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77C970BE-7B1B-491E-8440-16345ED270F4}" xr6:coauthVersionLast="47" xr6:coauthVersionMax="47" xr10:uidLastSave="{00000000-0000-0000-0000-000000000000}"/>
  <bookViews>
    <workbookView xWindow="28680" yWindow="-120" windowWidth="29040" windowHeight="15720" firstSheet="1" activeTab="1" xr2:uid="{00000000-000D-0000-FFFF-FFFF00000000}"/>
  </bookViews>
  <sheets>
    <sheet name="Control" sheetId="1" state="hidden" r:id="rId1"/>
    <sheet name="Invoice" sheetId="2" r:id="rId2"/>
    <sheet name="Copy paste to Here" sheetId="5" state="hidden" r:id="rId3"/>
    <sheet name="Shipping Invoice" sheetId="7" r:id="rId4"/>
    <sheet name="Tax Invoice" sheetId="6" r:id="rId5"/>
    <sheet name="Old Code" sheetId="11" state="hidden" r:id="rId6"/>
  </sheets>
  <externalReferences>
    <externalReference r:id="rId7"/>
  </externalReferences>
  <definedNames>
    <definedName name="_xlnm.Print_Area" localSheetId="0">Control!$C$1:$L$3</definedName>
    <definedName name="_xlnm.Print_Area" localSheetId="1">Invoice!$A$1:$L$67</definedName>
    <definedName name="_xlnm.Print_Area" localSheetId="3">'Shipping Invoice'!$A$1:$M$58</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01" i="6" l="1"/>
  <c r="A999" i="6"/>
  <c r="F999" i="6"/>
  <c r="J66" i="2"/>
  <c r="J60" i="2"/>
  <c r="B51" i="7"/>
  <c r="B52" i="7"/>
  <c r="B50" i="7"/>
  <c r="J50" i="7"/>
  <c r="J51" i="7"/>
  <c r="J52" i="7"/>
  <c r="K50" i="2"/>
  <c r="K51" i="2"/>
  <c r="K52" i="2"/>
  <c r="L6" i="7"/>
  <c r="L54" i="7"/>
  <c r="E41" i="6"/>
  <c r="E40" i="6"/>
  <c r="E39" i="6"/>
  <c r="E35" i="6"/>
  <c r="E34" i="6"/>
  <c r="E33" i="6"/>
  <c r="E29" i="6"/>
  <c r="E28" i="6"/>
  <c r="E27" i="6"/>
  <c r="E23" i="6"/>
  <c r="E22" i="6"/>
  <c r="E21" i="6"/>
  <c r="L10" i="7"/>
  <c r="L17" i="7"/>
  <c r="J37" i="7"/>
  <c r="J33" i="7"/>
  <c r="J27" i="7"/>
  <c r="J23" i="7"/>
  <c r="J46" i="7"/>
  <c r="N1" i="6"/>
  <c r="E43" i="6" s="1"/>
  <c r="F1001" i="6"/>
  <c r="D44" i="6"/>
  <c r="D43" i="6"/>
  <c r="B47" i="7" s="1"/>
  <c r="D42" i="6"/>
  <c r="B46" i="7" s="1"/>
  <c r="D41" i="6"/>
  <c r="B45" i="7" s="1"/>
  <c r="D40" i="6"/>
  <c r="B44" i="7" s="1"/>
  <c r="D39" i="6"/>
  <c r="B43" i="7" s="1"/>
  <c r="D38" i="6"/>
  <c r="B42" i="7" s="1"/>
  <c r="D37" i="6"/>
  <c r="B41" i="7" s="1"/>
  <c r="D36" i="6"/>
  <c r="B40" i="7" s="1"/>
  <c r="D35" i="6"/>
  <c r="B39" i="7" s="1"/>
  <c r="D34" i="6"/>
  <c r="B38" i="7" s="1"/>
  <c r="D33" i="6"/>
  <c r="B37" i="7" s="1"/>
  <c r="D32" i="6"/>
  <c r="B36" i="7" s="1"/>
  <c r="D31" i="6"/>
  <c r="B35" i="7" s="1"/>
  <c r="D30" i="6"/>
  <c r="B34" i="7" s="1"/>
  <c r="D29" i="6"/>
  <c r="B33" i="7" s="1"/>
  <c r="D28" i="6"/>
  <c r="B32" i="7" s="1"/>
  <c r="D27" i="6"/>
  <c r="B31" i="7" s="1"/>
  <c r="D26" i="6"/>
  <c r="B30" i="7" s="1"/>
  <c r="D25" i="6"/>
  <c r="B29" i="7" s="1"/>
  <c r="D24" i="6"/>
  <c r="B28" i="7" s="1"/>
  <c r="D23" i="6"/>
  <c r="B27" i="7" s="1"/>
  <c r="D22" i="6"/>
  <c r="B26" i="7" s="1"/>
  <c r="D21" i="6"/>
  <c r="B25" i="7" s="1"/>
  <c r="D20" i="6"/>
  <c r="B24" i="7" s="1"/>
  <c r="D19" i="6"/>
  <c r="B23" i="7" s="1"/>
  <c r="D18" i="6"/>
  <c r="B22" i="7" s="1"/>
  <c r="I48" i="5"/>
  <c r="I47" i="5"/>
  <c r="I46" i="5"/>
  <c r="I45" i="5"/>
  <c r="I44" i="5"/>
  <c r="I43" i="5"/>
  <c r="I42" i="5"/>
  <c r="I41" i="5"/>
  <c r="I40" i="5"/>
  <c r="I39" i="5"/>
  <c r="I38" i="5"/>
  <c r="I37" i="5"/>
  <c r="I36" i="5"/>
  <c r="I35" i="5"/>
  <c r="I34" i="5"/>
  <c r="I33" i="5"/>
  <c r="I32" i="5"/>
  <c r="I31" i="5"/>
  <c r="I30" i="5"/>
  <c r="I29" i="5"/>
  <c r="I28" i="5"/>
  <c r="I27" i="5"/>
  <c r="I26" i="5"/>
  <c r="I25" i="5"/>
  <c r="I24" i="5"/>
  <c r="I23" i="5"/>
  <c r="I22" i="5"/>
  <c r="K48" i="2"/>
  <c r="K47" i="2"/>
  <c r="K46" i="2"/>
  <c r="K45" i="2"/>
  <c r="K44" i="2"/>
  <c r="K43" i="2"/>
  <c r="K42" i="2"/>
  <c r="K41" i="2"/>
  <c r="K40" i="2"/>
  <c r="K39" i="2"/>
  <c r="K38" i="2"/>
  <c r="K37" i="2"/>
  <c r="K36" i="2"/>
  <c r="K35" i="2"/>
  <c r="K34" i="2"/>
  <c r="K33" i="2"/>
  <c r="K32" i="2"/>
  <c r="K31" i="2"/>
  <c r="K30" i="2"/>
  <c r="K29" i="2"/>
  <c r="K28" i="2"/>
  <c r="K27" i="2"/>
  <c r="K26" i="2"/>
  <c r="K25" i="2"/>
  <c r="K24" i="2"/>
  <c r="K23" i="2"/>
  <c r="K22" i="2"/>
  <c r="K53" i="2" s="1"/>
  <c r="J9" i="6"/>
  <c r="L51" i="7" l="1"/>
  <c r="L52" i="7"/>
  <c r="L50" i="7"/>
  <c r="K55" i="2"/>
  <c r="J59" i="2" s="1"/>
  <c r="J29" i="7"/>
  <c r="L29" i="7" s="1"/>
  <c r="J31" i="7"/>
  <c r="L31" i="7" s="1"/>
  <c r="J35" i="7"/>
  <c r="L35" i="7" s="1"/>
  <c r="J41" i="7"/>
  <c r="L41" i="7" s="1"/>
  <c r="J47" i="7"/>
  <c r="L47" i="7" s="1"/>
  <c r="L37" i="7"/>
  <c r="J32" i="7"/>
  <c r="L32" i="7" s="1"/>
  <c r="J36" i="7"/>
  <c r="L36" i="7" s="1"/>
  <c r="J42" i="7"/>
  <c r="L42" i="7" s="1"/>
  <c r="J48" i="7"/>
  <c r="L48" i="7" s="1"/>
  <c r="J43" i="7"/>
  <c r="L43" i="7" s="1"/>
  <c r="L27" i="7"/>
  <c r="L33" i="7"/>
  <c r="J24" i="7"/>
  <c r="L24" i="7" s="1"/>
  <c r="J28" i="7"/>
  <c r="L28" i="7" s="1"/>
  <c r="J34" i="7"/>
  <c r="L34" i="7" s="1"/>
  <c r="J38" i="7"/>
  <c r="L38" i="7" s="1"/>
  <c r="J44" i="7"/>
  <c r="L44" i="7" s="1"/>
  <c r="L46" i="7"/>
  <c r="J25" i="7"/>
  <c r="L25" i="7" s="1"/>
  <c r="J39" i="7"/>
  <c r="L39" i="7" s="1"/>
  <c r="J45" i="7"/>
  <c r="L45" i="7" s="1"/>
  <c r="L23" i="7"/>
  <c r="J22" i="7"/>
  <c r="L22" i="7" s="1"/>
  <c r="J26" i="7"/>
  <c r="L26" i="7" s="1"/>
  <c r="J30" i="7"/>
  <c r="L30" i="7" s="1"/>
  <c r="J40" i="7"/>
  <c r="L40" i="7" s="1"/>
  <c r="E20" i="6"/>
  <c r="E26" i="6"/>
  <c r="E32" i="6"/>
  <c r="E38" i="6"/>
  <c r="E44" i="6"/>
  <c r="E36" i="6"/>
  <c r="E18" i="6"/>
  <c r="E24" i="6"/>
  <c r="E30" i="6"/>
  <c r="E42" i="6"/>
  <c r="E19" i="6"/>
  <c r="E25" i="6"/>
  <c r="E31" i="6"/>
  <c r="E37"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19" i="6"/>
  <c r="A18" i="6"/>
  <c r="L53" i="7" l="1"/>
  <c r="L55" i="7" s="1"/>
  <c r="M11" i="6"/>
  <c r="J63" i="2" s="1"/>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F15" i="6"/>
  <c r="A15" i="6"/>
  <c r="F17" i="6"/>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E14" i="6" l="1"/>
  <c r="J62" i="2" s="1"/>
  <c r="J64" i="2" l="1"/>
  <c r="J67" i="2"/>
  <c r="J65" i="2" s="1"/>
  <c r="H1007" i="6"/>
  <c r="H1006" i="6"/>
  <c r="H1005" i="6"/>
  <c r="H1004" i="6"/>
  <c r="H1001"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G975" i="6" l="1"/>
  <c r="H975" i="6" s="1"/>
  <c r="H1009" i="6" s="1"/>
  <c r="F975" i="6"/>
  <c r="F1000" i="6" s="1"/>
  <c r="F1003" i="6" s="1"/>
  <c r="H1003" i="6" l="1"/>
  <c r="H1000" i="6" l="1"/>
  <c r="H1013" i="6"/>
  <c r="H1010" i="6"/>
  <c r="H1012" i="6" l="1"/>
  <c r="H1011" i="6" s="1"/>
</calcChain>
</file>

<file path=xl/sharedStrings.xml><?xml version="1.0" encoding="utf-8"?>
<sst xmlns="http://schemas.openxmlformats.org/spreadsheetml/2006/main" count="737" uniqueCount="250">
  <si>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</si>
  <si>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</si>
  <si>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</si>
  <si>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</si>
  <si>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</si>
  <si>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</si>
  <si>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 xml:space="preserve"> </t>
  </si>
  <si>
    <t>SHIP TO:</t>
  </si>
  <si>
    <t xml:space="preserve">Date Ordered: </t>
  </si>
  <si>
    <t>Amount</t>
  </si>
  <si>
    <t>EUR</t>
  </si>
  <si>
    <t>Acha Co., Ltd.</t>
  </si>
  <si>
    <t>247-249 Tanow Road, Bavornives</t>
  </si>
  <si>
    <t>Pranakorn, Bangkok 10200 Thailand</t>
  </si>
  <si>
    <t>TEL: +66 02057 5858</t>
  </si>
  <si>
    <t>FAX: +66 02046 6650</t>
  </si>
  <si>
    <t>www.achadirect.com</t>
  </si>
  <si>
    <t>Invoice</t>
  </si>
  <si>
    <t>Stainless steel imitation jewelry</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</si>
  <si>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</si>
  <si>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</si>
  <si>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</si>
  <si>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</si>
  <si>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</si>
  <si>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</si>
  <si>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</si>
  <si>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</si>
  <si>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</si>
  <si>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</si>
  <si>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</si>
  <si>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</si>
  <si>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</si>
  <si>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</si>
  <si>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</si>
  <si>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</si>
  <si>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</si>
  <si>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</si>
  <si>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</si>
  <si>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</si>
  <si>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</si>
  <si>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</si>
  <si>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</si>
  <si>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</si>
  <si>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</si>
  <si>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</si>
  <si>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</si>
  <si>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</si>
  <si>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</si>
  <si>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</si>
  <si>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</si>
  <si>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</si>
  <si>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</si>
  <si>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</si>
  <si>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</si>
  <si>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</si>
  <si>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</si>
  <si>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</si>
  <si>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</si>
  <si>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</si>
  <si>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</si>
  <si>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</si>
  <si>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Invoice No.</t>
  </si>
  <si>
    <t>Qty</t>
  </si>
  <si>
    <t>Products</t>
  </si>
  <si>
    <t>Option 1</t>
  </si>
  <si>
    <t>Option 2</t>
  </si>
  <si>
    <t>Price each</t>
  </si>
  <si>
    <t>Sub-Total:</t>
  </si>
  <si>
    <t>Total:</t>
  </si>
  <si>
    <t>CURRENCY:</t>
  </si>
  <si>
    <t>NEW SUBTOTAL AMOUNT</t>
  </si>
  <si>
    <t>OLD SUBTOTAL AMOUNT</t>
  </si>
  <si>
    <t>Price</t>
  </si>
  <si>
    <t>THB</t>
  </si>
  <si>
    <t>Old Code</t>
  </si>
  <si>
    <t>Invoice Date</t>
  </si>
  <si>
    <t>Order No.</t>
  </si>
  <si>
    <t xml:space="preserve">  </t>
  </si>
  <si>
    <t>SKU</t>
  </si>
  <si>
    <t>Exchange Rate USD-THB</t>
  </si>
  <si>
    <t>Total Order THB</t>
  </si>
  <si>
    <t>Total Invoice THB</t>
  </si>
  <si>
    <t>JPY</t>
  </si>
  <si>
    <t xml:space="preserve">4 - </t>
  </si>
  <si>
    <t xml:space="preserve">5 - </t>
  </si>
  <si>
    <t>RepList</t>
  </si>
  <si>
    <t>Didi</t>
  </si>
  <si>
    <t>Mina</t>
  </si>
  <si>
    <t>Moss</t>
  </si>
  <si>
    <t>Leo</t>
  </si>
  <si>
    <t>Sunny</t>
  </si>
  <si>
    <t>Nine</t>
  </si>
  <si>
    <t>Total Order USD</t>
  </si>
  <si>
    <t>Total Invoice USD</t>
  </si>
  <si>
    <r>
      <t>Invoice Template 24-06</t>
    </r>
    <r>
      <rPr>
        <b/>
        <sz val="14"/>
        <color theme="9" tint="-0.249977111117893"/>
        <rFont val="Segoe UI"/>
        <family val="2"/>
      </rPr>
      <t>E</t>
    </r>
  </si>
  <si>
    <t>Charlie</t>
  </si>
  <si>
    <t>Color: Gold</t>
  </si>
  <si>
    <t>Length: 10mm</t>
  </si>
  <si>
    <t>Crystal Color: Clear</t>
  </si>
  <si>
    <t>Length: 8mm</t>
  </si>
  <si>
    <t>Length: 12mm</t>
  </si>
  <si>
    <t>Color: Clear</t>
  </si>
  <si>
    <t>Color: Black</t>
  </si>
  <si>
    <t>Color: High Polish</t>
  </si>
  <si>
    <t>ULBIN57</t>
  </si>
  <si>
    <t>High Polish and PVD plated titanium G23 internally threaded labret, 1.2mm (16g) with prong set 3mm star shape Cubic Zirconia (CZ) stone</t>
  </si>
  <si>
    <t>Color: Gold w/ Clear CZ</t>
  </si>
  <si>
    <t>ULBIN57X16G</t>
  </si>
  <si>
    <t>dream tattoo</t>
  </si>
  <si>
    <t>Alexia López</t>
  </si>
  <si>
    <t>cesar puget riquer 11bajo</t>
  </si>
  <si>
    <t>07840 santa eulalia del río</t>
  </si>
  <si>
    <t>Spain</t>
  </si>
  <si>
    <t>Tel: +34 667804636 // +34 971807629</t>
  </si>
  <si>
    <t>Email: alexiatattoo@hotmail.com</t>
  </si>
  <si>
    <t>BBINDS</t>
  </si>
  <si>
    <t>BBINDS-F18000</t>
  </si>
  <si>
    <t>Length: 32mm</t>
  </si>
  <si>
    <t>Extra long 316L surgical steel Industrial barbell, 1.2mm (16g) with two 4mm balls</t>
  </si>
  <si>
    <t>BBINDS-Q50000</t>
  </si>
  <si>
    <t>Length: 36mm</t>
  </si>
  <si>
    <t>BCR14</t>
  </si>
  <si>
    <t>BCR14-F04000</t>
  </si>
  <si>
    <t>316L surgical steel ball closure ring, 1.6mm (14g) with a 4mm ball</t>
  </si>
  <si>
    <t>BN2CG</t>
  </si>
  <si>
    <t>BN2CG-F04B01</t>
  </si>
  <si>
    <t>316L surgical steel belly banana, 1.6mm (14g) with a 8mm and a 5mm bezel set jewel ball using original Czech Preciosa crystals</t>
  </si>
  <si>
    <t>BN2CG-F06B01</t>
  </si>
  <si>
    <t>BN2CG-F08B01</t>
  </si>
  <si>
    <t>BN2CS</t>
  </si>
  <si>
    <t>BN2CS-F06B01</t>
  </si>
  <si>
    <t>316L surgical steel belly banana, 1.6mm (14g) with a 6mm and a 5mm bezel set jewel ball</t>
  </si>
  <si>
    <t>BNB46</t>
  </si>
  <si>
    <t>BNB46-F06000</t>
  </si>
  <si>
    <t>316L surgical steel belly banana, 1.6mm (14g) with upper 4mm and lower 6mm steel balls</t>
  </si>
  <si>
    <t>BSHP</t>
  </si>
  <si>
    <t>BSHP-D16A07</t>
  </si>
  <si>
    <t>Gauge: 16mm</t>
  </si>
  <si>
    <t>Bi color PVD plated and mirror polished 316L surgical steel double flared flesh tunnel with internal screw-fit Enjoy having two different colors in a single plug</t>
  </si>
  <si>
    <t>CBR10</t>
  </si>
  <si>
    <t>CBR10-F06000</t>
  </si>
  <si>
    <t>316L surgical steel circular barbell, 2.5mm (10g) with two internally threaded 6mm balls</t>
  </si>
  <si>
    <t>LBCMN</t>
  </si>
  <si>
    <t>LBCMN-F04B01</t>
  </si>
  <si>
    <t>316L surgical steel monroe piercing, 1.2mm (16g) with a 3mm bezel set jewel ball</t>
  </si>
  <si>
    <t>LBTCZIN</t>
  </si>
  <si>
    <t>LBTCZIN-A12F60</t>
  </si>
  <si>
    <t>Length: 8mm with 3mm top part</t>
  </si>
  <si>
    <t>PVD plated 316L surgical steel internally threaded labret, 1.2mm (16g) with 3mm prong set round Cubic Zirconia (CZ) round stone</t>
  </si>
  <si>
    <t>UBCR</t>
  </si>
  <si>
    <t>UBCR-F04000</t>
  </si>
  <si>
    <t>Titanium G23 ball closure ring, 1.6mm (14g) with a 4mm ball</t>
  </si>
  <si>
    <t>ULBIN1</t>
  </si>
  <si>
    <t>ULBIN1-A12F04</t>
  </si>
  <si>
    <t>High polish and PVD plated titanium G23 internally threaded labret, 1.2mm (16g) with a 3mm flat star shaped top</t>
  </si>
  <si>
    <t>ULBIN27</t>
  </si>
  <si>
    <t>ULBIN27-F04P68</t>
  </si>
  <si>
    <t>High polish and PVD plated titanium G23 internally threaded labret, 1.2mm (16g) in curve shape design top with five prong set 2mm Cubic Zirconia (CZ) stones</t>
  </si>
  <si>
    <t>ULBIN3</t>
  </si>
  <si>
    <t>ULBIN3-A12F04</t>
  </si>
  <si>
    <t>High polish and PVD plated titanium G23 internally threaded labret, 1.2mm (16g) with a 3mm flat heart shaped top</t>
  </si>
  <si>
    <t>ULBIN55</t>
  </si>
  <si>
    <t>ULBIN55-F04A12</t>
  </si>
  <si>
    <t>High Polish and PVD plated titanium G23 internally threaded labret, 1.2mm (16g) with prong set 3mm heart shape Cubic Zirconia (CZ) stone</t>
  </si>
  <si>
    <t>ULBIN56</t>
  </si>
  <si>
    <t>ULBIN56-F04P68</t>
  </si>
  <si>
    <t>High Polish and PVD plated titanium G23 internally threaded labret, 1.2mm (16g) with prong set 3mm square shape Cubic Zirconia (CZ) stone</t>
  </si>
  <si>
    <t>ULBIN57-F04P68</t>
  </si>
  <si>
    <t>USGSHS38</t>
  </si>
  <si>
    <t>USGSHS38-A12F04</t>
  </si>
  <si>
    <t>High polish and PVD plated titanium G23 hinged segment ring, 1mm (18g) with double hoop rings and outward facing pave set Cubic Zirconia (CZ) stones and an inner diameter from 8mm to 10mm</t>
  </si>
  <si>
    <t>USGSHS38-P64F04</t>
  </si>
  <si>
    <t>USGTSH10</t>
  </si>
  <si>
    <t>USGTSH10-P54000</t>
  </si>
  <si>
    <t>Color: High Polish 8mm</t>
  </si>
  <si>
    <t>PVD plated polished titanium G23 hinged segment ring, 1.2mm (16g) with outward facing CNC set Cubic Zirconia (CZ) stones</t>
  </si>
  <si>
    <t>USGTSH10-P56000</t>
  </si>
  <si>
    <t>Color: Gold 8mm</t>
  </si>
  <si>
    <t>UTLBIN10</t>
  </si>
  <si>
    <t>UTLBIN10-A12R22</t>
  </si>
  <si>
    <t>Length: 8mm with 4.2mm top part</t>
  </si>
  <si>
    <t>PVD plated titanium G23 internally threaded labret, 1.2mm (16g) in a flower design top with center 1.5mm surrounded by 1.25mm round Cubic Zirconia (CZ) stones</t>
  </si>
  <si>
    <t>UTLBIN13S</t>
  </si>
  <si>
    <t>UTLBIN13S-A12F04</t>
  </si>
  <si>
    <t>PVD plated titanium G23 internally threaded labret, 1.2mm (16g) triangle shape design top with three 1.5mm round Cubic Zirconia (CZ) stones</t>
  </si>
  <si>
    <t>UTLBIN23</t>
  </si>
  <si>
    <t>UTLBIN23-A12F04</t>
  </si>
  <si>
    <t>PVD plated titanium G23 internally threaded labret, 1.2mm (16g) with three 2*3mm prong set marquise shape Cubic Zirconia (CZ) stones design top</t>
  </si>
  <si>
    <t>UTLBIN54</t>
  </si>
  <si>
    <t>UTLBIN54-A12F04</t>
  </si>
  <si>
    <t>PVD plated titanium G23 internally threaded labret, 1.2mm (16g) flower shape design top with five 1.2mm prong set Cubic Zirconia (CZ) stones</t>
  </si>
  <si>
    <t>BBINDSX16A</t>
  </si>
  <si>
    <t>BSHP5/8</t>
  </si>
  <si>
    <t>LBTCZIN3</t>
  </si>
  <si>
    <t>UTLBIN1</t>
  </si>
  <si>
    <t>ULBIN27-G</t>
  </si>
  <si>
    <t>UTLBIN3</t>
  </si>
  <si>
    <t>ULBIN55X16G</t>
  </si>
  <si>
    <t>ULBIN56X16G</t>
  </si>
  <si>
    <t>USGSHS38TG8</t>
  </si>
  <si>
    <t>USGSHS38S8</t>
  </si>
  <si>
    <t>USGSH10A</t>
  </si>
  <si>
    <t>USGTSH10A</t>
  </si>
  <si>
    <t>Exchange Rate EUR-THB</t>
  </si>
  <si>
    <t>Dream Tattoo</t>
  </si>
  <si>
    <t>Cesar Puget Riquer 11 bajo</t>
  </si>
  <si>
    <t>07840 Santa Eulalia del Río, Baleares</t>
  </si>
  <si>
    <t>56402</t>
  </si>
  <si>
    <t>Shipping cost to Spain via DHL:</t>
  </si>
  <si>
    <t>247-249 Tano Road, Bavornives</t>
  </si>
  <si>
    <t>COUNTRY OF ORIGIN: THAILAND</t>
  </si>
  <si>
    <t xml:space="preserve">"I/We hereby undersigned certify that the customer Alexia López, in Spain has purchase of goods with Acha Co., Ltd. 
And all labor to produce the articles shipped is entirely performed in Thailand. In addition, all raw materials used to manufacture the imitation jewelry are 100% Country of Origin Thailand. "		</t>
  </si>
  <si>
    <t xml:space="preserve">Internally threaded labret, 1.2mm (16g) in a flower design top with center 1.5mm surrounded by 1.25mm round cz </t>
  </si>
  <si>
    <t xml:space="preserve">Internally threaded labret, 1.2mm (16g) triangle shape design top with three 1.5mm round cz </t>
  </si>
  <si>
    <t>Internally threaded labret, 1.2mm (16g) with three 2*3mm prong set marquise shape cz  design top</t>
  </si>
  <si>
    <t xml:space="preserve">Internally threaded labret, 1.2mm (16g) flower shape design top with five 1.2mm prong set cz </t>
  </si>
  <si>
    <t xml:space="preserve">Hinged segment ring, 1.2mm (16g) with outward facing CNC set cz </t>
  </si>
  <si>
    <t>Hinged segment ring, 1mm (18g) with double hoop rings and outward facing pave set cz  and an inner diameter from 8mm to 10mm</t>
  </si>
  <si>
    <t>Internally threaded labret, 1.2mm (16g) with a 3mm flat star shaped top</t>
  </si>
  <si>
    <t xml:space="preserve">Internally threaded labret, 1.2mm (16g) in curve shape design top with five prong set 2mm cz </t>
  </si>
  <si>
    <t>Internally threaded labret, 1.2mm (16g) with a 3mm flat heart shaped top</t>
  </si>
  <si>
    <t>Extra long 316L steel Industrial barbell, 1.2mm (16g) with two 4mm balls</t>
  </si>
  <si>
    <t>316L steel ball closure ring, 1.6mm (14g) with a 4mm ball</t>
  </si>
  <si>
    <t>316L steel belly banana, 1.6mm (14g) with a 6mm and a 5mm bezel set jewel ball</t>
  </si>
  <si>
    <t>316L steel belly banana, 1.6mm (14g) with upper 4mm and lower 6mm steel balls</t>
  </si>
  <si>
    <t>316L steel circular barbell, 2.5mm (10g) with two internally threaded 6mm balls</t>
  </si>
  <si>
    <t>316L steel body jewelry, 1.2mm (16g) with a 3mm bezel set jewel ball</t>
  </si>
  <si>
    <t>Ball closure ring, 1.6mm (14g) with a 4mm ball</t>
  </si>
  <si>
    <t xml:space="preserve">Internally threaded labret, 1.2mm (16g) with prong set 3mm heart shape cz </t>
  </si>
  <si>
    <t xml:space="preserve">Internally threaded labret, 1.2mm (16g) with prong set 3mm square shape cz </t>
  </si>
  <si>
    <t xml:space="preserve">Internally threaded labret, 1.2mm (16g) with prong set 3mm star shape cz </t>
  </si>
  <si>
    <t>Mirror polished 316L steel double flared flesh tunnel with internal screw-fit Enjoy having two different colors in a single plug</t>
  </si>
  <si>
    <t xml:space="preserve">316L steel internally threaded labret, 1.2mm (16g) with 3mm prong set round cz round </t>
  </si>
  <si>
    <t>316L steel belly banana, 1.6mm (14g) with a 8mm and a 5mm bezel set jewel ball using crystals</t>
  </si>
  <si>
    <t>Stainless steel imitation jewelry
Industrial Barbells, Belly Bananas, Circular Barbells and other items as invoice attached</t>
  </si>
  <si>
    <t>NSC</t>
  </si>
  <si>
    <t>316L surgical steel nose screw, 0.8mm (20g) with 2mm half ball shaped round crystal top</t>
  </si>
  <si>
    <t>NSTB</t>
  </si>
  <si>
    <t>PVD plated 316L surgical steel nose screw, 0.8mm (20g) with 2mm ball top</t>
  </si>
  <si>
    <t>NSTC</t>
  </si>
  <si>
    <t>PVD plated 316L surgical steel nose screw, 0.8mm (20g) with 2mm round crystal tops</t>
  </si>
  <si>
    <t>316L steel nose screw, 0.8mm (20g) with 2mm half ball shaped round crystal top</t>
  </si>
  <si>
    <t>316L steel nose screw, 0.8mm (20g) with 2mm ball top</t>
  </si>
  <si>
    <t>316L steel nose screw, 0.8mm (20g) with 2mm round crystal tops</t>
  </si>
  <si>
    <t>Sixty-Seven and 24/100 EUR</t>
  </si>
  <si>
    <t>Items added via email on 30-10-24</t>
  </si>
  <si>
    <t>Two Hundred-Twelve and 47/100 EUR</t>
  </si>
  <si>
    <t>Customer Prepaid on 29-10-24</t>
  </si>
  <si>
    <t>Additional Payment for Items Added on 30-10-24</t>
  </si>
  <si>
    <t>No 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</si>
</sst>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mm/dd/yyyy"/>
    <numFmt numFmtId="165" formatCode="_-* #,##0.00_-;\-* #,##0.00_-;_-* &quot;-&quot;??_-;_-@_-"/>
    <numFmt numFmtId="166" formatCode="dd\-mmm\-yy"/>
    <numFmt numFmtId="167" formatCode="0.00_);\(0.00\)"/>
    <numFmt numFmtId="168" formatCode="dd/mmm/yy"/>
  </numFmts>
  <fonts count="47">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u/>
      <sz val="9.9"/>
      <color theme="10"/>
      <name val="Calibri"/>
      <family val="2"/>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10"/>
      <color theme="10"/>
      <name val="Arial"/>
      <family val="2"/>
    </font>
    <font>
      <sz val="11"/>
      <color theme="1"/>
      <name val="Calibri"/>
      <family val="2"/>
      <charset val="222"/>
      <scheme val="minor"/>
    </font>
    <font>
      <b/>
      <sz val="16"/>
      <color theme="1"/>
      <name val="Segoe UI"/>
      <family val="2"/>
    </font>
    <font>
      <b/>
      <sz val="14"/>
      <color theme="1"/>
      <name val="Segoe UI"/>
      <family val="2"/>
    </font>
    <font>
      <b/>
      <sz val="10"/>
      <name val="Segoe UI"/>
      <family val="2"/>
    </font>
    <font>
      <b/>
      <sz val="14"/>
      <color theme="9" tint="-0.249977111117893"/>
      <name val="Segoe UI"/>
      <family val="2"/>
    </font>
    <font>
      <u/>
      <sz val="11"/>
      <color theme="10"/>
      <name val="Calibri"/>
      <family val="2"/>
      <scheme val="minor"/>
    </font>
    <font>
      <u/>
      <sz val="11"/>
      <color theme="10"/>
      <name val="Calibri"/>
      <family val="2"/>
    </font>
    <font>
      <b/>
      <sz val="10"/>
      <color rgb="FFFF0000"/>
      <name val="Arial"/>
      <family val="2"/>
    </font>
    <font>
      <b/>
      <sz val="16"/>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
      <patternFill patternType="solid">
        <fgColor theme="9" tint="0.79998168889431442"/>
        <bgColor indexed="64"/>
      </patternFill>
    </fill>
    <fill>
      <patternFill patternType="solid">
        <fgColor theme="9" tint="0.59999389629810485"/>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s>
  <cellStyleXfs count="5611">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5"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0" fontId="8" fillId="0" borderId="0"/>
    <xf numFmtId="0" fontId="14" fillId="0" borderId="0" applyNumberFormat="0" applyFill="0" applyBorder="0" applyAlignment="0" applyProtection="0">
      <alignment vertical="top"/>
      <protection locked="0"/>
    </xf>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165"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3" fillId="0" borderId="0" applyFont="0" applyFill="0" applyBorder="0" applyAlignment="0" applyProtection="0"/>
    <xf numFmtId="0" fontId="31"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4"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3"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6" fillId="0" borderId="0"/>
    <xf numFmtId="0" fontId="8" fillId="0" borderId="0" applyNumberFormat="0" applyFill="0" applyBorder="0" applyAlignment="0" applyProtection="0"/>
    <xf numFmtId="0" fontId="8" fillId="0" borderId="0"/>
    <xf numFmtId="0" fontId="5" fillId="0" borderId="0"/>
    <xf numFmtId="0" fontId="35"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5" fillId="0" borderId="0" applyFont="0" applyFill="0" applyBorder="0" applyAlignment="0" applyProtection="0"/>
    <xf numFmtId="0" fontId="8" fillId="0" borderId="0"/>
    <xf numFmtId="165"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0" fontId="5" fillId="0" borderId="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38" fillId="0" borderId="0"/>
    <xf numFmtId="0" fontId="8" fillId="0" borderId="0"/>
    <xf numFmtId="0" fontId="3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38" fillId="0" borderId="0"/>
    <xf numFmtId="0" fontId="8" fillId="0" borderId="0"/>
    <xf numFmtId="0" fontId="34"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3" fillId="0" borderId="0" applyFont="0" applyFill="0" applyBorder="0" applyAlignment="0" applyProtection="0"/>
    <xf numFmtId="0" fontId="5" fillId="0" borderId="0"/>
    <xf numFmtId="0" fontId="3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38" fillId="0" borderId="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xf numFmtId="165" fontId="5" fillId="0" borderId="0" applyFont="0" applyFill="0" applyBorder="0" applyAlignment="0" applyProtection="0"/>
    <xf numFmtId="165" fontId="5" fillId="0" borderId="0" applyFon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5" fillId="0" borderId="0"/>
    <xf numFmtId="0" fontId="14" fillId="0" borderId="0" applyNumberFormat="0" applyFill="0" applyBorder="0" applyAlignment="0" applyProtection="0">
      <alignment vertical="top"/>
      <protection locked="0"/>
    </xf>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43" fillId="0" borderId="0" applyNumberFormat="0" applyFill="0" applyBorder="0" applyAlignment="0" applyProtection="0"/>
    <xf numFmtId="0" fontId="5" fillId="0" borderId="0"/>
    <xf numFmtId="0" fontId="8" fillId="0" borderId="0"/>
    <xf numFmtId="165" fontId="5" fillId="0" borderId="0" applyFont="0" applyFill="0" applyBorder="0" applyAlignment="0" applyProtection="0"/>
    <xf numFmtId="165"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8" fillId="0" borderId="0"/>
    <xf numFmtId="0" fontId="4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8" fillId="0" borderId="0"/>
    <xf numFmtId="0" fontId="8" fillId="0" borderId="0"/>
    <xf numFmtId="0" fontId="8"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8" fillId="0" borderId="0" applyNumberFormat="0" applyFill="0" applyBorder="0" applyAlignment="0" applyProtection="0"/>
    <xf numFmtId="0" fontId="5" fillId="0" borderId="0"/>
    <xf numFmtId="43" fontId="29" fillId="0" borderId="0" applyFont="0" applyFill="0" applyBorder="0" applyAlignment="0" applyProtection="0"/>
    <xf numFmtId="0" fontId="5" fillId="0" borderId="0"/>
    <xf numFmtId="43" fontId="29" fillId="0" borderId="0" applyFont="0" applyFill="0" applyBorder="0" applyAlignment="0" applyProtection="0"/>
    <xf numFmtId="0" fontId="8" fillId="0" borderId="0" applyNumberFormat="0" applyFill="0" applyBorder="0" applyAlignment="0" applyProtection="0"/>
    <xf numFmtId="0" fontId="8" fillId="0" borderId="0"/>
    <xf numFmtId="165" fontId="5" fillId="0" borderId="0" applyFont="0" applyFill="0" applyBorder="0" applyAlignment="0" applyProtection="0"/>
    <xf numFmtId="165" fontId="5"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29" fillId="0" borderId="0" applyNumberFormat="0" applyFont="0" applyFill="0" applyBorder="0" applyAlignment="0" applyProtection="0"/>
    <xf numFmtId="0" fontId="8" fillId="0" borderId="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cellStyleXfs>
  <cellXfs count="207">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0" fontId="14" fillId="0" borderId="0" xfId="4" applyAlignment="1" applyProtection="1">
      <alignment vertical="center"/>
    </xf>
    <xf numFmtId="164"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5" xfId="0" applyFont="1" applyFill="1" applyBorder="1"/>
    <xf numFmtId="0" fontId="4" fillId="5" borderId="4" xfId="0" applyFont="1" applyFill="1" applyBorder="1" applyAlignment="1">
      <alignment horizontal="right"/>
    </xf>
    <xf numFmtId="0" fontId="4" fillId="5" borderId="5" xfId="0" applyFont="1" applyFill="1" applyBorder="1"/>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0" fontId="10" fillId="2" borderId="0" xfId="3" applyFont="1" applyFill="1" applyAlignment="1">
      <alignment horizontal="center" vertical="center"/>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4" fontId="4" fillId="2" borderId="17" xfId="0" applyNumberFormat="1" applyFont="1" applyFill="1" applyBorder="1"/>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xf>
    <xf numFmtId="1" fontId="21" fillId="2" borderId="20" xfId="0" applyNumberFormat="1" applyFont="1" applyFill="1" applyBorder="1" applyAlignment="1">
      <alignment horizontal="center" vertical="top"/>
    </xf>
    <xf numFmtId="0" fontId="4" fillId="2" borderId="19" xfId="0" applyFont="1" applyFill="1" applyBorder="1" applyAlignment="1">
      <alignment horizontal="right" vertical="top" wrapText="1"/>
    </xf>
    <xf numFmtId="0" fontId="4" fillId="2" borderId="20" xfId="0" applyFont="1" applyFill="1" applyBorder="1" applyAlignment="1">
      <alignment horizontal="right" vertical="top" wrapText="1"/>
    </xf>
    <xf numFmtId="4" fontId="21" fillId="2" borderId="19" xfId="0" applyNumberFormat="1" applyFont="1" applyFill="1" applyBorder="1" applyAlignment="1">
      <alignment horizontal="right" vertical="top"/>
    </xf>
    <xf numFmtId="4" fontId="21" fillId="2" borderId="20" xfId="0" applyNumberFormat="1" applyFont="1" applyFill="1" applyBorder="1" applyAlignment="1">
      <alignment horizontal="right" vertical="top"/>
    </xf>
    <xf numFmtId="0" fontId="6" fillId="2" borderId="9" xfId="0" applyFont="1" applyFill="1" applyBorder="1" applyAlignment="1">
      <alignment horizontal="left" vertical="top" wrapText="1"/>
    </xf>
    <xf numFmtId="0" fontId="6" fillId="2" borderId="19" xfId="0" applyFont="1" applyFill="1" applyBorder="1" applyAlignment="1">
      <alignment horizontal="left" vertical="top" wrapText="1"/>
    </xf>
    <xf numFmtId="0" fontId="6" fillId="2" borderId="13" xfId="0" applyFont="1" applyFill="1" applyBorder="1" applyAlignment="1">
      <alignment horizontal="left" vertical="top" wrapText="1"/>
    </xf>
    <xf numFmtId="0" fontId="6" fillId="2" borderId="20" xfId="0" applyFont="1" applyFill="1" applyBorder="1" applyAlignment="1">
      <alignment horizontal="left" vertical="top" wrapText="1"/>
    </xf>
    <xf numFmtId="0" fontId="4" fillId="2" borderId="19" xfId="0" applyFont="1" applyFill="1" applyBorder="1" applyAlignment="1">
      <alignment horizontal="left" vertical="top"/>
    </xf>
    <xf numFmtId="0" fontId="4" fillId="2" borderId="20" xfId="0" applyFont="1" applyFill="1" applyBorder="1" applyAlignment="1">
      <alignment horizontal="left" vertical="top"/>
    </xf>
    <xf numFmtId="0" fontId="1" fillId="6" borderId="4" xfId="0" applyFont="1" applyFill="1" applyBorder="1" applyAlignment="1">
      <alignment horizontal="right"/>
    </xf>
    <xf numFmtId="0" fontId="1" fillId="6" borderId="5" xfId="0" applyFont="1" applyFill="1" applyBorder="1"/>
    <xf numFmtId="0" fontId="4" fillId="2" borderId="9" xfId="0" applyFont="1" applyFill="1" applyBorder="1" applyAlignment="1">
      <alignment horizontal="left" vertical="top"/>
    </xf>
    <xf numFmtId="0" fontId="4" fillId="2" borderId="13" xfId="0" applyFont="1" applyFill="1" applyBorder="1" applyAlignment="1">
      <alignment horizontal="left" vertical="top"/>
    </xf>
    <xf numFmtId="166" fontId="8" fillId="2" borderId="29" xfId="3" applyNumberFormat="1" applyFill="1" applyBorder="1" applyAlignment="1">
      <alignment horizontal="center" vertical="center" wrapText="1"/>
    </xf>
    <xf numFmtId="166" fontId="8" fillId="0" borderId="0" xfId="3" applyNumberFormat="1" applyAlignment="1">
      <alignment vertical="center"/>
    </xf>
    <xf numFmtId="167" fontId="8" fillId="0" borderId="15" xfId="3" applyNumberFormat="1" applyBorder="1" applyAlignment="1">
      <alignment vertical="top" wrapText="1"/>
    </xf>
    <xf numFmtId="4" fontId="8" fillId="0" borderId="20" xfId="3" applyNumberFormat="1" applyBorder="1" applyAlignment="1">
      <alignment vertical="center"/>
    </xf>
    <xf numFmtId="4" fontId="8" fillId="0" borderId="15" xfId="3" applyNumberFormat="1" applyBorder="1" applyAlignment="1">
      <alignment horizontal="right" vertical="center"/>
    </xf>
    <xf numFmtId="4" fontId="8" fillId="0" borderId="15" xfId="3" applyNumberFormat="1" applyBorder="1" applyAlignment="1">
      <alignment vertical="center"/>
    </xf>
    <xf numFmtId="4" fontId="10" fillId="0" borderId="15" xfId="3" applyNumberFormat="1" applyFont="1" applyBorder="1" applyAlignment="1">
      <alignment vertical="center"/>
    </xf>
    <xf numFmtId="0" fontId="1" fillId="5" borderId="0" xfId="0" applyFont="1" applyFill="1"/>
    <xf numFmtId="0" fontId="4" fillId="5" borderId="0" xfId="0" applyFont="1" applyFill="1"/>
    <xf numFmtId="0" fontId="2" fillId="5" borderId="0" xfId="0" applyFont="1" applyFill="1"/>
    <xf numFmtId="0" fontId="4" fillId="0" borderId="0" xfId="0" applyFont="1" applyAlignment="1">
      <alignment horizontal="center"/>
    </xf>
    <xf numFmtId="0" fontId="4" fillId="0" borderId="30"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21" fillId="6" borderId="35" xfId="0" applyFont="1" applyFill="1" applyBorder="1" applyAlignment="1">
      <alignment horizontal="center"/>
    </xf>
    <xf numFmtId="0" fontId="41" fillId="7" borderId="0" xfId="0" applyFont="1" applyFill="1"/>
    <xf numFmtId="4" fontId="21" fillId="3" borderId="15" xfId="0" applyNumberFormat="1" applyFont="1" applyFill="1" applyBorder="1" applyAlignment="1">
      <alignment horizontal="center"/>
    </xf>
    <xf numFmtId="4" fontId="21" fillId="3" borderId="19" xfId="0" applyNumberFormat="1" applyFont="1" applyFill="1" applyBorder="1" applyAlignment="1">
      <alignment horizontal="center"/>
    </xf>
    <xf numFmtId="4" fontId="4" fillId="2" borderId="19" xfId="0" applyNumberFormat="1" applyFont="1" applyFill="1" applyBorder="1" applyAlignment="1">
      <alignment horizontal="right" vertical="top" wrapText="1"/>
    </xf>
    <xf numFmtId="4" fontId="4" fillId="2" borderId="20" xfId="0" applyNumberFormat="1" applyFont="1" applyFill="1" applyBorder="1" applyAlignment="1">
      <alignment horizontal="right" vertical="top" wrapText="1"/>
    </xf>
    <xf numFmtId="4" fontId="18" fillId="0" borderId="27" xfId="3" applyNumberFormat="1" applyFont="1" applyBorder="1" applyAlignment="1">
      <alignment vertical="top" wrapText="1"/>
    </xf>
    <xf numFmtId="2" fontId="8" fillId="2" borderId="20" xfId="3" applyNumberFormat="1" applyFill="1" applyBorder="1" applyAlignment="1">
      <alignment horizontal="left" vertical="top" wrapText="1"/>
    </xf>
    <xf numFmtId="1" fontId="19" fillId="0" borderId="20" xfId="3" applyNumberFormat="1" applyFont="1" applyBorder="1" applyAlignment="1">
      <alignment horizontal="center" vertical="top" wrapText="1"/>
    </xf>
    <xf numFmtId="39" fontId="15" fillId="0" borderId="20" xfId="3" applyNumberFormat="1" applyFont="1" applyBorder="1" applyAlignment="1">
      <alignment vertical="top" wrapText="1"/>
    </xf>
    <xf numFmtId="4" fontId="18" fillId="0" borderId="20" xfId="3" applyNumberFormat="1" applyFont="1" applyBorder="1" applyAlignment="1">
      <alignment horizontal="right" vertical="top" wrapText="1"/>
    </xf>
    <xf numFmtId="4" fontId="20" fillId="0" borderId="36" xfId="3" applyNumberFormat="1" applyFont="1" applyBorder="1" applyAlignment="1">
      <alignment vertical="top" wrapText="1"/>
    </xf>
    <xf numFmtId="4" fontId="20" fillId="0" borderId="37" xfId="3" applyNumberFormat="1" applyFont="1" applyBorder="1" applyAlignment="1">
      <alignment vertical="top" wrapText="1"/>
    </xf>
    <xf numFmtId="0" fontId="8" fillId="0" borderId="0" xfId="3" applyAlignment="1">
      <alignment vertical="top"/>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4" fillId="2" borderId="0" xfId="0" applyFont="1" applyFill="1" applyAlignment="1">
      <alignment horizontal="right" vertical="top"/>
    </xf>
    <xf numFmtId="0" fontId="4" fillId="2" borderId="0" xfId="0" applyFont="1" applyFill="1" applyAlignment="1">
      <alignment horizontal="right" vertical="top" wrapText="1"/>
    </xf>
    <xf numFmtId="0" fontId="22" fillId="2" borderId="0" xfId="0" applyFont="1" applyFill="1"/>
    <xf numFmtId="0" fontId="22" fillId="2" borderId="0" xfId="0" applyFont="1" applyFill="1" applyAlignment="1">
      <alignment horizontal="right"/>
    </xf>
    <xf numFmtId="4" fontId="21" fillId="2" borderId="0" xfId="0" applyNumberFormat="1" applyFont="1" applyFill="1" applyAlignment="1">
      <alignment horizontal="right" vertical="top"/>
    </xf>
    <xf numFmtId="0" fontId="4" fillId="2" borderId="0" xfId="0" applyFont="1" applyFill="1" applyAlignment="1">
      <alignment horizontal="left"/>
    </xf>
    <xf numFmtId="1" fontId="4" fillId="2" borderId="0" xfId="0" applyNumberFormat="1" applyFont="1" applyFill="1" applyAlignment="1">
      <alignment horizontal="center"/>
    </xf>
    <xf numFmtId="0" fontId="13" fillId="0" borderId="8" xfId="3" applyFont="1" applyBorder="1" applyAlignment="1">
      <alignment horizontal="center" vertical="center"/>
    </xf>
    <xf numFmtId="4" fontId="4" fillId="2" borderId="0" xfId="0" applyNumberFormat="1" applyFont="1" applyFill="1" applyAlignment="1">
      <alignment horizontal="right" vertical="top" wrapText="1"/>
    </xf>
    <xf numFmtId="4" fontId="45" fillId="0" borderId="0" xfId="0" applyNumberFormat="1" applyFont="1"/>
    <xf numFmtId="0" fontId="45" fillId="0" borderId="0" xfId="0" applyFont="1" applyAlignment="1">
      <alignment horizontal="right"/>
    </xf>
    <xf numFmtId="0" fontId="21" fillId="0" borderId="0" xfId="0" applyFont="1" applyAlignment="1">
      <alignment horizontal="right"/>
    </xf>
    <xf numFmtId="0" fontId="21" fillId="0" borderId="0" xfId="0" applyFont="1"/>
    <xf numFmtId="0" fontId="21" fillId="3" borderId="19" xfId="0" applyFont="1" applyFill="1" applyBorder="1" applyAlignment="1">
      <alignment horizontal="center" vertical="center" wrapText="1"/>
    </xf>
    <xf numFmtId="0" fontId="21" fillId="3" borderId="46" xfId="0" applyFont="1" applyFill="1" applyBorder="1" applyAlignment="1">
      <alignment horizontal="center"/>
    </xf>
    <xf numFmtId="0" fontId="21" fillId="3" borderId="47" xfId="0" applyFont="1" applyFill="1" applyBorder="1" applyAlignment="1">
      <alignment horizontal="center"/>
    </xf>
    <xf numFmtId="4" fontId="21" fillId="3" borderId="47" xfId="0" applyNumberFormat="1" applyFont="1" applyFill="1" applyBorder="1" applyAlignment="1">
      <alignment horizontal="center"/>
    </xf>
    <xf numFmtId="0" fontId="21" fillId="3" borderId="48" xfId="0" applyFont="1" applyFill="1" applyBorder="1" applyAlignment="1">
      <alignment horizontal="center"/>
    </xf>
    <xf numFmtId="0" fontId="21" fillId="3" borderId="47" xfId="0" applyFont="1" applyFill="1" applyBorder="1" applyAlignment="1">
      <alignment horizontal="center" vertical="center" wrapText="1"/>
    </xf>
    <xf numFmtId="0" fontId="45" fillId="0" borderId="0" xfId="0" applyFont="1"/>
    <xf numFmtId="0" fontId="1" fillId="5" borderId="4" xfId="0" applyFont="1" applyFill="1" applyBorder="1" applyAlignment="1">
      <alignment horizontal="right" vertical="center"/>
    </xf>
    <xf numFmtId="0" fontId="40" fillId="6" borderId="0" xfId="0" applyFont="1" applyFill="1" applyAlignment="1">
      <alignment horizontal="center"/>
    </xf>
    <xf numFmtId="0" fontId="39" fillId="6" borderId="0" xfId="0" applyFont="1" applyFill="1" applyAlignment="1">
      <alignment horizontal="center"/>
    </xf>
    <xf numFmtId="0" fontId="1" fillId="5" borderId="4" xfId="0" applyFont="1" applyFill="1" applyBorder="1" applyAlignment="1">
      <alignment horizontal="right" vertical="top"/>
    </xf>
    <xf numFmtId="0" fontId="1" fillId="5" borderId="6" xfId="0" applyFont="1" applyFill="1" applyBorder="1" applyAlignment="1">
      <alignment horizontal="right" vertical="top"/>
    </xf>
    <xf numFmtId="0" fontId="6" fillId="2" borderId="9" xfId="0" applyFont="1" applyFill="1" applyBorder="1" applyAlignment="1">
      <alignment horizontal="left" vertical="top" wrapText="1"/>
    </xf>
    <xf numFmtId="0" fontId="6" fillId="2" borderId="17" xfId="0" applyFont="1" applyFill="1" applyBorder="1" applyAlignment="1">
      <alignment horizontal="left" vertical="top" wrapText="1"/>
    </xf>
    <xf numFmtId="0" fontId="4" fillId="2" borderId="14" xfId="0" applyFont="1" applyFill="1" applyBorder="1" applyAlignment="1">
      <alignment horizontal="center" vertical="center"/>
    </xf>
    <xf numFmtId="0" fontId="21" fillId="3" borderId="47" xfId="0" applyFont="1" applyFill="1" applyBorder="1" applyAlignment="1">
      <alignment horizontal="center"/>
    </xf>
    <xf numFmtId="0" fontId="6" fillId="2" borderId="13" xfId="0" applyFont="1" applyFill="1" applyBorder="1" applyAlignment="1">
      <alignment horizontal="left" vertical="top" wrapText="1"/>
    </xf>
    <xf numFmtId="0" fontId="6" fillId="2" borderId="18" xfId="0" applyFont="1" applyFill="1" applyBorder="1" applyAlignment="1">
      <alignment horizontal="left" vertical="top" wrapText="1"/>
    </xf>
    <xf numFmtId="166" fontId="4" fillId="2" borderId="21" xfId="0" applyNumberFormat="1" applyFont="1" applyFill="1" applyBorder="1" applyAlignment="1">
      <alignment horizontal="center" vertical="center"/>
    </xf>
    <xf numFmtId="166" fontId="4" fillId="2" borderId="20" xfId="0" applyNumberFormat="1" applyFont="1" applyFill="1" applyBorder="1" applyAlignment="1">
      <alignment horizontal="center" vertical="center"/>
    </xf>
    <xf numFmtId="168" fontId="4" fillId="2" borderId="20" xfId="0" applyNumberFormat="1" applyFont="1" applyFill="1" applyBorder="1" applyAlignment="1">
      <alignment horizontal="center" vertical="center"/>
    </xf>
    <xf numFmtId="49" fontId="4" fillId="2" borderId="21" xfId="0" applyNumberFormat="1" applyFont="1" applyFill="1" applyBorder="1" applyAlignment="1">
      <alignment horizontal="center" vertical="center"/>
    </xf>
    <xf numFmtId="49"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xf numFmtId="0" fontId="0" fillId="0" borderId="20" xfId="0" applyBorder="1" applyAlignment="1">
      <alignment horizontal="center" vertical="center"/>
    </xf>
    <xf numFmtId="0" fontId="4" fillId="0" borderId="12" xfId="0" applyFont="1" applyBorder="1" applyAlignment="1">
      <alignment horizontal="left" vertical="center" wrapText="1"/>
    </xf>
    <xf numFmtId="0" fontId="4" fillId="0" borderId="23" xfId="0" applyFont="1" applyBorder="1" applyAlignment="1">
      <alignment horizontal="left" vertical="center" wrapText="1"/>
    </xf>
    <xf numFmtId="0" fontId="4" fillId="0" borderId="22" xfId="0" applyFont="1" applyBorder="1" applyAlignment="1">
      <alignment horizontal="left" vertical="center" wrapText="1"/>
    </xf>
    <xf numFmtId="0" fontId="46" fillId="0" borderId="12" xfId="0" applyFont="1" applyBorder="1" applyAlignment="1">
      <alignment horizontal="center" vertical="center" wrapText="1"/>
    </xf>
    <xf numFmtId="0" fontId="46" fillId="0" borderId="23" xfId="0" applyFont="1" applyBorder="1" applyAlignment="1">
      <alignment horizontal="center" vertical="center" wrapText="1"/>
    </xf>
    <xf numFmtId="0" fontId="46" fillId="0" borderId="22" xfId="0" applyFont="1" applyBorder="1" applyAlignment="1">
      <alignment horizontal="center" vertical="center" wrapText="1"/>
    </xf>
    <xf numFmtId="0" fontId="4" fillId="2" borderId="21" xfId="0" applyFont="1" applyFill="1" applyBorder="1" applyAlignment="1">
      <alignment horizontal="center" vertical="center"/>
    </xf>
    <xf numFmtId="4" fontId="21" fillId="0" borderId="0" xfId="0" applyNumberFormat="1" applyFont="1"/>
    <xf numFmtId="4" fontId="8" fillId="0" borderId="0" xfId="3" applyNumberFormat="1" applyAlignment="1">
      <alignment vertical="center"/>
    </xf>
  </cellXfs>
  <cellStyles count="5611">
    <cellStyle name="Comma 2" xfId="7" xr:uid="{07EBDB42-8F92-4BFB-B91E-1F84BA0118C6}"/>
    <cellStyle name="Comma 2 2" xfId="4409" xr:uid="{150297A4-B598-44A0-B5E6-18EB6CA99D00}"/>
    <cellStyle name="Comma 2 2 2" xfId="4934" xr:uid="{DAADCD30-E81E-49C8-9A8B-F0F863BF765F}"/>
    <cellStyle name="Comma 2 2 2 2" xfId="5504" xr:uid="{21FC13D9-74CB-46E5-8ACA-DBE847CA47F9}"/>
    <cellStyle name="Comma 2 2 3" xfId="4820" xr:uid="{EB685F31-FDB5-4757-832A-9FC89F8F9331}"/>
    <cellStyle name="Comma 2 2 4" xfId="5523" xr:uid="{C5AB7498-92C6-4E20-926D-8CC90F7073DF}"/>
    <cellStyle name="Comma 2 2 5" xfId="5540" xr:uid="{D3729DE4-0992-4AD1-836F-6C54780DD8F4}"/>
    <cellStyle name="Comma 2 2 5 2" xfId="5590" xr:uid="{4E144474-9F44-48D4-A657-9D5FE2C0474F}"/>
    <cellStyle name="Comma 2 2 5 3" xfId="5585" xr:uid="{7DF12684-6213-4B41-9F7A-4A025DEAAD66}"/>
    <cellStyle name="Comma 2 3" xfId="81" xr:uid="{AAF6278A-A69F-4ED1-AB1D-8ADFF108E1A9}"/>
    <cellStyle name="Comma 2 4" xfId="82" xr:uid="{660B4C52-0AF4-4263-8370-C8A7CF647A43}"/>
    <cellStyle name="Comma 3" xfId="4293" xr:uid="{78057332-F3BF-485E-BD54-FAB1CF9C2A9C}"/>
    <cellStyle name="Comma 3 2" xfId="4577" xr:uid="{49B77319-5843-4DEC-987E-9E0AD30924AF}"/>
    <cellStyle name="Comma 3 2 2" xfId="4935" xr:uid="{2A1B60AC-AE5E-49CE-8818-C2678782BDF7}"/>
    <cellStyle name="Comma 3 2 2 2" xfId="5505" xr:uid="{FA1CEF7F-9A87-43EE-98CA-7E716EB6731B}"/>
    <cellStyle name="Comma 3 2 3" xfId="5503" xr:uid="{09209D90-F54B-4C54-BB9F-C7FE60CEA3B9}"/>
    <cellStyle name="Comma 3 2 4" xfId="5524" xr:uid="{A655302B-EC60-4D2D-9350-63152FBC5D15}"/>
    <cellStyle name="Comma 3 2 5" xfId="5541" xr:uid="{63320DD4-1A6F-48B0-B7CB-25562A9E7084}"/>
    <cellStyle name="Comma 3 2 5 2" xfId="5591" xr:uid="{E4253AC2-4765-48E3-8B8B-3EE9DEFEEC3C}"/>
    <cellStyle name="Comma 3 2 5 3" xfId="5587" xr:uid="{0E95E00F-01CA-4AAC-B067-54CF5C05E8CC}"/>
    <cellStyle name="Comma 3 3" xfId="4407" xr:uid="{6F8DC2F1-2890-49DB-BEC9-999F66B24E6F}"/>
    <cellStyle name="Currency 10" xfId="8" xr:uid="{CF9135B0-8DEB-4E55-AD8C-F63C6E667D9A}"/>
    <cellStyle name="Currency 10 2" xfId="9" xr:uid="{AD8D9C04-8359-47BF-BDBE-03FC13284213}"/>
    <cellStyle name="Currency 10 2 2" xfId="3669" xr:uid="{E3B9EA6F-2542-46B0-802A-86F45D0EE8B4}"/>
    <cellStyle name="Currency 10 2 2 2" xfId="4492" xr:uid="{6FF57078-10F2-4E84-870C-F57A2BB212CC}"/>
    <cellStyle name="Currency 10 2 3" xfId="4411" xr:uid="{132FE3D1-6BF9-4330-ACB7-8DFDA0733F8F}"/>
    <cellStyle name="Currency 10 3" xfId="10" xr:uid="{98388869-EAD4-4F19-9DCB-C38137E22AAE}"/>
    <cellStyle name="Currency 10 3 2" xfId="3670" xr:uid="{7D518BF8-EE25-4CBA-9677-B7DFCEF83B3E}"/>
    <cellStyle name="Currency 10 3 2 2" xfId="4493" xr:uid="{63E3AE81-03F7-49CF-8ACC-7785FB769902}"/>
    <cellStyle name="Currency 10 3 3" xfId="4412" xr:uid="{141AA78D-8C9C-4AC6-96C4-5DB47200BB41}"/>
    <cellStyle name="Currency 10 4" xfId="3671" xr:uid="{0F684444-5D36-4B35-95FC-4B62B0DBFF93}"/>
    <cellStyle name="Currency 10 4 2" xfId="4494" xr:uid="{3BED2A5E-D23E-44CC-B39D-FE7945310BCE}"/>
    <cellStyle name="Currency 10 5" xfId="4410" xr:uid="{5C71DC76-39C9-4F9A-80CB-D4BCA8D1F9BF}"/>
    <cellStyle name="Currency 10 6" xfId="4778" xr:uid="{C0B91C72-49E7-4DD3-A723-EDC4B596EF24}"/>
    <cellStyle name="Currency 11" xfId="11" xr:uid="{40C45089-2A26-4ECB-8CD3-97427E3696A6}"/>
    <cellStyle name="Currency 11 2" xfId="12" xr:uid="{65F8339D-AAC0-43DE-BBBC-8C3FE93D8DE2}"/>
    <cellStyle name="Currency 11 2 2" xfId="3672" xr:uid="{642647D6-EC0A-4C39-BFC1-EA6EF08241BC}"/>
    <cellStyle name="Currency 11 2 2 2" xfId="4495" xr:uid="{E7EFCA62-60EE-49DA-95F8-3ED356553F73}"/>
    <cellStyle name="Currency 11 2 3" xfId="4414" xr:uid="{EDE61D86-6A38-4B1C-ABA2-79C5DDB273D5}"/>
    <cellStyle name="Currency 11 3" xfId="13" xr:uid="{05557200-6C94-455B-9F47-6F63D4B788BC}"/>
    <cellStyle name="Currency 11 3 2" xfId="3673" xr:uid="{6E8C731C-8626-4F98-97BE-1A33F1FD084B}"/>
    <cellStyle name="Currency 11 3 2 2" xfId="4496" xr:uid="{AC818598-434A-4D97-B929-A7F25D367A9E}"/>
    <cellStyle name="Currency 11 3 3" xfId="4415" xr:uid="{7C607BA5-62C9-42C3-8E93-0466B638328E}"/>
    <cellStyle name="Currency 11 4" xfId="3674" xr:uid="{2AAAF4B3-FF61-4A8F-BCB2-6D7438F517F6}"/>
    <cellStyle name="Currency 11 4 2" xfId="4497" xr:uid="{5E12718D-0A8D-4CD1-B0F7-C56CBE1D5F16}"/>
    <cellStyle name="Currency 11 5" xfId="4294" xr:uid="{874C1E1E-2210-462D-A519-0314DFD5D195}"/>
    <cellStyle name="Currency 11 5 2" xfId="4714" xr:uid="{71A17133-CBBC-4216-8173-4AD6F1290D74}"/>
    <cellStyle name="Currency 11 5 3" xfId="4899" xr:uid="{8A39AB6F-474A-4669-AB8F-65E34DB91342}"/>
    <cellStyle name="Currency 11 5 3 2" xfId="5494" xr:uid="{FEB7DC30-9590-4553-89CD-FF1E0F70108C}"/>
    <cellStyle name="Currency 11 5 3 3" xfId="4936" xr:uid="{9073F9A0-D474-4FE3-A69A-0E789A7CB917}"/>
    <cellStyle name="Currency 11 5 4" xfId="4876" xr:uid="{9CFD06BD-974C-4A93-855E-4AB335D5A17D}"/>
    <cellStyle name="Currency 11 6" xfId="4413" xr:uid="{CB5891CF-C8B3-4B62-9AC3-AAE6E6993CED}"/>
    <cellStyle name="Currency 12" xfId="14" xr:uid="{64B9D66D-5CAC-49C2-916B-AD4C85D1685B}"/>
    <cellStyle name="Currency 12 2" xfId="15" xr:uid="{BD8F4012-B9B2-4A9A-A0BB-21CC72F1490E}"/>
    <cellStyle name="Currency 12 2 2" xfId="3675" xr:uid="{01765D1C-4EE2-4279-B0C2-CC80F6D87816}"/>
    <cellStyle name="Currency 12 2 2 2" xfId="4498" xr:uid="{C701DA5B-E285-4F72-8E74-7E624242389D}"/>
    <cellStyle name="Currency 12 2 3" xfId="4417" xr:uid="{BB122063-C2A0-403F-AAD4-8DF438E92AE3}"/>
    <cellStyle name="Currency 12 3" xfId="3676" xr:uid="{86DDAB52-E409-4019-88E4-258F3E4D628A}"/>
    <cellStyle name="Currency 12 3 2" xfId="4499" xr:uid="{2BBB317D-12EC-47CA-B30F-4DFBB6226813}"/>
    <cellStyle name="Currency 12 4" xfId="4416" xr:uid="{B77DFB71-69E3-4A0C-8A93-1D4C16120DDC}"/>
    <cellStyle name="Currency 13" xfId="16" xr:uid="{5898E85B-7F91-4271-BE10-38C46B56DE0E}"/>
    <cellStyle name="Currency 13 2" xfId="4296" xr:uid="{B378493B-6BBC-4EFD-88E3-BF46D3552B3D}"/>
    <cellStyle name="Currency 13 2 2" xfId="4579" xr:uid="{01E1EB5F-A696-4DB3-9431-D91798FE31AD}"/>
    <cellStyle name="Currency 13 3" xfId="4297" xr:uid="{0FCB0231-8D2A-46A2-ADC9-8EFFE48E28CC}"/>
    <cellStyle name="Currency 13 3 2" xfId="4938" xr:uid="{A70599FB-BE9D-496B-BAC8-15FE7F278A6E}"/>
    <cellStyle name="Currency 13 4" xfId="4295" xr:uid="{BA07601C-D51B-4BC1-8732-754F15EBA5CA}"/>
    <cellStyle name="Currency 13 4 2" xfId="4578" xr:uid="{8EEB68E9-B27C-4202-B3AF-AF92F10EC3A6}"/>
    <cellStyle name="Currency 13 5" xfId="4937" xr:uid="{B19C31A4-EFB5-4D2E-873B-EA22A5EBE42D}"/>
    <cellStyle name="Currency 14" xfId="17" xr:uid="{06093C67-F3EF-4031-8944-64EC6F01C22C}"/>
    <cellStyle name="Currency 14 2" xfId="3677" xr:uid="{B6DCEDD0-B4B9-40EC-AF2A-EF87C975C7B7}"/>
    <cellStyle name="Currency 14 2 2" xfId="4500" xr:uid="{21B39870-ED7B-4761-BB3E-9EF12273A02D}"/>
    <cellStyle name="Currency 14 3" xfId="4418" xr:uid="{1213141F-30C0-4E69-80FC-0E098588FCB5}"/>
    <cellStyle name="Currency 15" xfId="4389" xr:uid="{0A1D25F4-675B-436D-B4F2-753AC223ED07}"/>
    <cellStyle name="Currency 15 2" xfId="4651" xr:uid="{03ADF9AE-B5DB-4CAF-838D-5EA7A72B2072}"/>
    <cellStyle name="Currency 15 2 2" xfId="5599" xr:uid="{B4E50DF4-9435-4B4E-AD47-8F03ED9809F2}"/>
    <cellStyle name="Currency 15 3" xfId="5598" xr:uid="{B5EEE93A-A616-4BE1-B5BE-1AADE26BE8E1}"/>
    <cellStyle name="Currency 15 4" xfId="5597" xr:uid="{ACCA7B53-CC21-4336-8455-F6C60E7AA1EE}"/>
    <cellStyle name="Currency 16" xfId="80" xr:uid="{D026BDDD-3B41-467F-A524-15E03BF425A7}"/>
    <cellStyle name="Currency 17" xfId="4298" xr:uid="{66734092-3E9E-4A63-8791-64571F788274}"/>
    <cellStyle name="Currency 17 2" xfId="4580" xr:uid="{10D95A92-C133-42BB-A56D-E75CACF7BBB4}"/>
    <cellStyle name="Currency 18" xfId="4667" xr:uid="{54D1D333-D9C9-4E2D-8C42-1FAF5A8D96A7}"/>
    <cellStyle name="Currency 2" xfId="18" xr:uid="{6BA406F1-CFAC-4122-9C6B-0149C8A840A3}"/>
    <cellStyle name="Currency 2 2" xfId="19" xr:uid="{8595A9B2-1A4C-406B-A59C-29965C46CAE2}"/>
    <cellStyle name="Currency 2 2 2" xfId="20" xr:uid="{144C3CD6-BED8-42CC-87D2-BD9774222A59}"/>
    <cellStyle name="Currency 2 2 2 2" xfId="21" xr:uid="{A769F47E-7D1E-4512-9C0A-3C2A47080028}"/>
    <cellStyle name="Currency 2 2 2 2 2" xfId="4939" xr:uid="{06044B23-DEEF-4DBC-90A2-2F5131277882}"/>
    <cellStyle name="Currency 2 2 2 3" xfId="22" xr:uid="{0379199C-FE4A-4C72-8AC8-5785B534489C}"/>
    <cellStyle name="Currency 2 2 2 3 2" xfId="3678" xr:uid="{E5D7B05C-11A9-4A0B-A785-AC64947E745F}"/>
    <cellStyle name="Currency 2 2 2 3 2 2" xfId="4501" xr:uid="{14379DB5-A0D0-4729-833E-8A6D26946D3F}"/>
    <cellStyle name="Currency 2 2 2 3 3" xfId="4422" xr:uid="{2098205C-27A5-4369-BB68-2BBFB7510A7F}"/>
    <cellStyle name="Currency 2 2 2 4" xfId="3679" xr:uid="{BB2AA7D3-BC24-468B-904E-0F265BB21837}"/>
    <cellStyle name="Currency 2 2 2 4 2" xfId="4502" xr:uid="{A5605DB2-D4D6-4E9E-B2FB-A37C9D9D1AE5}"/>
    <cellStyle name="Currency 2 2 2 5" xfId="4421" xr:uid="{FF1625D0-5242-4DC7-9C55-CAA945188B90}"/>
    <cellStyle name="Currency 2 2 3" xfId="3680" xr:uid="{AAFBC450-B221-44C5-ABA8-8453AB397250}"/>
    <cellStyle name="Currency 2 2 3 2" xfId="4503" xr:uid="{3CAFB6D4-FED4-439E-A692-485DC56F5E95}"/>
    <cellStyle name="Currency 2 2 4" xfId="4420" xr:uid="{3AA2C7AD-048D-4BC6-8EC5-DC966E59C5B3}"/>
    <cellStyle name="Currency 2 3" xfId="23" xr:uid="{F9CE5D19-4398-4D88-898B-4DF2D9EC4212}"/>
    <cellStyle name="Currency 2 3 2" xfId="3681" xr:uid="{11AF0C30-EB1F-43B4-A07E-957DE1AF2E6A}"/>
    <cellStyle name="Currency 2 3 2 2" xfId="4504" xr:uid="{F6B1E221-3323-41DF-85DF-B3EB75237C38}"/>
    <cellStyle name="Currency 2 3 3" xfId="4423" xr:uid="{08937C08-7B5B-4AD8-91AE-7600FF8626B7}"/>
    <cellStyle name="Currency 2 4" xfId="3682" xr:uid="{8B8F9A4D-2297-465D-8295-FC8375F02ED0}"/>
    <cellStyle name="Currency 2 4 2" xfId="4505" xr:uid="{A91127AB-3371-4A67-A002-689066C2B3C6}"/>
    <cellStyle name="Currency 2 5" xfId="4419" xr:uid="{65367035-848F-488D-A1F6-702E2D74F719}"/>
    <cellStyle name="Currency 2 5 2" xfId="4684" xr:uid="{C681C15E-F178-497B-B793-25FB8D9C9FBF}"/>
    <cellStyle name="Currency 2 6" xfId="4685" xr:uid="{96BD07C7-8823-46B0-8926-5BE7ED0DCE44}"/>
    <cellStyle name="Currency 3" xfId="24" xr:uid="{96E656AE-B66B-4591-8254-F7E7F7F36352}"/>
    <cellStyle name="Currency 3 2" xfId="25" xr:uid="{2053025E-E7F1-4FFD-AD9A-56E61289696C}"/>
    <cellStyle name="Currency 3 2 2" xfId="3683" xr:uid="{DBDFB20D-A3F1-44A4-8F28-C995FDBC8672}"/>
    <cellStyle name="Currency 3 2 2 2" xfId="4506" xr:uid="{83BE2F49-9475-4393-AC2B-EA748A490054}"/>
    <cellStyle name="Currency 3 2 3" xfId="4425" xr:uid="{821AE0E4-35DA-4F44-8FF4-A93619B5DC77}"/>
    <cellStyle name="Currency 3 3" xfId="26" xr:uid="{6D877B41-C83B-4139-A4B1-1CE705CD4751}"/>
    <cellStyle name="Currency 3 3 2" xfId="3684" xr:uid="{F7BD1816-D451-463E-8D83-A6BA7710AB0D}"/>
    <cellStyle name="Currency 3 3 2 2" xfId="4507" xr:uid="{5AB52432-CD09-42E7-AA2F-FE8440770862}"/>
    <cellStyle name="Currency 3 3 3" xfId="4426" xr:uid="{249404E3-6D24-4AFF-9851-C5A51F4A8610}"/>
    <cellStyle name="Currency 3 4" xfId="27" xr:uid="{00E44300-51A3-4DF4-A1CD-9B4CA05DDDF8}"/>
    <cellStyle name="Currency 3 4 2" xfId="3685" xr:uid="{0D5EB8C9-22A0-4A26-9923-86DBB7C5C1FB}"/>
    <cellStyle name="Currency 3 4 2 2" xfId="4508" xr:uid="{7174C30D-278C-42B9-A88F-BC87C986104E}"/>
    <cellStyle name="Currency 3 4 3" xfId="4427" xr:uid="{37FEBFE6-4F00-4A24-B718-8F2A8C754E48}"/>
    <cellStyle name="Currency 3 5" xfId="3686" xr:uid="{062DC98C-73BF-4047-8749-0E76DD9FE53A}"/>
    <cellStyle name="Currency 3 5 2" xfId="4509" xr:uid="{CAE96761-A650-453D-B4E6-4AC394DBA0B4}"/>
    <cellStyle name="Currency 3 6" xfId="4424" xr:uid="{9E161106-2646-45BA-A985-09785E9EF4F1}"/>
    <cellStyle name="Currency 4" xfId="28" xr:uid="{F86830AD-69EF-4A58-9D37-A65F4BEECC2C}"/>
    <cellStyle name="Currency 4 2" xfId="29" xr:uid="{17D63A29-D8B9-4EEB-B2D9-658B1FE0F20B}"/>
    <cellStyle name="Currency 4 2 2" xfId="3687" xr:uid="{5216DB78-592A-48F7-947B-03B171CA8B98}"/>
    <cellStyle name="Currency 4 2 2 2" xfId="4510" xr:uid="{16A19AE2-BC15-448D-BD4E-0EA7B146ED3C}"/>
    <cellStyle name="Currency 4 2 3" xfId="4429" xr:uid="{982CC272-22ED-457F-84E0-577112C9BD88}"/>
    <cellStyle name="Currency 4 3" xfId="30" xr:uid="{850D1198-33A5-4BFA-B570-8C4A076F65F7}"/>
    <cellStyle name="Currency 4 3 2" xfId="3688" xr:uid="{5AA462AE-8EE5-4F5B-AB1D-103A408757D2}"/>
    <cellStyle name="Currency 4 3 2 2" xfId="4511" xr:uid="{429C1E90-0BAF-412C-837D-485A87BB0FE6}"/>
    <cellStyle name="Currency 4 3 3" xfId="4430" xr:uid="{EDA50E2D-93B1-40E2-84B4-0B103714B226}"/>
    <cellStyle name="Currency 4 4" xfId="3689" xr:uid="{C9FD4A8B-4FD6-4559-B4DA-B4E427A78FE0}"/>
    <cellStyle name="Currency 4 4 2" xfId="4512" xr:uid="{CCAF66B5-E438-42DD-843F-D8C74B50FF5D}"/>
    <cellStyle name="Currency 4 5" xfId="4299" xr:uid="{8A780965-8D1D-4A8B-94B5-F03EC038FFF8}"/>
    <cellStyle name="Currency 4 5 2" xfId="4715" xr:uid="{FD1B74B2-DA94-4FE4-86C3-99897A13D422}"/>
    <cellStyle name="Currency 4 5 3" xfId="4900" xr:uid="{8A70AF32-B7AA-4AE0-B29B-B0295227AEB2}"/>
    <cellStyle name="Currency 4 5 3 2" xfId="5495" xr:uid="{3700A61D-36D2-412B-8125-2207E1C278D6}"/>
    <cellStyle name="Currency 4 5 3 3" xfId="4940" xr:uid="{36DE9B52-1482-44F5-AC5D-DCB07938EDD6}"/>
    <cellStyle name="Currency 4 5 4" xfId="4877" xr:uid="{8A41E5E2-2EF8-4612-B8D4-84B3210B5AA4}"/>
    <cellStyle name="Currency 4 6" xfId="4428" xr:uid="{FB4AB46C-78B3-43F2-8814-EF48BC7C4AC8}"/>
    <cellStyle name="Currency 5" xfId="31" xr:uid="{D9827A7F-F3CF-42EA-BD93-23B640C0E2C7}"/>
    <cellStyle name="Currency 5 2" xfId="32" xr:uid="{3BD0A71E-2F0A-416C-A363-5E41629DC883}"/>
    <cellStyle name="Currency 5 2 2" xfId="3690" xr:uid="{0D60380C-8EE0-4A9B-8EB9-5D5A433EC46B}"/>
    <cellStyle name="Currency 5 2 2 2" xfId="4513" xr:uid="{744E11F8-7CB6-43A5-AD8A-5BA5C3A4B28F}"/>
    <cellStyle name="Currency 5 2 3" xfId="4431" xr:uid="{20016A97-3173-4953-A53B-3ABFD9AB3A55}"/>
    <cellStyle name="Currency 5 3" xfId="4300" xr:uid="{D7A66DD3-42F0-44A5-BD6F-BD73F25A064F}"/>
    <cellStyle name="Currency 5 3 2" xfId="4716" xr:uid="{B259F6F4-25D5-4C6A-A22A-31F9EF1EA0FE}"/>
    <cellStyle name="Currency 5 3 2 2" xfId="5485" xr:uid="{14268712-3620-4C53-B193-05903E685774}"/>
    <cellStyle name="Currency 5 3 2 3" xfId="4942" xr:uid="{DAF3C4ED-211D-4523-859F-5689D598F0F8}"/>
    <cellStyle name="Currency 5 4" xfId="4941" xr:uid="{F5F0C515-E491-4CE5-8B3C-FAB96E202E8D}"/>
    <cellStyle name="Currency 6" xfId="33" xr:uid="{FD8980CF-C3BF-47E4-AC7B-4CFB1811B3A9}"/>
    <cellStyle name="Currency 6 2" xfId="3691" xr:uid="{964D16E2-5DB1-473D-8C75-272A96E4E890}"/>
    <cellStyle name="Currency 6 2 2" xfId="4514" xr:uid="{56DC4BE6-3C60-4567-B85B-9D6C7B7C32E4}"/>
    <cellStyle name="Currency 6 3" xfId="4301" xr:uid="{A089EF9D-155D-4240-8463-83D07C1B1139}"/>
    <cellStyle name="Currency 6 3 2" xfId="4717" xr:uid="{17433BF0-D64C-4260-85F2-3F2B67A6AEF7}"/>
    <cellStyle name="Currency 6 3 3" xfId="4901" xr:uid="{2EEC3CBC-5A5F-4D39-B96A-DEA72E0AE61C}"/>
    <cellStyle name="Currency 6 3 3 2" xfId="5496" xr:uid="{802AD22C-11D4-45F4-AE63-ACB4CD41D494}"/>
    <cellStyle name="Currency 6 3 3 3" xfId="4943" xr:uid="{41F58F12-DF61-4131-8FC8-2973478D780B}"/>
    <cellStyle name="Currency 6 3 4" xfId="4878" xr:uid="{43C6076E-D8F6-47A0-842F-DCC15E6DAE38}"/>
    <cellStyle name="Currency 6 4" xfId="4432" xr:uid="{D30D4D9D-9885-4076-AD3F-E5723D5CD274}"/>
    <cellStyle name="Currency 7" xfId="34" xr:uid="{280199A1-F3BC-474C-9E7F-8F94AF270D79}"/>
    <cellStyle name="Currency 7 2" xfId="35" xr:uid="{31432115-8CCA-4155-AF7B-4D408C80A3B2}"/>
    <cellStyle name="Currency 7 2 2" xfId="3692" xr:uid="{43B24D44-5DD9-4809-859B-CD94B262F736}"/>
    <cellStyle name="Currency 7 2 2 2" xfId="4515" xr:uid="{3F171874-4F89-445E-B0F5-1207E405C443}"/>
    <cellStyle name="Currency 7 2 3" xfId="4434" xr:uid="{43A8205F-CE7B-4975-8AD0-738A56E98613}"/>
    <cellStyle name="Currency 7 3" xfId="3693" xr:uid="{47A6C2E9-87B1-4FE5-A900-2C7D3A917307}"/>
    <cellStyle name="Currency 7 3 2" xfId="4516" xr:uid="{7E077BF9-637B-48DA-BE5E-533E6E41051B}"/>
    <cellStyle name="Currency 7 4" xfId="4433" xr:uid="{E39A3BB3-D230-4127-9F99-2BCD81933FB7}"/>
    <cellStyle name="Currency 7 5" xfId="4779" xr:uid="{D3EE35F9-C1A1-4BEC-BF5C-E4C7BC8DC9D6}"/>
    <cellStyle name="Currency 8" xfId="36" xr:uid="{6F1646BF-742A-4697-A798-D1F5473140DF}"/>
    <cellStyle name="Currency 8 2" xfId="37" xr:uid="{AA5797EA-0ECD-4D38-9C87-FF26EB33239B}"/>
    <cellStyle name="Currency 8 2 2" xfId="3694" xr:uid="{CB61653F-3BAE-4E04-80B9-E46B195E8805}"/>
    <cellStyle name="Currency 8 2 2 2" xfId="4517" xr:uid="{BFCDE5F1-A987-4C11-8A08-E385F566FB0E}"/>
    <cellStyle name="Currency 8 2 3" xfId="4436" xr:uid="{14CC5EDA-8B3C-4DFE-879A-D4BEF1F1F233}"/>
    <cellStyle name="Currency 8 3" xfId="38" xr:uid="{D2D84D4B-D1EF-495C-B341-57FA5DE48AA1}"/>
    <cellStyle name="Currency 8 3 2" xfId="3695" xr:uid="{9B578A08-8070-4306-A18C-4DC58576DD82}"/>
    <cellStyle name="Currency 8 3 2 2" xfId="4518" xr:uid="{4052BDC1-33F5-43D0-A623-6A0ABCEDA841}"/>
    <cellStyle name="Currency 8 3 3" xfId="4437" xr:uid="{CB03DDF2-944C-4BC0-9AD9-C48256CEB0D8}"/>
    <cellStyle name="Currency 8 4" xfId="39" xr:uid="{E7BF237C-8850-4A2D-B76A-12945DCC0483}"/>
    <cellStyle name="Currency 8 4 2" xfId="3696" xr:uid="{EB230474-A348-4A78-B48E-96D5123476DD}"/>
    <cellStyle name="Currency 8 4 2 2" xfId="4519" xr:uid="{08CC3865-26DC-4C9D-BF55-AE65950FF861}"/>
    <cellStyle name="Currency 8 4 3" xfId="4438" xr:uid="{2EA82AA6-79CE-41A9-BC4D-A75E7E47A3B3}"/>
    <cellStyle name="Currency 8 5" xfId="3697" xr:uid="{B047E04A-7E32-4BB8-98F0-813C23225C09}"/>
    <cellStyle name="Currency 8 5 2" xfId="4520" xr:uid="{BC4660F9-79DD-4849-A0C9-FB8516A7C2E3}"/>
    <cellStyle name="Currency 8 6" xfId="4435" xr:uid="{C8992224-157C-432B-BB8A-DF656021096A}"/>
    <cellStyle name="Currency 8 7" xfId="4780" xr:uid="{E70254A1-8D58-4FC0-B7B0-11B33E1589C4}"/>
    <cellStyle name="Currency 9" xfId="40" xr:uid="{8ECBF4F7-F831-4F7B-99D6-C3C9032245FB}"/>
    <cellStyle name="Currency 9 2" xfId="41" xr:uid="{314A21B7-7808-48D2-A62B-C4FDAAF871B7}"/>
    <cellStyle name="Currency 9 2 2" xfId="3698" xr:uid="{F791F7FE-3CF0-45F9-A61C-9EB832505CD3}"/>
    <cellStyle name="Currency 9 2 2 2" xfId="4521" xr:uid="{0848BF39-0C29-461F-8E95-1DF8424CC08D}"/>
    <cellStyle name="Currency 9 2 3" xfId="4440" xr:uid="{3E452463-4C88-40D1-BD6D-4EA6AA49E683}"/>
    <cellStyle name="Currency 9 3" xfId="42" xr:uid="{BBFD98E8-CC08-4D30-9D61-B1520254E37C}"/>
    <cellStyle name="Currency 9 3 2" xfId="3699" xr:uid="{12005BE3-B101-4784-892E-4A4ABE3D7AC5}"/>
    <cellStyle name="Currency 9 3 2 2" xfId="4522" xr:uid="{C126ED98-589D-4362-8D65-1ADF8E01D2CF}"/>
    <cellStyle name="Currency 9 3 3" xfId="4441" xr:uid="{7059ADCB-BE1D-4EE6-9F74-C7A71F8F0AE1}"/>
    <cellStyle name="Currency 9 4" xfId="3700" xr:uid="{8DFA127D-0E75-4A2F-9BEE-2DF765487E9D}"/>
    <cellStyle name="Currency 9 4 2" xfId="4523" xr:uid="{1BFE7F66-9724-4A5B-9717-1B2BC0DEC953}"/>
    <cellStyle name="Currency 9 5" xfId="4302" xr:uid="{4E442E77-35A1-456C-827C-2D3D42F765BA}"/>
    <cellStyle name="Currency 9 5 2" xfId="4718" xr:uid="{78232F6C-C0E3-48B4-B457-C52C4F56FB15}"/>
    <cellStyle name="Currency 9 5 3" xfId="4902" xr:uid="{03C45F05-2F2B-43A5-A85C-68C613EAC7B6}"/>
    <cellStyle name="Currency 9 5 4" xfId="4879" xr:uid="{ED15D973-FC15-48BF-BA32-70D178E90607}"/>
    <cellStyle name="Currency 9 6" xfId="4439" xr:uid="{8342876A-405C-4CEC-8691-EE7DFE839E1E}"/>
    <cellStyle name="Hyperlink 2" xfId="6" xr:uid="{6CFFD761-E1C4-4FFC-9C82-FDD569F38491}"/>
    <cellStyle name="Hyperlink 2 2" xfId="5537" xr:uid="{4002BB74-8075-4ED2-BDC6-F172A81BA57E}"/>
    <cellStyle name="Hyperlink 3" xfId="84" xr:uid="{1E4471A8-A358-4252-BB6C-4858495D4003}"/>
    <cellStyle name="Hyperlink 3 2" xfId="4390" xr:uid="{F1BED8FF-7868-41F2-8900-E24963D0CAC5}"/>
    <cellStyle name="Hyperlink 3 3" xfId="4303" xr:uid="{348D3A4E-DD38-4FE8-AE2F-F7ED2CCFDA13}"/>
    <cellStyle name="Hyperlink 4" xfId="4304" xr:uid="{54282C50-A0F1-4336-AC62-363E2F47F5FB}"/>
    <cellStyle name="Hyperlink 4 2" xfId="5532" xr:uid="{585F1D89-086A-4602-A09B-629342F09B88}"/>
    <cellStyle name="Hyperlink 4 2 2" xfId="5554" xr:uid="{61BFFAD8-95D3-4223-A01C-F2191F22047F}"/>
    <cellStyle name="Hyperlink 4 2 3" xfId="5553" xr:uid="{1C654E1E-E976-4C3E-B0C9-56C711A955C8}"/>
    <cellStyle name="Normal" xfId="0" builtinId="0"/>
    <cellStyle name="Normal 10" xfId="43" xr:uid="{6E2477AA-4084-44D8-9923-E51CB21483E4}"/>
    <cellStyle name="Normal 10 10" xfId="97" xr:uid="{8AA85D15-E605-4370-BA15-BA3B393ACE06}"/>
    <cellStyle name="Normal 10 10 2" xfId="98" xr:uid="{30178D9C-647C-4D10-B49B-2C9637E72892}"/>
    <cellStyle name="Normal 10 10 2 2" xfId="4306" xr:uid="{502FA937-88E5-49E7-9754-18B66EBD9DD0}"/>
    <cellStyle name="Normal 10 10 2 2 2" xfId="4581" xr:uid="{595073FF-B74D-4ECD-AB4E-5637AD2FDCCA}"/>
    <cellStyle name="Normal 10 10 2 3" xfId="4854" xr:uid="{16835806-DFA8-43BA-A8EF-56BA98970102}"/>
    <cellStyle name="Normal 10 10 3" xfId="99" xr:uid="{DC33537A-A236-40DC-86F6-677BBD3A7D4B}"/>
    <cellStyle name="Normal 10 10 4" xfId="100" xr:uid="{127189AE-EC1A-47CE-ACB9-A31739AD2404}"/>
    <cellStyle name="Normal 10 11" xfId="101" xr:uid="{E81E2C00-4854-434B-823B-D45F3C34BDA3}"/>
    <cellStyle name="Normal 10 11 2" xfId="102" xr:uid="{13E0968A-565D-4376-BEB0-B83B0319254E}"/>
    <cellStyle name="Normal 10 11 3" xfId="103" xr:uid="{8B2B59D6-8262-4219-A065-43A4203B8397}"/>
    <cellStyle name="Normal 10 11 4" xfId="104" xr:uid="{AFFA63EF-FAD1-4C4D-B901-A61440921CC2}"/>
    <cellStyle name="Normal 10 12" xfId="105" xr:uid="{451932E6-4A9F-469E-A77A-248F2AC24206}"/>
    <cellStyle name="Normal 10 12 2" xfId="106" xr:uid="{8F069744-669B-4561-B509-60B6E4EBE1B7}"/>
    <cellStyle name="Normal 10 13" xfId="107" xr:uid="{19F95072-D9D8-41B3-90D3-A76AE83F2EBA}"/>
    <cellStyle name="Normal 10 14" xfId="108" xr:uid="{F632D346-BFC2-4FE9-9E5F-C36F400F7B7F}"/>
    <cellStyle name="Normal 10 15" xfId="109" xr:uid="{76BE998F-B18E-471B-A38F-5459D04D882F}"/>
    <cellStyle name="Normal 10 2" xfId="85" xr:uid="{46DF146F-6E12-49E3-93A0-6C539BDED90F}"/>
    <cellStyle name="Normal 10 2 10" xfId="110" xr:uid="{B26F40BE-F404-4245-82BC-FBB88BDFDD51}"/>
    <cellStyle name="Normal 10 2 11" xfId="111" xr:uid="{4662AFD0-341B-459E-876C-5BCBFD23E4A9}"/>
    <cellStyle name="Normal 10 2 2" xfId="112" xr:uid="{FBB769DF-4F6C-4055-AA3B-F0BFF36DA0EA}"/>
    <cellStyle name="Normal 10 2 2 2" xfId="113" xr:uid="{296DEDF9-082B-4487-A7F3-1DF49230348B}"/>
    <cellStyle name="Normal 10 2 2 2 2" xfId="114" xr:uid="{77D0F7FF-DE09-4A91-83C7-657FC99E1233}"/>
    <cellStyle name="Normal 10 2 2 2 2 2" xfId="115" xr:uid="{CC11B1EE-2568-43BF-9F0C-807189520193}"/>
    <cellStyle name="Normal 10 2 2 2 2 2 2" xfId="116" xr:uid="{21051A37-2073-4677-BA4B-2D3F538667AE}"/>
    <cellStyle name="Normal 10 2 2 2 2 2 2 2" xfId="3742" xr:uid="{E34AB1A8-60AC-4F81-9454-C4869194888E}"/>
    <cellStyle name="Normal 10 2 2 2 2 2 2 2 2" xfId="3743" xr:uid="{D7725506-2DAA-4720-A954-8AF0057FDA8E}"/>
    <cellStyle name="Normal 10 2 2 2 2 2 2 3" xfId="3744" xr:uid="{A848E810-3ED7-41E0-BAC6-F23EF92570D1}"/>
    <cellStyle name="Normal 10 2 2 2 2 2 3" xfId="117" xr:uid="{411D5C70-E89E-479A-819F-454F1D5CD0E4}"/>
    <cellStyle name="Normal 10 2 2 2 2 2 3 2" xfId="3745" xr:uid="{92BE29ED-D3B8-445E-BC73-0A0F943118A9}"/>
    <cellStyle name="Normal 10 2 2 2 2 2 4" xfId="118" xr:uid="{B54139CC-99C8-4DB9-9485-B4ED6132ED2F}"/>
    <cellStyle name="Normal 10 2 2 2 2 3" xfId="119" xr:uid="{6EBEC2BA-7C54-4E0A-8161-4A788128349D}"/>
    <cellStyle name="Normal 10 2 2 2 2 3 2" xfId="120" xr:uid="{94BB4E83-DBB4-4DA2-A3C9-9944E58ACD3E}"/>
    <cellStyle name="Normal 10 2 2 2 2 3 2 2" xfId="3746" xr:uid="{7CAD9A8A-E726-46AA-8F40-412A332D2466}"/>
    <cellStyle name="Normal 10 2 2 2 2 3 3" xfId="121" xr:uid="{25DF2BB0-A0E7-45D7-9B91-ECF350805C56}"/>
    <cellStyle name="Normal 10 2 2 2 2 3 4" xfId="122" xr:uid="{915CFCAD-7925-46D5-8D62-FF48F8C079BE}"/>
    <cellStyle name="Normal 10 2 2 2 2 4" xfId="123" xr:uid="{4A3742DA-3C37-468C-BE0A-92FB93637569}"/>
    <cellStyle name="Normal 10 2 2 2 2 4 2" xfId="3747" xr:uid="{A80C8A72-C292-4942-917C-863056C26E32}"/>
    <cellStyle name="Normal 10 2 2 2 2 5" xfId="124" xr:uid="{60155A9D-DD00-4ECE-B4F9-96A8B7967837}"/>
    <cellStyle name="Normal 10 2 2 2 2 6" xfId="125" xr:uid="{F6EFE252-804E-4DD2-9A53-CBD0C7FF85BC}"/>
    <cellStyle name="Normal 10 2 2 2 3" xfId="126" xr:uid="{30ADEE5C-6DF0-4686-A470-612B871C50C5}"/>
    <cellStyle name="Normal 10 2 2 2 3 2" xfId="127" xr:uid="{1D24E3B7-5417-40EA-B8A0-537DB8863075}"/>
    <cellStyle name="Normal 10 2 2 2 3 2 2" xfId="128" xr:uid="{DD681CC5-5FC4-43D6-B172-CEEF4EFE6C83}"/>
    <cellStyle name="Normal 10 2 2 2 3 2 2 2" xfId="3748" xr:uid="{715E5724-2BA2-42FD-A990-1225CBD24789}"/>
    <cellStyle name="Normal 10 2 2 2 3 2 2 2 2" xfId="3749" xr:uid="{E8572E19-6151-4030-B363-44DC22A9F3FA}"/>
    <cellStyle name="Normal 10 2 2 2 3 2 2 3" xfId="3750" xr:uid="{DEAA8990-5543-4C5B-AE5F-B3CE3CA00FC2}"/>
    <cellStyle name="Normal 10 2 2 2 3 2 3" xfId="129" xr:uid="{C7448F9B-A683-470D-B75B-9BE3E48F2CDC}"/>
    <cellStyle name="Normal 10 2 2 2 3 2 3 2" xfId="3751" xr:uid="{DA086495-1329-4E94-AC76-891EB960966F}"/>
    <cellStyle name="Normal 10 2 2 2 3 2 4" xfId="130" xr:uid="{D0ABD3F3-8E8B-475C-9205-6BFA21560DAC}"/>
    <cellStyle name="Normal 10 2 2 2 3 3" xfId="131" xr:uid="{4FCDA9EC-D148-4309-B0E2-53704ACFE411}"/>
    <cellStyle name="Normal 10 2 2 2 3 3 2" xfId="3752" xr:uid="{15CBB5CA-14B3-48E9-BE75-C81DB433CC44}"/>
    <cellStyle name="Normal 10 2 2 2 3 3 2 2" xfId="3753" xr:uid="{9663C28B-4717-46D1-9F47-9A519D6B0B23}"/>
    <cellStyle name="Normal 10 2 2 2 3 3 3" xfId="3754" xr:uid="{7A0A977B-BE6F-4057-9FEA-B11106D910C1}"/>
    <cellStyle name="Normal 10 2 2 2 3 4" xfId="132" xr:uid="{ED8E937D-3E62-4F80-942A-F1DCBA07958F}"/>
    <cellStyle name="Normal 10 2 2 2 3 4 2" xfId="3755" xr:uid="{8A4EBF2E-EE84-438C-9B38-DE3A52CA91BC}"/>
    <cellStyle name="Normal 10 2 2 2 3 5" xfId="133" xr:uid="{452FAB6C-153B-467B-8BF9-B41D6707BD8E}"/>
    <cellStyle name="Normal 10 2 2 2 4" xfId="134" xr:uid="{F0480B37-23A3-4FB1-B5D9-24E9B03E26A4}"/>
    <cellStyle name="Normal 10 2 2 2 4 2" xfId="135" xr:uid="{B910937E-F581-4848-8FD7-35378280BFC7}"/>
    <cellStyle name="Normal 10 2 2 2 4 2 2" xfId="3756" xr:uid="{7A777812-2646-4AEE-924C-E0A8379505A9}"/>
    <cellStyle name="Normal 10 2 2 2 4 2 2 2" xfId="3757" xr:uid="{2600C85D-5175-46E2-950A-284CBBB3FF6F}"/>
    <cellStyle name="Normal 10 2 2 2 4 2 3" xfId="3758" xr:uid="{2BA566BC-C2B6-4139-8CA6-C72990C2E90F}"/>
    <cellStyle name="Normal 10 2 2 2 4 3" xfId="136" xr:uid="{6F89C29F-9D8C-4D9C-8688-A85A132B5F5D}"/>
    <cellStyle name="Normal 10 2 2 2 4 3 2" xfId="3759" xr:uid="{D9240A2A-EEE4-4980-88A0-DE0256454323}"/>
    <cellStyle name="Normal 10 2 2 2 4 4" xfId="137" xr:uid="{8353CDA3-426D-4E15-8892-45D9BC9FC6EA}"/>
    <cellStyle name="Normal 10 2 2 2 5" xfId="138" xr:uid="{C3859399-03E6-4D26-9EA6-FFEBF2BDBFD3}"/>
    <cellStyle name="Normal 10 2 2 2 5 2" xfId="139" xr:uid="{7266A0B7-F95C-4600-A853-C1917C3BBF61}"/>
    <cellStyle name="Normal 10 2 2 2 5 2 2" xfId="3760" xr:uid="{0FF60384-E2D7-4F44-B67B-2830A517428D}"/>
    <cellStyle name="Normal 10 2 2 2 5 3" xfId="140" xr:uid="{857E0F85-DAC1-401B-B530-B66B7198D252}"/>
    <cellStyle name="Normal 10 2 2 2 5 4" xfId="141" xr:uid="{DE35D32B-9EFA-43EF-BAAE-6249997FB72B}"/>
    <cellStyle name="Normal 10 2 2 2 6" xfId="142" xr:uid="{78226D05-0E1D-4B62-A047-853E4B445E0C}"/>
    <cellStyle name="Normal 10 2 2 2 6 2" xfId="3761" xr:uid="{7E030BFA-B231-4B30-8705-D1B5CF5E4C28}"/>
    <cellStyle name="Normal 10 2 2 2 7" xfId="143" xr:uid="{DC533431-7070-4984-97CD-372A77551FC9}"/>
    <cellStyle name="Normal 10 2 2 2 8" xfId="144" xr:uid="{F6805142-A597-4FE8-932D-886E217638F5}"/>
    <cellStyle name="Normal 10 2 2 3" xfId="145" xr:uid="{30B57148-DE70-4FD1-B154-1DC44A463CEB}"/>
    <cellStyle name="Normal 10 2 2 3 2" xfId="146" xr:uid="{B7BD205D-3E8B-41FD-966F-CB55CF98BC1B}"/>
    <cellStyle name="Normal 10 2 2 3 2 2" xfId="147" xr:uid="{A801B0F2-8FDA-40C2-80DE-CE814BDADE62}"/>
    <cellStyle name="Normal 10 2 2 3 2 2 2" xfId="3762" xr:uid="{7ED29322-6C58-4787-9D63-B1A8107B8276}"/>
    <cellStyle name="Normal 10 2 2 3 2 2 2 2" xfId="3763" xr:uid="{7E3C6756-626A-4710-BA48-62A3511A66EA}"/>
    <cellStyle name="Normal 10 2 2 3 2 2 3" xfId="3764" xr:uid="{76100A9A-98D0-49C7-8A0B-5873324E3C8E}"/>
    <cellStyle name="Normal 10 2 2 3 2 3" xfId="148" xr:uid="{4DB64224-7FAE-455D-8C06-2B6E639C3470}"/>
    <cellStyle name="Normal 10 2 2 3 2 3 2" xfId="3765" xr:uid="{C0D3A702-C2B8-464B-89C6-4F74C3534B7F}"/>
    <cellStyle name="Normal 10 2 2 3 2 4" xfId="149" xr:uid="{6335E6DC-8273-4B3B-817A-81FC2C7988E9}"/>
    <cellStyle name="Normal 10 2 2 3 3" xfId="150" xr:uid="{3708C57A-2C60-4440-9A06-CF445830EB31}"/>
    <cellStyle name="Normal 10 2 2 3 3 2" xfId="151" xr:uid="{5FB99C05-4C31-4282-909A-E35C6EFA6BB7}"/>
    <cellStyle name="Normal 10 2 2 3 3 2 2" xfId="3766" xr:uid="{6E83AA09-010F-4729-B884-F962A4509183}"/>
    <cellStyle name="Normal 10 2 2 3 3 3" xfId="152" xr:uid="{CECE63A0-0DB3-41B0-9853-CAA11080AD82}"/>
    <cellStyle name="Normal 10 2 2 3 3 4" xfId="153" xr:uid="{1986257D-0CC2-49AA-9C54-6365BCD0CC34}"/>
    <cellStyle name="Normal 10 2 2 3 4" xfId="154" xr:uid="{6F93EFD5-DCF0-4081-86D6-AD864130C62E}"/>
    <cellStyle name="Normal 10 2 2 3 4 2" xfId="3767" xr:uid="{5124381A-FCD7-496E-B2A3-78E6057B3708}"/>
    <cellStyle name="Normal 10 2 2 3 5" xfId="155" xr:uid="{C673C5A2-6C50-4B76-B18D-D919AF1AD621}"/>
    <cellStyle name="Normal 10 2 2 3 6" xfId="156" xr:uid="{9232067F-25FD-4764-9FB4-C78AC4DA0C08}"/>
    <cellStyle name="Normal 10 2 2 4" xfId="157" xr:uid="{86E68B3C-885E-4BA3-A742-6E4796FEAE33}"/>
    <cellStyle name="Normal 10 2 2 4 2" xfId="158" xr:uid="{22F84B25-1B50-4FDD-82AA-ECFDB3D9D6A9}"/>
    <cellStyle name="Normal 10 2 2 4 2 2" xfId="159" xr:uid="{5ADF0978-5809-4F2D-AF07-3DE2F8EC2EBB}"/>
    <cellStyle name="Normal 10 2 2 4 2 2 2" xfId="3768" xr:uid="{F63C579E-0423-4CE1-9F4A-AAA2A51C2058}"/>
    <cellStyle name="Normal 10 2 2 4 2 2 2 2" xfId="3769" xr:uid="{54C65039-BFEA-48CB-A03A-5B75BE51C15E}"/>
    <cellStyle name="Normal 10 2 2 4 2 2 3" xfId="3770" xr:uid="{D598A495-E3A1-4E6A-A7DD-C8F99F49FE17}"/>
    <cellStyle name="Normal 10 2 2 4 2 3" xfId="160" xr:uid="{7DB9C013-AC2E-40C7-A7FF-749195D53EE6}"/>
    <cellStyle name="Normal 10 2 2 4 2 3 2" xfId="3771" xr:uid="{5504DFF2-9F13-461C-A2D1-968AF2D896CE}"/>
    <cellStyle name="Normal 10 2 2 4 2 4" xfId="161" xr:uid="{71D57FE6-DE8E-4937-A50B-8B7B062C001C}"/>
    <cellStyle name="Normal 10 2 2 4 3" xfId="162" xr:uid="{0B164890-20D3-4134-AF29-431325BD4056}"/>
    <cellStyle name="Normal 10 2 2 4 3 2" xfId="3772" xr:uid="{8D3F6938-C3D7-4588-AC17-8BF9977BB152}"/>
    <cellStyle name="Normal 10 2 2 4 3 2 2" xfId="3773" xr:uid="{A37CF51F-F686-4901-ACA9-57796E3FA000}"/>
    <cellStyle name="Normal 10 2 2 4 3 3" xfId="3774" xr:uid="{5FE635A0-8180-4580-88D0-14A4D7CD9E0F}"/>
    <cellStyle name="Normal 10 2 2 4 4" xfId="163" xr:uid="{B12AE0E2-5CEA-48B6-A008-1EE967F46A6E}"/>
    <cellStyle name="Normal 10 2 2 4 4 2" xfId="3775" xr:uid="{3552E7DF-0149-4DF3-B285-CB8EFA631036}"/>
    <cellStyle name="Normal 10 2 2 4 5" xfId="164" xr:uid="{41B0C72C-9CAB-4678-BCCD-37F4F567A742}"/>
    <cellStyle name="Normal 10 2 2 5" xfId="165" xr:uid="{A4717EF6-F060-41E5-BCBF-19462A09723C}"/>
    <cellStyle name="Normal 10 2 2 5 2" xfId="166" xr:uid="{9DBF02F0-57DC-4FCD-B34D-239C3A99B87E}"/>
    <cellStyle name="Normal 10 2 2 5 2 2" xfId="3776" xr:uid="{9984BB79-8D6F-46AF-BB41-189C9E031CCC}"/>
    <cellStyle name="Normal 10 2 2 5 2 2 2" xfId="3777" xr:uid="{D88651AA-8327-43FD-B466-0D8670B7CEAB}"/>
    <cellStyle name="Normal 10 2 2 5 2 3" xfId="3778" xr:uid="{FC9142F2-7E66-4494-9DEA-619E541155EF}"/>
    <cellStyle name="Normal 10 2 2 5 3" xfId="167" xr:uid="{CCC8CDC8-C7E8-49CF-92A8-048C45A0627E}"/>
    <cellStyle name="Normal 10 2 2 5 3 2" xfId="3779" xr:uid="{C36A403B-B4F9-43DB-86F5-8C58386EDF6D}"/>
    <cellStyle name="Normal 10 2 2 5 4" xfId="168" xr:uid="{A38C1447-E773-4987-B2D7-967A202FD151}"/>
    <cellStyle name="Normal 10 2 2 6" xfId="169" xr:uid="{C85DB738-C920-42CF-B538-8C8A4AB60E3C}"/>
    <cellStyle name="Normal 10 2 2 6 2" xfId="170" xr:uid="{F12FC474-3D07-403B-9949-51CF6ED3F3B3}"/>
    <cellStyle name="Normal 10 2 2 6 2 2" xfId="3780" xr:uid="{E24B28BD-BE3D-4603-8B0B-A3257FFAB7C2}"/>
    <cellStyle name="Normal 10 2 2 6 2 3" xfId="4308" xr:uid="{7C0E3FDF-9F4B-4D72-A6E4-186B6D93A5EF}"/>
    <cellStyle name="Normal 10 2 2 6 3" xfId="171" xr:uid="{2BB9042F-3A83-4D02-846A-190426D78ECA}"/>
    <cellStyle name="Normal 10 2 2 6 4" xfId="172" xr:uid="{18C7E7FB-C419-42F6-BAE2-8DA1E97357B6}"/>
    <cellStyle name="Normal 10 2 2 6 4 2" xfId="4793" xr:uid="{1DF70E81-FEF6-4E62-B3B5-F95CDE3D27C8}"/>
    <cellStyle name="Normal 10 2 2 6 4 3" xfId="4855" xr:uid="{A5365135-8733-4CC7-B7EE-9EF03EA048E3}"/>
    <cellStyle name="Normal 10 2 2 6 4 4" xfId="4828" xr:uid="{95ED5C86-116A-42F4-8161-9FCFEA69967B}"/>
    <cellStyle name="Normal 10 2 2 7" xfId="173" xr:uid="{B52CE95B-BB62-4844-B474-BF643DE87589}"/>
    <cellStyle name="Normal 10 2 2 7 2" xfId="3781" xr:uid="{F74F83B3-324F-4BBF-BE97-73F8050920B3}"/>
    <cellStyle name="Normal 10 2 2 8" xfId="174" xr:uid="{92C209CE-D337-45F9-BD87-2CE6B8D41A25}"/>
    <cellStyle name="Normal 10 2 2 9" xfId="175" xr:uid="{F9BF986E-AE85-468F-A216-94F89AEEA6DC}"/>
    <cellStyle name="Normal 10 2 3" xfId="176" xr:uid="{09F61715-5884-46C9-A090-41F0B529F48D}"/>
    <cellStyle name="Normal 10 2 3 2" xfId="177" xr:uid="{DA3310CE-EA49-41DE-9265-7C6AE7AB7C83}"/>
    <cellStyle name="Normal 10 2 3 2 2" xfId="178" xr:uid="{4E9616FE-CE7E-43ED-BA76-5E79DC66D2EB}"/>
    <cellStyle name="Normal 10 2 3 2 2 2" xfId="179" xr:uid="{E1E8C2E1-C035-45FC-BA35-AF33ADFB3CD2}"/>
    <cellStyle name="Normal 10 2 3 2 2 2 2" xfId="3782" xr:uid="{938B327F-22B1-4051-9E9F-18DFF0D0F7E1}"/>
    <cellStyle name="Normal 10 2 3 2 2 2 2 2" xfId="3783" xr:uid="{13154400-B8CD-4197-8331-602E240EA817}"/>
    <cellStyle name="Normal 10 2 3 2 2 2 3" xfId="3784" xr:uid="{469DA612-1A1E-4F6B-87C0-67123D65ACB2}"/>
    <cellStyle name="Normal 10 2 3 2 2 3" xfId="180" xr:uid="{5C4F3C16-4DCE-43FB-95FE-FCD2C66F8608}"/>
    <cellStyle name="Normal 10 2 3 2 2 3 2" xfId="3785" xr:uid="{7848EF83-4D07-474B-9747-EB8BFDB21F0A}"/>
    <cellStyle name="Normal 10 2 3 2 2 4" xfId="181" xr:uid="{B924E656-BCF0-4D67-B830-DFA27B9AA0C8}"/>
    <cellStyle name="Normal 10 2 3 2 3" xfId="182" xr:uid="{8EFC7141-65D2-4BF3-A14C-7BBDF7D2B315}"/>
    <cellStyle name="Normal 10 2 3 2 3 2" xfId="183" xr:uid="{62EB5E81-7710-46AC-8FA5-C374A5521E58}"/>
    <cellStyle name="Normal 10 2 3 2 3 2 2" xfId="3786" xr:uid="{CCFA94C4-6ECF-4864-8A25-1139E52EC59D}"/>
    <cellStyle name="Normal 10 2 3 2 3 3" xfId="184" xr:uid="{051779F2-A504-4C5F-BC6B-5A6850F2AB32}"/>
    <cellStyle name="Normal 10 2 3 2 3 4" xfId="185" xr:uid="{BAB4BD57-873D-45BD-8FB6-7EF20AEB9B34}"/>
    <cellStyle name="Normal 10 2 3 2 4" xfId="186" xr:uid="{533EA444-C43C-41AB-AC88-79AE61DB0654}"/>
    <cellStyle name="Normal 10 2 3 2 4 2" xfId="3787" xr:uid="{6761D60D-8601-474A-BC0A-8384511B6ED3}"/>
    <cellStyle name="Normal 10 2 3 2 5" xfId="187" xr:uid="{25252C75-83C5-4D80-974E-009FAE47F296}"/>
    <cellStyle name="Normal 10 2 3 2 6" xfId="188" xr:uid="{ECE181DF-F3E7-4ECE-A4EF-EEDDBBD70B1C}"/>
    <cellStyle name="Normal 10 2 3 3" xfId="189" xr:uid="{FC748E94-429D-44C2-9150-D3814FEA94EC}"/>
    <cellStyle name="Normal 10 2 3 3 2" xfId="190" xr:uid="{FA3DC47C-C095-43D0-A7C5-052D5541C4D6}"/>
    <cellStyle name="Normal 10 2 3 3 2 2" xfId="191" xr:uid="{EDCFE972-EE41-4CCC-8E1F-D91309A2D696}"/>
    <cellStyle name="Normal 10 2 3 3 2 2 2" xfId="3788" xr:uid="{80385B6B-DDA9-4A66-A3D9-BE58547DBE15}"/>
    <cellStyle name="Normal 10 2 3 3 2 2 2 2" xfId="3789" xr:uid="{8170788B-9ED1-4983-9F5C-CD3987079ADF}"/>
    <cellStyle name="Normal 10 2 3 3 2 2 3" xfId="3790" xr:uid="{ED0EB31E-DCF6-4B7A-A683-A813F6D6DC0D}"/>
    <cellStyle name="Normal 10 2 3 3 2 3" xfId="192" xr:uid="{9F2D814C-38F5-434C-8EB3-1A96E4A149C5}"/>
    <cellStyle name="Normal 10 2 3 3 2 3 2" xfId="3791" xr:uid="{607D63B7-1B48-4D37-B75B-33EF0EB0E8C9}"/>
    <cellStyle name="Normal 10 2 3 3 2 4" xfId="193" xr:uid="{2C403D5F-62DE-4708-B072-97F934D0BDE1}"/>
    <cellStyle name="Normal 10 2 3 3 3" xfId="194" xr:uid="{A89256FF-859A-41A4-AC6C-E39405E75E29}"/>
    <cellStyle name="Normal 10 2 3 3 3 2" xfId="3792" xr:uid="{448A2749-F369-4F03-B6C6-387FC7549CD4}"/>
    <cellStyle name="Normal 10 2 3 3 3 2 2" xfId="3793" xr:uid="{D0F419EF-8592-4C11-B680-72A4029B5785}"/>
    <cellStyle name="Normal 10 2 3 3 3 3" xfId="3794" xr:uid="{A0A44161-A7DE-4D31-8E3A-3ECCF65041DF}"/>
    <cellStyle name="Normal 10 2 3 3 4" xfId="195" xr:uid="{AFE47292-34A8-4D39-8555-466231C24AD0}"/>
    <cellStyle name="Normal 10 2 3 3 4 2" xfId="3795" xr:uid="{FF25AC98-1CFA-490B-B40B-CBEA10D71CF0}"/>
    <cellStyle name="Normal 10 2 3 3 5" xfId="196" xr:uid="{D896248F-898A-4708-9338-63AFC8E7BC8B}"/>
    <cellStyle name="Normal 10 2 3 4" xfId="197" xr:uid="{BC32DF9B-7DD8-43AB-94F6-FBD313159D8B}"/>
    <cellStyle name="Normal 10 2 3 4 2" xfId="198" xr:uid="{47ED0818-57E8-4773-B122-EE60E84A742A}"/>
    <cellStyle name="Normal 10 2 3 4 2 2" xfId="3796" xr:uid="{0E79957E-9914-4143-8A05-EBD48DD17964}"/>
    <cellStyle name="Normal 10 2 3 4 2 2 2" xfId="3797" xr:uid="{04589A66-5F8F-4912-98C9-8C7EB012DCE5}"/>
    <cellStyle name="Normal 10 2 3 4 2 3" xfId="3798" xr:uid="{0403017D-061A-4B39-A768-AFF2392C4E34}"/>
    <cellStyle name="Normal 10 2 3 4 3" xfId="199" xr:uid="{B8E44C02-AC15-41BA-A2A0-9CF1D55E51B5}"/>
    <cellStyle name="Normal 10 2 3 4 3 2" xfId="3799" xr:uid="{2B168699-96D3-44FF-A199-DC2CB3FFF229}"/>
    <cellStyle name="Normal 10 2 3 4 4" xfId="200" xr:uid="{B12D40D9-18EB-4054-ACB3-43F3B3FBAA34}"/>
    <cellStyle name="Normal 10 2 3 5" xfId="201" xr:uid="{F56CF843-4779-4902-8853-13EA82C9AAFB}"/>
    <cellStyle name="Normal 10 2 3 5 2" xfId="202" xr:uid="{60D9570A-E248-48C7-8430-E485093971B9}"/>
    <cellStyle name="Normal 10 2 3 5 2 2" xfId="3800" xr:uid="{69A888C5-3E05-40BA-9D79-8038E4154D88}"/>
    <cellStyle name="Normal 10 2 3 5 2 3" xfId="4309" xr:uid="{E8BF72AA-C5FE-4986-9B34-DCD50F9B7E7A}"/>
    <cellStyle name="Normal 10 2 3 5 2 3 2" xfId="4583" xr:uid="{378A6DE5-37E5-4250-B010-7B2BACF4BB42}"/>
    <cellStyle name="Normal 10 2 3 5 3" xfId="203" xr:uid="{BEF35F15-D9B7-4A62-BC1C-BD7197036E9A}"/>
    <cellStyle name="Normal 10 2 3 5 4" xfId="204" xr:uid="{115A767C-9A34-46E5-98A0-BE6EB0F03DB9}"/>
    <cellStyle name="Normal 10 2 3 5 4 2" xfId="4794" xr:uid="{38E0EB30-F46F-468C-8D98-EB2B12E3947D}"/>
    <cellStyle name="Normal 10 2 3 5 4 3" xfId="4856" xr:uid="{4DC13046-598D-46F9-8F96-2976EBE14126}"/>
    <cellStyle name="Normal 10 2 3 5 4 4" xfId="4829" xr:uid="{D7947341-3383-4AFE-BA66-087C0F0D8B30}"/>
    <cellStyle name="Normal 10 2 3 6" xfId="205" xr:uid="{D52A16B8-6A3E-4722-8404-BAFCE645BC74}"/>
    <cellStyle name="Normal 10 2 3 6 2" xfId="3801" xr:uid="{6C97C9F2-4F95-40B2-A742-D9AEF9E678C6}"/>
    <cellStyle name="Normal 10 2 3 7" xfId="206" xr:uid="{49B341AD-D88F-4C4E-B3EE-7B6E573CFF35}"/>
    <cellStyle name="Normal 10 2 3 8" xfId="207" xr:uid="{37ED9760-E69F-49DC-91BA-08A1621D7352}"/>
    <cellStyle name="Normal 10 2 4" xfId="208" xr:uid="{08ED5C21-98A6-4119-BCF9-8D5F7083D0FF}"/>
    <cellStyle name="Normal 10 2 4 2" xfId="209" xr:uid="{4EFECF6B-D057-422B-8333-2BEE0EF35DE4}"/>
    <cellStyle name="Normal 10 2 4 2 2" xfId="210" xr:uid="{80AB6113-B932-41EF-A056-08FBA4C40CFD}"/>
    <cellStyle name="Normal 10 2 4 2 2 2" xfId="211" xr:uid="{141196A8-D8C7-45DF-9215-8C8296AF3FFB}"/>
    <cellStyle name="Normal 10 2 4 2 2 2 2" xfId="3802" xr:uid="{0FDD3E5F-DF93-415F-948D-EE3A70BF805C}"/>
    <cellStyle name="Normal 10 2 4 2 2 3" xfId="212" xr:uid="{9BC71518-7117-4720-8B7C-E85485395F45}"/>
    <cellStyle name="Normal 10 2 4 2 2 4" xfId="213" xr:uid="{BA0EB507-23CE-4695-BD56-FB8596D3BC54}"/>
    <cellStyle name="Normal 10 2 4 2 3" xfId="214" xr:uid="{7D6BD615-5668-4A56-A1A2-4FB56FEDF61C}"/>
    <cellStyle name="Normal 10 2 4 2 3 2" xfId="3803" xr:uid="{70E83E0D-3274-462A-B9BB-A8460793802F}"/>
    <cellStyle name="Normal 10 2 4 2 4" xfId="215" xr:uid="{96C737C3-CD07-4EAF-B1A1-E2CFED8D0A2A}"/>
    <cellStyle name="Normal 10 2 4 2 5" xfId="216" xr:uid="{1357F3C0-B6B5-40E6-B574-253BEA944B56}"/>
    <cellStyle name="Normal 10 2 4 3" xfId="217" xr:uid="{3AD6B10D-8FB3-431D-A4C6-39A14F39443B}"/>
    <cellStyle name="Normal 10 2 4 3 2" xfId="218" xr:uid="{22024981-498F-4833-A04A-B188B984EF80}"/>
    <cellStyle name="Normal 10 2 4 3 2 2" xfId="3804" xr:uid="{65DED875-B013-400A-B064-766BD64F250C}"/>
    <cellStyle name="Normal 10 2 4 3 3" xfId="219" xr:uid="{38F1B365-BA68-4612-9CCC-EC2044818F87}"/>
    <cellStyle name="Normal 10 2 4 3 4" xfId="220" xr:uid="{DFC19786-3FEE-4CA3-A293-EAF2273A9AE4}"/>
    <cellStyle name="Normal 10 2 4 4" xfId="221" xr:uid="{AADB790E-CF4E-451A-98A5-E4CC81ACBF62}"/>
    <cellStyle name="Normal 10 2 4 4 2" xfId="222" xr:uid="{FD84F435-1A83-4517-8658-27C9029D72D7}"/>
    <cellStyle name="Normal 10 2 4 4 3" xfId="223" xr:uid="{E60322BE-3A04-44C8-BB2D-99FCE1852A7C}"/>
    <cellStyle name="Normal 10 2 4 4 4" xfId="224" xr:uid="{ACD1B547-3695-481C-B0AB-7FD072BE07C9}"/>
    <cellStyle name="Normal 10 2 4 5" xfId="225" xr:uid="{53C0D398-5996-48A3-87EA-0915E1DCBCC0}"/>
    <cellStyle name="Normal 10 2 4 6" xfId="226" xr:uid="{DC1510A5-6AAD-45E7-96E9-D087FB961552}"/>
    <cellStyle name="Normal 10 2 4 7" xfId="227" xr:uid="{50FA326E-80BA-4826-B040-1FEB2222B6ED}"/>
    <cellStyle name="Normal 10 2 5" xfId="228" xr:uid="{658C7BFC-713C-469A-8DE2-5E7379574BC0}"/>
    <cellStyle name="Normal 10 2 5 2" xfId="229" xr:uid="{65C1B87C-4CC4-4D39-8DF6-4132FA191981}"/>
    <cellStyle name="Normal 10 2 5 2 2" xfId="230" xr:uid="{C44788AE-F183-4698-BC0B-B67B435906EB}"/>
    <cellStyle name="Normal 10 2 5 2 2 2" xfId="3805" xr:uid="{207C8A93-5523-46AE-BAF6-51AD4D8F39CE}"/>
    <cellStyle name="Normal 10 2 5 2 2 2 2" xfId="3806" xr:uid="{3F6AE2FA-838C-44F8-8754-64262C35F03D}"/>
    <cellStyle name="Normal 10 2 5 2 2 3" xfId="3807" xr:uid="{C3D6B865-EEE3-4022-8D93-0DFD9ED7D4C5}"/>
    <cellStyle name="Normal 10 2 5 2 3" xfId="231" xr:uid="{14F5FB6A-A0FD-4116-8853-E40308519950}"/>
    <cellStyle name="Normal 10 2 5 2 3 2" xfId="3808" xr:uid="{4D1A0876-C300-485A-B069-4450D8C74BCB}"/>
    <cellStyle name="Normal 10 2 5 2 4" xfId="232" xr:uid="{C02991F1-D2F2-4875-899B-4D232EEE7056}"/>
    <cellStyle name="Normal 10 2 5 3" xfId="233" xr:uid="{F195DB5E-538F-45B1-9E1A-BB3D2B63EE78}"/>
    <cellStyle name="Normal 10 2 5 3 2" xfId="234" xr:uid="{92C5780E-B49F-4472-8735-702AA8ACDDAD}"/>
    <cellStyle name="Normal 10 2 5 3 2 2" xfId="3809" xr:uid="{AFEA0AAC-225C-4232-B018-1B134925EC18}"/>
    <cellStyle name="Normal 10 2 5 3 3" xfId="235" xr:uid="{4E9D2E78-3CD9-43F9-9CFE-E395AB419510}"/>
    <cellStyle name="Normal 10 2 5 3 4" xfId="236" xr:uid="{FAF20D32-8CCB-47E7-9ACC-4F3456807183}"/>
    <cellStyle name="Normal 10 2 5 4" xfId="237" xr:uid="{AFC0DD64-ECB0-4DCF-9D19-7BE679BA2EC3}"/>
    <cellStyle name="Normal 10 2 5 4 2" xfId="3810" xr:uid="{F413A59E-7214-4A66-AA5B-99345B9DA335}"/>
    <cellStyle name="Normal 10 2 5 5" xfId="238" xr:uid="{5C1E0BF4-81FD-460B-9E8B-236E4F6F7BB5}"/>
    <cellStyle name="Normal 10 2 5 6" xfId="239" xr:uid="{2A4ADA83-B96E-4F11-90E2-13990455C00B}"/>
    <cellStyle name="Normal 10 2 6" xfId="240" xr:uid="{D6383AD9-297D-4401-96F9-AB005D577CC7}"/>
    <cellStyle name="Normal 10 2 6 2" xfId="241" xr:uid="{44C3B62F-67C6-4C82-943A-7F9F054384D9}"/>
    <cellStyle name="Normal 10 2 6 2 2" xfId="242" xr:uid="{A76DD847-501D-4F85-9682-573ABF840CBF}"/>
    <cellStyle name="Normal 10 2 6 2 2 2" xfId="3811" xr:uid="{1F980720-3439-449E-9B18-0D6AB3AF6E8B}"/>
    <cellStyle name="Normal 10 2 6 2 3" xfId="243" xr:uid="{BBAC58DA-392E-45BD-B491-D6BF9F84FD80}"/>
    <cellStyle name="Normal 10 2 6 2 4" xfId="244" xr:uid="{62870F45-CBC6-4EDD-AB17-FA419E6D3030}"/>
    <cellStyle name="Normal 10 2 6 3" xfId="245" xr:uid="{E8EB7F3D-0E6F-4EAB-BF7F-DEA596000610}"/>
    <cellStyle name="Normal 10 2 6 3 2" xfId="3812" xr:uid="{CD0737E5-AAFA-468B-8C36-748AD49949BE}"/>
    <cellStyle name="Normal 10 2 6 4" xfId="246" xr:uid="{59E492DE-E47B-4C87-9EB2-B7BCB7FDEC4B}"/>
    <cellStyle name="Normal 10 2 6 5" xfId="247" xr:uid="{02402714-58C3-4AEB-9D22-3964E2676E80}"/>
    <cellStyle name="Normal 10 2 7" xfId="248" xr:uid="{AE6D401F-43B1-45E4-896E-2169D20FB46D}"/>
    <cellStyle name="Normal 10 2 7 2" xfId="249" xr:uid="{81F460EE-E78D-4A6D-B442-2A446AB49D38}"/>
    <cellStyle name="Normal 10 2 7 2 2" xfId="3813" xr:uid="{C38E2397-3D22-49C2-8119-9064950DD1D3}"/>
    <cellStyle name="Normal 10 2 7 2 3" xfId="4307" xr:uid="{BA7C8E31-46E1-4BE7-90C6-B6B4A92740DF}"/>
    <cellStyle name="Normal 10 2 7 2 3 2" xfId="4582" xr:uid="{3A7F0438-4D57-435F-AFEF-38669315050B}"/>
    <cellStyle name="Normal 10 2 7 3" xfId="250" xr:uid="{BA416D20-B3FD-44F0-A84E-90D4125FF6E7}"/>
    <cellStyle name="Normal 10 2 7 4" xfId="251" xr:uid="{244B3479-B852-48E5-BAEA-8E9A5DDE09B2}"/>
    <cellStyle name="Normal 10 2 7 4 2" xfId="4792" xr:uid="{1E0B92A5-CBCA-499E-9378-601B4FF2C602}"/>
    <cellStyle name="Normal 10 2 7 4 3" xfId="4857" xr:uid="{4721C0B2-799E-4BDB-97DA-F1BABADCDD75}"/>
    <cellStyle name="Normal 10 2 7 4 4" xfId="4827" xr:uid="{6799EB5C-E00B-4912-91D5-37C0BB05E253}"/>
    <cellStyle name="Normal 10 2 8" xfId="252" xr:uid="{24DB8CBF-A4E4-4C6B-BB52-9C02C824A8C7}"/>
    <cellStyle name="Normal 10 2 8 2" xfId="253" xr:uid="{AFCFCEE5-42B7-4DF9-82E6-9891A3093D60}"/>
    <cellStyle name="Normal 10 2 8 3" xfId="254" xr:uid="{CD78CA73-F02B-4D78-89EF-72B0AE5C9374}"/>
    <cellStyle name="Normal 10 2 8 4" xfId="255" xr:uid="{4AC172AB-5FBB-43A0-9816-311C7B973686}"/>
    <cellStyle name="Normal 10 2 9" xfId="256" xr:uid="{33B56E9A-8D47-412F-A39B-C0D401844DCD}"/>
    <cellStyle name="Normal 10 3" xfId="257" xr:uid="{D47FD868-57E3-4053-B375-717A8D4E45A0}"/>
    <cellStyle name="Normal 10 3 10" xfId="258" xr:uid="{66E01F4C-788D-41EA-AF6A-BE5673E4181A}"/>
    <cellStyle name="Normal 10 3 11" xfId="259" xr:uid="{E4541014-FE8A-48D9-BFF6-AFBC5F8D928F}"/>
    <cellStyle name="Normal 10 3 2" xfId="260" xr:uid="{66DDA9EA-F7A8-4C91-9268-E6B01DDF6486}"/>
    <cellStyle name="Normal 10 3 2 2" xfId="261" xr:uid="{622BE1FE-CB6E-4B88-AD93-4529B561F510}"/>
    <cellStyle name="Normal 10 3 2 2 2" xfId="262" xr:uid="{74A7C92A-0D0D-4FB0-87F8-1E15C0C211E5}"/>
    <cellStyle name="Normal 10 3 2 2 2 2" xfId="263" xr:uid="{6C599875-8441-4E6D-BC00-4316CEDA8E81}"/>
    <cellStyle name="Normal 10 3 2 2 2 2 2" xfId="264" xr:uid="{171B1987-B6A8-4128-8E8D-0D119BDE4F2D}"/>
    <cellStyle name="Normal 10 3 2 2 2 2 2 2" xfId="3814" xr:uid="{B7263DF9-E10D-4656-9FF7-B47338334836}"/>
    <cellStyle name="Normal 10 3 2 2 2 2 3" xfId="265" xr:uid="{36F19535-6750-42AA-920C-9A807F2150B4}"/>
    <cellStyle name="Normal 10 3 2 2 2 2 4" xfId="266" xr:uid="{585D8CAA-4498-486F-9182-42DFF1CCA178}"/>
    <cellStyle name="Normal 10 3 2 2 2 3" xfId="267" xr:uid="{A5C183A4-C4EB-487D-A9BF-7F7FDBE3AC04}"/>
    <cellStyle name="Normal 10 3 2 2 2 3 2" xfId="268" xr:uid="{79D7A707-33DA-4C20-B984-1421EFE7ECD6}"/>
    <cellStyle name="Normal 10 3 2 2 2 3 3" xfId="269" xr:uid="{176D2857-BB56-40DC-A1E9-535CE8A3085D}"/>
    <cellStyle name="Normal 10 3 2 2 2 3 4" xfId="270" xr:uid="{FDED8B12-C627-4F69-9D71-8461099C1CA1}"/>
    <cellStyle name="Normal 10 3 2 2 2 4" xfId="271" xr:uid="{FB59B5CD-7289-46F9-B9DA-A84DF78FD70C}"/>
    <cellStyle name="Normal 10 3 2 2 2 5" xfId="272" xr:uid="{8ED5D025-0938-42F5-888A-19D50AA9DA29}"/>
    <cellStyle name="Normal 10 3 2 2 2 6" xfId="273" xr:uid="{B422C6D2-95B9-4AD2-9262-B63E2A33F016}"/>
    <cellStyle name="Normal 10 3 2 2 3" xfId="274" xr:uid="{A7C17A9D-DD05-4B2D-9EBF-815ECCB77C6C}"/>
    <cellStyle name="Normal 10 3 2 2 3 2" xfId="275" xr:uid="{22561B70-BABB-43F4-AE23-4F4DB7B3A876}"/>
    <cellStyle name="Normal 10 3 2 2 3 2 2" xfId="276" xr:uid="{7B96FDA4-1D56-41CD-B0B0-928F4C908286}"/>
    <cellStyle name="Normal 10 3 2 2 3 2 3" xfId="277" xr:uid="{FA040120-8F0F-4C00-B409-55D56ADE8CC8}"/>
    <cellStyle name="Normal 10 3 2 2 3 2 4" xfId="278" xr:uid="{4F0918AF-9DC3-43E1-B9BA-B11F1D693FCA}"/>
    <cellStyle name="Normal 10 3 2 2 3 3" xfId="279" xr:uid="{4A7A8C6F-9AD5-4DFC-A4F2-DED5D6959C0A}"/>
    <cellStyle name="Normal 10 3 2 2 3 4" xfId="280" xr:uid="{3ECDB59D-A76A-49BB-9429-86CEC6BCAC57}"/>
    <cellStyle name="Normal 10 3 2 2 3 5" xfId="281" xr:uid="{5C44177C-91E6-4ECA-99F8-55AA75F836E2}"/>
    <cellStyle name="Normal 10 3 2 2 4" xfId="282" xr:uid="{4D1329CF-6640-4AF4-A826-A4814B53393C}"/>
    <cellStyle name="Normal 10 3 2 2 4 2" xfId="283" xr:uid="{97D6DF59-AE2C-4EF2-BC8D-1BDDAAC834E0}"/>
    <cellStyle name="Normal 10 3 2 2 4 3" xfId="284" xr:uid="{9B61912C-A786-45F3-974B-E39C23D3D428}"/>
    <cellStyle name="Normal 10 3 2 2 4 4" xfId="285" xr:uid="{24C5D171-BE2C-45AA-B23B-BD7B93CB5204}"/>
    <cellStyle name="Normal 10 3 2 2 5" xfId="286" xr:uid="{A3B6490E-F8E3-4BD9-A373-FC14EFE28254}"/>
    <cellStyle name="Normal 10 3 2 2 5 2" xfId="287" xr:uid="{B1398A6B-D571-420B-AF1A-8E1E8E51938D}"/>
    <cellStyle name="Normal 10 3 2 2 5 3" xfId="288" xr:uid="{A2BC29E1-F591-4C1E-B407-488C20205D00}"/>
    <cellStyle name="Normal 10 3 2 2 5 4" xfId="289" xr:uid="{5386C4D7-53B2-4879-B9A1-92E157442063}"/>
    <cellStyle name="Normal 10 3 2 2 6" xfId="290" xr:uid="{228E2808-55AD-4B4D-BED7-E0A5595D46C7}"/>
    <cellStyle name="Normal 10 3 2 2 7" xfId="291" xr:uid="{1DC52DD1-8779-4748-8935-CC355227504C}"/>
    <cellStyle name="Normal 10 3 2 2 8" xfId="292" xr:uid="{050D878C-EAF1-4FA8-8BE4-B78DC71B67DA}"/>
    <cellStyle name="Normal 10 3 2 3" xfId="293" xr:uid="{24CC438B-F14B-4C3F-8949-9BEF8886E9B9}"/>
    <cellStyle name="Normal 10 3 2 3 2" xfId="294" xr:uid="{99F4054C-CD6B-41C7-BFD5-3DD76F7F2267}"/>
    <cellStyle name="Normal 10 3 2 3 2 2" xfId="295" xr:uid="{BD776C0D-1F82-4739-BFB2-1E13B0CBD402}"/>
    <cellStyle name="Normal 10 3 2 3 2 2 2" xfId="3815" xr:uid="{81B51D78-2DA7-47E6-BC3B-5CDFDE21A09F}"/>
    <cellStyle name="Normal 10 3 2 3 2 2 2 2" xfId="3816" xr:uid="{843C9F02-1344-43EC-B155-A0029013A774}"/>
    <cellStyle name="Normal 10 3 2 3 2 2 3" xfId="3817" xr:uid="{1463A2F7-AEA5-4297-BFDB-E8ADEDAB94E8}"/>
    <cellStyle name="Normal 10 3 2 3 2 3" xfId="296" xr:uid="{40554BA7-AF50-4556-A1FE-D47AFE2DCC5F}"/>
    <cellStyle name="Normal 10 3 2 3 2 3 2" xfId="3818" xr:uid="{4582C0B0-2C96-4E75-AC51-259C90B1EFB1}"/>
    <cellStyle name="Normal 10 3 2 3 2 4" xfId="297" xr:uid="{B1BC58F8-2BEC-456D-8EC3-2E3477DEDB7B}"/>
    <cellStyle name="Normal 10 3 2 3 3" xfId="298" xr:uid="{281319D0-9FBE-44C5-B7D8-2282BCC42CF3}"/>
    <cellStyle name="Normal 10 3 2 3 3 2" xfId="299" xr:uid="{3751408A-2C8B-4F00-A497-7FC0BDDB64CA}"/>
    <cellStyle name="Normal 10 3 2 3 3 2 2" xfId="3819" xr:uid="{41D6F320-7A49-49C1-AA95-B6256AF49CFB}"/>
    <cellStyle name="Normal 10 3 2 3 3 3" xfId="300" xr:uid="{84E679CA-59F3-4AC6-9B59-9F78BDBCEBE5}"/>
    <cellStyle name="Normal 10 3 2 3 3 4" xfId="301" xr:uid="{3B9DE6D6-8422-4E54-8240-84DA181A97DB}"/>
    <cellStyle name="Normal 10 3 2 3 4" xfId="302" xr:uid="{8AE6A464-4074-433D-A91D-EA005EC58C11}"/>
    <cellStyle name="Normal 10 3 2 3 4 2" xfId="3820" xr:uid="{73231605-01F3-46C1-9F4D-4F372838BCF4}"/>
    <cellStyle name="Normal 10 3 2 3 5" xfId="303" xr:uid="{7FC80954-85E4-4868-91BC-F99A2F5D8E51}"/>
    <cellStyle name="Normal 10 3 2 3 6" xfId="304" xr:uid="{5AAEA5DA-129F-4CB8-A76C-E7158B526E8D}"/>
    <cellStyle name="Normal 10 3 2 4" xfId="305" xr:uid="{7C1CC0BD-D683-48DB-ABF7-3BF621A34C47}"/>
    <cellStyle name="Normal 10 3 2 4 2" xfId="306" xr:uid="{EFBD5DE5-E48A-4FF4-A829-1C859DA12F91}"/>
    <cellStyle name="Normal 10 3 2 4 2 2" xfId="307" xr:uid="{EE0FECE4-AFFA-40B5-A169-8B33F513A49D}"/>
    <cellStyle name="Normal 10 3 2 4 2 2 2" xfId="3821" xr:uid="{AB9455DE-4FAA-4A73-B263-B642AD1216D0}"/>
    <cellStyle name="Normal 10 3 2 4 2 3" xfId="308" xr:uid="{775C4D24-A98B-443E-BB9D-F876803CCF8B}"/>
    <cellStyle name="Normal 10 3 2 4 2 4" xfId="309" xr:uid="{EC56CB74-C418-496B-AA14-6F5272AE2C66}"/>
    <cellStyle name="Normal 10 3 2 4 3" xfId="310" xr:uid="{9224663E-B023-4944-9955-2EBD78695F81}"/>
    <cellStyle name="Normal 10 3 2 4 3 2" xfId="3822" xr:uid="{698E660F-A761-48CE-BDBE-CD173BD4294D}"/>
    <cellStyle name="Normal 10 3 2 4 4" xfId="311" xr:uid="{8808DEC5-B612-4CA5-BEB3-1040737D9FBB}"/>
    <cellStyle name="Normal 10 3 2 4 5" xfId="312" xr:uid="{886AC964-19D6-471E-98A3-4DFDE1C12F89}"/>
    <cellStyle name="Normal 10 3 2 5" xfId="313" xr:uid="{2BBD7F58-C751-4842-B3A1-AC96AE436012}"/>
    <cellStyle name="Normal 10 3 2 5 2" xfId="314" xr:uid="{1D48DCF3-AE1E-49E9-A74F-406E12D67C61}"/>
    <cellStyle name="Normal 10 3 2 5 2 2" xfId="3823" xr:uid="{018C11F1-3EA2-40F5-8616-02DB75557008}"/>
    <cellStyle name="Normal 10 3 2 5 3" xfId="315" xr:uid="{B2A5D900-F633-4CE9-B2E2-57093AA34CAD}"/>
    <cellStyle name="Normal 10 3 2 5 4" xfId="316" xr:uid="{FC8969A5-4899-4368-836C-64813FDD52C8}"/>
    <cellStyle name="Normal 10 3 2 6" xfId="317" xr:uid="{95B4FBDA-27EF-49B9-B700-1E381364CC68}"/>
    <cellStyle name="Normal 10 3 2 6 2" xfId="318" xr:uid="{4E3693BE-14CD-45FE-8AB5-3E28AF8E58BC}"/>
    <cellStyle name="Normal 10 3 2 6 3" xfId="319" xr:uid="{35B8EB9E-D4FA-4EDC-962B-B72025DA58C8}"/>
    <cellStyle name="Normal 10 3 2 6 4" xfId="320" xr:uid="{CCDF5C9A-0420-4818-B614-B1A6636D62C7}"/>
    <cellStyle name="Normal 10 3 2 7" xfId="321" xr:uid="{2BDF961D-2E7F-4C04-8B1A-FD5C066425A9}"/>
    <cellStyle name="Normal 10 3 2 8" xfId="322" xr:uid="{02D29CA0-74E5-4FD6-8C48-D14051803BD1}"/>
    <cellStyle name="Normal 10 3 2 9" xfId="323" xr:uid="{E645832B-689F-4DAD-9DA8-87A19B22AD71}"/>
    <cellStyle name="Normal 10 3 3" xfId="324" xr:uid="{493A9A28-5046-4DEE-93B2-91290F8C976E}"/>
    <cellStyle name="Normal 10 3 3 2" xfId="325" xr:uid="{4903AAC8-F7BD-4677-A088-3B97F0D71E15}"/>
    <cellStyle name="Normal 10 3 3 2 2" xfId="326" xr:uid="{9A01F8D2-B424-4E53-A588-009A59B73247}"/>
    <cellStyle name="Normal 10 3 3 2 2 2" xfId="327" xr:uid="{477FED58-4F73-4E9D-B742-57FC434AB706}"/>
    <cellStyle name="Normal 10 3 3 2 2 2 2" xfId="3824" xr:uid="{57475676-5CFC-4115-A113-3710BB93B4A9}"/>
    <cellStyle name="Normal 10 3 3 2 2 2 2 2" xfId="4719" xr:uid="{36AEAA15-1041-4262-A5FA-005EB2E1AD5E}"/>
    <cellStyle name="Normal 10 3 3 2 2 2 3" xfId="4720" xr:uid="{28F030B1-DEC5-4AAE-B0D4-CAC951871317}"/>
    <cellStyle name="Normal 10 3 3 2 2 3" xfId="328" xr:uid="{03EA47A2-FCA6-493E-8BCB-8143C776488D}"/>
    <cellStyle name="Normal 10 3 3 2 2 3 2" xfId="4721" xr:uid="{F21B4E1F-9A79-499C-8BD6-5825F3DBA088}"/>
    <cellStyle name="Normal 10 3 3 2 2 4" xfId="329" xr:uid="{29675D16-445D-46BC-AF79-2E729A0C05F8}"/>
    <cellStyle name="Normal 10 3 3 2 3" xfId="330" xr:uid="{BBE6B449-664D-4735-BA94-67085DCB0245}"/>
    <cellStyle name="Normal 10 3 3 2 3 2" xfId="331" xr:uid="{A7B29FB9-394A-4C0B-8EF4-08345B6DC37F}"/>
    <cellStyle name="Normal 10 3 3 2 3 2 2" xfId="4722" xr:uid="{0E7E89F8-65B0-434A-B84F-14CB4CA9CEC1}"/>
    <cellStyle name="Normal 10 3 3 2 3 3" xfId="332" xr:uid="{D00F50AA-2D22-479F-841A-732B2602B7B6}"/>
    <cellStyle name="Normal 10 3 3 2 3 4" xfId="333" xr:uid="{DDAC8524-9DF5-45EF-B58D-F5F1A11AFA11}"/>
    <cellStyle name="Normal 10 3 3 2 4" xfId="334" xr:uid="{C44FBFFC-B70A-4609-B44F-1CFC8D4B5B07}"/>
    <cellStyle name="Normal 10 3 3 2 4 2" xfId="4723" xr:uid="{241DF09F-112E-4900-A19D-424543626795}"/>
    <cellStyle name="Normal 10 3 3 2 5" xfId="335" xr:uid="{60AE5784-F738-4174-8EE2-8E5BF665490D}"/>
    <cellStyle name="Normal 10 3 3 2 6" xfId="336" xr:uid="{F919875F-B1DE-49E6-8EDE-6B864A8F150A}"/>
    <cellStyle name="Normal 10 3 3 3" xfId="337" xr:uid="{D089A0F2-AD5D-4B12-A6AF-5F57E355B41C}"/>
    <cellStyle name="Normal 10 3 3 3 2" xfId="338" xr:uid="{9623558C-C1CB-486A-9D19-BC6F78B807E6}"/>
    <cellStyle name="Normal 10 3 3 3 2 2" xfId="339" xr:uid="{44F14328-AF37-4333-A698-5E6368AA85FF}"/>
    <cellStyle name="Normal 10 3 3 3 2 2 2" xfId="4724" xr:uid="{233665F7-3AB8-4401-99EC-A2DE0E5BAC89}"/>
    <cellStyle name="Normal 10 3 3 3 2 3" xfId="340" xr:uid="{5C740DB4-2057-481A-9B02-84B921D6682D}"/>
    <cellStyle name="Normal 10 3 3 3 2 4" xfId="341" xr:uid="{9E9CCBC7-0D20-4E2E-B9E8-C7EF3F33E539}"/>
    <cellStyle name="Normal 10 3 3 3 3" xfId="342" xr:uid="{10139165-B065-49FD-8A87-C847280E77E7}"/>
    <cellStyle name="Normal 10 3 3 3 3 2" xfId="4725" xr:uid="{FE94E6EE-7E16-4C82-A642-6C71316DB0FA}"/>
    <cellStyle name="Normal 10 3 3 3 4" xfId="343" xr:uid="{846A4B27-DB60-4723-9693-72231509FB0B}"/>
    <cellStyle name="Normal 10 3 3 3 5" xfId="344" xr:uid="{368C8119-6FC2-48D8-B76C-CF32090094D5}"/>
    <cellStyle name="Normal 10 3 3 4" xfId="345" xr:uid="{B1301CFE-77AD-4EA7-9921-82E8290EF116}"/>
    <cellStyle name="Normal 10 3 3 4 2" xfId="346" xr:uid="{388AD889-45F5-4249-8EFB-23C18D34911E}"/>
    <cellStyle name="Normal 10 3 3 4 2 2" xfId="4726" xr:uid="{E857EE25-18B3-4DF8-A776-2CAC46F1DA01}"/>
    <cellStyle name="Normal 10 3 3 4 3" xfId="347" xr:uid="{EB8C5348-4B79-498C-9BA0-E9E2921D7844}"/>
    <cellStyle name="Normal 10 3 3 4 4" xfId="348" xr:uid="{0AC079CD-72F6-422A-BD47-D64EB9587404}"/>
    <cellStyle name="Normal 10 3 3 5" xfId="349" xr:uid="{F8452159-0580-4A31-8170-3D04E976F3A3}"/>
    <cellStyle name="Normal 10 3 3 5 2" xfId="350" xr:uid="{76473F70-E985-494C-8777-4AC1125DAECD}"/>
    <cellStyle name="Normal 10 3 3 5 3" xfId="351" xr:uid="{AC3E2F5B-1A31-46CA-ACDC-1D7C88FFEBAC}"/>
    <cellStyle name="Normal 10 3 3 5 4" xfId="352" xr:uid="{77DBF9A1-D6FD-4315-B589-5BB12E44F909}"/>
    <cellStyle name="Normal 10 3 3 6" xfId="353" xr:uid="{709F3BB7-4CA0-464F-8A5C-18D7F17F5C3A}"/>
    <cellStyle name="Normal 10 3 3 7" xfId="354" xr:uid="{374E429E-CB50-4FB6-9BE7-C3774A63BA1C}"/>
    <cellStyle name="Normal 10 3 3 8" xfId="355" xr:uid="{F00F25E0-E981-4913-8D66-A42E08867663}"/>
    <cellStyle name="Normal 10 3 4" xfId="356" xr:uid="{48054AC3-0E96-44C6-8756-ABDBD9E2F649}"/>
    <cellStyle name="Normal 10 3 4 2" xfId="357" xr:uid="{AE78EE90-6315-4A08-886A-C7C53475DF42}"/>
    <cellStyle name="Normal 10 3 4 2 2" xfId="358" xr:uid="{6542E100-85CF-4788-BC28-1FE5D6B42C5F}"/>
    <cellStyle name="Normal 10 3 4 2 2 2" xfId="359" xr:uid="{F767567D-1CEC-4DA9-9946-398D462F30A5}"/>
    <cellStyle name="Normal 10 3 4 2 2 2 2" xfId="3825" xr:uid="{697D8BD1-7C89-472B-B9F8-C254861B4F0D}"/>
    <cellStyle name="Normal 10 3 4 2 2 3" xfId="360" xr:uid="{7046EA50-7E1C-45BD-9C13-E56364D33DDC}"/>
    <cellStyle name="Normal 10 3 4 2 2 4" xfId="361" xr:uid="{FC589ACB-DB49-4E44-AE27-1E50105C6615}"/>
    <cellStyle name="Normal 10 3 4 2 3" xfId="362" xr:uid="{94008DF0-F24B-4139-9178-3B811E9A74AE}"/>
    <cellStyle name="Normal 10 3 4 2 3 2" xfId="3826" xr:uid="{81DD99ED-CEEA-414C-B770-2FFBA604B1BE}"/>
    <cellStyle name="Normal 10 3 4 2 4" xfId="363" xr:uid="{6AEEB846-B2BC-450F-BFC1-E90DFC8BB910}"/>
    <cellStyle name="Normal 10 3 4 2 5" xfId="364" xr:uid="{844CEE4C-D170-4A0B-A26C-9F8FB8C8FB4D}"/>
    <cellStyle name="Normal 10 3 4 3" xfId="365" xr:uid="{0D4DB0B1-9419-4B7B-BF5D-94DC462713A5}"/>
    <cellStyle name="Normal 10 3 4 3 2" xfId="366" xr:uid="{B056DC83-F748-474B-880E-73392E9EDDEE}"/>
    <cellStyle name="Normal 10 3 4 3 2 2" xfId="3827" xr:uid="{156699D1-C626-44D5-AE4E-8912EF642791}"/>
    <cellStyle name="Normal 10 3 4 3 3" xfId="367" xr:uid="{BC3387FE-B4CE-4E47-A4F7-F6E2C2BE8B94}"/>
    <cellStyle name="Normal 10 3 4 3 4" xfId="368" xr:uid="{F5C038F8-562D-471F-998E-61F9A805AC31}"/>
    <cellStyle name="Normal 10 3 4 4" xfId="369" xr:uid="{01AC544A-2DF9-48E9-8B44-E67D33800A80}"/>
    <cellStyle name="Normal 10 3 4 4 2" xfId="370" xr:uid="{25F7BFAD-6224-4CB0-974B-B7291A131C1A}"/>
    <cellStyle name="Normal 10 3 4 4 3" xfId="371" xr:uid="{A3286ADB-8EAC-4304-90AF-743D998A7F2D}"/>
    <cellStyle name="Normal 10 3 4 4 4" xfId="372" xr:uid="{DBD8255C-6CD9-49B9-B6A8-B813876A3196}"/>
    <cellStyle name="Normal 10 3 4 5" xfId="373" xr:uid="{1F58F5A9-4FC7-44ED-9D8B-C08BD9E49BD3}"/>
    <cellStyle name="Normal 10 3 4 6" xfId="374" xr:uid="{2898F875-F31A-4C66-96F8-0A523F6C4099}"/>
    <cellStyle name="Normal 10 3 4 7" xfId="375" xr:uid="{27A7D4F9-64BF-4B0E-B21E-B5126CA494BB}"/>
    <cellStyle name="Normal 10 3 5" xfId="376" xr:uid="{5A7829E6-FA0D-4A23-8C6B-2FE60BE7967E}"/>
    <cellStyle name="Normal 10 3 5 2" xfId="377" xr:uid="{774C3F00-B74B-4948-B093-982FFA7FA430}"/>
    <cellStyle name="Normal 10 3 5 2 2" xfId="378" xr:uid="{4AF35E1F-E8C5-49E0-A0C2-F558189019FD}"/>
    <cellStyle name="Normal 10 3 5 2 2 2" xfId="3828" xr:uid="{0CD98F0B-0532-4B94-AD8B-215D04674F43}"/>
    <cellStyle name="Normal 10 3 5 2 3" xfId="379" xr:uid="{7FEEB47A-6C58-4481-9530-194C3430A387}"/>
    <cellStyle name="Normal 10 3 5 2 4" xfId="380" xr:uid="{7EF222A7-3929-48A7-85A2-23F6464F31C9}"/>
    <cellStyle name="Normal 10 3 5 3" xfId="381" xr:uid="{D9FCBF2A-B1DB-4DB7-B438-BBF615CE3E9C}"/>
    <cellStyle name="Normal 10 3 5 3 2" xfId="382" xr:uid="{D3128BC0-FAB5-4864-9209-B7527E06A784}"/>
    <cellStyle name="Normal 10 3 5 3 3" xfId="383" xr:uid="{0891C45B-B1E2-4F27-A464-A6191D01319F}"/>
    <cellStyle name="Normal 10 3 5 3 4" xfId="384" xr:uid="{8868446C-52AE-42A9-B95A-CC40FB1B80A1}"/>
    <cellStyle name="Normal 10 3 5 4" xfId="385" xr:uid="{D463542F-BEEC-40AC-B3FB-E9ACD4F21ADA}"/>
    <cellStyle name="Normal 10 3 5 5" xfId="386" xr:uid="{BD0AFB3F-A9F5-46AD-ABBB-67A6888302A2}"/>
    <cellStyle name="Normal 10 3 5 6" xfId="387" xr:uid="{61BF5CF4-3850-4B30-86C5-B5114EEC98E8}"/>
    <cellStyle name="Normal 10 3 6" xfId="388" xr:uid="{370FF4D6-F26B-4749-9F00-FE9D0C03268E}"/>
    <cellStyle name="Normal 10 3 6 2" xfId="389" xr:uid="{AE0E5766-4C52-4839-925C-3BD27FEBCBE9}"/>
    <cellStyle name="Normal 10 3 6 2 2" xfId="390" xr:uid="{B3C59910-1731-427E-8201-FF9866F51DE0}"/>
    <cellStyle name="Normal 10 3 6 2 3" xfId="391" xr:uid="{7D9B0DD0-5757-4431-BC94-989D75769FE2}"/>
    <cellStyle name="Normal 10 3 6 2 4" xfId="392" xr:uid="{88BCD294-4ABB-4754-94C7-1B2ADB083CB2}"/>
    <cellStyle name="Normal 10 3 6 3" xfId="393" xr:uid="{8CEA8599-55C0-4F3A-871F-9C98D74CE94C}"/>
    <cellStyle name="Normal 10 3 6 4" xfId="394" xr:uid="{98B4E0B9-E023-4432-A8B9-7DA169827F94}"/>
    <cellStyle name="Normal 10 3 6 5" xfId="395" xr:uid="{DCE3B610-5BE2-4A4E-BA67-C7B2FDE8A9EE}"/>
    <cellStyle name="Normal 10 3 7" xfId="396" xr:uid="{3E273BCF-79DB-4FDF-B5A6-8E88516F3141}"/>
    <cellStyle name="Normal 10 3 7 2" xfId="397" xr:uid="{0C1549FF-E771-43EE-9EE9-45376265272A}"/>
    <cellStyle name="Normal 10 3 7 3" xfId="398" xr:uid="{9E14A618-8DB4-4EB3-B42B-91DFA2B2FD2E}"/>
    <cellStyle name="Normal 10 3 7 4" xfId="399" xr:uid="{704D21F8-9100-4057-9739-C3F959C11850}"/>
    <cellStyle name="Normal 10 3 8" xfId="400" xr:uid="{FF35E09C-ABA1-4D42-8FD1-658F5BC58D25}"/>
    <cellStyle name="Normal 10 3 8 2" xfId="401" xr:uid="{E55344AB-128F-4137-8C32-B8A61784FEBD}"/>
    <cellStyle name="Normal 10 3 8 3" xfId="402" xr:uid="{CED764D8-75FA-4145-BDCC-DC06F6AD830C}"/>
    <cellStyle name="Normal 10 3 8 4" xfId="403" xr:uid="{2A8971A9-5081-4033-ADBA-AC5A8BD9E1E1}"/>
    <cellStyle name="Normal 10 3 9" xfId="404" xr:uid="{7B0F048F-5CC0-4DA2-9024-16A3686F8195}"/>
    <cellStyle name="Normal 10 4" xfId="405" xr:uid="{AFCA3648-034E-460E-9B72-411FC105D7E3}"/>
    <cellStyle name="Normal 10 4 10" xfId="406" xr:uid="{1D4CE1CF-3962-4481-8395-29765CA1AC6A}"/>
    <cellStyle name="Normal 10 4 11" xfId="407" xr:uid="{02E2B017-9B22-4483-934B-5DE577F1F94C}"/>
    <cellStyle name="Normal 10 4 2" xfId="408" xr:uid="{9D94A09D-C1AE-45DA-9757-BC0770933E68}"/>
    <cellStyle name="Normal 10 4 2 2" xfId="409" xr:uid="{87B7B3B2-32FE-46FD-AA44-3A95741317FA}"/>
    <cellStyle name="Normal 10 4 2 2 2" xfId="410" xr:uid="{889F39CA-A6A8-4732-8936-3FA446390150}"/>
    <cellStyle name="Normal 10 4 2 2 2 2" xfId="411" xr:uid="{AA177BA9-3831-4C60-9474-B9E068D3AC23}"/>
    <cellStyle name="Normal 10 4 2 2 2 2 2" xfId="412" xr:uid="{2D80519B-DEDE-44AB-8138-E01C05394CA6}"/>
    <cellStyle name="Normal 10 4 2 2 2 2 3" xfId="413" xr:uid="{DAD3E11A-14F4-473D-AF1D-7C18212B08D3}"/>
    <cellStyle name="Normal 10 4 2 2 2 2 4" xfId="414" xr:uid="{F6F84FB7-E946-46A6-B8AF-FB9C5CD9E6D2}"/>
    <cellStyle name="Normal 10 4 2 2 2 3" xfId="415" xr:uid="{F9923F24-3D67-4C04-B37C-FF23F56108B9}"/>
    <cellStyle name="Normal 10 4 2 2 2 3 2" xfId="416" xr:uid="{092AA503-9201-4A7D-8FB5-B8437FADCE84}"/>
    <cellStyle name="Normal 10 4 2 2 2 3 3" xfId="417" xr:uid="{1EF5120F-39A3-4FC9-ACC6-FDD072B7BA0D}"/>
    <cellStyle name="Normal 10 4 2 2 2 3 4" xfId="418" xr:uid="{D2327F8F-E79B-46A8-9540-47C860A33140}"/>
    <cellStyle name="Normal 10 4 2 2 2 4" xfId="419" xr:uid="{64E43471-A4D8-4E17-B1EC-EF0CADCB1CC9}"/>
    <cellStyle name="Normal 10 4 2 2 2 5" xfId="420" xr:uid="{09212A68-FD4E-4D6F-A12D-314CE579947D}"/>
    <cellStyle name="Normal 10 4 2 2 2 6" xfId="421" xr:uid="{99BC959B-7773-4BD5-ADED-A5A3FB1E1F54}"/>
    <cellStyle name="Normal 10 4 2 2 3" xfId="422" xr:uid="{C28E710F-C5CD-4D79-8A17-7ADD31E79A14}"/>
    <cellStyle name="Normal 10 4 2 2 3 2" xfId="423" xr:uid="{4D1F29B8-F925-4AEA-819C-A772CCDFAD29}"/>
    <cellStyle name="Normal 10 4 2 2 3 2 2" xfId="424" xr:uid="{38589C83-E1CE-4DBB-8327-8632D41C5B3D}"/>
    <cellStyle name="Normal 10 4 2 2 3 2 3" xfId="425" xr:uid="{0B83D258-8795-4588-AC40-45F83D716123}"/>
    <cellStyle name="Normal 10 4 2 2 3 2 4" xfId="426" xr:uid="{EADE2538-AAE9-4F68-BDD7-1E60A20AF52F}"/>
    <cellStyle name="Normal 10 4 2 2 3 3" xfId="427" xr:uid="{F1AA4A1E-6FB8-4F3F-B6FE-2B66EA89AE4A}"/>
    <cellStyle name="Normal 10 4 2 2 3 4" xfId="428" xr:uid="{2DB29B8B-E0B8-4E06-8488-08BE394A5696}"/>
    <cellStyle name="Normal 10 4 2 2 3 5" xfId="429" xr:uid="{4DE184E8-958F-4F0A-9F98-4978B33000A3}"/>
    <cellStyle name="Normal 10 4 2 2 4" xfId="430" xr:uid="{BAFF28F2-8613-4058-9947-E1F470EDEA4F}"/>
    <cellStyle name="Normal 10 4 2 2 4 2" xfId="431" xr:uid="{EF2B87F2-02F6-4DB3-AA7D-FADB9E0D86C9}"/>
    <cellStyle name="Normal 10 4 2 2 4 3" xfId="432" xr:uid="{7F0BD939-2CC8-45C9-A6CC-E9D19ADDE844}"/>
    <cellStyle name="Normal 10 4 2 2 4 4" xfId="433" xr:uid="{BE2B8FC6-3E7B-4074-8E01-B5E12F00A85F}"/>
    <cellStyle name="Normal 10 4 2 2 5" xfId="434" xr:uid="{3C858210-6342-4332-A2CD-AD1623B02A88}"/>
    <cellStyle name="Normal 10 4 2 2 5 2" xfId="435" xr:uid="{737EF593-3659-47C3-93EB-D62392BB2BCE}"/>
    <cellStyle name="Normal 10 4 2 2 5 3" xfId="436" xr:uid="{9084E237-DA9A-4FEF-A291-FD0DA44845EC}"/>
    <cellStyle name="Normal 10 4 2 2 5 4" xfId="437" xr:uid="{1A646E3A-D2C5-43EB-9CEF-744306A9B73D}"/>
    <cellStyle name="Normal 10 4 2 2 6" xfId="438" xr:uid="{E47B10C0-EE8F-4AC0-8546-385315EC3408}"/>
    <cellStyle name="Normal 10 4 2 2 7" xfId="439" xr:uid="{9CA975DB-3113-4704-A36D-1850143C11F0}"/>
    <cellStyle name="Normal 10 4 2 2 8" xfId="440" xr:uid="{F2E208B5-745B-41D5-8462-9BCF89D61079}"/>
    <cellStyle name="Normal 10 4 2 3" xfId="441" xr:uid="{B958A9A1-0536-4380-889C-B7CFC640C715}"/>
    <cellStyle name="Normal 10 4 2 3 2" xfId="442" xr:uid="{CB9B5F9E-5DAA-4776-A194-3176A6C1DD15}"/>
    <cellStyle name="Normal 10 4 2 3 2 2" xfId="443" xr:uid="{24A8BA6F-3BF5-4D99-92BB-633C52BC868E}"/>
    <cellStyle name="Normal 10 4 2 3 2 3" xfId="444" xr:uid="{11D407B5-8947-4EBE-B0DA-A14E8EB8A74A}"/>
    <cellStyle name="Normal 10 4 2 3 2 4" xfId="445" xr:uid="{E6AEA0AC-95D4-4B7D-A7E2-49EB4ACA3304}"/>
    <cellStyle name="Normal 10 4 2 3 3" xfId="446" xr:uid="{42B0C8F5-820D-49FD-9F35-FDAF3F8B166F}"/>
    <cellStyle name="Normal 10 4 2 3 3 2" xfId="447" xr:uid="{DDF637C5-3045-4E5E-887C-A99BFE2AB2C5}"/>
    <cellStyle name="Normal 10 4 2 3 3 3" xfId="448" xr:uid="{E25CF009-B283-4385-B72B-1791E8E469E1}"/>
    <cellStyle name="Normal 10 4 2 3 3 4" xfId="449" xr:uid="{D6295001-1C4D-4D58-9EEB-E14DEBBB29CF}"/>
    <cellStyle name="Normal 10 4 2 3 4" xfId="450" xr:uid="{BF806EF0-FBC3-46CA-BCD6-16ED6D8DCABF}"/>
    <cellStyle name="Normal 10 4 2 3 5" xfId="451" xr:uid="{5B268FC9-52A1-4050-9E6D-261E052D1874}"/>
    <cellStyle name="Normal 10 4 2 3 6" xfId="452" xr:uid="{F232809A-8272-4AD2-9A8B-809FADD8B678}"/>
    <cellStyle name="Normal 10 4 2 4" xfId="453" xr:uid="{4CA118D9-60E3-46B1-BCC6-0225788392D6}"/>
    <cellStyle name="Normal 10 4 2 4 2" xfId="454" xr:uid="{C75DED87-D85E-4BE7-BB16-FF5CF1811847}"/>
    <cellStyle name="Normal 10 4 2 4 2 2" xfId="455" xr:uid="{F948F1BF-2FD4-42E7-83AA-7494B63D2747}"/>
    <cellStyle name="Normal 10 4 2 4 2 3" xfId="456" xr:uid="{1708E769-F8B1-4194-9D8C-E0EC7A880934}"/>
    <cellStyle name="Normal 10 4 2 4 2 4" xfId="457" xr:uid="{DA8CB8F9-6EDD-431A-A5CB-FCFD85216D8A}"/>
    <cellStyle name="Normal 10 4 2 4 3" xfId="458" xr:uid="{41CF1D89-37B9-430C-8DE6-9D492AD176C8}"/>
    <cellStyle name="Normal 10 4 2 4 4" xfId="459" xr:uid="{EE83B3A2-7325-4BCF-A04A-466B40C5E083}"/>
    <cellStyle name="Normal 10 4 2 4 5" xfId="460" xr:uid="{151E389F-2B04-4B9E-A489-C4AA84F9B1A1}"/>
    <cellStyle name="Normal 10 4 2 5" xfId="461" xr:uid="{1375A76D-014B-42A0-B5C2-89376508549F}"/>
    <cellStyle name="Normal 10 4 2 5 2" xfId="462" xr:uid="{22A3B921-8BB1-4A87-83CB-80EFCDB29264}"/>
    <cellStyle name="Normal 10 4 2 5 3" xfId="463" xr:uid="{84F0F8A8-7698-43FA-9A2B-AD37471EA07F}"/>
    <cellStyle name="Normal 10 4 2 5 4" xfId="464" xr:uid="{70F3089D-2B14-464A-AA30-C53801F92723}"/>
    <cellStyle name="Normal 10 4 2 6" xfId="465" xr:uid="{C4AE3649-2FDE-4051-B190-B0126C3EF2A1}"/>
    <cellStyle name="Normal 10 4 2 6 2" xfId="466" xr:uid="{4E6A6BF4-B7F7-4EBC-AC95-4164E6434CED}"/>
    <cellStyle name="Normal 10 4 2 6 3" xfId="467" xr:uid="{45D66B47-BFAB-4844-9266-E73B1206A1CC}"/>
    <cellStyle name="Normal 10 4 2 6 4" xfId="468" xr:uid="{C823F953-494A-4565-8A54-9838A724D4C1}"/>
    <cellStyle name="Normal 10 4 2 7" xfId="469" xr:uid="{462E586B-B39F-4476-9EDB-66C6D4DFE2CA}"/>
    <cellStyle name="Normal 10 4 2 8" xfId="470" xr:uid="{4EA26657-C919-4F02-8C91-6DEAC938CB54}"/>
    <cellStyle name="Normal 10 4 2 9" xfId="471" xr:uid="{9DC8398A-75CE-4B9E-8AA0-418D8ACD4C23}"/>
    <cellStyle name="Normal 10 4 3" xfId="472" xr:uid="{E63B47D4-9A77-4866-AFB5-457147E88CBD}"/>
    <cellStyle name="Normal 10 4 3 2" xfId="473" xr:uid="{501B2C6C-3096-4C36-834D-1E71DCB0C4EA}"/>
    <cellStyle name="Normal 10 4 3 2 2" xfId="474" xr:uid="{E843A460-985E-4DE3-8616-3C8D8DD07449}"/>
    <cellStyle name="Normal 10 4 3 2 2 2" xfId="475" xr:uid="{91E4D2FB-B807-4521-87F2-34BAAB445FB7}"/>
    <cellStyle name="Normal 10 4 3 2 2 2 2" xfId="3829" xr:uid="{F2D56548-39D2-4FCC-884D-D625693442B1}"/>
    <cellStyle name="Normal 10 4 3 2 2 3" xfId="476" xr:uid="{BD923582-1A86-47E5-A2B9-15E65EDEFB23}"/>
    <cellStyle name="Normal 10 4 3 2 2 4" xfId="477" xr:uid="{62FCCA74-9674-4F34-A5D1-8641797756E9}"/>
    <cellStyle name="Normal 10 4 3 2 3" xfId="478" xr:uid="{11893A71-1047-4F69-AA3D-FF140BF56BA5}"/>
    <cellStyle name="Normal 10 4 3 2 3 2" xfId="479" xr:uid="{054F678A-490F-4676-98C1-F415ABC9F179}"/>
    <cellStyle name="Normal 10 4 3 2 3 3" xfId="480" xr:uid="{637C430F-F33F-4E24-823D-E6C76990C63E}"/>
    <cellStyle name="Normal 10 4 3 2 3 4" xfId="481" xr:uid="{248858C7-274B-4E01-8235-FDCE858AD07F}"/>
    <cellStyle name="Normal 10 4 3 2 4" xfId="482" xr:uid="{012F4A8B-C681-4309-9D4B-84FBD1B4AD35}"/>
    <cellStyle name="Normal 10 4 3 2 5" xfId="483" xr:uid="{8ED48F43-9668-4820-B183-B688DCBF94D4}"/>
    <cellStyle name="Normal 10 4 3 2 6" xfId="484" xr:uid="{90FF64DA-9682-49E0-9529-91F75EB5FDE4}"/>
    <cellStyle name="Normal 10 4 3 3" xfId="485" xr:uid="{4C8ED551-E277-47C8-93E5-609947B7E7FA}"/>
    <cellStyle name="Normal 10 4 3 3 2" xfId="486" xr:uid="{02A8629B-A830-45E9-B74F-FEB7BD0C00DE}"/>
    <cellStyle name="Normal 10 4 3 3 2 2" xfId="487" xr:uid="{78EAD663-A57F-40BD-9CE7-D9987B7BD7AB}"/>
    <cellStyle name="Normal 10 4 3 3 2 3" xfId="488" xr:uid="{B83ABA6F-AE82-41DE-AC4D-2C1AF3B3EE66}"/>
    <cellStyle name="Normal 10 4 3 3 2 4" xfId="489" xr:uid="{A96C3E6D-3BFB-4BC4-9795-D9B74E2087FD}"/>
    <cellStyle name="Normal 10 4 3 3 3" xfId="490" xr:uid="{89F7D464-1543-4F7D-A732-3E8515C2FA46}"/>
    <cellStyle name="Normal 10 4 3 3 4" xfId="491" xr:uid="{F6593910-074A-473A-9BA7-5F902C51D7AB}"/>
    <cellStyle name="Normal 10 4 3 3 5" xfId="492" xr:uid="{9D90E4FE-9624-4267-B638-45BD067632DC}"/>
    <cellStyle name="Normal 10 4 3 4" xfId="493" xr:uid="{6AF33FC6-8F6F-4C6E-B3CD-13FA58F8C48A}"/>
    <cellStyle name="Normal 10 4 3 4 2" xfId="494" xr:uid="{13AD64B8-D624-416C-9893-F359A40D9CDE}"/>
    <cellStyle name="Normal 10 4 3 4 3" xfId="495" xr:uid="{52DFFDCE-64EA-403E-92CC-3DCE27C130CD}"/>
    <cellStyle name="Normal 10 4 3 4 4" xfId="496" xr:uid="{99A4832F-1A7F-47FC-BA68-8244BCFC8D5F}"/>
    <cellStyle name="Normal 10 4 3 5" xfId="497" xr:uid="{E76D89D5-156C-499C-828B-7661DF20BFA4}"/>
    <cellStyle name="Normal 10 4 3 5 2" xfId="498" xr:uid="{2151C679-D878-4021-8174-67A25FFD0CC6}"/>
    <cellStyle name="Normal 10 4 3 5 3" xfId="499" xr:uid="{84C4553E-EBC7-4388-BF01-D3A0FE35E914}"/>
    <cellStyle name="Normal 10 4 3 5 4" xfId="500" xr:uid="{9721765C-CCE9-40F6-A3AF-4E4C762AFCAE}"/>
    <cellStyle name="Normal 10 4 3 6" xfId="501" xr:uid="{1C897FB0-0847-45D6-9275-BEA053B1FA7B}"/>
    <cellStyle name="Normal 10 4 3 7" xfId="502" xr:uid="{6E7FD6BF-CA9C-434E-96D7-08A2313B957D}"/>
    <cellStyle name="Normal 10 4 3 8" xfId="503" xr:uid="{A733FF00-90B8-4DB1-9814-FE8CDDFE15B0}"/>
    <cellStyle name="Normal 10 4 4" xfId="504" xr:uid="{C7D3266E-DF79-468D-86A8-A2B22532EB0B}"/>
    <cellStyle name="Normal 10 4 4 2" xfId="505" xr:uid="{F1E3CD40-D1F6-45C3-836C-66408BDC9CF7}"/>
    <cellStyle name="Normal 10 4 4 2 2" xfId="506" xr:uid="{ADA749BE-ACDE-4BBA-B030-2C7144DD869A}"/>
    <cellStyle name="Normal 10 4 4 2 2 2" xfId="507" xr:uid="{0EA37DCA-C195-4C22-B2B2-B4B09B4F67CE}"/>
    <cellStyle name="Normal 10 4 4 2 2 3" xfId="508" xr:uid="{71B0556E-6199-4E3D-8103-2499115E6CDF}"/>
    <cellStyle name="Normal 10 4 4 2 2 4" xfId="509" xr:uid="{EB658E4E-478D-41D1-821D-1F52D7573F52}"/>
    <cellStyle name="Normal 10 4 4 2 3" xfId="510" xr:uid="{1D31D410-D4A3-476F-8740-11A36C49994C}"/>
    <cellStyle name="Normal 10 4 4 2 4" xfId="511" xr:uid="{09CEF185-C5BC-4B43-8FAE-B77F7E5048D3}"/>
    <cellStyle name="Normal 10 4 4 2 5" xfId="512" xr:uid="{1B8AABAD-12F4-42BB-9273-C92C6E4690AE}"/>
    <cellStyle name="Normal 10 4 4 3" xfId="513" xr:uid="{AD328131-95BA-4FC1-8203-3EE6622F7D72}"/>
    <cellStyle name="Normal 10 4 4 3 2" xfId="514" xr:uid="{277AE683-89AA-4DD4-A98D-BC41893C36FF}"/>
    <cellStyle name="Normal 10 4 4 3 3" xfId="515" xr:uid="{ED71F3B6-0CA6-40FB-8460-94E18355FD2B}"/>
    <cellStyle name="Normal 10 4 4 3 4" xfId="516" xr:uid="{D526F781-05FD-4329-ABAA-DADF13F023AC}"/>
    <cellStyle name="Normal 10 4 4 4" xfId="517" xr:uid="{DF9E1066-AF6F-4152-9ADA-156A5207BD50}"/>
    <cellStyle name="Normal 10 4 4 4 2" xfId="518" xr:uid="{121B7F88-AE15-40CB-9477-16203E195052}"/>
    <cellStyle name="Normal 10 4 4 4 3" xfId="519" xr:uid="{A1EA478B-E782-4BC1-9D9D-4D357C8B0BE4}"/>
    <cellStyle name="Normal 10 4 4 4 4" xfId="520" xr:uid="{C69DA0DE-AFEE-499F-807A-17A1FD8114EE}"/>
    <cellStyle name="Normal 10 4 4 5" xfId="521" xr:uid="{93169960-1E71-49F2-82E5-A7BEAC8640A1}"/>
    <cellStyle name="Normal 10 4 4 6" xfId="522" xr:uid="{CBDF2EE9-1C5E-40BD-87DC-9790325FBF31}"/>
    <cellStyle name="Normal 10 4 4 7" xfId="523" xr:uid="{F40D2F5C-76FE-4824-A455-572B5267AF84}"/>
    <cellStyle name="Normal 10 4 5" xfId="524" xr:uid="{CD2C02ED-6BF3-482A-9417-0D266D999602}"/>
    <cellStyle name="Normal 10 4 5 2" xfId="525" xr:uid="{9072C9BC-2E66-47BB-A759-E11F5BE91F35}"/>
    <cellStyle name="Normal 10 4 5 2 2" xfId="526" xr:uid="{C4D266AE-36CB-4073-9FA6-F8072A714704}"/>
    <cellStyle name="Normal 10 4 5 2 3" xfId="527" xr:uid="{114F9090-B921-443F-B1FD-079157012E4E}"/>
    <cellStyle name="Normal 10 4 5 2 4" xfId="528" xr:uid="{D0C2F532-E9E3-41E7-BCE3-AEBBCDAFD471}"/>
    <cellStyle name="Normal 10 4 5 3" xfId="529" xr:uid="{E9411301-6617-4793-9495-CF29A88CD3D6}"/>
    <cellStyle name="Normal 10 4 5 3 2" xfId="530" xr:uid="{B34F50DF-1F2C-400C-90AC-1DC10394AA15}"/>
    <cellStyle name="Normal 10 4 5 3 3" xfId="531" xr:uid="{A7DABF20-DF6D-416C-85B3-2981AE9E81FD}"/>
    <cellStyle name="Normal 10 4 5 3 4" xfId="532" xr:uid="{DB072720-62A0-4622-BEB8-C18A63493DD2}"/>
    <cellStyle name="Normal 10 4 5 4" xfId="533" xr:uid="{74941ADE-04E5-4E8B-BDC7-5624B854B7E1}"/>
    <cellStyle name="Normal 10 4 5 5" xfId="534" xr:uid="{5C8844FD-18F2-4015-8B53-13999C6C3C45}"/>
    <cellStyle name="Normal 10 4 5 6" xfId="535" xr:uid="{9FBACC14-DD05-4F14-8988-04A621C1E15D}"/>
    <cellStyle name="Normal 10 4 6" xfId="536" xr:uid="{5F9CFF4E-D1BC-42DB-B0BE-79B493A55BCE}"/>
    <cellStyle name="Normal 10 4 6 2" xfId="537" xr:uid="{096B6663-4BDA-4B37-B10B-0955C2AD1623}"/>
    <cellStyle name="Normal 10 4 6 2 2" xfId="538" xr:uid="{E13A7EED-A0B1-4BBF-91D1-70436FB4D943}"/>
    <cellStyle name="Normal 10 4 6 2 3" xfId="539" xr:uid="{8521A1FD-CB61-418C-9259-BFF957E02127}"/>
    <cellStyle name="Normal 10 4 6 2 4" xfId="540" xr:uid="{0C211196-2D6D-45E3-8F7F-0689187B6169}"/>
    <cellStyle name="Normal 10 4 6 3" xfId="541" xr:uid="{44108AE6-09D1-45E6-B96D-A70E341951D8}"/>
    <cellStyle name="Normal 10 4 6 4" xfId="542" xr:uid="{1EABF66B-0C23-45EE-8BD3-1A896FFD540D}"/>
    <cellStyle name="Normal 10 4 6 5" xfId="543" xr:uid="{274D4122-DAF5-4662-8C12-25691F9B039C}"/>
    <cellStyle name="Normal 10 4 7" xfId="544" xr:uid="{32668040-5939-4E20-A432-50404912B3D6}"/>
    <cellStyle name="Normal 10 4 7 2" xfId="545" xr:uid="{484A55A0-EBE0-418D-9212-A1DB6B99B8DE}"/>
    <cellStyle name="Normal 10 4 7 3" xfId="546" xr:uid="{AB7CF021-99C0-411E-B0BA-F80A060294C9}"/>
    <cellStyle name="Normal 10 4 7 4" xfId="547" xr:uid="{2C73B678-A9CC-459F-B09A-6987FDA10BBD}"/>
    <cellStyle name="Normal 10 4 8" xfId="548" xr:uid="{F6B6F2FD-BF49-4DA5-807F-74F8D2AD9F21}"/>
    <cellStyle name="Normal 10 4 8 2" xfId="549" xr:uid="{AD937FF5-B03C-4A8F-B731-9B2A4906B90B}"/>
    <cellStyle name="Normal 10 4 8 3" xfId="550" xr:uid="{EAA34063-00C7-476A-991E-B62CE7EF38C3}"/>
    <cellStyle name="Normal 10 4 8 4" xfId="551" xr:uid="{86A8FF2F-399E-40C5-B473-52FF74CBA0BF}"/>
    <cellStyle name="Normal 10 4 9" xfId="552" xr:uid="{E91BEE48-A636-4ED2-AECF-1ABCA6CE745A}"/>
    <cellStyle name="Normal 10 5" xfId="553" xr:uid="{F66345E6-B2FB-4CF2-88BB-29B89E124E3E}"/>
    <cellStyle name="Normal 10 5 2" xfId="554" xr:uid="{433A0FB0-6A6C-4586-A4B0-097BD64831EA}"/>
    <cellStyle name="Normal 10 5 2 2" xfId="555" xr:uid="{7AC66CAE-55B5-4273-A377-E6896E864256}"/>
    <cellStyle name="Normal 10 5 2 2 2" xfId="556" xr:uid="{F029022D-D1C4-409C-8845-6C1D75457205}"/>
    <cellStyle name="Normal 10 5 2 2 2 2" xfId="557" xr:uid="{24A7EFFD-7BB7-4959-A3B1-3102BCE22A47}"/>
    <cellStyle name="Normal 10 5 2 2 2 3" xfId="558" xr:uid="{E8215298-B151-4FE5-A6D7-EF3781495A08}"/>
    <cellStyle name="Normal 10 5 2 2 2 4" xfId="559" xr:uid="{7194CFF2-4807-4234-AAE9-485E52DA7B76}"/>
    <cellStyle name="Normal 10 5 2 2 3" xfId="560" xr:uid="{971E0A36-AC1B-41E0-AB4C-DE355BBB2439}"/>
    <cellStyle name="Normal 10 5 2 2 3 2" xfId="561" xr:uid="{645E2BCA-2518-463D-84B0-A086D48ACA58}"/>
    <cellStyle name="Normal 10 5 2 2 3 3" xfId="562" xr:uid="{188851B9-B95A-45AB-9B24-02E526E8E8B6}"/>
    <cellStyle name="Normal 10 5 2 2 3 4" xfId="563" xr:uid="{3CDE7929-073B-4791-938B-4A97D7E64606}"/>
    <cellStyle name="Normal 10 5 2 2 4" xfId="564" xr:uid="{7D353123-404D-42FB-A5C5-5EC859EEE106}"/>
    <cellStyle name="Normal 10 5 2 2 5" xfId="565" xr:uid="{DDDD737C-A1AB-4353-AA32-8435DE8754A0}"/>
    <cellStyle name="Normal 10 5 2 2 6" xfId="566" xr:uid="{1E9930BC-27F1-4B2A-8E5A-D4C109E7EA3C}"/>
    <cellStyle name="Normal 10 5 2 3" xfId="567" xr:uid="{7D8DA9AC-F80C-4650-8F2D-B766B9BBE27B}"/>
    <cellStyle name="Normal 10 5 2 3 2" xfId="568" xr:uid="{03EE9078-7671-4E45-88FE-A76FDAD8C9AF}"/>
    <cellStyle name="Normal 10 5 2 3 2 2" xfId="569" xr:uid="{C0F61A31-E19F-4B7D-83CE-D483C1A825B3}"/>
    <cellStyle name="Normal 10 5 2 3 2 3" xfId="570" xr:uid="{E5431CA5-77CA-4886-ADE4-B3CBEDFF0CCA}"/>
    <cellStyle name="Normal 10 5 2 3 2 4" xfId="571" xr:uid="{AEBC573A-C180-410D-A316-56DE5DFDFE14}"/>
    <cellStyle name="Normal 10 5 2 3 3" xfId="572" xr:uid="{5C25955A-8BB5-46CA-B824-0C55227F9A5D}"/>
    <cellStyle name="Normal 10 5 2 3 4" xfId="573" xr:uid="{E0E3E9F4-08A6-4C21-8585-908E8D6CD533}"/>
    <cellStyle name="Normal 10 5 2 3 5" xfId="574" xr:uid="{8FDE6857-C432-4092-B231-B75C1379975B}"/>
    <cellStyle name="Normal 10 5 2 4" xfId="575" xr:uid="{F35F67CE-9540-41A8-9B29-ACA3A3CC8616}"/>
    <cellStyle name="Normal 10 5 2 4 2" xfId="576" xr:uid="{B002BD5C-E606-42CE-A27C-6A4F75FFBEC4}"/>
    <cellStyle name="Normal 10 5 2 4 3" xfId="577" xr:uid="{218175F1-12C7-4CF6-90F5-450CDB0E9214}"/>
    <cellStyle name="Normal 10 5 2 4 4" xfId="578" xr:uid="{82EFFD9C-6AD0-43AF-8AC6-03244ECD48BB}"/>
    <cellStyle name="Normal 10 5 2 5" xfId="579" xr:uid="{3D7D7614-E0E9-4FF7-968C-333B55F97C40}"/>
    <cellStyle name="Normal 10 5 2 5 2" xfId="580" xr:uid="{CB8E97CF-ECFA-4C43-9ECF-4DE711FA9C1B}"/>
    <cellStyle name="Normal 10 5 2 5 3" xfId="581" xr:uid="{67FA6151-CF10-4794-8619-728FFB00D2DC}"/>
    <cellStyle name="Normal 10 5 2 5 4" xfId="582" xr:uid="{BE6085E8-BFC8-4A47-A159-014F642F061E}"/>
    <cellStyle name="Normal 10 5 2 6" xfId="583" xr:uid="{9D7246E8-48B5-4AAF-91D7-99AAD8B90DB6}"/>
    <cellStyle name="Normal 10 5 2 7" xfId="584" xr:uid="{BFC4DC6B-FC09-44A4-A6EE-43F2A4915507}"/>
    <cellStyle name="Normal 10 5 2 8" xfId="585" xr:uid="{848C0F6F-00E9-4AFE-813E-781E26744B49}"/>
    <cellStyle name="Normal 10 5 3" xfId="586" xr:uid="{0BE66330-8BB3-411F-AF9C-3595421AB127}"/>
    <cellStyle name="Normal 10 5 3 2" xfId="587" xr:uid="{2F08E9B5-A5AF-485E-BF96-DDF23F6922BF}"/>
    <cellStyle name="Normal 10 5 3 2 2" xfId="588" xr:uid="{B056D413-BAA2-4B82-BC8A-20C63B69A984}"/>
    <cellStyle name="Normal 10 5 3 2 3" xfId="589" xr:uid="{7379BB41-7290-4CAC-BC7A-789FB7E273EF}"/>
    <cellStyle name="Normal 10 5 3 2 4" xfId="590" xr:uid="{FC5403D5-9342-4748-9AC3-20C94DBF7A94}"/>
    <cellStyle name="Normal 10 5 3 3" xfId="591" xr:uid="{FA49B1F9-AB91-4BBD-A895-A5602264A703}"/>
    <cellStyle name="Normal 10 5 3 3 2" xfId="592" xr:uid="{12CCF5FF-186F-4453-9AC3-A9219B127740}"/>
    <cellStyle name="Normal 10 5 3 3 3" xfId="593" xr:uid="{23450ECD-6FE6-4703-9128-0AF3ABBEBBC5}"/>
    <cellStyle name="Normal 10 5 3 3 4" xfId="594" xr:uid="{92A635CE-8CC7-45E4-9C6C-8ED325DFF55D}"/>
    <cellStyle name="Normal 10 5 3 4" xfId="595" xr:uid="{4A2015B5-C5CE-4978-88B5-98DD841536E2}"/>
    <cellStyle name="Normal 10 5 3 5" xfId="596" xr:uid="{8B765919-6EDB-47F8-BEB0-5B01140C30F8}"/>
    <cellStyle name="Normal 10 5 3 6" xfId="597" xr:uid="{17CF37ED-42A8-4D52-8F49-87026DDF0AF3}"/>
    <cellStyle name="Normal 10 5 4" xfId="598" xr:uid="{D14B91A8-DAF0-4764-A621-21A8FE731F5D}"/>
    <cellStyle name="Normal 10 5 4 2" xfId="599" xr:uid="{3A0F0EF9-F41B-4435-9012-14AA8EAADB83}"/>
    <cellStyle name="Normal 10 5 4 2 2" xfId="600" xr:uid="{C03848CA-1316-4CAB-8093-C82B741DF92D}"/>
    <cellStyle name="Normal 10 5 4 2 3" xfId="601" xr:uid="{C0BAA118-8FAA-461B-A370-081392CC06C0}"/>
    <cellStyle name="Normal 10 5 4 2 4" xfId="602" xr:uid="{CA691655-4B4C-4839-BC09-417F31A6A159}"/>
    <cellStyle name="Normal 10 5 4 3" xfId="603" xr:uid="{07BA9274-6BF0-46A7-BB11-755287B90506}"/>
    <cellStyle name="Normal 10 5 4 4" xfId="604" xr:uid="{D323566F-B41E-4EE3-8AE6-CA398235CE76}"/>
    <cellStyle name="Normal 10 5 4 5" xfId="605" xr:uid="{D373B259-AE9B-4AA6-9957-B987F5AB5961}"/>
    <cellStyle name="Normal 10 5 5" xfId="606" xr:uid="{3F826F61-587A-4EB4-AA97-E1BB08F711CA}"/>
    <cellStyle name="Normal 10 5 5 2" xfId="607" xr:uid="{77C812A0-139C-4B5F-94E5-E81D6BD98A4E}"/>
    <cellStyle name="Normal 10 5 5 3" xfId="608" xr:uid="{59828BC3-2177-4C3D-BDA0-48E1ADB7B95B}"/>
    <cellStyle name="Normal 10 5 5 4" xfId="609" xr:uid="{EEE32BAB-F413-4510-AB79-C12CFF6B4910}"/>
    <cellStyle name="Normal 10 5 6" xfId="610" xr:uid="{F7D172C7-89D2-4296-BC28-AE6E57D4731B}"/>
    <cellStyle name="Normal 10 5 6 2" xfId="611" xr:uid="{5731D07B-39ED-4288-AB10-EB4F64BC26D5}"/>
    <cellStyle name="Normal 10 5 6 3" xfId="612" xr:uid="{15C53121-4104-46FA-B4A7-39A61617EAC3}"/>
    <cellStyle name="Normal 10 5 6 4" xfId="613" xr:uid="{9C046A71-2CA2-4146-8832-EC8CF57AE9ED}"/>
    <cellStyle name="Normal 10 5 7" xfId="614" xr:uid="{06A64BD7-F9D7-4F11-942B-39B985666118}"/>
    <cellStyle name="Normal 10 5 8" xfId="615" xr:uid="{A0DC1940-DFF3-4639-8D24-021599C5D20F}"/>
    <cellStyle name="Normal 10 5 9" xfId="616" xr:uid="{8F7159B5-F93F-42A5-9C15-1953F0F86BD9}"/>
    <cellStyle name="Normal 10 6" xfId="617" xr:uid="{6394B468-7151-4590-98CF-6897AFA96F02}"/>
    <cellStyle name="Normal 10 6 2" xfId="618" xr:uid="{742ABF11-1EED-4535-B1D4-BFFB25B88ECF}"/>
    <cellStyle name="Normal 10 6 2 2" xfId="619" xr:uid="{D5450DF3-D625-41FC-82FE-C1B28DB90074}"/>
    <cellStyle name="Normal 10 6 2 2 2" xfId="620" xr:uid="{600166BE-3905-442F-81AE-A69D1E5A2C81}"/>
    <cellStyle name="Normal 10 6 2 2 2 2" xfId="3830" xr:uid="{180E19D9-E15A-4820-929C-56F96642C04C}"/>
    <cellStyle name="Normal 10 6 2 2 3" xfId="621" xr:uid="{E14BCE04-5E83-4284-B3EE-335AFCE16115}"/>
    <cellStyle name="Normal 10 6 2 2 4" xfId="622" xr:uid="{37AED690-2E47-4E70-9DED-284133219A57}"/>
    <cellStyle name="Normal 10 6 2 3" xfId="623" xr:uid="{0664E32D-599C-4CDE-986C-27AE2B588638}"/>
    <cellStyle name="Normal 10 6 2 3 2" xfId="624" xr:uid="{873C3A78-D692-482A-8B91-B707ABD1D65D}"/>
    <cellStyle name="Normal 10 6 2 3 3" xfId="625" xr:uid="{38EE4919-0279-4273-A575-03326659405F}"/>
    <cellStyle name="Normal 10 6 2 3 4" xfId="626" xr:uid="{5D22F72B-E2A6-44DB-ACE4-2F7CC9B25E92}"/>
    <cellStyle name="Normal 10 6 2 4" xfId="627" xr:uid="{1056FCC8-5A6A-41E8-A2A7-525EEF6842E3}"/>
    <cellStyle name="Normal 10 6 2 5" xfId="628" xr:uid="{2E147F3C-267F-424C-9A00-83663ACF88E9}"/>
    <cellStyle name="Normal 10 6 2 6" xfId="629" xr:uid="{78093EBA-E05D-45D9-9C17-07C25B494C36}"/>
    <cellStyle name="Normal 10 6 3" xfId="630" xr:uid="{7F7EC6BE-3DC6-4D73-BF9A-9D1067B25A64}"/>
    <cellStyle name="Normal 10 6 3 2" xfId="631" xr:uid="{CA6C266F-519C-4905-A6A6-D575A36BA7AB}"/>
    <cellStyle name="Normal 10 6 3 2 2" xfId="632" xr:uid="{DEA2E226-FAFC-4EA0-881D-1427C1ECCABA}"/>
    <cellStyle name="Normal 10 6 3 2 3" xfId="633" xr:uid="{1C217262-197B-4457-896D-2FAC151CB95D}"/>
    <cellStyle name="Normal 10 6 3 2 4" xfId="634" xr:uid="{6EB08E40-7A24-4E08-8C24-1F92FC35611C}"/>
    <cellStyle name="Normal 10 6 3 3" xfId="635" xr:uid="{740A1A67-2CBB-4F0C-806E-79F615D4561F}"/>
    <cellStyle name="Normal 10 6 3 4" xfId="636" xr:uid="{6528223F-F6B5-4E39-A6D0-7EF916FCE22A}"/>
    <cellStyle name="Normal 10 6 3 5" xfId="637" xr:uid="{E3A29147-4CF6-40A1-8EE3-3A6E8B4FECD2}"/>
    <cellStyle name="Normal 10 6 4" xfId="638" xr:uid="{1061DE02-B187-4456-96A0-C10B1B3148FF}"/>
    <cellStyle name="Normal 10 6 4 2" xfId="639" xr:uid="{E43114A5-2C65-4CF0-A943-3CC14809EFEE}"/>
    <cellStyle name="Normal 10 6 4 3" xfId="640" xr:uid="{BAFC1780-ABBE-40E2-AB3C-066CEF21B29D}"/>
    <cellStyle name="Normal 10 6 4 4" xfId="641" xr:uid="{E10FC8CB-B5A1-438C-98A3-7D3972C11E43}"/>
    <cellStyle name="Normal 10 6 5" xfId="642" xr:uid="{76A192EE-81A0-4ED2-9011-08B595D9A200}"/>
    <cellStyle name="Normal 10 6 5 2" xfId="643" xr:uid="{12AD446C-2E00-4482-903D-C7C6E581122C}"/>
    <cellStyle name="Normal 10 6 5 3" xfId="644" xr:uid="{E49A1D6A-875D-451E-8E66-9ACAA5A1DF8F}"/>
    <cellStyle name="Normal 10 6 5 4" xfId="645" xr:uid="{E5B399E9-DD4E-4142-94B2-9498254A8049}"/>
    <cellStyle name="Normal 10 6 6" xfId="646" xr:uid="{4794FB1A-A22D-49F2-8895-7AA9C218A7FB}"/>
    <cellStyle name="Normal 10 6 7" xfId="647" xr:uid="{7B08D5F9-97F5-4629-8F74-8F50313C196E}"/>
    <cellStyle name="Normal 10 6 8" xfId="648" xr:uid="{C0D8C7B5-C013-471D-A074-7A69C07B4E0F}"/>
    <cellStyle name="Normal 10 7" xfId="649" xr:uid="{079CF6EF-C120-46EC-A0C9-1BA1C3A29F21}"/>
    <cellStyle name="Normal 10 7 2" xfId="650" xr:uid="{324C0654-63AB-477E-AFEA-C6C338123BA4}"/>
    <cellStyle name="Normal 10 7 2 2" xfId="651" xr:uid="{74D3F2EB-E060-4C4F-82AC-18FE39529ACE}"/>
    <cellStyle name="Normal 10 7 2 2 2" xfId="652" xr:uid="{33171C06-ECB1-4EC2-A41D-C36098F3F6DD}"/>
    <cellStyle name="Normal 10 7 2 2 3" xfId="653" xr:uid="{EF349C79-D8F4-4E76-953A-1759E4CCA7DD}"/>
    <cellStyle name="Normal 10 7 2 2 4" xfId="654" xr:uid="{654B35DB-1EC2-48E5-8409-F7959F8B3769}"/>
    <cellStyle name="Normal 10 7 2 3" xfId="655" xr:uid="{768967AF-AE7E-432F-871A-B37296B2AEE5}"/>
    <cellStyle name="Normal 10 7 2 4" xfId="656" xr:uid="{934A8A8C-72C2-4F08-8085-55D8DCAFB542}"/>
    <cellStyle name="Normal 10 7 2 5" xfId="657" xr:uid="{7CC60837-8E7A-40A8-A60E-CDBAD9A16B26}"/>
    <cellStyle name="Normal 10 7 3" xfId="658" xr:uid="{C4DF015F-270A-4787-A9CE-3D21A7C4663C}"/>
    <cellStyle name="Normal 10 7 3 2" xfId="659" xr:uid="{DD1A277F-A24F-40B9-BF16-EC1383266D19}"/>
    <cellStyle name="Normal 10 7 3 3" xfId="660" xr:uid="{80B489D1-3132-4B54-9F8D-E75A13A0EC99}"/>
    <cellStyle name="Normal 10 7 3 4" xfId="661" xr:uid="{F84B0A0A-7ED9-47CE-B30F-654E2BA3573B}"/>
    <cellStyle name="Normal 10 7 4" xfId="662" xr:uid="{D2A3DA18-DDFC-4237-A757-BD788F7278C7}"/>
    <cellStyle name="Normal 10 7 4 2" xfId="663" xr:uid="{8B05617E-F42E-4D74-AA23-4506FBEDEC94}"/>
    <cellStyle name="Normal 10 7 4 3" xfId="664" xr:uid="{7E35DBEE-688C-4806-AF84-96872BB310A0}"/>
    <cellStyle name="Normal 10 7 4 4" xfId="665" xr:uid="{D24C3654-1165-40F5-A221-B42F4A8F9E4F}"/>
    <cellStyle name="Normal 10 7 5" xfId="666" xr:uid="{5407A5A2-B7BB-4E31-9868-F9F3FBD07718}"/>
    <cellStyle name="Normal 10 7 6" xfId="667" xr:uid="{F6F42EBF-AD5D-47CC-814B-624363705E8C}"/>
    <cellStyle name="Normal 10 7 7" xfId="668" xr:uid="{7D2DB2D9-8BFB-4BC4-8F32-00D12822FB86}"/>
    <cellStyle name="Normal 10 8" xfId="669" xr:uid="{CB4C0484-F4F6-4CE8-9F4B-50E9BA847126}"/>
    <cellStyle name="Normal 10 8 2" xfId="670" xr:uid="{D92324E4-4C9F-48F4-A4DB-0E68FA1F861C}"/>
    <cellStyle name="Normal 10 8 2 2" xfId="671" xr:uid="{E40BD55D-0719-4A73-9DE0-A110DD15677A}"/>
    <cellStyle name="Normal 10 8 2 3" xfId="672" xr:uid="{904CC00B-031A-4EB9-9F07-E9267492F05C}"/>
    <cellStyle name="Normal 10 8 2 4" xfId="673" xr:uid="{E61FFE4A-C654-4E4F-A7D7-8D7FF78780F7}"/>
    <cellStyle name="Normal 10 8 3" xfId="674" xr:uid="{F1207A58-9634-4CCB-99FE-136F2D5835F4}"/>
    <cellStyle name="Normal 10 8 3 2" xfId="675" xr:uid="{BB144ECE-2C3B-469D-9545-BC3641CB1571}"/>
    <cellStyle name="Normal 10 8 3 3" xfId="676" xr:uid="{D3FB0322-A0AF-4C99-90B4-3F38074FAFE4}"/>
    <cellStyle name="Normal 10 8 3 4" xfId="677" xr:uid="{DADF419D-6D7E-4C56-98DC-BCC83ADF5D8D}"/>
    <cellStyle name="Normal 10 8 4" xfId="678" xr:uid="{725278F9-638A-46DE-9E55-71FB7380AA01}"/>
    <cellStyle name="Normal 10 8 5" xfId="679" xr:uid="{29A55805-1A93-49E3-91ED-9178DC4637D6}"/>
    <cellStyle name="Normal 10 8 6" xfId="680" xr:uid="{D88819FD-0861-4B64-9261-597374499A6E}"/>
    <cellStyle name="Normal 10 9" xfId="681" xr:uid="{17BE4F95-314A-43F3-9946-ED68EAF05C18}"/>
    <cellStyle name="Normal 10 9 2" xfId="682" xr:uid="{FC4AA938-CCF9-4497-A805-227E9A4E5873}"/>
    <cellStyle name="Normal 10 9 2 2" xfId="683" xr:uid="{68D17FA7-3FE6-4E10-87C0-606D6BCB84D0}"/>
    <cellStyle name="Normal 10 9 2 2 2" xfId="4305" xr:uid="{6ABFEE14-99A0-4B0A-9F27-20B18A9AC04B}"/>
    <cellStyle name="Normal 10 9 2 2 3" xfId="4858" xr:uid="{7EF9A43B-387B-4161-BF9C-F2AA0A25EC69}"/>
    <cellStyle name="Normal 10 9 2 3" xfId="684" xr:uid="{F00A981C-2F89-43D5-B0AC-124D53E9F409}"/>
    <cellStyle name="Normal 10 9 2 4" xfId="685" xr:uid="{323219B9-0348-4CD9-B5B7-1CA64671F737}"/>
    <cellStyle name="Normal 10 9 3" xfId="686" xr:uid="{C8CE44CE-5630-4281-A2AF-ED7F1811D4D5}"/>
    <cellStyle name="Normal 10 9 3 2" xfId="5517" xr:uid="{6955F93A-8A92-43A9-9F2D-E8CD2D80F336}"/>
    <cellStyle name="Normal 10 9 4" xfId="687" xr:uid="{B2FEB87C-CA84-46E0-B15C-D3D05C2A3E26}"/>
    <cellStyle name="Normal 10 9 4 2" xfId="4791" xr:uid="{3EE34A3F-9BBC-4F72-99E9-884C2BF01D5C}"/>
    <cellStyle name="Normal 10 9 4 3" xfId="4859" xr:uid="{9B799E3C-41CF-45E7-92F3-A9F95E4AC0C8}"/>
    <cellStyle name="Normal 10 9 4 4" xfId="4826" xr:uid="{7B97A130-92FE-4555-BE8A-56D1CEE334FD}"/>
    <cellStyle name="Normal 10 9 5" xfId="688" xr:uid="{F889E525-9E3E-45D4-823C-E7AEC96B1B0D}"/>
    <cellStyle name="Normal 11" xfId="44" xr:uid="{2FEAB7A2-1C1E-4956-B08C-D94FA136B5A8}"/>
    <cellStyle name="Normal 11 2" xfId="3701" xr:uid="{3552B7AF-A435-4864-8BFA-04575DBDC702}"/>
    <cellStyle name="Normal 11 2 2" xfId="4524" xr:uid="{61E0150F-4198-4267-AC27-F2A9DB514589}"/>
    <cellStyle name="Normal 11 3" xfId="4310" xr:uid="{B5D3E26A-8A11-48F4-96DC-43640226F100}"/>
    <cellStyle name="Normal 11 3 2" xfId="4781" xr:uid="{DC9BAF5E-9B99-4C20-9923-0385A7B28D8C}"/>
    <cellStyle name="Normal 11 3 3" xfId="4903" xr:uid="{E5A3C553-13EF-4C87-963E-2044F80F05CC}"/>
    <cellStyle name="Normal 11 3 4" xfId="4880" xr:uid="{7D115CD2-BC85-40EA-BD51-E37BC4394D64}"/>
    <cellStyle name="Normal 11 4" xfId="4442" xr:uid="{BC72633D-8186-4EDF-95C4-277AEC8DA01A}"/>
    <cellStyle name="Normal 12" xfId="45" xr:uid="{48C9F2E7-9DDE-4374-BA7E-E535A21495AD}"/>
    <cellStyle name="Normal 12 2" xfId="3702" xr:uid="{DFAE2086-B1ED-4EDB-940B-68E2C0E9DFA2}"/>
    <cellStyle name="Normal 12 2 2" xfId="4525" xr:uid="{ABC13EC4-764B-408E-8C1E-48435DBF8EEC}"/>
    <cellStyle name="Normal 12 3" xfId="4443" xr:uid="{2B3B0DF8-3808-4CFF-AEED-F63C2485D70A}"/>
    <cellStyle name="Normal 13" xfId="46" xr:uid="{4428BC46-8C40-41FE-8896-C8905E146221}"/>
    <cellStyle name="Normal 13 2" xfId="47" xr:uid="{147F826B-14F5-467F-9797-45AAE6461ED9}"/>
    <cellStyle name="Normal 13 2 2" xfId="3703" xr:uid="{77468997-8786-40C7-B628-DF51307543DA}"/>
    <cellStyle name="Normal 13 2 2 2" xfId="4526" xr:uid="{8AEE2182-46D2-4058-972C-D0787CFF31EE}"/>
    <cellStyle name="Normal 13 2 3" xfId="4312" xr:uid="{29E24792-B870-4BAB-AACC-387D187345C5}"/>
    <cellStyle name="Normal 13 2 3 2" xfId="4782" xr:uid="{24968908-33D1-42DA-996C-F71475EDD912}"/>
    <cellStyle name="Normal 13 2 3 3" xfId="4904" xr:uid="{A3B3262E-C0FE-4CF3-BF41-5A0889159235}"/>
    <cellStyle name="Normal 13 2 3 4" xfId="4881" xr:uid="{84FDB9D6-3AC2-4FAE-BFC9-46E5E3DC4F51}"/>
    <cellStyle name="Normal 13 2 4" xfId="4445" xr:uid="{A89159F4-6D5E-457A-92C7-7D705FEB18AA}"/>
    <cellStyle name="Normal 13 3" xfId="3704" xr:uid="{FFD8CDB7-A5B0-4B31-8426-6F7C1B323F9F}"/>
    <cellStyle name="Normal 13 3 2" xfId="4396" xr:uid="{E9FCA149-A15F-4096-AAF2-1670B2656979}"/>
    <cellStyle name="Normal 13 3 2 2" xfId="4657" xr:uid="{E988D2B9-2962-49B0-A66C-DAC5766ACF14}"/>
    <cellStyle name="Normal 13 3 3" xfId="4313" xr:uid="{64F11822-04F7-4B41-AA3F-4BC345F5AF50}"/>
    <cellStyle name="Normal 13 3 3 2" xfId="4585" xr:uid="{0F36A819-B382-4C4F-8569-6DF4C38772AB}"/>
    <cellStyle name="Normal 13 3 4" xfId="4527" xr:uid="{7662AEC8-C2A2-49EF-800D-202584B51C8D}"/>
    <cellStyle name="Normal 13 3 4 2" xfId="4795" xr:uid="{5F45FCC8-4074-4123-BDA0-C757C4416F80}"/>
    <cellStyle name="Normal 13 3 5" xfId="4905" xr:uid="{94B6AEB8-F867-4427-93BD-1F4C04032E71}"/>
    <cellStyle name="Normal 13 4" xfId="4314" xr:uid="{6A2827A9-E7BC-44A7-A0AC-AA3D073C4C30}"/>
    <cellStyle name="Normal 13 4 2" xfId="4586" xr:uid="{1E89832B-EEA0-4B8D-B444-7667B722E3F3}"/>
    <cellStyle name="Normal 13 5" xfId="4311" xr:uid="{40015389-0DA6-43A9-BC12-C2AD1D616BF2}"/>
    <cellStyle name="Normal 13 5 2" xfId="4584" xr:uid="{61258138-A01D-4776-8593-5F0F8D0616BD}"/>
    <cellStyle name="Normal 13 6" xfId="4444" xr:uid="{AEE1CC4C-9A54-4C41-B7F2-E8626AE06C7D}"/>
    <cellStyle name="Normal 14" xfId="48" xr:uid="{7F85976D-60B5-4464-8104-1E076195DE33}"/>
    <cellStyle name="Normal 14 18" xfId="4316" xr:uid="{3C964009-56D8-486F-9D7A-F3A185419085}"/>
    <cellStyle name="Normal 14 18 2" xfId="4588" xr:uid="{2BC8E055-09F0-4799-9BB0-5093E83C1473}"/>
    <cellStyle name="Normal 14 2" xfId="86" xr:uid="{E7B693D3-406D-472E-BAFE-54E6B38B18AC}"/>
    <cellStyle name="Normal 14 2 2" xfId="87" xr:uid="{A3C14B6F-2EB7-416B-BEF9-AA00F402385C}"/>
    <cellStyle name="Normal 14 2 2 2" xfId="3705" xr:uid="{E18AD633-BBCA-43A3-AC08-A9EB7BB253E6}"/>
    <cellStyle name="Normal 14 2 2 2 2" xfId="4528" xr:uid="{E5377811-628A-4E54-8287-5572E2D7BFB6}"/>
    <cellStyle name="Normal 14 2 2 3" xfId="4467" xr:uid="{B00DBD81-7466-4E7C-8FAC-B9D7982310BA}"/>
    <cellStyle name="Normal 14 2 3" xfId="3706" xr:uid="{2CE012AB-F423-49CD-A30D-E4EA4410DD20}"/>
    <cellStyle name="Normal 14 2 3 2" xfId="4529" xr:uid="{C51363F6-95D9-44C6-B8F9-CECA0DBD1DF2}"/>
    <cellStyle name="Normal 14 2 4" xfId="4466" xr:uid="{71CF4BAA-0E61-4C22-ABD4-8360C4154F6A}"/>
    <cellStyle name="Normal 14 3" xfId="3707" xr:uid="{4D805EFC-B791-45DA-81A4-981C63F318FD}"/>
    <cellStyle name="Normal 14 3 2" xfId="4530" xr:uid="{39EEDDB4-0A77-454E-BC7B-43AC21FA9EC1}"/>
    <cellStyle name="Normal 14 4" xfId="4315" xr:uid="{22CC8DC9-E4BA-40AD-AA0A-DD1CFCBF3FA9}"/>
    <cellStyle name="Normal 14 4 2" xfId="4587" xr:uid="{942FB245-520A-49E7-9F07-6946529D6C87}"/>
    <cellStyle name="Normal 14 4 2 2" xfId="4783" xr:uid="{96EB4C80-AF26-4F75-BDFC-718C6C1052A8}"/>
    <cellStyle name="Normal 14 4 3" xfId="4906" xr:uid="{CF699247-E83B-4EEA-B6D5-AF53553752C4}"/>
    <cellStyle name="Normal 14 4 4" xfId="4882" xr:uid="{20CF48C8-4C79-4258-8900-E9ABD8B985FA}"/>
    <cellStyle name="Normal 14 5" xfId="4446" xr:uid="{093D3597-2686-4C48-BE29-1751C348D426}"/>
    <cellStyle name="Normal 15" xfId="49" xr:uid="{C35CC974-22B3-4D1E-844C-9F446AFAF48A}"/>
    <cellStyle name="Normal 15 2" xfId="50" xr:uid="{94A4E88B-499F-4FAC-A0B2-826760D5E3AE}"/>
    <cellStyle name="Normal 15 2 2" xfId="3708" xr:uid="{627E7371-65C5-402F-9BA7-13A0A0D84837}"/>
    <cellStyle name="Normal 15 2 2 2" xfId="4531" xr:uid="{C88C6AF0-5FFF-48EF-89DC-CAE357DACDD9}"/>
    <cellStyle name="Normal 15 2 3" xfId="4448" xr:uid="{F140C1EE-0D9E-44C4-85B9-91E1EBDA61DA}"/>
    <cellStyle name="Normal 15 3" xfId="3709" xr:uid="{DBEACC81-4013-41F9-9FA6-22D5444D60DF}"/>
    <cellStyle name="Normal 15 3 2" xfId="4397" xr:uid="{67E5C48F-4B1A-4FA8-9FF2-9CED1C076D15}"/>
    <cellStyle name="Normal 15 3 2 2" xfId="4658" xr:uid="{7157E856-E4CF-49D1-A79F-CD82289FDEC3}"/>
    <cellStyle name="Normal 15 3 3" xfId="4318" xr:uid="{0BA78900-3D70-47BC-8ADF-684F6FBE18A5}"/>
    <cellStyle name="Normal 15 3 3 2" xfId="4590" xr:uid="{C83F53C7-3A68-4D58-A2C9-80B56348DF99}"/>
    <cellStyle name="Normal 15 3 4" xfId="4532" xr:uid="{1FFD4604-B83C-4113-9CAE-DC70A97C61C3}"/>
    <cellStyle name="Normal 15 3 4 2" xfId="4796" xr:uid="{AA4EAB00-016B-4305-8CB1-2FA3831B0DE8}"/>
    <cellStyle name="Normal 15 3 5" xfId="4908" xr:uid="{11E31FC7-36F8-4277-9036-6F51566909B9}"/>
    <cellStyle name="Normal 15 4" xfId="4317" xr:uid="{8D39809D-26D4-4C6B-9648-4D8B4EE914CC}"/>
    <cellStyle name="Normal 15 4 2" xfId="4589" xr:uid="{64FD5A7D-8B84-4992-9D1F-34D88340CC06}"/>
    <cellStyle name="Normal 15 4 2 2" xfId="4784" xr:uid="{96083A1C-1123-418D-9EF9-99FB396D2FED}"/>
    <cellStyle name="Normal 15 4 3" xfId="4907" xr:uid="{CBD43493-C33B-4AB1-94D1-CD96EACBFB58}"/>
    <cellStyle name="Normal 15 4 4" xfId="4883" xr:uid="{18986357-3366-4F73-8120-BCB855E7F680}"/>
    <cellStyle name="Normal 15 5" xfId="4447" xr:uid="{032FCA0F-BF5D-4CD6-A763-94C7B522BABA}"/>
    <cellStyle name="Normal 16" xfId="51" xr:uid="{C6BBE180-AF33-4C72-89C2-670706BEEDEB}"/>
    <cellStyle name="Normal 16 2" xfId="3710" xr:uid="{82FD6088-FD57-4BD4-B341-13B1046DD8BE}"/>
    <cellStyle name="Normal 16 2 2" xfId="4398" xr:uid="{1145E1BE-3535-4598-89AE-3F29679D04E1}"/>
    <cellStyle name="Normal 16 2 2 2" xfId="4659" xr:uid="{F955908F-4C02-4F0F-B5FD-FCCC0317FDC7}"/>
    <cellStyle name="Normal 16 2 3" xfId="4319" xr:uid="{A686E27B-FF93-465D-88FE-AE5AC3D28FF8}"/>
    <cellStyle name="Normal 16 2 3 2" xfId="4591" xr:uid="{13150B6F-AE6B-4FEE-88D6-6364C1860D22}"/>
    <cellStyle name="Normal 16 2 4" xfId="4533" xr:uid="{C49293F7-9761-482F-B610-001BBAB7B387}"/>
    <cellStyle name="Normal 16 2 4 2" xfId="4797" xr:uid="{B1C5BB86-0434-4AC5-843F-E1B03E5BB054}"/>
    <cellStyle name="Normal 16 2 5" xfId="4909" xr:uid="{8E359BC0-F3C6-4AC8-8C10-632C2AAA7D05}"/>
    <cellStyle name="Normal 16 3" xfId="4449" xr:uid="{4CB36D0B-8688-4DFD-B491-8442610D823D}"/>
    <cellStyle name="Normal 17" xfId="52" xr:uid="{DCE72F71-0C6D-4AE9-8D48-F6A3C9921C31}"/>
    <cellStyle name="Normal 17 2" xfId="3711" xr:uid="{90C9E8BB-1500-4481-9FF9-C2AA804AD719}"/>
    <cellStyle name="Normal 17 2 2" xfId="4399" xr:uid="{E413CE52-5A82-4D0D-BFFE-1FD78A5F23A8}"/>
    <cellStyle name="Normal 17 2 2 2" xfId="4660" xr:uid="{5219CBEB-8352-4F9C-A548-5B0F0BE4F1BF}"/>
    <cellStyle name="Normal 17 2 3" xfId="4321" xr:uid="{46FF4907-78AD-42EB-AECA-455FC5C55317}"/>
    <cellStyle name="Normal 17 2 3 2" xfId="4593" xr:uid="{95BCBDA7-8F85-42CE-8960-87B8546D76EE}"/>
    <cellStyle name="Normal 17 2 4" xfId="4534" xr:uid="{1C5CCAC4-DD79-4693-AE15-9A77F9A4C8CB}"/>
    <cellStyle name="Normal 17 2 4 2" xfId="4798" xr:uid="{BB2F0F2E-7F3A-4694-BC26-BB42A457E33C}"/>
    <cellStyle name="Normal 17 2 5" xfId="4910" xr:uid="{335D5109-24E2-4C7E-969D-0EF24449905E}"/>
    <cellStyle name="Normal 17 3" xfId="4322" xr:uid="{511C3EE4-C462-4F43-8EAD-4616B036BFD3}"/>
    <cellStyle name="Normal 17 3 2" xfId="4594" xr:uid="{DED91463-D0BF-46CF-B240-C41046859863}"/>
    <cellStyle name="Normal 17 4" xfId="4320" xr:uid="{9A1A05DD-220F-4845-A2CD-AEE36CA0B66A}"/>
    <cellStyle name="Normal 17 4 2" xfId="4592" xr:uid="{40AF7321-23AA-4F5A-8EC7-C9867DC21B17}"/>
    <cellStyle name="Normal 17 5" xfId="4450" xr:uid="{99E08D4A-AC1E-4B71-965E-36DCBA3C149C}"/>
    <cellStyle name="Normal 18" xfId="53" xr:uid="{4DFC706B-89E2-4AAF-9671-880E067AC306}"/>
    <cellStyle name="Normal 18 2" xfId="3712" xr:uid="{84D18823-EB9E-409C-B4F9-CD06C7A3780E}"/>
    <cellStyle name="Normal 18 2 2" xfId="4535" xr:uid="{8923F1E9-987A-4BD7-985F-68E652773A84}"/>
    <cellStyle name="Normal 18 3" xfId="4323" xr:uid="{6A089E40-0DCD-418C-98E9-CE5E7CD39836}"/>
    <cellStyle name="Normal 18 3 2" xfId="4785" xr:uid="{7099A1D8-ED46-4E9E-98F0-567EA452BE73}"/>
    <cellStyle name="Normal 18 3 3" xfId="4911" xr:uid="{B9B60139-85BD-4324-A0D4-888F71098850}"/>
    <cellStyle name="Normal 18 3 4" xfId="4884" xr:uid="{5AABF4BC-CBE2-4C4F-9304-36DAB3B665E9}"/>
    <cellStyle name="Normal 18 4" xfId="4451" xr:uid="{8A5BACAF-1C14-4F2E-B2A4-5627B8791DA0}"/>
    <cellStyle name="Normal 19" xfId="54" xr:uid="{ADDE036F-E37C-42CF-93EE-AE28D46C71B6}"/>
    <cellStyle name="Normal 19 2" xfId="55" xr:uid="{0A18E746-D86E-4F4A-9753-0BED0C3777AE}"/>
    <cellStyle name="Normal 19 2 2" xfId="3713" xr:uid="{0C39D890-917E-42E0-86D1-3563097EB301}"/>
    <cellStyle name="Normal 19 2 2 2" xfId="4536" xr:uid="{08AFB01E-0F95-4049-B999-EBC0C5D93B9A}"/>
    <cellStyle name="Normal 19 2 3" xfId="4453" xr:uid="{E17C21E5-4C68-4B01-95E7-647E815D1D4E}"/>
    <cellStyle name="Normal 19 3" xfId="3714" xr:uid="{9F8F8698-F5D0-4FA3-B4EC-94026A84F688}"/>
    <cellStyle name="Normal 19 3 2" xfId="4537" xr:uid="{0E60B9B6-847B-4658-8ACD-4C18248F6F8E}"/>
    <cellStyle name="Normal 19 4" xfId="4452" xr:uid="{3DEE693B-B173-41CA-9078-4C6B5BB00ED9}"/>
    <cellStyle name="Normal 2" xfId="3" xr:uid="{0035700C-F3A5-4A6F-B63A-5CE25669DEE2}"/>
    <cellStyle name="Normal 2 2" xfId="56" xr:uid="{5402929E-B571-4273-8977-D5368B5254C1}"/>
    <cellStyle name="Normal 2 2 2" xfId="57" xr:uid="{9D9D665C-181D-49C6-9113-F65AABA99A2E}"/>
    <cellStyle name="Normal 2 2 2 2" xfId="3715" xr:uid="{B632B8BC-C12D-4846-BF7A-3F731235B563}"/>
    <cellStyle name="Normal 2 2 2 2 2" xfId="4538" xr:uid="{B1163917-E040-465F-A6EB-BE74B6A804C1}"/>
    <cellStyle name="Normal 2 2 2 3" xfId="4455" xr:uid="{BEB04018-2A74-48F1-9DDB-79D3E8CFDE30}"/>
    <cellStyle name="Normal 2 2 3" xfId="3716" xr:uid="{651E2867-3AD3-4665-B13E-6DF7662EBC88}"/>
    <cellStyle name="Normal 2 2 3 2" xfId="4539" xr:uid="{2C8E7C1C-EE8F-4E7B-9694-D99683118FA7}"/>
    <cellStyle name="Normal 2 2 3 2 2" xfId="4814" xr:uid="{22B5D2E3-61B8-4E0D-A55F-BA2A3F240B82}"/>
    <cellStyle name="Normal 2 2 3 2 2 2" xfId="4844" xr:uid="{00FA086C-A7A7-4A58-B4D7-ADE3681ECD6C}"/>
    <cellStyle name="Normal 2 2 3 2 2 3" xfId="5525" xr:uid="{49AA06EC-4EC5-46A4-8D04-C2C19C94242E}"/>
    <cellStyle name="Normal 2 2 3 2 2 4" xfId="5542" xr:uid="{F99CFB06-FF7D-43DF-AB68-676BEC67F60C}"/>
    <cellStyle name="Normal 2 2 3 2 3" xfId="4929" xr:uid="{21F9F2D4-0E40-42F7-AA4B-3089A0797195}"/>
    <cellStyle name="Normal 2 2 3 2 4" xfId="5484" xr:uid="{28BF6425-B933-481E-AD83-7172D77A873B}"/>
    <cellStyle name="Normal 2 2 3 2 5" xfId="5583" xr:uid="{05BAD18E-E3AA-473C-893E-70C0DA4B2118}"/>
    <cellStyle name="Normal 2 2 3 3" xfId="4712" xr:uid="{3EB62873-410F-4784-9E96-B77EA7E57A03}"/>
    <cellStyle name="Normal 2 2 3 4" xfId="4885" xr:uid="{83738D99-9D74-4193-82A2-DDD9B34CE8ED}"/>
    <cellStyle name="Normal 2 2 3 5" xfId="4874" xr:uid="{8378CAC7-E89A-4EFA-9FFD-EE2207AA2C10}"/>
    <cellStyle name="Normal 2 2 4" xfId="4324" xr:uid="{8879226F-2111-4565-AF46-876A7BE55D44}"/>
    <cellStyle name="Normal 2 2 4 2" xfId="4595" xr:uid="{2D91A38E-CD3B-44CD-BF6E-21C05E055A25}"/>
    <cellStyle name="Normal 2 2 4 2 2" xfId="4786" xr:uid="{B42986A1-896D-4D6F-A0CC-CE43D51EC733}"/>
    <cellStyle name="Normal 2 2 4 3" xfId="4912" xr:uid="{50495051-02DA-4C53-8907-1DB0A1AE2645}"/>
    <cellStyle name="Normal 2 2 4 4" xfId="4886" xr:uid="{AA77BD04-8753-4D1D-AF44-B13469917F2E}"/>
    <cellStyle name="Normal 2 2 5" xfId="4454" xr:uid="{598C08F5-11D4-4448-A08A-BF99F7CDF576}"/>
    <cellStyle name="Normal 2 2 5 2" xfId="4843" xr:uid="{368B7AA9-6673-4F17-A0D2-5B16F3580F71}"/>
    <cellStyle name="Normal 2 2 6" xfId="4932" xr:uid="{08269E9C-143E-4A12-991F-6AE3BE946F05}"/>
    <cellStyle name="Normal 2 3" xfId="58" xr:uid="{27348F6B-37DE-4698-9DCC-1AA8E5C05DDF}"/>
    <cellStyle name="Normal 2 3 2" xfId="59" xr:uid="{E83E05BA-A654-4F91-B583-A023C7BF0DC8}"/>
    <cellStyle name="Normal 2 3 2 2" xfId="3717" xr:uid="{0AAB5F84-0E01-476B-B0BB-C729399D7107}"/>
    <cellStyle name="Normal 2 3 2 2 2" xfId="4540" xr:uid="{9F114A0D-E824-4335-A5F8-338C75D881A2}"/>
    <cellStyle name="Normal 2 3 2 3" xfId="4326" xr:uid="{56672647-F51D-4E70-BAC2-C4754AD4990E}"/>
    <cellStyle name="Normal 2 3 2 3 2" xfId="4596" xr:uid="{2F06FFCC-8E3F-4F7F-9D23-D8FD2298DE6E}"/>
    <cellStyle name="Normal 2 3 2 3 2 2" xfId="4788" xr:uid="{F376AED3-F25E-49F4-AE5C-52C40A9F4032}"/>
    <cellStyle name="Normal 2 3 2 3 3" xfId="4914" xr:uid="{0882A65F-DD85-4B76-975A-092EEABEECDD}"/>
    <cellStyle name="Normal 2 3 2 3 4" xfId="4887" xr:uid="{D4874E0A-F448-4480-9851-C5946DFDF6BD}"/>
    <cellStyle name="Normal 2 3 2 4" xfId="4457" xr:uid="{8031A41A-87CE-4BED-97D5-5AB443231F25}"/>
    <cellStyle name="Normal 2 3 3" xfId="60" xr:uid="{0329DA15-9100-42D2-AC58-CF89BA42E37C}"/>
    <cellStyle name="Normal 2 3 4" xfId="61" xr:uid="{A673A61D-B139-4B22-A4F7-10EA91FE0A39}"/>
    <cellStyle name="Normal 2 3 5" xfId="3718" xr:uid="{1DFA6A32-8049-4B08-9CF8-504B7CD63081}"/>
    <cellStyle name="Normal 2 3 5 2" xfId="4541" xr:uid="{514B67E5-F79A-4D16-879F-1CBC15339BE5}"/>
    <cellStyle name="Normal 2 3 6" xfId="4325" xr:uid="{6F2093C5-8B64-44CE-9DAC-94D781F505EB}"/>
    <cellStyle name="Normal 2 3 6 2" xfId="4787" xr:uid="{059AB0D8-572B-428A-822D-905591EBF16D}"/>
    <cellStyle name="Normal 2 3 6 3" xfId="4913" xr:uid="{1E9E4798-1F68-4D9E-B348-182C960ABD68}"/>
    <cellStyle name="Normal 2 3 6 4" xfId="4888" xr:uid="{968BA60C-D3AF-4CB9-AB48-67D2D23A1E64}"/>
    <cellStyle name="Normal 2 3 7" xfId="4456" xr:uid="{9F7AE942-3571-406F-A248-D179D2FC0332}"/>
    <cellStyle name="Normal 2 4" xfId="62" xr:uid="{09425646-BB42-4DA4-8F64-BEF4E9C1D9E3}"/>
    <cellStyle name="Normal 2 4 2" xfId="63" xr:uid="{EB1C6750-2E25-49C8-90FD-1D9071B93A85}"/>
    <cellStyle name="Normal 2 4 3" xfId="3719" xr:uid="{8CBD9CBF-786F-4A08-8795-789BA6F743C9}"/>
    <cellStyle name="Normal 2 4 3 2" xfId="4542" xr:uid="{5750CD15-AAD7-4415-98EE-6BD873DA2EC4}"/>
    <cellStyle name="Normal 2 4 3 3" xfId="4852" xr:uid="{9AB041F8-CE08-4A0C-B95A-EE640A4464D3}"/>
    <cellStyle name="Normal 2 4 4" xfId="4458" xr:uid="{68194DA7-C351-4737-A6E2-1FA81ADAED31}"/>
    <cellStyle name="Normal 2 4 5" xfId="4933" xr:uid="{619B3E27-4C30-4566-8EDC-43394B8BF0B6}"/>
    <cellStyle name="Normal 2 4 6" xfId="4931" xr:uid="{98A9C1A5-CD69-4EFC-A246-F30A3992C916}"/>
    <cellStyle name="Normal 2 5" xfId="3720" xr:uid="{84802378-391E-4E7D-A58C-96F5ABC97C04}"/>
    <cellStyle name="Normal 2 5 2" xfId="3735" xr:uid="{D890AF2F-23FF-4B9C-886C-14F6EE8EB2B4}"/>
    <cellStyle name="Normal 2 5 2 2" xfId="4558" xr:uid="{24D9E3FF-4EA8-4475-A455-6C0E503504F6}"/>
    <cellStyle name="Normal 2 5 2 2 2" xfId="4691" xr:uid="{D51C7A7E-05AC-46E7-9935-B20198523FA9}"/>
    <cellStyle name="Normal 2 5 3" xfId="4543" xr:uid="{4AF2022B-5ED7-4D45-893D-83AF6474317F}"/>
    <cellStyle name="Normal 2 5 3 2" xfId="4815" xr:uid="{60F001F1-2589-4835-8103-F33D3C11D1C1}"/>
    <cellStyle name="Normal 2 5 3 3" xfId="4925" xr:uid="{8EBD41F0-C53B-46AB-9F1A-9F8A87B1B4EB}"/>
    <cellStyle name="Normal 2 5 3 4" xfId="5481" xr:uid="{E44698A8-5BCB-4604-AA6B-EC40B294E05B}"/>
    <cellStyle name="Normal 2 5 3 4 2" xfId="5530" xr:uid="{81690BAB-F2BD-4AA5-8C55-7D9F30A46F0D}"/>
    <cellStyle name="Normal 2 5 4" xfId="4845" xr:uid="{18266C7A-2AAB-4051-B1A8-D30D16C0B791}"/>
    <cellStyle name="Normal 2 5 5" xfId="4841" xr:uid="{96E85E48-711D-413B-AB7E-8C54FDA6CBBB}"/>
    <cellStyle name="Normal 2 5 6" xfId="4840" xr:uid="{0DD28932-09DA-4D0B-9A71-075C9A2ED36F}"/>
    <cellStyle name="Normal 2 5 7" xfId="4928" xr:uid="{6B89BC19-FF31-424E-AA5A-B6DA47A8D9FA}"/>
    <cellStyle name="Normal 2 5 8" xfId="4898" xr:uid="{1A39F5C6-4C8D-44A3-A4D3-BF2A14A63049}"/>
    <cellStyle name="Normal 2 6" xfId="3736" xr:uid="{062F5EAA-23BD-48A8-8B68-75D1E89C1A45}"/>
    <cellStyle name="Normal 2 6 10" xfId="5600" xr:uid="{B49A66F6-6A6E-4515-A86E-255823BDD9F8}"/>
    <cellStyle name="Normal 2 6 2" xfId="4559" xr:uid="{E258376E-FD3C-449C-AEEB-382F70BAADD5}"/>
    <cellStyle name="Normal 2 6 2 2" xfId="4687" xr:uid="{33ECE788-6F5A-48FB-9CD9-68DDDBC21B60}"/>
    <cellStyle name="Normal 2 6 3" xfId="4690" xr:uid="{02FB4EB1-8650-43FA-AB77-28702F060EC3}"/>
    <cellStyle name="Normal 2 6 3 2" xfId="5513" xr:uid="{F043A209-2316-4F4D-9C89-36DC71334A21}"/>
    <cellStyle name="Normal 2 6 4" xfId="4686" xr:uid="{423DB43C-75AF-49D7-BDFE-751ECD87E4C4}"/>
    <cellStyle name="Normal 2 6 4 2" xfId="5594" xr:uid="{164E270F-9910-4BEF-BE42-BB423BC7A059}"/>
    <cellStyle name="Normal 2 6 5" xfId="4838" xr:uid="{177FD3F0-C7BF-4D4F-AE52-7AF00FA6F338}"/>
    <cellStyle name="Normal 2 6 5 2" xfId="4889" xr:uid="{C3419D32-4828-4387-9A68-4967DB3C0960}"/>
    <cellStyle name="Normal 2 6 6" xfId="4825" xr:uid="{ECBD6C60-63DB-42AB-8BAD-22DBC2DD7914}"/>
    <cellStyle name="Normal 2 6 7" xfId="5500" xr:uid="{1E4D61D9-EF79-43CD-B518-42BFFA9CC448}"/>
    <cellStyle name="Normal 2 6 8" xfId="5509" xr:uid="{1D0EBCE9-276A-4AEA-9DD8-EB967E7CA8C0}"/>
    <cellStyle name="Normal 2 6 9" xfId="4707" xr:uid="{B4BDA611-CAFA-4C33-A99C-6C80CB848E04}"/>
    <cellStyle name="Normal 2 7" xfId="4406" xr:uid="{8D366A65-FEDC-4227-BE49-6A36FE242731}"/>
    <cellStyle name="Normal 2 7 2" xfId="4688" xr:uid="{186E9C9A-91B6-4387-8591-EC2F639B6A69}"/>
    <cellStyle name="Normal 2 7 2 2" xfId="5593" xr:uid="{C1A5F847-083F-4A39-916C-39EC32695EE6}"/>
    <cellStyle name="Normal 2 7 2 3" xfId="4727" xr:uid="{BB1FF31A-94F5-4534-BA0B-91EF19CD0983}"/>
    <cellStyle name="Normal 2 7 3" xfId="4846" xr:uid="{0EAC1030-D088-4415-A934-7DE5BE11654D}"/>
    <cellStyle name="Normal 2 7 4" xfId="5482" xr:uid="{9B928AE1-E006-4EFB-B61D-D77D8FE2A925}"/>
    <cellStyle name="Normal 2 7 5" xfId="4708" xr:uid="{6339CF83-2B69-4526-9E63-70F9A924C40B}"/>
    <cellStyle name="Normal 2 8" xfId="4776" xr:uid="{BDC337C6-9108-4A6D-95D2-4239E1A72B71}"/>
    <cellStyle name="Normal 2 9" xfId="4842" xr:uid="{DA9A4ABA-92BD-479C-8BDB-E22200867F26}"/>
    <cellStyle name="Normal 20" xfId="88" xr:uid="{A6B2EA50-3EDC-4D6E-AA8A-BF1D48336E87}"/>
    <cellStyle name="Normal 20 2" xfId="3721" xr:uid="{C678611F-AE91-4DCF-AE31-506AEB9C2E90}"/>
    <cellStyle name="Normal 20 2 2" xfId="3722" xr:uid="{7E2F6E10-A6AE-4F0E-B62A-EA9BEB91BFFD}"/>
    <cellStyle name="Normal 20 2 2 2" xfId="4400" xr:uid="{F595B7D0-B01D-48DE-9AB8-E23F35FAFB62}"/>
    <cellStyle name="Normal 20 2 2 2 2" xfId="4661" xr:uid="{65F42408-76EB-4175-B22F-98D8CEDD080B}"/>
    <cellStyle name="Normal 20 2 2 3" xfId="4392" xr:uid="{8EE49CF8-3FE6-4D4E-99C1-B47315DAA00D}"/>
    <cellStyle name="Normal 20 2 2 3 2" xfId="4653" xr:uid="{40DBC967-7F50-48E7-9C13-CAE93F8FB128}"/>
    <cellStyle name="Normal 20 2 2 4" xfId="4545" xr:uid="{93432E43-C3D2-439C-9334-49DFEA501209}"/>
    <cellStyle name="Normal 20 2 2 4 2" xfId="4811" xr:uid="{CA94779D-8FF8-46DA-9D01-A3ECB42E04DC}"/>
    <cellStyle name="Normal 20 2 2 5" xfId="4923" xr:uid="{DDBC48AA-56F8-4B94-93D7-4196861432CC}"/>
    <cellStyle name="Normal 20 2 3" xfId="4395" xr:uid="{189E0452-68CF-421D-BC5F-11D3096407C1}"/>
    <cellStyle name="Normal 20 2 3 2" xfId="4656" xr:uid="{BCFCDCE6-5624-4B4E-9CF8-FD91B7D903BB}"/>
    <cellStyle name="Normal 20 2 3 2 2" xfId="5570" xr:uid="{3A3CD907-755D-4F5E-9453-F4746CBAEA36}"/>
    <cellStyle name="Normal 20 2 4" xfId="4391" xr:uid="{2E36A8F8-8866-4207-A665-11F44636F882}"/>
    <cellStyle name="Normal 20 2 4 2" xfId="4652" xr:uid="{4B36A54D-0836-4D84-853A-12639D616102}"/>
    <cellStyle name="Normal 20 2 5" xfId="4544" xr:uid="{517B1F33-AAF5-459A-93B5-81057746445C}"/>
    <cellStyle name="Normal 20 2 5 2" xfId="4810" xr:uid="{4CEB1E71-02EB-4B57-BAEC-A68234C97AA0}"/>
    <cellStyle name="Normal 20 2 6" xfId="4922" xr:uid="{0D6C3177-19E0-4DBB-877C-F14FF99D3319}"/>
    <cellStyle name="Normal 20 3" xfId="3831" xr:uid="{1DA63018-D808-4B63-BFB1-EC84015A0740}"/>
    <cellStyle name="Normal 20 3 2" xfId="4563" xr:uid="{30C9304C-3B99-43EC-A5B5-E5A362C98204}"/>
    <cellStyle name="Normal 20 4" xfId="4327" xr:uid="{D586F579-9570-4282-BFBA-6E97941BF503}"/>
    <cellStyle name="Normal 20 4 2" xfId="4597" xr:uid="{F9C1D519-3A07-455C-9D01-9DDA121CB9AA}"/>
    <cellStyle name="Normal 20 4 2 2" xfId="4789" xr:uid="{4BD3F9D4-00DF-4481-8B55-E212C47226B4}"/>
    <cellStyle name="Normal 20 4 3" xfId="4915" xr:uid="{2B3C9510-90E4-4102-85D5-AFF9E13108DF}"/>
    <cellStyle name="Normal 20 4 4" xfId="4890" xr:uid="{3C11EC6C-11B5-4BBF-B3B5-1D717F3060EA}"/>
    <cellStyle name="Normal 20 5" xfId="4468" xr:uid="{8FB8BD1E-8933-4262-8885-0601B296D845}"/>
    <cellStyle name="Normal 20 5 2" xfId="5506" xr:uid="{36800085-4228-4B48-9BFE-24E5F1957D34}"/>
    <cellStyle name="Normal 20 6" xfId="4816" xr:uid="{143A5798-4322-4518-9D0B-3FC621B4EEAF}"/>
    <cellStyle name="Normal 20 7" xfId="4875" xr:uid="{6E2597B7-25E6-4685-837C-AC636845289C}"/>
    <cellStyle name="Normal 20 8" xfId="4896" xr:uid="{9923A169-26AA-4093-B0BA-470A9589E258}"/>
    <cellStyle name="Normal 20 9" xfId="4895" xr:uid="{B72D502A-9CD9-48C2-8DC8-827E8A9E89F1}"/>
    <cellStyle name="Normal 21" xfId="89" xr:uid="{E277A673-3FB3-489D-B351-7AC55F89D765}"/>
    <cellStyle name="Normal 21 2" xfId="3723" xr:uid="{335FB064-669A-407A-BFAF-F570C08A0374}"/>
    <cellStyle name="Normal 21 2 2" xfId="3724" xr:uid="{540A1A15-2E92-4E9F-A526-4114640329DB}"/>
    <cellStyle name="Normal 21 2 2 2" xfId="4547" xr:uid="{9C37DCD5-BC08-4B1D-816F-D924453287C7}"/>
    <cellStyle name="Normal 21 2 3" xfId="4546" xr:uid="{2FE70C6F-D4C3-4215-AE40-DA61B0BD0BE8}"/>
    <cellStyle name="Normal 21 3" xfId="4328" xr:uid="{98D947EF-E132-4738-82AE-3DB496C8A57B}"/>
    <cellStyle name="Normal 21 3 2" xfId="4729" xr:uid="{4CA8EE43-E277-48BE-8F9E-CC65AFE1904B}"/>
    <cellStyle name="Normal 21 3 2 2" xfId="5534" xr:uid="{0CD9CB35-25C1-4DC0-9143-6814CDDDFF90}"/>
    <cellStyle name="Normal 21 3 3" xfId="4728" xr:uid="{407B152A-2CCB-4FBA-B56E-A74FB693D66E}"/>
    <cellStyle name="Normal 21 3 4" xfId="5610" xr:uid="{E9B3A105-10F3-49F7-BED4-95FA10964F3A}"/>
    <cellStyle name="Normal 21 4" xfId="4469" xr:uid="{BBBF06E8-86E3-4B41-B53F-687957D82874}"/>
    <cellStyle name="Normal 21 4 2" xfId="5535" xr:uid="{223E2D12-3F18-4A5D-B47E-3783043297D6}"/>
    <cellStyle name="Normal 21 4 2 2" xfId="5588" xr:uid="{D92D581E-72C0-4C29-894B-BD53E15A39F2}"/>
    <cellStyle name="Normal 21 4 2 3" xfId="5586" xr:uid="{239C6FC6-F05C-4EDA-9F4C-2F2925489BD6}"/>
    <cellStyle name="Normal 21 4 2 4" xfId="5568" xr:uid="{6BA605F1-1434-4112-93D7-33408919D6BC}"/>
    <cellStyle name="Normal 21 4 2 5" xfId="5566" xr:uid="{BF7A53F4-B310-4930-BF90-C8A2639A7749}"/>
    <cellStyle name="Normal 21 4 2 6" xfId="5563" xr:uid="{04184CCB-3AD8-441A-9B7C-D460EFE70846}"/>
    <cellStyle name="Normal 21 4 2 7" xfId="4700" xr:uid="{FF66E970-4B36-418F-9164-B245C429F863}"/>
    <cellStyle name="Normal 21 4 3" xfId="4799" xr:uid="{684302F2-EB97-43AD-9EA7-13F5FB53C610}"/>
    <cellStyle name="Normal 21 5" xfId="4916" xr:uid="{1190246E-78B5-47CB-AB81-FA358E03FAD4}"/>
    <cellStyle name="Normal 22" xfId="689" xr:uid="{947609CB-EF02-4A24-ADC2-1BA28DDCA68B}"/>
    <cellStyle name="Normal 22 2" xfId="3665" xr:uid="{5101D941-B805-4A86-8024-BA57F8D64037}"/>
    <cellStyle name="Normal 22 2 2" xfId="4488" xr:uid="{42D180DD-39E5-4C6A-BD25-3800F23A8C8E}"/>
    <cellStyle name="Normal 22 3" xfId="3664" xr:uid="{B06892E8-9E5D-4E67-A17E-C775CCEC7E1D}"/>
    <cellStyle name="Normal 22 3 2" xfId="4329" xr:uid="{C6E2D502-178C-4F4C-9A26-CDDEA5C50202}"/>
    <cellStyle name="Normal 22 3 2 2" xfId="4730" xr:uid="{D90395E0-2127-4E0E-B424-5E35F9ACFA42}"/>
    <cellStyle name="Normal 22 3 3" xfId="4487" xr:uid="{A8140693-B090-44C0-A1DB-C305F5FCCC2C}"/>
    <cellStyle name="Normal 22 3 4" xfId="4870" xr:uid="{95C9CF1A-749B-48ED-9A8F-5B9188B34C6F}"/>
    <cellStyle name="Normal 22 4" xfId="3668" xr:uid="{1FC7FC2B-4DAF-48EB-BD08-6EBC158583EB}"/>
    <cellStyle name="Normal 22 4 10" xfId="5533" xr:uid="{94A4EAB3-3454-4DDD-A5C3-D00AA3EEFF86}"/>
    <cellStyle name="Normal 22 4 2" xfId="4405" xr:uid="{29278525-6367-4F7C-9D44-4BDEEBD4F5C4}"/>
    <cellStyle name="Normal 22 4 2 2" xfId="4666" xr:uid="{844159EB-C46A-435A-898F-110D41F3E0D1}"/>
    <cellStyle name="Normal 22 4 3" xfId="4491" xr:uid="{69C8DFED-4374-4A7D-8053-6DCB12ED3AE9}"/>
    <cellStyle name="Normal 22 4 3 2" xfId="4819" xr:uid="{25494164-73BD-4FC0-B721-9739A256A224}"/>
    <cellStyle name="Normal 22 4 3 2 2" xfId="5546" xr:uid="{550D187D-6021-4A42-95E0-157F41B56811}"/>
    <cellStyle name="Normal 22 4 3 3" xfId="4927" xr:uid="{AC126610-EFFE-4C83-B592-94EA5BF39AFC}"/>
    <cellStyle name="Normal 22 4 3 4" xfId="5516" xr:uid="{7E4D724B-F910-4EF9-8EB5-FF49FEC44FCB}"/>
    <cellStyle name="Normal 22 4 3 5" xfId="5512" xr:uid="{1766D0C2-B3A1-4203-8AF7-B72E71CB177B}"/>
    <cellStyle name="Normal 22 4 3 6" xfId="4800" xr:uid="{97BB5E3B-71CD-4986-81AF-1E507D7F8B7A}"/>
    <cellStyle name="Normal 22 4 4" xfId="4871" xr:uid="{03D3BD18-3532-46E5-BC35-6A2BBDA10E30}"/>
    <cellStyle name="Normal 22 4 5" xfId="4830" xr:uid="{EFEAFBDB-375B-4FC8-84C3-BBCD949EBC16}"/>
    <cellStyle name="Normal 22 4 5 2" xfId="5545" xr:uid="{BA22CD37-4194-450D-ACBE-26D1E7A52AE4}"/>
    <cellStyle name="Normal 22 4 5 2 2" xfId="5580" xr:uid="{13159C99-AE0B-408D-BA1B-4B0ED3FC002E}"/>
    <cellStyle name="Normal 22 4 5 3" xfId="5579" xr:uid="{E3F2DFCA-F70C-403A-9047-831DCE28306F}"/>
    <cellStyle name="Normal 22 4 6" xfId="4824" xr:uid="{FC9A0410-DCE4-4E0A-AF5A-932E31BEFD56}"/>
    <cellStyle name="Normal 22 4 7" xfId="4823" xr:uid="{98FB1238-1917-4E3E-9230-AEE98082D062}"/>
    <cellStyle name="Normal 22 4 8" xfId="4822" xr:uid="{A730BFD9-5D28-4B43-B027-D50EDC8C05E0}"/>
    <cellStyle name="Normal 22 4 9" xfId="4821" xr:uid="{986357BE-029E-47A5-BC20-AD85E404DE88}"/>
    <cellStyle name="Normal 22 5" xfId="4472" xr:uid="{97F37249-F920-4DF6-BF87-0C9CCDCCDF2D}"/>
    <cellStyle name="Normal 22 5 2" xfId="4917" xr:uid="{9EA51D0F-E9DB-4043-A04D-B3C2E4589788}"/>
    <cellStyle name="Normal 23" xfId="3725" xr:uid="{9CADF199-FD71-42A6-A0AD-CF53D35591C5}"/>
    <cellStyle name="Normal 23 2" xfId="4286" xr:uid="{911C8281-BE03-40F5-AA15-425AF4345D92}"/>
    <cellStyle name="Normal 23 2 2" xfId="4331" xr:uid="{3CB31DB2-AEEE-490D-86F1-E7594A3950EA}"/>
    <cellStyle name="Normal 23 2 2 2" xfId="4599" xr:uid="{EEFDAE7E-BD3F-4D3E-8A10-8153D57A6812}"/>
    <cellStyle name="Normal 23 2 2 2 2" xfId="4930" xr:uid="{3469FDDD-1CAE-4BAD-B86E-8E148189F885}"/>
    <cellStyle name="Normal 23 2 2 3" xfId="4872" xr:uid="{B46E1D6C-9F99-40C8-9314-3CC827CACE75}"/>
    <cellStyle name="Normal 23 2 2 4" xfId="4847" xr:uid="{11C5EFBC-8354-41FE-85DB-70F58177181F}"/>
    <cellStyle name="Normal 23 2 3" xfId="4572" xr:uid="{EA02A35C-556D-4352-B529-8B4731D40F41}"/>
    <cellStyle name="Normal 23 2 3 2" xfId="4831" xr:uid="{7ECAF11D-F224-4E0E-BE0A-2CD70A74712E}"/>
    <cellStyle name="Normal 23 2 4" xfId="4891" xr:uid="{5E4E9AA2-97F4-4048-9138-C15D84E63154}"/>
    <cellStyle name="Normal 23 3" xfId="4401" xr:uid="{D222C76B-F79C-48DB-805C-DBA0E32A1DAA}"/>
    <cellStyle name="Normal 23 3 2" xfId="4662" xr:uid="{1F8DD5EF-4477-4D25-9FC2-6B0BC552D532}"/>
    <cellStyle name="Normal 23 4" xfId="4330" xr:uid="{EC653A9C-01D9-4599-BE84-ECACE732AEF0}"/>
    <cellStyle name="Normal 23 4 2" xfId="4598" xr:uid="{E7080B34-8627-4F9C-8810-CB56F47A1E92}"/>
    <cellStyle name="Normal 23 5" xfId="4548" xr:uid="{DE292723-E7C0-482C-8BF4-0E884C29EEFE}"/>
    <cellStyle name="Normal 23 5 2" xfId="4801" xr:uid="{F17E6CD8-047A-414C-9B8A-F765E821707E}"/>
    <cellStyle name="Normal 23 6" xfId="4918" xr:uid="{CD439695-A7B0-4AAA-BC74-89E5A2050DD3}"/>
    <cellStyle name="Normal 24" xfId="3726" xr:uid="{CE582C82-2C18-4B12-B235-E733AC959EF7}"/>
    <cellStyle name="Normal 24 2" xfId="3727" xr:uid="{78CDF12C-2012-433A-A687-BB07F31ABA05}"/>
    <cellStyle name="Normal 24 2 2" xfId="4403" xr:uid="{C4709DCA-7A28-499E-98E6-8DDA930AB3CA}"/>
    <cellStyle name="Normal 24 2 2 2" xfId="4664" xr:uid="{C01E7A89-FCFB-4A59-8648-9536ADC5D5C4}"/>
    <cellStyle name="Normal 24 2 3" xfId="4333" xr:uid="{0D5EA9A9-B151-4167-BF78-45A8E3DC4ADD}"/>
    <cellStyle name="Normal 24 2 3 2" xfId="4601" xr:uid="{A9E8DA00-0E3B-419F-9B47-746E22FC5D1C}"/>
    <cellStyle name="Normal 24 2 4" xfId="4550" xr:uid="{052FC56E-1957-498E-8BC9-9DA1024D6796}"/>
    <cellStyle name="Normal 24 2 4 2" xfId="4803" xr:uid="{B0584A43-3E6C-4952-9470-DAF38299FF43}"/>
    <cellStyle name="Normal 24 2 5" xfId="4920" xr:uid="{24E88DFB-DE75-49C0-AE6C-F8E7C6B74695}"/>
    <cellStyle name="Normal 24 3" xfId="4402" xr:uid="{FADADA1F-D615-4824-BE43-DE3D9F9C7793}"/>
    <cellStyle name="Normal 24 3 2" xfId="4663" xr:uid="{3032A764-9C8F-4778-B754-032835AEBBFF}"/>
    <cellStyle name="Normal 24 4" xfId="4332" xr:uid="{210E243E-5FDF-4C3A-866E-A162579700AF}"/>
    <cellStyle name="Normal 24 4 2" xfId="4600" xr:uid="{FCB2A0F8-B5E7-47EB-93B0-3DEEFD56C23B}"/>
    <cellStyle name="Normal 24 5" xfId="4549" xr:uid="{CAF15CB6-D9BD-4A62-A1E9-7D1B3963CE68}"/>
    <cellStyle name="Normal 24 5 2" xfId="4802" xr:uid="{DC4879A4-C1B6-412C-86B3-CCADBE505F1B}"/>
    <cellStyle name="Normal 24 6" xfId="4919" xr:uid="{5F03A088-6370-4198-B19B-2D4664C41B8B}"/>
    <cellStyle name="Normal 25" xfId="3734" xr:uid="{4DC32136-E3DE-4333-9D9F-93F2B41423E8}"/>
    <cellStyle name="Normal 25 2" xfId="4335" xr:uid="{2D6DD8E9-B890-4627-86F8-63BBD25D9822}"/>
    <cellStyle name="Normal 25 2 2" xfId="4603" xr:uid="{177230DA-3154-42C8-B86E-BA064F0FBAA9}"/>
    <cellStyle name="Normal 25 2 2 2" xfId="5515" xr:uid="{EFAF7B29-D4B4-4A60-8ECE-7C266224FA24}"/>
    <cellStyle name="Normal 25 3" xfId="4404" xr:uid="{E38EA737-0880-433A-9038-5CED5B2E48E8}"/>
    <cellStyle name="Normal 25 3 2" xfId="4665" xr:uid="{B659009B-2B9A-41E6-B1CD-A8636541ECF1}"/>
    <cellStyle name="Normal 25 4" xfId="4334" xr:uid="{BE862837-E9F0-4270-95C8-7728109096C4}"/>
    <cellStyle name="Normal 25 4 2" xfId="4602" xr:uid="{CF87A467-8F00-41A9-96CF-1E35EF85227D}"/>
    <cellStyle name="Normal 25 5" xfId="4557" xr:uid="{1D0F7DE0-897E-481E-8669-3227FC868B49}"/>
    <cellStyle name="Normal 25 5 2" xfId="4804" xr:uid="{ABF7D2F1-AAFB-4B63-8EA8-0695589C4167}"/>
    <cellStyle name="Normal 26" xfId="4284" xr:uid="{EB08AD5F-4724-4727-B02F-B37CD5C89EF7}"/>
    <cellStyle name="Normal 26 2" xfId="4285" xr:uid="{EDFEDE3A-72FE-4994-B68E-6B839A00689D}"/>
    <cellStyle name="Normal 26 2 2" xfId="4337" xr:uid="{710C17EF-AB9D-4D83-9323-9E9C16A110AE}"/>
    <cellStyle name="Normal 26 2 2 2" xfId="4605" xr:uid="{0D073223-5BE5-46CF-9906-B80B13559D35}"/>
    <cellStyle name="Normal 26 2 3" xfId="4571" xr:uid="{1EC238E6-7ACF-4694-880E-DB590A13CB9F}"/>
    <cellStyle name="Normal 26 3" xfId="4336" xr:uid="{7C35FE62-C16D-4374-8FBA-F929A3AC437C}"/>
    <cellStyle name="Normal 26 3 2" xfId="4604" xr:uid="{3819EBA1-5977-4BD6-9A76-E31FA11021FC}"/>
    <cellStyle name="Normal 26 3 2 2" xfId="4713" xr:uid="{C6D6597A-9AB4-4D90-98AC-9D03E1FC034F}"/>
    <cellStyle name="Normal 26 4" xfId="4570" xr:uid="{11F0CBB5-1182-4CA3-9843-8BECEF572E15}"/>
    <cellStyle name="Normal 27" xfId="4338" xr:uid="{05F8BEE1-9A76-40E8-8D0D-47065E6CEF2C}"/>
    <cellStyle name="Normal 27 2" xfId="4339" xr:uid="{AB19F6E2-D4A7-4453-8124-B82110DFCFC9}"/>
    <cellStyle name="Normal 27 2 2" xfId="4607" xr:uid="{E062263E-6822-4712-8480-16AE8060BB43}"/>
    <cellStyle name="Normal 27 3" xfId="4606" xr:uid="{6093811C-C154-4D38-94E8-9283579525BE}"/>
    <cellStyle name="Normal 27 3 2" xfId="5596" xr:uid="{23E9A310-31F8-4189-82E8-C08073827F6B}"/>
    <cellStyle name="Normal 27 4" xfId="4693" xr:uid="{306A489E-91C3-49AF-BA40-826F7E5B53F8}"/>
    <cellStyle name="Normal 27 5" xfId="5498" xr:uid="{BE07E17C-9416-40D6-8DCC-30FAC3184E7A}"/>
    <cellStyle name="Normal 27 5 2" xfId="5549" xr:uid="{C34C196D-B984-487A-ACCE-A35CD483627E}"/>
    <cellStyle name="Normal 27 6" xfId="4818" xr:uid="{D951B363-58DC-4626-816F-100C077EF190}"/>
    <cellStyle name="Normal 27 7" xfId="5510" xr:uid="{075452AC-B50E-4A03-BE55-CA1424CE1C9A}"/>
    <cellStyle name="Normal 27 8" xfId="4710" xr:uid="{29649C90-F25A-4B87-8161-C399221F322C}"/>
    <cellStyle name="Normal 27 9" xfId="5601" xr:uid="{33F585D7-DC68-4470-8659-53F8C3AE1081}"/>
    <cellStyle name="Normal 28" xfId="4340" xr:uid="{90E7928F-907A-44FE-98B7-226B9445B592}"/>
    <cellStyle name="Normal 28 2" xfId="4341" xr:uid="{39646B96-9AFB-4478-BBB3-E50A63B02462}"/>
    <cellStyle name="Normal 28 2 2" xfId="4609" xr:uid="{80D23F07-FF51-4EF4-A416-035A837A4AF5}"/>
    <cellStyle name="Normal 28 3" xfId="4342" xr:uid="{B5FA9FB1-B74C-4C44-9373-0F7F969EA60A}"/>
    <cellStyle name="Normal 28 4" xfId="4608" xr:uid="{7C6212C8-DBC4-4E4D-B416-05AB9D5A23DC}"/>
    <cellStyle name="Normal 29" xfId="4343" xr:uid="{9961EFD6-4261-46ED-BA81-05334BC1D839}"/>
    <cellStyle name="Normal 29 2" xfId="4344" xr:uid="{A91E4A68-8A09-4CF7-814F-C1345C56CB5B}"/>
    <cellStyle name="Normal 29 2 2" xfId="4611" xr:uid="{FB940D24-1FAC-4635-9715-714E66573316}"/>
    <cellStyle name="Normal 29 3" xfId="4610" xr:uid="{59A0186E-D45F-4FD4-93C0-AC8A86908817}"/>
    <cellStyle name="Normal 3" xfId="2" xr:uid="{665067A7-73F8-4B7E-BFD2-7BB3B9468366}"/>
    <cellStyle name="Normal 3 2" xfId="64" xr:uid="{5892B345-1A0A-42A4-98C7-642DF539620D}"/>
    <cellStyle name="Normal 3 2 2" xfId="65" xr:uid="{6AADDF44-6669-42AA-A57A-FCA2D2F74770}"/>
    <cellStyle name="Normal 3 2 2 2" xfId="3728" xr:uid="{B2CECC24-F793-4168-AC08-A94A0EA600F4}"/>
    <cellStyle name="Normal 3 2 2 2 2" xfId="4551" xr:uid="{EFE749E7-996B-49E5-BAAD-5AD5D262F196}"/>
    <cellStyle name="Normal 3 2 2 3" xfId="4460" xr:uid="{E63046CE-0487-4C50-B8F0-E8DC6C0421E7}"/>
    <cellStyle name="Normal 3 2 2 3 2" xfId="5562" xr:uid="{EEFFF8DA-8AF5-4244-817B-8F823644AA0C}"/>
    <cellStyle name="Normal 3 2 3" xfId="66" xr:uid="{B050BF23-C342-4566-907F-8F90BC74B94F}"/>
    <cellStyle name="Normal 3 2 4" xfId="3729" xr:uid="{85503CB5-054F-4EBC-B4C3-D27951268BF4}"/>
    <cellStyle name="Normal 3 2 4 2" xfId="4552" xr:uid="{FF1ED459-3B5E-40CB-8A9F-3409D2A24F13}"/>
    <cellStyle name="Normal 3 2 5" xfId="4459" xr:uid="{D90ACFB3-7CB7-494C-83C9-91452924C355}"/>
    <cellStyle name="Normal 3 2 5 2" xfId="4692" xr:uid="{0F6A7A0E-B317-4D07-BB0C-61AAA2241A96}"/>
    <cellStyle name="Normal 3 2 5 2 2" xfId="4777" xr:uid="{77DDC423-E3AB-4035-BF60-07BD881A0191}"/>
    <cellStyle name="Normal 3 2 5 3" xfId="5483" xr:uid="{C8CBCA15-B54C-45E4-A6B8-B355555CFEBB}"/>
    <cellStyle name="Normal 3 2 5 4" xfId="4709" xr:uid="{977F77BF-9A49-44F4-9266-0260A6E50ABB}"/>
    <cellStyle name="Normal 3 3" xfId="67" xr:uid="{F212AB52-3D65-47A5-A387-A0BA70A3985E}"/>
    <cellStyle name="Normal 3 3 2" xfId="3730" xr:uid="{23DE66E7-6516-4489-AF47-C11E0BF259F9}"/>
    <cellStyle name="Normal 3 3 2 2" xfId="4553" xr:uid="{A284B907-C49B-43EA-BF43-6DB5B529748A}"/>
    <cellStyle name="Normal 3 3 3" xfId="4461" xr:uid="{F6EF2354-1545-47B2-B903-682DFF986DD4}"/>
    <cellStyle name="Normal 3 4" xfId="3737" xr:uid="{4016C072-DF5D-406F-AAB5-7BBD78014FD5}"/>
    <cellStyle name="Normal 3 4 2" xfId="4288" xr:uid="{4C97A1A3-F876-4B8D-9048-1C2B5389D51F}"/>
    <cellStyle name="Normal 3 4 2 2" xfId="4849" xr:uid="{A374247F-640C-41DE-B927-0393165F1921}"/>
    <cellStyle name="Normal 3 4 2 2 2" xfId="5578" xr:uid="{20018782-8480-476D-8DEE-2230F66BBD45}"/>
    <cellStyle name="Normal 3 4 2 2 3" xfId="5576" xr:uid="{307E48E3-2A94-448B-A510-F32947D8261C}"/>
    <cellStyle name="Normal 3 4 2 3" xfId="5577" xr:uid="{2A8551CD-E4CC-47A4-BCEF-7C7AE9564ABC}"/>
    <cellStyle name="Normal 3 4 2 4" xfId="5581" xr:uid="{035BD595-6DE2-4012-9CD2-17A17EAE0F60}"/>
    <cellStyle name="Normal 3 4 2 5" xfId="5574" xr:uid="{9EE31F42-6300-492D-A23D-676972D4418E}"/>
    <cellStyle name="Normal 3 4 3" xfId="4560" xr:uid="{6FE9DBBC-F0C4-4131-937D-B504FC092390}"/>
    <cellStyle name="Normal 3 4 3 2" xfId="5558" xr:uid="{50B0CD1C-5923-45C8-AE7F-5B47B63257A5}"/>
    <cellStyle name="Normal 3 5" xfId="4287" xr:uid="{046AE01D-A4D4-47BC-A4B9-2FC83F7E5298}"/>
    <cellStyle name="Normal 3 5 2" xfId="4573" xr:uid="{2C41BE8F-B6A0-4666-A092-ED91F048346C}"/>
    <cellStyle name="Normal 3 5 2 2" xfId="4850" xr:uid="{6581AD6C-742D-47F1-AC94-ED81EFB699A9}"/>
    <cellStyle name="Normal 3 5 2 2 2" xfId="5604" xr:uid="{802F02F5-FF65-4104-9742-7C8B73B41448}"/>
    <cellStyle name="Normal 3 5 2 3" xfId="5603" xr:uid="{EA115A3E-B3E1-425C-99DF-996909CD75FF}"/>
    <cellStyle name="Normal 3 5 2 4" xfId="5602" xr:uid="{590F0A63-93AE-413A-ACF8-D8931E36919B}"/>
    <cellStyle name="Normal 3 5 3" xfId="4924" xr:uid="{1761EF0F-BF1E-4C7C-971C-2C7B5903C198}"/>
    <cellStyle name="Normal 3 5 4" xfId="4892" xr:uid="{6F8763D6-3517-4CEB-9608-FBA9F95FB046}"/>
    <cellStyle name="Normal 3 6" xfId="83" xr:uid="{EC173372-2831-41ED-88C4-207DAEED39E8}"/>
    <cellStyle name="Normal 3 6 2" xfId="5514" xr:uid="{B70ECFAE-63EE-4609-A3D8-2EC2041C81DE}"/>
    <cellStyle name="Normal 3 6 2 2" xfId="5511" xr:uid="{C4B1C7B1-4018-408A-BEF9-2E6213E0A0F9}"/>
    <cellStyle name="Normal 3 6 2 3" xfId="4702" xr:uid="{6D74400A-C011-4967-86C2-A25166C77769}"/>
    <cellStyle name="Normal 3 6 3" xfId="4848" xr:uid="{A4BBD0F6-C080-49EA-99BF-CA6307D32DC2}"/>
    <cellStyle name="Normal 30" xfId="4345" xr:uid="{9D5FC10E-EA1E-4793-BCF8-11D8F361CCE2}"/>
    <cellStyle name="Normal 30 2" xfId="4346" xr:uid="{7F4BC7AC-3371-4C02-A29F-90C4EBAD6F3C}"/>
    <cellStyle name="Normal 30 2 2" xfId="4613" xr:uid="{54F95432-17AD-4CB5-BBD9-E27E1487B86C}"/>
    <cellStyle name="Normal 30 3" xfId="4612" xr:uid="{FFF6C054-6039-4576-8C31-97B40FF8F05E}"/>
    <cellStyle name="Normal 31" xfId="4347" xr:uid="{6670AE23-4E8F-46F2-B1D5-27063FEDB419}"/>
    <cellStyle name="Normal 31 2" xfId="4348" xr:uid="{4899F02A-783F-4835-9F5F-847261C8503A}"/>
    <cellStyle name="Normal 31 2 2" xfId="4615" xr:uid="{3FC525A6-0254-4DE1-BF6F-B8D3F52F120A}"/>
    <cellStyle name="Normal 31 3" xfId="4614" xr:uid="{B7D068E4-E3A3-4BEE-AF3C-4B467A977197}"/>
    <cellStyle name="Normal 32" xfId="4349" xr:uid="{4D8C3AD0-94D1-4AAF-AC7B-FBFD63CF6EC1}"/>
    <cellStyle name="Normal 33" xfId="4350" xr:uid="{5C716CBB-DEB2-48D7-87AB-3D261CAD5E0C}"/>
    <cellStyle name="Normal 33 2" xfId="4351" xr:uid="{52CD69A5-7427-4B96-97A8-7455063CE7FE}"/>
    <cellStyle name="Normal 33 2 2" xfId="4617" xr:uid="{00712DE3-F2AD-49C8-8B4C-E357BC1B9A1B}"/>
    <cellStyle name="Normal 33 3" xfId="4616" xr:uid="{E5508984-F6A8-4EDC-A539-D97BADBCFB19}"/>
    <cellStyle name="Normal 34" xfId="4352" xr:uid="{578DDDA0-8A07-4AFF-A804-BB79067627AA}"/>
    <cellStyle name="Normal 34 2" xfId="4353" xr:uid="{865853F7-9DFB-4391-9028-6C0FA4263F5D}"/>
    <cellStyle name="Normal 34 2 2" xfId="4619" xr:uid="{435346AE-AD76-4924-A78B-D49BFD5B979D}"/>
    <cellStyle name="Normal 34 3" xfId="4618" xr:uid="{62A0BCF4-EF26-42A5-A3B1-FB202A24F3AA}"/>
    <cellStyle name="Normal 35" xfId="4354" xr:uid="{CD449496-C9DF-45F6-A692-54A302CFB4AF}"/>
    <cellStyle name="Normal 35 2" xfId="4355" xr:uid="{6F49DC7F-F5FF-49D1-9987-54C19EAE28D7}"/>
    <cellStyle name="Normal 35 2 2" xfId="4621" xr:uid="{28B0BD9D-366B-45B5-A473-BBEA8F98905B}"/>
    <cellStyle name="Normal 35 3" xfId="4620" xr:uid="{179BFCD7-99DB-4209-97BB-7EA54B702E7D}"/>
    <cellStyle name="Normal 36" xfId="4356" xr:uid="{03F75A32-AEBC-49DC-90AA-C79BD7600F98}"/>
    <cellStyle name="Normal 36 2" xfId="4357" xr:uid="{1F2B7F73-98D3-4FA9-991F-DC0DC192A245}"/>
    <cellStyle name="Normal 36 2 2" xfId="4623" xr:uid="{8272A35C-3987-4FB0-B66D-1AA7929F1017}"/>
    <cellStyle name="Normal 36 3" xfId="4622" xr:uid="{51AE2C99-68F0-43E3-9FBB-9C39EDC74D66}"/>
    <cellStyle name="Normal 37" xfId="4358" xr:uid="{5800BE63-82C7-4BB7-A0C8-86565A40F9C1}"/>
    <cellStyle name="Normal 37 2" xfId="4359" xr:uid="{AE6411C8-F134-421C-89E5-C6A63713EBCA}"/>
    <cellStyle name="Normal 37 2 2" xfId="4625" xr:uid="{F65D4FA7-03C7-4792-BDE5-8CD55506DE02}"/>
    <cellStyle name="Normal 37 3" xfId="4624" xr:uid="{8F49389E-6264-4B8C-8125-1B274BFEDAD4}"/>
    <cellStyle name="Normal 38" xfId="4360" xr:uid="{F5730EF9-6C22-443F-85B6-90B119DC1056}"/>
    <cellStyle name="Normal 38 2" xfId="4361" xr:uid="{9312A1F3-141F-4648-9B38-CD50471993A8}"/>
    <cellStyle name="Normal 38 2 2" xfId="4627" xr:uid="{D5CD93C6-43C2-4755-82F8-A2605C6385A6}"/>
    <cellStyle name="Normal 38 3" xfId="4626" xr:uid="{6CD8C622-EEAB-466C-B43E-7E04351F1A70}"/>
    <cellStyle name="Normal 39" xfId="4362" xr:uid="{F9FF0D2C-CAB0-4951-8CA8-DD21501746ED}"/>
    <cellStyle name="Normal 39 2" xfId="4363" xr:uid="{B2122A60-4806-4F6F-9F7F-9977BFF78A83}"/>
    <cellStyle name="Normal 39 2 2" xfId="4364" xr:uid="{88C1D33E-0C5F-4C43-A88F-BCB79B8EFD3F}"/>
    <cellStyle name="Normal 39 2 2 2" xfId="4630" xr:uid="{42F42C45-CFF1-448E-9080-432EF93BB25C}"/>
    <cellStyle name="Normal 39 2 3" xfId="4629" xr:uid="{D1AB62E0-4C42-4C62-8258-83D5BBBEE1EE}"/>
    <cellStyle name="Normal 39 3" xfId="4365" xr:uid="{21D96BCA-0085-41F5-8FAA-8ABACABFB851}"/>
    <cellStyle name="Normal 39 3 2" xfId="4631" xr:uid="{70AD15E4-DACA-45D1-9B5E-D96F755BC643}"/>
    <cellStyle name="Normal 39 4" xfId="4628" xr:uid="{31B62593-78B2-4020-B06A-EF12CFBCDB3A}"/>
    <cellStyle name="Normal 4" xfId="68" xr:uid="{4DD1061D-705F-4435-9BFD-536FC0CEF7DF}"/>
    <cellStyle name="Normal 4 2" xfId="69" xr:uid="{23C134BA-2D3C-4922-9D73-9B004FA6135C}"/>
    <cellStyle name="Normal 4 2 2" xfId="690" xr:uid="{65504266-9505-414F-97E6-C1B022E66DA0}"/>
    <cellStyle name="Normal 4 2 2 2" xfId="691" xr:uid="{7C48E6EF-A56A-495A-BB0C-FFB68E20E031}"/>
    <cellStyle name="Normal 4 2 2 2 2" xfId="4474" xr:uid="{3F9261CC-2908-4B00-AE63-C92F14AE9313}"/>
    <cellStyle name="Normal 4 2 2 2 2 2" xfId="5575" xr:uid="{5645CDE8-A67F-440B-B0B4-50BF02827465}"/>
    <cellStyle name="Normal 4 2 2 2 2 3" xfId="5573" xr:uid="{0EADA32D-B8F9-4CF1-B3B3-E5FFA9BD1116}"/>
    <cellStyle name="Normal 4 2 2 3" xfId="692" xr:uid="{70AF68EA-7B11-4EFA-879C-80166CC608F2}"/>
    <cellStyle name="Normal 4 2 2 3 2" xfId="4475" xr:uid="{298BE809-E26B-4F96-96C8-CCE0FB5F6F7F}"/>
    <cellStyle name="Normal 4 2 2 4" xfId="693" xr:uid="{C5E942FD-6B54-46EC-8895-1CF9BA61B541}"/>
    <cellStyle name="Normal 4 2 2 4 2" xfId="694" xr:uid="{D0DF62AB-CA6B-478A-83BE-5CA04A8315D3}"/>
    <cellStyle name="Normal 4 2 2 4 2 2" xfId="4477" xr:uid="{F1101C0C-F8F6-4702-A202-5C4A7F78000D}"/>
    <cellStyle name="Normal 4 2 2 4 3" xfId="695" xr:uid="{A0E39610-F726-4CEE-9981-DE746D1D3F60}"/>
    <cellStyle name="Normal 4 2 2 4 3 2" xfId="696" xr:uid="{93F4183C-CF36-4DBB-B8ED-B9FBB12C0167}"/>
    <cellStyle name="Normal 4 2 2 4 3 2 2" xfId="4479" xr:uid="{7E27E8D4-17B6-492F-8A76-D461296493EE}"/>
    <cellStyle name="Normal 4 2 2 4 3 3" xfId="3667" xr:uid="{093F6125-87A2-4B65-8854-74BEEBDABEA4}"/>
    <cellStyle name="Normal 4 2 2 4 3 3 2" xfId="4490" xr:uid="{75E98FF7-6927-4F42-AB32-C13060277824}"/>
    <cellStyle name="Normal 4 2 2 4 3 4" xfId="4478" xr:uid="{386116DC-A5C0-4F2A-8971-DF1756AFB871}"/>
    <cellStyle name="Normal 4 2 2 4 4" xfId="4476" xr:uid="{BF716EE6-D402-4178-9CA3-F8AF2B0E26B0}"/>
    <cellStyle name="Normal 4 2 2 5" xfId="4473" xr:uid="{4092A154-3328-4BCC-AD77-03AC99F48B0E}"/>
    <cellStyle name="Normal 4 2 3" xfId="4279" xr:uid="{07375398-CB45-4E08-9C9A-4614A29AD256}"/>
    <cellStyle name="Normal 4 2 3 2" xfId="4290" xr:uid="{2B04941E-8DC1-4108-BE21-5C407A617B75}"/>
    <cellStyle name="Normal 4 2 3 2 2" xfId="4731" xr:uid="{40D4EAB3-6BA9-4646-9672-E64A463E7C33}"/>
    <cellStyle name="Normal 4 2 3 2 2 2" xfId="4697" xr:uid="{42B11A7F-5CC9-4555-B0D7-0409C5E2ECD7}"/>
    <cellStyle name="Normal 4 2 3 2 3" xfId="5527" xr:uid="{18043DF3-E334-4153-A48C-81B7D0263211}"/>
    <cellStyle name="Normal 4 2 3 3" xfId="4566" xr:uid="{BE4FC7CD-F34D-4F1B-96B8-4C951C03170E}"/>
    <cellStyle name="Normal 4 2 3 3 2" xfId="4732" xr:uid="{4FDC5504-5605-4B23-8810-D140EABD6967}"/>
    <cellStyle name="Normal 4 2 3 4" xfId="4733" xr:uid="{6899F62E-1F41-4F65-BA77-753C7A520B34}"/>
    <cellStyle name="Normal 4 2 3 5" xfId="4734" xr:uid="{7ED4F1E4-733B-449F-A7DD-E6F94B5D358C}"/>
    <cellStyle name="Normal 4 2 4" xfId="4280" xr:uid="{933D2E8B-F35F-4CEC-8BF3-B267CDC6D1AD}"/>
    <cellStyle name="Normal 4 2 4 2" xfId="4367" xr:uid="{8D2D2F8C-A8F0-4EFC-9AF4-AB8A005BE5EB}"/>
    <cellStyle name="Normal 4 2 4 2 2" xfId="4633" xr:uid="{EB62EAC3-9A55-4060-94A3-A5C1D56AD26D}"/>
    <cellStyle name="Normal 4 2 4 2 2 2" xfId="4735" xr:uid="{3AB62E53-F18C-4349-B5CF-079BDC9E6474}"/>
    <cellStyle name="Normal 4 2 4 2 3" xfId="4873" xr:uid="{A3ADCE07-2061-434F-BEBF-13FE0F33CCA7}"/>
    <cellStyle name="Normal 4 2 4 2 4" xfId="4839" xr:uid="{7B2BFDA5-3187-42C4-A311-C90D8BB8A22C}"/>
    <cellStyle name="Normal 4 2 4 3" xfId="4567" xr:uid="{12E74042-91BB-4385-858A-F89982E395B7}"/>
    <cellStyle name="Normal 4 2 4 3 2" xfId="5559" xr:uid="{64B27876-4B64-4542-8B8B-B457F4B49CCF}"/>
    <cellStyle name="Normal 4 2 4 3 2 2" xfId="5565" xr:uid="{FB140ADC-26F4-4ADE-A1A9-4649B85181C9}"/>
    <cellStyle name="Normal 4 2 4 3 2 3" xfId="5564" xr:uid="{F353C030-62B4-4358-9277-A4EF92270F6E}"/>
    <cellStyle name="Normal 4 2 4 3 2 4" xfId="4698" xr:uid="{E744C5CE-7036-4BD9-AB59-BD7972806528}"/>
    <cellStyle name="Normal 4 2 4 3 3" xfId="4805" xr:uid="{3FEAA1A9-4B81-4F63-AEF1-73169EB1695B}"/>
    <cellStyle name="Normal 4 2 4 4" xfId="4893" xr:uid="{023D57F4-ACEE-40A6-A60C-91B75290FD46}"/>
    <cellStyle name="Normal 4 2 5" xfId="3832" xr:uid="{70BC920B-D91C-400D-B6FA-644A94BE5DBD}"/>
    <cellStyle name="Normal 4 2 5 2" xfId="4564" xr:uid="{B037D5CF-1653-4807-8447-A25357AA0F7D}"/>
    <cellStyle name="Normal 4 2 6" xfId="4462" xr:uid="{5C296A04-7651-4B0E-ADBC-C7A7463CC579}"/>
    <cellStyle name="Normal 4 2 7" xfId="5522" xr:uid="{D772B878-B554-4688-969E-3E75DAA88C27}"/>
    <cellStyle name="Normal 4 3" xfId="90" xr:uid="{D01C805C-AC80-4AAC-9BD0-838EBF80AB38}"/>
    <cellStyle name="Normal 4 3 2" xfId="91" xr:uid="{86FD1099-3ACB-4D7A-9E22-226B9BA0AD23}"/>
    <cellStyle name="Normal 4 3 2 2" xfId="697" xr:uid="{4E7DE404-F084-4FB6-94A5-A91CEF6C7805}"/>
    <cellStyle name="Normal 4 3 2 2 2" xfId="4480" xr:uid="{9DBF9498-6269-4A35-B5DF-3D42FA0643E6}"/>
    <cellStyle name="Normal 4 3 2 3" xfId="3833" xr:uid="{367E9450-BCFD-4BAF-A1CD-E81F184B25F7}"/>
    <cellStyle name="Normal 4 3 2 3 2" xfId="4565" xr:uid="{0AC64866-36AA-4223-BA37-8045B0BB743C}"/>
    <cellStyle name="Normal 4 3 2 4" xfId="4471" xr:uid="{BA3B4064-45B1-4E4F-A722-AF57E8085EEC}"/>
    <cellStyle name="Normal 4 3 3" xfId="698" xr:uid="{A6F6A988-88F5-433F-8444-B0F3E9CF6366}"/>
    <cellStyle name="Normal 4 3 3 2" xfId="4481" xr:uid="{5B660F80-B0D3-4E40-951F-9335BCB6A717}"/>
    <cellStyle name="Normal 4 3 3 2 2" xfId="4711" xr:uid="{237CE51C-52F0-4062-9E9D-7B1ACEBD2FC7}"/>
    <cellStyle name="Normal 4 3 4" xfId="699" xr:uid="{76085EC5-0529-4D74-A1F6-0D35DFA8D307}"/>
    <cellStyle name="Normal 4 3 4 2" xfId="4482" xr:uid="{CA580C14-4467-4359-83FA-4F1DD5AAABF4}"/>
    <cellStyle name="Normal 4 3 4 2 2" xfId="5538" xr:uid="{E5E8D8ED-42C0-4D81-9264-03D4F2C6AC75}"/>
    <cellStyle name="Normal 4 3 5" xfId="700" xr:uid="{613935B2-3FB6-45F8-B694-9A869EC89756}"/>
    <cellStyle name="Normal 4 3 5 2" xfId="701" xr:uid="{FFAE1309-1396-492F-923E-2857FD7B2868}"/>
    <cellStyle name="Normal 4 3 5 2 2" xfId="4484" xr:uid="{429D469A-FFF7-4760-B8E0-FED4B6454776}"/>
    <cellStyle name="Normal 4 3 5 3" xfId="702" xr:uid="{1CBDC141-A235-4561-A476-B6A73B6C0AA4}"/>
    <cellStyle name="Normal 4 3 5 3 2" xfId="703" xr:uid="{92A1A5DC-0169-44BD-ACAC-C8C112D950E3}"/>
    <cellStyle name="Normal 4 3 5 3 2 2" xfId="4486" xr:uid="{03F26382-090A-43D1-91E4-003E70FD3171}"/>
    <cellStyle name="Normal 4 3 5 3 3" xfId="3666" xr:uid="{D321320C-6ACB-4134-92EC-471259535A69}"/>
    <cellStyle name="Normal 4 3 5 3 3 2" xfId="4489" xr:uid="{2EFFB80C-BAA7-40E8-AB8B-9CDEB227BD0C}"/>
    <cellStyle name="Normal 4 3 5 3 4" xfId="4485" xr:uid="{1F17EE90-3559-4534-9ED3-BDCB0443077C}"/>
    <cellStyle name="Normal 4 3 5 4" xfId="4483" xr:uid="{78169C26-7DD3-41A2-97EA-D40F72D6BCDF}"/>
    <cellStyle name="Normal 4 3 6" xfId="3739" xr:uid="{4A9B21A2-4506-4379-AA57-ACE1053558F5}"/>
    <cellStyle name="Normal 4 3 7" xfId="4470" xr:uid="{0C727DF2-AB80-48D5-A8EC-4339A1A10EFA}"/>
    <cellStyle name="Normal 4 3 7 2" xfId="5531" xr:uid="{12411538-7029-4E8E-8498-C8F7B7D0406B}"/>
    <cellStyle name="Normal 4 4" xfId="3738" xr:uid="{FD6CD9AE-9EA2-45AF-84AA-DCD5B84564E0}"/>
    <cellStyle name="Normal 4 4 2" xfId="4281" xr:uid="{519939FC-48BF-4502-9F01-34B063D97408}"/>
    <cellStyle name="Normal 4 4 2 2" xfId="5526" xr:uid="{963306F9-673C-4B5D-B894-E718097BAC72}"/>
    <cellStyle name="Normal 4 4 3" xfId="4289" xr:uid="{7F601265-33CE-4AF6-82B6-059DD2FD5223}"/>
    <cellStyle name="Normal 4 4 3 2" xfId="4292" xr:uid="{909CF767-204B-4E44-9BFA-FB1069125033}"/>
    <cellStyle name="Normal 4 4 3 2 2" xfId="4576" xr:uid="{4C1C764A-BB28-46A5-9A67-71978DFAA224}"/>
    <cellStyle name="Normal 4 4 3 3" xfId="4291" xr:uid="{0F103A15-E93B-4C21-AC40-646E3DE665EB}"/>
    <cellStyle name="Normal 4 4 3 3 2" xfId="4575" xr:uid="{5FFF2FFC-0728-4DD7-9FFB-74ADB220EDEF}"/>
    <cellStyle name="Normal 4 4 3 4" xfId="4574" xr:uid="{F3E0BD76-270D-4E8D-B6A2-253FD907BB97}"/>
    <cellStyle name="Normal 4 4 4" xfId="4561" xr:uid="{3A9A3331-9BF1-4DCF-85E3-748C1D853E82}"/>
    <cellStyle name="Normal 4 4 4 2" xfId="5539" xr:uid="{8A599629-C7F0-4248-8915-7B30E378450D}"/>
    <cellStyle name="Normal 4 4 4 2 2" xfId="5589" xr:uid="{08C2D0CC-61B0-4BB9-B821-11E280652616}"/>
    <cellStyle name="Normal 4 4 4 2 3" xfId="5584" xr:uid="{8817B301-BDAA-4DA2-9824-4FC1254FFEC2}"/>
    <cellStyle name="Normal 4 4 4 2 4" xfId="5569" xr:uid="{8D4BD1C6-B16A-4E58-88F7-9CFFBEBFBB57}"/>
    <cellStyle name="Normal 4 4 4 2 5" xfId="5567" xr:uid="{32D1C26D-BD7C-4E88-BF12-8C621B54134E}"/>
    <cellStyle name="Normal 4 4 4 2 6" xfId="4699" xr:uid="{DCE80FA5-16AB-4431-960E-DB6120CB3A87}"/>
    <cellStyle name="Normal 4 4 4 2 7" xfId="4701" xr:uid="{5258941D-9C52-40B0-921C-81B856B8EA8A}"/>
    <cellStyle name="Normal 4 4 4 3" xfId="4926" xr:uid="{EE8FE345-FCE1-4174-AA3B-9DF2340733F0}"/>
    <cellStyle name="Normal 4 4 5" xfId="5528" xr:uid="{7B20D4EA-DF47-4D23-AA11-A7BB2F9E990B}"/>
    <cellStyle name="Normal 4 5" xfId="4282" xr:uid="{735E6A23-D671-4577-A705-A9F7852FEBFD}"/>
    <cellStyle name="Normal 4 5 2" xfId="4366" xr:uid="{3BCD95E6-252B-462D-A118-1DE89920E7B6}"/>
    <cellStyle name="Normal 4 5 2 2" xfId="4632" xr:uid="{AD0085F5-EC9C-4E68-AF0A-111682DD4B45}"/>
    <cellStyle name="Normal 4 5 3" xfId="4568" xr:uid="{86558DCE-DEA7-47BE-A43C-EED41F2B707A}"/>
    <cellStyle name="Normal 4 6" xfId="4283" xr:uid="{1D8DA045-839C-41B6-BEC6-3DC2152FA4E9}"/>
    <cellStyle name="Normal 4 6 2" xfId="4569" xr:uid="{F9B28D9E-2C68-4CA4-B1A0-B710EAD477F0}"/>
    <cellStyle name="Normal 4 7" xfId="3741" xr:uid="{57D46B52-E1B9-4694-AC40-516C5A9887A4}"/>
    <cellStyle name="Normal 4 8" xfId="5521" xr:uid="{17F5BA9B-22A4-4BE8-89BC-1CB53299EC5B}"/>
    <cellStyle name="Normal 4 9" xfId="5606" xr:uid="{2474A197-759E-4838-BD73-CEEDF48F6120}"/>
    <cellStyle name="Normal 40" xfId="4368" xr:uid="{DF95B049-C2EF-4408-84AF-2630C6B3FE23}"/>
    <cellStyle name="Normal 40 2" xfId="4369" xr:uid="{6CB716ED-C2FD-47AB-89F6-350E4473E678}"/>
    <cellStyle name="Normal 40 2 2" xfId="4370" xr:uid="{9548FC63-4181-4E81-928F-E2D424F677F3}"/>
    <cellStyle name="Normal 40 2 2 2" xfId="4636" xr:uid="{7AAD13AA-2A5A-46BA-AADC-6BFEE2E823E9}"/>
    <cellStyle name="Normal 40 2 3" xfId="4635" xr:uid="{3A2E8E2B-1964-4E66-A073-A666F5728E5A}"/>
    <cellStyle name="Normal 40 3" xfId="4371" xr:uid="{2F8A1280-E49F-4D3C-AE3D-7F3B4681C777}"/>
    <cellStyle name="Normal 40 3 2" xfId="4637" xr:uid="{BC1D9567-F521-4AEB-9EE1-117281F2B667}"/>
    <cellStyle name="Normal 40 4" xfId="4634" xr:uid="{ED4BDE4A-1397-4CD5-B85B-61BBBC0E12AB}"/>
    <cellStyle name="Normal 41" xfId="4372" xr:uid="{BE4283DC-FF1C-455E-94D0-77FA937A2091}"/>
    <cellStyle name="Normal 41 2" xfId="4373" xr:uid="{DAFBB072-C3DC-4410-9661-E947264377AA}"/>
    <cellStyle name="Normal 41 2 2" xfId="4639" xr:uid="{7DD166A4-5E6B-400E-B622-95476E2B3B75}"/>
    <cellStyle name="Normal 41 3" xfId="4638" xr:uid="{D5FD5EEB-14C3-4E6F-B651-C68DD3BDB534}"/>
    <cellStyle name="Normal 42" xfId="4374" xr:uid="{61ED7C45-88C1-42C6-9207-8D9BF1EDD6E8}"/>
    <cellStyle name="Normal 42 2" xfId="4375" xr:uid="{ABD6A12A-2310-4563-9FF0-BC2C669A6547}"/>
    <cellStyle name="Normal 42 2 2" xfId="4641" xr:uid="{8F2FCF91-F1DD-4FA5-BAC7-AA4F34956C10}"/>
    <cellStyle name="Normal 42 3" xfId="4640" xr:uid="{E6D85DDC-8F1E-4E29-987E-5CD97532EC87}"/>
    <cellStyle name="Normal 43" xfId="4376" xr:uid="{3A82929A-653D-4814-91B4-EFD57C723478}"/>
    <cellStyle name="Normal 43 2" xfId="4377" xr:uid="{42645322-2409-4A8C-AEDD-2515F44121C9}"/>
    <cellStyle name="Normal 43 2 2" xfId="4643" xr:uid="{C8529882-57DE-4D78-BD1A-4DAEDA7AE1DB}"/>
    <cellStyle name="Normal 43 3" xfId="4642" xr:uid="{F4991B96-D770-435A-A7A2-E21A71E64104}"/>
    <cellStyle name="Normal 44" xfId="4387" xr:uid="{1F6F51DF-A84B-410D-BCD0-52BB015056AD}"/>
    <cellStyle name="Normal 44 2" xfId="4388" xr:uid="{27B87BC2-B370-4CD0-A2A3-11041D5E71A9}"/>
    <cellStyle name="Normal 44 2 2" xfId="4650" xr:uid="{0329922A-D768-4E3E-B4BB-AB167D60592B}"/>
    <cellStyle name="Normal 44 3" xfId="4649" xr:uid="{92B6AB67-1140-4B87-BC99-AA43A03F069D}"/>
    <cellStyle name="Normal 45" xfId="4696" xr:uid="{722FDE81-5646-4AC0-85A9-92500838167C}"/>
    <cellStyle name="Normal 45 2" xfId="5502" xr:uid="{7409D610-0D93-439C-9AFD-F0A8002C4E03}"/>
    <cellStyle name="Normal 45 2 2" xfId="5605" xr:uid="{EB5BC7CC-E312-4F5F-8CCE-F5C2CE3FAFAF}"/>
    <cellStyle name="Normal 45 3" xfId="5501" xr:uid="{077FA80C-CCC4-4F07-84D4-B1CE5EE59677}"/>
    <cellStyle name="Normal 45 4" xfId="4853" xr:uid="{D6DCC5C5-8846-4E2E-822F-A5954E23D831}"/>
    <cellStyle name="Normal 5" xfId="70" xr:uid="{676E357F-718A-426F-A7FB-E83D126DD827}"/>
    <cellStyle name="Normal 5 10" xfId="704" xr:uid="{4F757333-432F-44B3-8950-1B46605CA593}"/>
    <cellStyle name="Normal 5 10 2" xfId="705" xr:uid="{C4B39529-886C-474E-9F69-AC76121A5922}"/>
    <cellStyle name="Normal 5 10 2 2" xfId="706" xr:uid="{5B2DECF6-ED21-43E8-89E9-2F7A51F1B4A4}"/>
    <cellStyle name="Normal 5 10 2 3" xfId="707" xr:uid="{1229BB1C-02B2-4EF5-BBD9-67E320FE5132}"/>
    <cellStyle name="Normal 5 10 2 4" xfId="708" xr:uid="{E8BE6BF7-EEA9-498C-9FDC-611D705F6F32}"/>
    <cellStyle name="Normal 5 10 3" xfId="709" xr:uid="{DD40F1A7-70F7-4807-B126-74A9CD5ADA06}"/>
    <cellStyle name="Normal 5 10 3 2" xfId="710" xr:uid="{A0237E78-7D0F-402B-91CB-FDCDE1A8AF86}"/>
    <cellStyle name="Normal 5 10 3 3" xfId="711" xr:uid="{C85699F5-1CE2-4C94-B070-8AC53451A13A}"/>
    <cellStyle name="Normal 5 10 3 4" xfId="712" xr:uid="{2E488EB2-3B5F-4483-86A0-23CD96FF5E89}"/>
    <cellStyle name="Normal 5 10 4" xfId="713" xr:uid="{48E5F283-05A1-4545-9917-A5D8091F0BDF}"/>
    <cellStyle name="Normal 5 10 5" xfId="714" xr:uid="{F853FF95-F615-4E48-8D64-2EEF56C9F457}"/>
    <cellStyle name="Normal 5 10 6" xfId="715" xr:uid="{10FDF1D5-287F-4925-9D78-5F6CFCDB8623}"/>
    <cellStyle name="Normal 5 11" xfId="716" xr:uid="{79A5DFC3-1D4B-4590-A3E9-AF55C2A8D92B}"/>
    <cellStyle name="Normal 5 11 2" xfId="717" xr:uid="{11CB9DE9-D16A-4405-A240-A92D55E23B3F}"/>
    <cellStyle name="Normal 5 11 2 2" xfId="718" xr:uid="{81DC7E32-79CD-43B8-B2BA-8BB59C53AF6D}"/>
    <cellStyle name="Normal 5 11 2 2 2" xfId="4378" xr:uid="{E6414E75-3805-478E-AECD-6954263349AA}"/>
    <cellStyle name="Normal 5 11 2 2 2 2" xfId="4644" xr:uid="{D66B1F6D-7F07-4AEF-BD8A-9DAF3A4B4CFF}"/>
    <cellStyle name="Normal 5 11 2 2 3" xfId="4860" xr:uid="{F987ACCC-0EC1-4DFA-8106-86B6257FAB79}"/>
    <cellStyle name="Normal 5 11 2 3" xfId="719" xr:uid="{93DBB0A2-9071-4521-96E9-91216CDBCE00}"/>
    <cellStyle name="Normal 5 11 2 4" xfId="720" xr:uid="{5D471D7D-93B5-452F-8171-58181BA685F1}"/>
    <cellStyle name="Normal 5 11 3" xfId="721" xr:uid="{902F766F-FD29-47B4-80F0-DBFDE7101F20}"/>
    <cellStyle name="Normal 5 11 3 2" xfId="5518" xr:uid="{FB2D2892-8B8C-4C49-A986-B44F3F84A82E}"/>
    <cellStyle name="Normal 5 11 4" xfId="722" xr:uid="{808FA53A-B689-4E59-8801-716276933DAC}"/>
    <cellStyle name="Normal 5 11 4 2" xfId="4806" xr:uid="{F1A947FE-F383-43A0-99B0-A4473A7685B4}"/>
    <cellStyle name="Normal 5 11 4 3" xfId="4861" xr:uid="{0322A46B-124D-4D26-B9A4-8012D910415A}"/>
    <cellStyle name="Normal 5 11 4 4" xfId="4832" xr:uid="{2178762A-0FA4-4F9B-BFE0-52519DCB97B9}"/>
    <cellStyle name="Normal 5 11 5" xfId="723" xr:uid="{4AC352EA-E269-47CF-B230-196FCA5FA6FB}"/>
    <cellStyle name="Normal 5 12" xfId="724" xr:uid="{C2C618C0-3DBE-4979-9F21-2BFD1CD3F64B}"/>
    <cellStyle name="Normal 5 12 2" xfId="725" xr:uid="{D8E6861D-F05E-4736-A999-4235DB78DFFD}"/>
    <cellStyle name="Normal 5 12 3" xfId="726" xr:uid="{2FE57FE2-2988-47BA-921C-962265E80315}"/>
    <cellStyle name="Normal 5 12 4" xfId="727" xr:uid="{1ACD035C-1FBC-4CF9-A0A2-EC07AB343E90}"/>
    <cellStyle name="Normal 5 13" xfId="728" xr:uid="{775D590E-DF69-49AE-84ED-D74DA8850D21}"/>
    <cellStyle name="Normal 5 13 2" xfId="729" xr:uid="{40E0C2AE-A51A-405A-9DDB-797216ADAF77}"/>
    <cellStyle name="Normal 5 13 3" xfId="730" xr:uid="{9A2E1168-7426-47EA-AC40-B45B91352F3B}"/>
    <cellStyle name="Normal 5 13 4" xfId="731" xr:uid="{9A648364-8E9E-4669-A161-7C970F90422E}"/>
    <cellStyle name="Normal 5 14" xfId="732" xr:uid="{8ED34F9B-21E8-482B-835E-2283383A8996}"/>
    <cellStyle name="Normal 5 14 2" xfId="733" xr:uid="{35BD83A7-A3F7-4EBB-8A8C-AE6F8BFEFA70}"/>
    <cellStyle name="Normal 5 15" xfId="734" xr:uid="{2A3BA7C8-B80B-4652-A98B-01D3C41B146E}"/>
    <cellStyle name="Normal 5 16" xfId="735" xr:uid="{15AA9EAD-F18D-4376-9F2E-AE9CDAAFE2D3}"/>
    <cellStyle name="Normal 5 17" xfId="736" xr:uid="{105FBDBA-65CD-4B8C-AA09-84E500B5A2CC}"/>
    <cellStyle name="Normal 5 18" xfId="5536" xr:uid="{0A67635B-127F-4135-B7EE-1FF6DE09F73B}"/>
    <cellStyle name="Normal 5 2" xfId="71" xr:uid="{5FD15914-3F03-4756-83EA-A0A5DDC3F081}"/>
    <cellStyle name="Normal 5 2 2" xfId="3731" xr:uid="{84FC1069-AC15-48C7-8402-933A81DDC88B}"/>
    <cellStyle name="Normal 5 2 2 10" xfId="4703" xr:uid="{AA40A461-7C39-409A-8F7E-DFD1BD2F6567}"/>
    <cellStyle name="Normal 5 2 2 2" xfId="4554" xr:uid="{0D7F9483-26FB-4016-8F36-C10FFEDAF706}"/>
    <cellStyle name="Normal 5 2 2 2 2" xfId="4671" xr:uid="{80EA3F7A-4873-4BBA-AFD4-1417E18C5E09}"/>
    <cellStyle name="Normal 5 2 2 2 2 2" xfId="4672" xr:uid="{358DD9DF-D561-40BC-AB50-0BBAAA05BED9}"/>
    <cellStyle name="Normal 5 2 2 2 3" xfId="4673" xr:uid="{E04E7FE7-774F-4460-8B52-97FF72FC1D63}"/>
    <cellStyle name="Normal 5 2 2 2 4" xfId="4670" xr:uid="{0CC0132F-50C1-4632-8700-E09BA2F38503}"/>
    <cellStyle name="Normal 5 2 2 2 4 2" xfId="4851" xr:uid="{AF04950E-AB16-4E82-B423-EE9243C4979D}"/>
    <cellStyle name="Normal 5 2 2 2 5" xfId="5479" xr:uid="{18622A54-32F1-4CBF-8E14-DCDA109C0F41}"/>
    <cellStyle name="Normal 5 2 2 2 6" xfId="4704" xr:uid="{A3DF4567-6F5E-4662-8D83-D3A3F38B7676}"/>
    <cellStyle name="Normal 5 2 2 3" xfId="4674" xr:uid="{954BBA20-756C-4CA6-AF1A-576E04BF9F02}"/>
    <cellStyle name="Normal 5 2 2 3 2" xfId="4675" xr:uid="{BB496884-5D6B-4BCA-8A62-2FB269AEF80E}"/>
    <cellStyle name="Normal 5 2 2 4" xfId="4676" xr:uid="{C492BED5-46A4-4950-AB0C-4546D69FB7E0}"/>
    <cellStyle name="Normal 5 2 2 5" xfId="4689" xr:uid="{F46E824A-BA7E-4FB8-AD5C-03B82BFBF728}"/>
    <cellStyle name="Normal 5 2 2 6" xfId="4669" xr:uid="{E3D19BF5-984A-4121-9905-EBD76747A9C8}"/>
    <cellStyle name="Normal 5 2 2 7" xfId="5507" xr:uid="{2E1DC1E0-A22C-4370-BF03-1400179C41B2}"/>
    <cellStyle name="Normal 5 2 2 8" xfId="5547" xr:uid="{3261614B-2BBB-4B46-BCC7-F052104CCD71}"/>
    <cellStyle name="Normal 5 2 2 9" xfId="5543" xr:uid="{438CE2AE-D581-4F77-8FBA-8187C334510C}"/>
    <cellStyle name="Normal 5 2 3" xfId="4379" xr:uid="{3D93D95F-1BD9-416C-9A99-DD561FAA9933}"/>
    <cellStyle name="Normal 5 2 3 10" xfId="4705" xr:uid="{732B5D27-FBB7-4EB9-AA81-A41D7C3CB10E}"/>
    <cellStyle name="Normal 5 2 3 2" xfId="4645" xr:uid="{76A8864A-5186-4FC7-A979-D53475351AAC}"/>
    <cellStyle name="Normal 5 2 3 2 2" xfId="4679" xr:uid="{02B9BA72-4774-4C5A-83A9-F9522C16BE45}"/>
    <cellStyle name="Normal 5 2 3 2 3" xfId="4678" xr:uid="{B53041F6-BF8A-4893-BCA8-1486D3743D32}"/>
    <cellStyle name="Normal 5 2 3 2 3 2" xfId="5551" xr:uid="{19E223E6-2497-491E-B6BE-CB2502570015}"/>
    <cellStyle name="Normal 5 2 3 2 3 3" xfId="4790" xr:uid="{EF25CC71-4E7C-4966-BA7A-5E2D8BC33456}"/>
    <cellStyle name="Normal 5 2 3 2 4" xfId="5480" xr:uid="{C90FF079-8800-40B4-8A7C-C807A09D7BBF}"/>
    <cellStyle name="Normal 5 2 3 2 4 2" xfId="5550" xr:uid="{B9817D91-3E8D-47D3-AAE5-20BBAF092CD5}"/>
    <cellStyle name="Normal 5 2 3 2 5" xfId="4706" xr:uid="{07E6DC1D-D7F6-4B2E-A9B6-D854CB708F02}"/>
    <cellStyle name="Normal 5 2 3 3" xfId="4680" xr:uid="{830CD712-D3FB-4CC9-B3D9-FBA5CD180CD1}"/>
    <cellStyle name="Normal 5 2 3 3 2" xfId="4921" xr:uid="{5AA988EA-2B37-44C6-9ECD-BBF38F0D0706}"/>
    <cellStyle name="Normal 5 2 3 4" xfId="4695" xr:uid="{5680DFCB-D6B2-405A-BEE8-DA86CBEA5EF2}"/>
    <cellStyle name="Normal 5 2 3 4 2" xfId="4894" xr:uid="{1CBC8801-58D1-47D5-A08E-3B754AC65A47}"/>
    <cellStyle name="Normal 5 2 3 4 3" xfId="5595" xr:uid="{AC318A7F-852F-4DA1-B371-BA2FDAAAA3C1}"/>
    <cellStyle name="Normal 5 2 3 5" xfId="4677" xr:uid="{5EE9E920-35C7-4D62-BF4D-8A37A1A65C59}"/>
    <cellStyle name="Normal 5 2 3 6" xfId="5499" xr:uid="{D9A29CB3-9880-48D9-917A-E3549590A6CE}"/>
    <cellStyle name="Normal 5 2 3 7" xfId="5508" xr:uid="{4984D0C2-463A-46BB-9E31-9FDE1C3E5839}"/>
    <cellStyle name="Normal 5 2 3 8" xfId="5548" xr:uid="{5B50B743-C420-4339-9ADD-76D9C6A7CC0E}"/>
    <cellStyle name="Normal 5 2 3 9" xfId="5544" xr:uid="{74A0C064-2773-4B52-90FA-C2BFB6DDF888}"/>
    <cellStyle name="Normal 5 2 4" xfId="4463" xr:uid="{3BDC48C5-D13C-4EC2-B528-694BF8E816E1}"/>
    <cellStyle name="Normal 5 2 4 2" xfId="4682" xr:uid="{709D7B85-2919-4861-8BDF-306314C58523}"/>
    <cellStyle name="Normal 5 2 4 3" xfId="4681" xr:uid="{FD49D0E0-C77D-4D27-A623-F273F879FB3A}"/>
    <cellStyle name="Normal 5 2 5" xfId="4683" xr:uid="{560A4A03-6979-4451-BB58-6F543D0941B8}"/>
    <cellStyle name="Normal 5 2 6" xfId="4668" xr:uid="{EF529345-8789-42CA-AF4D-067558FF14AB}"/>
    <cellStyle name="Normal 5 3" xfId="72" xr:uid="{70F8E461-A072-4BEB-915E-F6AC35B14641}"/>
    <cellStyle name="Normal 5 3 2" xfId="4381" xr:uid="{4A161A64-1296-4FDE-861B-5F63549B24DE}"/>
    <cellStyle name="Normal 5 3 3" xfId="4380" xr:uid="{8D591B86-E6D1-4536-90D8-8F9F0247D2DB}"/>
    <cellStyle name="Normal 5 3 3 2" xfId="4646" xr:uid="{793EA80F-A78A-4866-BECC-227B16AAD2DD}"/>
    <cellStyle name="Normal 5 4" xfId="92" xr:uid="{D57E44DA-8FF0-43B0-A8F6-B992F25FB3BC}"/>
    <cellStyle name="Normal 5 4 10" xfId="737" xr:uid="{53FC96E6-8BA2-422B-9A1F-2A0BDD710BA1}"/>
    <cellStyle name="Normal 5 4 11" xfId="738" xr:uid="{2225949A-6C2D-432E-B6AD-6144A9B7557E}"/>
    <cellStyle name="Normal 5 4 2" xfId="739" xr:uid="{9919B70D-F8D5-4BC1-8145-05A68C8A57D9}"/>
    <cellStyle name="Normal 5 4 2 2" xfId="740" xr:uid="{86164ADD-1A9F-4B56-B417-694426C28924}"/>
    <cellStyle name="Normal 5 4 2 2 2" xfId="741" xr:uid="{98DDB7F9-7399-4ABA-BB36-E37B5684F85E}"/>
    <cellStyle name="Normal 5 4 2 2 2 2" xfId="742" xr:uid="{DB1742A5-E0F6-42F8-96F5-64C44E7A51C4}"/>
    <cellStyle name="Normal 5 4 2 2 2 2 2" xfId="743" xr:uid="{FFC037CC-2E7D-4088-A49C-55150704B10A}"/>
    <cellStyle name="Normal 5 4 2 2 2 2 2 2" xfId="3834" xr:uid="{D9F024EF-6222-465C-85B5-BB02E71B965F}"/>
    <cellStyle name="Normal 5 4 2 2 2 2 2 2 2" xfId="3835" xr:uid="{53651DBA-AE11-44F4-8217-0BA3143CAB81}"/>
    <cellStyle name="Normal 5 4 2 2 2 2 2 3" xfId="3836" xr:uid="{1FE5768D-6323-40EE-8156-7C5BEBD3BB74}"/>
    <cellStyle name="Normal 5 4 2 2 2 2 3" xfId="744" xr:uid="{AED566FA-AACB-4517-9293-AB0B3FB94D28}"/>
    <cellStyle name="Normal 5 4 2 2 2 2 3 2" xfId="3837" xr:uid="{2A5B2909-021C-4CBD-AA9E-C629280E95BE}"/>
    <cellStyle name="Normal 5 4 2 2 2 2 4" xfId="745" xr:uid="{331953F3-76AE-448B-8D32-2F3D301F7F9B}"/>
    <cellStyle name="Normal 5 4 2 2 2 3" xfId="746" xr:uid="{B11AA32C-B24D-4BB0-A888-883EA82A68F7}"/>
    <cellStyle name="Normal 5 4 2 2 2 3 2" xfId="747" xr:uid="{C6252E7C-2A26-4808-93DF-566F11B27F23}"/>
    <cellStyle name="Normal 5 4 2 2 2 3 2 2" xfId="3838" xr:uid="{FBB508E8-FE1F-4227-9E08-9BFE114D5862}"/>
    <cellStyle name="Normal 5 4 2 2 2 3 3" xfId="748" xr:uid="{B9257C33-4CA1-44AD-9717-FD5B3DF0BEF5}"/>
    <cellStyle name="Normal 5 4 2 2 2 3 4" xfId="749" xr:uid="{69089266-6A93-4C60-912B-05A3B1711AE4}"/>
    <cellStyle name="Normal 5 4 2 2 2 4" xfId="750" xr:uid="{3F7ABAB0-28F0-43EE-9C29-BA73CBF5F5A1}"/>
    <cellStyle name="Normal 5 4 2 2 2 4 2" xfId="3839" xr:uid="{64C3E64F-CB4A-4AA0-844D-17B15149B195}"/>
    <cellStyle name="Normal 5 4 2 2 2 5" xfId="751" xr:uid="{22C3CDD0-4010-40AB-9279-F457F87BAA99}"/>
    <cellStyle name="Normal 5 4 2 2 2 6" xfId="752" xr:uid="{7729455C-6014-438B-A78B-8B34CE494457}"/>
    <cellStyle name="Normal 5 4 2 2 3" xfId="753" xr:uid="{58E761D2-941D-4E73-BC66-0880BA9E5053}"/>
    <cellStyle name="Normal 5 4 2 2 3 2" xfId="754" xr:uid="{59BF96F4-2B6A-4250-867D-891C5F8D9104}"/>
    <cellStyle name="Normal 5 4 2 2 3 2 2" xfId="755" xr:uid="{E01FE87D-81EC-415D-A59E-E9D025B11B42}"/>
    <cellStyle name="Normal 5 4 2 2 3 2 2 2" xfId="3840" xr:uid="{302230E8-123F-4325-AC30-2D01BEA17D0F}"/>
    <cellStyle name="Normal 5 4 2 2 3 2 2 2 2" xfId="3841" xr:uid="{CA3ECE5D-3669-446B-AADD-33F53360391E}"/>
    <cellStyle name="Normal 5 4 2 2 3 2 2 3" xfId="3842" xr:uid="{37047AD1-B021-4751-897C-594B6C16F681}"/>
    <cellStyle name="Normal 5 4 2 2 3 2 3" xfId="756" xr:uid="{4D114BF3-04C5-4BE4-A654-C0B93B9DA296}"/>
    <cellStyle name="Normal 5 4 2 2 3 2 3 2" xfId="3843" xr:uid="{B7069CE7-B00E-4CDB-98E1-226799155402}"/>
    <cellStyle name="Normal 5 4 2 2 3 2 4" xfId="757" xr:uid="{B6964DD9-F9A8-4C32-8D17-D84A341ECAB0}"/>
    <cellStyle name="Normal 5 4 2 2 3 3" xfId="758" xr:uid="{6779E6B3-4E66-4094-8F7F-45EADBB3B552}"/>
    <cellStyle name="Normal 5 4 2 2 3 3 2" xfId="3844" xr:uid="{E6687289-FA84-4261-8B3D-305CC1A6DD55}"/>
    <cellStyle name="Normal 5 4 2 2 3 3 2 2" xfId="3845" xr:uid="{07F44025-2CD0-4A2B-8266-0AC73DC8BA53}"/>
    <cellStyle name="Normal 5 4 2 2 3 3 3" xfId="3846" xr:uid="{69746525-F595-44D2-80C6-5BE43F035B52}"/>
    <cellStyle name="Normal 5 4 2 2 3 4" xfId="759" xr:uid="{03CC9877-9377-428E-8131-9EDCA68BBF28}"/>
    <cellStyle name="Normal 5 4 2 2 3 4 2" xfId="3847" xr:uid="{F766EDB5-51D2-4FE4-8AF3-C6FCB41C89E6}"/>
    <cellStyle name="Normal 5 4 2 2 3 5" xfId="760" xr:uid="{E1D61DDF-4705-4E98-91C0-3A83D90DCCEE}"/>
    <cellStyle name="Normal 5 4 2 2 4" xfId="761" xr:uid="{ED15D464-FE99-457B-BAB5-B5A5CFE5AFC5}"/>
    <cellStyle name="Normal 5 4 2 2 4 2" xfId="762" xr:uid="{E9A2BE93-6DF4-412B-BC28-C9A17777D643}"/>
    <cellStyle name="Normal 5 4 2 2 4 2 2" xfId="3848" xr:uid="{C0E8F069-BF12-4F60-A349-CAFCA1E1C9ED}"/>
    <cellStyle name="Normal 5 4 2 2 4 2 2 2" xfId="3849" xr:uid="{151F08AE-E01F-4B3D-B78C-0638474B6B51}"/>
    <cellStyle name="Normal 5 4 2 2 4 2 3" xfId="3850" xr:uid="{64DC192C-4719-4D81-A87D-A01612F7F9BC}"/>
    <cellStyle name="Normal 5 4 2 2 4 3" xfId="763" xr:uid="{52CCA48B-77DF-45C9-A385-DBCABF8CBDBB}"/>
    <cellStyle name="Normal 5 4 2 2 4 3 2" xfId="3851" xr:uid="{F9B43A8C-4A95-419D-BC80-6A153FC2A904}"/>
    <cellStyle name="Normal 5 4 2 2 4 4" xfId="764" xr:uid="{357CEEBA-A2F6-4604-BF14-81A65D544448}"/>
    <cellStyle name="Normal 5 4 2 2 5" xfId="765" xr:uid="{6DC4EA7F-5E6D-463B-A982-62E79C525908}"/>
    <cellStyle name="Normal 5 4 2 2 5 2" xfId="766" xr:uid="{2208CEA7-BFE3-4E61-878B-51C07042A631}"/>
    <cellStyle name="Normal 5 4 2 2 5 2 2" xfId="3852" xr:uid="{FBFF5C88-467B-47D6-9B75-A954D9A4F8CA}"/>
    <cellStyle name="Normal 5 4 2 2 5 3" xfId="767" xr:uid="{AFAEBB16-B135-48BE-886F-11F595253ABE}"/>
    <cellStyle name="Normal 5 4 2 2 5 4" xfId="768" xr:uid="{B67AB181-3CD3-4727-82B6-7EE10BD76186}"/>
    <cellStyle name="Normal 5 4 2 2 5 4 2" xfId="5608" xr:uid="{3097FDC4-2880-4D90-BE67-599303E1C538}"/>
    <cellStyle name="Normal 5 4 2 2 6" xfId="769" xr:uid="{6A8BD8C2-5928-4641-8165-C9FAA2DD54A4}"/>
    <cellStyle name="Normal 5 4 2 2 6 2" xfId="3853" xr:uid="{4236472F-32BA-49D8-B9CA-B1B0A5AF63E3}"/>
    <cellStyle name="Normal 5 4 2 2 6 3" xfId="5560" xr:uid="{A3FB6524-636A-4964-912F-EDF052E497AF}"/>
    <cellStyle name="Normal 5 4 2 2 6 3 2" xfId="5571" xr:uid="{C3A46E7E-DE72-469E-A265-CC5712470491}"/>
    <cellStyle name="Normal 5 4 2 2 6 4" xfId="5555" xr:uid="{B38716BF-16BB-43FA-88F3-C1071D1E46FF}"/>
    <cellStyle name="Normal 5 4 2 2 7" xfId="770" xr:uid="{126A4A67-559C-4606-BB97-63481F17DE66}"/>
    <cellStyle name="Normal 5 4 2 2 8" xfId="771" xr:uid="{A820E9DF-5D5E-4918-92D4-A644228029F8}"/>
    <cellStyle name="Normal 5 4 2 3" xfId="772" xr:uid="{983EB0BD-0FE4-4183-93BC-935FC3E53F7A}"/>
    <cellStyle name="Normal 5 4 2 3 2" xfId="773" xr:uid="{430D4E76-5D92-4604-9102-AFA2B999E3C6}"/>
    <cellStyle name="Normal 5 4 2 3 2 2" xfId="774" xr:uid="{48B9259F-5F62-497D-BD2B-7194B044BB48}"/>
    <cellStyle name="Normal 5 4 2 3 2 2 2" xfId="3854" xr:uid="{311FC811-1490-4F15-A08D-1122D8A794EF}"/>
    <cellStyle name="Normal 5 4 2 3 2 2 2 2" xfId="3855" xr:uid="{34164FE1-7465-4E97-9E8B-684E1CDDD302}"/>
    <cellStyle name="Normal 5 4 2 3 2 2 3" xfId="3856" xr:uid="{99E87B56-7A22-49E3-BD01-41B589E25D0A}"/>
    <cellStyle name="Normal 5 4 2 3 2 3" xfId="775" xr:uid="{DA8DBF0A-CEF2-4D14-800F-506B672DB361}"/>
    <cellStyle name="Normal 5 4 2 3 2 3 2" xfId="3857" xr:uid="{067944FA-D61D-4B87-9C5A-B8C189450DBC}"/>
    <cellStyle name="Normal 5 4 2 3 2 4" xfId="776" xr:uid="{D99964CB-8CEF-4E6C-B543-A9C2A3CD73C7}"/>
    <cellStyle name="Normal 5 4 2 3 3" xfId="777" xr:uid="{6A8D7E6B-C7E7-4E0C-B080-4D3C9C9A600D}"/>
    <cellStyle name="Normal 5 4 2 3 3 2" xfId="778" xr:uid="{47F07CE9-C044-4B36-ABCA-0615267C1A92}"/>
    <cellStyle name="Normal 5 4 2 3 3 2 2" xfId="3858" xr:uid="{3D8225E5-88FF-4B27-B968-ACB230E472D5}"/>
    <cellStyle name="Normal 5 4 2 3 3 3" xfId="779" xr:uid="{8476C10E-8672-4032-BBCD-A9A21E0F54A0}"/>
    <cellStyle name="Normal 5 4 2 3 3 4" xfId="780" xr:uid="{FE83237F-8634-410E-A2A5-E269AF81A529}"/>
    <cellStyle name="Normal 5 4 2 3 4" xfId="781" xr:uid="{05654BE6-598D-4D0A-8B7A-77E7AF092603}"/>
    <cellStyle name="Normal 5 4 2 3 4 2" xfId="3859" xr:uid="{A3A7E1E0-1A2F-495D-83B8-BD392D644A0A}"/>
    <cellStyle name="Normal 5 4 2 3 5" xfId="782" xr:uid="{ECE37AC4-40FC-4510-B477-4B83CB2F6A98}"/>
    <cellStyle name="Normal 5 4 2 3 6" xfId="783" xr:uid="{66107295-149D-4FB0-A9BE-F1B105517B37}"/>
    <cellStyle name="Normal 5 4 2 4" xfId="784" xr:uid="{D6C49A65-210E-4A1E-9194-B9283D01F258}"/>
    <cellStyle name="Normal 5 4 2 4 2" xfId="785" xr:uid="{86865ECA-B7E7-464D-9E64-68EED6208E94}"/>
    <cellStyle name="Normal 5 4 2 4 2 2" xfId="786" xr:uid="{FC2EC404-D6F1-4D22-B951-5903E740145B}"/>
    <cellStyle name="Normal 5 4 2 4 2 2 2" xfId="3860" xr:uid="{0F97E8EF-FC09-40E8-8BA8-C9A647D51F5F}"/>
    <cellStyle name="Normal 5 4 2 4 2 2 2 2" xfId="3861" xr:uid="{BDA97476-8D80-42A1-9CD9-CBFC2E1B6AF4}"/>
    <cellStyle name="Normal 5 4 2 4 2 2 3" xfId="3862" xr:uid="{E8A5BC53-3D48-4113-A769-D966D45226AC}"/>
    <cellStyle name="Normal 5 4 2 4 2 3" xfId="787" xr:uid="{DF09DAB7-53D5-4C60-A32F-BBD54DF88E7E}"/>
    <cellStyle name="Normal 5 4 2 4 2 3 2" xfId="3863" xr:uid="{18D13360-97D4-42A0-A268-8B8C6D4E9718}"/>
    <cellStyle name="Normal 5 4 2 4 2 4" xfId="788" xr:uid="{A28B7674-FE61-43D2-A982-3011D023EDEF}"/>
    <cellStyle name="Normal 5 4 2 4 3" xfId="789" xr:uid="{8E490101-16E0-47B5-8604-2A5AD2392675}"/>
    <cellStyle name="Normal 5 4 2 4 3 2" xfId="3864" xr:uid="{366F77B1-2C33-406C-AEE2-0E7686A436A3}"/>
    <cellStyle name="Normal 5 4 2 4 3 2 2" xfId="3865" xr:uid="{7B75C121-ABA0-4E60-8A74-9E840E2CB4DC}"/>
    <cellStyle name="Normal 5 4 2 4 3 3" xfId="3866" xr:uid="{DC86024B-0230-40C2-B83D-68A10886BEAF}"/>
    <cellStyle name="Normal 5 4 2 4 4" xfId="790" xr:uid="{E60C604A-3AC5-4549-9F3E-7990C13FB880}"/>
    <cellStyle name="Normal 5 4 2 4 4 2" xfId="3867" xr:uid="{B8FB0F7E-B763-48A0-8EF3-B8668FCE2B59}"/>
    <cellStyle name="Normal 5 4 2 4 5" xfId="791" xr:uid="{FC5742BA-2885-47A3-ABAB-84414684E773}"/>
    <cellStyle name="Normal 5 4 2 5" xfId="792" xr:uid="{BB39BE2B-702A-4235-9450-008ED32E0210}"/>
    <cellStyle name="Normal 5 4 2 5 2" xfId="793" xr:uid="{D5796886-92D9-4955-85CC-50B0C3F2842F}"/>
    <cellStyle name="Normal 5 4 2 5 2 2" xfId="3868" xr:uid="{479924E1-A53E-4FC2-84F9-050121467901}"/>
    <cellStyle name="Normal 5 4 2 5 2 2 2" xfId="3869" xr:uid="{FFF30A66-DA47-416A-AD8F-CE1CBFC2A820}"/>
    <cellStyle name="Normal 5 4 2 5 2 3" xfId="3870" xr:uid="{1EE0A287-8D43-4404-8566-942B23E2655B}"/>
    <cellStyle name="Normal 5 4 2 5 3" xfId="794" xr:uid="{2ED082C2-7C43-40CE-95F7-76D34E5CF0D8}"/>
    <cellStyle name="Normal 5 4 2 5 3 2" xfId="3871" xr:uid="{E06EDC60-5286-42DC-8E5E-81486F67261A}"/>
    <cellStyle name="Normal 5 4 2 5 4" xfId="795" xr:uid="{18041A01-BC26-4B49-AF1A-F6A989AB7E59}"/>
    <cellStyle name="Normal 5 4 2 6" xfId="796" xr:uid="{4E7B4ED1-4E62-403C-AB30-7AE75B4EEE16}"/>
    <cellStyle name="Normal 5 4 2 6 2" xfId="797" xr:uid="{6F2D1802-009F-4CC5-8194-303120A13DEA}"/>
    <cellStyle name="Normal 5 4 2 6 2 2" xfId="3872" xr:uid="{7EE1E804-3F6B-4659-83D5-57CF221A7905}"/>
    <cellStyle name="Normal 5 4 2 6 2 3" xfId="4394" xr:uid="{E32EFBC8-0235-482E-8414-BA6EC5D092D7}"/>
    <cellStyle name="Normal 5 4 2 6 2 3 2" xfId="4655" xr:uid="{04B35157-A3FE-4969-A1E8-169B6A7982B7}"/>
    <cellStyle name="Normal 5 4 2 6 3" xfId="798" xr:uid="{4A7E5DF1-2A91-44B1-B945-FD7ACEE1BE77}"/>
    <cellStyle name="Normal 5 4 2 6 4" xfId="799" xr:uid="{DA659F9C-3910-4BAD-9764-65107E06111A}"/>
    <cellStyle name="Normal 5 4 2 6 4 2" xfId="4813" xr:uid="{547F5717-8D9D-4D09-BE22-CEC45ADFBF61}"/>
    <cellStyle name="Normal 5 4 2 6 4 3" xfId="4862" xr:uid="{1745AFC9-ACC2-49D5-98D9-30D0A8CCC70D}"/>
    <cellStyle name="Normal 5 4 2 6 4 4" xfId="4837" xr:uid="{EBB65F5D-A924-4113-84A2-15D7C90C9F69}"/>
    <cellStyle name="Normal 5 4 2 7" xfId="800" xr:uid="{5498FB7C-32D3-412A-B9D3-FACDB96EB108}"/>
    <cellStyle name="Normal 5 4 2 7 2" xfId="3873" xr:uid="{619D0A16-FAFE-4610-B636-E0376ABD3C54}"/>
    <cellStyle name="Normal 5 4 2 8" xfId="801" xr:uid="{CB579922-402C-4D41-8444-BFA2F3BDB993}"/>
    <cellStyle name="Normal 5 4 2 9" xfId="802" xr:uid="{DDDC58E4-D571-4BF6-AF22-30862FFFC2B3}"/>
    <cellStyle name="Normal 5 4 3" xfId="803" xr:uid="{65B57222-78D1-4481-A2C8-B9016FF89305}"/>
    <cellStyle name="Normal 5 4 3 2" xfId="804" xr:uid="{EF16D8D5-C009-44B6-925E-22F802DECDD0}"/>
    <cellStyle name="Normal 5 4 3 2 2" xfId="805" xr:uid="{64FE21BD-CB8F-4732-9EAD-C1709058AE39}"/>
    <cellStyle name="Normal 5 4 3 2 2 2" xfId="806" xr:uid="{8ED7443A-7AE3-4FE7-8040-B66654FC1E84}"/>
    <cellStyle name="Normal 5 4 3 2 2 2 2" xfId="3874" xr:uid="{764E21E5-E34A-4654-866C-ECBB870038C6}"/>
    <cellStyle name="Normal 5 4 3 2 2 2 2 2" xfId="3875" xr:uid="{561665EA-097A-4C1E-9BA5-88B8522CC37F}"/>
    <cellStyle name="Normal 5 4 3 2 2 2 3" xfId="3876" xr:uid="{02116DED-BA2E-489B-8294-94FEC17DB7D6}"/>
    <cellStyle name="Normal 5 4 3 2 2 3" xfId="807" xr:uid="{F3C31E56-10DD-4A45-9C2C-4885002C2C64}"/>
    <cellStyle name="Normal 5 4 3 2 2 3 2" xfId="3877" xr:uid="{C06AAA87-6A54-451C-BF43-276C86BBF9F9}"/>
    <cellStyle name="Normal 5 4 3 2 2 4" xfId="808" xr:uid="{AF8959C7-F0E9-4ED9-B120-ADC608522834}"/>
    <cellStyle name="Normal 5 4 3 2 3" xfId="809" xr:uid="{A0E594C2-28A2-4206-9881-E20D7D35A360}"/>
    <cellStyle name="Normal 5 4 3 2 3 2" xfId="810" xr:uid="{D69E8595-38DA-473A-A933-D55DE9AC1436}"/>
    <cellStyle name="Normal 5 4 3 2 3 2 2" xfId="3878" xr:uid="{36F1BB5B-19FF-4D3D-AEDE-D33B29A971BF}"/>
    <cellStyle name="Normal 5 4 3 2 3 3" xfId="811" xr:uid="{58AD8B71-52B4-4C20-9B67-05AEFC34E145}"/>
    <cellStyle name="Normal 5 4 3 2 3 4" xfId="812" xr:uid="{1350279F-9991-4E29-A456-76A72FCB54F7}"/>
    <cellStyle name="Normal 5 4 3 2 4" xfId="813" xr:uid="{2A3A4412-BE29-4C3E-9F53-070E2AD982FD}"/>
    <cellStyle name="Normal 5 4 3 2 4 2" xfId="3879" xr:uid="{89CEFCFE-4617-4184-986F-D5F6C5A881EC}"/>
    <cellStyle name="Normal 5 4 3 2 4 3" xfId="5561" xr:uid="{354159D3-FC1F-4D99-A6DF-DE134FC3FC96}"/>
    <cellStyle name="Normal 5 4 3 2 4 3 2" xfId="5572" xr:uid="{2CBA1956-7934-4383-BE74-DAC91BA70AA6}"/>
    <cellStyle name="Normal 5 4 3 2 4 4" xfId="5557" xr:uid="{1075CA30-108E-4C14-8A04-943A09C25997}"/>
    <cellStyle name="Normal 5 4 3 2 5" xfId="814" xr:uid="{38B0AF55-8153-4DCE-9349-2AB62F1B5BA8}"/>
    <cellStyle name="Normal 5 4 3 2 6" xfId="815" xr:uid="{E702802D-326E-4BE7-AB75-F6AA8AA32E7A}"/>
    <cellStyle name="Normal 5 4 3 3" xfId="816" xr:uid="{4A78E6D5-5E5B-408B-94C8-5A399F7E8B0A}"/>
    <cellStyle name="Normal 5 4 3 3 2" xfId="817" xr:uid="{682D17DF-EACD-4566-807E-391C89B32AF8}"/>
    <cellStyle name="Normal 5 4 3 3 2 2" xfId="818" xr:uid="{9EF6CFBD-30D2-41C8-A44A-6E33471DF5E7}"/>
    <cellStyle name="Normal 5 4 3 3 2 2 2" xfId="3880" xr:uid="{78F7171C-6283-4264-B45F-003B3914DB1B}"/>
    <cellStyle name="Normal 5 4 3 3 2 2 2 2" xfId="3881" xr:uid="{47C2FFF8-A732-4210-835E-1739A2F5A315}"/>
    <cellStyle name="Normal 5 4 3 3 2 2 3" xfId="3882" xr:uid="{C8468578-2B84-4578-91B4-7CC77EDC6124}"/>
    <cellStyle name="Normal 5 4 3 3 2 3" xfId="819" xr:uid="{709EB52D-C5D5-4E29-A720-6E4B379E52AF}"/>
    <cellStyle name="Normal 5 4 3 3 2 3 2" xfId="3883" xr:uid="{6C506B86-EB84-402C-BC55-0AF44E8A26B2}"/>
    <cellStyle name="Normal 5 4 3 3 2 4" xfId="820" xr:uid="{83C26580-8DD2-491C-AD4B-596F0154B27C}"/>
    <cellStyle name="Normal 5 4 3 3 3" xfId="821" xr:uid="{3FE75CC7-AA58-4039-80E9-807E0662C713}"/>
    <cellStyle name="Normal 5 4 3 3 3 2" xfId="3884" xr:uid="{73F49F21-04AD-4981-A2C7-3B726C3F0104}"/>
    <cellStyle name="Normal 5 4 3 3 3 2 2" xfId="3885" xr:uid="{1C7800A8-5DF3-4074-AB06-32D1B4C1A770}"/>
    <cellStyle name="Normal 5 4 3 3 3 3" xfId="3886" xr:uid="{5DF59BA8-C619-4E54-8E8D-482773F36444}"/>
    <cellStyle name="Normal 5 4 3 3 4" xfId="822" xr:uid="{42C9B9DD-2D17-4478-B01A-DA3EA6CC8205}"/>
    <cellStyle name="Normal 5 4 3 3 4 2" xfId="3887" xr:uid="{2ED87BE3-00E9-4D86-AF26-8DC88DF5F61B}"/>
    <cellStyle name="Normal 5 4 3 3 5" xfId="823" xr:uid="{75A4C8DF-8C26-40BD-AA15-0344161EF27C}"/>
    <cellStyle name="Normal 5 4 3 4" xfId="824" xr:uid="{A3170BBF-E0E1-444F-A1F7-69D319739433}"/>
    <cellStyle name="Normal 5 4 3 4 2" xfId="825" xr:uid="{CFD80219-E7CF-4772-A03D-05B266079CF3}"/>
    <cellStyle name="Normal 5 4 3 4 2 2" xfId="3888" xr:uid="{77B8C027-F6D2-4D4E-BF61-BFACBDD0FDAB}"/>
    <cellStyle name="Normal 5 4 3 4 2 2 2" xfId="3889" xr:uid="{99FBC4D6-21DE-4C90-AD83-CB8A899692C0}"/>
    <cellStyle name="Normal 5 4 3 4 2 3" xfId="3890" xr:uid="{EE674190-7C90-48EB-ACDA-D384D3043260}"/>
    <cellStyle name="Normal 5 4 3 4 3" xfId="826" xr:uid="{31DE4FF8-0836-4F87-B5A2-F87581FAF79F}"/>
    <cellStyle name="Normal 5 4 3 4 3 2" xfId="3891" xr:uid="{A9897F4E-F45B-4BBC-B508-964D265D6046}"/>
    <cellStyle name="Normal 5 4 3 4 4" xfId="827" xr:uid="{E2AA44C5-C1A4-4DE8-BA37-CC9C50D9DF24}"/>
    <cellStyle name="Normal 5 4 3 5" xfId="828" xr:uid="{75C930A3-854A-4EDE-9FFC-6023DA5B26B8}"/>
    <cellStyle name="Normal 5 4 3 5 2" xfId="829" xr:uid="{A9AF1062-E412-4FBE-AD34-6783878B21A9}"/>
    <cellStyle name="Normal 5 4 3 5 2 2" xfId="3892" xr:uid="{AE17F308-8967-4A09-9E28-0AA2C539C4CD}"/>
    <cellStyle name="Normal 5 4 3 5 3" xfId="830" xr:uid="{490FD8C6-67AF-4C7E-8E3D-ED0AA7C5C884}"/>
    <cellStyle name="Normal 5 4 3 5 4" xfId="831" xr:uid="{B0F95175-A32D-4B2D-A59F-EE631BE9B0D8}"/>
    <cellStyle name="Normal 5 4 3 6" xfId="832" xr:uid="{BF77EEFC-1A94-41CD-9767-6CB60069ED8E}"/>
    <cellStyle name="Normal 5 4 3 6 2" xfId="3893" xr:uid="{001B3F21-78D6-4B78-9F2C-3FDC0AF234D6}"/>
    <cellStyle name="Normal 5 4 3 7" xfId="833" xr:uid="{BE6A7486-9869-4131-9945-1F89B467DB3F}"/>
    <cellStyle name="Normal 5 4 3 8" xfId="834" xr:uid="{68321318-F1B6-4FB5-9E01-5DCE09FD47BE}"/>
    <cellStyle name="Normal 5 4 4" xfId="835" xr:uid="{EB03C65B-400A-410A-866E-4ABAD894A50A}"/>
    <cellStyle name="Normal 5 4 4 2" xfId="836" xr:uid="{C0B0FCC1-D760-4FB5-BCAF-5FC96C353242}"/>
    <cellStyle name="Normal 5 4 4 2 2" xfId="837" xr:uid="{38032EB6-7CCB-491F-8DFF-EF4175B21A1D}"/>
    <cellStyle name="Normal 5 4 4 2 2 2" xfId="838" xr:uid="{F4CA7D4D-0300-4192-BBDC-9A9F41F2390D}"/>
    <cellStyle name="Normal 5 4 4 2 2 2 2" xfId="3894" xr:uid="{317588E9-7EE4-43BB-B6F1-F101CE4ABA2D}"/>
    <cellStyle name="Normal 5 4 4 2 2 3" xfId="839" xr:uid="{89B0AEB8-BEA3-4C14-8A43-2199697C35E9}"/>
    <cellStyle name="Normal 5 4 4 2 2 4" xfId="840" xr:uid="{B53156CF-2DD4-4C5B-AAE4-057CEDBCD32A}"/>
    <cellStyle name="Normal 5 4 4 2 3" xfId="841" xr:uid="{08B84761-D816-4739-812B-B055AA7768E2}"/>
    <cellStyle name="Normal 5 4 4 2 3 2" xfId="3895" xr:uid="{4B94620A-967D-4DBD-BD1B-51440E75F1F8}"/>
    <cellStyle name="Normal 5 4 4 2 4" xfId="842" xr:uid="{4D60AAA8-BFF7-4B52-8922-333EFA53DD73}"/>
    <cellStyle name="Normal 5 4 4 2 5" xfId="843" xr:uid="{44D73959-6794-43D6-AAE6-AABF61C78B9A}"/>
    <cellStyle name="Normal 5 4 4 3" xfId="844" xr:uid="{FD3405C5-0BEB-433B-AF55-4F277AF76774}"/>
    <cellStyle name="Normal 5 4 4 3 2" xfId="845" xr:uid="{7CC8C0B8-1B47-4FC9-9C11-F96ACAB3A0C5}"/>
    <cellStyle name="Normal 5 4 4 3 2 2" xfId="3896" xr:uid="{1C97375A-0778-47CF-851C-A2466D2552EB}"/>
    <cellStyle name="Normal 5 4 4 3 3" xfId="846" xr:uid="{9B8FAB14-E36C-4C7D-957B-60BDC813883B}"/>
    <cellStyle name="Normal 5 4 4 3 4" xfId="847" xr:uid="{05C58065-259E-4989-A75B-494556FF8F69}"/>
    <cellStyle name="Normal 5 4 4 4" xfId="848" xr:uid="{D090EE68-3691-4037-8520-D1A2CC337AAA}"/>
    <cellStyle name="Normal 5 4 4 4 2" xfId="849" xr:uid="{2EED8907-A05E-4412-AA7E-068CCA5520D7}"/>
    <cellStyle name="Normal 5 4 4 4 3" xfId="850" xr:uid="{2A3BDC76-02AD-46D7-BDFA-73D54EE30ABB}"/>
    <cellStyle name="Normal 5 4 4 4 3 2" xfId="5609" xr:uid="{8F6AF447-6780-45B8-9FC2-673B5A56FCE0}"/>
    <cellStyle name="Normal 5 4 4 4 4" xfId="851" xr:uid="{36E31E65-9939-4FC0-BBD7-D204B86FD075}"/>
    <cellStyle name="Normal 5 4 4 4 5" xfId="5556" xr:uid="{8E9ECA0F-1547-4257-B26A-77302C195D04}"/>
    <cellStyle name="Normal 5 4 4 5" xfId="852" xr:uid="{489E6B3D-E185-4A11-8C73-3FFC40F8A126}"/>
    <cellStyle name="Normal 5 4 4 6" xfId="853" xr:uid="{A91E4ED7-5F66-4D0D-8CE3-26927CDD08F2}"/>
    <cellStyle name="Normal 5 4 4 7" xfId="854" xr:uid="{A8B4D9B4-074D-434B-8F7E-9E250A9B1EED}"/>
    <cellStyle name="Normal 5 4 5" xfId="855" xr:uid="{8BE8677B-926D-44C1-B300-97BB4CDC58F6}"/>
    <cellStyle name="Normal 5 4 5 2" xfId="856" xr:uid="{64CC2998-7D4B-4CDE-8E6E-31E1C8FD012C}"/>
    <cellStyle name="Normal 5 4 5 2 2" xfId="857" xr:uid="{AC5ED585-80F8-4D8F-A1E1-E991D166760F}"/>
    <cellStyle name="Normal 5 4 5 2 2 2" xfId="3897" xr:uid="{48006E63-42F5-4BA5-A7A5-C8BFC79E3F20}"/>
    <cellStyle name="Normal 5 4 5 2 2 2 2" xfId="3898" xr:uid="{0BF3E804-CB11-45B1-B3C2-234B2768E57E}"/>
    <cellStyle name="Normal 5 4 5 2 2 3" xfId="3899" xr:uid="{1C50F8EF-89CD-4BD6-BF1A-53AFA85AD6BC}"/>
    <cellStyle name="Normal 5 4 5 2 3" xfId="858" xr:uid="{8E1299FF-6747-4C44-BAF6-1FD00EE906C1}"/>
    <cellStyle name="Normal 5 4 5 2 3 2" xfId="3900" xr:uid="{4F04B926-113C-48B3-8CD9-88539045E0CD}"/>
    <cellStyle name="Normal 5 4 5 2 4" xfId="859" xr:uid="{32F32EED-6AA8-4A5D-A982-DB4D7A3E85D1}"/>
    <cellStyle name="Normal 5 4 5 3" xfId="860" xr:uid="{4B0B088D-3997-4D95-A476-946CE9DD7744}"/>
    <cellStyle name="Normal 5 4 5 3 2" xfId="861" xr:uid="{7C5A6116-F084-4ACC-9F66-9424482BE8D2}"/>
    <cellStyle name="Normal 5 4 5 3 2 2" xfId="3901" xr:uid="{14E985B1-1BF8-40A6-9676-5A3E7EEE8CD6}"/>
    <cellStyle name="Normal 5 4 5 3 3" xfId="862" xr:uid="{01467DED-57D2-4284-A437-849218F89A1D}"/>
    <cellStyle name="Normal 5 4 5 3 4" xfId="863" xr:uid="{7B6A12C4-414F-461A-B1A5-ABBCD50CF398}"/>
    <cellStyle name="Normal 5 4 5 4" xfId="864" xr:uid="{42EB4A74-775E-4260-A3C6-46E7F6608D90}"/>
    <cellStyle name="Normal 5 4 5 4 2" xfId="3902" xr:uid="{80368DA0-2FBF-4013-A4A5-8A44A73EE05B}"/>
    <cellStyle name="Normal 5 4 5 5" xfId="865" xr:uid="{A7227B7B-2582-45E9-84B1-B15A07297504}"/>
    <cellStyle name="Normal 5 4 5 6" xfId="866" xr:uid="{960A3D6D-491D-4F28-BF60-45DB92472ECC}"/>
    <cellStyle name="Normal 5 4 6" xfId="867" xr:uid="{0EE252C8-2BF9-4C82-9ADE-5BC0C653177F}"/>
    <cellStyle name="Normal 5 4 6 2" xfId="868" xr:uid="{0E2EAE1F-804B-4F2D-8A83-4BCAEB65E347}"/>
    <cellStyle name="Normal 5 4 6 2 2" xfId="869" xr:uid="{5A402703-ABC1-4482-BD09-495305837A46}"/>
    <cellStyle name="Normal 5 4 6 2 2 2" xfId="3903" xr:uid="{73377FE3-CFB0-4656-91C8-8CCD00A9F825}"/>
    <cellStyle name="Normal 5 4 6 2 3" xfId="870" xr:uid="{19CF796B-16C1-4356-B027-1ABC25136C68}"/>
    <cellStyle name="Normal 5 4 6 2 4" xfId="871" xr:uid="{9425AB02-B6A6-4972-9FA8-83C1F8A5375E}"/>
    <cellStyle name="Normal 5 4 6 3" xfId="872" xr:uid="{986F7A5A-FE56-4E0D-8A99-BF8691197653}"/>
    <cellStyle name="Normal 5 4 6 3 2" xfId="3904" xr:uid="{8C9619BC-4CDD-441D-88CF-3B2A2F999C52}"/>
    <cellStyle name="Normal 5 4 6 4" xfId="873" xr:uid="{5B3881F9-F495-4B94-A0D4-95E9959242F8}"/>
    <cellStyle name="Normal 5 4 6 5" xfId="874" xr:uid="{4CE85CC0-BA8E-4320-B3F9-D28F8B9F8FAD}"/>
    <cellStyle name="Normal 5 4 7" xfId="875" xr:uid="{554BA123-4FC0-4001-A679-74CC8BFA2E84}"/>
    <cellStyle name="Normal 5 4 7 2" xfId="876" xr:uid="{97600E90-3AA6-494F-A32A-50E7CF00A57A}"/>
    <cellStyle name="Normal 5 4 7 2 2" xfId="3905" xr:uid="{D286731E-26DD-417A-A715-3B004285D8CC}"/>
    <cellStyle name="Normal 5 4 7 2 3" xfId="4393" xr:uid="{1505DD34-0115-4C3A-AC18-B28CB661602B}"/>
    <cellStyle name="Normal 5 4 7 2 3 2" xfId="4654" xr:uid="{BB3B40BC-2BB6-47BD-B7FF-54B35FD8D77B}"/>
    <cellStyle name="Normal 5 4 7 3" xfId="877" xr:uid="{BBD60D65-EC1A-4A4D-B909-0A2D5729AD74}"/>
    <cellStyle name="Normal 5 4 7 4" xfId="878" xr:uid="{D536BF0B-D624-4ECE-ACFE-72D47054A85A}"/>
    <cellStyle name="Normal 5 4 7 4 2" xfId="4812" xr:uid="{10356F69-D7F4-4085-8261-26B3F88FE851}"/>
    <cellStyle name="Normal 5 4 7 4 3" xfId="4863" xr:uid="{628C7C7F-9B03-4C98-9BC5-3FA12D2227D4}"/>
    <cellStyle name="Normal 5 4 7 4 4" xfId="4836" xr:uid="{6FD639F5-8511-45E2-AA7A-E8B26BC2EEB5}"/>
    <cellStyle name="Normal 5 4 8" xfId="879" xr:uid="{063A60DA-1C0D-489D-AB68-954258007DF0}"/>
    <cellStyle name="Normal 5 4 8 2" xfId="880" xr:uid="{45545702-F9F2-4717-935B-3D315EB0FB2E}"/>
    <cellStyle name="Normal 5 4 8 3" xfId="881" xr:uid="{AF0D3E5F-914B-4CE8-8CB0-5B0193CDA66A}"/>
    <cellStyle name="Normal 5 4 8 4" xfId="882" xr:uid="{FF2F7224-C828-4D4D-86EF-8401A279D04D}"/>
    <cellStyle name="Normal 5 4 9" xfId="883" xr:uid="{D24D88B8-DA28-409E-844F-BBED009B2EF3}"/>
    <cellStyle name="Normal 5 5" xfId="884" xr:uid="{417D2967-0CDC-4502-96BC-D88110EC0210}"/>
    <cellStyle name="Normal 5 5 10" xfId="885" xr:uid="{AB369672-9D93-4B60-ADCC-F03539324740}"/>
    <cellStyle name="Normal 5 5 11" xfId="886" xr:uid="{C60097DB-F557-458B-83AA-86893604937A}"/>
    <cellStyle name="Normal 5 5 2" xfId="887" xr:uid="{B9BB12D4-481E-498B-A30A-57D9E1DA10A0}"/>
    <cellStyle name="Normal 5 5 2 2" xfId="888" xr:uid="{43C79EFA-AF0A-4F00-AC7A-CF2F9C0D1C56}"/>
    <cellStyle name="Normal 5 5 2 2 2" xfId="889" xr:uid="{22E985D1-A6D6-4C4E-AA19-3737C9EB4969}"/>
    <cellStyle name="Normal 5 5 2 2 2 2" xfId="890" xr:uid="{6ED9B1E6-1619-4DC9-8D0A-FD8C501FBDBB}"/>
    <cellStyle name="Normal 5 5 2 2 2 2 2" xfId="891" xr:uid="{50F0616C-C029-4B97-9DFA-17C82B366859}"/>
    <cellStyle name="Normal 5 5 2 2 2 2 2 2" xfId="3906" xr:uid="{4149BA6C-E033-482F-B3B6-0D2D392EF77B}"/>
    <cellStyle name="Normal 5 5 2 2 2 2 3" xfId="892" xr:uid="{739618A9-5BD9-438E-8E4F-FC4C5B1D8B6C}"/>
    <cellStyle name="Normal 5 5 2 2 2 2 4" xfId="893" xr:uid="{98DC2C1A-39FF-461C-AA2B-96D55B10B678}"/>
    <cellStyle name="Normal 5 5 2 2 2 3" xfId="894" xr:uid="{8224CF7C-F1EE-4282-85E2-B081204C1833}"/>
    <cellStyle name="Normal 5 5 2 2 2 3 2" xfId="895" xr:uid="{AC790A00-7E7B-45F4-898F-B06AB3695843}"/>
    <cellStyle name="Normal 5 5 2 2 2 3 3" xfId="896" xr:uid="{4010F871-96C2-4D70-B2EE-58D2E239F85C}"/>
    <cellStyle name="Normal 5 5 2 2 2 3 4" xfId="897" xr:uid="{1E5AD852-37FC-40E1-A427-693E36CC08EF}"/>
    <cellStyle name="Normal 5 5 2 2 2 4" xfId="898" xr:uid="{9EC453B4-517C-48E3-BD45-E006703691A7}"/>
    <cellStyle name="Normal 5 5 2 2 2 5" xfId="899" xr:uid="{3896BBC9-EF62-44B8-8C1C-A1E192288324}"/>
    <cellStyle name="Normal 5 5 2 2 2 6" xfId="900" xr:uid="{57567EEC-62E2-4C4A-816B-ACBD17DBFCD1}"/>
    <cellStyle name="Normal 5 5 2 2 3" xfId="901" xr:uid="{65BA9010-58CB-4430-AD98-EA748D773348}"/>
    <cellStyle name="Normal 5 5 2 2 3 2" xfId="902" xr:uid="{6AD8FA97-B8D5-4A37-87D5-37AD9C56B319}"/>
    <cellStyle name="Normal 5 5 2 2 3 2 2" xfId="903" xr:uid="{B894FC26-6A17-48C9-8706-A9006FFABD7F}"/>
    <cellStyle name="Normal 5 5 2 2 3 2 3" xfId="904" xr:uid="{344DB062-A023-4424-AB9F-B95F983E03E5}"/>
    <cellStyle name="Normal 5 5 2 2 3 2 4" xfId="905" xr:uid="{249D8C96-D2C5-4A0B-B774-85F662C4CF0A}"/>
    <cellStyle name="Normal 5 5 2 2 3 3" xfId="906" xr:uid="{5C4FDF7B-D791-4DB3-B5A8-AA4213ACEA71}"/>
    <cellStyle name="Normal 5 5 2 2 3 4" xfId="907" xr:uid="{FB9DB465-D41C-4085-82F5-9A9C6909AE99}"/>
    <cellStyle name="Normal 5 5 2 2 3 5" xfId="908" xr:uid="{AE6461DE-AA98-4287-A576-42437FEEBBEE}"/>
    <cellStyle name="Normal 5 5 2 2 4" xfId="909" xr:uid="{7DE39C13-FA7E-475A-9ACD-2CF4FE46ABD8}"/>
    <cellStyle name="Normal 5 5 2 2 4 2" xfId="910" xr:uid="{395144EC-CAAD-4120-9F45-A194E02F279F}"/>
    <cellStyle name="Normal 5 5 2 2 4 3" xfId="911" xr:uid="{967C777F-5D11-405F-84F1-5F9DF3991FE7}"/>
    <cellStyle name="Normal 5 5 2 2 4 4" xfId="912" xr:uid="{827E8AD6-2569-4C66-9AE3-003938067A73}"/>
    <cellStyle name="Normal 5 5 2 2 5" xfId="913" xr:uid="{6BC956BC-D14D-4242-B4A6-2432E6C98D47}"/>
    <cellStyle name="Normal 5 5 2 2 5 2" xfId="914" xr:uid="{23728298-CB07-498F-A37A-6B513DE032D5}"/>
    <cellStyle name="Normal 5 5 2 2 5 3" xfId="915" xr:uid="{44B0B0A6-6F14-4783-94BC-E07B4D8E0AC7}"/>
    <cellStyle name="Normal 5 5 2 2 5 4" xfId="916" xr:uid="{9974AB9A-3968-49C4-9724-1C25276041F4}"/>
    <cellStyle name="Normal 5 5 2 2 6" xfId="917" xr:uid="{BA24F583-8F03-444A-B06E-A246E7353FDA}"/>
    <cellStyle name="Normal 5 5 2 2 7" xfId="918" xr:uid="{756946D9-953F-4784-A4C2-6B3F3DEBE24B}"/>
    <cellStyle name="Normal 5 5 2 2 8" xfId="919" xr:uid="{3728B684-57EF-4571-AF79-959CB9FFA923}"/>
    <cellStyle name="Normal 5 5 2 3" xfId="920" xr:uid="{D58DE87F-2310-4844-9FCC-1A5F4BEF5350}"/>
    <cellStyle name="Normal 5 5 2 3 2" xfId="921" xr:uid="{EFC912B6-D2EE-490B-9C46-C0B321EE331A}"/>
    <cellStyle name="Normal 5 5 2 3 2 2" xfId="922" xr:uid="{7F104B65-D45F-4422-B980-BB2F1787347D}"/>
    <cellStyle name="Normal 5 5 2 3 2 2 2" xfId="3907" xr:uid="{DE5C6936-C47A-4A7F-B162-A380A3CC4AA3}"/>
    <cellStyle name="Normal 5 5 2 3 2 2 2 2" xfId="3908" xr:uid="{BC082D4C-4239-46AC-B7A1-25E318E78BBF}"/>
    <cellStyle name="Normal 5 5 2 3 2 2 3" xfId="3909" xr:uid="{395A27F4-3011-4D49-AA42-CA4C6F158FD9}"/>
    <cellStyle name="Normal 5 5 2 3 2 3" xfId="923" xr:uid="{ACB40021-57BB-4611-AA08-17F2E44C29A4}"/>
    <cellStyle name="Normal 5 5 2 3 2 3 2" xfId="3910" xr:uid="{1F1D9DF3-75AC-43EC-A0E8-64C6270A69BC}"/>
    <cellStyle name="Normal 5 5 2 3 2 4" xfId="924" xr:uid="{FC77D140-61B6-4A36-B2A3-A0611FBE9B80}"/>
    <cellStyle name="Normal 5 5 2 3 3" xfId="925" xr:uid="{6E19B0FC-D299-4802-B661-48D0A9B3C17B}"/>
    <cellStyle name="Normal 5 5 2 3 3 2" xfId="926" xr:uid="{36185729-AB8B-4D8D-9402-66B798F917E7}"/>
    <cellStyle name="Normal 5 5 2 3 3 2 2" xfId="3911" xr:uid="{7A7773C8-A821-44CB-8F95-FADCBB001567}"/>
    <cellStyle name="Normal 5 5 2 3 3 3" xfId="927" xr:uid="{3EEF57C0-89A3-454B-B765-5CE7CFF782AD}"/>
    <cellStyle name="Normal 5 5 2 3 3 4" xfId="928" xr:uid="{34620557-BCB3-4ED4-A5D8-F8CF8C8C32DA}"/>
    <cellStyle name="Normal 5 5 2 3 4" xfId="929" xr:uid="{8FCADB61-ED37-4CEB-A114-B3A2E7E6A1C0}"/>
    <cellStyle name="Normal 5 5 2 3 4 2" xfId="3912" xr:uid="{AEFCA37E-4817-4C01-9C5D-02141210E6EB}"/>
    <cellStyle name="Normal 5 5 2 3 5" xfId="930" xr:uid="{1FD382AC-786B-45A6-B5CD-29C502EA0343}"/>
    <cellStyle name="Normal 5 5 2 3 6" xfId="931" xr:uid="{E93C9A72-9668-4134-BE91-E81BF31CF853}"/>
    <cellStyle name="Normal 5 5 2 4" xfId="932" xr:uid="{AB6DCAB5-9231-410A-BC80-8763431E596F}"/>
    <cellStyle name="Normal 5 5 2 4 2" xfId="933" xr:uid="{2A775B41-7D33-45C1-98E4-CE1FF1AA0D08}"/>
    <cellStyle name="Normal 5 5 2 4 2 2" xfId="934" xr:uid="{799467B2-0753-4E8F-A0BC-A67816841B2D}"/>
    <cellStyle name="Normal 5 5 2 4 2 2 2" xfId="3913" xr:uid="{E9B439C7-252F-49ED-920A-BA76BED36BF7}"/>
    <cellStyle name="Normal 5 5 2 4 2 3" xfId="935" xr:uid="{FAC8F9CA-BD40-4392-AF0C-D6E4B3AFD464}"/>
    <cellStyle name="Normal 5 5 2 4 2 4" xfId="936" xr:uid="{1C1B3556-9CC7-4039-B2EF-33E88CAD8C4D}"/>
    <cellStyle name="Normal 5 5 2 4 3" xfId="937" xr:uid="{EF5A00A5-1C41-4C92-97A8-C1ED8A4BD46C}"/>
    <cellStyle name="Normal 5 5 2 4 3 2" xfId="3914" xr:uid="{9084A3FB-79BA-439D-830B-ED10A7C53CFA}"/>
    <cellStyle name="Normal 5 5 2 4 4" xfId="938" xr:uid="{859A6454-2F1C-453B-A172-CF620CE9DF16}"/>
    <cellStyle name="Normal 5 5 2 4 5" xfId="939" xr:uid="{8680E7A2-6CAF-4374-9B6C-FB3032AA7665}"/>
    <cellStyle name="Normal 5 5 2 5" xfId="940" xr:uid="{CADD9139-686A-4C91-827C-6009238D2581}"/>
    <cellStyle name="Normal 5 5 2 5 2" xfId="941" xr:uid="{0100800E-06CE-4AEC-96F4-45C46D62F981}"/>
    <cellStyle name="Normal 5 5 2 5 2 2" xfId="3915" xr:uid="{D75B7616-3032-4930-B7EC-A919061A4C56}"/>
    <cellStyle name="Normal 5 5 2 5 3" xfId="942" xr:uid="{863E5340-9EE5-4F3A-B0D0-03287AAA839D}"/>
    <cellStyle name="Normal 5 5 2 5 4" xfId="943" xr:uid="{275EA80B-8AEA-46C6-BD9C-F3FE6AAF8969}"/>
    <cellStyle name="Normal 5 5 2 6" xfId="944" xr:uid="{F8625D6E-F22C-4BF6-AAEB-DF1970DCB107}"/>
    <cellStyle name="Normal 5 5 2 6 2" xfId="945" xr:uid="{2460D315-B805-4851-9F01-04A08863A540}"/>
    <cellStyle name="Normal 5 5 2 6 3" xfId="946" xr:uid="{998C9734-3F5A-4F0A-B2A8-2499D7D11A28}"/>
    <cellStyle name="Normal 5 5 2 6 4" xfId="947" xr:uid="{FD598632-AA84-484E-97E1-BD4FEE03CC32}"/>
    <cellStyle name="Normal 5 5 2 7" xfId="948" xr:uid="{2B5F7C8A-6425-43D1-BC27-7E99763066FD}"/>
    <cellStyle name="Normal 5 5 2 8" xfId="949" xr:uid="{E01EC6F1-AF0D-49CD-A216-89B962F0BEE2}"/>
    <cellStyle name="Normal 5 5 2 9" xfId="950" xr:uid="{92C45B66-BC34-42E1-A3B9-B72E50E12B2D}"/>
    <cellStyle name="Normal 5 5 3" xfId="951" xr:uid="{7D7FB308-301D-4716-9358-7F1C9B193C56}"/>
    <cellStyle name="Normal 5 5 3 2" xfId="952" xr:uid="{82CA7538-57EA-413E-BC2E-33F91E648B5A}"/>
    <cellStyle name="Normal 5 5 3 2 2" xfId="953" xr:uid="{881897C3-C64D-46F0-AD3C-DBE5F8E44D1E}"/>
    <cellStyle name="Normal 5 5 3 2 2 2" xfId="954" xr:uid="{83168DF0-DAD6-4624-846D-49E1ADF401CD}"/>
    <cellStyle name="Normal 5 5 3 2 2 2 2" xfId="3916" xr:uid="{88CD7FA1-3B4F-412C-90A4-3D4EE7BF1FF1}"/>
    <cellStyle name="Normal 5 5 3 2 2 2 2 2" xfId="4736" xr:uid="{E98C73FA-69B2-48A2-8807-9605AEF2B1A5}"/>
    <cellStyle name="Normal 5 5 3 2 2 2 3" xfId="4737" xr:uid="{2A606904-594D-4D3F-A886-4A58F2718CFF}"/>
    <cellStyle name="Normal 5 5 3 2 2 3" xfId="955" xr:uid="{0B9A5734-1A3C-4682-8F6A-A2961F3F3809}"/>
    <cellStyle name="Normal 5 5 3 2 2 3 2" xfId="4738" xr:uid="{65719AB1-0148-4974-815E-BF163F291386}"/>
    <cellStyle name="Normal 5 5 3 2 2 4" xfId="956" xr:uid="{B30D3E9E-9047-46BD-99CA-8271E6531F01}"/>
    <cellStyle name="Normal 5 5 3 2 3" xfId="957" xr:uid="{6F74A04F-63E9-43E5-AC56-5D932E22B109}"/>
    <cellStyle name="Normal 5 5 3 2 3 2" xfId="958" xr:uid="{7EEF5D27-6187-40DA-8256-2CAA0E93F66C}"/>
    <cellStyle name="Normal 5 5 3 2 3 2 2" xfId="4739" xr:uid="{33D0833F-34CD-4BD8-9F37-427927137B36}"/>
    <cellStyle name="Normal 5 5 3 2 3 3" xfId="959" xr:uid="{7D218F9D-4337-48F6-A556-CF0A3333AF3E}"/>
    <cellStyle name="Normal 5 5 3 2 3 4" xfId="960" xr:uid="{0E09CE34-1D7F-4AF8-9CF1-186606B4CFBC}"/>
    <cellStyle name="Normal 5 5 3 2 4" xfId="961" xr:uid="{67EC9E7D-3746-46A5-B5B8-D8C5C1F11152}"/>
    <cellStyle name="Normal 5 5 3 2 4 2" xfId="4740" xr:uid="{815D561E-2B93-45EE-83C9-3116E7C19AC6}"/>
    <cellStyle name="Normal 5 5 3 2 5" xfId="962" xr:uid="{6B666971-7C2E-46AF-9387-05C06C095C30}"/>
    <cellStyle name="Normal 5 5 3 2 6" xfId="963" xr:uid="{3FD61A9B-8F71-4095-9025-47E896241B00}"/>
    <cellStyle name="Normal 5 5 3 3" xfId="964" xr:uid="{16823F95-FD32-45C1-905A-378B66A1776C}"/>
    <cellStyle name="Normal 5 5 3 3 2" xfId="965" xr:uid="{0EDD555D-D087-45EA-BC1B-720DA8F45F37}"/>
    <cellStyle name="Normal 5 5 3 3 2 2" xfId="966" xr:uid="{1B44C8EF-F50B-499A-AD66-6A7AC82BC9BE}"/>
    <cellStyle name="Normal 5 5 3 3 2 2 2" xfId="4741" xr:uid="{A12C9937-F6CF-4694-A50F-D82EE4972CF4}"/>
    <cellStyle name="Normal 5 5 3 3 2 3" xfId="967" xr:uid="{2048BFAE-DEE6-40C6-A232-3FFD9F90799D}"/>
    <cellStyle name="Normal 5 5 3 3 2 4" xfId="968" xr:uid="{55F67E24-FE44-4BE9-A918-523F26E1B8B1}"/>
    <cellStyle name="Normal 5 5 3 3 3" xfId="969" xr:uid="{907F0F77-A54E-4C6F-8171-4E9A993AF02B}"/>
    <cellStyle name="Normal 5 5 3 3 3 2" xfId="4742" xr:uid="{89AAFDF3-6C90-4A45-AF0D-710F0EA48869}"/>
    <cellStyle name="Normal 5 5 3 3 4" xfId="970" xr:uid="{ABDD113F-C709-4D7E-B36A-B233D63A06F9}"/>
    <cellStyle name="Normal 5 5 3 3 5" xfId="971" xr:uid="{2DA32EB8-6E7C-454B-9FE8-E4D6C2225DF4}"/>
    <cellStyle name="Normal 5 5 3 4" xfId="972" xr:uid="{BFA65D92-1176-44BA-8DFD-D689C8FD360A}"/>
    <cellStyle name="Normal 5 5 3 4 2" xfId="973" xr:uid="{D3873240-D2F8-4A24-8E3D-65E6040E5BDB}"/>
    <cellStyle name="Normal 5 5 3 4 2 2" xfId="4743" xr:uid="{E1D8B49B-F52D-4320-82C4-44B9700EB9AE}"/>
    <cellStyle name="Normal 5 5 3 4 3" xfId="974" xr:uid="{0490D09E-BB5E-4895-B89F-2E8B47D4BBA6}"/>
    <cellStyle name="Normal 5 5 3 4 4" xfId="975" xr:uid="{0AA4FCFE-1E02-4947-AD8F-27E0467CBAE4}"/>
    <cellStyle name="Normal 5 5 3 5" xfId="976" xr:uid="{D3F90F50-FEDD-470F-8784-0CFADEF92334}"/>
    <cellStyle name="Normal 5 5 3 5 2" xfId="977" xr:uid="{591C43CC-20F3-4C67-A30C-4FCC7ADB3CC7}"/>
    <cellStyle name="Normal 5 5 3 5 3" xfId="978" xr:uid="{B181E632-40AD-4933-B62F-491AE3E1DCDE}"/>
    <cellStyle name="Normal 5 5 3 5 4" xfId="979" xr:uid="{88E74DEA-7C29-4A75-AF38-8CF4005E395A}"/>
    <cellStyle name="Normal 5 5 3 6" xfId="980" xr:uid="{10B3F728-CEE7-4992-9A80-1982E31B0DC6}"/>
    <cellStyle name="Normal 5 5 3 7" xfId="981" xr:uid="{4D73FA08-2919-4726-BB14-E17460AB1906}"/>
    <cellStyle name="Normal 5 5 3 8" xfId="982" xr:uid="{0BB45117-23B5-498C-AAE9-66627B3C76D7}"/>
    <cellStyle name="Normal 5 5 4" xfId="983" xr:uid="{A244E8BC-A32E-4340-8A79-32703EC37288}"/>
    <cellStyle name="Normal 5 5 4 2" xfId="984" xr:uid="{74C3D617-DAA2-420A-8276-E5D27CF2D386}"/>
    <cellStyle name="Normal 5 5 4 2 2" xfId="985" xr:uid="{515530D2-E477-4137-9590-2CA624D47F88}"/>
    <cellStyle name="Normal 5 5 4 2 2 2" xfId="986" xr:uid="{1293D71E-17DD-4B18-B77B-29EE4AAE10C8}"/>
    <cellStyle name="Normal 5 5 4 2 2 2 2" xfId="3917" xr:uid="{1B5EF28E-98E7-4753-8D92-82E823803EB9}"/>
    <cellStyle name="Normal 5 5 4 2 2 3" xfId="987" xr:uid="{C0D3899D-3454-4290-8451-E4FD76C60EDD}"/>
    <cellStyle name="Normal 5 5 4 2 2 4" xfId="988" xr:uid="{BEB08B7A-07E6-4BE7-94C6-940E2662E6B1}"/>
    <cellStyle name="Normal 5 5 4 2 3" xfId="989" xr:uid="{CDAD7283-CBF7-4D14-B199-7BB1CA213106}"/>
    <cellStyle name="Normal 5 5 4 2 3 2" xfId="3918" xr:uid="{F63B18B0-B007-4E3B-9061-5805899120E9}"/>
    <cellStyle name="Normal 5 5 4 2 4" xfId="990" xr:uid="{DFD0968E-AF5F-453B-B45B-C6A62EB0331A}"/>
    <cellStyle name="Normal 5 5 4 2 5" xfId="991" xr:uid="{223CADF0-F7A5-4D7D-BFA1-74A60FEC3FF0}"/>
    <cellStyle name="Normal 5 5 4 3" xfId="992" xr:uid="{AD9A0071-69AA-40E7-B76E-FBF2F2B339D6}"/>
    <cellStyle name="Normal 5 5 4 3 2" xfId="993" xr:uid="{9768C199-8234-4B23-82D3-7FCF5B7EA561}"/>
    <cellStyle name="Normal 5 5 4 3 2 2" xfId="3919" xr:uid="{5F7FBAAE-1798-4A06-95F4-89C00421D0FC}"/>
    <cellStyle name="Normal 5 5 4 3 3" xfId="994" xr:uid="{3C4F5FBF-04B4-4B25-B675-5A0CAC740FB3}"/>
    <cellStyle name="Normal 5 5 4 3 4" xfId="995" xr:uid="{6C0506F9-7EE6-4392-9D86-94C51F93D762}"/>
    <cellStyle name="Normal 5 5 4 4" xfId="996" xr:uid="{084C2463-5DEA-434A-A9B1-06EA1385127F}"/>
    <cellStyle name="Normal 5 5 4 4 2" xfId="997" xr:uid="{F53C3F1B-D7C2-4639-AA76-DB37453CDD77}"/>
    <cellStyle name="Normal 5 5 4 4 3" xfId="998" xr:uid="{E73D3688-E609-4DEE-A172-39CD7CD8DD38}"/>
    <cellStyle name="Normal 5 5 4 4 4" xfId="999" xr:uid="{4BC5F127-6D7B-483F-8600-B34166E59564}"/>
    <cellStyle name="Normal 5 5 4 5" xfId="1000" xr:uid="{6A7C24F2-3455-4C24-A7CF-1C6D9F187807}"/>
    <cellStyle name="Normal 5 5 4 6" xfId="1001" xr:uid="{8C53D118-34B7-4C12-AEF0-496B7FD3E24F}"/>
    <cellStyle name="Normal 5 5 4 7" xfId="1002" xr:uid="{9A9A7CBB-6804-4CAE-A147-AFCCA53B0B6B}"/>
    <cellStyle name="Normal 5 5 5" xfId="1003" xr:uid="{0F267A39-836A-48A2-A787-4B421BF3EDB2}"/>
    <cellStyle name="Normal 5 5 5 2" xfId="1004" xr:uid="{EA82D677-90C7-4D99-9507-0A298643D47E}"/>
    <cellStyle name="Normal 5 5 5 2 2" xfId="1005" xr:uid="{7781C493-1758-41EE-90C8-90859C57B975}"/>
    <cellStyle name="Normal 5 5 5 2 2 2" xfId="3920" xr:uid="{FE8DDFC7-91AA-4926-958F-F20007FA36F5}"/>
    <cellStyle name="Normal 5 5 5 2 3" xfId="1006" xr:uid="{E624FD4A-3609-4E0C-A2EE-34D9B2AB2814}"/>
    <cellStyle name="Normal 5 5 5 2 4" xfId="1007" xr:uid="{1533DE33-BD4F-4F4C-B7F7-0ADE8E023BDA}"/>
    <cellStyle name="Normal 5 5 5 3" xfId="1008" xr:uid="{A3B6725E-B955-4BBB-A86D-4A02FE743786}"/>
    <cellStyle name="Normal 5 5 5 3 2" xfId="1009" xr:uid="{A6B14955-69AF-4301-A3BC-993F2DE101E9}"/>
    <cellStyle name="Normal 5 5 5 3 3" xfId="1010" xr:uid="{02225A0E-5B26-405A-9D98-5FA6C5F80D16}"/>
    <cellStyle name="Normal 5 5 5 3 4" xfId="1011" xr:uid="{7C25548F-C88C-44F1-9BB4-36CC4D2F0BD3}"/>
    <cellStyle name="Normal 5 5 5 4" xfId="1012" xr:uid="{A813147A-2D35-46CE-9471-6D3F1258D9D8}"/>
    <cellStyle name="Normal 5 5 5 5" xfId="1013" xr:uid="{202DE33C-42A5-4E01-8A27-3640F146F2F8}"/>
    <cellStyle name="Normal 5 5 5 6" xfId="1014" xr:uid="{D1AA3179-C158-4BEE-81C2-4C884B4263A0}"/>
    <cellStyle name="Normal 5 5 6" xfId="1015" xr:uid="{19B10F9A-B957-42FF-8F52-C15D4F0E8001}"/>
    <cellStyle name="Normal 5 5 6 2" xfId="1016" xr:uid="{F6EB992B-7530-481D-A2C6-7A2260043DE0}"/>
    <cellStyle name="Normal 5 5 6 2 2" xfId="1017" xr:uid="{C3183BBF-4B21-4917-BBA1-4251096D58AD}"/>
    <cellStyle name="Normal 5 5 6 2 3" xfId="1018" xr:uid="{709DB701-7E83-4BA8-9A7D-C3F00DA0F003}"/>
    <cellStyle name="Normal 5 5 6 2 4" xfId="1019" xr:uid="{D067D57E-A9D2-4C08-A1BC-BCCEE74CEA23}"/>
    <cellStyle name="Normal 5 5 6 3" xfId="1020" xr:uid="{88054B6A-60A5-47C9-9F27-CAE32B703C91}"/>
    <cellStyle name="Normal 5 5 6 4" xfId="1021" xr:uid="{C10CF0A0-73BC-46AF-920B-18C87068EA81}"/>
    <cellStyle name="Normal 5 5 6 5" xfId="1022" xr:uid="{01B12F87-3FD7-4876-8F7C-C251202A2679}"/>
    <cellStyle name="Normal 5 5 7" xfId="1023" xr:uid="{D61A29BD-991F-4526-8F2E-DAFB13A828EE}"/>
    <cellStyle name="Normal 5 5 7 2" xfId="1024" xr:uid="{A4A8A35C-9FBF-49E1-A489-88F1D52D8A52}"/>
    <cellStyle name="Normal 5 5 7 3" xfId="1025" xr:uid="{7EBB7C64-7050-41AF-9B32-035364223D91}"/>
    <cellStyle name="Normal 5 5 7 4" xfId="1026" xr:uid="{14062FB4-17D2-4831-AC3D-8AEB530A48FD}"/>
    <cellStyle name="Normal 5 5 8" xfId="1027" xr:uid="{1083424E-37A3-4279-BD52-D14ED4A7F089}"/>
    <cellStyle name="Normal 5 5 8 2" xfId="1028" xr:uid="{9F1D6F86-5671-4F7A-8EC6-20E79B221F3D}"/>
    <cellStyle name="Normal 5 5 8 3" xfId="1029" xr:uid="{FEBD4C45-3413-47FD-81C7-2CE35BC6D175}"/>
    <cellStyle name="Normal 5 5 8 4" xfId="1030" xr:uid="{DF493431-E031-4263-AC17-B536C99A3444}"/>
    <cellStyle name="Normal 5 5 9" xfId="1031" xr:uid="{FD1CA096-618F-4D68-ABAD-09DA82636B8A}"/>
    <cellStyle name="Normal 5 6" xfId="1032" xr:uid="{FD9875A7-F455-474D-9476-C28A9685047D}"/>
    <cellStyle name="Normal 5 6 10" xfId="1033" xr:uid="{7E338511-EC06-47DD-81C5-E3AAFDA49404}"/>
    <cellStyle name="Normal 5 6 11" xfId="1034" xr:uid="{CAC56330-01AC-4642-ADF0-0B802D5E09BA}"/>
    <cellStyle name="Normal 5 6 2" xfId="1035" xr:uid="{EB904E18-8487-4546-9D22-54B5E6B4EE5E}"/>
    <cellStyle name="Normal 5 6 2 2" xfId="1036" xr:uid="{E4A3317B-4837-42D7-9CCF-47B3890B3393}"/>
    <cellStyle name="Normal 5 6 2 2 2" xfId="1037" xr:uid="{30629334-2E5A-4245-BC33-50C1BF3EFD88}"/>
    <cellStyle name="Normal 5 6 2 2 2 2" xfId="1038" xr:uid="{B20E59DD-1AC7-4D24-B1A3-E7E772B0134D}"/>
    <cellStyle name="Normal 5 6 2 2 2 2 2" xfId="1039" xr:uid="{204EAB96-ED47-4A6E-B52C-549B86343750}"/>
    <cellStyle name="Normal 5 6 2 2 2 2 3" xfId="1040" xr:uid="{575A08CA-A9BF-4C2B-851E-299A7B0EBA28}"/>
    <cellStyle name="Normal 5 6 2 2 2 2 4" xfId="1041" xr:uid="{90487266-143D-4870-88DD-4F322ADE7728}"/>
    <cellStyle name="Normal 5 6 2 2 2 3" xfId="1042" xr:uid="{65A1231C-2B40-449C-B42F-F0CEB086607A}"/>
    <cellStyle name="Normal 5 6 2 2 2 3 2" xfId="1043" xr:uid="{11D8280B-9B62-4464-A81D-B052AA2A441E}"/>
    <cellStyle name="Normal 5 6 2 2 2 3 3" xfId="1044" xr:uid="{E3699EA3-F111-4786-855A-CCB929D81145}"/>
    <cellStyle name="Normal 5 6 2 2 2 3 4" xfId="1045" xr:uid="{8E5DA4E8-0695-4E2B-A6E4-CBFBF2771F34}"/>
    <cellStyle name="Normal 5 6 2 2 2 4" xfId="1046" xr:uid="{1F4540DE-861A-42E9-9F07-E4D73CF74E87}"/>
    <cellStyle name="Normal 5 6 2 2 2 5" xfId="1047" xr:uid="{345A6EEB-4B77-41DB-959F-7795442278C3}"/>
    <cellStyle name="Normal 5 6 2 2 2 6" xfId="1048" xr:uid="{6D6EE8A5-F2F3-44C5-AE32-B2C10B5C29B6}"/>
    <cellStyle name="Normal 5 6 2 2 3" xfId="1049" xr:uid="{58CE9154-A07E-4423-9B2C-D3136E7E2343}"/>
    <cellStyle name="Normal 5 6 2 2 3 2" xfId="1050" xr:uid="{FDF01B8F-737C-44AB-A7A5-AF60F827DF63}"/>
    <cellStyle name="Normal 5 6 2 2 3 2 2" xfId="1051" xr:uid="{CB2A9018-48EE-480F-86C8-5D1AA4F2B9CF}"/>
    <cellStyle name="Normal 5 6 2 2 3 2 3" xfId="1052" xr:uid="{12823B1D-C93E-4A02-9FFF-E26FAEE6DCDA}"/>
    <cellStyle name="Normal 5 6 2 2 3 2 4" xfId="1053" xr:uid="{179EEBD1-21FB-42A6-BFD2-C1B55152FE5E}"/>
    <cellStyle name="Normal 5 6 2 2 3 3" xfId="1054" xr:uid="{6FDBED07-F6D7-4594-BE1C-36F43444A6E8}"/>
    <cellStyle name="Normal 5 6 2 2 3 4" xfId="1055" xr:uid="{36A02964-2714-465C-9695-95B3CA588012}"/>
    <cellStyle name="Normal 5 6 2 2 3 5" xfId="1056" xr:uid="{DCED6C47-2B71-49FC-A0BF-EF76F123237B}"/>
    <cellStyle name="Normal 5 6 2 2 4" xfId="1057" xr:uid="{847C864D-F0E7-4817-9018-04D653FD2722}"/>
    <cellStyle name="Normal 5 6 2 2 4 2" xfId="1058" xr:uid="{604D2076-1F22-4940-9A50-4AEEA13CCAEB}"/>
    <cellStyle name="Normal 5 6 2 2 4 3" xfId="1059" xr:uid="{07398E62-C916-4858-B0EE-2FFC111F0959}"/>
    <cellStyle name="Normal 5 6 2 2 4 4" xfId="1060" xr:uid="{85F2D3DE-C286-411F-A616-15CA8DDE0003}"/>
    <cellStyle name="Normal 5 6 2 2 5" xfId="1061" xr:uid="{8454AA5C-0208-4CF2-ADE6-3E1B4BFB2A57}"/>
    <cellStyle name="Normal 5 6 2 2 5 2" xfId="1062" xr:uid="{E75C560B-2141-45E2-8BA8-FD6738D7AF38}"/>
    <cellStyle name="Normal 5 6 2 2 5 3" xfId="1063" xr:uid="{0C684286-C961-4D28-B902-CAF68B15AD0E}"/>
    <cellStyle name="Normal 5 6 2 2 5 4" xfId="1064" xr:uid="{56CAAE7F-2EA2-4236-B7AB-D3C1000A8042}"/>
    <cellStyle name="Normal 5 6 2 2 6" xfId="1065" xr:uid="{398B5716-3B0A-4E0D-A7E3-3E1001D1D5CF}"/>
    <cellStyle name="Normal 5 6 2 2 7" xfId="1066" xr:uid="{A92C2223-DE66-450C-BFA1-C9CB65A4A4A3}"/>
    <cellStyle name="Normal 5 6 2 2 8" xfId="1067" xr:uid="{3EF5E632-5BC7-4060-A317-7F4D67A40CC8}"/>
    <cellStyle name="Normal 5 6 2 3" xfId="1068" xr:uid="{9325FDCD-FB31-4FB6-80CD-12F45963CEB3}"/>
    <cellStyle name="Normal 5 6 2 3 2" xfId="1069" xr:uid="{E51FA5DE-07A0-4FA7-B4B5-383FDDF1C2D3}"/>
    <cellStyle name="Normal 5 6 2 3 2 2" xfId="1070" xr:uid="{BFF792CF-70F8-4575-8B77-7E39C03B6164}"/>
    <cellStyle name="Normal 5 6 2 3 2 3" xfId="1071" xr:uid="{E1883012-BE18-4ADA-86A8-18164FFC60F8}"/>
    <cellStyle name="Normal 5 6 2 3 2 4" xfId="1072" xr:uid="{D93615CF-BCE9-426D-B750-5A0D65256BCB}"/>
    <cellStyle name="Normal 5 6 2 3 3" xfId="1073" xr:uid="{6A522147-3CE9-4DF0-BC1B-9C742111BFF2}"/>
    <cellStyle name="Normal 5 6 2 3 3 2" xfId="1074" xr:uid="{9F187AD8-D4AC-4C6E-B25B-631053DD3097}"/>
    <cellStyle name="Normal 5 6 2 3 3 3" xfId="1075" xr:uid="{1373EE34-082B-4F74-B01D-9D8F21A0625F}"/>
    <cellStyle name="Normal 5 6 2 3 3 4" xfId="1076" xr:uid="{B38D259E-4575-486C-879F-B04DDFBB5136}"/>
    <cellStyle name="Normal 5 6 2 3 4" xfId="1077" xr:uid="{E2523CEB-1CA5-4946-BBC9-09DB1491DBAC}"/>
    <cellStyle name="Normal 5 6 2 3 5" xfId="1078" xr:uid="{04DF19CE-16E0-4DB1-8FD8-EBA4DD63D45D}"/>
    <cellStyle name="Normal 5 6 2 3 6" xfId="1079" xr:uid="{CEB0E395-F312-4B42-863F-C9C1CEAB10EE}"/>
    <cellStyle name="Normal 5 6 2 4" xfId="1080" xr:uid="{8A57B263-C431-4B7E-8095-B7437EDD3B94}"/>
    <cellStyle name="Normal 5 6 2 4 2" xfId="1081" xr:uid="{FB3B2EC5-1184-4E48-B369-24A23459B8D4}"/>
    <cellStyle name="Normal 5 6 2 4 2 2" xfId="1082" xr:uid="{2D205C8A-F7A9-4FF9-836A-7CED989625A7}"/>
    <cellStyle name="Normal 5 6 2 4 2 3" xfId="1083" xr:uid="{3FB1A1FF-EB13-4D5E-9BCA-C9EDFCCF8591}"/>
    <cellStyle name="Normal 5 6 2 4 2 4" xfId="1084" xr:uid="{D43341B9-DF15-4F4E-B55F-7B6FB46B01CA}"/>
    <cellStyle name="Normal 5 6 2 4 3" xfId="1085" xr:uid="{562C9445-EE14-4FE7-AE70-110462652D7F}"/>
    <cellStyle name="Normal 5 6 2 4 4" xfId="1086" xr:uid="{205B4FE5-D502-4095-9B1F-BB30097F82E7}"/>
    <cellStyle name="Normal 5 6 2 4 5" xfId="1087" xr:uid="{38D3C3C6-31AF-4B44-A576-4C09575E90A7}"/>
    <cellStyle name="Normal 5 6 2 5" xfId="1088" xr:uid="{B9257F4C-524B-4BC2-95E6-D0C81733F425}"/>
    <cellStyle name="Normal 5 6 2 5 2" xfId="1089" xr:uid="{65A3BC5A-18E4-4CDF-B136-D6A55BF63017}"/>
    <cellStyle name="Normal 5 6 2 5 3" xfId="1090" xr:uid="{DE198FAF-10DD-403C-9CE9-2AB5A8B4B466}"/>
    <cellStyle name="Normal 5 6 2 5 4" xfId="1091" xr:uid="{FED02250-DA7A-4795-A5B4-5F94489C4E17}"/>
    <cellStyle name="Normal 5 6 2 6" xfId="1092" xr:uid="{E262F249-A4B9-4658-BE5E-EE746B079948}"/>
    <cellStyle name="Normal 5 6 2 6 2" xfId="1093" xr:uid="{914BA295-B3C5-4398-82EB-A9627444AF60}"/>
    <cellStyle name="Normal 5 6 2 6 3" xfId="1094" xr:uid="{FE728802-7B1C-445F-AA6B-9529BDB69ACE}"/>
    <cellStyle name="Normal 5 6 2 6 4" xfId="1095" xr:uid="{1C6F3701-3A9B-4136-AEB9-DF9D4035E0E0}"/>
    <cellStyle name="Normal 5 6 2 7" xfId="1096" xr:uid="{A14EF09B-D51E-4CF3-8DB2-0E58F96E3E97}"/>
    <cellStyle name="Normal 5 6 2 8" xfId="1097" xr:uid="{1F3BD6B9-1B86-4432-B501-10963769C2A0}"/>
    <cellStyle name="Normal 5 6 2 9" xfId="1098" xr:uid="{2F25C0D0-E078-4996-A42D-1B62DE96A70D}"/>
    <cellStyle name="Normal 5 6 3" xfId="1099" xr:uid="{DDFECD5C-5F8B-4BE1-9C67-2A5A87CD7B10}"/>
    <cellStyle name="Normal 5 6 3 2" xfId="1100" xr:uid="{B38260CB-806C-4636-9CE8-673ED6731E26}"/>
    <cellStyle name="Normal 5 6 3 2 2" xfId="1101" xr:uid="{50F38ED6-64ED-4B1B-A571-C494DB5715CF}"/>
    <cellStyle name="Normal 5 6 3 2 2 2" xfId="1102" xr:uid="{1150CD62-03E9-4AAD-A23D-A36BF439D72C}"/>
    <cellStyle name="Normal 5 6 3 2 2 2 2" xfId="3921" xr:uid="{C9A10BA8-5444-47C2-95C7-DB724781FB5F}"/>
    <cellStyle name="Normal 5 6 3 2 2 3" xfId="1103" xr:uid="{234C54AE-F27A-4DCA-9D0B-CB0CE7EA8F0F}"/>
    <cellStyle name="Normal 5 6 3 2 2 4" xfId="1104" xr:uid="{1E8EDA67-1818-476B-84CF-DAA00C19F1CB}"/>
    <cellStyle name="Normal 5 6 3 2 3" xfId="1105" xr:uid="{EC71FD98-6299-41DC-9C2A-558D276E9093}"/>
    <cellStyle name="Normal 5 6 3 2 3 2" xfId="1106" xr:uid="{B7B792F7-E701-4DBC-8E84-D15AC6B46942}"/>
    <cellStyle name="Normal 5 6 3 2 3 3" xfId="1107" xr:uid="{D569B9D0-77B6-4893-83BE-0936229E7BD8}"/>
    <cellStyle name="Normal 5 6 3 2 3 4" xfId="1108" xr:uid="{236C72F8-89AF-46D4-94FC-434AD24A6359}"/>
    <cellStyle name="Normal 5 6 3 2 4" xfId="1109" xr:uid="{9A26330A-4012-47FA-91F5-393222BBD4B8}"/>
    <cellStyle name="Normal 5 6 3 2 5" xfId="1110" xr:uid="{41630CE5-0863-459A-8A88-8A60646DF11E}"/>
    <cellStyle name="Normal 5 6 3 2 6" xfId="1111" xr:uid="{C9299A1B-249C-4EA3-A1B8-94CCB0C1F050}"/>
    <cellStyle name="Normal 5 6 3 3" xfId="1112" xr:uid="{28DD3C75-CBD4-4CF1-8DB2-2323C6186D50}"/>
    <cellStyle name="Normal 5 6 3 3 2" xfId="1113" xr:uid="{633113EA-7545-4DD3-9F7B-0B153CFCFB76}"/>
    <cellStyle name="Normal 5 6 3 3 2 2" xfId="1114" xr:uid="{8F25B9D6-4D79-4E1F-B6CB-449A5694ABC8}"/>
    <cellStyle name="Normal 5 6 3 3 2 3" xfId="1115" xr:uid="{57863D03-1D80-4A22-88AF-D36C4DD240EA}"/>
    <cellStyle name="Normal 5 6 3 3 2 4" xfId="1116" xr:uid="{0D9A9B9A-2B41-4FCB-870B-79DBEC24515D}"/>
    <cellStyle name="Normal 5 6 3 3 3" xfId="1117" xr:uid="{FDE50781-831D-4610-A88A-A4130DBFE904}"/>
    <cellStyle name="Normal 5 6 3 3 4" xfId="1118" xr:uid="{0F416186-6742-4438-A608-07B02B197A06}"/>
    <cellStyle name="Normal 5 6 3 3 5" xfId="1119" xr:uid="{48D57666-D191-4686-BFF4-4AB1374495B7}"/>
    <cellStyle name="Normal 5 6 3 4" xfId="1120" xr:uid="{B278515C-21C9-4B4C-92CD-5EEC1BBD6237}"/>
    <cellStyle name="Normal 5 6 3 4 2" xfId="1121" xr:uid="{7858E81F-4FD5-4853-A19B-106403DE508F}"/>
    <cellStyle name="Normal 5 6 3 4 3" xfId="1122" xr:uid="{581B4A6D-8B9F-452F-A539-D37845D2FF18}"/>
    <cellStyle name="Normal 5 6 3 4 4" xfId="1123" xr:uid="{33AE92A4-978A-4CDE-9AD6-0B7BAEA3B9CB}"/>
    <cellStyle name="Normal 5 6 3 5" xfId="1124" xr:uid="{E0B5E55D-3B70-4632-8A82-A740CA0FF513}"/>
    <cellStyle name="Normal 5 6 3 5 2" xfId="1125" xr:uid="{B532C800-6054-4017-8985-1DB5AD228E96}"/>
    <cellStyle name="Normal 5 6 3 5 3" xfId="1126" xr:uid="{DE656601-4F92-418B-8B34-B244DC1F3B3E}"/>
    <cellStyle name="Normal 5 6 3 5 4" xfId="1127" xr:uid="{AB22FFD2-7683-4CA1-88CA-21250A5D554B}"/>
    <cellStyle name="Normal 5 6 3 6" xfId="1128" xr:uid="{919E894B-6FC6-4740-8EF2-91BAFE7FD28D}"/>
    <cellStyle name="Normal 5 6 3 7" xfId="1129" xr:uid="{5EAC934F-C95D-4602-9628-50B62B00D448}"/>
    <cellStyle name="Normal 5 6 3 8" xfId="1130" xr:uid="{1506F370-A010-43E9-8D84-049E8876FFD1}"/>
    <cellStyle name="Normal 5 6 4" xfId="1131" xr:uid="{DADD41AB-4B86-412E-9D0D-9BA87C414D1F}"/>
    <cellStyle name="Normal 5 6 4 2" xfId="1132" xr:uid="{34CC430A-952F-477F-AD65-16D3EB67A9BA}"/>
    <cellStyle name="Normal 5 6 4 2 2" xfId="1133" xr:uid="{740937B9-AF50-49C6-A992-218486AFF859}"/>
    <cellStyle name="Normal 5 6 4 2 2 2" xfId="1134" xr:uid="{973C061C-2620-425D-8CA0-46A867A64795}"/>
    <cellStyle name="Normal 5 6 4 2 2 3" xfId="1135" xr:uid="{58B014A3-65A4-4C2D-8B65-318DD5694C1E}"/>
    <cellStyle name="Normal 5 6 4 2 2 4" xfId="1136" xr:uid="{06CCD9D8-F2DB-4F97-9281-B72E4A8B94DF}"/>
    <cellStyle name="Normal 5 6 4 2 3" xfId="1137" xr:uid="{5F1459DD-C2B4-46A2-898C-2F4DDA1CD0BA}"/>
    <cellStyle name="Normal 5 6 4 2 4" xfId="1138" xr:uid="{3B08A737-F84B-41FE-89E7-D6BF5A34D3B0}"/>
    <cellStyle name="Normal 5 6 4 2 5" xfId="1139" xr:uid="{8753939D-FFAB-4118-B8D0-66186B559AA1}"/>
    <cellStyle name="Normal 5 6 4 3" xfId="1140" xr:uid="{7C6901E9-ABFC-48B3-A553-4C6AFA64B168}"/>
    <cellStyle name="Normal 5 6 4 3 2" xfId="1141" xr:uid="{7CB618D2-050F-4472-8A87-2C5136DD0541}"/>
    <cellStyle name="Normal 5 6 4 3 3" xfId="1142" xr:uid="{D6DC2656-8B95-4126-961A-B06C3E015C5D}"/>
    <cellStyle name="Normal 5 6 4 3 4" xfId="1143" xr:uid="{F1EC108D-A1BD-4F7C-9D97-CBF5215CDC59}"/>
    <cellStyle name="Normal 5 6 4 4" xfId="1144" xr:uid="{32144ADF-B157-4BDB-B3B2-3F24D25E4C05}"/>
    <cellStyle name="Normal 5 6 4 4 2" xfId="1145" xr:uid="{A68B017F-70DB-42D2-905D-082EA5B81BBB}"/>
    <cellStyle name="Normal 5 6 4 4 3" xfId="1146" xr:uid="{67A545C8-C5B1-45BC-8DC8-966C7B5EB432}"/>
    <cellStyle name="Normal 5 6 4 4 4" xfId="1147" xr:uid="{17CD5F36-652C-4044-B24B-8AC54DB6CAAC}"/>
    <cellStyle name="Normal 5 6 4 5" xfId="1148" xr:uid="{83E73C33-AFBD-4A6D-8B27-C8BBA7C1F883}"/>
    <cellStyle name="Normal 5 6 4 6" xfId="1149" xr:uid="{D1C65F6B-6F00-4E51-8189-17BEB227B72C}"/>
    <cellStyle name="Normal 5 6 4 7" xfId="1150" xr:uid="{CBB8FB79-855C-4669-B19A-E7FCA744C984}"/>
    <cellStyle name="Normal 5 6 5" xfId="1151" xr:uid="{EDD677E5-6A48-49DB-BFEB-6B4FFCC2B5D1}"/>
    <cellStyle name="Normal 5 6 5 2" xfId="1152" xr:uid="{2E07CAB0-5C5D-4F2E-BE23-CB0C7EB3C1F2}"/>
    <cellStyle name="Normal 5 6 5 2 2" xfId="1153" xr:uid="{722778AB-E343-4F99-BCF7-627E8FC7A1C1}"/>
    <cellStyle name="Normal 5 6 5 2 3" xfId="1154" xr:uid="{5952D1FD-201B-4563-AF71-DD52D8216758}"/>
    <cellStyle name="Normal 5 6 5 2 4" xfId="1155" xr:uid="{C7C1F6E8-7786-4590-BF4E-5E4D2CFD7A25}"/>
    <cellStyle name="Normal 5 6 5 3" xfId="1156" xr:uid="{5CFCB411-27A9-4209-9EE8-DCB5D0DD7AB5}"/>
    <cellStyle name="Normal 5 6 5 3 2" xfId="1157" xr:uid="{84FF307F-B066-4CC8-94E1-D87110787ED2}"/>
    <cellStyle name="Normal 5 6 5 3 3" xfId="1158" xr:uid="{620495B3-683A-4B0C-B13F-4CAD46BF5E24}"/>
    <cellStyle name="Normal 5 6 5 3 4" xfId="1159" xr:uid="{C060A08E-2B49-455E-9F5C-EB6667D7AE66}"/>
    <cellStyle name="Normal 5 6 5 4" xfId="1160" xr:uid="{1DB7A3E5-2E38-4091-8A9B-36A8880B12C7}"/>
    <cellStyle name="Normal 5 6 5 5" xfId="1161" xr:uid="{7EE0C82F-A592-4C79-83C5-D5006CA680D0}"/>
    <cellStyle name="Normal 5 6 5 6" xfId="1162" xr:uid="{B8DE81A4-9C78-4200-9514-234B8B2EEE27}"/>
    <cellStyle name="Normal 5 6 6" xfId="1163" xr:uid="{48DA9481-A0DA-442B-87E5-A00D4B58B9FF}"/>
    <cellStyle name="Normal 5 6 6 2" xfId="1164" xr:uid="{E8A37047-A7B6-40CE-AF11-3147550AA023}"/>
    <cellStyle name="Normal 5 6 6 2 2" xfId="1165" xr:uid="{1143536E-1543-4A38-AFF5-B7E8E46BD020}"/>
    <cellStyle name="Normal 5 6 6 2 3" xfId="1166" xr:uid="{B02FAE4A-84A5-48F0-9D64-281DFEE6C802}"/>
    <cellStyle name="Normal 5 6 6 2 4" xfId="1167" xr:uid="{09EA00E1-CF8D-45CE-A6A5-D9D7ECBBC26D}"/>
    <cellStyle name="Normal 5 6 6 3" xfId="1168" xr:uid="{1D562472-F25E-4FFC-8B8D-819AF4D78C4E}"/>
    <cellStyle name="Normal 5 6 6 4" xfId="1169" xr:uid="{005EA68C-53CA-49DB-BE04-9EBB11AEBC49}"/>
    <cellStyle name="Normal 5 6 6 5" xfId="1170" xr:uid="{0AAA1EF4-BDC1-4ED7-AFA0-E0AA4E7C28F1}"/>
    <cellStyle name="Normal 5 6 7" xfId="1171" xr:uid="{BE760BDF-06F5-4DDE-86A5-A79C28777B21}"/>
    <cellStyle name="Normal 5 6 7 2" xfId="1172" xr:uid="{8A7A0775-EE8C-4E95-9EA5-7757C3470A6B}"/>
    <cellStyle name="Normal 5 6 7 3" xfId="1173" xr:uid="{5BC3D31D-F003-4AA2-805F-E087A747E98D}"/>
    <cellStyle name="Normal 5 6 7 4" xfId="1174" xr:uid="{4C3A55EF-9CA9-4F1C-B367-10F1E542BD52}"/>
    <cellStyle name="Normal 5 6 8" xfId="1175" xr:uid="{5786206E-4929-4E92-818A-E5F646A75F1B}"/>
    <cellStyle name="Normal 5 6 8 2" xfId="1176" xr:uid="{76534A08-0189-4B73-A71C-B7A24E0D25A0}"/>
    <cellStyle name="Normal 5 6 8 3" xfId="1177" xr:uid="{8E423ECC-258E-4567-86F6-9CB6734E044E}"/>
    <cellStyle name="Normal 5 6 8 4" xfId="1178" xr:uid="{53A8AA44-E3BB-4004-AC78-9745DAA8BE9B}"/>
    <cellStyle name="Normal 5 6 9" xfId="1179" xr:uid="{3A1D3362-225A-4DEB-BB2B-3A2DB956757A}"/>
    <cellStyle name="Normal 5 7" xfId="1180" xr:uid="{B4D48728-95E8-44DC-9947-99DCF0D5C517}"/>
    <cellStyle name="Normal 5 7 2" xfId="1181" xr:uid="{1ED69EFB-6149-48AC-A2AD-B8F5FAB2F226}"/>
    <cellStyle name="Normal 5 7 2 2" xfId="1182" xr:uid="{E4E43E4E-87DA-495A-89EC-ED1CF40E9E70}"/>
    <cellStyle name="Normal 5 7 2 2 2" xfId="1183" xr:uid="{4842BA91-13A3-40F5-8747-F4CB96E96EC5}"/>
    <cellStyle name="Normal 5 7 2 2 2 2" xfId="1184" xr:uid="{3234464A-2C8E-4182-A2A3-C81E0E412101}"/>
    <cellStyle name="Normal 5 7 2 2 2 3" xfId="1185" xr:uid="{48EE1863-F505-4FBB-B087-7E6839AAB1E0}"/>
    <cellStyle name="Normal 5 7 2 2 2 4" xfId="1186" xr:uid="{07430463-D860-4A36-9410-1AED3590860D}"/>
    <cellStyle name="Normal 5 7 2 2 3" xfId="1187" xr:uid="{FE8FA264-1C68-4889-8567-A1683431E070}"/>
    <cellStyle name="Normal 5 7 2 2 3 2" xfId="1188" xr:uid="{82C389F9-ADB0-4850-AB99-72FDC6AA8C49}"/>
    <cellStyle name="Normal 5 7 2 2 3 3" xfId="1189" xr:uid="{E0DA198B-019C-448F-A7F9-13853C88326E}"/>
    <cellStyle name="Normal 5 7 2 2 3 4" xfId="1190" xr:uid="{1B2EA82E-4367-48C6-9219-E7859891FF75}"/>
    <cellStyle name="Normal 5 7 2 2 4" xfId="1191" xr:uid="{3A6038CF-81D1-4111-8EAF-90CA6066C043}"/>
    <cellStyle name="Normal 5 7 2 2 5" xfId="1192" xr:uid="{73F57844-BE32-4DA1-8FEA-9600D3244AAE}"/>
    <cellStyle name="Normal 5 7 2 2 6" xfId="1193" xr:uid="{C3DB4DB1-B08E-4FEE-89B5-0DA991C72685}"/>
    <cellStyle name="Normal 5 7 2 3" xfId="1194" xr:uid="{0C1B6CD2-8233-4C98-B6D7-FDEA7A363523}"/>
    <cellStyle name="Normal 5 7 2 3 2" xfId="1195" xr:uid="{249CD2EE-3FEE-4C6C-8F13-54E80AF808A2}"/>
    <cellStyle name="Normal 5 7 2 3 2 2" xfId="1196" xr:uid="{D754B363-5CCC-4CF7-9DA4-B9B75660D737}"/>
    <cellStyle name="Normal 5 7 2 3 2 3" xfId="1197" xr:uid="{3232B26D-AAA3-49F9-8262-57DBE9CB4823}"/>
    <cellStyle name="Normal 5 7 2 3 2 4" xfId="1198" xr:uid="{8C124AFC-F718-4128-B10D-EEBE86B060C0}"/>
    <cellStyle name="Normal 5 7 2 3 3" xfId="1199" xr:uid="{5B054D71-F5A5-4645-BBBB-D8755B810BC5}"/>
    <cellStyle name="Normal 5 7 2 3 4" xfId="1200" xr:uid="{BDD4DCD8-C102-458C-9EF2-0AC11B3BEF49}"/>
    <cellStyle name="Normal 5 7 2 3 5" xfId="1201" xr:uid="{4D00DBE7-2157-4ED6-AF06-B681EE05858A}"/>
    <cellStyle name="Normal 5 7 2 4" xfId="1202" xr:uid="{9AB480BA-BE14-44D0-A507-7CB86C0441D2}"/>
    <cellStyle name="Normal 5 7 2 4 2" xfId="1203" xr:uid="{B8AD0F1C-3227-4DFB-8F56-1BE684ECD0B0}"/>
    <cellStyle name="Normal 5 7 2 4 3" xfId="1204" xr:uid="{BAD3B05C-9A58-4840-A604-058A86EBB2FE}"/>
    <cellStyle name="Normal 5 7 2 4 4" xfId="1205" xr:uid="{0A7FF912-2E9E-4A90-A523-801DD55B3CC6}"/>
    <cellStyle name="Normal 5 7 2 5" xfId="1206" xr:uid="{EF731B36-FB29-4B8C-88D8-B3C5D856D72E}"/>
    <cellStyle name="Normal 5 7 2 5 2" xfId="1207" xr:uid="{35E95324-AA59-465C-8533-81B9A05469A8}"/>
    <cellStyle name="Normal 5 7 2 5 3" xfId="1208" xr:uid="{5441D0D6-6BF5-4D41-927B-6D05480CB9AA}"/>
    <cellStyle name="Normal 5 7 2 5 4" xfId="1209" xr:uid="{F70BA555-B062-440F-8A3F-7503264DEFA1}"/>
    <cellStyle name="Normal 5 7 2 6" xfId="1210" xr:uid="{CDF983EB-D5BD-4C0F-A9D7-81078AB1D6AF}"/>
    <cellStyle name="Normal 5 7 2 7" xfId="1211" xr:uid="{630A8CDB-8C86-4A30-A037-0C5FDEF42673}"/>
    <cellStyle name="Normal 5 7 2 8" xfId="1212" xr:uid="{8116EA54-C4B2-433A-94F1-1863E86F47AA}"/>
    <cellStyle name="Normal 5 7 3" xfId="1213" xr:uid="{7C5ACDF6-C268-46F9-9679-B7A72AD8E646}"/>
    <cellStyle name="Normal 5 7 3 2" xfId="1214" xr:uid="{B30F21F6-F419-4BFA-9561-681FC4C1C400}"/>
    <cellStyle name="Normal 5 7 3 2 2" xfId="1215" xr:uid="{1DA1DC83-3DB0-4B8D-9548-F3ECCC4132E6}"/>
    <cellStyle name="Normal 5 7 3 2 3" xfId="1216" xr:uid="{FCF6AF67-6040-4F59-A101-E0B0E51815F6}"/>
    <cellStyle name="Normal 5 7 3 2 4" xfId="1217" xr:uid="{5E1FCB64-4186-4A5D-BEFA-321A5B4E700F}"/>
    <cellStyle name="Normal 5 7 3 3" xfId="1218" xr:uid="{B6DDCE8B-04A5-4777-B5B6-E798A5D332D9}"/>
    <cellStyle name="Normal 5 7 3 3 2" xfId="1219" xr:uid="{310CCAF7-03F5-4998-9362-74E51B3CC6E6}"/>
    <cellStyle name="Normal 5 7 3 3 3" xfId="1220" xr:uid="{FF81BD2E-48F2-4B0C-A59A-4989DCF50C21}"/>
    <cellStyle name="Normal 5 7 3 3 4" xfId="1221" xr:uid="{6F56150D-E0A7-4A60-83DA-4238D68C67A2}"/>
    <cellStyle name="Normal 5 7 3 4" xfId="1222" xr:uid="{1A79ACE9-B103-46D7-A311-2E7BA218F1AF}"/>
    <cellStyle name="Normal 5 7 3 5" xfId="1223" xr:uid="{983BF4A6-F798-4E8D-A3AE-4A6C7D1F93BF}"/>
    <cellStyle name="Normal 5 7 3 6" xfId="1224" xr:uid="{42EDBEFB-828B-41DC-A3D4-530E01709D10}"/>
    <cellStyle name="Normal 5 7 4" xfId="1225" xr:uid="{9273E948-A3CC-4EBB-A0AD-8D35126CA12E}"/>
    <cellStyle name="Normal 5 7 4 2" xfId="1226" xr:uid="{C39E1312-816C-446E-BBEF-5CB54DC71450}"/>
    <cellStyle name="Normal 5 7 4 2 2" xfId="1227" xr:uid="{6A3C86EB-554B-4EFD-B93A-12D60C9F043A}"/>
    <cellStyle name="Normal 5 7 4 2 3" xfId="1228" xr:uid="{8F7573A6-C7F0-4C7C-AFF6-A931348BF11D}"/>
    <cellStyle name="Normal 5 7 4 2 4" xfId="1229" xr:uid="{2FD96F10-FED5-4DA7-B38A-B3F66E8883F4}"/>
    <cellStyle name="Normal 5 7 4 3" xfId="1230" xr:uid="{B3ABED65-A1B2-40B6-B0DC-B0AB15E8DA3E}"/>
    <cellStyle name="Normal 5 7 4 4" xfId="1231" xr:uid="{3EB509C0-9FC1-4150-8DDC-C64724AEE857}"/>
    <cellStyle name="Normal 5 7 4 5" xfId="1232" xr:uid="{DBBF16C2-271B-4403-A7E0-DDF2689BC05D}"/>
    <cellStyle name="Normal 5 7 5" xfId="1233" xr:uid="{B7832D77-F06E-4305-9E61-76035AFEE075}"/>
    <cellStyle name="Normal 5 7 5 2" xfId="1234" xr:uid="{B6A2E0CC-AF5E-4180-8F50-C6813E400EF1}"/>
    <cellStyle name="Normal 5 7 5 3" xfId="1235" xr:uid="{A13D4316-9C46-4D31-83B2-B3F9869964BD}"/>
    <cellStyle name="Normal 5 7 5 4" xfId="1236" xr:uid="{6A5C64CA-8DD1-4ACF-A1D5-DC716D0E1CBD}"/>
    <cellStyle name="Normal 5 7 6" xfId="1237" xr:uid="{D1FED276-0382-4849-BDE2-B1B75EEF1B7C}"/>
    <cellStyle name="Normal 5 7 6 2" xfId="1238" xr:uid="{9BE954FB-3F45-44E9-9F6A-8A9E57ED4FC8}"/>
    <cellStyle name="Normal 5 7 6 3" xfId="1239" xr:uid="{32E17A00-3BF2-4704-8E11-FEE842D96778}"/>
    <cellStyle name="Normal 5 7 6 4" xfId="1240" xr:uid="{D1F02C13-3950-4D85-93C8-97C8E7B321C1}"/>
    <cellStyle name="Normal 5 7 7" xfId="1241" xr:uid="{F713D46C-B280-4E6A-ABC0-E0DB85707650}"/>
    <cellStyle name="Normal 5 7 8" xfId="1242" xr:uid="{A9FC1154-6D31-4864-94BA-CA946E13833B}"/>
    <cellStyle name="Normal 5 7 9" xfId="1243" xr:uid="{C1F08785-F407-4FE5-A807-0C73F2F10B58}"/>
    <cellStyle name="Normal 5 8" xfId="1244" xr:uid="{B424913D-AEB7-4B75-A843-E39C6EB1E6E6}"/>
    <cellStyle name="Normal 5 8 2" xfId="1245" xr:uid="{C9178113-D83D-4608-9988-424B7587DF9A}"/>
    <cellStyle name="Normal 5 8 2 2" xfId="1246" xr:uid="{26FF051A-30C9-4B30-8601-C45895FA7F36}"/>
    <cellStyle name="Normal 5 8 2 2 2" xfId="1247" xr:uid="{627FB3A0-8340-4DB0-A920-97290C774457}"/>
    <cellStyle name="Normal 5 8 2 2 2 2" xfId="3922" xr:uid="{9C5D078C-6512-49A1-BD6E-14C25D358CD4}"/>
    <cellStyle name="Normal 5 8 2 2 3" xfId="1248" xr:uid="{0D1D3CCA-3DA0-492D-AAE5-C042A67B83BA}"/>
    <cellStyle name="Normal 5 8 2 2 4" xfId="1249" xr:uid="{37B02831-5803-4EDB-93B2-BEB90977DDE6}"/>
    <cellStyle name="Normal 5 8 2 3" xfId="1250" xr:uid="{E82AEF7C-5271-454C-B7C3-AB86A1361663}"/>
    <cellStyle name="Normal 5 8 2 3 2" xfId="1251" xr:uid="{5D586FB8-6DAA-47DE-A59A-9693D093F3BE}"/>
    <cellStyle name="Normal 5 8 2 3 3" xfId="1252" xr:uid="{1273CE10-2D32-42AB-B1C8-03C175A7C466}"/>
    <cellStyle name="Normal 5 8 2 3 4" xfId="1253" xr:uid="{B5439156-4139-441E-9257-0C8F3D7FAEA9}"/>
    <cellStyle name="Normal 5 8 2 4" xfId="1254" xr:uid="{0E868C61-9D1F-44D0-87F7-7EC2911B0A90}"/>
    <cellStyle name="Normal 5 8 2 5" xfId="1255" xr:uid="{665BA206-5D7D-4B32-BF48-418B899C160B}"/>
    <cellStyle name="Normal 5 8 2 6" xfId="1256" xr:uid="{2B812BF0-934F-4CD9-827C-E94B0546B011}"/>
    <cellStyle name="Normal 5 8 3" xfId="1257" xr:uid="{368F1CBB-914F-4016-B105-D0FF62002EE4}"/>
    <cellStyle name="Normal 5 8 3 2" xfId="1258" xr:uid="{8D3A35A2-593E-45B0-88F4-722A40917CC0}"/>
    <cellStyle name="Normal 5 8 3 2 2" xfId="1259" xr:uid="{3157BC03-6F36-4E01-8EAD-AED36E95E57A}"/>
    <cellStyle name="Normal 5 8 3 2 3" xfId="1260" xr:uid="{FA78720C-47B5-4786-91C7-223F7CE72C3D}"/>
    <cellStyle name="Normal 5 8 3 2 4" xfId="1261" xr:uid="{8AF74AAD-B76E-40C9-90FE-E34EAAFF96CA}"/>
    <cellStyle name="Normal 5 8 3 3" xfId="1262" xr:uid="{2A3C4700-15C7-4911-9B63-E209D335AE76}"/>
    <cellStyle name="Normal 5 8 3 4" xfId="1263" xr:uid="{703119B0-9069-495F-B177-4AAD2CDDB815}"/>
    <cellStyle name="Normal 5 8 3 5" xfId="1264" xr:uid="{092B6FC5-F5A7-475E-9A45-396B9E77CC0A}"/>
    <cellStyle name="Normal 5 8 4" xfId="1265" xr:uid="{BAA231B9-D8B5-44E3-9C3C-ABCD191B6FE1}"/>
    <cellStyle name="Normal 5 8 4 2" xfId="1266" xr:uid="{32E5D7B8-2554-489B-A44C-1DB690E5F392}"/>
    <cellStyle name="Normal 5 8 4 3" xfId="1267" xr:uid="{19CE60DF-D787-4BFB-97B6-D90CD1DF9F9C}"/>
    <cellStyle name="Normal 5 8 4 4" xfId="1268" xr:uid="{CA9CE1FC-A734-439C-9A04-1E02E9FC0B60}"/>
    <cellStyle name="Normal 5 8 5" xfId="1269" xr:uid="{8C08CF52-36D6-468C-BA8A-748CD059E3FB}"/>
    <cellStyle name="Normal 5 8 5 2" xfId="1270" xr:uid="{258869CF-EC9D-4663-AB9F-70A1C54DB075}"/>
    <cellStyle name="Normal 5 8 5 3" xfId="1271" xr:uid="{8F426586-BFBC-4DB5-B7A0-67CAC57B2D6E}"/>
    <cellStyle name="Normal 5 8 5 4" xfId="1272" xr:uid="{908B710F-E5D1-437E-993D-3BF90CD3FCCE}"/>
    <cellStyle name="Normal 5 8 6" xfId="1273" xr:uid="{516CA294-DB4A-4CC0-806E-C7D705484489}"/>
    <cellStyle name="Normal 5 8 7" xfId="1274" xr:uid="{66AE46A8-CCF3-4143-A767-74C4AAE1E314}"/>
    <cellStyle name="Normal 5 8 8" xfId="1275" xr:uid="{02CA93B8-3461-4526-8B14-607CFC8B53C2}"/>
    <cellStyle name="Normal 5 9" xfId="1276" xr:uid="{640A6FE8-31C1-4EF9-BEE3-27AC250759BF}"/>
    <cellStyle name="Normal 5 9 2" xfId="1277" xr:uid="{F9324DD1-DE18-4D00-9EBA-27BBC5E0BB5F}"/>
    <cellStyle name="Normal 5 9 2 2" xfId="1278" xr:uid="{D2130EF3-8D47-451F-87EE-E8DAF51D1C6A}"/>
    <cellStyle name="Normal 5 9 2 2 2" xfId="1279" xr:uid="{F80B5CB2-D8B0-4412-9DDF-295EBD538A41}"/>
    <cellStyle name="Normal 5 9 2 2 3" xfId="1280" xr:uid="{151149FF-8A40-4437-8DCC-A2C9E24848A0}"/>
    <cellStyle name="Normal 5 9 2 2 4" xfId="1281" xr:uid="{B2FBD1C5-9483-4BBB-BA42-655FA0DFF48A}"/>
    <cellStyle name="Normal 5 9 2 3" xfId="1282" xr:uid="{09B065CD-AEBD-4875-81A1-E7AC450D98F8}"/>
    <cellStyle name="Normal 5 9 2 4" xfId="1283" xr:uid="{57D9C3F9-DB15-4986-B3D3-E94F28328BB0}"/>
    <cellStyle name="Normal 5 9 2 5" xfId="1284" xr:uid="{42C435AC-983E-49E6-A077-BAE561F80D11}"/>
    <cellStyle name="Normal 5 9 3" xfId="1285" xr:uid="{FD8DFFEB-FC22-404A-BBC0-8D01212C3542}"/>
    <cellStyle name="Normal 5 9 3 2" xfId="1286" xr:uid="{2D18D549-6BCF-4703-9CBE-01D1B2881D2A}"/>
    <cellStyle name="Normal 5 9 3 3" xfId="1287" xr:uid="{4942A36D-CCC6-4077-ACB3-0B6393ACD739}"/>
    <cellStyle name="Normal 5 9 3 4" xfId="1288" xr:uid="{B75BC188-AF56-4682-992F-ED4B7ACF88F8}"/>
    <cellStyle name="Normal 5 9 4" xfId="1289" xr:uid="{69D49D00-A2BB-4723-94B4-7805A3058BA3}"/>
    <cellStyle name="Normal 5 9 4 2" xfId="1290" xr:uid="{D600A621-BE80-47F7-AB82-A54CEA624E65}"/>
    <cellStyle name="Normal 5 9 4 3" xfId="1291" xr:uid="{D06AC579-2B64-49D3-9EC2-01EF6B6970FF}"/>
    <cellStyle name="Normal 5 9 4 4" xfId="1292" xr:uid="{962D36D4-9368-40C2-B418-68E77CC82532}"/>
    <cellStyle name="Normal 5 9 5" xfId="1293" xr:uid="{3318D946-7B40-48B0-9951-4925F8868A24}"/>
    <cellStyle name="Normal 5 9 6" xfId="1294" xr:uid="{0A14A4CE-0E07-48DD-A9AF-62190AC202CD}"/>
    <cellStyle name="Normal 5 9 7" xfId="1295" xr:uid="{6808EF69-729A-4E88-96E0-B44391F5BFB9}"/>
    <cellStyle name="Normal 6" xfId="73" xr:uid="{BA1A9B20-2794-4794-98D0-63974DE1CD7A}"/>
    <cellStyle name="Normal 6 10" xfId="1296" xr:uid="{060BEEAC-CCE9-4DEF-95FD-8730D5E5D3E7}"/>
    <cellStyle name="Normal 6 10 2" xfId="1297" xr:uid="{D9EB3ED7-233D-44A7-8100-9527BC7AF476}"/>
    <cellStyle name="Normal 6 10 2 2" xfId="1298" xr:uid="{0F224782-CDDA-4B92-A633-63DBAA2C12C3}"/>
    <cellStyle name="Normal 6 10 2 2 2" xfId="4817" xr:uid="{9F5EB583-1A92-466D-8AFA-3574FD070E02}"/>
    <cellStyle name="Normal 6 10 2 3" xfId="1299" xr:uid="{78ED2972-A832-4B12-A26A-7E53F0E44244}"/>
    <cellStyle name="Normal 6 10 2 4" xfId="1300" xr:uid="{70F04B64-70C0-4A7D-9AFB-9BD63129E3AD}"/>
    <cellStyle name="Normal 6 10 2 5" xfId="5529" xr:uid="{D6D94620-1810-4090-BA71-4975219558E6}"/>
    <cellStyle name="Normal 6 10 3" xfId="1301" xr:uid="{1F3C3DB7-7CB2-464D-ADCB-C11AA9700FD2}"/>
    <cellStyle name="Normal 6 10 4" xfId="1302" xr:uid="{E7F0492B-F657-485B-A4D0-5EA99202E0F6}"/>
    <cellStyle name="Normal 6 10 5" xfId="1303" xr:uid="{9A1C1D01-08FB-4CA0-AC88-6B1D2C01ECB9}"/>
    <cellStyle name="Normal 6 11" xfId="1304" xr:uid="{CFC9D8D0-83D7-44A9-BBED-F668B42C1B79}"/>
    <cellStyle name="Normal 6 11 2" xfId="1305" xr:uid="{F66C33B9-4DB4-48EF-AC33-5C42FCE4A251}"/>
    <cellStyle name="Normal 6 11 3" xfId="1306" xr:uid="{BCEBD819-7CFC-4D82-9EBF-AC78F814DFFE}"/>
    <cellStyle name="Normal 6 11 4" xfId="1307" xr:uid="{6C6FE3BD-A7A9-44A5-8894-31D6ADC7AA8D}"/>
    <cellStyle name="Normal 6 12" xfId="1308" xr:uid="{57C1F379-F852-4365-8E2C-D971564C24F6}"/>
    <cellStyle name="Normal 6 12 2" xfId="1309" xr:uid="{B2B9F362-A2D2-4CBF-B17A-73C940691F0D}"/>
    <cellStyle name="Normal 6 12 3" xfId="1310" xr:uid="{7521155F-1DB7-4FE4-A0C3-4C730C12F16E}"/>
    <cellStyle name="Normal 6 12 4" xfId="1311" xr:uid="{7D8B0347-1839-437F-9B94-AB61C0F369A6}"/>
    <cellStyle name="Normal 6 13" xfId="1312" xr:uid="{872CC6E9-26B9-4B20-9C98-33608C3C81FC}"/>
    <cellStyle name="Normal 6 13 2" xfId="1313" xr:uid="{0EF36388-B07A-4BBB-AEAB-CBEBD1723486}"/>
    <cellStyle name="Normal 6 13 3" xfId="3740" xr:uid="{D8F87F99-E46D-4EAA-A71F-A50529D3D9B5}"/>
    <cellStyle name="Normal 6 13 3 2" xfId="4562" xr:uid="{C495FAEF-1DA8-49E1-8E70-170532DB55C4}"/>
    <cellStyle name="Normal 6 13 4" xfId="4694" xr:uid="{0DC63FFA-C90A-4E17-8114-CF9CE2D40142}"/>
    <cellStyle name="Normal 6 13 5" xfId="5497" xr:uid="{9DEAB987-7677-4C43-A131-F79DC78386B7}"/>
    <cellStyle name="Normal 6 14" xfId="1314" xr:uid="{C325910D-B514-4AF1-887B-A67A1D860F4F}"/>
    <cellStyle name="Normal 6 15" xfId="1315" xr:uid="{BE785171-347D-4A84-BCD2-281CABB3BCA6}"/>
    <cellStyle name="Normal 6 16" xfId="1316" xr:uid="{10590E13-4240-49D0-8EA7-1577C0A2DD83}"/>
    <cellStyle name="Normal 6 2" xfId="74" xr:uid="{4D5C8DCB-2B83-48B7-A4D5-4F472D90E955}"/>
    <cellStyle name="Normal 6 2 2" xfId="3732" xr:uid="{26F3BCD3-D527-4841-9156-F30C010316A7}"/>
    <cellStyle name="Normal 6 2 2 2" xfId="4555" xr:uid="{0A575E29-8914-4150-B7C5-B13E9983C710}"/>
    <cellStyle name="Normal 6 2 3" xfId="4464" xr:uid="{BE9179EB-6BB5-44F6-A8C3-825395ED3CE8}"/>
    <cellStyle name="Normal 6 3" xfId="93" xr:uid="{37D9DAAF-C057-4E93-A3C7-FAA62F46E217}"/>
    <cellStyle name="Normal 6 3 10" xfId="1317" xr:uid="{56A807EA-8ACB-4CD5-9735-03091C397CA2}"/>
    <cellStyle name="Normal 6 3 11" xfId="1318" xr:uid="{CBE0D4ED-CAA3-4484-84F2-CA7637760AEB}"/>
    <cellStyle name="Normal 6 3 2" xfId="1319" xr:uid="{019EAC4A-FD19-47D1-A997-14EAB1918552}"/>
    <cellStyle name="Normal 6 3 2 2" xfId="1320" xr:uid="{286E3A6C-FE1C-4B41-A134-5E85C07A4CDC}"/>
    <cellStyle name="Normal 6 3 2 2 2" xfId="1321" xr:uid="{4AE6A64D-BEFF-4601-9E28-403BB4B1A782}"/>
    <cellStyle name="Normal 6 3 2 2 2 2" xfId="1322" xr:uid="{1537935B-1B00-4B28-A299-8C31EA291B1C}"/>
    <cellStyle name="Normal 6 3 2 2 2 2 2" xfId="1323" xr:uid="{9752D196-BE0E-450F-940B-E899562B643D}"/>
    <cellStyle name="Normal 6 3 2 2 2 2 2 2" xfId="3923" xr:uid="{26ADAC3C-5FB3-4B51-92FE-72410F753281}"/>
    <cellStyle name="Normal 6 3 2 2 2 2 2 2 2" xfId="3924" xr:uid="{B012816B-54AF-4293-AE8E-C85F88E733F8}"/>
    <cellStyle name="Normal 6 3 2 2 2 2 2 3" xfId="3925" xr:uid="{4872BC3F-186F-4B54-BD46-DCA173DC90B6}"/>
    <cellStyle name="Normal 6 3 2 2 2 2 3" xfId="1324" xr:uid="{DBAFE58B-C2E2-48BD-BC59-290B0ED18E6D}"/>
    <cellStyle name="Normal 6 3 2 2 2 2 3 2" xfId="3926" xr:uid="{67B6B7B1-66C0-44FD-9721-081FDD4390AC}"/>
    <cellStyle name="Normal 6 3 2 2 2 2 4" xfId="1325" xr:uid="{FDB8BC56-E0B3-4F7F-A911-75186C1B7B54}"/>
    <cellStyle name="Normal 6 3 2 2 2 3" xfId="1326" xr:uid="{7DCCA961-D1F8-4881-829E-68CEAE0A0A91}"/>
    <cellStyle name="Normal 6 3 2 2 2 3 2" xfId="1327" xr:uid="{F439E8DC-BEBF-42B7-A1F2-D4511FE24511}"/>
    <cellStyle name="Normal 6 3 2 2 2 3 2 2" xfId="3927" xr:uid="{3FB51825-02A9-43DB-AEFF-E11CAE849B3F}"/>
    <cellStyle name="Normal 6 3 2 2 2 3 3" xfId="1328" xr:uid="{7511CB19-471B-4C0B-8A8B-D2C2E2C406F4}"/>
    <cellStyle name="Normal 6 3 2 2 2 3 4" xfId="1329" xr:uid="{077C4278-2BAB-40DA-992B-6EABC335A05A}"/>
    <cellStyle name="Normal 6 3 2 2 2 4" xfId="1330" xr:uid="{C7A8CAA2-87B0-42F8-9E4A-60DE31D5A0A1}"/>
    <cellStyle name="Normal 6 3 2 2 2 4 2" xfId="3928" xr:uid="{0C437C59-AF2F-438E-9A29-EAEA3C06DDA9}"/>
    <cellStyle name="Normal 6 3 2 2 2 5" xfId="1331" xr:uid="{EE35B7FE-E2DE-419C-BED3-0F35B443D102}"/>
    <cellStyle name="Normal 6 3 2 2 2 6" xfId="1332" xr:uid="{4B802492-1EE3-47F2-A0EF-D21FD1F0778C}"/>
    <cellStyle name="Normal 6 3 2 2 3" xfId="1333" xr:uid="{9F678D32-6EDA-4214-ABB0-A4CA9F113B0F}"/>
    <cellStyle name="Normal 6 3 2 2 3 2" xfId="1334" xr:uid="{7915FC37-0A0F-47DF-ABAF-3DFD89D677EE}"/>
    <cellStyle name="Normal 6 3 2 2 3 2 2" xfId="1335" xr:uid="{1AFB42DB-7733-4E2F-8DD9-4EB54A7F7C53}"/>
    <cellStyle name="Normal 6 3 2 2 3 2 2 2" xfId="3929" xr:uid="{B28A680F-1A97-4FF1-9169-6244B5D13A10}"/>
    <cellStyle name="Normal 6 3 2 2 3 2 2 2 2" xfId="3930" xr:uid="{8E47B13B-57EB-49F0-8AF4-08380E74F1BF}"/>
    <cellStyle name="Normal 6 3 2 2 3 2 2 3" xfId="3931" xr:uid="{B1032ADF-DB93-43D8-8AAC-63D10AF343A4}"/>
    <cellStyle name="Normal 6 3 2 2 3 2 3" xfId="1336" xr:uid="{0A5E5382-6AFB-476A-BFAE-8D6EE3A956B3}"/>
    <cellStyle name="Normal 6 3 2 2 3 2 3 2" xfId="3932" xr:uid="{20B004BF-BAC4-42D2-BB87-80FFF4B7F105}"/>
    <cellStyle name="Normal 6 3 2 2 3 2 4" xfId="1337" xr:uid="{28023AC8-7F78-4028-9BC7-616C0EBA3253}"/>
    <cellStyle name="Normal 6 3 2 2 3 3" xfId="1338" xr:uid="{EC43922C-5D5A-43A9-8BD9-D7156A0360F2}"/>
    <cellStyle name="Normal 6 3 2 2 3 3 2" xfId="3933" xr:uid="{9C5963A9-EFA3-473C-B301-A2E11AD763AE}"/>
    <cellStyle name="Normal 6 3 2 2 3 3 2 2" xfId="3934" xr:uid="{A6DAF9D5-DD5B-47A5-BF8E-D27E975CBA8C}"/>
    <cellStyle name="Normal 6 3 2 2 3 3 3" xfId="3935" xr:uid="{A2FA55DD-8303-4C2E-B717-083138FFC56F}"/>
    <cellStyle name="Normal 6 3 2 2 3 4" xfId="1339" xr:uid="{C1084A89-749D-40C9-BBD9-00B9B7DACA01}"/>
    <cellStyle name="Normal 6 3 2 2 3 4 2" xfId="3936" xr:uid="{4BB5C8DD-9931-4838-953D-726C3C9FABB6}"/>
    <cellStyle name="Normal 6 3 2 2 3 5" xfId="1340" xr:uid="{0207DDFD-4792-436B-BE01-2DE0D5206DCE}"/>
    <cellStyle name="Normal 6 3 2 2 4" xfId="1341" xr:uid="{CDD681A8-9EAF-4DC6-923B-14BC22B83536}"/>
    <cellStyle name="Normal 6 3 2 2 4 2" xfId="1342" xr:uid="{C4AFEE8A-13E5-4CCE-9AD3-D4EB2E6FFAE1}"/>
    <cellStyle name="Normal 6 3 2 2 4 2 2" xfId="3937" xr:uid="{4F10019E-EDF9-40C7-9D4A-2419025942E5}"/>
    <cellStyle name="Normal 6 3 2 2 4 2 2 2" xfId="3938" xr:uid="{9BD38B31-EE30-4C7C-B8C5-1C402CE4F88D}"/>
    <cellStyle name="Normal 6 3 2 2 4 2 3" xfId="3939" xr:uid="{831A3501-DAE1-4DE3-A26D-DFDF9F6B2F31}"/>
    <cellStyle name="Normal 6 3 2 2 4 3" xfId="1343" xr:uid="{09425F06-227A-44A2-B952-FD414CBFAEE1}"/>
    <cellStyle name="Normal 6 3 2 2 4 3 2" xfId="3940" xr:uid="{FEA92C35-437A-40C0-B867-DC52C14175BC}"/>
    <cellStyle name="Normal 6 3 2 2 4 4" xfId="1344" xr:uid="{9D55E99D-EC47-4357-818F-C5E926264534}"/>
    <cellStyle name="Normal 6 3 2 2 5" xfId="1345" xr:uid="{C9115630-C3CB-43B0-8060-8621E83B9B87}"/>
    <cellStyle name="Normal 6 3 2 2 5 2" xfId="1346" xr:uid="{A64B10A4-ED83-488B-B3BD-E454CA070525}"/>
    <cellStyle name="Normal 6 3 2 2 5 2 2" xfId="3941" xr:uid="{C26E6CE9-B438-42FD-B4A7-DF7570B7E106}"/>
    <cellStyle name="Normal 6 3 2 2 5 3" xfId="1347" xr:uid="{62BE4042-2A5F-4C32-87A7-5940061EC5D8}"/>
    <cellStyle name="Normal 6 3 2 2 5 4" xfId="1348" xr:uid="{5C2B90E2-1314-4997-A2CA-8B28072281D6}"/>
    <cellStyle name="Normal 6 3 2 2 6" xfId="1349" xr:uid="{3E15CEC3-4C80-489F-9CA0-7835347F6862}"/>
    <cellStyle name="Normal 6 3 2 2 6 2" xfId="3942" xr:uid="{67FAA051-02C4-4050-80D4-5F401FF5FBEE}"/>
    <cellStyle name="Normal 6 3 2 2 7" xfId="1350" xr:uid="{93320076-770E-496B-B400-7B3B8FED6F33}"/>
    <cellStyle name="Normal 6 3 2 2 8" xfId="1351" xr:uid="{329F7E95-E3AF-4067-B88D-5E2649551883}"/>
    <cellStyle name="Normal 6 3 2 3" xfId="1352" xr:uid="{CC3CA144-40BD-4FB1-A36D-4A3ED0430F02}"/>
    <cellStyle name="Normal 6 3 2 3 2" xfId="1353" xr:uid="{0AA819C1-56D6-44AC-8A47-DC52D84BB672}"/>
    <cellStyle name="Normal 6 3 2 3 2 2" xfId="1354" xr:uid="{28472237-A535-4DFF-86A8-4E8F0BB80A0C}"/>
    <cellStyle name="Normal 6 3 2 3 2 2 2" xfId="3943" xr:uid="{D402024B-8B7F-45D8-AFFE-7CE77C616B5F}"/>
    <cellStyle name="Normal 6 3 2 3 2 2 2 2" xfId="3944" xr:uid="{E19EF8D1-9502-4963-92AB-A6FCD08D740D}"/>
    <cellStyle name="Normal 6 3 2 3 2 2 3" xfId="3945" xr:uid="{84A9D0F6-57F6-47AC-B509-1F93E641AD40}"/>
    <cellStyle name="Normal 6 3 2 3 2 3" xfId="1355" xr:uid="{9AAE853C-4CCE-4D72-AEE9-D514DB8E592F}"/>
    <cellStyle name="Normal 6 3 2 3 2 3 2" xfId="3946" xr:uid="{174333F4-073A-4147-91BD-C689FFF64730}"/>
    <cellStyle name="Normal 6 3 2 3 2 4" xfId="1356" xr:uid="{F8101F2F-FE03-43E1-9B3A-38C28994EFB0}"/>
    <cellStyle name="Normal 6 3 2 3 3" xfId="1357" xr:uid="{73A91A4E-D1C2-488D-97F3-D33CDEA6E9D9}"/>
    <cellStyle name="Normal 6 3 2 3 3 2" xfId="1358" xr:uid="{E891BFBF-9BB4-4421-A61C-038B35B1A107}"/>
    <cellStyle name="Normal 6 3 2 3 3 2 2" xfId="3947" xr:uid="{69D8F022-BFA9-4706-8957-85728F34B02B}"/>
    <cellStyle name="Normal 6 3 2 3 3 3" xfId="1359" xr:uid="{59EB7FF9-27FC-40D5-892D-9C225CC1B2E2}"/>
    <cellStyle name="Normal 6 3 2 3 3 4" xfId="1360" xr:uid="{C7C269F7-0678-402C-8439-AC35C6E94D2B}"/>
    <cellStyle name="Normal 6 3 2 3 4" xfId="1361" xr:uid="{575EFC2B-FE30-4E34-8E57-BF463FEF32D4}"/>
    <cellStyle name="Normal 6 3 2 3 4 2" xfId="3948" xr:uid="{364E8E60-D315-4C29-B2BC-A184AF677B9E}"/>
    <cellStyle name="Normal 6 3 2 3 5" xfId="1362" xr:uid="{7FEE5FF3-182E-460C-9153-E37CF59067F0}"/>
    <cellStyle name="Normal 6 3 2 3 6" xfId="1363" xr:uid="{CAFE0EB8-E0CC-45C8-8F23-94CE6B2B75A3}"/>
    <cellStyle name="Normal 6 3 2 4" xfId="1364" xr:uid="{04C5BDB3-0709-4850-96F2-3C9904B861D2}"/>
    <cellStyle name="Normal 6 3 2 4 2" xfId="1365" xr:uid="{B96F8A65-00A9-4B20-9865-1788DB82680E}"/>
    <cellStyle name="Normal 6 3 2 4 2 2" xfId="1366" xr:uid="{A0846728-33B5-4B67-A645-DB1964D5E514}"/>
    <cellStyle name="Normal 6 3 2 4 2 2 2" xfId="3949" xr:uid="{A09A6933-2713-461F-AD6F-55FF6C1B0E42}"/>
    <cellStyle name="Normal 6 3 2 4 2 2 2 2" xfId="3950" xr:uid="{D466F0EA-4EE2-4071-8828-0DB9F5B22995}"/>
    <cellStyle name="Normal 6 3 2 4 2 2 3" xfId="3951" xr:uid="{7018604A-70D9-4173-950E-6715ADCC8EF6}"/>
    <cellStyle name="Normal 6 3 2 4 2 3" xfId="1367" xr:uid="{9345BE1E-C081-49D3-832C-FF7324A98F55}"/>
    <cellStyle name="Normal 6 3 2 4 2 3 2" xfId="3952" xr:uid="{4BAF6683-22CB-4A80-BB20-8490CFE0B8CA}"/>
    <cellStyle name="Normal 6 3 2 4 2 4" xfId="1368" xr:uid="{7FB5F264-F7F4-4958-B49F-D77511BE598F}"/>
    <cellStyle name="Normal 6 3 2 4 3" xfId="1369" xr:uid="{24DFBDF7-9E64-49BF-89A8-0FE38E93BA81}"/>
    <cellStyle name="Normal 6 3 2 4 3 2" xfId="3953" xr:uid="{B163BBBB-779E-4FD1-A8F7-9570D36AB107}"/>
    <cellStyle name="Normal 6 3 2 4 3 2 2" xfId="3954" xr:uid="{3D74B981-3F42-4B23-A9E6-1442A4109ED5}"/>
    <cellStyle name="Normal 6 3 2 4 3 3" xfId="3955" xr:uid="{DBDB6D1B-B6BD-4B9B-95FE-54830CC8E856}"/>
    <cellStyle name="Normal 6 3 2 4 4" xfId="1370" xr:uid="{32EA65B7-1AF0-4FA4-82C1-E22F4D0744F2}"/>
    <cellStyle name="Normal 6 3 2 4 4 2" xfId="3956" xr:uid="{79D55C95-293E-4933-8E1E-FF0B83BCAA76}"/>
    <cellStyle name="Normal 6 3 2 4 5" xfId="1371" xr:uid="{68120AB3-2D71-4C26-9740-BB0F8E99B546}"/>
    <cellStyle name="Normal 6 3 2 5" xfId="1372" xr:uid="{3E84B92A-905C-49F2-97F9-E7F11E36C551}"/>
    <cellStyle name="Normal 6 3 2 5 2" xfId="1373" xr:uid="{8777FDE0-3022-4939-B7C6-2F6C22B87C58}"/>
    <cellStyle name="Normal 6 3 2 5 2 2" xfId="3957" xr:uid="{908DA627-97C8-4330-96A7-537C577BE972}"/>
    <cellStyle name="Normal 6 3 2 5 2 2 2" xfId="3958" xr:uid="{152E5E59-BB34-4FE7-8B03-2E671F7709EC}"/>
    <cellStyle name="Normal 6 3 2 5 2 3" xfId="3959" xr:uid="{EC624EAC-56C2-4F3D-B2DE-6628ADA8A054}"/>
    <cellStyle name="Normal 6 3 2 5 3" xfId="1374" xr:uid="{7930DC25-C650-4FFB-8748-4067778F35CC}"/>
    <cellStyle name="Normal 6 3 2 5 3 2" xfId="3960" xr:uid="{3CE59E74-D3F6-4234-8504-5D315B77EDC6}"/>
    <cellStyle name="Normal 6 3 2 5 4" xfId="1375" xr:uid="{514D1D2B-AD91-4B8C-A70A-A1EAFC552A6E}"/>
    <cellStyle name="Normal 6 3 2 6" xfId="1376" xr:uid="{B1C21AB6-81C6-42A6-822C-CEA8CC22EBC4}"/>
    <cellStyle name="Normal 6 3 2 6 2" xfId="1377" xr:uid="{41FD98BD-283F-4860-B684-668627BCB37A}"/>
    <cellStyle name="Normal 6 3 2 6 2 2" xfId="3961" xr:uid="{1D1722B6-4372-4698-98A0-09CC4FC57A86}"/>
    <cellStyle name="Normal 6 3 2 6 3" xfId="1378" xr:uid="{DAE68F46-AB2C-4590-9FA6-A6817401AF57}"/>
    <cellStyle name="Normal 6 3 2 6 4" xfId="1379" xr:uid="{4A4E1B83-3D07-4352-8A4F-87311893C3D3}"/>
    <cellStyle name="Normal 6 3 2 7" xfId="1380" xr:uid="{62C8BBEE-648D-45DA-AAD0-99784403B6B4}"/>
    <cellStyle name="Normal 6 3 2 7 2" xfId="3962" xr:uid="{D11A1F86-D940-4192-9924-5486AB1AB43B}"/>
    <cellStyle name="Normal 6 3 2 8" xfId="1381" xr:uid="{4B1E8F7A-2FB6-4C95-B91D-C81AF31B8DE7}"/>
    <cellStyle name="Normal 6 3 2 9" xfId="1382" xr:uid="{C2D588D8-680C-4863-B33D-9EA431F8C583}"/>
    <cellStyle name="Normal 6 3 3" xfId="1383" xr:uid="{567D4DC6-0A84-4568-80F5-8B04D167BF47}"/>
    <cellStyle name="Normal 6 3 3 2" xfId="1384" xr:uid="{5D4B59B6-F22B-41F4-A71A-E9A85765C36B}"/>
    <cellStyle name="Normal 6 3 3 2 2" xfId="1385" xr:uid="{6DBD3BED-0EEF-43FD-8D9D-6F0416E7E9DF}"/>
    <cellStyle name="Normal 6 3 3 2 2 2" xfId="1386" xr:uid="{511F047D-F428-4170-A94F-9421D5CCD7FD}"/>
    <cellStyle name="Normal 6 3 3 2 2 2 2" xfId="3963" xr:uid="{D7957E76-121A-4C72-9192-BB5A22DDA1FD}"/>
    <cellStyle name="Normal 6 3 3 2 2 2 2 2" xfId="3964" xr:uid="{3495A574-BE32-4375-83DE-DA5EDAD33748}"/>
    <cellStyle name="Normal 6 3 3 2 2 2 3" xfId="3965" xr:uid="{1A90AA51-E3DC-4BB9-8F8B-86981EEBCF02}"/>
    <cellStyle name="Normal 6 3 3 2 2 3" xfId="1387" xr:uid="{B0CCB720-FE4C-4E66-AB9C-5837305DED51}"/>
    <cellStyle name="Normal 6 3 3 2 2 3 2" xfId="3966" xr:uid="{301D634F-63E5-4882-882F-1DB55BE7EDB5}"/>
    <cellStyle name="Normal 6 3 3 2 2 4" xfId="1388" xr:uid="{FCAE7E09-8B6D-4488-9EB5-56DE41F328B5}"/>
    <cellStyle name="Normal 6 3 3 2 3" xfId="1389" xr:uid="{884801D8-8E42-49E9-90DA-AE99F29C5950}"/>
    <cellStyle name="Normal 6 3 3 2 3 2" xfId="1390" xr:uid="{92CA583B-A7C9-4F5D-8180-52E637188C8B}"/>
    <cellStyle name="Normal 6 3 3 2 3 2 2" xfId="3967" xr:uid="{7531C894-E2DF-442C-95CD-C9E9E3F1A705}"/>
    <cellStyle name="Normal 6 3 3 2 3 3" xfId="1391" xr:uid="{7FC1FEDD-DF95-42C7-B3C9-CD269A36FAE7}"/>
    <cellStyle name="Normal 6 3 3 2 3 4" xfId="1392" xr:uid="{046AB66C-30DD-4F7E-954F-0ADDE5DA50FF}"/>
    <cellStyle name="Normal 6 3 3 2 4" xfId="1393" xr:uid="{A9D0E135-B08B-442C-B42A-FCF0E2AFC54D}"/>
    <cellStyle name="Normal 6 3 3 2 4 2" xfId="3968" xr:uid="{C49F402D-F0A7-4040-84C1-2E3B5FA1A965}"/>
    <cellStyle name="Normal 6 3 3 2 5" xfId="1394" xr:uid="{6DAB7BA2-207B-4EC8-AEF3-2D1BFBE1587D}"/>
    <cellStyle name="Normal 6 3 3 2 6" xfId="1395" xr:uid="{4C4140E0-A643-4AE8-8B2A-16F295B6CD32}"/>
    <cellStyle name="Normal 6 3 3 3" xfId="1396" xr:uid="{1BE253CD-9884-4699-97B7-7B30A84ECAEE}"/>
    <cellStyle name="Normal 6 3 3 3 2" xfId="1397" xr:uid="{9B503EB9-3412-4F2C-AF2D-8402830EA334}"/>
    <cellStyle name="Normal 6 3 3 3 2 2" xfId="1398" xr:uid="{6B05C986-52D1-4D86-A602-056184E286ED}"/>
    <cellStyle name="Normal 6 3 3 3 2 2 2" xfId="3969" xr:uid="{4DC00149-3A11-4447-B561-68EBCD89A330}"/>
    <cellStyle name="Normal 6 3 3 3 2 2 2 2" xfId="3970" xr:uid="{9F3D2894-1330-4126-89D6-19686DF076C9}"/>
    <cellStyle name="Normal 6 3 3 3 2 2 3" xfId="3971" xr:uid="{6CBEF442-1CD0-4C0D-B423-53356E47DA35}"/>
    <cellStyle name="Normal 6 3 3 3 2 3" xfId="1399" xr:uid="{05204531-717B-4DFC-824D-59C732511112}"/>
    <cellStyle name="Normal 6 3 3 3 2 3 2" xfId="3972" xr:uid="{3D5117BE-EDC5-4815-8EC5-7947C2EA2388}"/>
    <cellStyle name="Normal 6 3 3 3 2 4" xfId="1400" xr:uid="{23815567-54F8-4776-B7AF-66FAD23A7B2C}"/>
    <cellStyle name="Normal 6 3 3 3 3" xfId="1401" xr:uid="{495748AC-508B-4621-AF66-87DC1DEAF7A4}"/>
    <cellStyle name="Normal 6 3 3 3 3 2" xfId="3973" xr:uid="{26FFA955-C1FF-4A58-A7E7-F2340C375944}"/>
    <cellStyle name="Normal 6 3 3 3 3 2 2" xfId="3974" xr:uid="{78213EE4-58D6-4ACA-8E4D-C1AD0EF978F7}"/>
    <cellStyle name="Normal 6 3 3 3 3 3" xfId="3975" xr:uid="{FCA1D77E-8DD5-4F5C-B4E5-6068BA3E3F68}"/>
    <cellStyle name="Normal 6 3 3 3 4" xfId="1402" xr:uid="{3C5AC31F-508B-4E63-917B-A260E251AE9B}"/>
    <cellStyle name="Normal 6 3 3 3 4 2" xfId="3976" xr:uid="{2BCD2801-5F83-4899-A665-A7D7DE2BD02F}"/>
    <cellStyle name="Normal 6 3 3 3 5" xfId="1403" xr:uid="{5AB51410-858D-4122-A106-B5C933F1CBA7}"/>
    <cellStyle name="Normal 6 3 3 4" xfId="1404" xr:uid="{5F627B6C-8181-46D3-AAE9-9511362F4AD2}"/>
    <cellStyle name="Normal 6 3 3 4 2" xfId="1405" xr:uid="{7481C68F-D225-43C5-B74E-C972E746B738}"/>
    <cellStyle name="Normal 6 3 3 4 2 2" xfId="3977" xr:uid="{2BB945B3-7F55-47C4-99D0-005180752C5D}"/>
    <cellStyle name="Normal 6 3 3 4 2 2 2" xfId="3978" xr:uid="{D10C22F5-2C08-4E27-86A7-A9B3A106023D}"/>
    <cellStyle name="Normal 6 3 3 4 2 3" xfId="3979" xr:uid="{08A0E493-85B6-4DCA-9BB5-6380E508663C}"/>
    <cellStyle name="Normal 6 3 3 4 3" xfId="1406" xr:uid="{80B1739B-1040-4A2A-83FB-B15E508AF00C}"/>
    <cellStyle name="Normal 6 3 3 4 3 2" xfId="3980" xr:uid="{61CA7092-1CB1-45D1-97DC-21940C13C62D}"/>
    <cellStyle name="Normal 6 3 3 4 4" xfId="1407" xr:uid="{9611674A-52FE-4E06-81C8-D391FFA10E16}"/>
    <cellStyle name="Normal 6 3 3 5" xfId="1408" xr:uid="{4F5278DF-CA3C-4281-BB73-EB75003D62E0}"/>
    <cellStyle name="Normal 6 3 3 5 2" xfId="1409" xr:uid="{6BC41A41-23C8-40B4-ABA4-8FB083F0891A}"/>
    <cellStyle name="Normal 6 3 3 5 2 2" xfId="3981" xr:uid="{99A9EC67-B576-41FB-9291-0C0FC37DD01F}"/>
    <cellStyle name="Normal 6 3 3 5 3" xfId="1410" xr:uid="{7A434589-171E-43BC-8006-479393978462}"/>
    <cellStyle name="Normal 6 3 3 5 4" xfId="1411" xr:uid="{70432C0E-2532-400D-9907-F3091E9EE764}"/>
    <cellStyle name="Normal 6 3 3 6" xfId="1412" xr:uid="{31A19E62-BBFA-4CFF-8860-5072C92396FA}"/>
    <cellStyle name="Normal 6 3 3 6 2" xfId="3982" xr:uid="{59308F84-E237-452E-8CEB-F34ED2C2C945}"/>
    <cellStyle name="Normal 6 3 3 7" xfId="1413" xr:uid="{12080914-C81D-4FA8-9D22-B0C128285062}"/>
    <cellStyle name="Normal 6 3 3 8" xfId="1414" xr:uid="{BF1A875B-458E-479A-8C9A-4E734DE447B6}"/>
    <cellStyle name="Normal 6 3 4" xfId="1415" xr:uid="{34E4859D-572F-4086-846D-98DA17C365B2}"/>
    <cellStyle name="Normal 6 3 4 2" xfId="1416" xr:uid="{9A858FD9-012A-43A8-9484-1A4DCECBC788}"/>
    <cellStyle name="Normal 6 3 4 2 2" xfId="1417" xr:uid="{3F00C701-73A0-426D-A354-BB88E5400A32}"/>
    <cellStyle name="Normal 6 3 4 2 2 2" xfId="1418" xr:uid="{B66B9F1A-5891-4BD9-A28B-FF3BDFE2EFA2}"/>
    <cellStyle name="Normal 6 3 4 2 2 2 2" xfId="3983" xr:uid="{385D4824-A70D-425A-8B82-7EEDAFC10766}"/>
    <cellStyle name="Normal 6 3 4 2 2 3" xfId="1419" xr:uid="{67599D74-F521-4F0A-81AC-698D2C7E5EA6}"/>
    <cellStyle name="Normal 6 3 4 2 2 4" xfId="1420" xr:uid="{E9833BCA-BD86-42A7-B73F-A2D401B3847E}"/>
    <cellStyle name="Normal 6 3 4 2 3" xfId="1421" xr:uid="{5E573356-6696-4182-B67A-D5F17A0F53E6}"/>
    <cellStyle name="Normal 6 3 4 2 3 2" xfId="3984" xr:uid="{AA37FF12-6365-4060-B3C8-33098C0F4ADB}"/>
    <cellStyle name="Normal 6 3 4 2 4" xfId="1422" xr:uid="{BCCE2F40-F566-4FDF-AB8D-5E44A2346E1A}"/>
    <cellStyle name="Normal 6 3 4 2 5" xfId="1423" xr:uid="{6AA7EE85-5E81-4C69-902A-8D094B1CC7BB}"/>
    <cellStyle name="Normal 6 3 4 3" xfId="1424" xr:uid="{5CEAC868-BFAD-443F-921F-7A2A03D6AE28}"/>
    <cellStyle name="Normal 6 3 4 3 2" xfId="1425" xr:uid="{14033EA6-A2AB-4F0C-ADFA-67EAE7607F07}"/>
    <cellStyle name="Normal 6 3 4 3 2 2" xfId="3985" xr:uid="{B61CD654-F1A4-4FAD-891D-004CCF38D293}"/>
    <cellStyle name="Normal 6 3 4 3 3" xfId="1426" xr:uid="{7C60E156-8F3B-4B44-8D2F-E049C2D66CD0}"/>
    <cellStyle name="Normal 6 3 4 3 4" xfId="1427" xr:uid="{6B05C79A-A194-4883-94DB-82A0AB1CC50A}"/>
    <cellStyle name="Normal 6 3 4 4" xfId="1428" xr:uid="{05DD0C78-05FD-4CCD-866E-3ACF37F359A3}"/>
    <cellStyle name="Normal 6 3 4 4 2" xfId="1429" xr:uid="{BDF14D59-4204-4405-A84D-D9CA9F844092}"/>
    <cellStyle name="Normal 6 3 4 4 3" xfId="1430" xr:uid="{3BFA1296-8537-4655-A5F5-FDCD15B3C2E6}"/>
    <cellStyle name="Normal 6 3 4 4 4" xfId="1431" xr:uid="{D1197482-C43B-4A52-83E0-AFB81B1A41C7}"/>
    <cellStyle name="Normal 6 3 4 5" xfId="1432" xr:uid="{773FA4B9-53C0-4997-A412-D53160D8CF9E}"/>
    <cellStyle name="Normal 6 3 4 6" xfId="1433" xr:uid="{B8CF9305-80EA-487E-8D10-DCBF11B66B9B}"/>
    <cellStyle name="Normal 6 3 4 7" xfId="1434" xr:uid="{E2F93AA8-2830-4ADC-988E-81263F6282D1}"/>
    <cellStyle name="Normal 6 3 5" xfId="1435" xr:uid="{99CF3385-0F67-4682-BF60-F0310AC65C5F}"/>
    <cellStyle name="Normal 6 3 5 2" xfId="1436" xr:uid="{A903030F-D89D-4823-8406-0D7E816A9553}"/>
    <cellStyle name="Normal 6 3 5 2 2" xfId="1437" xr:uid="{0481CE6D-69D3-47E0-A924-BC6159B02DFD}"/>
    <cellStyle name="Normal 6 3 5 2 2 2" xfId="3986" xr:uid="{CD5195FE-1D6B-4A01-8789-C5696042D0F2}"/>
    <cellStyle name="Normal 6 3 5 2 2 2 2" xfId="3987" xr:uid="{33F964F6-6EAA-457D-9BC4-250ADAC5623E}"/>
    <cellStyle name="Normal 6 3 5 2 2 3" xfId="3988" xr:uid="{65C401A3-C0B3-450E-9461-C51FEC4A0D0F}"/>
    <cellStyle name="Normal 6 3 5 2 3" xfId="1438" xr:uid="{EBFD4630-BD83-4B22-8A41-3C2CCA07CCB3}"/>
    <cellStyle name="Normal 6 3 5 2 3 2" xfId="3989" xr:uid="{3FC97157-39CD-43AE-A36C-630FCD57C611}"/>
    <cellStyle name="Normal 6 3 5 2 4" xfId="1439" xr:uid="{0CD1766B-EB05-4C26-A782-89ABFCFE2E8B}"/>
    <cellStyle name="Normal 6 3 5 3" xfId="1440" xr:uid="{B815F6F1-19AF-4271-8BF9-4C0E8BF83BC9}"/>
    <cellStyle name="Normal 6 3 5 3 2" xfId="1441" xr:uid="{A811EBB1-4151-4F88-B76E-7F9B10F450F1}"/>
    <cellStyle name="Normal 6 3 5 3 2 2" xfId="3990" xr:uid="{ABDB24C0-3972-433C-B068-E3F036EF1AE8}"/>
    <cellStyle name="Normal 6 3 5 3 3" xfId="1442" xr:uid="{B9C8601C-7716-478E-A29C-E22A558DE3F1}"/>
    <cellStyle name="Normal 6 3 5 3 4" xfId="1443" xr:uid="{9736A036-53A2-4D4E-9951-2C1CCABC17E0}"/>
    <cellStyle name="Normal 6 3 5 4" xfId="1444" xr:uid="{FFCA0B22-6830-4B69-AE4D-F7B316FEFF40}"/>
    <cellStyle name="Normal 6 3 5 4 2" xfId="3991" xr:uid="{8F3FF97C-A431-416F-B9B5-DABCD0AD7676}"/>
    <cellStyle name="Normal 6 3 5 5" xfId="1445" xr:uid="{B85ED709-0A2C-47FA-80C2-11E186B68059}"/>
    <cellStyle name="Normal 6 3 5 6" xfId="1446" xr:uid="{7106F11B-33D5-412F-B9FD-742D63E5E706}"/>
    <cellStyle name="Normal 6 3 5 6 2" xfId="5582" xr:uid="{8A948CE3-3BB7-4610-9CD0-AF0FB1AE4E87}"/>
    <cellStyle name="Normal 6 3 5 7" xfId="5592" xr:uid="{1F0329C5-35BC-4126-A747-66A446699FE4}"/>
    <cellStyle name="Normal 6 3 6" xfId="1447" xr:uid="{12FBF959-2DB1-4830-8418-45EEC52211CF}"/>
    <cellStyle name="Normal 6 3 6 2" xfId="1448" xr:uid="{EADC91D7-7E79-47DA-99A0-0446C19FC6EE}"/>
    <cellStyle name="Normal 6 3 6 2 2" xfId="1449" xr:uid="{59D9C2C1-4C1A-4867-850F-797C1868F0FB}"/>
    <cellStyle name="Normal 6 3 6 2 2 2" xfId="3992" xr:uid="{1E08FD02-CFB4-45CD-A0B8-0F8C49D253E0}"/>
    <cellStyle name="Normal 6 3 6 2 3" xfId="1450" xr:uid="{40D0F6AF-EB7A-4C09-AE37-D3CF587F40EC}"/>
    <cellStyle name="Normal 6 3 6 2 4" xfId="1451" xr:uid="{A01671E5-5E0C-4214-938F-5F047BA11B2C}"/>
    <cellStyle name="Normal 6 3 6 3" xfId="1452" xr:uid="{E2FC74A7-5172-422D-AB95-6E8701A56076}"/>
    <cellStyle name="Normal 6 3 6 3 2" xfId="3993" xr:uid="{106C4296-2DC1-4BB5-A712-E400B13213D1}"/>
    <cellStyle name="Normal 6 3 6 4" xfId="1453" xr:uid="{8B4A1402-5739-458B-BEE0-FF49E59D6C70}"/>
    <cellStyle name="Normal 6 3 6 5" xfId="1454" xr:uid="{0C8AF809-B9C7-4A0D-B5CC-BBACDC3D2502}"/>
    <cellStyle name="Normal 6 3 7" xfId="1455" xr:uid="{5F035A3F-E396-444B-8DA0-FDA531F3085E}"/>
    <cellStyle name="Normal 6 3 7 2" xfId="1456" xr:uid="{98FAC200-592D-43AF-A518-103E26B6A050}"/>
    <cellStyle name="Normal 6 3 7 2 2" xfId="3994" xr:uid="{18DF0478-6310-4340-97EF-BFF2075B9619}"/>
    <cellStyle name="Normal 6 3 7 3" xfId="1457" xr:uid="{3C125DEC-50F0-43E5-886D-0AF426950E9D}"/>
    <cellStyle name="Normal 6 3 7 4" xfId="1458" xr:uid="{1AB46118-421F-41AB-8898-4A7B2991753D}"/>
    <cellStyle name="Normal 6 3 7 5" xfId="5552" xr:uid="{97F83ACB-6A78-4A52-B299-8D977C5EB517}"/>
    <cellStyle name="Normal 6 3 8" xfId="1459" xr:uid="{B97D0556-E073-483C-8E9E-EF7CD8205D0C}"/>
    <cellStyle name="Normal 6 3 8 2" xfId="1460" xr:uid="{BC1F8311-578C-4084-BEB6-20AB1E2BEFA4}"/>
    <cellStyle name="Normal 6 3 8 3" xfId="1461" xr:uid="{F97E7215-D82E-458A-AE1A-47AD554613D6}"/>
    <cellStyle name="Normal 6 3 8 3 2" xfId="5607" xr:uid="{663D89CD-C8E8-473C-9FF8-DC066D8581DE}"/>
    <cellStyle name="Normal 6 3 8 4" xfId="1462" xr:uid="{DF24A8E8-2876-44D0-97BD-059D66DD2E20}"/>
    <cellStyle name="Normal 6 3 9" xfId="1463" xr:uid="{862CBFEE-1709-4966-AA21-1FCE76124FC4}"/>
    <cellStyle name="Normal 6 3 9 2" xfId="4897" xr:uid="{C123C5E0-1ADF-4731-9DB5-73697ED9D3E2}"/>
    <cellStyle name="Normal 6 4" xfId="1464" xr:uid="{E9F29E96-36ED-463E-9B8E-B3466324AC94}"/>
    <cellStyle name="Normal 6 4 10" xfId="1465" xr:uid="{15C04F49-F1CF-438B-A042-AB609E6B2B32}"/>
    <cellStyle name="Normal 6 4 11" xfId="1466" xr:uid="{34F4D0E4-31B9-4A26-BD72-8EF7697AC100}"/>
    <cellStyle name="Normal 6 4 2" xfId="1467" xr:uid="{477AF184-1162-4340-A299-875B2440F30B}"/>
    <cellStyle name="Normal 6 4 2 2" xfId="1468" xr:uid="{B63BA179-BDB5-401C-87FC-E75468ACBB23}"/>
    <cellStyle name="Normal 6 4 2 2 2" xfId="1469" xr:uid="{368DB6B3-0B80-4BE5-BA5A-3655B11E5FCB}"/>
    <cellStyle name="Normal 6 4 2 2 2 2" xfId="1470" xr:uid="{1C930298-8E9E-4A7E-9A29-F71824AD4EF2}"/>
    <cellStyle name="Normal 6 4 2 2 2 2 2" xfId="1471" xr:uid="{5D481BFE-A32A-40CD-8962-11F6FC3AEE64}"/>
    <cellStyle name="Normal 6 4 2 2 2 2 2 2" xfId="3995" xr:uid="{2D1F6AAE-5534-4645-A2D4-C6B9F08DC93D}"/>
    <cellStyle name="Normal 6 4 2 2 2 2 3" xfId="1472" xr:uid="{14CB4089-15A9-45D4-9FBA-18D72B45861D}"/>
    <cellStyle name="Normal 6 4 2 2 2 2 4" xfId="1473" xr:uid="{442EEE97-9ECD-4989-8D94-FC35713D9B6D}"/>
    <cellStyle name="Normal 6 4 2 2 2 3" xfId="1474" xr:uid="{9AE0D7B2-C2FE-4BC1-9CF8-DF7F067E6D01}"/>
    <cellStyle name="Normal 6 4 2 2 2 3 2" xfId="1475" xr:uid="{4AD478BE-B072-4994-9344-5416035EC195}"/>
    <cellStyle name="Normal 6 4 2 2 2 3 3" xfId="1476" xr:uid="{50C1572C-AA67-486D-98B0-E023AF56275A}"/>
    <cellStyle name="Normal 6 4 2 2 2 3 4" xfId="1477" xr:uid="{AB1FB13C-1506-43D2-B28E-B2749D4BFBE3}"/>
    <cellStyle name="Normal 6 4 2 2 2 4" xfId="1478" xr:uid="{9B9190FB-5EC4-4198-B315-7BDA897C9E9F}"/>
    <cellStyle name="Normal 6 4 2 2 2 5" xfId="1479" xr:uid="{6DB5DAC0-5E08-4C97-81A0-538CFF243026}"/>
    <cellStyle name="Normal 6 4 2 2 2 6" xfId="1480" xr:uid="{88B8848B-2A19-432E-9751-05FF9D702824}"/>
    <cellStyle name="Normal 6 4 2 2 3" xfId="1481" xr:uid="{52FA39BA-F1AC-4DFB-A529-473209171836}"/>
    <cellStyle name="Normal 6 4 2 2 3 2" xfId="1482" xr:uid="{F232F97A-E5A6-468A-B121-6F54FBC2F641}"/>
    <cellStyle name="Normal 6 4 2 2 3 2 2" xfId="1483" xr:uid="{1355140F-D4F5-4B55-B113-239EC2A4B822}"/>
    <cellStyle name="Normal 6 4 2 2 3 2 3" xfId="1484" xr:uid="{2BFACD8A-F9DE-471C-9432-672E76962D15}"/>
    <cellStyle name="Normal 6 4 2 2 3 2 4" xfId="1485" xr:uid="{48D433E4-3847-444C-B383-4C31F3FD1414}"/>
    <cellStyle name="Normal 6 4 2 2 3 3" xfId="1486" xr:uid="{F8008D94-D0CB-4F76-9B18-03930A996683}"/>
    <cellStyle name="Normal 6 4 2 2 3 4" xfId="1487" xr:uid="{72EA7AD9-5D19-4E3C-B0C1-4C412D1B9655}"/>
    <cellStyle name="Normal 6 4 2 2 3 5" xfId="1488" xr:uid="{20DAB204-999D-4FC4-96E7-912250AE0805}"/>
    <cellStyle name="Normal 6 4 2 2 4" xfId="1489" xr:uid="{8F7EBEC3-833F-4D87-BFCE-3C2567C491D8}"/>
    <cellStyle name="Normal 6 4 2 2 4 2" xfId="1490" xr:uid="{4E70BB17-B946-441A-89AD-AF6DB0AFF2B1}"/>
    <cellStyle name="Normal 6 4 2 2 4 3" xfId="1491" xr:uid="{03955D40-9FC1-43F0-ACFC-9BFD49CBF0C3}"/>
    <cellStyle name="Normal 6 4 2 2 4 4" xfId="1492" xr:uid="{E00CB334-451F-4F0C-AA85-CB2227954735}"/>
    <cellStyle name="Normal 6 4 2 2 5" xfId="1493" xr:uid="{D7394BB2-EA53-4AD8-8C32-CF0809C222DB}"/>
    <cellStyle name="Normal 6 4 2 2 5 2" xfId="1494" xr:uid="{08304741-D622-46D1-B379-8F31A07E14C4}"/>
    <cellStyle name="Normal 6 4 2 2 5 3" xfId="1495" xr:uid="{D506719F-93B8-4128-ADC3-2C5A2CB3607A}"/>
    <cellStyle name="Normal 6 4 2 2 5 4" xfId="1496" xr:uid="{22C01EA3-84EE-4322-A092-E4487E3B9998}"/>
    <cellStyle name="Normal 6 4 2 2 6" xfId="1497" xr:uid="{3C4ED213-563E-4A85-9B6D-4E26116026E0}"/>
    <cellStyle name="Normal 6 4 2 2 7" xfId="1498" xr:uid="{1F36D606-DE9E-48C9-8611-69F81D62DBA8}"/>
    <cellStyle name="Normal 6 4 2 2 8" xfId="1499" xr:uid="{EFEC3CF4-8A2B-424D-BE23-71ED7196BB37}"/>
    <cellStyle name="Normal 6 4 2 3" xfId="1500" xr:uid="{A19F5F1E-B0B8-43ED-ACD1-2FEB020A4049}"/>
    <cellStyle name="Normal 6 4 2 3 2" xfId="1501" xr:uid="{7C1F504E-CA4A-447E-A2F5-F91507FFFDD5}"/>
    <cellStyle name="Normal 6 4 2 3 2 2" xfId="1502" xr:uid="{9856BF6B-88C3-4C22-852B-3EB356B2701D}"/>
    <cellStyle name="Normal 6 4 2 3 2 2 2" xfId="3996" xr:uid="{8DED92E6-A0E1-4DAB-9298-5518BCE49DA4}"/>
    <cellStyle name="Normal 6 4 2 3 2 2 2 2" xfId="3997" xr:uid="{FA75DD56-294A-4312-8ED9-B2011827FD76}"/>
    <cellStyle name="Normal 6 4 2 3 2 2 3" xfId="3998" xr:uid="{B41C17E7-C61B-4FAB-8A61-D9F888A090AF}"/>
    <cellStyle name="Normal 6 4 2 3 2 3" xfId="1503" xr:uid="{D282CDDE-1A39-4B94-A689-173A6BD714B3}"/>
    <cellStyle name="Normal 6 4 2 3 2 3 2" xfId="3999" xr:uid="{60EF91A5-9E95-4F7E-B82B-B929D33DF977}"/>
    <cellStyle name="Normal 6 4 2 3 2 4" xfId="1504" xr:uid="{772E5741-A24F-41F5-864C-4F46771CDE15}"/>
    <cellStyle name="Normal 6 4 2 3 3" xfId="1505" xr:uid="{66FFB483-91E2-4A94-9982-2C18637C02BF}"/>
    <cellStyle name="Normal 6 4 2 3 3 2" xfId="1506" xr:uid="{AB9F4B7C-59F7-4CD2-859F-CA2B136D19C4}"/>
    <cellStyle name="Normal 6 4 2 3 3 2 2" xfId="4000" xr:uid="{DD37FB47-B517-417B-8D24-F681FDB823CC}"/>
    <cellStyle name="Normal 6 4 2 3 3 3" xfId="1507" xr:uid="{2616DA63-FD59-4886-B941-D7BE759BEF2B}"/>
    <cellStyle name="Normal 6 4 2 3 3 4" xfId="1508" xr:uid="{D56C21A6-0C72-4A95-AE67-4B3807A3D15E}"/>
    <cellStyle name="Normal 6 4 2 3 4" xfId="1509" xr:uid="{9D5F8545-13E4-4FB5-96E9-9033E0F0E7FA}"/>
    <cellStyle name="Normal 6 4 2 3 4 2" xfId="4001" xr:uid="{5057DF3B-2097-4BAA-B2EF-434675C06FC4}"/>
    <cellStyle name="Normal 6 4 2 3 5" xfId="1510" xr:uid="{28269370-17F2-460B-8470-DB4467EB4D64}"/>
    <cellStyle name="Normal 6 4 2 3 6" xfId="1511" xr:uid="{87D02413-7695-4AEE-BC09-DB7E3FC015F5}"/>
    <cellStyle name="Normal 6 4 2 4" xfId="1512" xr:uid="{A6CD3A9C-2DCD-431F-85D7-CBD129F1D96F}"/>
    <cellStyle name="Normal 6 4 2 4 2" xfId="1513" xr:uid="{8B96939F-C320-40B4-BB6D-8E9255241BCB}"/>
    <cellStyle name="Normal 6 4 2 4 2 2" xfId="1514" xr:uid="{3EA697EB-C83F-45C3-940F-764DF337C069}"/>
    <cellStyle name="Normal 6 4 2 4 2 2 2" xfId="4002" xr:uid="{35EA7181-003A-4623-8F87-3597EBB37218}"/>
    <cellStyle name="Normal 6 4 2 4 2 3" xfId="1515" xr:uid="{148345F5-CE88-4680-A592-95920787293A}"/>
    <cellStyle name="Normal 6 4 2 4 2 4" xfId="1516" xr:uid="{53FAFD85-23D7-4170-B6D2-9EBC06D1D9DC}"/>
    <cellStyle name="Normal 6 4 2 4 3" xfId="1517" xr:uid="{F8628ECC-192A-4BCF-AD5D-E116E939BDF2}"/>
    <cellStyle name="Normal 6 4 2 4 3 2" xfId="4003" xr:uid="{881297F1-DAFA-4AB1-BA92-3E0EDD003AA1}"/>
    <cellStyle name="Normal 6 4 2 4 4" xfId="1518" xr:uid="{AAA9DC36-F759-4AC2-B4DE-D27F58158E71}"/>
    <cellStyle name="Normal 6 4 2 4 5" xfId="1519" xr:uid="{5CB31564-B8B4-49AA-81FF-52A49290F20B}"/>
    <cellStyle name="Normal 6 4 2 5" xfId="1520" xr:uid="{07DB2E53-B6D6-4C00-843E-218B6CFE140B}"/>
    <cellStyle name="Normal 6 4 2 5 2" xfId="1521" xr:uid="{92148252-8201-4732-A151-AF569042FA14}"/>
    <cellStyle name="Normal 6 4 2 5 2 2" xfId="4004" xr:uid="{9A00D0B8-9BE2-452A-9873-E3B6FCE0B51D}"/>
    <cellStyle name="Normal 6 4 2 5 3" xfId="1522" xr:uid="{BC3F5BBA-1C7E-4153-8130-B6B431DA8376}"/>
    <cellStyle name="Normal 6 4 2 5 4" xfId="1523" xr:uid="{93E1E590-01B8-48C9-9D4D-E55BCADE3372}"/>
    <cellStyle name="Normal 6 4 2 6" xfId="1524" xr:uid="{BC40CD27-E829-450C-B26B-38522F9A3F70}"/>
    <cellStyle name="Normal 6 4 2 6 2" xfId="1525" xr:uid="{D19AB9EF-218D-4CDA-8297-20266372C700}"/>
    <cellStyle name="Normal 6 4 2 6 3" xfId="1526" xr:uid="{EE8AD32C-2A34-4FD2-A230-A718913773CC}"/>
    <cellStyle name="Normal 6 4 2 6 4" xfId="1527" xr:uid="{EC3718DE-A142-46AC-BD76-E550828F9AB2}"/>
    <cellStyle name="Normal 6 4 2 7" xfId="1528" xr:uid="{6943E634-8469-4179-BF4A-10F66BCBF660}"/>
    <cellStyle name="Normal 6 4 2 8" xfId="1529" xr:uid="{187130F0-35F7-431F-9C47-64A317A23F3B}"/>
    <cellStyle name="Normal 6 4 2 9" xfId="1530" xr:uid="{B5EE57E0-B1C7-418E-9C7F-6B61DD248456}"/>
    <cellStyle name="Normal 6 4 3" xfId="1531" xr:uid="{7EC717B0-D8E6-468E-AF5B-7517D0E08411}"/>
    <cellStyle name="Normal 6 4 3 2" xfId="1532" xr:uid="{995B33E5-B3CF-44EB-B384-2E5A5B65F7CF}"/>
    <cellStyle name="Normal 6 4 3 2 2" xfId="1533" xr:uid="{77FBDAA1-01B2-4F55-B2EB-C1111B94DE1E}"/>
    <cellStyle name="Normal 6 4 3 2 2 2" xfId="1534" xr:uid="{FB6F97F6-60CB-4709-A0D0-31D62834B114}"/>
    <cellStyle name="Normal 6 4 3 2 2 2 2" xfId="4005" xr:uid="{70225E19-3EF5-482E-97B1-7BDE67CFEDF3}"/>
    <cellStyle name="Normal 6 4 3 2 2 2 2 2" xfId="4744" xr:uid="{7938C570-6CAE-495B-A712-87B3C05A03E7}"/>
    <cellStyle name="Normal 6 4 3 2 2 2 3" xfId="4745" xr:uid="{FBCCF06F-010C-4E3F-9C8F-CBF8732660D1}"/>
    <cellStyle name="Normal 6 4 3 2 2 3" xfId="1535" xr:uid="{54EDD147-8464-49D6-9FD8-FBE229AE6C84}"/>
    <cellStyle name="Normal 6 4 3 2 2 3 2" xfId="4746" xr:uid="{070714CF-5520-4F7C-9FA1-8C1148259526}"/>
    <cellStyle name="Normal 6 4 3 2 2 4" xfId="1536" xr:uid="{59FBF130-8285-4983-B364-5E939735F2C5}"/>
    <cellStyle name="Normal 6 4 3 2 3" xfId="1537" xr:uid="{1085B757-40C8-4DE9-ADBE-B6E1ADA5C3FC}"/>
    <cellStyle name="Normal 6 4 3 2 3 2" xfId="1538" xr:uid="{CF746702-18E3-461D-9687-75766667F42E}"/>
    <cellStyle name="Normal 6 4 3 2 3 2 2" xfId="4747" xr:uid="{B0FE5DEC-0269-4255-9527-21D8D2E64DE2}"/>
    <cellStyle name="Normal 6 4 3 2 3 3" xfId="1539" xr:uid="{41F59589-B0BF-4397-B3AA-1A1BB591ED69}"/>
    <cellStyle name="Normal 6 4 3 2 3 4" xfId="1540" xr:uid="{DD66B099-A9E7-4699-88C0-310CAA975BA5}"/>
    <cellStyle name="Normal 6 4 3 2 4" xfId="1541" xr:uid="{2FCEB7BF-C062-4976-833B-AC89C16DF7E1}"/>
    <cellStyle name="Normal 6 4 3 2 4 2" xfId="4748" xr:uid="{6E8E9107-8A25-427A-8925-35699E892FD7}"/>
    <cellStyle name="Normal 6 4 3 2 5" xfId="1542" xr:uid="{A6EFC4AB-8EC6-42EE-9519-A53E5DE162F3}"/>
    <cellStyle name="Normal 6 4 3 2 6" xfId="1543" xr:uid="{34223E8F-FBC8-46A6-87C4-BA1A9999D9F9}"/>
    <cellStyle name="Normal 6 4 3 3" xfId="1544" xr:uid="{D5DA5E0D-4F8C-4FA8-B38A-C266BEE81929}"/>
    <cellStyle name="Normal 6 4 3 3 2" xfId="1545" xr:uid="{7B4AA395-CA8C-4BB9-ADF8-34EAFAE2A549}"/>
    <cellStyle name="Normal 6 4 3 3 2 2" xfId="1546" xr:uid="{CCEACDFE-AEE4-4556-8942-0B64EF859019}"/>
    <cellStyle name="Normal 6 4 3 3 2 2 2" xfId="4749" xr:uid="{E193D2C1-865C-4354-8069-EDF89E40EF7D}"/>
    <cellStyle name="Normal 6 4 3 3 2 3" xfId="1547" xr:uid="{FCE980FA-1892-43EA-9433-4B6B841101D9}"/>
    <cellStyle name="Normal 6 4 3 3 2 4" xfId="1548" xr:uid="{BE56AB12-9D71-4BE9-82F1-CB330FF251B1}"/>
    <cellStyle name="Normal 6 4 3 3 3" xfId="1549" xr:uid="{22A5F240-7413-448C-BE5E-2DF699324E6B}"/>
    <cellStyle name="Normal 6 4 3 3 3 2" xfId="4750" xr:uid="{653DE359-873A-4928-94EF-68C413125C50}"/>
    <cellStyle name="Normal 6 4 3 3 4" xfId="1550" xr:uid="{46F38289-C5AC-4087-BEB2-22FD82A6B8CF}"/>
    <cellStyle name="Normal 6 4 3 3 5" xfId="1551" xr:uid="{110CCCD5-A3B0-496C-9A1E-891AF6299C08}"/>
    <cellStyle name="Normal 6 4 3 4" xfId="1552" xr:uid="{542A3450-E9BB-41E0-B712-B3CC38DFC97E}"/>
    <cellStyle name="Normal 6 4 3 4 2" xfId="1553" xr:uid="{C8FF55E4-20AA-4639-AD16-031BC33A59C9}"/>
    <cellStyle name="Normal 6 4 3 4 2 2" xfId="4751" xr:uid="{D9EAC15E-1264-4F15-A501-037EB288A58B}"/>
    <cellStyle name="Normal 6 4 3 4 3" xfId="1554" xr:uid="{41B9C3D5-DA3C-47A5-88C5-9F058E3FCCAA}"/>
    <cellStyle name="Normal 6 4 3 4 4" xfId="1555" xr:uid="{A6BA4551-74FF-4FE7-A6E1-C04363DF1497}"/>
    <cellStyle name="Normal 6 4 3 5" xfId="1556" xr:uid="{2DC4E0B7-7B56-4A98-9BC5-A634063815A4}"/>
    <cellStyle name="Normal 6 4 3 5 2" xfId="1557" xr:uid="{7CDB63D2-5FD2-427A-9138-ADBDE0956BB3}"/>
    <cellStyle name="Normal 6 4 3 5 3" xfId="1558" xr:uid="{5CA1A9EE-6E4E-4C5A-AB41-0C04259F39E9}"/>
    <cellStyle name="Normal 6 4 3 5 4" xfId="1559" xr:uid="{334B570C-E88B-4592-B230-1C9CF9DB1D34}"/>
    <cellStyle name="Normal 6 4 3 6" xfId="1560" xr:uid="{F0458FD2-5082-4A48-9AEC-B9B776D07ECF}"/>
    <cellStyle name="Normal 6 4 3 7" xfId="1561" xr:uid="{FBC37DB3-9AF8-4296-BB5A-F782B7AC3E07}"/>
    <cellStyle name="Normal 6 4 3 8" xfId="1562" xr:uid="{C9D83BC7-F057-4995-BB2F-F80D05C3820D}"/>
    <cellStyle name="Normal 6 4 4" xfId="1563" xr:uid="{32563FBC-6799-4B34-9D2E-9DD201B1A98C}"/>
    <cellStyle name="Normal 6 4 4 2" xfId="1564" xr:uid="{F37F992B-EB02-4371-904D-322AC1713E5C}"/>
    <cellStyle name="Normal 6 4 4 2 2" xfId="1565" xr:uid="{147A40CE-F7AE-431D-BD35-F7CFD5C95483}"/>
    <cellStyle name="Normal 6 4 4 2 2 2" xfId="1566" xr:uid="{6C8AFD10-AA57-462F-B8C0-0F6B482321E5}"/>
    <cellStyle name="Normal 6 4 4 2 2 2 2" xfId="4006" xr:uid="{6B2EA32D-4ABF-47B3-B222-F63E3B6869D6}"/>
    <cellStyle name="Normal 6 4 4 2 2 3" xfId="1567" xr:uid="{A0602598-1ACB-48F0-9BEE-F47179C0BBE5}"/>
    <cellStyle name="Normal 6 4 4 2 2 4" xfId="1568" xr:uid="{3152288F-F6C7-4F38-B1CE-BAC964DA7BF2}"/>
    <cellStyle name="Normal 6 4 4 2 3" xfId="1569" xr:uid="{83589009-F216-4E13-B2BD-61EFC7369F8E}"/>
    <cellStyle name="Normal 6 4 4 2 3 2" xfId="4007" xr:uid="{AFF9EC58-F9D4-4DD7-A44E-F794292F6782}"/>
    <cellStyle name="Normal 6 4 4 2 4" xfId="1570" xr:uid="{C6B644E7-AC7F-4AB6-ADFD-7BD0FB360640}"/>
    <cellStyle name="Normal 6 4 4 2 5" xfId="1571" xr:uid="{E6DF65EE-EB37-4B2C-B0F8-BFFDCDDA64D6}"/>
    <cellStyle name="Normal 6 4 4 3" xfId="1572" xr:uid="{AAACAEFC-BFB0-444B-962B-BD979656D41D}"/>
    <cellStyle name="Normal 6 4 4 3 2" xfId="1573" xr:uid="{BF789727-D507-44FB-A4FF-58D305366424}"/>
    <cellStyle name="Normal 6 4 4 3 2 2" xfId="4008" xr:uid="{D475E79A-5EA9-4A30-9878-71FE726DE22A}"/>
    <cellStyle name="Normal 6 4 4 3 3" xfId="1574" xr:uid="{13D12056-451F-49E6-B77E-D5BC2CEEC46B}"/>
    <cellStyle name="Normal 6 4 4 3 4" xfId="1575" xr:uid="{70B03073-89FE-4ECD-B4C3-84CE211351C5}"/>
    <cellStyle name="Normal 6 4 4 4" xfId="1576" xr:uid="{02EBA9E1-9B33-4358-8DB5-9A7587BE1AF3}"/>
    <cellStyle name="Normal 6 4 4 4 2" xfId="1577" xr:uid="{F9D4CE73-547D-48BC-B8A3-9AFD0CCB56B7}"/>
    <cellStyle name="Normal 6 4 4 4 3" xfId="1578" xr:uid="{50DFE18B-937C-4DAB-9F50-6E3AEEB7D362}"/>
    <cellStyle name="Normal 6 4 4 4 4" xfId="1579" xr:uid="{D2E58C30-527A-4B49-B99D-EE77BBADD012}"/>
    <cellStyle name="Normal 6 4 4 5" xfId="1580" xr:uid="{6176B168-437B-409F-8068-FD21C6D7BE14}"/>
    <cellStyle name="Normal 6 4 4 6" xfId="1581" xr:uid="{637C689C-A79D-4BE6-A1E4-18BFDAF63ED8}"/>
    <cellStyle name="Normal 6 4 4 7" xfId="1582" xr:uid="{C055BAC5-183B-4D98-B45D-52B4B8E46DC8}"/>
    <cellStyle name="Normal 6 4 5" xfId="1583" xr:uid="{CB77053A-6FD7-49ED-AE0F-8C02401E4256}"/>
    <cellStyle name="Normal 6 4 5 2" xfId="1584" xr:uid="{6AC0A0CC-2098-4FA1-A01B-DB7C9AD3E6F4}"/>
    <cellStyle name="Normal 6 4 5 2 2" xfId="1585" xr:uid="{0E296F90-7FBE-486E-9EEF-B714E3F68188}"/>
    <cellStyle name="Normal 6 4 5 2 2 2" xfId="4009" xr:uid="{4C6A7F72-DDFF-4030-9B6C-50C2ABA26B16}"/>
    <cellStyle name="Normal 6 4 5 2 3" xfId="1586" xr:uid="{487AA23D-D542-4E66-9E43-BD299DA94F05}"/>
    <cellStyle name="Normal 6 4 5 2 4" xfId="1587" xr:uid="{980C9696-5297-4CD9-A365-07CD72DCEC2A}"/>
    <cellStyle name="Normal 6 4 5 3" xfId="1588" xr:uid="{A40C1100-61FD-46BB-9009-0332D2DD1C94}"/>
    <cellStyle name="Normal 6 4 5 3 2" xfId="1589" xr:uid="{3D1C1510-2A8B-4C6D-BCFA-33583BF435DB}"/>
    <cellStyle name="Normal 6 4 5 3 3" xfId="1590" xr:uid="{1ABDE0CC-E8B7-446E-977E-74F129673E53}"/>
    <cellStyle name="Normal 6 4 5 3 4" xfId="1591" xr:uid="{4FA669CB-D78F-44BC-8EFD-9F79177615BD}"/>
    <cellStyle name="Normal 6 4 5 4" xfId="1592" xr:uid="{344BC73E-CED5-40ED-A91D-6C20BCF275BD}"/>
    <cellStyle name="Normal 6 4 5 5" xfId="1593" xr:uid="{AD08A7CF-670A-43C4-A0E7-F4019544F558}"/>
    <cellStyle name="Normal 6 4 5 6" xfId="1594" xr:uid="{F819AF9C-8C7A-4BC4-B17A-5336BD830E78}"/>
    <cellStyle name="Normal 6 4 6" xfId="1595" xr:uid="{B9BC68F6-6C6D-4399-885B-D5FB223A0091}"/>
    <cellStyle name="Normal 6 4 6 2" xfId="1596" xr:uid="{B8CE8A0E-6B5D-4CEA-8AFA-16E5EF34B7FD}"/>
    <cellStyle name="Normal 6 4 6 2 2" xfId="1597" xr:uid="{B239F4D9-7456-4A7C-89BB-8321D66B4BD2}"/>
    <cellStyle name="Normal 6 4 6 2 3" xfId="1598" xr:uid="{DE5AB116-1B71-4943-99A1-758750C49B05}"/>
    <cellStyle name="Normal 6 4 6 2 4" xfId="1599" xr:uid="{6EF6F151-D360-429D-91FE-A78B5B5C76D4}"/>
    <cellStyle name="Normal 6 4 6 3" xfId="1600" xr:uid="{9F98BD4D-F71B-4369-8A74-5EA551F89E9E}"/>
    <cellStyle name="Normal 6 4 6 4" xfId="1601" xr:uid="{0EE84E60-CC41-4ED0-B053-805E305B6A65}"/>
    <cellStyle name="Normal 6 4 6 5" xfId="1602" xr:uid="{74603AB5-FB0D-45AE-B076-164E2EB552CA}"/>
    <cellStyle name="Normal 6 4 7" xfId="1603" xr:uid="{F1EBAD87-9D43-4086-BA1F-D7A6AFA131C9}"/>
    <cellStyle name="Normal 6 4 7 2" xfId="1604" xr:uid="{A33590E1-C144-4A8F-A3BC-556A32B2B8E8}"/>
    <cellStyle name="Normal 6 4 7 3" xfId="1605" xr:uid="{27065E3F-D585-475D-A931-2E2E572C279F}"/>
    <cellStyle name="Normal 6 4 7 3 2" xfId="4382" xr:uid="{6AD26F45-848A-40D5-AA2C-C7CA8E1DE04A}"/>
    <cellStyle name="Normal 6 4 7 3 3" xfId="4864" xr:uid="{4C525B71-9856-4577-A1B4-B25F5D7A7567}"/>
    <cellStyle name="Normal 6 4 7 4" xfId="1606" xr:uid="{8A71B4D0-95FF-4C47-A8A1-2C0D4FC9B8DC}"/>
    <cellStyle name="Normal 6 4 8" xfId="1607" xr:uid="{0E5F6807-2DDC-42BE-A6A9-E9C4520F16F4}"/>
    <cellStyle name="Normal 6 4 8 2" xfId="1608" xr:uid="{DE9DF7F9-C808-411F-8700-9682C926B800}"/>
    <cellStyle name="Normal 6 4 8 3" xfId="1609" xr:uid="{4FB34DEE-707B-4BF3-9470-F591496DE9A1}"/>
    <cellStyle name="Normal 6 4 8 4" xfId="1610" xr:uid="{E72D5C90-20F0-4893-8B35-A44E8EBD11C1}"/>
    <cellStyle name="Normal 6 4 9" xfId="1611" xr:uid="{6CA63156-2949-4BAF-8B1B-2AFF9894AB1C}"/>
    <cellStyle name="Normal 6 5" xfId="1612" xr:uid="{31770E1D-8AAE-4718-AAB2-DD89A9133D78}"/>
    <cellStyle name="Normal 6 5 10" xfId="1613" xr:uid="{F0212ED4-91ED-444E-83F2-49C6B0F4AE78}"/>
    <cellStyle name="Normal 6 5 11" xfId="1614" xr:uid="{553CB6E5-1728-44BE-8A76-7A52A15BBC1B}"/>
    <cellStyle name="Normal 6 5 2" xfId="1615" xr:uid="{90F6F036-C1F0-42BA-8D4E-6D4B1A303BDA}"/>
    <cellStyle name="Normal 6 5 2 2" xfId="1616" xr:uid="{075085B7-7D25-426D-869A-7BD07F1015A2}"/>
    <cellStyle name="Normal 6 5 2 2 2" xfId="1617" xr:uid="{620884D1-0BC5-43D2-8161-4FE53D285987}"/>
    <cellStyle name="Normal 6 5 2 2 2 2" xfId="1618" xr:uid="{B0ABAD81-E9E7-4ABE-A4E5-9558A4B9E283}"/>
    <cellStyle name="Normal 6 5 2 2 2 2 2" xfId="1619" xr:uid="{A987842D-9D93-4E40-965F-9A7053B07489}"/>
    <cellStyle name="Normal 6 5 2 2 2 2 3" xfId="1620" xr:uid="{849ECB2D-FD96-417B-B256-97B5DE39BB1D}"/>
    <cellStyle name="Normal 6 5 2 2 2 2 4" xfId="1621" xr:uid="{EEC4FB19-CF41-4548-9E5D-E16D31833EEB}"/>
    <cellStyle name="Normal 6 5 2 2 2 3" xfId="1622" xr:uid="{523C1243-B8D9-4A85-AF7C-A8397339BEAB}"/>
    <cellStyle name="Normal 6 5 2 2 2 3 2" xfId="1623" xr:uid="{20699119-B54C-4B48-969D-7A15DAEE9528}"/>
    <cellStyle name="Normal 6 5 2 2 2 3 3" xfId="1624" xr:uid="{BB8F7B73-F475-4627-85AE-29ED8199A958}"/>
    <cellStyle name="Normal 6 5 2 2 2 3 4" xfId="1625" xr:uid="{1F1F8728-E8F2-4EAA-8AF7-194A7F9C0CB1}"/>
    <cellStyle name="Normal 6 5 2 2 2 4" xfId="1626" xr:uid="{0F093733-0A07-40B3-925D-5EEA56D16197}"/>
    <cellStyle name="Normal 6 5 2 2 2 5" xfId="1627" xr:uid="{65175AE7-1D7A-4FB4-B1DA-E9F942B51404}"/>
    <cellStyle name="Normal 6 5 2 2 2 6" xfId="1628" xr:uid="{95482077-F509-49B2-9825-E8BB7B7ABB06}"/>
    <cellStyle name="Normal 6 5 2 2 3" xfId="1629" xr:uid="{CA849DE0-00F9-4AAE-B45B-A044756947A0}"/>
    <cellStyle name="Normal 6 5 2 2 3 2" xfId="1630" xr:uid="{2DBD70CD-6C23-4493-A92B-8B8BF827072D}"/>
    <cellStyle name="Normal 6 5 2 2 3 2 2" xfId="1631" xr:uid="{B69A7932-73C1-4399-A9DE-987F1B883281}"/>
    <cellStyle name="Normal 6 5 2 2 3 2 3" xfId="1632" xr:uid="{16FF3C00-B57E-41D0-8153-498B0D9D6592}"/>
    <cellStyle name="Normal 6 5 2 2 3 2 4" xfId="1633" xr:uid="{0E4301A1-DB92-4117-94B7-261230AC1A58}"/>
    <cellStyle name="Normal 6 5 2 2 3 3" xfId="1634" xr:uid="{9681C6C7-DA3B-475E-95A7-5A5B4580B557}"/>
    <cellStyle name="Normal 6 5 2 2 3 4" xfId="1635" xr:uid="{52CF88F6-18CB-4B62-B3C3-B69F9328067D}"/>
    <cellStyle name="Normal 6 5 2 2 3 5" xfId="1636" xr:uid="{2B7CB42F-D400-4C38-8E57-6A6D9D09221D}"/>
    <cellStyle name="Normal 6 5 2 2 4" xfId="1637" xr:uid="{90C5CBCD-5138-40D0-B0A3-B90A58F9B435}"/>
    <cellStyle name="Normal 6 5 2 2 4 2" xfId="1638" xr:uid="{1D3DE5A0-9E87-4425-A87B-C892806416D9}"/>
    <cellStyle name="Normal 6 5 2 2 4 3" xfId="1639" xr:uid="{E0E68DA0-CDE8-440D-B5DA-9C613F121915}"/>
    <cellStyle name="Normal 6 5 2 2 4 4" xfId="1640" xr:uid="{E5A22F76-6C05-4F5A-AEE3-8F24C36CAC90}"/>
    <cellStyle name="Normal 6 5 2 2 5" xfId="1641" xr:uid="{DE668AEB-551F-4E4D-9B2C-DE6278906BA5}"/>
    <cellStyle name="Normal 6 5 2 2 5 2" xfId="1642" xr:uid="{6332593B-4C3B-49A6-933C-7B3F7DE54478}"/>
    <cellStyle name="Normal 6 5 2 2 5 3" xfId="1643" xr:uid="{F4B8B262-AD8B-4663-8B26-017341C926EA}"/>
    <cellStyle name="Normal 6 5 2 2 5 4" xfId="1644" xr:uid="{951C284C-2619-4B12-92EA-817FFE20CD3F}"/>
    <cellStyle name="Normal 6 5 2 2 6" xfId="1645" xr:uid="{41F32E18-2D84-446E-86F7-56528F584CEC}"/>
    <cellStyle name="Normal 6 5 2 2 7" xfId="1646" xr:uid="{2504581D-8288-46E5-8B1F-FEE01887F439}"/>
    <cellStyle name="Normal 6 5 2 2 8" xfId="1647" xr:uid="{A92CABB3-5AD9-4402-8863-EB3D98464940}"/>
    <cellStyle name="Normal 6 5 2 3" xfId="1648" xr:uid="{C8053D61-6EF9-4670-BE96-E669FE22AEFF}"/>
    <cellStyle name="Normal 6 5 2 3 2" xfId="1649" xr:uid="{DDAD54FB-29CF-4067-9DA6-ADD3DEA2D035}"/>
    <cellStyle name="Normal 6 5 2 3 2 2" xfId="1650" xr:uid="{C44943BF-7B04-425F-8E0E-BAF8317B7E63}"/>
    <cellStyle name="Normal 6 5 2 3 2 3" xfId="1651" xr:uid="{F2D148C8-0D30-41F0-B1EF-E3A617153E15}"/>
    <cellStyle name="Normal 6 5 2 3 2 4" xfId="1652" xr:uid="{A7D46D5B-83B2-4D5B-8178-DD1815B6C7F8}"/>
    <cellStyle name="Normal 6 5 2 3 3" xfId="1653" xr:uid="{A19DA3F7-5A6D-4BF8-B671-2769A25D6A3F}"/>
    <cellStyle name="Normal 6 5 2 3 3 2" xfId="1654" xr:uid="{A20C7FF9-C171-440A-9286-4D6D8B5AB27D}"/>
    <cellStyle name="Normal 6 5 2 3 3 3" xfId="1655" xr:uid="{858139FC-7023-408D-B7FE-C169A475D800}"/>
    <cellStyle name="Normal 6 5 2 3 3 4" xfId="1656" xr:uid="{6D887A2E-71A0-49D7-AA5D-593F49FF4EAF}"/>
    <cellStyle name="Normal 6 5 2 3 4" xfId="1657" xr:uid="{31EDA715-DABB-4C8B-89F0-017E3F7F1C99}"/>
    <cellStyle name="Normal 6 5 2 3 5" xfId="1658" xr:uid="{7DBD12D8-B061-4FC2-A3AD-BA6ABF01FCEF}"/>
    <cellStyle name="Normal 6 5 2 3 6" xfId="1659" xr:uid="{6B9922DE-C6AA-4E0B-8E04-CD857AD0CEA6}"/>
    <cellStyle name="Normal 6 5 2 4" xfId="1660" xr:uid="{0B83C70C-DB91-44A5-8AF1-D9023F2DACDB}"/>
    <cellStyle name="Normal 6 5 2 4 2" xfId="1661" xr:uid="{4B75CDEF-177D-4B99-BD50-890FA80DE351}"/>
    <cellStyle name="Normal 6 5 2 4 2 2" xfId="1662" xr:uid="{7A4057C7-B2F7-4F28-8386-3A240DBA02F6}"/>
    <cellStyle name="Normal 6 5 2 4 2 3" xfId="1663" xr:uid="{A0F6A2FA-82BD-4C2A-B3DE-D19AC3BF9DDD}"/>
    <cellStyle name="Normal 6 5 2 4 2 4" xfId="1664" xr:uid="{597282C7-5A4E-4C9B-A597-F9ED5B3C5B36}"/>
    <cellStyle name="Normal 6 5 2 4 3" xfId="1665" xr:uid="{A4D7B25F-45FB-4A0F-85C5-7DD12877B9E8}"/>
    <cellStyle name="Normal 6 5 2 4 4" xfId="1666" xr:uid="{4CD46F90-1F93-4D5D-B95F-9F94541B7B6C}"/>
    <cellStyle name="Normal 6 5 2 4 5" xfId="1667" xr:uid="{DAF70F67-4854-4A7A-9741-58157C73446D}"/>
    <cellStyle name="Normal 6 5 2 5" xfId="1668" xr:uid="{6ADD7035-3B5B-42DB-87DF-BDC3B4C0FCF6}"/>
    <cellStyle name="Normal 6 5 2 5 2" xfId="1669" xr:uid="{ECA608E4-2B20-4F9B-890C-9F24C070B14F}"/>
    <cellStyle name="Normal 6 5 2 5 3" xfId="1670" xr:uid="{20A65E10-1FC1-47FC-A4E8-1D97BCF8A717}"/>
    <cellStyle name="Normal 6 5 2 5 4" xfId="1671" xr:uid="{5CCC75CC-883E-415E-8F7C-FEE4673A1437}"/>
    <cellStyle name="Normal 6 5 2 6" xfId="1672" xr:uid="{475379A6-C5A1-4D95-BD07-6C55CA432382}"/>
    <cellStyle name="Normal 6 5 2 6 2" xfId="1673" xr:uid="{F19A79EB-96DA-41D1-8049-9CE5DD443729}"/>
    <cellStyle name="Normal 6 5 2 6 3" xfId="1674" xr:uid="{E6585930-DC53-4524-9230-F0371D212E1F}"/>
    <cellStyle name="Normal 6 5 2 6 4" xfId="1675" xr:uid="{181FCD47-95AE-48B1-A862-DBC59EEBE8C3}"/>
    <cellStyle name="Normal 6 5 2 7" xfId="1676" xr:uid="{422F4A07-8FD3-4B91-B5A0-0041024F8B1D}"/>
    <cellStyle name="Normal 6 5 2 8" xfId="1677" xr:uid="{0F341990-6300-464E-8461-14CD234BCF6D}"/>
    <cellStyle name="Normal 6 5 2 9" xfId="1678" xr:uid="{337478B8-42FC-4491-A017-D7ED6284E759}"/>
    <cellStyle name="Normal 6 5 3" xfId="1679" xr:uid="{F18F4E57-D176-4871-8F1C-F4AABAA2AABC}"/>
    <cellStyle name="Normal 6 5 3 2" xfId="1680" xr:uid="{65C236FA-3136-4086-A569-E82B59F956B1}"/>
    <cellStyle name="Normal 6 5 3 2 2" xfId="1681" xr:uid="{0C9ADEBD-E9DE-4A3D-A3CD-86C48D14A782}"/>
    <cellStyle name="Normal 6 5 3 2 2 2" xfId="1682" xr:uid="{3C3996B4-E834-477F-96AC-1DC3C4636A93}"/>
    <cellStyle name="Normal 6 5 3 2 2 2 2" xfId="4010" xr:uid="{4A23BF5D-7521-4B4D-8CFB-9A110EB3F3AD}"/>
    <cellStyle name="Normal 6 5 3 2 2 3" xfId="1683" xr:uid="{DAA0B2C8-3FEB-491C-9A5D-8F310D662824}"/>
    <cellStyle name="Normal 6 5 3 2 2 4" xfId="1684" xr:uid="{96F807BE-4BC0-4B97-A84B-9F235B82242B}"/>
    <cellStyle name="Normal 6 5 3 2 3" xfId="1685" xr:uid="{24145A51-A094-43D1-B6B0-100DCB2D65D2}"/>
    <cellStyle name="Normal 6 5 3 2 3 2" xfId="1686" xr:uid="{138487C9-1750-4D61-985A-E56E8F273223}"/>
    <cellStyle name="Normal 6 5 3 2 3 3" xfId="1687" xr:uid="{8AC0C729-197C-4302-A2C4-50261F0DAD0B}"/>
    <cellStyle name="Normal 6 5 3 2 3 4" xfId="1688" xr:uid="{2782C722-1098-456F-A025-A13B3D703E9B}"/>
    <cellStyle name="Normal 6 5 3 2 4" xfId="1689" xr:uid="{68BF18DA-420F-4553-A174-FEC05B2611EE}"/>
    <cellStyle name="Normal 6 5 3 2 5" xfId="1690" xr:uid="{3C080508-E3EF-4E03-AD4F-43BEB812F10D}"/>
    <cellStyle name="Normal 6 5 3 2 6" xfId="1691" xr:uid="{DE5C554A-99B7-4BD7-A704-4D8E1A96D7F2}"/>
    <cellStyle name="Normal 6 5 3 3" xfId="1692" xr:uid="{14E54B3D-8397-43AC-8852-06266B853D82}"/>
    <cellStyle name="Normal 6 5 3 3 2" xfId="1693" xr:uid="{09F009DA-8C2D-4FCE-BB7B-475544920024}"/>
    <cellStyle name="Normal 6 5 3 3 2 2" xfId="1694" xr:uid="{7D4F74D5-E01E-44D1-B725-E6B09EC4E580}"/>
    <cellStyle name="Normal 6 5 3 3 2 3" xfId="1695" xr:uid="{BEA4405F-5CA7-4D2E-BE9E-20332CA5031C}"/>
    <cellStyle name="Normal 6 5 3 3 2 4" xfId="1696" xr:uid="{429918F4-947A-4604-A967-CD9D58EC3C15}"/>
    <cellStyle name="Normal 6 5 3 3 3" xfId="1697" xr:uid="{A9393706-7AE5-4442-9A44-38D9D2FA8A38}"/>
    <cellStyle name="Normal 6 5 3 3 4" xfId="1698" xr:uid="{63240E3E-1FF8-4FAF-B6FB-3A058A23A100}"/>
    <cellStyle name="Normal 6 5 3 3 5" xfId="1699" xr:uid="{7B4745B8-BB4B-4178-A722-8D1A60708353}"/>
    <cellStyle name="Normal 6 5 3 4" xfId="1700" xr:uid="{16431730-5D30-401A-BC94-43F978C3DF4D}"/>
    <cellStyle name="Normal 6 5 3 4 2" xfId="1701" xr:uid="{21FF9CD4-0934-4A14-80A7-C880CF3988C8}"/>
    <cellStyle name="Normal 6 5 3 4 3" xfId="1702" xr:uid="{AC5AD76F-CD56-4950-98FA-C5E7306B7002}"/>
    <cellStyle name="Normal 6 5 3 4 4" xfId="1703" xr:uid="{2BDB4C69-CFBA-498B-9567-031C62044DAD}"/>
    <cellStyle name="Normal 6 5 3 5" xfId="1704" xr:uid="{711238F1-4043-4CB5-8F28-9FFC144ABC65}"/>
    <cellStyle name="Normal 6 5 3 5 2" xfId="1705" xr:uid="{9471ADBF-0D9D-40B6-9CFA-7DE50F9FC16A}"/>
    <cellStyle name="Normal 6 5 3 5 3" xfId="1706" xr:uid="{6A985759-DA14-4C8E-B222-A209C9FB8C98}"/>
    <cellStyle name="Normal 6 5 3 5 4" xfId="1707" xr:uid="{C083334C-0D55-4C6B-A817-FD7C104D39DE}"/>
    <cellStyle name="Normal 6 5 3 6" xfId="1708" xr:uid="{8F56DA3B-DCFB-4002-987A-40FE914C4EBC}"/>
    <cellStyle name="Normal 6 5 3 7" xfId="1709" xr:uid="{3965C208-C475-43CE-9DF5-111AD7466E24}"/>
    <cellStyle name="Normal 6 5 3 8" xfId="1710" xr:uid="{7723605B-3644-4D28-BCA3-38811CC5AF01}"/>
    <cellStyle name="Normal 6 5 4" xfId="1711" xr:uid="{CB13B644-1CD3-4DB7-B3E1-EED9E6F188A1}"/>
    <cellStyle name="Normal 6 5 4 2" xfId="1712" xr:uid="{F3DCE094-478F-44E2-B848-84C2E803ACD5}"/>
    <cellStyle name="Normal 6 5 4 2 2" xfId="1713" xr:uid="{089EA0A3-666B-4403-BB6B-42F76B3BBA0B}"/>
    <cellStyle name="Normal 6 5 4 2 2 2" xfId="1714" xr:uid="{7A6E9B9E-70E5-471D-B8A0-81F7369B186E}"/>
    <cellStyle name="Normal 6 5 4 2 2 3" xfId="1715" xr:uid="{2943B365-3360-4A09-94F5-9BA13747DD27}"/>
    <cellStyle name="Normal 6 5 4 2 2 4" xfId="1716" xr:uid="{10F65FBE-B376-4779-B8FE-B16AEE5879E2}"/>
    <cellStyle name="Normal 6 5 4 2 3" xfId="1717" xr:uid="{D790DB7E-77EC-4918-A1C4-56FE9F423999}"/>
    <cellStyle name="Normal 6 5 4 2 4" xfId="1718" xr:uid="{D8670651-F499-48C1-AE64-6BE4046A9970}"/>
    <cellStyle name="Normal 6 5 4 2 5" xfId="1719" xr:uid="{4C79B58E-DCC6-4DFD-9408-20584A1DD382}"/>
    <cellStyle name="Normal 6 5 4 3" xfId="1720" xr:uid="{D5DA9F13-B64C-4F22-B20C-C904297F1723}"/>
    <cellStyle name="Normal 6 5 4 3 2" xfId="1721" xr:uid="{F5E3131D-AB08-4B65-9C51-9A7D71CA2194}"/>
    <cellStyle name="Normal 6 5 4 3 3" xfId="1722" xr:uid="{ACD40E62-93B0-4F3E-B039-FD30F89EFB5B}"/>
    <cellStyle name="Normal 6 5 4 3 4" xfId="1723" xr:uid="{3A022160-0965-472E-8194-A5EA64619318}"/>
    <cellStyle name="Normal 6 5 4 4" xfId="1724" xr:uid="{172C7641-6BE9-4662-818A-A2A86BDDFD1D}"/>
    <cellStyle name="Normal 6 5 4 4 2" xfId="1725" xr:uid="{BC8BD6AE-1CD4-45FC-AE03-AC3593850441}"/>
    <cellStyle name="Normal 6 5 4 4 3" xfId="1726" xr:uid="{0CDAD170-5701-4FD2-959B-40F7320CC2C6}"/>
    <cellStyle name="Normal 6 5 4 4 4" xfId="1727" xr:uid="{8EF48D71-62F3-4C82-AC15-2055A5C6F3A5}"/>
    <cellStyle name="Normal 6 5 4 5" xfId="1728" xr:uid="{63DD49CD-08F2-44B9-B471-75728856AE22}"/>
    <cellStyle name="Normal 6 5 4 6" xfId="1729" xr:uid="{293DB77E-3BCD-4978-9E4E-4562368CEB52}"/>
    <cellStyle name="Normal 6 5 4 7" xfId="1730" xr:uid="{38E9D313-8D5C-46E3-8DE9-ABE45A5638A6}"/>
    <cellStyle name="Normal 6 5 5" xfId="1731" xr:uid="{A0D77100-A870-4A2D-BC87-8078D03EA392}"/>
    <cellStyle name="Normal 6 5 5 2" xfId="1732" xr:uid="{CC60DC73-49ED-4B24-B301-E267A45BC16E}"/>
    <cellStyle name="Normal 6 5 5 2 2" xfId="1733" xr:uid="{81DC0A5E-3C3B-4ACA-A4CC-DC519AE30843}"/>
    <cellStyle name="Normal 6 5 5 2 3" xfId="1734" xr:uid="{CBB3E993-A01E-48A5-A905-3C51A92CC455}"/>
    <cellStyle name="Normal 6 5 5 2 4" xfId="1735" xr:uid="{1F31418C-C507-448D-ABD6-40B001ED4D38}"/>
    <cellStyle name="Normal 6 5 5 3" xfId="1736" xr:uid="{28B9A8CA-879A-478E-B1AD-7914F8464139}"/>
    <cellStyle name="Normal 6 5 5 3 2" xfId="1737" xr:uid="{2610B7B6-0458-4035-95FA-B3706F6DFDF8}"/>
    <cellStyle name="Normal 6 5 5 3 3" xfId="1738" xr:uid="{BB4FE85E-3A21-4E4A-8690-69401B43D064}"/>
    <cellStyle name="Normal 6 5 5 3 4" xfId="1739" xr:uid="{11730753-8BEA-47A1-BA1B-8E9DFB656DCF}"/>
    <cellStyle name="Normal 6 5 5 4" xfId="1740" xr:uid="{591BD46A-B7D7-4F68-96F4-4AFE950B2E75}"/>
    <cellStyle name="Normal 6 5 5 5" xfId="1741" xr:uid="{23CF4673-0E7D-4803-86C6-B6E5BB3594BE}"/>
    <cellStyle name="Normal 6 5 5 6" xfId="1742" xr:uid="{40DAF318-3317-408D-A506-897061C60A79}"/>
    <cellStyle name="Normal 6 5 6" xfId="1743" xr:uid="{01325236-ABA0-452D-9043-7B7AE8BD7E56}"/>
    <cellStyle name="Normal 6 5 6 2" xfId="1744" xr:uid="{9E929C06-0A85-4D20-9A25-239C2B401F72}"/>
    <cellStyle name="Normal 6 5 6 2 2" xfId="1745" xr:uid="{6D96356A-0DD3-4AC0-858B-3EB2A5B8CEB3}"/>
    <cellStyle name="Normal 6 5 6 2 3" xfId="1746" xr:uid="{75921780-5C5E-416F-9FDF-068D7A8A0F82}"/>
    <cellStyle name="Normal 6 5 6 2 4" xfId="1747" xr:uid="{570CA2FF-C64A-4AAE-9F12-D8283B085922}"/>
    <cellStyle name="Normal 6 5 6 3" xfId="1748" xr:uid="{359F9EBD-1E15-4B87-BE76-74D66F5093B7}"/>
    <cellStyle name="Normal 6 5 6 4" xfId="1749" xr:uid="{6BDFDC7F-A7DC-4FAA-B9FE-D159E07DC25D}"/>
    <cellStyle name="Normal 6 5 6 5" xfId="1750" xr:uid="{B5A1A4D3-28DB-4C1A-A4C3-62E88228B931}"/>
    <cellStyle name="Normal 6 5 7" xfId="1751" xr:uid="{619A14C5-955B-4CDF-943D-532AA6A3370C}"/>
    <cellStyle name="Normal 6 5 7 2" xfId="1752" xr:uid="{3C4554C2-FF7D-4C8C-A593-EDE8BD3EA71E}"/>
    <cellStyle name="Normal 6 5 7 3" xfId="1753" xr:uid="{F1D5D209-399D-4B06-9254-CBEE6AAED26C}"/>
    <cellStyle name="Normal 6 5 7 4" xfId="1754" xr:uid="{283A6CB2-2D11-4CFA-BDF3-A3DAE60F748D}"/>
    <cellStyle name="Normal 6 5 8" xfId="1755" xr:uid="{1C4B7568-2AA8-47BA-B77B-91514A3D4BCD}"/>
    <cellStyle name="Normal 6 5 8 2" xfId="1756" xr:uid="{0A06CA34-19B9-4BCB-9A3B-F0A694AEED66}"/>
    <cellStyle name="Normal 6 5 8 3" xfId="1757" xr:uid="{364918EF-AA5C-4173-AA98-60C05936383A}"/>
    <cellStyle name="Normal 6 5 8 4" xfId="1758" xr:uid="{CC4C0A3D-5C77-4409-9FF8-111DE0BEC9BF}"/>
    <cellStyle name="Normal 6 5 9" xfId="1759" xr:uid="{13390936-F231-442D-A068-6258465A41CB}"/>
    <cellStyle name="Normal 6 6" xfId="1760" xr:uid="{D19A09F4-745C-4CB8-B1E2-AB7CB21444DF}"/>
    <cellStyle name="Normal 6 6 2" xfId="1761" xr:uid="{5F2C7242-15E8-4CCE-989D-95EE2B5DBAE3}"/>
    <cellStyle name="Normal 6 6 2 2" xfId="1762" xr:uid="{4A9811B0-07CC-4CEE-B7F9-9510AF63E9F0}"/>
    <cellStyle name="Normal 6 6 2 2 2" xfId="1763" xr:uid="{B53C5005-C1B3-4475-B06F-33FA19432681}"/>
    <cellStyle name="Normal 6 6 2 2 2 2" xfId="1764" xr:uid="{EE10710F-1132-442B-AE91-C840560DFB40}"/>
    <cellStyle name="Normal 6 6 2 2 2 3" xfId="1765" xr:uid="{30101E34-2495-486C-9480-FABFF728EB97}"/>
    <cellStyle name="Normal 6 6 2 2 2 4" xfId="1766" xr:uid="{764C2021-8FB1-4484-B38B-6A88D284F8F8}"/>
    <cellStyle name="Normal 6 6 2 2 3" xfId="1767" xr:uid="{4CFABB41-7C86-48B5-983C-0F8531E14D2F}"/>
    <cellStyle name="Normal 6 6 2 2 3 2" xfId="1768" xr:uid="{C71B4AD7-C159-48F4-806C-4DB289B7D2F1}"/>
    <cellStyle name="Normal 6 6 2 2 3 3" xfId="1769" xr:uid="{3A230909-5417-4441-BEC3-037B3438D774}"/>
    <cellStyle name="Normal 6 6 2 2 3 4" xfId="1770" xr:uid="{5D979347-400C-4FF0-91ED-568D68E64CC7}"/>
    <cellStyle name="Normal 6 6 2 2 4" xfId="1771" xr:uid="{A541D7C5-5780-4EF5-8B7E-199F3B66D34B}"/>
    <cellStyle name="Normal 6 6 2 2 5" xfId="1772" xr:uid="{2C19C941-08FF-449D-8C6A-78ED0B9C0134}"/>
    <cellStyle name="Normal 6 6 2 2 6" xfId="1773" xr:uid="{7246C84C-F2FC-4F61-B9FB-C48BAF129D29}"/>
    <cellStyle name="Normal 6 6 2 3" xfId="1774" xr:uid="{E009788B-7D26-46FE-BAA3-57F9C2A1E8AE}"/>
    <cellStyle name="Normal 6 6 2 3 2" xfId="1775" xr:uid="{B3DF7765-DB66-4F6A-8812-51B5CEAD6370}"/>
    <cellStyle name="Normal 6 6 2 3 2 2" xfId="1776" xr:uid="{057CF0D5-8579-4EFB-A754-F0A95E35E135}"/>
    <cellStyle name="Normal 6 6 2 3 2 3" xfId="1777" xr:uid="{E9CEAC3E-4339-4E16-BE98-D0E9BF2CA6AF}"/>
    <cellStyle name="Normal 6 6 2 3 2 4" xfId="1778" xr:uid="{CD59B84B-20EC-45F1-A7E2-785B05636626}"/>
    <cellStyle name="Normal 6 6 2 3 3" xfId="1779" xr:uid="{7866302B-B3E7-4AAF-832A-72123E83460F}"/>
    <cellStyle name="Normal 6 6 2 3 4" xfId="1780" xr:uid="{7AAF71F7-60A0-4290-AB22-119E53F06F2B}"/>
    <cellStyle name="Normal 6 6 2 3 5" xfId="1781" xr:uid="{ED243577-EDB5-4BF6-BFF5-E2DB634922DF}"/>
    <cellStyle name="Normal 6 6 2 4" xfId="1782" xr:uid="{AF807764-A735-4717-A6F4-717BEA136C17}"/>
    <cellStyle name="Normal 6 6 2 4 2" xfId="1783" xr:uid="{785A5781-CD7E-463B-9BDC-E48321A3793C}"/>
    <cellStyle name="Normal 6 6 2 4 3" xfId="1784" xr:uid="{C2912BC5-6FCD-4D7F-818B-AF140CB0F6F7}"/>
    <cellStyle name="Normal 6 6 2 4 4" xfId="1785" xr:uid="{A9B87A7B-D25C-4349-A9D8-E493FB1E88DC}"/>
    <cellStyle name="Normal 6 6 2 5" xfId="1786" xr:uid="{5C969A6C-05AA-4F83-BA13-E81E3220770C}"/>
    <cellStyle name="Normal 6 6 2 5 2" xfId="1787" xr:uid="{12359C95-A1FE-44AA-9FF4-34C19D91CBCF}"/>
    <cellStyle name="Normal 6 6 2 5 3" xfId="1788" xr:uid="{3A22720A-9048-4874-B1C7-4B24DD0947DA}"/>
    <cellStyle name="Normal 6 6 2 5 4" xfId="1789" xr:uid="{42520F7F-FD07-426E-BDA3-235142AE681C}"/>
    <cellStyle name="Normal 6 6 2 6" xfId="1790" xr:uid="{8F65ACED-BFB6-4C98-A9F0-1F91D07F5120}"/>
    <cellStyle name="Normal 6 6 2 7" xfId="1791" xr:uid="{4BB635A3-ECA3-4825-BB51-A5D0F7993A27}"/>
    <cellStyle name="Normal 6 6 2 8" xfId="1792" xr:uid="{B7F22A29-DBF2-4AD8-ACF8-C39D4B62FE1A}"/>
    <cellStyle name="Normal 6 6 3" xfId="1793" xr:uid="{DC74BF63-3C89-40FF-BCE6-C185CFC17240}"/>
    <cellStyle name="Normal 6 6 3 2" xfId="1794" xr:uid="{B210C2EE-AD3B-4212-84BD-D4F036EE9E98}"/>
    <cellStyle name="Normal 6 6 3 2 2" xfId="1795" xr:uid="{C792F1B5-EC3E-4638-B78D-DF0C73DC11DD}"/>
    <cellStyle name="Normal 6 6 3 2 3" xfId="1796" xr:uid="{58C00BF8-0E78-4BC7-A4D6-27B4CBAE65F5}"/>
    <cellStyle name="Normal 6 6 3 2 4" xfId="1797" xr:uid="{FEDBD2A7-DC44-40AB-97DC-8E0EBDE926EC}"/>
    <cellStyle name="Normal 6 6 3 3" xfId="1798" xr:uid="{C53A296B-1743-465C-B894-AE489E63FD8F}"/>
    <cellStyle name="Normal 6 6 3 3 2" xfId="1799" xr:uid="{07E4B9AF-0F9F-4F89-B9FE-89952F291266}"/>
    <cellStyle name="Normal 6 6 3 3 3" xfId="1800" xr:uid="{6A353A7B-A70A-45DA-B20B-179818B723FF}"/>
    <cellStyle name="Normal 6 6 3 3 4" xfId="1801" xr:uid="{AC4D13EE-626D-420B-A116-0530294C814E}"/>
    <cellStyle name="Normal 6 6 3 4" xfId="1802" xr:uid="{5BD78E40-98AF-4A80-9C0A-0140A80AA4FB}"/>
    <cellStyle name="Normal 6 6 3 5" xfId="1803" xr:uid="{0B4586B1-5441-4078-B5F2-CB427F17DD45}"/>
    <cellStyle name="Normal 6 6 3 6" xfId="1804" xr:uid="{1DC417F1-0D77-4BBC-BE6F-E2D4D2C2E963}"/>
    <cellStyle name="Normal 6 6 4" xfId="1805" xr:uid="{8D12CCCC-19B0-4515-944A-F358040A0043}"/>
    <cellStyle name="Normal 6 6 4 2" xfId="1806" xr:uid="{7294A0CC-6793-4ABE-A714-17AFFCE7087E}"/>
    <cellStyle name="Normal 6 6 4 2 2" xfId="1807" xr:uid="{5BDD3FC6-FB51-4BD6-883E-120F81ADD2B3}"/>
    <cellStyle name="Normal 6 6 4 2 3" xfId="1808" xr:uid="{58455D95-C35C-472B-9368-D8D4858F9D10}"/>
    <cellStyle name="Normal 6 6 4 2 4" xfId="1809" xr:uid="{6FDCF908-560A-41B0-8479-406B87F82143}"/>
    <cellStyle name="Normal 6 6 4 3" xfId="1810" xr:uid="{085682AD-A709-4B26-BD78-687DD8748E1C}"/>
    <cellStyle name="Normal 6 6 4 4" xfId="1811" xr:uid="{79712DAC-11CF-4861-B387-DDAD524FD558}"/>
    <cellStyle name="Normal 6 6 4 5" xfId="1812" xr:uid="{563D62A7-E9A1-4E43-91FF-14C85AA22093}"/>
    <cellStyle name="Normal 6 6 5" xfId="1813" xr:uid="{35412AF0-1478-4108-9B7D-C44B7B65C4C4}"/>
    <cellStyle name="Normal 6 6 5 2" xfId="1814" xr:uid="{F9CAD66C-9977-4A9C-989D-0D28FBC85E51}"/>
    <cellStyle name="Normal 6 6 5 3" xfId="1815" xr:uid="{10DC4B1D-141B-4AA4-9D0C-C4D7B8290086}"/>
    <cellStyle name="Normal 6 6 5 4" xfId="1816" xr:uid="{51859932-A2CE-42ED-B627-626E7C50690D}"/>
    <cellStyle name="Normal 6 6 6" xfId="1817" xr:uid="{9D36A7C1-6440-4CFF-BE8B-8F8ADC1D1203}"/>
    <cellStyle name="Normal 6 6 6 2" xfId="1818" xr:uid="{321522C2-4E4F-49BF-AA25-E85986A40B79}"/>
    <cellStyle name="Normal 6 6 6 3" xfId="1819" xr:uid="{749ECDA1-C23A-45BC-8162-035F49A9E8DF}"/>
    <cellStyle name="Normal 6 6 6 4" xfId="1820" xr:uid="{5C92FE12-AF02-47FD-885A-3E56492182B6}"/>
    <cellStyle name="Normal 6 6 7" xfId="1821" xr:uid="{B20AFBF4-FC07-4073-A2EC-58F404434468}"/>
    <cellStyle name="Normal 6 6 8" xfId="1822" xr:uid="{948B92BB-B17D-4015-8A53-8210EFF3FA3A}"/>
    <cellStyle name="Normal 6 6 9" xfId="1823" xr:uid="{38F7B310-B456-48D4-8397-6B90220B3856}"/>
    <cellStyle name="Normal 6 7" xfId="1824" xr:uid="{BB29BE97-0731-4E98-BC5D-D7CFA8A32231}"/>
    <cellStyle name="Normal 6 7 2" xfId="1825" xr:uid="{E4DC84F2-3C53-47C4-A1D3-B0479FB84838}"/>
    <cellStyle name="Normal 6 7 2 2" xfId="1826" xr:uid="{C5887CCE-16A7-45C3-B439-259EFE748F8D}"/>
    <cellStyle name="Normal 6 7 2 2 2" xfId="1827" xr:uid="{20B10481-1710-4A32-A8FA-55B543574F91}"/>
    <cellStyle name="Normal 6 7 2 2 2 2" xfId="4011" xr:uid="{80B6D67A-073B-4479-8268-5C12C01CA92D}"/>
    <cellStyle name="Normal 6 7 2 2 3" xfId="1828" xr:uid="{1A5195E8-0534-48D0-ACB9-6CAECFA94A28}"/>
    <cellStyle name="Normal 6 7 2 2 4" xfId="1829" xr:uid="{C84C887C-7534-44CF-8129-B3F4ACA522E0}"/>
    <cellStyle name="Normal 6 7 2 3" xfId="1830" xr:uid="{A811F2C9-4EE7-432B-96DD-38EABA910045}"/>
    <cellStyle name="Normal 6 7 2 3 2" xfId="1831" xr:uid="{79F73975-D545-4B8C-A735-88FE35ACE258}"/>
    <cellStyle name="Normal 6 7 2 3 3" xfId="1832" xr:uid="{EF534CE1-9CB8-4A1D-94AF-C3777666D5F8}"/>
    <cellStyle name="Normal 6 7 2 3 4" xfId="1833" xr:uid="{8FDED93F-8300-478B-9930-DFAACAE181D3}"/>
    <cellStyle name="Normal 6 7 2 4" xfId="1834" xr:uid="{F050769E-16C0-4C6A-BB60-6675A8C99A9A}"/>
    <cellStyle name="Normal 6 7 2 5" xfId="1835" xr:uid="{EA1CDB9C-688C-454F-BD93-1D459F5158A0}"/>
    <cellStyle name="Normal 6 7 2 6" xfId="1836" xr:uid="{5CAD6308-5C52-4820-988F-86F9CDDBF74C}"/>
    <cellStyle name="Normal 6 7 3" xfId="1837" xr:uid="{0DDF6806-D8AE-415B-8646-995EAF091F76}"/>
    <cellStyle name="Normal 6 7 3 2" xfId="1838" xr:uid="{D99DD1F5-4230-4EAB-A1EE-1F07CEB5B229}"/>
    <cellStyle name="Normal 6 7 3 2 2" xfId="1839" xr:uid="{3D5D08FF-F44B-4F65-BB4B-C8D30F7DD54D}"/>
    <cellStyle name="Normal 6 7 3 2 3" xfId="1840" xr:uid="{1DC39529-9F69-4DFC-B93C-E0B40633AA89}"/>
    <cellStyle name="Normal 6 7 3 2 4" xfId="1841" xr:uid="{6078A793-61A5-48E7-BA40-71FEC149D893}"/>
    <cellStyle name="Normal 6 7 3 3" xfId="1842" xr:uid="{CCF8E9BD-1E7B-43AD-8B28-96932D01F24E}"/>
    <cellStyle name="Normal 6 7 3 4" xfId="1843" xr:uid="{FEE036A6-58F3-48E4-B7E8-373B1CC0BC41}"/>
    <cellStyle name="Normal 6 7 3 5" xfId="1844" xr:uid="{D79A3CF7-72D4-4964-9640-DF1C8999F7FC}"/>
    <cellStyle name="Normal 6 7 4" xfId="1845" xr:uid="{1D33468D-4FC9-4A2E-B40C-FEBA54E0AFC3}"/>
    <cellStyle name="Normal 6 7 4 2" xfId="1846" xr:uid="{18F857E9-1A3D-4885-9BA1-81BA726B1E05}"/>
    <cellStyle name="Normal 6 7 4 3" xfId="1847" xr:uid="{38545158-A615-4728-A95D-320F571A1F4C}"/>
    <cellStyle name="Normal 6 7 4 4" xfId="1848" xr:uid="{47A06007-E440-4D1B-BB59-4F44AD888552}"/>
    <cellStyle name="Normal 6 7 5" xfId="1849" xr:uid="{9A63B987-BD81-4F0D-B390-128175F0F07A}"/>
    <cellStyle name="Normal 6 7 5 2" xfId="1850" xr:uid="{201C5971-5A97-4D55-9DF7-FDEBFD743B91}"/>
    <cellStyle name="Normal 6 7 5 3" xfId="1851" xr:uid="{38B24597-C64D-4DDC-BE1D-F52989B7F98C}"/>
    <cellStyle name="Normal 6 7 5 4" xfId="1852" xr:uid="{30C76828-2535-4333-9981-DD78D032C155}"/>
    <cellStyle name="Normal 6 7 6" xfId="1853" xr:uid="{3E52A651-61DF-479F-A4F6-08E49D66ECCE}"/>
    <cellStyle name="Normal 6 7 7" xfId="1854" xr:uid="{1514855C-2443-451C-B1A0-913555AF07A3}"/>
    <cellStyle name="Normal 6 7 8" xfId="1855" xr:uid="{325C869C-1300-4728-A070-6DC150C3F39A}"/>
    <cellStyle name="Normal 6 8" xfId="1856" xr:uid="{8279A392-A854-42D2-BA47-C2B91A73681E}"/>
    <cellStyle name="Normal 6 8 2" xfId="1857" xr:uid="{D9B158F0-87A7-4FA4-818B-C8236C948EC8}"/>
    <cellStyle name="Normal 6 8 2 2" xfId="1858" xr:uid="{98ED3456-5823-4339-85BC-1A0135CE7FB2}"/>
    <cellStyle name="Normal 6 8 2 2 2" xfId="1859" xr:uid="{9B1B3A2B-5554-4013-99D8-5CFC47ECB026}"/>
    <cellStyle name="Normal 6 8 2 2 3" xfId="1860" xr:uid="{BE89406B-08DE-44FB-8338-2584D163DC5B}"/>
    <cellStyle name="Normal 6 8 2 2 4" xfId="1861" xr:uid="{E604C3BA-A391-4230-A81F-8DDDB0731F76}"/>
    <cellStyle name="Normal 6 8 2 3" xfId="1862" xr:uid="{DF7715B3-622A-4431-9BEF-3A3E74C74D6A}"/>
    <cellStyle name="Normal 6 8 2 4" xfId="1863" xr:uid="{98D5E7A0-8F33-4FF1-B806-2E29F1D34377}"/>
    <cellStyle name="Normal 6 8 2 5" xfId="1864" xr:uid="{6B5EE23D-909A-4759-BFE3-CE578DAEB595}"/>
    <cellStyle name="Normal 6 8 3" xfId="1865" xr:uid="{4912B74C-2437-4C83-BCC6-6329D7325556}"/>
    <cellStyle name="Normal 6 8 3 2" xfId="1866" xr:uid="{C58A6611-F9BF-45D8-8B28-1E965C5B25E1}"/>
    <cellStyle name="Normal 6 8 3 3" xfId="1867" xr:uid="{7115FE9A-926C-4DF1-AC68-6ADC005B87D5}"/>
    <cellStyle name="Normal 6 8 3 4" xfId="1868" xr:uid="{3D4A0B7F-E5EE-42D6-9683-6DCD889FDD6F}"/>
    <cellStyle name="Normal 6 8 4" xfId="1869" xr:uid="{632F3CC8-4037-4FE4-9D4F-D2018C828079}"/>
    <cellStyle name="Normal 6 8 4 2" xfId="1870" xr:uid="{33715132-9380-49E0-8D62-EC635F09F1B7}"/>
    <cellStyle name="Normal 6 8 4 3" xfId="1871" xr:uid="{6F19EF11-5076-4297-A814-3611ADF423A7}"/>
    <cellStyle name="Normal 6 8 4 4" xfId="1872" xr:uid="{DDFAAA91-1885-479B-8FAA-CBA77C66D0FF}"/>
    <cellStyle name="Normal 6 8 5" xfId="1873" xr:uid="{522BB6C9-24E6-47C6-A620-D8E9AE94C2A3}"/>
    <cellStyle name="Normal 6 8 6" xfId="1874" xr:uid="{AC3C677D-24D9-4F70-B9B7-22424984B16F}"/>
    <cellStyle name="Normal 6 8 7" xfId="1875" xr:uid="{191BA4DA-F6F1-4B14-A2AF-D3412AC04E6F}"/>
    <cellStyle name="Normal 6 9" xfId="1876" xr:uid="{285F0882-F754-40F6-AE13-780F5C00C1FA}"/>
    <cellStyle name="Normal 6 9 2" xfId="1877" xr:uid="{A0788049-550D-4123-BABD-418B1D8EEF42}"/>
    <cellStyle name="Normal 6 9 2 2" xfId="1878" xr:uid="{785DE5FF-4534-42C0-B1DD-45A54C81D9BE}"/>
    <cellStyle name="Normal 6 9 2 3" xfId="1879" xr:uid="{99A325DE-3F89-41E2-9ADA-F12DA79E59E2}"/>
    <cellStyle name="Normal 6 9 2 4" xfId="1880" xr:uid="{B6392E6D-F217-48E8-9500-446FD9F6FB9D}"/>
    <cellStyle name="Normal 6 9 3" xfId="1881" xr:uid="{392EAC68-E529-400F-AFCC-75B9F800DA63}"/>
    <cellStyle name="Normal 6 9 3 2" xfId="1882" xr:uid="{71C11412-FF8D-45CC-948E-64FFA7023DA8}"/>
    <cellStyle name="Normal 6 9 3 3" xfId="1883" xr:uid="{2B10AA13-A6D3-4D11-A5B6-CE0FC05FA465}"/>
    <cellStyle name="Normal 6 9 3 4" xfId="1884" xr:uid="{D47BEDEE-72FC-4130-891A-D220A9FD6C14}"/>
    <cellStyle name="Normal 6 9 4" xfId="1885" xr:uid="{D680E303-3536-4A25-B475-BA47FE0DF47C}"/>
    <cellStyle name="Normal 6 9 5" xfId="1886" xr:uid="{9537EA21-960F-4D2B-8ADE-4E50E50FBE94}"/>
    <cellStyle name="Normal 6 9 6" xfId="1887" xr:uid="{EBF80CC4-8B2A-4F29-9957-22A5E181EF43}"/>
    <cellStyle name="Normal 7" xfId="75" xr:uid="{4B5683B6-5F9C-404F-BABE-04B27BD676B8}"/>
    <cellStyle name="Normal 7 10" xfId="1888" xr:uid="{8D8881A2-F06D-472C-A942-5C8EA4924667}"/>
    <cellStyle name="Normal 7 10 2" xfId="1889" xr:uid="{04FD3BE7-8791-4C97-A5AF-663C3023D9FC}"/>
    <cellStyle name="Normal 7 10 3" xfId="1890" xr:uid="{124395B1-3A7C-4054-A96E-DA8C1FC6F3D3}"/>
    <cellStyle name="Normal 7 10 4" xfId="1891" xr:uid="{9E04DFA9-5348-4E66-8360-CA7846A44786}"/>
    <cellStyle name="Normal 7 11" xfId="1892" xr:uid="{A2BF4CE6-9EFF-429B-B8C4-30F0C67D1005}"/>
    <cellStyle name="Normal 7 11 2" xfId="1893" xr:uid="{C0F65A09-30AC-413C-B8F7-24D83953688D}"/>
    <cellStyle name="Normal 7 11 3" xfId="1894" xr:uid="{83A1CBB3-2581-4610-A7A5-4E2D198BEE86}"/>
    <cellStyle name="Normal 7 11 4" xfId="1895" xr:uid="{69E4B281-3832-43BF-B5DC-DAD5F9A9683A}"/>
    <cellStyle name="Normal 7 12" xfId="1896" xr:uid="{0DB24394-376A-4A1E-A0E1-A79A9D681F36}"/>
    <cellStyle name="Normal 7 12 2" xfId="1897" xr:uid="{45FFE01B-A7A2-4B6F-8E71-27737F3943CA}"/>
    <cellStyle name="Normal 7 13" xfId="1898" xr:uid="{20FA2218-F297-45A1-94DB-BCB78E86C1CC}"/>
    <cellStyle name="Normal 7 14" xfId="1899" xr:uid="{8E8AE590-389C-4EBC-80A1-59D5A8CE2E9E}"/>
    <cellStyle name="Normal 7 15" xfId="1900" xr:uid="{35F62E8C-4EE5-4339-8FA3-792C06577B6D}"/>
    <cellStyle name="Normal 7 2" xfId="94" xr:uid="{D04FAFD9-5421-4DF0-8C9B-50A099F048D5}"/>
    <cellStyle name="Normal 7 2 10" xfId="1901" xr:uid="{25D99D01-3119-4AE4-B792-26FD44814C75}"/>
    <cellStyle name="Normal 7 2 11" xfId="1902" xr:uid="{814DD6DA-DF29-4455-8035-A031475A45A6}"/>
    <cellStyle name="Normal 7 2 2" xfId="1903" xr:uid="{8B490A3D-C3AC-4107-9D89-7A5C01935109}"/>
    <cellStyle name="Normal 7 2 2 2" xfId="1904" xr:uid="{07EA7CE6-4AE3-47BB-84CB-09D065AE162C}"/>
    <cellStyle name="Normal 7 2 2 2 2" xfId="1905" xr:uid="{D26B3DE0-B3E2-4AF6-B184-5580EC907687}"/>
    <cellStyle name="Normal 7 2 2 2 2 2" xfId="1906" xr:uid="{701AA5B3-7A41-48D9-8A9B-02DA77F12DCF}"/>
    <cellStyle name="Normal 7 2 2 2 2 2 2" xfId="1907" xr:uid="{59FDF74F-9B59-467E-B6E1-9137294AE47A}"/>
    <cellStyle name="Normal 7 2 2 2 2 2 2 2" xfId="4012" xr:uid="{5E263879-3CA4-4DE1-871B-7C4E9F3DD187}"/>
    <cellStyle name="Normal 7 2 2 2 2 2 2 2 2" xfId="4013" xr:uid="{6326346C-14FC-4F9C-AB18-CE30849B6BFD}"/>
    <cellStyle name="Normal 7 2 2 2 2 2 2 3" xfId="4014" xr:uid="{4ADD0816-B2E8-469E-9D92-599D9A90EAD0}"/>
    <cellStyle name="Normal 7 2 2 2 2 2 3" xfId="1908" xr:uid="{35C2ED0B-CA3D-4F73-877A-15C2724757E7}"/>
    <cellStyle name="Normal 7 2 2 2 2 2 3 2" xfId="4015" xr:uid="{0BB29E80-29D0-484A-B104-B45F376B581B}"/>
    <cellStyle name="Normal 7 2 2 2 2 2 4" xfId="1909" xr:uid="{A0F2323F-F464-4F00-B695-04F9C4886448}"/>
    <cellStyle name="Normal 7 2 2 2 2 3" xfId="1910" xr:uid="{AF5357BB-81FB-47E2-9D8A-868BB5BEB688}"/>
    <cellStyle name="Normal 7 2 2 2 2 3 2" xfId="1911" xr:uid="{E99E056D-B980-4B4E-9545-762954D12A9E}"/>
    <cellStyle name="Normal 7 2 2 2 2 3 2 2" xfId="4016" xr:uid="{99A1A08D-ECDA-435C-A73D-FA792F66387A}"/>
    <cellStyle name="Normal 7 2 2 2 2 3 3" xfId="1912" xr:uid="{016D99B1-140C-4F58-845F-E5623BF9DCD4}"/>
    <cellStyle name="Normal 7 2 2 2 2 3 4" xfId="1913" xr:uid="{99F9B942-A8E6-4BC2-8725-78FED8B5730F}"/>
    <cellStyle name="Normal 7 2 2 2 2 4" xfId="1914" xr:uid="{9FBFC89E-5474-4A9A-A28E-A17185082701}"/>
    <cellStyle name="Normal 7 2 2 2 2 4 2" xfId="4017" xr:uid="{99472EDF-C72D-4C21-A0D7-F338BC32350D}"/>
    <cellStyle name="Normal 7 2 2 2 2 5" xfId="1915" xr:uid="{DC0A33B1-A8C9-48B7-812A-665D389B72EE}"/>
    <cellStyle name="Normal 7 2 2 2 2 6" xfId="1916" xr:uid="{2E5B77BD-19AD-44C7-8C22-C1DBD4749E18}"/>
    <cellStyle name="Normal 7 2 2 2 3" xfId="1917" xr:uid="{B54EA696-5084-4E9E-808D-BD8A007BC47A}"/>
    <cellStyle name="Normal 7 2 2 2 3 2" xfId="1918" xr:uid="{379A1EE1-BDB5-4E66-8449-618B3F168584}"/>
    <cellStyle name="Normal 7 2 2 2 3 2 2" xfId="1919" xr:uid="{0DE285B7-22C3-4564-948B-C6FDF8FB87FA}"/>
    <cellStyle name="Normal 7 2 2 2 3 2 2 2" xfId="4018" xr:uid="{71EE6F62-D6BB-4996-AA2C-50414A835D7C}"/>
    <cellStyle name="Normal 7 2 2 2 3 2 2 2 2" xfId="4019" xr:uid="{4E271955-37EF-4AF0-AEE6-A21052FF1F4A}"/>
    <cellStyle name="Normal 7 2 2 2 3 2 2 3" xfId="4020" xr:uid="{FE0EEAD5-2492-4134-A3BE-0C8F4E891314}"/>
    <cellStyle name="Normal 7 2 2 2 3 2 3" xfId="1920" xr:uid="{EDEE40B2-D69E-4733-8ADB-0F6835228639}"/>
    <cellStyle name="Normal 7 2 2 2 3 2 3 2" xfId="4021" xr:uid="{FD65512F-68BA-43E5-94AE-026D2CF68CE8}"/>
    <cellStyle name="Normal 7 2 2 2 3 2 4" xfId="1921" xr:uid="{A2BA39A7-C988-4C4C-994D-218B2034CB38}"/>
    <cellStyle name="Normal 7 2 2 2 3 3" xfId="1922" xr:uid="{147F1EEB-DB98-4646-A53A-07A8D5C472A5}"/>
    <cellStyle name="Normal 7 2 2 2 3 3 2" xfId="4022" xr:uid="{44DF578A-BBC1-433D-91C5-A5F961FA2687}"/>
    <cellStyle name="Normal 7 2 2 2 3 3 2 2" xfId="4023" xr:uid="{39115E1C-8EC5-458A-9A8E-BFE6950EB774}"/>
    <cellStyle name="Normal 7 2 2 2 3 3 3" xfId="4024" xr:uid="{A0BB5B2A-FEBB-4C69-A395-C001900278DC}"/>
    <cellStyle name="Normal 7 2 2 2 3 4" xfId="1923" xr:uid="{626796E5-76C8-4C3D-BA31-797D08216023}"/>
    <cellStyle name="Normal 7 2 2 2 3 4 2" xfId="4025" xr:uid="{7E999737-3B0C-4903-83D9-2679A2D93BC5}"/>
    <cellStyle name="Normal 7 2 2 2 3 5" xfId="1924" xr:uid="{22ABCAC6-D9BD-4669-903F-F4386841389C}"/>
    <cellStyle name="Normal 7 2 2 2 4" xfId="1925" xr:uid="{DA5732CE-E47D-46A6-86C0-C6428D154CA9}"/>
    <cellStyle name="Normal 7 2 2 2 4 2" xfId="1926" xr:uid="{7F4B6711-EFAA-4B35-A4D6-EF43D0EB8A62}"/>
    <cellStyle name="Normal 7 2 2 2 4 2 2" xfId="4026" xr:uid="{66296BA7-496F-4EFD-A385-D64B85A9060C}"/>
    <cellStyle name="Normal 7 2 2 2 4 2 2 2" xfId="4027" xr:uid="{96BAA921-B4EA-4F9F-94BD-5201F11D1DF9}"/>
    <cellStyle name="Normal 7 2 2 2 4 2 3" xfId="4028" xr:uid="{3F093C70-A4C2-4906-BEAE-5F929166455C}"/>
    <cellStyle name="Normal 7 2 2 2 4 3" xfId="1927" xr:uid="{2B088E34-373E-4F6D-BC53-E2D7342AE499}"/>
    <cellStyle name="Normal 7 2 2 2 4 3 2" xfId="4029" xr:uid="{F6F651A6-5936-464C-A33A-B3410BEEDF78}"/>
    <cellStyle name="Normal 7 2 2 2 4 4" xfId="1928" xr:uid="{02394F10-AD90-478B-9FD8-8AD04C191DB5}"/>
    <cellStyle name="Normal 7 2 2 2 5" xfId="1929" xr:uid="{5E08B7A8-E18F-415B-A918-1D338AC88733}"/>
    <cellStyle name="Normal 7 2 2 2 5 2" xfId="1930" xr:uid="{844B6AF0-ADB1-48A5-88A9-6B3F912129D4}"/>
    <cellStyle name="Normal 7 2 2 2 5 2 2" xfId="4030" xr:uid="{70DCB30C-7D1B-4B46-B95D-95DFD7F1724E}"/>
    <cellStyle name="Normal 7 2 2 2 5 3" xfId="1931" xr:uid="{A2857F1E-30E1-4A47-BBC5-F8005F8EC8DA}"/>
    <cellStyle name="Normal 7 2 2 2 5 4" xfId="1932" xr:uid="{6A869694-6D60-4C2C-AEB8-F8C7D8C80F35}"/>
    <cellStyle name="Normal 7 2 2 2 6" xfId="1933" xr:uid="{F22CFB51-BA35-48E1-922E-586B49095DFB}"/>
    <cellStyle name="Normal 7 2 2 2 6 2" xfId="4031" xr:uid="{FE518414-37DF-4F9F-85FD-84CE174971EF}"/>
    <cellStyle name="Normal 7 2 2 2 7" xfId="1934" xr:uid="{BC5CC1A8-CC6B-4F15-91FA-5CB42F876ACE}"/>
    <cellStyle name="Normal 7 2 2 2 8" xfId="1935" xr:uid="{52BDE539-F8B7-4EBB-B207-901108264AB2}"/>
    <cellStyle name="Normal 7 2 2 3" xfId="1936" xr:uid="{13207ADB-71D6-48D5-A40E-8756BEEC0FD7}"/>
    <cellStyle name="Normal 7 2 2 3 2" xfId="1937" xr:uid="{2ACB3A62-8EEB-4656-A194-8835B736C281}"/>
    <cellStyle name="Normal 7 2 2 3 2 2" xfId="1938" xr:uid="{B8ABBBF2-B1BE-4770-9CD2-16619582334C}"/>
    <cellStyle name="Normal 7 2 2 3 2 2 2" xfId="4032" xr:uid="{88530B82-6CAF-4701-9074-487B2CF5E007}"/>
    <cellStyle name="Normal 7 2 2 3 2 2 2 2" xfId="4033" xr:uid="{2C5C5398-55D7-4C08-89D2-4029026AE4A6}"/>
    <cellStyle name="Normal 7 2 2 3 2 2 3" xfId="4034" xr:uid="{25DCF872-84DD-4A9D-A890-99134EC040D2}"/>
    <cellStyle name="Normal 7 2 2 3 2 3" xfId="1939" xr:uid="{3D638FC6-9B05-492E-82E1-32821A88882E}"/>
    <cellStyle name="Normal 7 2 2 3 2 3 2" xfId="4035" xr:uid="{E0C509F2-7F77-4F26-8982-0EC4431876A8}"/>
    <cellStyle name="Normal 7 2 2 3 2 4" xfId="1940" xr:uid="{2192E130-2275-47AE-BE3A-FB9D22912FFB}"/>
    <cellStyle name="Normal 7 2 2 3 3" xfId="1941" xr:uid="{A91912B9-243E-4E2B-8F23-B9D3FBE90893}"/>
    <cellStyle name="Normal 7 2 2 3 3 2" xfId="1942" xr:uid="{860944EB-5FB9-4376-AF9E-1A1326497A62}"/>
    <cellStyle name="Normal 7 2 2 3 3 2 2" xfId="4036" xr:uid="{85195CC5-6F26-4479-A612-570A6B71ED78}"/>
    <cellStyle name="Normal 7 2 2 3 3 3" xfId="1943" xr:uid="{1108558D-E76A-4EEF-A00C-2304548BABB6}"/>
    <cellStyle name="Normal 7 2 2 3 3 4" xfId="1944" xr:uid="{A2F24E80-C1C4-40E6-9787-5A04C0D67E9B}"/>
    <cellStyle name="Normal 7 2 2 3 4" xfId="1945" xr:uid="{58BD7A1E-541E-4746-9D97-84F81F5988FF}"/>
    <cellStyle name="Normal 7 2 2 3 4 2" xfId="4037" xr:uid="{3CFBCA05-22F5-4EBD-AC0D-99CF7A079751}"/>
    <cellStyle name="Normal 7 2 2 3 5" xfId="1946" xr:uid="{14A902F8-15AC-473B-B76C-5E8AD095DC2E}"/>
    <cellStyle name="Normal 7 2 2 3 6" xfId="1947" xr:uid="{5A306E29-19F6-41AD-9540-9A7108F9E878}"/>
    <cellStyle name="Normal 7 2 2 4" xfId="1948" xr:uid="{D9EE6901-4B7C-4A81-A695-02A77328B6DB}"/>
    <cellStyle name="Normal 7 2 2 4 2" xfId="1949" xr:uid="{6247283C-678D-4DD2-AAF1-CB0EF29CC950}"/>
    <cellStyle name="Normal 7 2 2 4 2 2" xfId="1950" xr:uid="{4D2C348A-EFA0-4FD3-AB5B-842703056841}"/>
    <cellStyle name="Normal 7 2 2 4 2 2 2" xfId="4038" xr:uid="{CB1EB124-E45F-4D5A-8B3F-F53665B791E9}"/>
    <cellStyle name="Normal 7 2 2 4 2 2 2 2" xfId="4039" xr:uid="{3CAD1219-D398-4538-9CEE-6C5709407612}"/>
    <cellStyle name="Normal 7 2 2 4 2 2 3" xfId="4040" xr:uid="{60E4F84F-FB75-4E7A-803B-5649293BA695}"/>
    <cellStyle name="Normal 7 2 2 4 2 3" xfId="1951" xr:uid="{1E7344D7-53E6-4B15-9E75-2483A13736C5}"/>
    <cellStyle name="Normal 7 2 2 4 2 3 2" xfId="4041" xr:uid="{F1BEC284-D769-4070-89F0-0FE04A75EFD0}"/>
    <cellStyle name="Normal 7 2 2 4 2 4" xfId="1952" xr:uid="{8015BF33-1FEF-4860-9E27-73BC1AC3F67D}"/>
    <cellStyle name="Normal 7 2 2 4 3" xfId="1953" xr:uid="{7F7CD8BA-1BF6-4D66-A274-1D0B8D9B9489}"/>
    <cellStyle name="Normal 7 2 2 4 3 2" xfId="4042" xr:uid="{238AD708-12F2-4B52-94A0-17605AF032C1}"/>
    <cellStyle name="Normal 7 2 2 4 3 2 2" xfId="4043" xr:uid="{43865CE3-3F1D-4974-9CD8-BF2B09E66B1A}"/>
    <cellStyle name="Normal 7 2 2 4 3 3" xfId="4044" xr:uid="{8F0CD9A5-EEF7-4B24-9037-A1495929870D}"/>
    <cellStyle name="Normal 7 2 2 4 4" xfId="1954" xr:uid="{FB391651-8065-4F21-AD7B-69D80D0D4392}"/>
    <cellStyle name="Normal 7 2 2 4 4 2" xfId="4045" xr:uid="{1B23A7A9-65D5-422F-9494-FE1A8B23230F}"/>
    <cellStyle name="Normal 7 2 2 4 5" xfId="1955" xr:uid="{7E14A010-57F3-4D68-BAB4-2297B83AB01D}"/>
    <cellStyle name="Normal 7 2 2 5" xfId="1956" xr:uid="{8B1936C4-24EC-46EC-B6D6-97D1571DC457}"/>
    <cellStyle name="Normal 7 2 2 5 2" xfId="1957" xr:uid="{626584FF-8F06-4CD6-871B-B424FC350DCC}"/>
    <cellStyle name="Normal 7 2 2 5 2 2" xfId="4046" xr:uid="{F45F0C2E-214F-49C6-8350-4C969A4E20DA}"/>
    <cellStyle name="Normal 7 2 2 5 2 2 2" xfId="4047" xr:uid="{E0134618-C37D-46FD-830E-EBABFFDED736}"/>
    <cellStyle name="Normal 7 2 2 5 2 3" xfId="4048" xr:uid="{FFD09176-C1EB-444B-942A-BD438E605749}"/>
    <cellStyle name="Normal 7 2 2 5 3" xfId="1958" xr:uid="{A5923250-9E1E-45A2-8ADB-94E438A8994C}"/>
    <cellStyle name="Normal 7 2 2 5 3 2" xfId="4049" xr:uid="{40B1C237-52B3-4263-B02F-DC884EE39B02}"/>
    <cellStyle name="Normal 7 2 2 5 4" xfId="1959" xr:uid="{FE28A06A-08D4-460A-A581-72FD407EF4AC}"/>
    <cellStyle name="Normal 7 2 2 6" xfId="1960" xr:uid="{F6C5EE50-5852-40E8-A8A2-DAF939E72423}"/>
    <cellStyle name="Normal 7 2 2 6 2" xfId="1961" xr:uid="{3E85224A-FFD7-4817-BA28-06DBD168B285}"/>
    <cellStyle name="Normal 7 2 2 6 2 2" xfId="4050" xr:uid="{C4A03DAD-2588-43C7-9D56-FFD71F3FAE99}"/>
    <cellStyle name="Normal 7 2 2 6 3" xfId="1962" xr:uid="{D4FD197F-5FCF-42B2-81BB-9A59E8E0CE50}"/>
    <cellStyle name="Normal 7 2 2 6 4" xfId="1963" xr:uid="{499F56AF-1E3A-4F0A-B649-2054D5226401}"/>
    <cellStyle name="Normal 7 2 2 7" xfId="1964" xr:uid="{7FFD5747-6572-452A-8306-1C3765BE77B3}"/>
    <cellStyle name="Normal 7 2 2 7 2" xfId="4051" xr:uid="{871EE75B-EE9A-40C2-8479-501D6B7BCFEB}"/>
    <cellStyle name="Normal 7 2 2 8" xfId="1965" xr:uid="{5F08CD97-113B-452B-A958-CE7A172A0E0C}"/>
    <cellStyle name="Normal 7 2 2 9" xfId="1966" xr:uid="{06BA047A-B9EE-45DA-83EB-463EBC176255}"/>
    <cellStyle name="Normal 7 2 3" xfId="1967" xr:uid="{4AA19596-0092-4E4A-828F-0C757548B9B0}"/>
    <cellStyle name="Normal 7 2 3 2" xfId="1968" xr:uid="{61FF94ED-EDFA-449E-8896-5055732706C3}"/>
    <cellStyle name="Normal 7 2 3 2 2" xfId="1969" xr:uid="{5A867019-139A-4910-B01B-5094C4CEEE4B}"/>
    <cellStyle name="Normal 7 2 3 2 2 2" xfId="1970" xr:uid="{886AAD6C-1736-4ADC-B5AD-FD7732312F1A}"/>
    <cellStyle name="Normal 7 2 3 2 2 2 2" xfId="4052" xr:uid="{16D8189E-030B-484E-A6AB-D784C42FBCDD}"/>
    <cellStyle name="Normal 7 2 3 2 2 2 2 2" xfId="4053" xr:uid="{839CB75D-5E01-47D3-A13F-62BC33872535}"/>
    <cellStyle name="Normal 7 2 3 2 2 2 3" xfId="4054" xr:uid="{6590B327-2CDC-4F7E-9828-9955538EA820}"/>
    <cellStyle name="Normal 7 2 3 2 2 3" xfId="1971" xr:uid="{FF598B09-3787-414A-8185-09414655274C}"/>
    <cellStyle name="Normal 7 2 3 2 2 3 2" xfId="4055" xr:uid="{2DA72432-C2BC-40AB-A02A-2F436688674A}"/>
    <cellStyle name="Normal 7 2 3 2 2 4" xfId="1972" xr:uid="{B7B52216-219F-4EF6-8598-973E0163DAB0}"/>
    <cellStyle name="Normal 7 2 3 2 3" xfId="1973" xr:uid="{E606F620-EE94-4458-8311-46488E2F5BB1}"/>
    <cellStyle name="Normal 7 2 3 2 3 2" xfId="1974" xr:uid="{BB97ACF7-A44D-4DAF-B60B-5FC3998163E3}"/>
    <cellStyle name="Normal 7 2 3 2 3 2 2" xfId="4056" xr:uid="{EFF68ECB-34A2-45EB-B69B-4B00EC8D5B76}"/>
    <cellStyle name="Normal 7 2 3 2 3 3" xfId="1975" xr:uid="{C4FE1F4E-71D5-420D-B84F-8E775F632B31}"/>
    <cellStyle name="Normal 7 2 3 2 3 4" xfId="1976" xr:uid="{9281BD6B-BA22-4E11-8E80-9EBDBFED055F}"/>
    <cellStyle name="Normal 7 2 3 2 4" xfId="1977" xr:uid="{41EC1364-FE14-48DD-8C33-C51B1A1F5F86}"/>
    <cellStyle name="Normal 7 2 3 2 4 2" xfId="4057" xr:uid="{228C90C8-39DD-4B1F-8DEC-3C3C76982DF1}"/>
    <cellStyle name="Normal 7 2 3 2 5" xfId="1978" xr:uid="{BFEDD72D-1646-4D5F-B465-B292846A5AA6}"/>
    <cellStyle name="Normal 7 2 3 2 6" xfId="1979" xr:uid="{197EE13C-8DE9-4F64-9342-7C0EF2188270}"/>
    <cellStyle name="Normal 7 2 3 3" xfId="1980" xr:uid="{311FF790-42A8-4BCE-9445-4620ABAA4073}"/>
    <cellStyle name="Normal 7 2 3 3 2" xfId="1981" xr:uid="{049889A1-4BAE-470B-90EB-924B54B150EF}"/>
    <cellStyle name="Normal 7 2 3 3 2 2" xfId="1982" xr:uid="{30554F23-A534-4151-94DC-B6FB5A2C3265}"/>
    <cellStyle name="Normal 7 2 3 3 2 2 2" xfId="4058" xr:uid="{4D7CB157-DD5D-4060-A32D-1290E7C4D672}"/>
    <cellStyle name="Normal 7 2 3 3 2 2 2 2" xfId="4059" xr:uid="{0172DA43-21F0-475E-8693-584A3E5B51D8}"/>
    <cellStyle name="Normal 7 2 3 3 2 2 3" xfId="4060" xr:uid="{62D5557A-D737-4C9E-B83C-CF014B25403A}"/>
    <cellStyle name="Normal 7 2 3 3 2 3" xfId="1983" xr:uid="{17AB2159-393B-4EE8-9ABC-A0D90937C034}"/>
    <cellStyle name="Normal 7 2 3 3 2 3 2" xfId="4061" xr:uid="{6FAA350D-37C3-4245-9688-F45C4264A5C2}"/>
    <cellStyle name="Normal 7 2 3 3 2 4" xfId="1984" xr:uid="{A310DC27-DDD2-4A7A-AEEB-0DB755755BBC}"/>
    <cellStyle name="Normal 7 2 3 3 3" xfId="1985" xr:uid="{886DB340-17BF-487E-B845-3EFB83315506}"/>
    <cellStyle name="Normal 7 2 3 3 3 2" xfId="4062" xr:uid="{8C8A7F64-3A59-44A0-8DDE-20316AC1073D}"/>
    <cellStyle name="Normal 7 2 3 3 3 2 2" xfId="4063" xr:uid="{FA97B1B9-6AE4-4F36-BD86-BCCDBD28EF5A}"/>
    <cellStyle name="Normal 7 2 3 3 3 3" xfId="4064" xr:uid="{9097FB1E-68FF-427C-8B25-51481413CD93}"/>
    <cellStyle name="Normal 7 2 3 3 4" xfId="1986" xr:uid="{32C2C1B6-3BAD-470A-8CF3-15117B0601C3}"/>
    <cellStyle name="Normal 7 2 3 3 4 2" xfId="4065" xr:uid="{59130F42-5B7F-4BD8-BFEA-CE3AFE6529A3}"/>
    <cellStyle name="Normal 7 2 3 3 5" xfId="1987" xr:uid="{D2658936-BCCC-4661-B795-2BD5C175376D}"/>
    <cellStyle name="Normal 7 2 3 4" xfId="1988" xr:uid="{6D15AACA-AE84-4403-825B-AF63940A377E}"/>
    <cellStyle name="Normal 7 2 3 4 2" xfId="1989" xr:uid="{8199451B-7323-4A70-BCCF-A474E51FED49}"/>
    <cellStyle name="Normal 7 2 3 4 2 2" xfId="4066" xr:uid="{69BA11B0-3C19-4EBF-BCE6-D0937A2FE4F8}"/>
    <cellStyle name="Normal 7 2 3 4 2 2 2" xfId="4067" xr:uid="{A1A61B1A-5446-48D5-A4A7-C68E7CA8B8C4}"/>
    <cellStyle name="Normal 7 2 3 4 2 3" xfId="4068" xr:uid="{3DB296F1-905E-4397-8889-6D012CD98482}"/>
    <cellStyle name="Normal 7 2 3 4 3" xfId="1990" xr:uid="{A1317CA1-63D5-4F47-B41D-CF036F55768F}"/>
    <cellStyle name="Normal 7 2 3 4 3 2" xfId="4069" xr:uid="{C625CBEE-EC2A-4BDF-880F-B6A98808D583}"/>
    <cellStyle name="Normal 7 2 3 4 4" xfId="1991" xr:uid="{8BD49A71-5005-446C-B429-B7167CD3036D}"/>
    <cellStyle name="Normal 7 2 3 5" xfId="1992" xr:uid="{18735860-89F9-4F85-9B4F-24D68F3B8492}"/>
    <cellStyle name="Normal 7 2 3 5 2" xfId="1993" xr:uid="{6F8EB0A5-1826-4AB1-B9A4-4B99F61F94D5}"/>
    <cellStyle name="Normal 7 2 3 5 2 2" xfId="4070" xr:uid="{0FA05AA8-5831-40F5-A25E-8DB432FC1CE7}"/>
    <cellStyle name="Normal 7 2 3 5 3" xfId="1994" xr:uid="{E04765B2-8CE0-46DA-AD3D-98E1BC8AB33C}"/>
    <cellStyle name="Normal 7 2 3 5 4" xfId="1995" xr:uid="{259F6E03-6E84-4224-8CAC-64219CEB1ABF}"/>
    <cellStyle name="Normal 7 2 3 6" xfId="1996" xr:uid="{F9D645E8-4734-4D48-9BBD-97408C3794F6}"/>
    <cellStyle name="Normal 7 2 3 6 2" xfId="4071" xr:uid="{7DE20890-9792-4433-8DCF-872309F4DC0A}"/>
    <cellStyle name="Normal 7 2 3 7" xfId="1997" xr:uid="{E8652B8C-4C4B-4E61-8094-921A459603E3}"/>
    <cellStyle name="Normal 7 2 3 8" xfId="1998" xr:uid="{03EDD676-5558-4051-B6C0-271976911D1F}"/>
    <cellStyle name="Normal 7 2 4" xfId="1999" xr:uid="{DF93AEB4-1879-4209-9662-4EACB50F7FC2}"/>
    <cellStyle name="Normal 7 2 4 2" xfId="2000" xr:uid="{DBF4C28A-A86E-42EC-8FA0-44369D9263C8}"/>
    <cellStyle name="Normal 7 2 4 2 2" xfId="2001" xr:uid="{BD9A95A2-5FC9-4E37-A0DA-EBCDACA2F7AC}"/>
    <cellStyle name="Normal 7 2 4 2 2 2" xfId="2002" xr:uid="{432CABED-0F92-4B67-9AD6-C8148373E26D}"/>
    <cellStyle name="Normal 7 2 4 2 2 2 2" xfId="4072" xr:uid="{2ADAA76F-3750-4477-A87F-FE0D277086D9}"/>
    <cellStyle name="Normal 7 2 4 2 2 3" xfId="2003" xr:uid="{EC544F8C-3F2C-4CED-9CA9-D4358A586CC2}"/>
    <cellStyle name="Normal 7 2 4 2 2 4" xfId="2004" xr:uid="{F0C01E23-3265-4809-9AE7-1A296E18B1FA}"/>
    <cellStyle name="Normal 7 2 4 2 3" xfId="2005" xr:uid="{3692CB41-C0A3-43ED-B611-409DFBDF1B70}"/>
    <cellStyle name="Normal 7 2 4 2 3 2" xfId="4073" xr:uid="{0A1495E3-D2BF-46B6-BA1F-45875B6E4E85}"/>
    <cellStyle name="Normal 7 2 4 2 4" xfId="2006" xr:uid="{CC8BF654-B8C9-4E7B-AF12-8D94C8987AA2}"/>
    <cellStyle name="Normal 7 2 4 2 5" xfId="2007" xr:uid="{21854C50-7C99-4D00-8862-319B8884352C}"/>
    <cellStyle name="Normal 7 2 4 3" xfId="2008" xr:uid="{A2BB7DC7-D004-452C-8C08-EF55374920C7}"/>
    <cellStyle name="Normal 7 2 4 3 2" xfId="2009" xr:uid="{0EC50E7B-373C-403B-9EBA-0E941FECDB9D}"/>
    <cellStyle name="Normal 7 2 4 3 2 2" xfId="4074" xr:uid="{76D4B7DD-01E5-47B0-A12E-40747308F307}"/>
    <cellStyle name="Normal 7 2 4 3 3" xfId="2010" xr:uid="{05D50ECA-77AA-40EE-8985-1DB62CBD63C5}"/>
    <cellStyle name="Normal 7 2 4 3 4" xfId="2011" xr:uid="{A9ADA1C4-97B0-4986-858C-1786CB74E25A}"/>
    <cellStyle name="Normal 7 2 4 4" xfId="2012" xr:uid="{45955DCB-7A92-4CD9-AB7F-01FFDFA3104D}"/>
    <cellStyle name="Normal 7 2 4 4 2" xfId="2013" xr:uid="{3679564E-1505-4420-9854-594C9CF368BB}"/>
    <cellStyle name="Normal 7 2 4 4 3" xfId="2014" xr:uid="{DFF78234-E15F-4E1B-88EF-93078F60E5B1}"/>
    <cellStyle name="Normal 7 2 4 4 4" xfId="2015" xr:uid="{2E105602-C9E6-4634-8406-90A12A528EF9}"/>
    <cellStyle name="Normal 7 2 4 5" xfId="2016" xr:uid="{934E06EF-EE8A-4A23-AAC2-9C051104001B}"/>
    <cellStyle name="Normal 7 2 4 6" xfId="2017" xr:uid="{FADD163A-CADC-4BE1-8A16-45121194F40F}"/>
    <cellStyle name="Normal 7 2 4 7" xfId="2018" xr:uid="{633ADA84-4D35-4899-B04C-91ECFB6AF922}"/>
    <cellStyle name="Normal 7 2 5" xfId="2019" xr:uid="{5FAF2654-540B-4BA1-9902-E57888B37ED3}"/>
    <cellStyle name="Normal 7 2 5 2" xfId="2020" xr:uid="{57813646-2AFC-47BF-85D4-956776344A20}"/>
    <cellStyle name="Normal 7 2 5 2 2" xfId="2021" xr:uid="{AF408D83-7B2E-4270-AA60-CB778FB2128A}"/>
    <cellStyle name="Normal 7 2 5 2 2 2" xfId="4075" xr:uid="{1272B57F-7EFE-4C36-9BF7-79AD6A5B25D3}"/>
    <cellStyle name="Normal 7 2 5 2 2 2 2" xfId="4076" xr:uid="{0C9E3303-1CA5-49BE-A51E-B7E4F24F0367}"/>
    <cellStyle name="Normal 7 2 5 2 2 3" xfId="4077" xr:uid="{67C4F464-3A8F-404D-834D-200F602FB0FD}"/>
    <cellStyle name="Normal 7 2 5 2 3" xfId="2022" xr:uid="{B10E24F8-74F9-45D3-A3A2-F5AE1B5343DC}"/>
    <cellStyle name="Normal 7 2 5 2 3 2" xfId="4078" xr:uid="{20DE82C0-078F-4CBD-AE2F-F1D3F74D2DD1}"/>
    <cellStyle name="Normal 7 2 5 2 4" xfId="2023" xr:uid="{03AA4B68-8714-4D4A-AC4A-0F09160F27DB}"/>
    <cellStyle name="Normal 7 2 5 3" xfId="2024" xr:uid="{A0E57E25-E9FD-426E-B564-8E44DAA37CE3}"/>
    <cellStyle name="Normal 7 2 5 3 2" xfId="2025" xr:uid="{FC3A82B2-C7E8-43B5-A324-D22C7C0A5AEE}"/>
    <cellStyle name="Normal 7 2 5 3 2 2" xfId="4079" xr:uid="{EAB422BF-E4E6-437D-A6AC-2EA12614C652}"/>
    <cellStyle name="Normal 7 2 5 3 3" xfId="2026" xr:uid="{69E3F2BF-7649-4FF0-B096-18A8FAA3489D}"/>
    <cellStyle name="Normal 7 2 5 3 4" xfId="2027" xr:uid="{7BDB33AF-0E41-4A86-9F88-B92E3E716487}"/>
    <cellStyle name="Normal 7 2 5 4" xfId="2028" xr:uid="{5F6668DF-663A-4296-A70B-52E0B0053357}"/>
    <cellStyle name="Normal 7 2 5 4 2" xfId="4080" xr:uid="{2AE299BC-769D-4C29-86E9-97EBB2F8D7E4}"/>
    <cellStyle name="Normal 7 2 5 5" xfId="2029" xr:uid="{1167E9D5-2D7C-4240-B7F2-AC1483B1E97C}"/>
    <cellStyle name="Normal 7 2 5 6" xfId="2030" xr:uid="{F24EF05B-FDA6-46F7-B5F9-6459287DEDC3}"/>
    <cellStyle name="Normal 7 2 6" xfId="2031" xr:uid="{CA926741-DB36-4B5C-834C-545D2FC24940}"/>
    <cellStyle name="Normal 7 2 6 2" xfId="2032" xr:uid="{19EA92C9-32D3-4BAD-BB7F-26E6468925BB}"/>
    <cellStyle name="Normal 7 2 6 2 2" xfId="2033" xr:uid="{5E6C4245-FE7D-47A1-A9D5-93D486E006C3}"/>
    <cellStyle name="Normal 7 2 6 2 2 2" xfId="4081" xr:uid="{5B8139F5-59C7-4D03-990E-2826B4BC7979}"/>
    <cellStyle name="Normal 7 2 6 2 3" xfId="2034" xr:uid="{EF9B80E3-6AB2-4E8F-9FF4-B71D1F50E971}"/>
    <cellStyle name="Normal 7 2 6 2 4" xfId="2035" xr:uid="{656A92A7-1BF1-46ED-B27C-83870B3FE774}"/>
    <cellStyle name="Normal 7 2 6 3" xfId="2036" xr:uid="{62AD6711-F420-4C77-90A3-044B5186D652}"/>
    <cellStyle name="Normal 7 2 6 3 2" xfId="4082" xr:uid="{26A0B5D5-0EF6-436B-B0D0-F7D6C81138AB}"/>
    <cellStyle name="Normal 7 2 6 4" xfId="2037" xr:uid="{48C02F73-BCE6-4D81-A01D-4C0C47C3F005}"/>
    <cellStyle name="Normal 7 2 6 5" xfId="2038" xr:uid="{061D211F-EB60-4397-B2B0-D06068BBC8AA}"/>
    <cellStyle name="Normal 7 2 7" xfId="2039" xr:uid="{9778981B-2E77-4D5A-8691-9DFE49B665CD}"/>
    <cellStyle name="Normal 7 2 7 2" xfId="2040" xr:uid="{25364A95-8E1B-4A24-A9A6-D115E30A5819}"/>
    <cellStyle name="Normal 7 2 7 2 2" xfId="4083" xr:uid="{0C197F7F-6C60-4BEE-AB4F-D7CAD91C6C4B}"/>
    <cellStyle name="Normal 7 2 7 2 3" xfId="4384" xr:uid="{8287BF34-D9D1-4A78-B32C-E43AA3B56DD9}"/>
    <cellStyle name="Normal 7 2 7 2 3 2" xfId="4648" xr:uid="{9CA70713-F8A8-4315-BF86-6592D1C5E301}"/>
    <cellStyle name="Normal 7 2 7 3" xfId="2041" xr:uid="{49F23D67-AAD0-43FE-A667-F60621143085}"/>
    <cellStyle name="Normal 7 2 7 4" xfId="2042" xr:uid="{83892F64-5EB8-4146-BD50-D9297065C275}"/>
    <cellStyle name="Normal 7 2 7 4 2" xfId="4808" xr:uid="{713C1ED0-6ABE-4206-B462-1EF4FD653579}"/>
    <cellStyle name="Normal 7 2 7 4 3" xfId="4865" xr:uid="{21310B96-9F5A-424A-AB65-CC198970AC09}"/>
    <cellStyle name="Normal 7 2 7 4 4" xfId="4834" xr:uid="{ECE5C120-EC3A-4FCE-92E5-72A0EE3246AE}"/>
    <cellStyle name="Normal 7 2 8" xfId="2043" xr:uid="{3623BD7F-625B-4FA0-9D38-D4C0FFD521F2}"/>
    <cellStyle name="Normal 7 2 8 2" xfId="2044" xr:uid="{DFEF0B09-25D2-4AD3-B1BD-27F6667E9416}"/>
    <cellStyle name="Normal 7 2 8 3" xfId="2045" xr:uid="{3472831B-C192-4259-B609-4F5AEAB29BE2}"/>
    <cellStyle name="Normal 7 2 8 4" xfId="2046" xr:uid="{22712A3F-2EAF-4529-9427-5FB1C3B283A6}"/>
    <cellStyle name="Normal 7 2 9" xfId="2047" xr:uid="{9DDA5F10-45AF-4988-A166-E45EA6919A3F}"/>
    <cellStyle name="Normal 7 3" xfId="2048" xr:uid="{7F048BD1-3C33-4594-8BF2-7F24773B3DD2}"/>
    <cellStyle name="Normal 7 3 10" xfId="2049" xr:uid="{48240DFC-8815-49F8-AC7C-CA97D1C21C2F}"/>
    <cellStyle name="Normal 7 3 11" xfId="2050" xr:uid="{1F554C14-F2A2-4CD6-9CBF-0564227B1E92}"/>
    <cellStyle name="Normal 7 3 2" xfId="2051" xr:uid="{952ED089-7352-4D7B-94A6-37366DB74ED5}"/>
    <cellStyle name="Normal 7 3 2 2" xfId="2052" xr:uid="{4E2E1DAD-F12A-41EB-BEEA-8DBAA2C34C53}"/>
    <cellStyle name="Normal 7 3 2 2 2" xfId="2053" xr:uid="{C87A8D71-5B08-4AF7-A23A-DBE4DA0E5BE8}"/>
    <cellStyle name="Normal 7 3 2 2 2 2" xfId="2054" xr:uid="{029AE234-E704-46F7-B314-9FED1E337FC0}"/>
    <cellStyle name="Normal 7 3 2 2 2 2 2" xfId="2055" xr:uid="{06BCB081-B595-488D-9B14-C591E8574284}"/>
    <cellStyle name="Normal 7 3 2 2 2 2 2 2" xfId="4084" xr:uid="{36636ADD-00C0-454B-9DA8-F8CE577D4654}"/>
    <cellStyle name="Normal 7 3 2 2 2 2 3" xfId="2056" xr:uid="{DF8E15B8-A239-4F7E-A36F-40B5F24DBF5C}"/>
    <cellStyle name="Normal 7 3 2 2 2 2 4" xfId="2057" xr:uid="{42D785B9-2CE7-4567-AF44-AEEF87FBB0F5}"/>
    <cellStyle name="Normal 7 3 2 2 2 3" xfId="2058" xr:uid="{5B112E99-6D7D-4766-A11A-C1B81C24A6DE}"/>
    <cellStyle name="Normal 7 3 2 2 2 3 2" xfId="2059" xr:uid="{B57C8066-7EC6-4DCF-910B-D2A307CEF2EE}"/>
    <cellStyle name="Normal 7 3 2 2 2 3 3" xfId="2060" xr:uid="{BEBBDB58-8F63-42C6-B1E3-3A7480B7C719}"/>
    <cellStyle name="Normal 7 3 2 2 2 3 4" xfId="2061" xr:uid="{C3FD60A3-1C21-4ACE-857D-CFE7F88DB1AF}"/>
    <cellStyle name="Normal 7 3 2 2 2 4" xfId="2062" xr:uid="{C3847FAC-4ED3-4484-9F8F-FCC0A9C80DE5}"/>
    <cellStyle name="Normal 7 3 2 2 2 5" xfId="2063" xr:uid="{CFF776AB-91CB-413F-AE97-0F70D18B6118}"/>
    <cellStyle name="Normal 7 3 2 2 2 6" xfId="2064" xr:uid="{35A53179-9D43-4512-B2F9-78F26A923C4B}"/>
    <cellStyle name="Normal 7 3 2 2 3" xfId="2065" xr:uid="{8BB17164-83CC-465F-869D-555C018023D9}"/>
    <cellStyle name="Normal 7 3 2 2 3 2" xfId="2066" xr:uid="{A99EE666-B38D-4485-81BB-80C8711C2D94}"/>
    <cellStyle name="Normal 7 3 2 2 3 2 2" xfId="2067" xr:uid="{A6BDFCAA-2E77-4D5C-B8B3-099BB411206D}"/>
    <cellStyle name="Normal 7 3 2 2 3 2 3" xfId="2068" xr:uid="{7C518AB3-C970-42AA-9542-AA7EC1A57C04}"/>
    <cellStyle name="Normal 7 3 2 2 3 2 4" xfId="2069" xr:uid="{D3543DF6-E9E0-45CD-927A-98BAC0055217}"/>
    <cellStyle name="Normal 7 3 2 2 3 3" xfId="2070" xr:uid="{E9E445E2-0EBC-43C1-BF53-6DB79CE08493}"/>
    <cellStyle name="Normal 7 3 2 2 3 4" xfId="2071" xr:uid="{71981582-9D70-4C5A-A371-D9841C31B82A}"/>
    <cellStyle name="Normal 7 3 2 2 3 5" xfId="2072" xr:uid="{98FBE866-FE86-49BC-8F61-2DD32636FDA9}"/>
    <cellStyle name="Normal 7 3 2 2 4" xfId="2073" xr:uid="{2AECEF12-849D-4BAC-BEBF-873E6C72CCC2}"/>
    <cellStyle name="Normal 7 3 2 2 4 2" xfId="2074" xr:uid="{5796843D-5666-4AFE-883F-F005E0D06138}"/>
    <cellStyle name="Normal 7 3 2 2 4 3" xfId="2075" xr:uid="{213729A5-DA8C-4C08-9660-2B76A167532C}"/>
    <cellStyle name="Normal 7 3 2 2 4 4" xfId="2076" xr:uid="{623ECDB6-672B-4AA5-B5A6-4BCC1631CECE}"/>
    <cellStyle name="Normal 7 3 2 2 5" xfId="2077" xr:uid="{74B1C7E6-5134-42A6-B63C-53398A0EF6CB}"/>
    <cellStyle name="Normal 7 3 2 2 5 2" xfId="2078" xr:uid="{24D32286-994E-43FC-9D01-0704AF1DAD6C}"/>
    <cellStyle name="Normal 7 3 2 2 5 3" xfId="2079" xr:uid="{A6D8E3AA-939F-423B-8CD3-5FD520638CDB}"/>
    <cellStyle name="Normal 7 3 2 2 5 4" xfId="2080" xr:uid="{39019148-39BB-4F9E-80D5-7B43BB616BAB}"/>
    <cellStyle name="Normal 7 3 2 2 6" xfId="2081" xr:uid="{916D9350-C4B2-48DA-B293-036E7AAFDE92}"/>
    <cellStyle name="Normal 7 3 2 2 7" xfId="2082" xr:uid="{CF33B78F-6CCF-4296-95AC-DD4D4AF3341F}"/>
    <cellStyle name="Normal 7 3 2 2 8" xfId="2083" xr:uid="{191B18C7-8F24-483C-B90F-7422CB7500CF}"/>
    <cellStyle name="Normal 7 3 2 3" xfId="2084" xr:uid="{0D24E8C3-CAE9-41F5-B7D1-0A76556979D8}"/>
    <cellStyle name="Normal 7 3 2 3 2" xfId="2085" xr:uid="{AD4BAEF2-F881-4310-B5F3-FBF1BEA46D0D}"/>
    <cellStyle name="Normal 7 3 2 3 2 2" xfId="2086" xr:uid="{8636CDF7-1DAD-4839-8377-14B29466BCB8}"/>
    <cellStyle name="Normal 7 3 2 3 2 2 2" xfId="4085" xr:uid="{ECD6CD05-E389-420B-B898-5905297D8510}"/>
    <cellStyle name="Normal 7 3 2 3 2 2 2 2" xfId="4086" xr:uid="{8BD0463D-5894-4E4C-A269-A1B094F11DFB}"/>
    <cellStyle name="Normal 7 3 2 3 2 2 3" xfId="4087" xr:uid="{A6974199-2027-4495-8779-5D11A7F82DFD}"/>
    <cellStyle name="Normal 7 3 2 3 2 3" xfId="2087" xr:uid="{7C8CCA45-C68C-4034-B5EC-C2534B6F7DB7}"/>
    <cellStyle name="Normal 7 3 2 3 2 3 2" xfId="4088" xr:uid="{BC0F6DAD-218B-4064-9B2B-165BCF13B9AE}"/>
    <cellStyle name="Normal 7 3 2 3 2 4" xfId="2088" xr:uid="{0F6866C7-C208-49F3-9CFE-5622B16C40F2}"/>
    <cellStyle name="Normal 7 3 2 3 3" xfId="2089" xr:uid="{9FA8D75D-8724-44AD-9D61-CB8BC4F9D837}"/>
    <cellStyle name="Normal 7 3 2 3 3 2" xfId="2090" xr:uid="{D9CDEBC8-E2EB-4DD7-99B0-C6DB1779D42B}"/>
    <cellStyle name="Normal 7 3 2 3 3 2 2" xfId="4089" xr:uid="{38AE61A6-4DA6-4F16-A6A9-991CA47B43C6}"/>
    <cellStyle name="Normal 7 3 2 3 3 3" xfId="2091" xr:uid="{CEFEF22E-857D-488F-AAD6-C2CB0D60F83E}"/>
    <cellStyle name="Normal 7 3 2 3 3 4" xfId="2092" xr:uid="{61CE40E8-F08E-4973-BFD7-158335C9B3C7}"/>
    <cellStyle name="Normal 7 3 2 3 4" xfId="2093" xr:uid="{371FF17F-BC69-4703-A741-54DC9D07758F}"/>
    <cellStyle name="Normal 7 3 2 3 4 2" xfId="4090" xr:uid="{9431CF30-214C-49BC-BB17-83039ED171EC}"/>
    <cellStyle name="Normal 7 3 2 3 5" xfId="2094" xr:uid="{302A2629-C7B1-471C-AAD3-6C813A0867E4}"/>
    <cellStyle name="Normal 7 3 2 3 6" xfId="2095" xr:uid="{4ED33C3E-CDDE-499D-8BE4-798D95F4E1B2}"/>
    <cellStyle name="Normal 7 3 2 4" xfId="2096" xr:uid="{AAC779FB-005E-4633-99F9-FAE5E5C62980}"/>
    <cellStyle name="Normal 7 3 2 4 2" xfId="2097" xr:uid="{8B723D6C-A626-4CF8-9EB7-5E2BD8550CDD}"/>
    <cellStyle name="Normal 7 3 2 4 2 2" xfId="2098" xr:uid="{E7FFD278-FF42-4288-946A-D5487B9B35AB}"/>
    <cellStyle name="Normal 7 3 2 4 2 2 2" xfId="4091" xr:uid="{A1CCB300-CABB-4BB7-AB5F-13B6D5570C31}"/>
    <cellStyle name="Normal 7 3 2 4 2 3" xfId="2099" xr:uid="{54BEBFDE-F323-444C-AFC1-89C417281EF1}"/>
    <cellStyle name="Normal 7 3 2 4 2 4" xfId="2100" xr:uid="{636ED4F0-D1A7-406C-868E-8C48B1A55663}"/>
    <cellStyle name="Normal 7 3 2 4 3" xfId="2101" xr:uid="{A97EB398-FAB3-4CA5-83CC-0F2B3E1D6163}"/>
    <cellStyle name="Normal 7 3 2 4 3 2" xfId="4092" xr:uid="{CFB3623C-216D-4D53-8684-6D90E77684AE}"/>
    <cellStyle name="Normal 7 3 2 4 4" xfId="2102" xr:uid="{5F2CEA15-0843-46B7-8E3A-BB02FAFC99F2}"/>
    <cellStyle name="Normal 7 3 2 4 5" xfId="2103" xr:uid="{581CC72E-62B1-4C2E-9F75-E85444519F8C}"/>
    <cellStyle name="Normal 7 3 2 5" xfId="2104" xr:uid="{892BB4E9-0C0E-47A0-A08D-2D407628F55A}"/>
    <cellStyle name="Normal 7 3 2 5 2" xfId="2105" xr:uid="{0293539E-EF00-43E5-881F-A6F9DFF55E10}"/>
    <cellStyle name="Normal 7 3 2 5 2 2" xfId="4093" xr:uid="{CC144959-CA81-406B-A60A-F8FD34471328}"/>
    <cellStyle name="Normal 7 3 2 5 3" xfId="2106" xr:uid="{BF4894A9-5AA6-4788-85DF-8BC0DA9C69C7}"/>
    <cellStyle name="Normal 7 3 2 5 4" xfId="2107" xr:uid="{582E70EB-56C2-4898-AD46-5219C1E401D9}"/>
    <cellStyle name="Normal 7 3 2 6" xfId="2108" xr:uid="{09C5C043-64ED-4593-AB36-0264AA07002C}"/>
    <cellStyle name="Normal 7 3 2 6 2" xfId="2109" xr:uid="{87BE5AE4-C88F-4603-B259-88E411C14B64}"/>
    <cellStyle name="Normal 7 3 2 6 3" xfId="2110" xr:uid="{E48C8293-44D0-4EF6-801C-AF9DC37D62E6}"/>
    <cellStyle name="Normal 7 3 2 6 4" xfId="2111" xr:uid="{B2D7E0C4-8697-4FA6-A5ED-8D46978C8671}"/>
    <cellStyle name="Normal 7 3 2 7" xfId="2112" xr:uid="{9FD0A964-9E4B-4E2D-8E06-B60994373792}"/>
    <cellStyle name="Normal 7 3 2 8" xfId="2113" xr:uid="{D3035279-9557-4A8F-BA9A-4D70F7A3E203}"/>
    <cellStyle name="Normal 7 3 2 9" xfId="2114" xr:uid="{1FDB3946-5F67-4115-908D-DB30A499E812}"/>
    <cellStyle name="Normal 7 3 3" xfId="2115" xr:uid="{53F9A1A1-DAFF-492E-BD3E-43B71E26D890}"/>
    <cellStyle name="Normal 7 3 3 2" xfId="2116" xr:uid="{EE48D3CF-99B7-49D1-8344-2AACF0786F5D}"/>
    <cellStyle name="Normal 7 3 3 2 2" xfId="2117" xr:uid="{8233DC50-B7D7-4C4E-ABDB-A4A14FCACB26}"/>
    <cellStyle name="Normal 7 3 3 2 2 2" xfId="2118" xr:uid="{34B50E2C-E344-487F-84E7-B1946C9B1EC3}"/>
    <cellStyle name="Normal 7 3 3 2 2 2 2" xfId="4094" xr:uid="{D194485E-1828-45BB-AA38-D8696542C60F}"/>
    <cellStyle name="Normal 7 3 3 2 2 2 2 2" xfId="4752" xr:uid="{3CFBD374-AF1D-49DC-A04F-9E48ED348963}"/>
    <cellStyle name="Normal 7 3 3 2 2 2 3" xfId="4753" xr:uid="{FA57F078-7BF3-4CC6-AEBF-F9AB0D2AE276}"/>
    <cellStyle name="Normal 7 3 3 2 2 3" xfId="2119" xr:uid="{59EE3DA1-DB0B-4770-AA07-504ACC639355}"/>
    <cellStyle name="Normal 7 3 3 2 2 3 2" xfId="4754" xr:uid="{FA078E88-F7E2-49FB-AB06-EDFFC3E93EAD}"/>
    <cellStyle name="Normal 7 3 3 2 2 4" xfId="2120" xr:uid="{DA2C05C2-8BBF-49D6-A7F9-AF1128E346B2}"/>
    <cellStyle name="Normal 7 3 3 2 3" xfId="2121" xr:uid="{5A714373-AD1A-4A8F-8205-1AA56C9DB021}"/>
    <cellStyle name="Normal 7 3 3 2 3 2" xfId="2122" xr:uid="{8EFDFBD2-3444-4548-8772-2C40C745A333}"/>
    <cellStyle name="Normal 7 3 3 2 3 2 2" xfId="4755" xr:uid="{386DD6BA-E27A-4ADF-8B9F-EC9AA0D4ECE1}"/>
    <cellStyle name="Normal 7 3 3 2 3 3" xfId="2123" xr:uid="{8BA5261E-569D-49BE-89DD-562D6FBA77FA}"/>
    <cellStyle name="Normal 7 3 3 2 3 4" xfId="2124" xr:uid="{6BD07A24-FC51-4606-8F5E-A0DE4A254F35}"/>
    <cellStyle name="Normal 7 3 3 2 4" xfId="2125" xr:uid="{BA0F5F31-4A61-4B98-B603-DE9AC5B89C49}"/>
    <cellStyle name="Normal 7 3 3 2 4 2" xfId="4756" xr:uid="{000112C3-62B6-4778-B3CD-28C5AE6E64B5}"/>
    <cellStyle name="Normal 7 3 3 2 5" xfId="2126" xr:uid="{A0341CE5-550B-4883-82DA-76A903AD249A}"/>
    <cellStyle name="Normal 7 3 3 2 6" xfId="2127" xr:uid="{9C980555-EB91-47FB-9E5D-DB157A3949D3}"/>
    <cellStyle name="Normal 7 3 3 3" xfId="2128" xr:uid="{8DFB0D21-3F7A-4DF5-ABC7-B30CA8602FB8}"/>
    <cellStyle name="Normal 7 3 3 3 2" xfId="2129" xr:uid="{A0AA35AE-C81B-45CD-A935-2D1AE5491AB2}"/>
    <cellStyle name="Normal 7 3 3 3 2 2" xfId="2130" xr:uid="{91B9BEDF-DE53-4655-94EF-FA77AEF1130F}"/>
    <cellStyle name="Normal 7 3 3 3 2 2 2" xfId="4757" xr:uid="{C04439FC-E5CC-4E53-9DAD-F9A751B1F71C}"/>
    <cellStyle name="Normal 7 3 3 3 2 3" xfId="2131" xr:uid="{CEFF65FE-1D46-48DD-B7EC-07A68A665CF4}"/>
    <cellStyle name="Normal 7 3 3 3 2 4" xfId="2132" xr:uid="{0A9F0429-60CB-49E9-8011-EC3D5B851C09}"/>
    <cellStyle name="Normal 7 3 3 3 3" xfId="2133" xr:uid="{BA14379C-3141-49B5-8B94-0F50BB76AF4B}"/>
    <cellStyle name="Normal 7 3 3 3 3 2" xfId="4758" xr:uid="{2E7ACAC9-AF13-42CC-8D71-9550B18E95A4}"/>
    <cellStyle name="Normal 7 3 3 3 4" xfId="2134" xr:uid="{7FC4F5AA-8F8C-4A20-875D-F1DA3E2367A9}"/>
    <cellStyle name="Normal 7 3 3 3 5" xfId="2135" xr:uid="{7DB4DAB6-FC4E-4347-860E-59EA07AEEF07}"/>
    <cellStyle name="Normal 7 3 3 4" xfId="2136" xr:uid="{E6E760B2-68CD-4DCF-8810-2E06CDB0BCCF}"/>
    <cellStyle name="Normal 7 3 3 4 2" xfId="2137" xr:uid="{E179D9F1-836D-40A1-B34E-FB3D88A1A999}"/>
    <cellStyle name="Normal 7 3 3 4 2 2" xfId="4759" xr:uid="{B8C3828E-5D6F-4B67-ACCB-00A62631B46E}"/>
    <cellStyle name="Normal 7 3 3 4 3" xfId="2138" xr:uid="{5693137B-8C09-4D6C-9A98-080206578597}"/>
    <cellStyle name="Normal 7 3 3 4 4" xfId="2139" xr:uid="{75A7B661-5F1F-4A68-B136-49A2827C1E50}"/>
    <cellStyle name="Normal 7 3 3 5" xfId="2140" xr:uid="{DD3CC025-8001-4DF6-9BEA-2AA88FE247D5}"/>
    <cellStyle name="Normal 7 3 3 5 2" xfId="2141" xr:uid="{39FDF722-48A6-407A-8B40-BF2490908B80}"/>
    <cellStyle name="Normal 7 3 3 5 3" xfId="2142" xr:uid="{7DB746BA-6BFA-4EDA-B3E2-68CC70048975}"/>
    <cellStyle name="Normal 7 3 3 5 4" xfId="2143" xr:uid="{525F8935-0B63-4206-B12B-22D4772FD1FA}"/>
    <cellStyle name="Normal 7 3 3 6" xfId="2144" xr:uid="{ACC51202-EA82-465F-AED4-45041C987307}"/>
    <cellStyle name="Normal 7 3 3 7" xfId="2145" xr:uid="{E6C22BE6-DD8D-429B-9FF9-0056E7F7D20C}"/>
    <cellStyle name="Normal 7 3 3 8" xfId="2146" xr:uid="{0DA87F22-EF31-4DAE-80CE-08F880F258B4}"/>
    <cellStyle name="Normal 7 3 4" xfId="2147" xr:uid="{6F09765D-7261-48A3-AA55-A948053FAFC2}"/>
    <cellStyle name="Normal 7 3 4 2" xfId="2148" xr:uid="{E3640745-F964-4DFE-83FB-81CCE617278C}"/>
    <cellStyle name="Normal 7 3 4 2 2" xfId="2149" xr:uid="{4EAA91E8-E00E-4053-8D20-BD03010173BF}"/>
    <cellStyle name="Normal 7 3 4 2 2 2" xfId="2150" xr:uid="{8F5F9D27-B542-4870-9B00-A486775D54D0}"/>
    <cellStyle name="Normal 7 3 4 2 2 2 2" xfId="4095" xr:uid="{ED75B374-7504-4A49-AF17-89570EF1FF8C}"/>
    <cellStyle name="Normal 7 3 4 2 2 3" xfId="2151" xr:uid="{2729AF12-BAAD-4FA6-B3A2-87DD069F7FD6}"/>
    <cellStyle name="Normal 7 3 4 2 2 4" xfId="2152" xr:uid="{91F33805-3A67-45C0-A414-A1A588DA1897}"/>
    <cellStyle name="Normal 7 3 4 2 3" xfId="2153" xr:uid="{D493AC88-3A7D-48EA-9360-5ED84036F844}"/>
    <cellStyle name="Normal 7 3 4 2 3 2" xfId="4096" xr:uid="{4D8ACFF7-9D16-4728-9448-36BB4FE18DF0}"/>
    <cellStyle name="Normal 7 3 4 2 4" xfId="2154" xr:uid="{FCBF27FB-0F66-4CBC-9A4C-78366BFEF7CA}"/>
    <cellStyle name="Normal 7 3 4 2 5" xfId="2155" xr:uid="{51094AB6-82B7-411A-860B-4671949ABE6C}"/>
    <cellStyle name="Normal 7 3 4 3" xfId="2156" xr:uid="{C6E89310-5646-4A31-A13B-5E50CA4071CF}"/>
    <cellStyle name="Normal 7 3 4 3 2" xfId="2157" xr:uid="{07C96D33-91D8-432A-BF7A-383AE66FA70C}"/>
    <cellStyle name="Normal 7 3 4 3 2 2" xfId="4097" xr:uid="{C3BDA163-DB27-4ABB-A95F-E23ABE17621E}"/>
    <cellStyle name="Normal 7 3 4 3 3" xfId="2158" xr:uid="{73259508-96AE-4321-B321-7C05A1051B3A}"/>
    <cellStyle name="Normal 7 3 4 3 4" xfId="2159" xr:uid="{ED6C674C-D5F9-42BA-9364-E30C407C672C}"/>
    <cellStyle name="Normal 7 3 4 4" xfId="2160" xr:uid="{D62DB42E-5484-45F8-ACDC-F2978A61B458}"/>
    <cellStyle name="Normal 7 3 4 4 2" xfId="2161" xr:uid="{95623F96-61B8-4F7F-9C2E-EFE3EFCC20E2}"/>
    <cellStyle name="Normal 7 3 4 4 3" xfId="2162" xr:uid="{10A3A125-CCB7-4193-BB12-5848E05FB7D4}"/>
    <cellStyle name="Normal 7 3 4 4 4" xfId="2163" xr:uid="{6D336941-BD25-48E4-8AA2-9A1CD6331A72}"/>
    <cellStyle name="Normal 7 3 4 5" xfId="2164" xr:uid="{B3F57F52-A2B7-48AE-882F-A02ADAF5DFAB}"/>
    <cellStyle name="Normal 7 3 4 6" xfId="2165" xr:uid="{9CD690F0-A3A5-4AA3-AF7B-C503E89A3F6D}"/>
    <cellStyle name="Normal 7 3 4 7" xfId="2166" xr:uid="{DB65ADDC-EC74-495B-B02A-C206631E4F24}"/>
    <cellStyle name="Normal 7 3 5" xfId="2167" xr:uid="{E619A23A-BCAE-4A81-AB11-6C73FFA613E9}"/>
    <cellStyle name="Normal 7 3 5 2" xfId="2168" xr:uid="{2D6E93A3-9549-4FB4-BC40-886DB6A51263}"/>
    <cellStyle name="Normal 7 3 5 2 2" xfId="2169" xr:uid="{B1AC488C-1A2A-4A0D-BA8F-4E872EED177A}"/>
    <cellStyle name="Normal 7 3 5 2 2 2" xfId="4098" xr:uid="{27C7F8B7-A02E-42AC-9E49-9145C62D3353}"/>
    <cellStyle name="Normal 7 3 5 2 3" xfId="2170" xr:uid="{C9E0E78A-8647-4E2B-BDC0-A8F14F211EC4}"/>
    <cellStyle name="Normal 7 3 5 2 4" xfId="2171" xr:uid="{B3B2AF5D-B805-4170-9C57-B33EF4093956}"/>
    <cellStyle name="Normal 7 3 5 3" xfId="2172" xr:uid="{BC4A554E-252D-40CA-95F3-12D02E86BB55}"/>
    <cellStyle name="Normal 7 3 5 3 2" xfId="2173" xr:uid="{E5D90705-2366-4EA0-B570-56385E7B40C5}"/>
    <cellStyle name="Normal 7 3 5 3 3" xfId="2174" xr:uid="{3D4321E0-9328-4917-A1BB-2A926C7EE4BA}"/>
    <cellStyle name="Normal 7 3 5 3 4" xfId="2175" xr:uid="{297934AF-8F12-41C0-B72C-78FFBF12190D}"/>
    <cellStyle name="Normal 7 3 5 4" xfId="2176" xr:uid="{4F323E3C-9A74-4B07-8588-04F4D617002B}"/>
    <cellStyle name="Normal 7 3 5 5" xfId="2177" xr:uid="{E63B7479-806E-4994-B947-0A5209DCEF24}"/>
    <cellStyle name="Normal 7 3 5 6" xfId="2178" xr:uid="{A2B86392-BF0B-4C18-B376-C936AAAC7871}"/>
    <cellStyle name="Normal 7 3 6" xfId="2179" xr:uid="{D1A2F038-8268-4CB8-AC53-BC4D49138461}"/>
    <cellStyle name="Normal 7 3 6 2" xfId="2180" xr:uid="{9491C618-E019-4D94-BA2F-7002966075C8}"/>
    <cellStyle name="Normal 7 3 6 2 2" xfId="2181" xr:uid="{F26AA1E6-4D4A-4ABD-AFDB-686373CF9C4D}"/>
    <cellStyle name="Normal 7 3 6 2 3" xfId="2182" xr:uid="{3145D982-5617-47FB-A6BE-BDFCA7B758B3}"/>
    <cellStyle name="Normal 7 3 6 2 4" xfId="2183" xr:uid="{5800B41E-5C7A-4783-8C00-5BD98A5D4591}"/>
    <cellStyle name="Normal 7 3 6 3" xfId="2184" xr:uid="{0EF1CFB4-3360-447D-81AC-852FE7333533}"/>
    <cellStyle name="Normal 7 3 6 4" xfId="2185" xr:uid="{10133590-8D4E-49CA-9293-DE4DA6639C0D}"/>
    <cellStyle name="Normal 7 3 6 5" xfId="2186" xr:uid="{CF803EC1-8CB8-4569-A147-92CB7EB34963}"/>
    <cellStyle name="Normal 7 3 7" xfId="2187" xr:uid="{21B094B0-8C65-4DD4-8835-E52C1280166A}"/>
    <cellStyle name="Normal 7 3 7 2" xfId="2188" xr:uid="{CFCBB132-6009-4C84-9CEE-70B223AC01D0}"/>
    <cellStyle name="Normal 7 3 7 3" xfId="2189" xr:uid="{F461165E-1ADA-48CE-84F5-80871DB60706}"/>
    <cellStyle name="Normal 7 3 7 4" xfId="2190" xr:uid="{6FC0D895-D988-4809-94EC-6A3CD2FCD68B}"/>
    <cellStyle name="Normal 7 3 8" xfId="2191" xr:uid="{5AB6720E-78DC-4DB8-8BB2-0B6BC6A29851}"/>
    <cellStyle name="Normal 7 3 8 2" xfId="2192" xr:uid="{7E2A8498-A708-4A3B-8C24-26E9353FFDE0}"/>
    <cellStyle name="Normal 7 3 8 3" xfId="2193" xr:uid="{522BC7C5-7D3B-40AF-92CE-3C995B015B2E}"/>
    <cellStyle name="Normal 7 3 8 4" xfId="2194" xr:uid="{370F456B-5BE3-4B34-937F-28D7103647AA}"/>
    <cellStyle name="Normal 7 3 9" xfId="2195" xr:uid="{6E1D2AB4-D5EA-4A78-8412-6C098D30A54E}"/>
    <cellStyle name="Normal 7 4" xfId="2196" xr:uid="{2899FDBE-2A61-443F-AA2F-DA13DBC40348}"/>
    <cellStyle name="Normal 7 4 10" xfId="2197" xr:uid="{BA0C4FD7-EA40-4AB6-A091-8C6EF96EDE1F}"/>
    <cellStyle name="Normal 7 4 11" xfId="2198" xr:uid="{93448507-76B8-4DCA-829A-A9C8304BE4B3}"/>
    <cellStyle name="Normal 7 4 2" xfId="2199" xr:uid="{33970A99-C055-40B9-9ADD-FE0FDBD85F62}"/>
    <cellStyle name="Normal 7 4 2 2" xfId="2200" xr:uid="{B2E41977-8A9D-4C01-96F5-49CD9E82DAC0}"/>
    <cellStyle name="Normal 7 4 2 2 2" xfId="2201" xr:uid="{0A829740-74D1-4D7F-B435-176E6C20A998}"/>
    <cellStyle name="Normal 7 4 2 2 2 2" xfId="2202" xr:uid="{EF2D3702-91EC-4058-A430-7BE0DFA04EB1}"/>
    <cellStyle name="Normal 7 4 2 2 2 2 2" xfId="2203" xr:uid="{5441EA6C-D41F-4AA1-BFE0-6722B6522F49}"/>
    <cellStyle name="Normal 7 4 2 2 2 2 3" xfId="2204" xr:uid="{90979C26-6C5C-4805-8CC2-B4CBADE51F7A}"/>
    <cellStyle name="Normal 7 4 2 2 2 2 4" xfId="2205" xr:uid="{BCC3D963-71CD-4838-80FB-50219C1E8E8D}"/>
    <cellStyle name="Normal 7 4 2 2 2 3" xfId="2206" xr:uid="{36B1F1E7-3AE2-41B3-AEFF-A0E634990F40}"/>
    <cellStyle name="Normal 7 4 2 2 2 3 2" xfId="2207" xr:uid="{34E8DB16-B261-4161-9169-67B4B945CD37}"/>
    <cellStyle name="Normal 7 4 2 2 2 3 3" xfId="2208" xr:uid="{1372877C-E3F6-42A4-B54E-98315194F2F0}"/>
    <cellStyle name="Normal 7 4 2 2 2 3 4" xfId="2209" xr:uid="{B1D2C990-6642-42E1-8899-85FD8E939668}"/>
    <cellStyle name="Normal 7 4 2 2 2 4" xfId="2210" xr:uid="{2FEE68F0-02A1-48DA-83FD-39B89C3E56A4}"/>
    <cellStyle name="Normal 7 4 2 2 2 5" xfId="2211" xr:uid="{18F5B517-9D9A-43B7-A660-F6972E4EE043}"/>
    <cellStyle name="Normal 7 4 2 2 2 6" xfId="2212" xr:uid="{4EB3DA85-D88A-43B7-8B7E-F3A3F38B8D33}"/>
    <cellStyle name="Normal 7 4 2 2 3" xfId="2213" xr:uid="{3CD5FB40-E155-49DB-9CB4-DB3523684F4A}"/>
    <cellStyle name="Normal 7 4 2 2 3 2" xfId="2214" xr:uid="{68E6B1C1-7316-4FB6-9A9D-A5D78D4BDA68}"/>
    <cellStyle name="Normal 7 4 2 2 3 2 2" xfId="2215" xr:uid="{25A01401-239E-4E7F-8037-886CC110D160}"/>
    <cellStyle name="Normal 7 4 2 2 3 2 3" xfId="2216" xr:uid="{BE8F43FE-1A4D-4FD3-A7A3-87FB033BEA37}"/>
    <cellStyle name="Normal 7 4 2 2 3 2 4" xfId="2217" xr:uid="{69C9527B-98A0-4BBF-B248-5F93D02F223E}"/>
    <cellStyle name="Normal 7 4 2 2 3 3" xfId="2218" xr:uid="{88F39B05-9F09-4E2C-93F5-FD2E2E807346}"/>
    <cellStyle name="Normal 7 4 2 2 3 4" xfId="2219" xr:uid="{94F1EBF7-04F6-4210-95DB-E228A3B137D8}"/>
    <cellStyle name="Normal 7 4 2 2 3 5" xfId="2220" xr:uid="{4E032E78-B8E5-4520-8F4E-4C50791FE549}"/>
    <cellStyle name="Normal 7 4 2 2 4" xfId="2221" xr:uid="{A5A87D6A-FBD0-44FA-9FB5-979206DE89D6}"/>
    <cellStyle name="Normal 7 4 2 2 4 2" xfId="2222" xr:uid="{9D6B7DD3-B9A9-46A8-9137-3A5B2DA4FD44}"/>
    <cellStyle name="Normal 7 4 2 2 4 3" xfId="2223" xr:uid="{1F808107-C57C-46D0-B2F3-6D174EB36B76}"/>
    <cellStyle name="Normal 7 4 2 2 4 4" xfId="2224" xr:uid="{B25A20DD-D854-49D4-99CB-86DDEA3A892C}"/>
    <cellStyle name="Normal 7 4 2 2 5" xfId="2225" xr:uid="{AE66F390-E6C1-4052-AFC3-9CCEE1BABAD0}"/>
    <cellStyle name="Normal 7 4 2 2 5 2" xfId="2226" xr:uid="{40EE0CE9-7697-4305-BEA3-8CE648CE7A34}"/>
    <cellStyle name="Normal 7 4 2 2 5 3" xfId="2227" xr:uid="{4316EF2C-5B94-420B-BB83-92EAAC81C6E9}"/>
    <cellStyle name="Normal 7 4 2 2 5 4" xfId="2228" xr:uid="{CBB158B0-AE76-4F57-82A3-3E0F54E04319}"/>
    <cellStyle name="Normal 7 4 2 2 6" xfId="2229" xr:uid="{4F8624CE-DDF5-4244-A29B-3C4CD0E7E7A7}"/>
    <cellStyle name="Normal 7 4 2 2 7" xfId="2230" xr:uid="{AA0AF1AC-B50B-47DA-939B-5C01F2BAAA05}"/>
    <cellStyle name="Normal 7 4 2 2 8" xfId="2231" xr:uid="{ADE42821-9E46-4E41-BB47-9556575DD8BE}"/>
    <cellStyle name="Normal 7 4 2 3" xfId="2232" xr:uid="{0B36054A-A976-46C7-BBEC-648F3E2F7D6F}"/>
    <cellStyle name="Normal 7 4 2 3 2" xfId="2233" xr:uid="{791AC487-4E64-44A0-A080-A01D12CFDC1C}"/>
    <cellStyle name="Normal 7 4 2 3 2 2" xfId="2234" xr:uid="{44737CE5-28F6-469D-AD65-31387D751CCC}"/>
    <cellStyle name="Normal 7 4 2 3 2 3" xfId="2235" xr:uid="{19FD173D-3C3C-4D96-9CBB-2CF33EE325D4}"/>
    <cellStyle name="Normal 7 4 2 3 2 4" xfId="2236" xr:uid="{51FA4714-A80F-408D-B9EA-24281A9AF1C1}"/>
    <cellStyle name="Normal 7 4 2 3 3" xfId="2237" xr:uid="{B761286F-5243-4FE3-B7F1-955F7756CA8A}"/>
    <cellStyle name="Normal 7 4 2 3 3 2" xfId="2238" xr:uid="{5D3BA4EA-B46A-4CCF-B1F4-74A1CB9A561E}"/>
    <cellStyle name="Normal 7 4 2 3 3 3" xfId="2239" xr:uid="{2BBDFC02-E93A-47BA-AC87-884D1A517786}"/>
    <cellStyle name="Normal 7 4 2 3 3 4" xfId="2240" xr:uid="{1C5FA1EA-CE7F-4539-85FC-0083D2AF821D}"/>
    <cellStyle name="Normal 7 4 2 3 4" xfId="2241" xr:uid="{D74D3505-AA4F-4BAA-BF8C-A27E1946E445}"/>
    <cellStyle name="Normal 7 4 2 3 5" xfId="2242" xr:uid="{BB716A59-44D3-4F9D-A57D-EFC12D28D4C2}"/>
    <cellStyle name="Normal 7 4 2 3 6" xfId="2243" xr:uid="{412D7CD8-B15A-4FB5-8838-44293F31E9A5}"/>
    <cellStyle name="Normal 7 4 2 4" xfId="2244" xr:uid="{062F76A4-C1F5-4068-9B43-A5EC10258C64}"/>
    <cellStyle name="Normal 7 4 2 4 2" xfId="2245" xr:uid="{6F7B53EE-EB5E-4FE0-9618-D036026AC0A7}"/>
    <cellStyle name="Normal 7 4 2 4 2 2" xfId="2246" xr:uid="{8B78FA51-1FF0-404C-9BA8-87A6A4101E65}"/>
    <cellStyle name="Normal 7 4 2 4 2 3" xfId="2247" xr:uid="{9DFBCD6E-1973-4C0C-AB4E-5043501AB69E}"/>
    <cellStyle name="Normal 7 4 2 4 2 4" xfId="2248" xr:uid="{717F3CC4-6450-4692-B20C-37E85239C2B0}"/>
    <cellStyle name="Normal 7 4 2 4 3" xfId="2249" xr:uid="{529D78A5-A4F2-424D-AED5-766CED5DDBE2}"/>
    <cellStyle name="Normal 7 4 2 4 4" xfId="2250" xr:uid="{2C77FB42-72CD-49FF-9AB6-1048EE358A0F}"/>
    <cellStyle name="Normal 7 4 2 4 5" xfId="2251" xr:uid="{16B06872-8922-4044-AB34-9ADC3B817731}"/>
    <cellStyle name="Normal 7 4 2 5" xfId="2252" xr:uid="{DAAF6D3E-E5F8-4A43-B34B-95837BC334B9}"/>
    <cellStyle name="Normal 7 4 2 5 2" xfId="2253" xr:uid="{E8797E18-2CDC-4885-9DB3-D67753B9BB4B}"/>
    <cellStyle name="Normal 7 4 2 5 3" xfId="2254" xr:uid="{64B150CF-6EE2-4FB6-AE20-D19BAE2ADDF6}"/>
    <cellStyle name="Normal 7 4 2 5 4" xfId="2255" xr:uid="{71066DBB-7A85-479E-9D82-71600D8A9B46}"/>
    <cellStyle name="Normal 7 4 2 6" xfId="2256" xr:uid="{EC11E78E-8DFC-4933-8548-A144B6FE59E8}"/>
    <cellStyle name="Normal 7 4 2 6 2" xfId="2257" xr:uid="{D35276D7-7977-4D4C-A908-D044F3622C05}"/>
    <cellStyle name="Normal 7 4 2 6 3" xfId="2258" xr:uid="{476D929F-FD45-4A66-BD66-D84A712C97E9}"/>
    <cellStyle name="Normal 7 4 2 6 4" xfId="2259" xr:uid="{534EA44C-43DF-4FCE-894F-4C6FD28CA633}"/>
    <cellStyle name="Normal 7 4 2 7" xfId="2260" xr:uid="{197D30DF-0A79-41AA-8A13-1FBED76DD1D4}"/>
    <cellStyle name="Normal 7 4 2 8" xfId="2261" xr:uid="{B15220CF-ED44-4CD2-BE16-C8C1164A1199}"/>
    <cellStyle name="Normal 7 4 2 9" xfId="2262" xr:uid="{E611F730-076C-4826-98E8-903323C76588}"/>
    <cellStyle name="Normal 7 4 3" xfId="2263" xr:uid="{B78C31A2-3973-421A-9E78-B7D4BF6FB7FE}"/>
    <cellStyle name="Normal 7 4 3 2" xfId="2264" xr:uid="{5EC53195-79B4-45CB-9C51-D963885B3194}"/>
    <cellStyle name="Normal 7 4 3 2 2" xfId="2265" xr:uid="{5DEA12D4-B273-4480-B4D7-C1791A5F8B56}"/>
    <cellStyle name="Normal 7 4 3 2 2 2" xfId="2266" xr:uid="{4AB713D1-4141-4EF8-8392-C8682CE6FD99}"/>
    <cellStyle name="Normal 7 4 3 2 2 2 2" xfId="4099" xr:uid="{C76E9A44-2854-4113-996D-3BF153469E52}"/>
    <cellStyle name="Normal 7 4 3 2 2 3" xfId="2267" xr:uid="{97413CA1-2D76-4B70-8872-99AB04A156DB}"/>
    <cellStyle name="Normal 7 4 3 2 2 4" xfId="2268" xr:uid="{C1FB54B9-DEB9-4705-B48F-1F0E62F1F3A3}"/>
    <cellStyle name="Normal 7 4 3 2 3" xfId="2269" xr:uid="{85902420-68FD-44A4-8DDC-F6B9D8C2701F}"/>
    <cellStyle name="Normal 7 4 3 2 3 2" xfId="2270" xr:uid="{1B91DFB6-9A4B-4B1B-8B8E-03D4A00E2347}"/>
    <cellStyle name="Normal 7 4 3 2 3 3" xfId="2271" xr:uid="{B5502D46-B50C-4463-ABB0-AA000E7D60F3}"/>
    <cellStyle name="Normal 7 4 3 2 3 4" xfId="2272" xr:uid="{B0FB163C-D327-4FBA-8BFF-1470F02F49CB}"/>
    <cellStyle name="Normal 7 4 3 2 4" xfId="2273" xr:uid="{B98A2D09-8A16-4F49-BC0D-8A0BF3489D7E}"/>
    <cellStyle name="Normal 7 4 3 2 5" xfId="2274" xr:uid="{A8F90354-92F1-4D8E-BA38-9668B7C38899}"/>
    <cellStyle name="Normal 7 4 3 2 6" xfId="2275" xr:uid="{F6C630A4-49BA-4EDF-B2A2-2D1154588743}"/>
    <cellStyle name="Normal 7 4 3 3" xfId="2276" xr:uid="{89212238-D6B2-4C04-B6BA-41B955001D84}"/>
    <cellStyle name="Normal 7 4 3 3 2" xfId="2277" xr:uid="{C0BBD233-136A-4B1B-A6DC-4E031635F07D}"/>
    <cellStyle name="Normal 7 4 3 3 2 2" xfId="2278" xr:uid="{D722351B-884F-4DA4-A2D4-D99850B2FF39}"/>
    <cellStyle name="Normal 7 4 3 3 2 3" xfId="2279" xr:uid="{0C3821AA-CD70-42F0-91CA-D3D209E7C47D}"/>
    <cellStyle name="Normal 7 4 3 3 2 4" xfId="2280" xr:uid="{C7CBFBFC-13B6-4201-B4CB-BD8CCDB2269C}"/>
    <cellStyle name="Normal 7 4 3 3 3" xfId="2281" xr:uid="{C70EA726-8C5F-434B-9940-03502C1A44BC}"/>
    <cellStyle name="Normal 7 4 3 3 4" xfId="2282" xr:uid="{7907AD17-1FA7-44FE-8BA5-E95E2BA8158A}"/>
    <cellStyle name="Normal 7 4 3 3 5" xfId="2283" xr:uid="{1A6BAB4A-205A-4F9A-948E-55A7126E8617}"/>
    <cellStyle name="Normal 7 4 3 4" xfId="2284" xr:uid="{0C5AD3D1-8744-40BA-AC6F-9A3AFFE1177B}"/>
    <cellStyle name="Normal 7 4 3 4 2" xfId="2285" xr:uid="{A1AAB3DC-BED4-453D-8AC1-00E5CD0A3D0A}"/>
    <cellStyle name="Normal 7 4 3 4 3" xfId="2286" xr:uid="{EB31274A-0E47-4FB0-8DF6-5C26BC8C784C}"/>
    <cellStyle name="Normal 7 4 3 4 4" xfId="2287" xr:uid="{6456A391-347A-4375-83B6-D4DEBED5DA6D}"/>
    <cellStyle name="Normal 7 4 3 5" xfId="2288" xr:uid="{429DA88D-9429-4454-832E-AB24023502D2}"/>
    <cellStyle name="Normal 7 4 3 5 2" xfId="2289" xr:uid="{9CA7D51E-D234-44DD-A9C0-6C37580F3066}"/>
    <cellStyle name="Normal 7 4 3 5 3" xfId="2290" xr:uid="{98ECAA7F-4A97-4E0B-9635-DD283F442450}"/>
    <cellStyle name="Normal 7 4 3 5 4" xfId="2291" xr:uid="{E4541665-B269-4DF9-80A5-1D5916190CBE}"/>
    <cellStyle name="Normal 7 4 3 6" xfId="2292" xr:uid="{75A8E5CE-0783-4908-953C-91210EC8D22E}"/>
    <cellStyle name="Normal 7 4 3 7" xfId="2293" xr:uid="{16E01293-5C7F-420B-A9B0-D1BB3011E625}"/>
    <cellStyle name="Normal 7 4 3 8" xfId="2294" xr:uid="{9B818FFE-1A96-464F-9738-4EF46146D57C}"/>
    <cellStyle name="Normal 7 4 4" xfId="2295" xr:uid="{2E91CD6D-89FD-4E46-B080-41E0A262331D}"/>
    <cellStyle name="Normal 7 4 4 2" xfId="2296" xr:uid="{B5331E00-65AA-44BC-A7C8-C117BC96F3CB}"/>
    <cellStyle name="Normal 7 4 4 2 2" xfId="2297" xr:uid="{7C0748C9-4FD8-45E2-9331-F325508D17CB}"/>
    <cellStyle name="Normal 7 4 4 2 2 2" xfId="2298" xr:uid="{522D722E-9812-4D8A-ACA9-83DC243F5178}"/>
    <cellStyle name="Normal 7 4 4 2 2 3" xfId="2299" xr:uid="{EB905C2B-B4FE-4140-8D4A-2F8D7FFE40D7}"/>
    <cellStyle name="Normal 7 4 4 2 2 4" xfId="2300" xr:uid="{E8F15106-E55B-4A78-B1EC-061DBD10DDF3}"/>
    <cellStyle name="Normal 7 4 4 2 3" xfId="2301" xr:uid="{5ABA22A6-AC75-4BE1-87F4-43546017B829}"/>
    <cellStyle name="Normal 7 4 4 2 4" xfId="2302" xr:uid="{DF17F719-74E6-4876-893C-A44FB65653B6}"/>
    <cellStyle name="Normal 7 4 4 2 5" xfId="2303" xr:uid="{2D2519E1-0757-46F7-8344-7236A060ABAE}"/>
    <cellStyle name="Normal 7 4 4 3" xfId="2304" xr:uid="{77E91B74-42D5-4C87-9C2C-E2C86782CB7B}"/>
    <cellStyle name="Normal 7 4 4 3 2" xfId="2305" xr:uid="{C240E855-F980-4F46-9646-02D7FFF35830}"/>
    <cellStyle name="Normal 7 4 4 3 3" xfId="2306" xr:uid="{2B8D6A23-7F4C-4F91-8052-4EB45C9598CA}"/>
    <cellStyle name="Normal 7 4 4 3 4" xfId="2307" xr:uid="{D2FD43F2-3F76-4C6C-BA63-03B03011DEC4}"/>
    <cellStyle name="Normal 7 4 4 4" xfId="2308" xr:uid="{98A9858D-A878-4745-8AC1-F6A3E1FE7C2F}"/>
    <cellStyle name="Normal 7 4 4 4 2" xfId="2309" xr:uid="{5FAF1683-80D2-4F8C-8E07-AE35F393DB40}"/>
    <cellStyle name="Normal 7 4 4 4 3" xfId="2310" xr:uid="{A168D83C-E086-4269-9FAA-E7A0B55C7F16}"/>
    <cellStyle name="Normal 7 4 4 4 4" xfId="2311" xr:uid="{6B87B82E-92B3-4018-A6EE-3348306D7ECC}"/>
    <cellStyle name="Normal 7 4 4 5" xfId="2312" xr:uid="{52DA6C98-1E0A-44DE-AF69-C639080701CE}"/>
    <cellStyle name="Normal 7 4 4 6" xfId="2313" xr:uid="{7E8FE1B8-30F2-489E-8FD7-577502134A7A}"/>
    <cellStyle name="Normal 7 4 4 7" xfId="2314" xr:uid="{4EBC584E-FFF2-4443-9DBE-1552931E69AD}"/>
    <cellStyle name="Normal 7 4 5" xfId="2315" xr:uid="{37F9EC23-86CB-431F-8D06-4E4C04075E78}"/>
    <cellStyle name="Normal 7 4 5 2" xfId="2316" xr:uid="{C6A169F1-6F44-4C7E-98AC-467AFB743944}"/>
    <cellStyle name="Normal 7 4 5 2 2" xfId="2317" xr:uid="{FC70F70F-7B81-4183-97CA-824824D5FE2C}"/>
    <cellStyle name="Normal 7 4 5 2 3" xfId="2318" xr:uid="{9761A3B7-1E41-43D4-9D3E-CBC206C894B1}"/>
    <cellStyle name="Normal 7 4 5 2 4" xfId="2319" xr:uid="{99870328-ED92-450D-B2EC-32EB6AC32124}"/>
    <cellStyle name="Normal 7 4 5 3" xfId="2320" xr:uid="{D4C324DC-44E5-47FB-8C6D-8599A27CC907}"/>
    <cellStyle name="Normal 7 4 5 3 2" xfId="2321" xr:uid="{B895222E-AA6C-4082-AF00-3F9DB1B06428}"/>
    <cellStyle name="Normal 7 4 5 3 3" xfId="2322" xr:uid="{56ED1DD9-3D8A-4909-8EE3-D210002C7E3B}"/>
    <cellStyle name="Normal 7 4 5 3 4" xfId="2323" xr:uid="{1B2412CD-E32A-4E86-B8B8-4E547627F401}"/>
    <cellStyle name="Normal 7 4 5 4" xfId="2324" xr:uid="{77E36FE7-728D-4BCB-8A6E-FF89CCE687C6}"/>
    <cellStyle name="Normal 7 4 5 5" xfId="2325" xr:uid="{2CFF26F7-7078-4403-B62F-7B37FBA5C922}"/>
    <cellStyle name="Normal 7 4 5 6" xfId="2326" xr:uid="{85456AFB-BCA7-49EB-A8C2-D23021710588}"/>
    <cellStyle name="Normal 7 4 6" xfId="2327" xr:uid="{4C61F587-C91A-419B-BDCC-655BCCBFB77C}"/>
    <cellStyle name="Normal 7 4 6 2" xfId="2328" xr:uid="{6F17A54A-10FC-4F03-A576-C556D1AFEF4D}"/>
    <cellStyle name="Normal 7 4 6 2 2" xfId="2329" xr:uid="{CBAFCDF1-0C3D-44BD-8D79-3C425A0154C0}"/>
    <cellStyle name="Normal 7 4 6 2 3" xfId="2330" xr:uid="{E37D837B-ADE9-4A69-8779-D51E1DC0812D}"/>
    <cellStyle name="Normal 7 4 6 2 4" xfId="2331" xr:uid="{AC06C0F8-D50B-4BA7-93B3-6D95214A25EA}"/>
    <cellStyle name="Normal 7 4 6 3" xfId="2332" xr:uid="{032EF63D-FAC6-4615-90FC-DFAB9BDF46F4}"/>
    <cellStyle name="Normal 7 4 6 4" xfId="2333" xr:uid="{2800C5BF-EC0E-4A88-BA36-537BF0F4FECE}"/>
    <cellStyle name="Normal 7 4 6 5" xfId="2334" xr:uid="{62ED492F-AF4F-45DB-9E3B-8C70CE0BA18B}"/>
    <cellStyle name="Normal 7 4 7" xfId="2335" xr:uid="{062DE7E6-71DE-44E8-83BF-E058DCFBD348}"/>
    <cellStyle name="Normal 7 4 7 2" xfId="2336" xr:uid="{4884AE40-B798-4310-BA41-C741E099B0CD}"/>
    <cellStyle name="Normal 7 4 7 3" xfId="2337" xr:uid="{6C1CC259-37FB-4B8C-BBD0-852C01102673}"/>
    <cellStyle name="Normal 7 4 7 4" xfId="2338" xr:uid="{039AC039-6BA8-44B2-9B4C-9D923C97B280}"/>
    <cellStyle name="Normal 7 4 8" xfId="2339" xr:uid="{C1D65558-C0A5-4E1C-972C-028780921803}"/>
    <cellStyle name="Normal 7 4 8 2" xfId="2340" xr:uid="{C966749E-AF0A-4057-B2B9-03371740CFE9}"/>
    <cellStyle name="Normal 7 4 8 3" xfId="2341" xr:uid="{C7368BB6-AE0B-49DB-8AD8-08677E0F8D5B}"/>
    <cellStyle name="Normal 7 4 8 4" xfId="2342" xr:uid="{AE0C29C2-5204-4C93-BF64-828FF7E36BBC}"/>
    <cellStyle name="Normal 7 4 9" xfId="2343" xr:uid="{00C6DF20-36D4-4760-93F5-9B39FA9B686E}"/>
    <cellStyle name="Normal 7 5" xfId="2344" xr:uid="{0F37714D-82E5-4927-9A46-FCD2EB1963CB}"/>
    <cellStyle name="Normal 7 5 2" xfId="2345" xr:uid="{7AE1A8CD-8E70-4FE7-8629-C7DF9CDB876F}"/>
    <cellStyle name="Normal 7 5 2 2" xfId="2346" xr:uid="{A805F611-7C46-4D5A-A21C-F74979F1D166}"/>
    <cellStyle name="Normal 7 5 2 2 2" xfId="2347" xr:uid="{1AFCD705-68A0-4B11-B05A-E407BD02669D}"/>
    <cellStyle name="Normal 7 5 2 2 2 2" xfId="2348" xr:uid="{ACC303B0-45BB-4BE2-A257-4DD17C9A73AD}"/>
    <cellStyle name="Normal 7 5 2 2 2 3" xfId="2349" xr:uid="{B7DBD575-754F-430A-96E5-3FFE03026B7C}"/>
    <cellStyle name="Normal 7 5 2 2 2 4" xfId="2350" xr:uid="{4CEEBD2D-DF6F-4203-8BE2-6368E25CFB81}"/>
    <cellStyle name="Normal 7 5 2 2 3" xfId="2351" xr:uid="{E83761EE-7681-4786-9757-B0B33B9A1AA0}"/>
    <cellStyle name="Normal 7 5 2 2 3 2" xfId="2352" xr:uid="{B555669E-E9AC-43E8-B78E-67672A553BE9}"/>
    <cellStyle name="Normal 7 5 2 2 3 3" xfId="2353" xr:uid="{DE205DCA-4135-41ED-8EA9-9625A3725869}"/>
    <cellStyle name="Normal 7 5 2 2 3 4" xfId="2354" xr:uid="{ABA4C60F-8CA8-49BB-8E83-86DBA6DD3606}"/>
    <cellStyle name="Normal 7 5 2 2 4" xfId="2355" xr:uid="{93F9218E-CE46-4228-B538-C36C1CBD5941}"/>
    <cellStyle name="Normal 7 5 2 2 5" xfId="2356" xr:uid="{3257468D-6EB6-4949-A9C8-9478B474766D}"/>
    <cellStyle name="Normal 7 5 2 2 6" xfId="2357" xr:uid="{2C290D7C-7A80-42AA-95E6-A14341277200}"/>
    <cellStyle name="Normal 7 5 2 3" xfId="2358" xr:uid="{2B347BB7-776C-498A-AC66-54FF32FACF1C}"/>
    <cellStyle name="Normal 7 5 2 3 2" xfId="2359" xr:uid="{8FA18579-EF35-41B5-9568-DD3D62C68CCD}"/>
    <cellStyle name="Normal 7 5 2 3 2 2" xfId="2360" xr:uid="{FA45ADB7-829D-40D1-938F-26F55738DC6C}"/>
    <cellStyle name="Normal 7 5 2 3 2 3" xfId="2361" xr:uid="{329BF63B-F891-467B-9C33-842284690059}"/>
    <cellStyle name="Normal 7 5 2 3 2 4" xfId="2362" xr:uid="{4870E1ED-0F23-4EA5-AEC7-B1EA0578FBE4}"/>
    <cellStyle name="Normal 7 5 2 3 3" xfId="2363" xr:uid="{FBDF2CD9-7A7D-4642-A9DB-808F660545E7}"/>
    <cellStyle name="Normal 7 5 2 3 4" xfId="2364" xr:uid="{8E420BCF-B98E-4F0F-94F4-36EA62A1B676}"/>
    <cellStyle name="Normal 7 5 2 3 5" xfId="2365" xr:uid="{03A1189A-FE46-408E-98EA-861F336283C7}"/>
    <cellStyle name="Normal 7 5 2 4" xfId="2366" xr:uid="{390C2C28-0B4F-4BD5-9C79-E979AF9F6137}"/>
    <cellStyle name="Normal 7 5 2 4 2" xfId="2367" xr:uid="{86534795-B20A-425A-9D76-0B94F8AD72B6}"/>
    <cellStyle name="Normal 7 5 2 4 3" xfId="2368" xr:uid="{387E7F7C-BE51-40D2-91D0-B8EDA0F3DF66}"/>
    <cellStyle name="Normal 7 5 2 4 4" xfId="2369" xr:uid="{05A6D354-EE2D-4223-80E5-D9F9B4B0403F}"/>
    <cellStyle name="Normal 7 5 2 5" xfId="2370" xr:uid="{22E06A58-19B0-4A29-9D5D-79C3AA118D36}"/>
    <cellStyle name="Normal 7 5 2 5 2" xfId="2371" xr:uid="{C40BFF9E-B0A6-44D4-A477-8E123307B837}"/>
    <cellStyle name="Normal 7 5 2 5 3" xfId="2372" xr:uid="{4F6DB63E-6211-43A6-9013-CE68DED7CDC8}"/>
    <cellStyle name="Normal 7 5 2 5 4" xfId="2373" xr:uid="{AB02BAD7-453D-4E3F-ABA1-A599F7158072}"/>
    <cellStyle name="Normal 7 5 2 6" xfId="2374" xr:uid="{037DE28C-2C39-499D-A40F-1BAFD1C20F7B}"/>
    <cellStyle name="Normal 7 5 2 7" xfId="2375" xr:uid="{55D01055-6D10-406E-A82D-FAC16B056126}"/>
    <cellStyle name="Normal 7 5 2 8" xfId="2376" xr:uid="{5FF6F0D6-CDB7-4151-94CE-B79354B7FBF6}"/>
    <cellStyle name="Normal 7 5 3" xfId="2377" xr:uid="{723A0608-774D-4FAA-BE6F-7916D1CD7255}"/>
    <cellStyle name="Normal 7 5 3 2" xfId="2378" xr:uid="{9983EEB9-EB59-4A8E-9B83-140264A2C9B2}"/>
    <cellStyle name="Normal 7 5 3 2 2" xfId="2379" xr:uid="{3515B021-F239-40FD-8B44-EEBE18807198}"/>
    <cellStyle name="Normal 7 5 3 2 3" xfId="2380" xr:uid="{F4F36ACA-9918-46F5-9B7A-DC23D6E64B8F}"/>
    <cellStyle name="Normal 7 5 3 2 4" xfId="2381" xr:uid="{1B8B7B1F-1E11-4868-AB72-0CCAFE478FA0}"/>
    <cellStyle name="Normal 7 5 3 3" xfId="2382" xr:uid="{B4B715DB-9D40-40D3-97B3-47E889E3E48A}"/>
    <cellStyle name="Normal 7 5 3 3 2" xfId="2383" xr:uid="{224DC1DB-A60F-4EC7-AB8A-DDE9B021B46B}"/>
    <cellStyle name="Normal 7 5 3 3 3" xfId="2384" xr:uid="{FD047B6A-4B02-4D78-9743-294DAC10538A}"/>
    <cellStyle name="Normal 7 5 3 3 4" xfId="2385" xr:uid="{1F9F8D4A-DDA2-42C2-9A77-98FF177CAF1E}"/>
    <cellStyle name="Normal 7 5 3 4" xfId="2386" xr:uid="{B6133DB0-3F3F-4B09-A8B0-C20E01632CA6}"/>
    <cellStyle name="Normal 7 5 3 5" xfId="2387" xr:uid="{2246AC96-E3B0-415C-B170-DB27286BE4EC}"/>
    <cellStyle name="Normal 7 5 3 6" xfId="2388" xr:uid="{68064103-55E8-45E3-8161-EF793D6D0C57}"/>
    <cellStyle name="Normal 7 5 4" xfId="2389" xr:uid="{6400F9F3-0CC4-4002-BB6D-DC373DB9C42E}"/>
    <cellStyle name="Normal 7 5 4 2" xfId="2390" xr:uid="{F2DF0EA2-15CA-4575-93C5-55A90E33D060}"/>
    <cellStyle name="Normal 7 5 4 2 2" xfId="2391" xr:uid="{116A9D6D-A3FE-439D-8F73-2C464FD1F1C3}"/>
    <cellStyle name="Normal 7 5 4 2 3" xfId="2392" xr:uid="{72BBC2ED-4D56-4DC1-B6DF-1E8E5664C97C}"/>
    <cellStyle name="Normal 7 5 4 2 4" xfId="2393" xr:uid="{FB37A3F9-4916-4635-B80E-BE73520C6A0B}"/>
    <cellStyle name="Normal 7 5 4 3" xfId="2394" xr:uid="{21E49996-8FEC-48DA-B2B4-8B69954C83A0}"/>
    <cellStyle name="Normal 7 5 4 4" xfId="2395" xr:uid="{E2AE2BEE-0E7A-40F9-B46C-611012D1FE3A}"/>
    <cellStyle name="Normal 7 5 4 5" xfId="2396" xr:uid="{ABCCCFB9-23A7-4AC0-91B5-6349B0ED7487}"/>
    <cellStyle name="Normal 7 5 5" xfId="2397" xr:uid="{5C057D4C-F303-4BAF-93E5-EF4E375C62C5}"/>
    <cellStyle name="Normal 7 5 5 2" xfId="2398" xr:uid="{C81A9EE5-DF27-4531-920E-D0DB90788FFC}"/>
    <cellStyle name="Normal 7 5 5 3" xfId="2399" xr:uid="{B3F5AD77-9C96-4FC7-9341-4DD020BA8B42}"/>
    <cellStyle name="Normal 7 5 5 4" xfId="2400" xr:uid="{C2326540-21C1-4C71-8B51-F738EDAA80E7}"/>
    <cellStyle name="Normal 7 5 6" xfId="2401" xr:uid="{A5157818-851F-49DD-8BCF-60BC0ACCBBF8}"/>
    <cellStyle name="Normal 7 5 6 2" xfId="2402" xr:uid="{1929A5FA-245C-4B51-82C3-5AC115FBF322}"/>
    <cellStyle name="Normal 7 5 6 3" xfId="2403" xr:uid="{385A391C-3284-4F0C-AD73-1245BD6614CD}"/>
    <cellStyle name="Normal 7 5 6 4" xfId="2404" xr:uid="{CFC1E486-5475-4ABD-A201-E37CB5D85467}"/>
    <cellStyle name="Normal 7 5 7" xfId="2405" xr:uid="{B41119D4-2043-4AE3-9F96-4AC62A5D5E32}"/>
    <cellStyle name="Normal 7 5 8" xfId="2406" xr:uid="{5B5BDCF2-323E-4F5B-8FB5-07BADD5F0828}"/>
    <cellStyle name="Normal 7 5 9" xfId="2407" xr:uid="{7FEA3BAC-7AAD-4C90-BA5E-A42ED3E75710}"/>
    <cellStyle name="Normal 7 6" xfId="2408" xr:uid="{92DED514-75FB-44DC-BF15-B3784048E7A0}"/>
    <cellStyle name="Normal 7 6 2" xfId="2409" xr:uid="{CA8B50CA-1D42-4720-BEAB-A873B815F914}"/>
    <cellStyle name="Normal 7 6 2 2" xfId="2410" xr:uid="{A51A92C9-1444-415F-BB9E-73E99928DF68}"/>
    <cellStyle name="Normal 7 6 2 2 2" xfId="2411" xr:uid="{5BD7CB05-04BB-474E-92EF-DEDAA633D8C1}"/>
    <cellStyle name="Normal 7 6 2 2 2 2" xfId="4100" xr:uid="{5DFE9B35-3040-4DF3-BD7B-4F1040614AFC}"/>
    <cellStyle name="Normal 7 6 2 2 3" xfId="2412" xr:uid="{CC9BBC36-3AD2-48C4-80FE-C5F352984B46}"/>
    <cellStyle name="Normal 7 6 2 2 4" xfId="2413" xr:uid="{2A3247D3-5E50-41EF-BDFC-40E3F24DE678}"/>
    <cellStyle name="Normal 7 6 2 3" xfId="2414" xr:uid="{1F925972-4079-41E7-9197-AFAFA244F8E2}"/>
    <cellStyle name="Normal 7 6 2 3 2" xfId="2415" xr:uid="{FA1F8ED3-DE7E-4858-9D6C-6CC561895B7D}"/>
    <cellStyle name="Normal 7 6 2 3 3" xfId="2416" xr:uid="{4AF17FE4-C35A-47D7-84BE-6B919A8A9858}"/>
    <cellStyle name="Normal 7 6 2 3 4" xfId="2417" xr:uid="{62E3594C-8279-4A6A-86E0-24B2522979D9}"/>
    <cellStyle name="Normal 7 6 2 4" xfId="2418" xr:uid="{BF7A69A4-673D-441E-BBCA-4C6A5AD0F321}"/>
    <cellStyle name="Normal 7 6 2 5" xfId="2419" xr:uid="{31993D34-F9D1-4755-B4B8-C70A9951D71F}"/>
    <cellStyle name="Normal 7 6 2 6" xfId="2420" xr:uid="{363A2B8A-3D4E-462E-B3C9-961430205504}"/>
    <cellStyle name="Normal 7 6 3" xfId="2421" xr:uid="{1FB928A9-2BD0-4E89-9EB4-9B34FDF27F3A}"/>
    <cellStyle name="Normal 7 6 3 2" xfId="2422" xr:uid="{8A7FFF41-D865-4F8B-A49B-5F4CDA7F00FC}"/>
    <cellStyle name="Normal 7 6 3 2 2" xfId="2423" xr:uid="{AE3CB8C2-4932-4A76-B4C8-DCC32EC46B3E}"/>
    <cellStyle name="Normal 7 6 3 2 3" xfId="2424" xr:uid="{573DB5BF-1E5A-478C-953B-3213570621C5}"/>
    <cellStyle name="Normal 7 6 3 2 4" xfId="2425" xr:uid="{B661BE8F-F13B-49BB-8BF3-678B7B54642E}"/>
    <cellStyle name="Normal 7 6 3 3" xfId="2426" xr:uid="{EE6798D9-F86B-44C8-8062-709FCE52E121}"/>
    <cellStyle name="Normal 7 6 3 4" xfId="2427" xr:uid="{733E808D-85BD-4750-8D46-27637F07681D}"/>
    <cellStyle name="Normal 7 6 3 5" xfId="2428" xr:uid="{6C6B99B7-418A-44FA-80AD-90E035ABACD2}"/>
    <cellStyle name="Normal 7 6 4" xfId="2429" xr:uid="{24D96967-B993-490E-92B3-7B15939D35AE}"/>
    <cellStyle name="Normal 7 6 4 2" xfId="2430" xr:uid="{62B4948B-199E-494C-8098-08E47C77D84E}"/>
    <cellStyle name="Normal 7 6 4 3" xfId="2431" xr:uid="{E72FBD0C-7C2F-4404-9912-0F262A8512C6}"/>
    <cellStyle name="Normal 7 6 4 4" xfId="2432" xr:uid="{5E9452D8-6883-42BE-B489-29D0A1D52330}"/>
    <cellStyle name="Normal 7 6 5" xfId="2433" xr:uid="{34DA0B69-2BCB-4C3A-BE34-E3A2990CAB08}"/>
    <cellStyle name="Normal 7 6 5 2" xfId="2434" xr:uid="{24E9E966-9A46-40E0-A4E8-175AE5755621}"/>
    <cellStyle name="Normal 7 6 5 3" xfId="2435" xr:uid="{30A20B22-997D-4E2F-899D-C8C22EF138E8}"/>
    <cellStyle name="Normal 7 6 5 4" xfId="2436" xr:uid="{7D603440-E675-45B2-84EA-E115E65D9ADA}"/>
    <cellStyle name="Normal 7 6 6" xfId="2437" xr:uid="{F71D002A-0069-4662-AA62-CCB18058971C}"/>
    <cellStyle name="Normal 7 6 7" xfId="2438" xr:uid="{A6844F11-76C1-4EB5-B446-B2305FA645E2}"/>
    <cellStyle name="Normal 7 6 8" xfId="2439" xr:uid="{E7CC3FA0-711C-4FD0-BB11-BEE7B8819247}"/>
    <cellStyle name="Normal 7 7" xfId="2440" xr:uid="{07C80924-7763-42CA-A49D-3DA7E8907FC8}"/>
    <cellStyle name="Normal 7 7 2" xfId="2441" xr:uid="{EA25CC00-F381-4B77-A87A-086D93CF94EA}"/>
    <cellStyle name="Normal 7 7 2 2" xfId="2442" xr:uid="{DF833504-8231-41EF-A250-4563FA6FA320}"/>
    <cellStyle name="Normal 7 7 2 2 2" xfId="2443" xr:uid="{DC7D3819-8397-47F5-A50C-6F4BEDF1199A}"/>
    <cellStyle name="Normal 7 7 2 2 3" xfId="2444" xr:uid="{757B0A1B-ECA8-494B-9F87-69AB6C304C79}"/>
    <cellStyle name="Normal 7 7 2 2 4" xfId="2445" xr:uid="{61240C65-DDD7-4ABB-BCCF-81416E1A7B95}"/>
    <cellStyle name="Normal 7 7 2 3" xfId="2446" xr:uid="{3B65151F-EF2D-4444-A3F8-8EBC5F9FB643}"/>
    <cellStyle name="Normal 7 7 2 4" xfId="2447" xr:uid="{71271DE1-5239-4F37-892B-8E140FC25D78}"/>
    <cellStyle name="Normal 7 7 2 5" xfId="2448" xr:uid="{6914AE2C-5D40-4C69-AAC3-0A2B4E67DDC4}"/>
    <cellStyle name="Normal 7 7 3" xfId="2449" xr:uid="{B0DCE404-D3A0-40AE-9933-70A3B26C5E17}"/>
    <cellStyle name="Normal 7 7 3 2" xfId="2450" xr:uid="{D86062C3-6428-4EAA-99AB-EB33A8E34B07}"/>
    <cellStyle name="Normal 7 7 3 3" xfId="2451" xr:uid="{45FFF5D8-2713-4CA8-A102-5A704CAF74C2}"/>
    <cellStyle name="Normal 7 7 3 4" xfId="2452" xr:uid="{437DD2AB-DFE8-44AF-A741-0CF3660DE6F9}"/>
    <cellStyle name="Normal 7 7 4" xfId="2453" xr:uid="{443F6078-1D59-42C6-8566-05B9892DF0CA}"/>
    <cellStyle name="Normal 7 7 4 2" xfId="2454" xr:uid="{A6FE603D-350A-4D60-9202-5DAE551D3064}"/>
    <cellStyle name="Normal 7 7 4 3" xfId="2455" xr:uid="{16B84DF5-3D32-407C-BE7E-09F3BD055D68}"/>
    <cellStyle name="Normal 7 7 4 4" xfId="2456" xr:uid="{199F976C-ADC1-4ABD-884C-E1FEED35FA5B}"/>
    <cellStyle name="Normal 7 7 5" xfId="2457" xr:uid="{69DF8A77-FF12-4A7A-9D0C-355B76259705}"/>
    <cellStyle name="Normal 7 7 6" xfId="2458" xr:uid="{6CA66119-5463-408D-AFD7-DDA89DF1E3B2}"/>
    <cellStyle name="Normal 7 7 7" xfId="2459" xr:uid="{69624103-868D-4D74-86EB-DFB18B4C7863}"/>
    <cellStyle name="Normal 7 8" xfId="2460" xr:uid="{FF4BCB9F-CFB2-4DED-8C39-31F9AF6C24AA}"/>
    <cellStyle name="Normal 7 8 2" xfId="2461" xr:uid="{4A78FA73-37BD-4430-8A0F-561BECF94218}"/>
    <cellStyle name="Normal 7 8 2 2" xfId="2462" xr:uid="{4778F295-EC01-4813-9288-7B3718805366}"/>
    <cellStyle name="Normal 7 8 2 3" xfId="2463" xr:uid="{6439A855-81B7-4ED3-87CB-DCA6BA279144}"/>
    <cellStyle name="Normal 7 8 2 4" xfId="2464" xr:uid="{636D5E30-5E67-449E-888A-8A8CBDD65FDB}"/>
    <cellStyle name="Normal 7 8 3" xfId="2465" xr:uid="{758577EC-C538-4B00-AADA-466276D0998C}"/>
    <cellStyle name="Normal 7 8 3 2" xfId="2466" xr:uid="{B4333C4C-6993-4CDD-8780-3D64A97F894A}"/>
    <cellStyle name="Normal 7 8 3 3" xfId="2467" xr:uid="{EDCD90C5-B11C-47A5-BBAF-C5798F37E5D4}"/>
    <cellStyle name="Normal 7 8 3 4" xfId="2468" xr:uid="{A4E3731D-16F4-480A-9538-075D8FEC80E0}"/>
    <cellStyle name="Normal 7 8 4" xfId="2469" xr:uid="{CEA6302F-6217-42CD-B134-12778D341274}"/>
    <cellStyle name="Normal 7 8 5" xfId="2470" xr:uid="{576FCF69-4EFA-4277-9085-565214979BB5}"/>
    <cellStyle name="Normal 7 8 6" xfId="2471" xr:uid="{6C0CE3C3-8EED-4FB8-8D8C-DEC9863967EA}"/>
    <cellStyle name="Normal 7 9" xfId="2472" xr:uid="{F76E9BD8-E4E0-49FC-A052-3DE7F3FB3800}"/>
    <cellStyle name="Normal 7 9 2" xfId="2473" xr:uid="{B5F8D404-0FA4-448E-8BA3-9767C00B7467}"/>
    <cellStyle name="Normal 7 9 2 2" xfId="2474" xr:uid="{6E60C046-00BD-4668-8348-A64C18911053}"/>
    <cellStyle name="Normal 7 9 2 2 2" xfId="4383" xr:uid="{6B911511-F714-4870-84F9-FDC9876CF889}"/>
    <cellStyle name="Normal 7 9 2 2 2 2" xfId="4647" xr:uid="{DDE31B63-3E0A-483A-AE9D-65E37DA87E53}"/>
    <cellStyle name="Normal 7 9 2 2 3" xfId="4866" xr:uid="{FD3EBE28-2499-4717-A5D3-CAB8E165655D}"/>
    <cellStyle name="Normal 7 9 2 3" xfId="2475" xr:uid="{44AC2D5D-15E7-4B2A-9537-59F2C344EE1B}"/>
    <cellStyle name="Normal 7 9 2 4" xfId="2476" xr:uid="{B3894D3C-1D8E-46B7-B156-48246220C3E8}"/>
    <cellStyle name="Normal 7 9 3" xfId="2477" xr:uid="{C2173BBD-3813-4F4E-A72B-9C9D64F6AACF}"/>
    <cellStyle name="Normal 7 9 3 2" xfId="5519" xr:uid="{A9F5EB04-F0F0-46D3-B3B0-04315BA610C5}"/>
    <cellStyle name="Normal 7 9 4" xfId="2478" xr:uid="{E54CEC28-D8CE-4A63-B422-E849457E4CFD}"/>
    <cellStyle name="Normal 7 9 4 2" xfId="4807" xr:uid="{840A5B11-483F-495E-9FB4-102562D0FE8C}"/>
    <cellStyle name="Normal 7 9 4 3" xfId="4867" xr:uid="{4398F441-4345-45DC-A3FE-AC18E8349C02}"/>
    <cellStyle name="Normal 7 9 4 4" xfId="4833" xr:uid="{93E7BB27-0FB4-435E-B7C9-6F5FCF2FCF4E}"/>
    <cellStyle name="Normal 7 9 5" xfId="2479" xr:uid="{B0FC7FE7-72FD-4C45-AB8C-9E2C945452D7}"/>
    <cellStyle name="Normal 8" xfId="76" xr:uid="{F0958349-F171-406D-8735-09B78CA514FB}"/>
    <cellStyle name="Normal 8 10" xfId="2480" xr:uid="{C5F061F2-FB43-4EC8-9D86-03CAC459677A}"/>
    <cellStyle name="Normal 8 10 2" xfId="2481" xr:uid="{1C3C9528-5748-4BFA-91C2-F905BBF21469}"/>
    <cellStyle name="Normal 8 10 3" xfId="2482" xr:uid="{C45DCE46-E087-4D11-A04C-C53EA22607E0}"/>
    <cellStyle name="Normal 8 10 4" xfId="2483" xr:uid="{737A169A-B90A-4AA1-A3C1-AC2F3713E0F0}"/>
    <cellStyle name="Normal 8 11" xfId="2484" xr:uid="{4A920164-D1F4-4EB3-BD22-79AD6D563317}"/>
    <cellStyle name="Normal 8 11 2" xfId="2485" xr:uid="{2723EA82-443E-4561-B287-DBA33CBCD24B}"/>
    <cellStyle name="Normal 8 11 3" xfId="2486" xr:uid="{41736651-3705-4225-A36F-FD0B057D9745}"/>
    <cellStyle name="Normal 8 11 4" xfId="2487" xr:uid="{45BDB339-1E91-4235-8DCF-A3278DB9D54F}"/>
    <cellStyle name="Normal 8 12" xfId="2488" xr:uid="{485BE1EC-B86A-4DE8-8727-225412F75007}"/>
    <cellStyle name="Normal 8 12 2" xfId="2489" xr:uid="{B8BC97CD-D426-40AF-A345-B5168EE4D593}"/>
    <cellStyle name="Normal 8 13" xfId="2490" xr:uid="{9DA0E75C-9561-47BB-BC49-3C182EF0690C}"/>
    <cellStyle name="Normal 8 14" xfId="2491" xr:uid="{EB4626E1-F489-4B5D-8195-56CE65CED6A4}"/>
    <cellStyle name="Normal 8 15" xfId="2492" xr:uid="{5E15A389-1932-4653-8F97-4F335B382A3E}"/>
    <cellStyle name="Normal 8 2" xfId="95" xr:uid="{7D946B11-2733-4796-9FFA-411D4024D4AF}"/>
    <cellStyle name="Normal 8 2 10" xfId="2493" xr:uid="{C9C539C3-A4BD-4759-B689-5BFE7BEA50C5}"/>
    <cellStyle name="Normal 8 2 11" xfId="2494" xr:uid="{E1AD233B-A63F-417F-BADF-B4E1D7ED02D0}"/>
    <cellStyle name="Normal 8 2 2" xfId="2495" xr:uid="{18A32C33-8FD9-4701-871E-E4A10F679436}"/>
    <cellStyle name="Normal 8 2 2 2" xfId="2496" xr:uid="{6599FCB1-E4BB-49CC-B912-C4C5B54A77EA}"/>
    <cellStyle name="Normal 8 2 2 2 2" xfId="2497" xr:uid="{EDFE00DD-A3A5-4464-9DCD-E16103FCF009}"/>
    <cellStyle name="Normal 8 2 2 2 2 2" xfId="2498" xr:uid="{64DAB5BD-D84E-4DE2-B084-514B13E6B808}"/>
    <cellStyle name="Normal 8 2 2 2 2 2 2" xfId="2499" xr:uid="{7CC6B0A7-E834-4BB8-9F6D-7A7E4AFDBC8E}"/>
    <cellStyle name="Normal 8 2 2 2 2 2 2 2" xfId="4101" xr:uid="{6D956A16-88E5-422E-A8F6-850AB1CEC667}"/>
    <cellStyle name="Normal 8 2 2 2 2 2 2 2 2" xfId="4102" xr:uid="{FCCF05CF-FE36-4BE4-9BA7-1E7FC48D563F}"/>
    <cellStyle name="Normal 8 2 2 2 2 2 2 3" xfId="4103" xr:uid="{2EDCE4AC-1E3C-46AE-B8A7-E8B53A661B2B}"/>
    <cellStyle name="Normal 8 2 2 2 2 2 3" xfId="2500" xr:uid="{D65555A7-98CE-4DE1-B70F-9A0A7AD6664D}"/>
    <cellStyle name="Normal 8 2 2 2 2 2 3 2" xfId="4104" xr:uid="{1ABDD985-DE80-4314-A33A-3ED468FDEDC5}"/>
    <cellStyle name="Normal 8 2 2 2 2 2 4" xfId="2501" xr:uid="{136C8D73-57CC-4A06-A69B-9713D5CF558F}"/>
    <cellStyle name="Normal 8 2 2 2 2 3" xfId="2502" xr:uid="{BFA204F0-6F13-4FB1-BCF3-DF3387612B7A}"/>
    <cellStyle name="Normal 8 2 2 2 2 3 2" xfId="2503" xr:uid="{3A297608-77C3-4925-8BFD-BF58588A6417}"/>
    <cellStyle name="Normal 8 2 2 2 2 3 2 2" xfId="4105" xr:uid="{D12C5247-1AF3-484D-8C53-29DDB5F26170}"/>
    <cellStyle name="Normal 8 2 2 2 2 3 3" xfId="2504" xr:uid="{C2EC69AA-464B-4E30-BABF-8265E025EC3E}"/>
    <cellStyle name="Normal 8 2 2 2 2 3 4" xfId="2505" xr:uid="{8D1B401E-AE10-47DC-8920-9A7F060698F9}"/>
    <cellStyle name="Normal 8 2 2 2 2 4" xfId="2506" xr:uid="{21511460-2DD6-4D0E-BBDA-49C01E9AEBDD}"/>
    <cellStyle name="Normal 8 2 2 2 2 4 2" xfId="4106" xr:uid="{BD721BFF-78B3-447C-B85E-56729F632CC5}"/>
    <cellStyle name="Normal 8 2 2 2 2 5" xfId="2507" xr:uid="{914460AC-22A4-4D76-B0DF-6AE84932F1B6}"/>
    <cellStyle name="Normal 8 2 2 2 2 6" xfId="2508" xr:uid="{DC80032D-C6E3-411A-BECB-9B86C292E800}"/>
    <cellStyle name="Normal 8 2 2 2 3" xfId="2509" xr:uid="{8B354D2D-29BB-4EA0-9E1E-562BFCC687FA}"/>
    <cellStyle name="Normal 8 2 2 2 3 2" xfId="2510" xr:uid="{D88BD343-AA64-4DE5-BA8E-86BA30216A60}"/>
    <cellStyle name="Normal 8 2 2 2 3 2 2" xfId="2511" xr:uid="{B67E3832-35AA-49D4-A685-C9695B7F1EEB}"/>
    <cellStyle name="Normal 8 2 2 2 3 2 2 2" xfId="4107" xr:uid="{43F532EF-8DA3-49C0-8B65-3DB8CA2E33CE}"/>
    <cellStyle name="Normal 8 2 2 2 3 2 2 2 2" xfId="4108" xr:uid="{B88237DC-4A04-4160-842A-F3E5A5A0374A}"/>
    <cellStyle name="Normal 8 2 2 2 3 2 2 3" xfId="4109" xr:uid="{F54538BB-6554-4066-90E3-BB20F31F9189}"/>
    <cellStyle name="Normal 8 2 2 2 3 2 3" xfId="2512" xr:uid="{C3C9B84D-66B8-4989-B7DE-7AF624BCC869}"/>
    <cellStyle name="Normal 8 2 2 2 3 2 3 2" xfId="4110" xr:uid="{61726F81-8EE3-4E90-A923-4D2B939D7D35}"/>
    <cellStyle name="Normal 8 2 2 2 3 2 4" xfId="2513" xr:uid="{BAEBD146-FBD0-47E5-B7AD-75B1A7D7FFBF}"/>
    <cellStyle name="Normal 8 2 2 2 3 3" xfId="2514" xr:uid="{DC225BC9-3AD7-458A-BF29-EBD97707AC6A}"/>
    <cellStyle name="Normal 8 2 2 2 3 3 2" xfId="4111" xr:uid="{3A7D5FB5-3990-4B82-8C12-8108927ECAB2}"/>
    <cellStyle name="Normal 8 2 2 2 3 3 2 2" xfId="4112" xr:uid="{69C0906E-09F6-4EEF-9838-E775C2A68987}"/>
    <cellStyle name="Normal 8 2 2 2 3 3 3" xfId="4113" xr:uid="{417DF5A2-4A66-4083-ACFE-D62755AA6E38}"/>
    <cellStyle name="Normal 8 2 2 2 3 4" xfId="2515" xr:uid="{4440A5EF-958B-40A7-8C70-04C325ECFB67}"/>
    <cellStyle name="Normal 8 2 2 2 3 4 2" xfId="4114" xr:uid="{37FB36C4-6040-4480-B2E4-F0850F0DB874}"/>
    <cellStyle name="Normal 8 2 2 2 3 5" xfId="2516" xr:uid="{86B3FB6B-06CA-4C83-A649-9C30633EDEBA}"/>
    <cellStyle name="Normal 8 2 2 2 4" xfId="2517" xr:uid="{20BD5F98-20AD-49C1-99EA-A181D49CAA8C}"/>
    <cellStyle name="Normal 8 2 2 2 4 2" xfId="2518" xr:uid="{D53CED54-EB18-4052-951E-39DB56FAD9B5}"/>
    <cellStyle name="Normal 8 2 2 2 4 2 2" xfId="4115" xr:uid="{40FBD76B-BEF9-496E-BF7A-D6915D51CCCB}"/>
    <cellStyle name="Normal 8 2 2 2 4 2 2 2" xfId="4116" xr:uid="{922D0405-0B60-4072-A32E-31530DB1B65F}"/>
    <cellStyle name="Normal 8 2 2 2 4 2 3" xfId="4117" xr:uid="{0118FCA4-CC11-4BFE-89BF-9212A647F60F}"/>
    <cellStyle name="Normal 8 2 2 2 4 3" xfId="2519" xr:uid="{C58E9C83-3D51-45BF-8EF8-14281B74B8BA}"/>
    <cellStyle name="Normal 8 2 2 2 4 3 2" xfId="4118" xr:uid="{A4BAE018-4E88-4017-9DD1-52D0C5D98DE4}"/>
    <cellStyle name="Normal 8 2 2 2 4 4" xfId="2520" xr:uid="{696CBA30-DA9B-441D-9E1D-35A2546D9359}"/>
    <cellStyle name="Normal 8 2 2 2 5" xfId="2521" xr:uid="{F082F8FA-98E0-4F4B-8CDD-CE663D0B3D2F}"/>
    <cellStyle name="Normal 8 2 2 2 5 2" xfId="2522" xr:uid="{45471387-4C4A-4AC1-A64E-3A78ECAE1FBA}"/>
    <cellStyle name="Normal 8 2 2 2 5 2 2" xfId="4119" xr:uid="{EAFABA8D-9BFF-47F1-84A1-D4BD0CFC178C}"/>
    <cellStyle name="Normal 8 2 2 2 5 3" xfId="2523" xr:uid="{A216A8A7-A9CA-4248-8384-3C757A67AC40}"/>
    <cellStyle name="Normal 8 2 2 2 5 4" xfId="2524" xr:uid="{4E92953B-70E9-4319-9A23-FE68B2C3288B}"/>
    <cellStyle name="Normal 8 2 2 2 6" xfId="2525" xr:uid="{B635FA9C-ECED-4523-B003-73AA600EB8F9}"/>
    <cellStyle name="Normal 8 2 2 2 6 2" xfId="4120" xr:uid="{CEA6CA49-6594-441E-A9F9-DDD9AC6316AC}"/>
    <cellStyle name="Normal 8 2 2 2 7" xfId="2526" xr:uid="{1FD6FEE1-3F8B-4D81-AD05-45D494F92A84}"/>
    <cellStyle name="Normal 8 2 2 2 8" xfId="2527" xr:uid="{62F8ACD1-57FB-4E1B-83A7-D6D7B5156709}"/>
    <cellStyle name="Normal 8 2 2 3" xfId="2528" xr:uid="{9BC06A18-EA34-4EAF-BBBF-7EE98C4D69B6}"/>
    <cellStyle name="Normal 8 2 2 3 2" xfId="2529" xr:uid="{4E8E474A-DD03-4BAA-B28F-DB268805AA2A}"/>
    <cellStyle name="Normal 8 2 2 3 2 2" xfId="2530" xr:uid="{2080F3ED-A04D-4DB3-9FD7-78C229DF13F5}"/>
    <cellStyle name="Normal 8 2 2 3 2 2 2" xfId="4121" xr:uid="{7AF764CA-C62A-460A-AAF1-AB1A0F71E8BC}"/>
    <cellStyle name="Normal 8 2 2 3 2 2 2 2" xfId="4122" xr:uid="{98E07233-F29C-4182-8D7C-7FB22BBA3F88}"/>
    <cellStyle name="Normal 8 2 2 3 2 2 3" xfId="4123" xr:uid="{E65FF55B-6B4C-4674-8AD0-7948EE688D7C}"/>
    <cellStyle name="Normal 8 2 2 3 2 3" xfId="2531" xr:uid="{3D921FBC-C547-448C-B5D0-830B53A9DC5B}"/>
    <cellStyle name="Normal 8 2 2 3 2 3 2" xfId="4124" xr:uid="{C6E55B17-F766-4F7D-8BC1-F72F48CDA06B}"/>
    <cellStyle name="Normal 8 2 2 3 2 4" xfId="2532" xr:uid="{08C2D511-C340-46BA-89D5-FCDF8521443C}"/>
    <cellStyle name="Normal 8 2 2 3 3" xfId="2533" xr:uid="{26CB2A5C-ADDF-488C-84A7-B2DF6B368C7C}"/>
    <cellStyle name="Normal 8 2 2 3 3 2" xfId="2534" xr:uid="{A0FEFEFF-8851-46FC-97F0-D2750EFB1D51}"/>
    <cellStyle name="Normal 8 2 2 3 3 2 2" xfId="4125" xr:uid="{AE94961E-5912-44B1-BCE3-9754BE0DA7DB}"/>
    <cellStyle name="Normal 8 2 2 3 3 3" xfId="2535" xr:uid="{EF5C84A6-A085-4F54-955D-DDF45CAE4807}"/>
    <cellStyle name="Normal 8 2 2 3 3 4" xfId="2536" xr:uid="{DCF4204F-ED36-4555-92E4-4CD37DEE2E91}"/>
    <cellStyle name="Normal 8 2 2 3 4" xfId="2537" xr:uid="{C3B1E959-A882-47E4-9000-AC37EA86731C}"/>
    <cellStyle name="Normal 8 2 2 3 4 2" xfId="4126" xr:uid="{CC7FFB1F-28AB-4C18-AA89-D2C79D9D04B1}"/>
    <cellStyle name="Normal 8 2 2 3 5" xfId="2538" xr:uid="{28DC226A-4F54-4756-8C4D-551FD93E97C3}"/>
    <cellStyle name="Normal 8 2 2 3 6" xfId="2539" xr:uid="{6B7D3617-F0AB-4720-8109-B46D3ED8043F}"/>
    <cellStyle name="Normal 8 2 2 4" xfId="2540" xr:uid="{74DFC149-F139-4F88-B6DF-1DD9CCA51CEA}"/>
    <cellStyle name="Normal 8 2 2 4 2" xfId="2541" xr:uid="{CB7970F2-BC53-4991-BB50-90C2A6D89F75}"/>
    <cellStyle name="Normal 8 2 2 4 2 2" xfId="2542" xr:uid="{42BD9833-BB96-441D-A330-4D831D115691}"/>
    <cellStyle name="Normal 8 2 2 4 2 2 2" xfId="4127" xr:uid="{FCA6438A-B15D-4B42-A4EF-10A2BE789D34}"/>
    <cellStyle name="Normal 8 2 2 4 2 2 2 2" xfId="4128" xr:uid="{A24B250E-C8BF-4910-AECE-D5E39135B1A6}"/>
    <cellStyle name="Normal 8 2 2 4 2 2 3" xfId="4129" xr:uid="{769AAC44-92CC-4342-9574-F2225B373EDD}"/>
    <cellStyle name="Normal 8 2 2 4 2 3" xfId="2543" xr:uid="{2536E95D-4FD5-46E2-98BC-817E53A2289C}"/>
    <cellStyle name="Normal 8 2 2 4 2 3 2" xfId="4130" xr:uid="{351FCD6F-DCFF-4998-96A4-FC4ADFE6E7B9}"/>
    <cellStyle name="Normal 8 2 2 4 2 4" xfId="2544" xr:uid="{5D8EB69B-CF41-4DC4-85B2-41E110BF558C}"/>
    <cellStyle name="Normal 8 2 2 4 3" xfId="2545" xr:uid="{782C94BC-BAB8-4773-9849-472CF6484E13}"/>
    <cellStyle name="Normal 8 2 2 4 3 2" xfId="4131" xr:uid="{9F44B374-0D75-4737-8B69-15D743B7C678}"/>
    <cellStyle name="Normal 8 2 2 4 3 2 2" xfId="4132" xr:uid="{AD88CB18-4B03-4B78-BCDD-627A1A03BB13}"/>
    <cellStyle name="Normal 8 2 2 4 3 3" xfId="4133" xr:uid="{D2D23082-A6ED-4DA4-84D4-F737DF791AF9}"/>
    <cellStyle name="Normal 8 2 2 4 4" xfId="2546" xr:uid="{35E8498E-13DB-44A8-8DA4-78E5D70C66CB}"/>
    <cellStyle name="Normal 8 2 2 4 4 2" xfId="4134" xr:uid="{0C4D24B4-8715-4BE3-A333-22FCAB3D0261}"/>
    <cellStyle name="Normal 8 2 2 4 5" xfId="2547" xr:uid="{0AAF00BB-11DF-417F-B0DD-85000E3FF44A}"/>
    <cellStyle name="Normal 8 2 2 5" xfId="2548" xr:uid="{01C00631-C6BB-4FBF-816C-B5BF6D36EF18}"/>
    <cellStyle name="Normal 8 2 2 5 2" xfId="2549" xr:uid="{88BE90ED-D036-4B93-B24D-1377845F16B8}"/>
    <cellStyle name="Normal 8 2 2 5 2 2" xfId="4135" xr:uid="{7F4F69DC-91A6-4AC5-BB24-D67AE4CD3F9B}"/>
    <cellStyle name="Normal 8 2 2 5 2 2 2" xfId="4136" xr:uid="{C5F08461-DBD5-4362-9E15-5911C41BA0F3}"/>
    <cellStyle name="Normal 8 2 2 5 2 3" xfId="4137" xr:uid="{C963AAA7-745E-4782-ACF1-BD01CF573149}"/>
    <cellStyle name="Normal 8 2 2 5 3" xfId="2550" xr:uid="{16C7C427-7BF1-435A-A480-580895206EDE}"/>
    <cellStyle name="Normal 8 2 2 5 3 2" xfId="4138" xr:uid="{438AB419-A079-4205-9DC8-913AA3048381}"/>
    <cellStyle name="Normal 8 2 2 5 4" xfId="2551" xr:uid="{490FB896-AB53-421E-B01D-3FFF1ED208FC}"/>
    <cellStyle name="Normal 8 2 2 6" xfId="2552" xr:uid="{DA933A1E-2354-4E15-AD69-F8D108C2A157}"/>
    <cellStyle name="Normal 8 2 2 6 2" xfId="2553" xr:uid="{A6AF4CAD-692D-4E3D-8E8E-47FEDE617A89}"/>
    <cellStyle name="Normal 8 2 2 6 2 2" xfId="4139" xr:uid="{D1E9F22A-8516-4EAA-802C-E5C16DB078D8}"/>
    <cellStyle name="Normal 8 2 2 6 3" xfId="2554" xr:uid="{F3FA8293-9972-4AF6-8048-EB9D40991C34}"/>
    <cellStyle name="Normal 8 2 2 6 4" xfId="2555" xr:uid="{A9AFEB22-E910-4491-A81D-A42DE3E43FBE}"/>
    <cellStyle name="Normal 8 2 2 7" xfId="2556" xr:uid="{5B67F3AB-CA63-4B69-9256-4FB2E3D3211A}"/>
    <cellStyle name="Normal 8 2 2 7 2" xfId="4140" xr:uid="{E4758374-5EAB-4244-A142-3E9337D25C96}"/>
    <cellStyle name="Normal 8 2 2 8" xfId="2557" xr:uid="{D0FE2A21-149E-473A-B837-9EB3EC577326}"/>
    <cellStyle name="Normal 8 2 2 9" xfId="2558" xr:uid="{27FB54FB-066E-4885-BD28-956E716F1157}"/>
    <cellStyle name="Normal 8 2 3" xfId="2559" xr:uid="{833BED0E-3EF3-4529-ABD2-C403312F4536}"/>
    <cellStyle name="Normal 8 2 3 2" xfId="2560" xr:uid="{0F9B7466-CED2-4167-B284-CDEA269E8307}"/>
    <cellStyle name="Normal 8 2 3 2 2" xfId="2561" xr:uid="{B7168C7F-A85C-413B-BC45-B0E3669C65DA}"/>
    <cellStyle name="Normal 8 2 3 2 2 2" xfId="2562" xr:uid="{1ACE9197-DD55-44B9-8925-E1F1C88AE700}"/>
    <cellStyle name="Normal 8 2 3 2 2 2 2" xfId="4141" xr:uid="{FF6F083E-6651-4D1F-849C-57781FAF8E1C}"/>
    <cellStyle name="Normal 8 2 3 2 2 2 2 2" xfId="4142" xr:uid="{7F0D0170-6895-4DE7-9AAF-4915E216F8F0}"/>
    <cellStyle name="Normal 8 2 3 2 2 2 3" xfId="4143" xr:uid="{2684F3B4-2FB3-4720-93B3-BC1EE80C9DB0}"/>
    <cellStyle name="Normal 8 2 3 2 2 3" xfId="2563" xr:uid="{B9F838CC-174D-4100-862E-E2F9E6EADD0B}"/>
    <cellStyle name="Normal 8 2 3 2 2 3 2" xfId="4144" xr:uid="{9D8108AD-5DBB-4F67-9FBB-FC4C855898DE}"/>
    <cellStyle name="Normal 8 2 3 2 2 4" xfId="2564" xr:uid="{50815683-3FAF-410F-97C9-6558932F8948}"/>
    <cellStyle name="Normal 8 2 3 2 3" xfId="2565" xr:uid="{9AF17D62-1CFD-482C-B37F-78070A4A9EA1}"/>
    <cellStyle name="Normal 8 2 3 2 3 2" xfId="2566" xr:uid="{9250F6A7-E5A1-4E6E-81E0-ED7D8005A9D6}"/>
    <cellStyle name="Normal 8 2 3 2 3 2 2" xfId="4145" xr:uid="{9F9389CD-E982-4311-85D4-C7645E6F6F03}"/>
    <cellStyle name="Normal 8 2 3 2 3 3" xfId="2567" xr:uid="{DD8FC0C8-EA44-4C8C-8E14-25CC274B8E88}"/>
    <cellStyle name="Normal 8 2 3 2 3 4" xfId="2568" xr:uid="{1FB44F39-63F2-47C3-95CB-590CEF93FB65}"/>
    <cellStyle name="Normal 8 2 3 2 4" xfId="2569" xr:uid="{6F050BF5-B09D-4057-8FBF-4F14A041ABCF}"/>
    <cellStyle name="Normal 8 2 3 2 4 2" xfId="4146" xr:uid="{ED870A85-8343-444E-BA56-F194A205904D}"/>
    <cellStyle name="Normal 8 2 3 2 5" xfId="2570" xr:uid="{909DB202-6755-4057-BD6F-169CBFE67D3A}"/>
    <cellStyle name="Normal 8 2 3 2 6" xfId="2571" xr:uid="{CD8CDC7B-E9B2-4858-82D0-C4D086DEFC34}"/>
    <cellStyle name="Normal 8 2 3 3" xfId="2572" xr:uid="{6355427D-133C-409A-B173-DD0895A8FB17}"/>
    <cellStyle name="Normal 8 2 3 3 2" xfId="2573" xr:uid="{868DD2E1-7A7C-43D0-AF86-1EEF2E30FD7E}"/>
    <cellStyle name="Normal 8 2 3 3 2 2" xfId="2574" xr:uid="{84FA8DE2-9326-4B00-8939-7C3EDEC7C52B}"/>
    <cellStyle name="Normal 8 2 3 3 2 2 2" xfId="4147" xr:uid="{ED63E6D0-C78A-42CE-8934-118847FEC044}"/>
    <cellStyle name="Normal 8 2 3 3 2 2 2 2" xfId="4148" xr:uid="{0C6912CD-4DB2-41CE-90FB-CACDB3F8C967}"/>
    <cellStyle name="Normal 8 2 3 3 2 2 3" xfId="4149" xr:uid="{6579E54E-C2D3-4FD5-A172-D688FDF3C0E3}"/>
    <cellStyle name="Normal 8 2 3 3 2 3" xfId="2575" xr:uid="{B629C06A-32AF-46BA-AEDD-444BF3EF15F4}"/>
    <cellStyle name="Normal 8 2 3 3 2 3 2" xfId="4150" xr:uid="{19845B62-0EA3-4232-98DF-BFD2A6A96A87}"/>
    <cellStyle name="Normal 8 2 3 3 2 4" xfId="2576" xr:uid="{9153108A-F0BD-4B23-9B05-1C21D4BB1088}"/>
    <cellStyle name="Normal 8 2 3 3 3" xfId="2577" xr:uid="{45DC4B72-95D7-4F2F-B368-24DFCA2FE09F}"/>
    <cellStyle name="Normal 8 2 3 3 3 2" xfId="4151" xr:uid="{47166F94-7887-412A-9C13-95867EC2A250}"/>
    <cellStyle name="Normal 8 2 3 3 3 2 2" xfId="4152" xr:uid="{12C54DA3-D531-440D-B64D-9FD6F662B642}"/>
    <cellStyle name="Normal 8 2 3 3 3 3" xfId="4153" xr:uid="{BED24C2E-7FE8-40D7-A1B7-EF8E099E1923}"/>
    <cellStyle name="Normal 8 2 3 3 4" xfId="2578" xr:uid="{201CDECC-0F79-42B3-BA5D-1FF767776EAE}"/>
    <cellStyle name="Normal 8 2 3 3 4 2" xfId="4154" xr:uid="{F0764594-0912-40FE-A687-EE667D5C66D4}"/>
    <cellStyle name="Normal 8 2 3 3 5" xfId="2579" xr:uid="{0A9F30B0-8B87-49B4-9A4A-D6B3D3E622CA}"/>
    <cellStyle name="Normal 8 2 3 4" xfId="2580" xr:uid="{663E6B96-6BEA-4392-99FA-5AB3BF876DA7}"/>
    <cellStyle name="Normal 8 2 3 4 2" xfId="2581" xr:uid="{B7A81567-A127-4B1E-BE5B-286570480AE2}"/>
    <cellStyle name="Normal 8 2 3 4 2 2" xfId="4155" xr:uid="{8D654C85-7B42-4E3E-A345-67D177C34173}"/>
    <cellStyle name="Normal 8 2 3 4 2 2 2" xfId="4156" xr:uid="{D17D1E32-9CBE-403B-8F48-ED035A4B6A5A}"/>
    <cellStyle name="Normal 8 2 3 4 2 3" xfId="4157" xr:uid="{CD648E7E-CE22-4759-9D22-5B1092D4C0CF}"/>
    <cellStyle name="Normal 8 2 3 4 3" xfId="2582" xr:uid="{D43872AD-3A6A-40F6-A289-4F6A6782E267}"/>
    <cellStyle name="Normal 8 2 3 4 3 2" xfId="4158" xr:uid="{24068D43-267F-405F-8012-3A266CD0A538}"/>
    <cellStyle name="Normal 8 2 3 4 4" xfId="2583" xr:uid="{65593F32-7F6C-4F57-8134-D85745AAF1B3}"/>
    <cellStyle name="Normal 8 2 3 5" xfId="2584" xr:uid="{1F0E7DAA-E9BA-4BF4-96A2-4D01EF22CBB5}"/>
    <cellStyle name="Normal 8 2 3 5 2" xfId="2585" xr:uid="{DA428B93-FBF5-4124-BAF7-0A55A67407A0}"/>
    <cellStyle name="Normal 8 2 3 5 2 2" xfId="4159" xr:uid="{DB46E984-E626-4C34-A40F-FBF3BCA54E45}"/>
    <cellStyle name="Normal 8 2 3 5 3" xfId="2586" xr:uid="{BF6631E9-1D25-48E9-A272-8FEE4F3E86D7}"/>
    <cellStyle name="Normal 8 2 3 5 4" xfId="2587" xr:uid="{E8B6ADB9-6A61-4F93-804F-8747588EFB5D}"/>
    <cellStyle name="Normal 8 2 3 6" xfId="2588" xr:uid="{512BCD7D-5B3C-48DB-9F1A-2D5B31E5A3CC}"/>
    <cellStyle name="Normal 8 2 3 6 2" xfId="4160" xr:uid="{4AE10F61-D704-42CE-A5D7-4A22A408EA80}"/>
    <cellStyle name="Normal 8 2 3 7" xfId="2589" xr:uid="{A85958CB-A13D-47D0-9C4A-9960CC1B51FA}"/>
    <cellStyle name="Normal 8 2 3 8" xfId="2590" xr:uid="{FC2DE2A1-2792-4652-86E7-77222C99EADF}"/>
    <cellStyle name="Normal 8 2 4" xfId="2591" xr:uid="{8C12DD44-D55E-4FA5-9F78-5C8EBC406CE6}"/>
    <cellStyle name="Normal 8 2 4 2" xfId="2592" xr:uid="{1145289A-02C5-465E-B2FE-D92EB4C31683}"/>
    <cellStyle name="Normal 8 2 4 2 2" xfId="2593" xr:uid="{972C9236-0303-4BA2-99D4-DCE9BD32F353}"/>
    <cellStyle name="Normal 8 2 4 2 2 2" xfId="2594" xr:uid="{7DF301CA-2943-4C40-998C-FA13EF7D04AB}"/>
    <cellStyle name="Normal 8 2 4 2 2 2 2" xfId="4161" xr:uid="{9BFE98EF-A3C1-47F4-B1C8-25E3826B2C91}"/>
    <cellStyle name="Normal 8 2 4 2 2 3" xfId="2595" xr:uid="{B8F37085-943B-4588-84DF-BAF52EA70535}"/>
    <cellStyle name="Normal 8 2 4 2 2 4" xfId="2596" xr:uid="{877378AE-2E7D-4252-8088-3550402D7DEF}"/>
    <cellStyle name="Normal 8 2 4 2 3" xfId="2597" xr:uid="{1DFCA133-D45D-4B8B-84FA-8BFF786CBDC2}"/>
    <cellStyle name="Normal 8 2 4 2 3 2" xfId="4162" xr:uid="{8F60C724-3E67-426A-868E-78E644940218}"/>
    <cellStyle name="Normal 8 2 4 2 4" xfId="2598" xr:uid="{14662B44-D484-49E2-B083-59ED237A0D34}"/>
    <cellStyle name="Normal 8 2 4 2 5" xfId="2599" xr:uid="{E57B087F-0131-4831-9155-0E8650C6FE79}"/>
    <cellStyle name="Normal 8 2 4 3" xfId="2600" xr:uid="{2BC527CC-7EBC-40AF-8174-AF6EF31A2DBF}"/>
    <cellStyle name="Normal 8 2 4 3 2" xfId="2601" xr:uid="{C5123A7A-A8FD-4CA3-9CAF-C22E67465FF1}"/>
    <cellStyle name="Normal 8 2 4 3 2 2" xfId="4163" xr:uid="{C18227E3-AE12-43AB-B6FC-DC1D6D681594}"/>
    <cellStyle name="Normal 8 2 4 3 3" xfId="2602" xr:uid="{34CD60E7-E7E3-4F5C-A5A7-B4C23A9EBF90}"/>
    <cellStyle name="Normal 8 2 4 3 4" xfId="2603" xr:uid="{57CF5D62-C7E3-4AE1-9957-6E9F1CFF83E9}"/>
    <cellStyle name="Normal 8 2 4 4" xfId="2604" xr:uid="{32799618-4363-4A5E-B55F-F9F81A05D8F7}"/>
    <cellStyle name="Normal 8 2 4 4 2" xfId="2605" xr:uid="{5CD219AA-5093-455C-A2EA-C463101D70FD}"/>
    <cellStyle name="Normal 8 2 4 4 3" xfId="2606" xr:uid="{25CDBEA7-C807-4CCC-B245-A03F89FB2420}"/>
    <cellStyle name="Normal 8 2 4 4 4" xfId="2607" xr:uid="{BFFC709F-7591-4B85-B3F9-B8313CFD97FB}"/>
    <cellStyle name="Normal 8 2 4 5" xfId="2608" xr:uid="{D345A426-5898-4EC8-A883-ECCD63E7E422}"/>
    <cellStyle name="Normal 8 2 4 6" xfId="2609" xr:uid="{FFA42789-CB42-4B6F-A12C-D66E09A0E4A2}"/>
    <cellStyle name="Normal 8 2 4 7" xfId="2610" xr:uid="{4F3A7647-BDA4-41F2-839C-82F60E93B816}"/>
    <cellStyle name="Normal 8 2 5" xfId="2611" xr:uid="{11715EF4-BA75-4ABB-89D5-B2AAB3A3F215}"/>
    <cellStyle name="Normal 8 2 5 2" xfId="2612" xr:uid="{CC38117F-E349-4A13-A77C-76552F721D3A}"/>
    <cellStyle name="Normal 8 2 5 2 2" xfId="2613" xr:uid="{A3C04D95-AE8F-4C36-A644-BB587127A015}"/>
    <cellStyle name="Normal 8 2 5 2 2 2" xfId="4164" xr:uid="{823F7ECD-1EDA-4D93-9CB0-91D529B75EC5}"/>
    <cellStyle name="Normal 8 2 5 2 2 2 2" xfId="4165" xr:uid="{F8C1FC16-2E47-4210-B440-6B8A51077868}"/>
    <cellStyle name="Normal 8 2 5 2 2 3" xfId="4166" xr:uid="{FEB5116F-F3BF-40EB-8AE5-E95A1B3F1C64}"/>
    <cellStyle name="Normal 8 2 5 2 3" xfId="2614" xr:uid="{6AD25A2B-33C1-415C-BBF9-9E825B2F987B}"/>
    <cellStyle name="Normal 8 2 5 2 3 2" xfId="4167" xr:uid="{2F3D5B85-5277-408A-A2BC-668129D87055}"/>
    <cellStyle name="Normal 8 2 5 2 4" xfId="2615" xr:uid="{097C4F6C-E4DF-4ABC-B1A3-77336B5A6F32}"/>
    <cellStyle name="Normal 8 2 5 3" xfId="2616" xr:uid="{DF5E14B8-EFBC-4E67-90C3-B3DD6469B9D4}"/>
    <cellStyle name="Normal 8 2 5 3 2" xfId="2617" xr:uid="{A3F3F25C-955A-432E-B2E0-416E60D9D43B}"/>
    <cellStyle name="Normal 8 2 5 3 2 2" xfId="4168" xr:uid="{F4AC6542-9E1F-475C-AFDC-FD26371A39DF}"/>
    <cellStyle name="Normal 8 2 5 3 3" xfId="2618" xr:uid="{CEECE6E4-02AA-41E7-8CB6-5946707033A3}"/>
    <cellStyle name="Normal 8 2 5 3 4" xfId="2619" xr:uid="{1AE85709-9AA7-41C1-8DF8-022F618712F3}"/>
    <cellStyle name="Normal 8 2 5 4" xfId="2620" xr:uid="{2192C02B-5E6E-4CD8-BC25-AAAEB97E8796}"/>
    <cellStyle name="Normal 8 2 5 4 2" xfId="4169" xr:uid="{EC1CA940-9F50-4CD1-9804-6E298EFB144C}"/>
    <cellStyle name="Normal 8 2 5 5" xfId="2621" xr:uid="{D63DA6ED-A17A-4D6D-90D1-07E4053B2CFB}"/>
    <cellStyle name="Normal 8 2 5 6" xfId="2622" xr:uid="{84D0EA9F-B7AA-4AA3-9094-9CFCB79400DE}"/>
    <cellStyle name="Normal 8 2 6" xfId="2623" xr:uid="{21F48D24-1FB4-40D4-9770-33BD1BB8AAEC}"/>
    <cellStyle name="Normal 8 2 6 2" xfId="2624" xr:uid="{9D25C0E5-1346-4EF3-9FCA-9C3CF99E0E58}"/>
    <cellStyle name="Normal 8 2 6 2 2" xfId="2625" xr:uid="{53617D92-503F-4399-AC22-D3731991FF39}"/>
    <cellStyle name="Normal 8 2 6 2 2 2" xfId="4170" xr:uid="{405C8A26-DA5A-4636-92F9-C491B6BA2FE8}"/>
    <cellStyle name="Normal 8 2 6 2 3" xfId="2626" xr:uid="{5CE17A59-8551-4B66-8289-4416DF3DADB1}"/>
    <cellStyle name="Normal 8 2 6 2 4" xfId="2627" xr:uid="{6B25158C-0DA1-4E15-8DB6-2C1812B936E2}"/>
    <cellStyle name="Normal 8 2 6 3" xfId="2628" xr:uid="{5AE091ED-B2CD-4CCE-8E26-07B87102BC5B}"/>
    <cellStyle name="Normal 8 2 6 3 2" xfId="4171" xr:uid="{A7D9DB4B-2B16-4BF9-86A1-992691555219}"/>
    <cellStyle name="Normal 8 2 6 4" xfId="2629" xr:uid="{339F28A9-7C19-4DB8-8647-FD33427D5CA3}"/>
    <cellStyle name="Normal 8 2 6 5" xfId="2630" xr:uid="{A8B17CE4-3B00-49B8-B83F-148A951D4144}"/>
    <cellStyle name="Normal 8 2 7" xfId="2631" xr:uid="{9CF8E98E-31BD-4363-A8DC-669480780A51}"/>
    <cellStyle name="Normal 8 2 7 2" xfId="2632" xr:uid="{149CF333-86DB-4C51-B934-8686A7824FA3}"/>
    <cellStyle name="Normal 8 2 7 2 2" xfId="4172" xr:uid="{056A2C1A-A438-404E-86C2-4B4A35FCCE21}"/>
    <cellStyle name="Normal 8 2 7 3" xfId="2633" xr:uid="{0C31AAC8-9C50-41EB-A99A-93B668C9978A}"/>
    <cellStyle name="Normal 8 2 7 4" xfId="2634" xr:uid="{E48A997F-3191-47DE-84FE-2C513455B38D}"/>
    <cellStyle name="Normal 8 2 8" xfId="2635" xr:uid="{04E54F53-11EC-4BA9-9755-C460A2C5C881}"/>
    <cellStyle name="Normal 8 2 8 2" xfId="2636" xr:uid="{7D045E48-3FA4-45BE-8686-1D01DD5A1EF9}"/>
    <cellStyle name="Normal 8 2 8 3" xfId="2637" xr:uid="{795B89A9-6380-4781-A923-F661FD71EACB}"/>
    <cellStyle name="Normal 8 2 8 4" xfId="2638" xr:uid="{3F94FD83-951F-42F6-92F7-1611F0D089CE}"/>
    <cellStyle name="Normal 8 2 9" xfId="2639" xr:uid="{090081C5-C667-486A-8C2D-49BE6F58D828}"/>
    <cellStyle name="Normal 8 3" xfId="2640" xr:uid="{E08AC6BB-7ADD-4AB8-AD9A-F4C086275D4E}"/>
    <cellStyle name="Normal 8 3 10" xfId="2641" xr:uid="{683C5B99-3A10-4ADC-9248-DCEB436FA2DE}"/>
    <cellStyle name="Normal 8 3 11" xfId="2642" xr:uid="{8E485541-B7DB-4257-B582-7F7860490B95}"/>
    <cellStyle name="Normal 8 3 2" xfId="2643" xr:uid="{D02B3215-E25F-4553-979D-36A0BF7E5869}"/>
    <cellStyle name="Normal 8 3 2 2" xfId="2644" xr:uid="{756C6327-F7E0-462B-9E74-79811CEC6234}"/>
    <cellStyle name="Normal 8 3 2 2 2" xfId="2645" xr:uid="{90E2317E-96C6-4AD3-A534-4170E205068E}"/>
    <cellStyle name="Normal 8 3 2 2 2 2" xfId="2646" xr:uid="{FA2DF952-1DD6-4597-BCFA-A2EB5649AB56}"/>
    <cellStyle name="Normal 8 3 2 2 2 2 2" xfId="2647" xr:uid="{7AD5C58F-C6CC-4E2D-AB59-47B73632B829}"/>
    <cellStyle name="Normal 8 3 2 2 2 2 2 2" xfId="4173" xr:uid="{351D2680-19CC-44A8-835B-2D88A3A75728}"/>
    <cellStyle name="Normal 8 3 2 2 2 2 3" xfId="2648" xr:uid="{2963B8E7-F20C-4C46-8BE1-E7C880D4AE5B}"/>
    <cellStyle name="Normal 8 3 2 2 2 2 4" xfId="2649" xr:uid="{95438AD4-7C2B-4A65-ADFD-71D1D9DB4190}"/>
    <cellStyle name="Normal 8 3 2 2 2 3" xfId="2650" xr:uid="{A7FF6C8E-B547-4425-A8E0-5E6F048DCEFC}"/>
    <cellStyle name="Normal 8 3 2 2 2 3 2" xfId="2651" xr:uid="{AA043995-305C-447C-9D56-34611F56A348}"/>
    <cellStyle name="Normal 8 3 2 2 2 3 3" xfId="2652" xr:uid="{D1123C14-665A-4A47-B62C-2FC9268E1FC2}"/>
    <cellStyle name="Normal 8 3 2 2 2 3 4" xfId="2653" xr:uid="{85BDE866-A030-4DF5-B8E4-CB5E56318825}"/>
    <cellStyle name="Normal 8 3 2 2 2 4" xfId="2654" xr:uid="{2A058AEE-21E4-4E78-A4FE-C8712300BE82}"/>
    <cellStyle name="Normal 8 3 2 2 2 5" xfId="2655" xr:uid="{A0D930C8-DA62-4D7D-8415-73D150C06BDA}"/>
    <cellStyle name="Normal 8 3 2 2 2 6" xfId="2656" xr:uid="{B5E8A959-CF77-4993-B473-09BEE2322A4D}"/>
    <cellStyle name="Normal 8 3 2 2 3" xfId="2657" xr:uid="{DCA1F454-7C77-4E8B-84ED-DF07B59EF5CA}"/>
    <cellStyle name="Normal 8 3 2 2 3 2" xfId="2658" xr:uid="{F8304CA9-DD48-4845-94B9-DBE654CEB054}"/>
    <cellStyle name="Normal 8 3 2 2 3 2 2" xfId="2659" xr:uid="{5CDDB099-1A09-4483-9862-241BA63894FD}"/>
    <cellStyle name="Normal 8 3 2 2 3 2 3" xfId="2660" xr:uid="{A6575132-EACF-4E3A-A50F-7F408557786A}"/>
    <cellStyle name="Normal 8 3 2 2 3 2 4" xfId="2661" xr:uid="{0360E73C-B538-43E8-81BA-B67717ECE345}"/>
    <cellStyle name="Normal 8 3 2 2 3 3" xfId="2662" xr:uid="{619B89DF-2089-483B-8586-CD3052B8B43E}"/>
    <cellStyle name="Normal 8 3 2 2 3 4" xfId="2663" xr:uid="{CFFBC3BE-1FE0-4F09-B78E-393C19069473}"/>
    <cellStyle name="Normal 8 3 2 2 3 5" xfId="2664" xr:uid="{C8B433A4-39D3-497F-8283-4ADF49385D7C}"/>
    <cellStyle name="Normal 8 3 2 2 4" xfId="2665" xr:uid="{A349425B-686E-4A23-B729-7491AF9032CB}"/>
    <cellStyle name="Normal 8 3 2 2 4 2" xfId="2666" xr:uid="{A75952AF-9C8E-426C-B207-6D158A12DD84}"/>
    <cellStyle name="Normal 8 3 2 2 4 3" xfId="2667" xr:uid="{43EE08EF-1837-4823-8CEC-E9C5DD31603F}"/>
    <cellStyle name="Normal 8 3 2 2 4 4" xfId="2668" xr:uid="{B82F9950-D02A-4FB5-9FBE-BCB3F72EEF90}"/>
    <cellStyle name="Normal 8 3 2 2 5" xfId="2669" xr:uid="{8F23AC1A-6E17-4516-B38F-D6C7325BB485}"/>
    <cellStyle name="Normal 8 3 2 2 5 2" xfId="2670" xr:uid="{63B79FF2-7807-46D0-A352-6FAD7C3C0207}"/>
    <cellStyle name="Normal 8 3 2 2 5 3" xfId="2671" xr:uid="{5BB3D70A-94BC-40A4-BD9F-B78D0DD79FFB}"/>
    <cellStyle name="Normal 8 3 2 2 5 4" xfId="2672" xr:uid="{56F9E8B2-4BBD-4D60-9CF3-1D30F0C01647}"/>
    <cellStyle name="Normal 8 3 2 2 6" xfId="2673" xr:uid="{6031D737-A201-48B5-951B-8E39CA537224}"/>
    <cellStyle name="Normal 8 3 2 2 7" xfId="2674" xr:uid="{CBC00A78-29BB-4C97-9CD0-7C171FA8E7F3}"/>
    <cellStyle name="Normal 8 3 2 2 8" xfId="2675" xr:uid="{EEF4CB5F-229D-4DCA-996D-5F3CD1A09FB2}"/>
    <cellStyle name="Normal 8 3 2 3" xfId="2676" xr:uid="{29DF95F2-5176-4C81-B4B4-3FF53270F503}"/>
    <cellStyle name="Normal 8 3 2 3 2" xfId="2677" xr:uid="{2979839C-764D-4081-BB2E-630D530B7284}"/>
    <cellStyle name="Normal 8 3 2 3 2 2" xfId="2678" xr:uid="{8461E72A-CC24-4A47-99EB-A5E3B6827CAF}"/>
    <cellStyle name="Normal 8 3 2 3 2 2 2" xfId="4174" xr:uid="{F1215800-6507-4083-9287-271C5AF67C91}"/>
    <cellStyle name="Normal 8 3 2 3 2 2 2 2" xfId="4175" xr:uid="{125F145D-0855-480E-8A5D-7C79596B04B0}"/>
    <cellStyle name="Normal 8 3 2 3 2 2 3" xfId="4176" xr:uid="{575D664C-4132-4DA8-A895-B1767A7C6752}"/>
    <cellStyle name="Normal 8 3 2 3 2 3" xfId="2679" xr:uid="{0F5A1393-81B4-40E0-843B-196E87FD06AF}"/>
    <cellStyle name="Normal 8 3 2 3 2 3 2" xfId="4177" xr:uid="{D6950560-C6E8-4302-9AEA-3C013745E998}"/>
    <cellStyle name="Normal 8 3 2 3 2 4" xfId="2680" xr:uid="{F2842660-A4F3-42B3-817A-AFF7F7FE1B65}"/>
    <cellStyle name="Normal 8 3 2 3 3" xfId="2681" xr:uid="{CD950F64-09BD-461C-92AE-953E0CA7F995}"/>
    <cellStyle name="Normal 8 3 2 3 3 2" xfId="2682" xr:uid="{9212657F-AF48-49A2-96E4-07E1446975A5}"/>
    <cellStyle name="Normal 8 3 2 3 3 2 2" xfId="4178" xr:uid="{A5ED13A7-CAC1-465F-89F3-6D21AC7DDC2C}"/>
    <cellStyle name="Normal 8 3 2 3 3 3" xfId="2683" xr:uid="{F20ADCC2-6922-43FE-806C-F16C3E4A547F}"/>
    <cellStyle name="Normal 8 3 2 3 3 4" xfId="2684" xr:uid="{B694E6FC-B73A-491B-8D9E-B16B34B9D3B1}"/>
    <cellStyle name="Normal 8 3 2 3 4" xfId="2685" xr:uid="{06AE7CFE-2FF7-400C-9E23-91C0D03FFC9C}"/>
    <cellStyle name="Normal 8 3 2 3 4 2" xfId="4179" xr:uid="{0B0B7A5A-9091-43D5-B1B2-60ED7A14956A}"/>
    <cellStyle name="Normal 8 3 2 3 5" xfId="2686" xr:uid="{3E2FB9E4-6768-4F1B-88E4-0D529639E1D1}"/>
    <cellStyle name="Normal 8 3 2 3 6" xfId="2687" xr:uid="{3EF25DFC-6123-40BA-A05B-C59602EDC69F}"/>
    <cellStyle name="Normal 8 3 2 4" xfId="2688" xr:uid="{F7DF3074-658A-4317-A5C5-A9FB7040E464}"/>
    <cellStyle name="Normal 8 3 2 4 2" xfId="2689" xr:uid="{0BC4906C-E054-4E68-A61B-CBF17AF0CCEC}"/>
    <cellStyle name="Normal 8 3 2 4 2 2" xfId="2690" xr:uid="{ADD708CE-9738-4764-B888-70A9579B1191}"/>
    <cellStyle name="Normal 8 3 2 4 2 2 2" xfId="4180" xr:uid="{7781DA6A-70E9-4989-B303-C71DA42E6145}"/>
    <cellStyle name="Normal 8 3 2 4 2 3" xfId="2691" xr:uid="{13BCFA45-5CBF-46BC-A89B-C00162295C7A}"/>
    <cellStyle name="Normal 8 3 2 4 2 4" xfId="2692" xr:uid="{736FC5F4-B34B-4CDF-A992-7ED962ACDA7E}"/>
    <cellStyle name="Normal 8 3 2 4 3" xfId="2693" xr:uid="{629496FD-ECBA-4DC4-B92A-5FBA5F9F219B}"/>
    <cellStyle name="Normal 8 3 2 4 3 2" xfId="4181" xr:uid="{1B6503D0-62F2-4BC3-840A-DB6586A64253}"/>
    <cellStyle name="Normal 8 3 2 4 4" xfId="2694" xr:uid="{AE42F35E-1C02-4569-A6F7-B35E0A94F7B6}"/>
    <cellStyle name="Normal 8 3 2 4 5" xfId="2695" xr:uid="{2730CAE7-51D8-46D7-B98F-317067D1C6FA}"/>
    <cellStyle name="Normal 8 3 2 5" xfId="2696" xr:uid="{4D5AFA1B-54CC-444F-B127-0BC1A36C6706}"/>
    <cellStyle name="Normal 8 3 2 5 2" xfId="2697" xr:uid="{32C727C1-549E-4D24-BFA9-B71F4E1671B8}"/>
    <cellStyle name="Normal 8 3 2 5 2 2" xfId="4182" xr:uid="{4FF697EE-ABB0-41E4-A68F-9BB3F33DEEA8}"/>
    <cellStyle name="Normal 8 3 2 5 3" xfId="2698" xr:uid="{33DC0F0F-2FA0-4393-92F0-8C60026CB2C2}"/>
    <cellStyle name="Normal 8 3 2 5 4" xfId="2699" xr:uid="{F94FCC1D-CECB-45BC-A72F-5CF9A24D93BC}"/>
    <cellStyle name="Normal 8 3 2 6" xfId="2700" xr:uid="{02488CFC-8430-463A-AD80-2BF7D137D719}"/>
    <cellStyle name="Normal 8 3 2 6 2" xfId="2701" xr:uid="{0E026AC7-FCAD-4908-B7AB-4B3B38B44EF6}"/>
    <cellStyle name="Normal 8 3 2 6 3" xfId="2702" xr:uid="{40C041B6-60FC-443B-A565-F489BEACBDC4}"/>
    <cellStyle name="Normal 8 3 2 6 4" xfId="2703" xr:uid="{080BB81A-460F-4B2D-BE53-56D342EF543C}"/>
    <cellStyle name="Normal 8 3 2 7" xfId="2704" xr:uid="{64C62610-F1CD-4517-8755-FA06576891AC}"/>
    <cellStyle name="Normal 8 3 2 8" xfId="2705" xr:uid="{D12F3005-6369-481D-A1DA-98EEAAE43134}"/>
    <cellStyle name="Normal 8 3 2 9" xfId="2706" xr:uid="{1501CEAF-4B03-4711-A3CC-B15A74EFB9E7}"/>
    <cellStyle name="Normal 8 3 3" xfId="2707" xr:uid="{E0BAABEA-62CF-4352-AD4A-3FF1838896F9}"/>
    <cellStyle name="Normal 8 3 3 2" xfId="2708" xr:uid="{93A55D0A-AE34-4CFF-BF27-07B4C56D37AC}"/>
    <cellStyle name="Normal 8 3 3 2 2" xfId="2709" xr:uid="{315A7773-9AD1-4FE1-9532-B4D499E26CF3}"/>
    <cellStyle name="Normal 8 3 3 2 2 2" xfId="2710" xr:uid="{1EFCFCE2-15D2-4627-82AA-B40A90099718}"/>
    <cellStyle name="Normal 8 3 3 2 2 2 2" xfId="4183" xr:uid="{122AC5F3-61B6-49F9-9E51-5F335C7D6E83}"/>
    <cellStyle name="Normal 8 3 3 2 2 2 2 2" xfId="4760" xr:uid="{3374C2D9-02D2-4284-9016-DC16C3F18646}"/>
    <cellStyle name="Normal 8 3 3 2 2 2 3" xfId="4761" xr:uid="{58CBC47C-7070-4647-9DD9-691D6CA262E1}"/>
    <cellStyle name="Normal 8 3 3 2 2 3" xfId="2711" xr:uid="{61611B3B-040E-4461-B4C8-0DDB13582815}"/>
    <cellStyle name="Normal 8 3 3 2 2 3 2" xfId="4762" xr:uid="{22D11B47-763E-4C4D-8733-97F8146B7F7B}"/>
    <cellStyle name="Normal 8 3 3 2 2 4" xfId="2712" xr:uid="{343F478A-8552-4405-B591-A1285307AE2F}"/>
    <cellStyle name="Normal 8 3 3 2 3" xfId="2713" xr:uid="{6ED3C491-51B0-4CCF-860F-58CED89A906E}"/>
    <cellStyle name="Normal 8 3 3 2 3 2" xfId="2714" xr:uid="{EB269075-3ED9-417F-9F3A-3C69F3CCB01A}"/>
    <cellStyle name="Normal 8 3 3 2 3 2 2" xfId="4763" xr:uid="{882958B7-1AE7-4BFC-8DFA-77EC5EB51565}"/>
    <cellStyle name="Normal 8 3 3 2 3 3" xfId="2715" xr:uid="{C6860858-1FB1-47EC-8CF3-B25CEB3AE2AA}"/>
    <cellStyle name="Normal 8 3 3 2 3 4" xfId="2716" xr:uid="{BF968B0D-D46F-43B0-8D98-90DB7DFC0307}"/>
    <cellStyle name="Normal 8 3 3 2 4" xfId="2717" xr:uid="{88CB77D2-5156-4171-BBFE-624C8F588E85}"/>
    <cellStyle name="Normal 8 3 3 2 4 2" xfId="4764" xr:uid="{1C4D128D-DBD4-4579-9D8C-D88CDF7ACBE9}"/>
    <cellStyle name="Normal 8 3 3 2 5" xfId="2718" xr:uid="{0EE56854-A5B3-4DDD-9596-7D8B1F4D570B}"/>
    <cellStyle name="Normal 8 3 3 2 6" xfId="2719" xr:uid="{2533FADD-6B3C-43B0-90FE-D2DDFEFBDB96}"/>
    <cellStyle name="Normal 8 3 3 3" xfId="2720" xr:uid="{49F64E97-26FA-4DE9-8C79-11A274DEA273}"/>
    <cellStyle name="Normal 8 3 3 3 2" xfId="2721" xr:uid="{CEAB5D6B-42EC-4F73-A8B3-30DA21B40F11}"/>
    <cellStyle name="Normal 8 3 3 3 2 2" xfId="2722" xr:uid="{39880E3B-F7C6-4CAD-BF09-D5F0EC78C187}"/>
    <cellStyle name="Normal 8 3 3 3 2 2 2" xfId="4765" xr:uid="{802659A0-C71B-4974-8D43-FA4A68E1F0D1}"/>
    <cellStyle name="Normal 8 3 3 3 2 3" xfId="2723" xr:uid="{788DBDF4-A2D3-4EBE-9E18-E51F26E1841A}"/>
    <cellStyle name="Normal 8 3 3 3 2 4" xfId="2724" xr:uid="{A00126DC-A212-4951-B404-37A314DEAA4E}"/>
    <cellStyle name="Normal 8 3 3 3 3" xfId="2725" xr:uid="{55541F13-F630-4658-B36B-766D447C41D9}"/>
    <cellStyle name="Normal 8 3 3 3 3 2" xfId="4766" xr:uid="{3F2E8CBF-A139-4F13-8630-81EF61A74DA6}"/>
    <cellStyle name="Normal 8 3 3 3 4" xfId="2726" xr:uid="{AE14FD3B-AC3F-4E7B-81A4-8A41E57393ED}"/>
    <cellStyle name="Normal 8 3 3 3 5" xfId="2727" xr:uid="{5A9681FD-59B9-4972-810E-52FD22CB75D4}"/>
    <cellStyle name="Normal 8 3 3 4" xfId="2728" xr:uid="{DE3FC429-4404-4C71-9282-A3CF26D510F3}"/>
    <cellStyle name="Normal 8 3 3 4 2" xfId="2729" xr:uid="{A5E30874-B730-4284-9341-CE59DB52E2B4}"/>
    <cellStyle name="Normal 8 3 3 4 2 2" xfId="4767" xr:uid="{73BE4C4B-8EE3-4CAC-BF01-A1533FD9F660}"/>
    <cellStyle name="Normal 8 3 3 4 3" xfId="2730" xr:uid="{FD5E8188-25D2-4631-B6F9-3EF974AB0E4A}"/>
    <cellStyle name="Normal 8 3 3 4 4" xfId="2731" xr:uid="{FE5768DB-7B13-46D1-ADC3-1624933BD9C3}"/>
    <cellStyle name="Normal 8 3 3 5" xfId="2732" xr:uid="{060422DA-6155-4A7B-87CA-15CDF8093021}"/>
    <cellStyle name="Normal 8 3 3 5 2" xfId="2733" xr:uid="{F67AD171-25CE-44F1-8695-C9B8F88A45B0}"/>
    <cellStyle name="Normal 8 3 3 5 3" xfId="2734" xr:uid="{FD029F70-4FDB-4E2A-B2F7-7F3B7104ED71}"/>
    <cellStyle name="Normal 8 3 3 5 4" xfId="2735" xr:uid="{FAF90269-19D4-43A5-9C9A-2BCA61B67C47}"/>
    <cellStyle name="Normal 8 3 3 6" xfId="2736" xr:uid="{1AE95850-65D4-4E4D-A8D6-C9EF4D18FBA2}"/>
    <cellStyle name="Normal 8 3 3 7" xfId="2737" xr:uid="{B1577721-18C5-433A-AC85-8517BA44F870}"/>
    <cellStyle name="Normal 8 3 3 8" xfId="2738" xr:uid="{83749C40-7740-4095-B4BD-037C9A715E25}"/>
    <cellStyle name="Normal 8 3 4" xfId="2739" xr:uid="{25C7C07F-9B8B-45BA-869A-D12C3B2891CB}"/>
    <cellStyle name="Normal 8 3 4 2" xfId="2740" xr:uid="{9F9BD247-641C-4F14-BC88-D476EDF17556}"/>
    <cellStyle name="Normal 8 3 4 2 2" xfId="2741" xr:uid="{9736A888-C049-491A-A19E-3FD2E91D5BC6}"/>
    <cellStyle name="Normal 8 3 4 2 2 2" xfId="2742" xr:uid="{D7223561-F59B-4E58-A995-15237203DF65}"/>
    <cellStyle name="Normal 8 3 4 2 2 2 2" xfId="4184" xr:uid="{B485F02B-DA62-44EC-96DB-F2577227C417}"/>
    <cellStyle name="Normal 8 3 4 2 2 3" xfId="2743" xr:uid="{12037EC5-55B2-46D1-A77F-76893F641825}"/>
    <cellStyle name="Normal 8 3 4 2 2 4" xfId="2744" xr:uid="{11FF9424-539F-491C-BA9F-91491B0BA88A}"/>
    <cellStyle name="Normal 8 3 4 2 3" xfId="2745" xr:uid="{693C0943-1805-44C6-8B2B-C354EAD1B6C7}"/>
    <cellStyle name="Normal 8 3 4 2 3 2" xfId="4185" xr:uid="{4C5667D5-FEA9-4439-9204-20A14C1F7681}"/>
    <cellStyle name="Normal 8 3 4 2 4" xfId="2746" xr:uid="{03906753-8124-4E96-AF60-3DE021F2C0BA}"/>
    <cellStyle name="Normal 8 3 4 2 5" xfId="2747" xr:uid="{477900CA-D90B-45C0-94D9-34224B105146}"/>
    <cellStyle name="Normal 8 3 4 3" xfId="2748" xr:uid="{6BAB6EF0-9057-48EE-8D9B-DD4D9C1ECA67}"/>
    <cellStyle name="Normal 8 3 4 3 2" xfId="2749" xr:uid="{DECE93BD-82CA-462B-9919-E94D189F76A7}"/>
    <cellStyle name="Normal 8 3 4 3 2 2" xfId="4186" xr:uid="{BFA0E12F-77E4-48EA-A59A-7E2F7A255173}"/>
    <cellStyle name="Normal 8 3 4 3 3" xfId="2750" xr:uid="{D3C99C35-C31F-4A04-9663-82DFB3AAB432}"/>
    <cellStyle name="Normal 8 3 4 3 4" xfId="2751" xr:uid="{6ABC9DD5-AF7E-4771-B66F-3B03BC51F060}"/>
    <cellStyle name="Normal 8 3 4 4" xfId="2752" xr:uid="{6020998C-4D62-4303-ACC7-D40512B3484A}"/>
    <cellStyle name="Normal 8 3 4 4 2" xfId="2753" xr:uid="{68D9DB28-D3EC-49BB-8539-90774ED3CBA0}"/>
    <cellStyle name="Normal 8 3 4 4 3" xfId="2754" xr:uid="{8EA264B0-2381-4288-BD48-DF4AA4C14502}"/>
    <cellStyle name="Normal 8 3 4 4 4" xfId="2755" xr:uid="{B8DB97F1-1731-4650-98EF-F65A61B751F9}"/>
    <cellStyle name="Normal 8 3 4 5" xfId="2756" xr:uid="{90F9944C-DDD4-42EA-87FF-9FB53C4B6AC4}"/>
    <cellStyle name="Normal 8 3 4 6" xfId="2757" xr:uid="{F27F26F1-69C1-4960-8F94-DB1F0C314EB3}"/>
    <cellStyle name="Normal 8 3 4 7" xfId="2758" xr:uid="{F5353070-6671-4221-87D6-CDE1853767CF}"/>
    <cellStyle name="Normal 8 3 5" xfId="2759" xr:uid="{2B8691EE-8EBB-4B4A-B613-742AC670F826}"/>
    <cellStyle name="Normal 8 3 5 2" xfId="2760" xr:uid="{46569852-A81B-4446-AD93-D2103BA45499}"/>
    <cellStyle name="Normal 8 3 5 2 2" xfId="2761" xr:uid="{F615A882-6E0A-49F1-B593-0304AE14EF2D}"/>
    <cellStyle name="Normal 8 3 5 2 2 2" xfId="4187" xr:uid="{66CAAB32-86F0-47B7-B8BA-6736F0061682}"/>
    <cellStyle name="Normal 8 3 5 2 3" xfId="2762" xr:uid="{BD6CEBC3-54F6-48C6-91C7-594DBA627621}"/>
    <cellStyle name="Normal 8 3 5 2 4" xfId="2763" xr:uid="{3FE66AAB-3A26-4CCB-A146-A433A69FA169}"/>
    <cellStyle name="Normal 8 3 5 3" xfId="2764" xr:uid="{7B5591EC-C426-446A-86FA-78B1D87DBA2B}"/>
    <cellStyle name="Normal 8 3 5 3 2" xfId="2765" xr:uid="{857AB3CE-B83B-4F09-8C0F-15D8BF512AA9}"/>
    <cellStyle name="Normal 8 3 5 3 3" xfId="2766" xr:uid="{2BB0BAC8-26C0-49BC-987E-1EF4C8E9EE23}"/>
    <cellStyle name="Normal 8 3 5 3 4" xfId="2767" xr:uid="{69A27FD4-27D1-43CE-A76F-B614E750B9A2}"/>
    <cellStyle name="Normal 8 3 5 4" xfId="2768" xr:uid="{1451AA47-7B2D-43E6-BB65-BBA395C833A9}"/>
    <cellStyle name="Normal 8 3 5 5" xfId="2769" xr:uid="{30435F63-315D-4C0B-A820-BFAAAF58B537}"/>
    <cellStyle name="Normal 8 3 5 6" xfId="2770" xr:uid="{D054F619-3A38-460D-BA29-BBB78C2EDB8F}"/>
    <cellStyle name="Normal 8 3 6" xfId="2771" xr:uid="{D34A11B5-EACA-4EAD-A246-99C62FCC99F2}"/>
    <cellStyle name="Normal 8 3 6 2" xfId="2772" xr:uid="{3D916EA6-C9AD-4023-9229-D8B6CDAF3433}"/>
    <cellStyle name="Normal 8 3 6 2 2" xfId="2773" xr:uid="{8A2E67E7-C772-41C5-9296-938BF9A6C645}"/>
    <cellStyle name="Normal 8 3 6 2 3" xfId="2774" xr:uid="{C46878CC-D853-4452-8357-2E26FDEB797F}"/>
    <cellStyle name="Normal 8 3 6 2 4" xfId="2775" xr:uid="{B2625048-0E53-4408-869D-5DB5444373D0}"/>
    <cellStyle name="Normal 8 3 6 3" xfId="2776" xr:uid="{4811A48C-9081-456D-9D66-E60644129480}"/>
    <cellStyle name="Normal 8 3 6 4" xfId="2777" xr:uid="{ADBE1AFC-38AA-4C9E-B44F-169C22D778ED}"/>
    <cellStyle name="Normal 8 3 6 5" xfId="2778" xr:uid="{02875874-0141-4D1C-9A6A-F074D1B7836D}"/>
    <cellStyle name="Normal 8 3 7" xfId="2779" xr:uid="{4D664475-0419-4C94-A601-B0232A31C695}"/>
    <cellStyle name="Normal 8 3 7 2" xfId="2780" xr:uid="{EF6A8509-5C40-4F2B-8EF5-5ED6374545E6}"/>
    <cellStyle name="Normal 8 3 7 3" xfId="2781" xr:uid="{2E27A0E2-EDCA-4E3A-B5A9-FF02123F08BC}"/>
    <cellStyle name="Normal 8 3 7 4" xfId="2782" xr:uid="{C038A84E-BF04-4DC8-AA57-BAF96514BCFD}"/>
    <cellStyle name="Normal 8 3 8" xfId="2783" xr:uid="{4843B835-15A9-4E09-8902-EC115E343D33}"/>
    <cellStyle name="Normal 8 3 8 2" xfId="2784" xr:uid="{593220DE-9983-4942-B2C2-53B8244A6FD5}"/>
    <cellStyle name="Normal 8 3 8 3" xfId="2785" xr:uid="{58C2531C-AD44-4B89-B4E7-F46396791746}"/>
    <cellStyle name="Normal 8 3 8 4" xfId="2786" xr:uid="{9CF43231-2A43-48B0-860F-DEEEB1229AAE}"/>
    <cellStyle name="Normal 8 3 9" xfId="2787" xr:uid="{4C32CB1E-F3BA-4B29-A787-2492ABFF088B}"/>
    <cellStyle name="Normal 8 4" xfId="2788" xr:uid="{F50D2C1C-D177-4121-A488-56E2A92F3D9B}"/>
    <cellStyle name="Normal 8 4 10" xfId="2789" xr:uid="{ED78672C-EF1B-4A29-897E-B6F5DD4F6D9C}"/>
    <cellStyle name="Normal 8 4 11" xfId="2790" xr:uid="{3BE2C9F1-121E-49C2-AAC9-87DF3616BF52}"/>
    <cellStyle name="Normal 8 4 2" xfId="2791" xr:uid="{FB324455-0DF1-454E-8ECC-E9C0A35BE37D}"/>
    <cellStyle name="Normal 8 4 2 2" xfId="2792" xr:uid="{9C33E529-8FC3-4824-A820-F109E29B5D29}"/>
    <cellStyle name="Normal 8 4 2 2 2" xfId="2793" xr:uid="{FE2D2307-1C76-4C75-8935-3CA13CD239C3}"/>
    <cellStyle name="Normal 8 4 2 2 2 2" xfId="2794" xr:uid="{980A4D5E-FDFD-4D7B-ADB7-C5A073E03D61}"/>
    <cellStyle name="Normal 8 4 2 2 2 2 2" xfId="2795" xr:uid="{5C5F0459-4976-4412-A093-79B9143AB206}"/>
    <cellStyle name="Normal 8 4 2 2 2 2 3" xfId="2796" xr:uid="{4954710F-1CBD-4FF0-A12E-F7BA241A45DF}"/>
    <cellStyle name="Normal 8 4 2 2 2 2 4" xfId="2797" xr:uid="{1F37DBA6-FDA2-4CDC-87E1-F0DAEA45FDA4}"/>
    <cellStyle name="Normal 8 4 2 2 2 3" xfId="2798" xr:uid="{A0A02C9D-01C0-45B6-BBD9-D2A72C5B8D36}"/>
    <cellStyle name="Normal 8 4 2 2 2 3 2" xfId="2799" xr:uid="{4EB90FCD-0F08-4111-BFB8-1747F78625A0}"/>
    <cellStyle name="Normal 8 4 2 2 2 3 3" xfId="2800" xr:uid="{54D2D97F-17E1-49AA-A69B-F7C5D87A8A9C}"/>
    <cellStyle name="Normal 8 4 2 2 2 3 4" xfId="2801" xr:uid="{DB9F906B-8977-4A86-B365-C7FFBD7F86DF}"/>
    <cellStyle name="Normal 8 4 2 2 2 4" xfId="2802" xr:uid="{6918F8D0-1BB6-4848-B4BE-B80042FDE339}"/>
    <cellStyle name="Normal 8 4 2 2 2 5" xfId="2803" xr:uid="{DEADA05E-9CA0-4E32-8D9E-BCF3F2414541}"/>
    <cellStyle name="Normal 8 4 2 2 2 6" xfId="2804" xr:uid="{7E58A99A-2009-4A4D-8256-3EF86FCB23EB}"/>
    <cellStyle name="Normal 8 4 2 2 3" xfId="2805" xr:uid="{C88DB3FF-B212-481C-B204-C7E502D3A53F}"/>
    <cellStyle name="Normal 8 4 2 2 3 2" xfId="2806" xr:uid="{EBA7FF33-A514-4F9C-90E1-4BC480CA2471}"/>
    <cellStyle name="Normal 8 4 2 2 3 2 2" xfId="2807" xr:uid="{B23E237A-75E9-491F-BCB7-8F3B7DB24C3E}"/>
    <cellStyle name="Normal 8 4 2 2 3 2 3" xfId="2808" xr:uid="{740AB593-C2B3-44F2-9EE1-87F982462B00}"/>
    <cellStyle name="Normal 8 4 2 2 3 2 4" xfId="2809" xr:uid="{D91C56A3-FC36-40DF-85BE-E8502CCFEF9F}"/>
    <cellStyle name="Normal 8 4 2 2 3 3" xfId="2810" xr:uid="{C2B60BB0-D1E7-46A9-9B80-F097DE2A589C}"/>
    <cellStyle name="Normal 8 4 2 2 3 4" xfId="2811" xr:uid="{1AB2C07A-5C82-47D8-8AC9-69A1A51B0D16}"/>
    <cellStyle name="Normal 8 4 2 2 3 5" xfId="2812" xr:uid="{3834B9D6-D17C-43CA-AC65-93C0E1166FBC}"/>
    <cellStyle name="Normal 8 4 2 2 4" xfId="2813" xr:uid="{618AD73C-27A1-4B7F-8608-D9BADD654BF4}"/>
    <cellStyle name="Normal 8 4 2 2 4 2" xfId="2814" xr:uid="{1346EB39-B0A8-446F-9D68-8C1A9D3D49E1}"/>
    <cellStyle name="Normal 8 4 2 2 4 3" xfId="2815" xr:uid="{A982D281-41F8-424E-B550-21712ED16F26}"/>
    <cellStyle name="Normal 8 4 2 2 4 4" xfId="2816" xr:uid="{65625E03-08B5-4CAA-B624-5FAC3660A142}"/>
    <cellStyle name="Normal 8 4 2 2 5" xfId="2817" xr:uid="{A25E2152-7CB8-478C-9840-98B502568421}"/>
    <cellStyle name="Normal 8 4 2 2 5 2" xfId="2818" xr:uid="{5371E0BE-7808-4A36-B474-1FF983F965D0}"/>
    <cellStyle name="Normal 8 4 2 2 5 3" xfId="2819" xr:uid="{8CF74573-6002-4756-BBF3-3D0120FE3269}"/>
    <cellStyle name="Normal 8 4 2 2 5 4" xfId="2820" xr:uid="{151146DC-0CB6-481E-B975-0A777B2888A1}"/>
    <cellStyle name="Normal 8 4 2 2 6" xfId="2821" xr:uid="{34A31EC2-A3CA-4396-85CC-65C17F78E879}"/>
    <cellStyle name="Normal 8 4 2 2 7" xfId="2822" xr:uid="{C8C7E2F6-A93E-4840-B5A1-C7A257110FF2}"/>
    <cellStyle name="Normal 8 4 2 2 8" xfId="2823" xr:uid="{99D43200-3E5B-4F01-B3CE-95B77634F4F7}"/>
    <cellStyle name="Normal 8 4 2 3" xfId="2824" xr:uid="{C867E516-3506-4BD6-9675-F0F9D537F615}"/>
    <cellStyle name="Normal 8 4 2 3 2" xfId="2825" xr:uid="{F2F46AA4-B478-4484-8FD4-EBC3C80FA736}"/>
    <cellStyle name="Normal 8 4 2 3 2 2" xfId="2826" xr:uid="{FDD4809B-5B3A-4FA9-AE7F-27398DF1BCCE}"/>
    <cellStyle name="Normal 8 4 2 3 2 3" xfId="2827" xr:uid="{CF7C6F37-44AA-453F-A029-2ED07C0508CA}"/>
    <cellStyle name="Normal 8 4 2 3 2 4" xfId="2828" xr:uid="{B520989D-772D-458C-9C72-025DC6B197D6}"/>
    <cellStyle name="Normal 8 4 2 3 3" xfId="2829" xr:uid="{7CD9D831-E928-45CD-BE7C-48540379AB5D}"/>
    <cellStyle name="Normal 8 4 2 3 3 2" xfId="2830" xr:uid="{FEEB3802-25B7-4E47-AF34-E15D3819AE01}"/>
    <cellStyle name="Normal 8 4 2 3 3 3" xfId="2831" xr:uid="{2595F3B7-DF86-448C-A2C2-21ED26E4182B}"/>
    <cellStyle name="Normal 8 4 2 3 3 4" xfId="2832" xr:uid="{82AD6BB3-E8E3-4FB2-B404-E80E1D1452FD}"/>
    <cellStyle name="Normal 8 4 2 3 4" xfId="2833" xr:uid="{E5C9FD42-912E-42E4-98A5-B1600A7F2F00}"/>
    <cellStyle name="Normal 8 4 2 3 5" xfId="2834" xr:uid="{5C5FF9A4-9C35-4FE4-9402-AED50DC180BC}"/>
    <cellStyle name="Normal 8 4 2 3 6" xfId="2835" xr:uid="{2F86B403-BB79-423B-9B5A-DBD8DBFAB7CA}"/>
    <cellStyle name="Normal 8 4 2 4" xfId="2836" xr:uid="{B5A34F54-6067-4B11-9228-AB35DEFDEF0F}"/>
    <cellStyle name="Normal 8 4 2 4 2" xfId="2837" xr:uid="{855DF4EE-7A33-40D4-9682-73D0D57D8107}"/>
    <cellStyle name="Normal 8 4 2 4 2 2" xfId="2838" xr:uid="{BF6FEFF4-12F0-4EA4-AD61-17F7E83D9C86}"/>
    <cellStyle name="Normal 8 4 2 4 2 3" xfId="2839" xr:uid="{C170C721-7CB6-49CD-9292-3280BC4CEBFC}"/>
    <cellStyle name="Normal 8 4 2 4 2 4" xfId="2840" xr:uid="{DA8A014C-34EA-41FD-9AAE-8E46D85528BD}"/>
    <cellStyle name="Normal 8 4 2 4 3" xfId="2841" xr:uid="{A4D46F10-6605-40BD-8323-21F015CDCF29}"/>
    <cellStyle name="Normal 8 4 2 4 4" xfId="2842" xr:uid="{1A10599B-82E3-457B-ACA5-3DF2DDF39CCE}"/>
    <cellStyle name="Normal 8 4 2 4 5" xfId="2843" xr:uid="{52B3A1C4-B5EA-4753-9B68-97D3D62191FE}"/>
    <cellStyle name="Normal 8 4 2 5" xfId="2844" xr:uid="{00809EF4-CBFC-457D-80E4-72F7C1752C4D}"/>
    <cellStyle name="Normal 8 4 2 5 2" xfId="2845" xr:uid="{0E41F008-1D7A-4E41-9459-118C21763CED}"/>
    <cellStyle name="Normal 8 4 2 5 3" xfId="2846" xr:uid="{43806251-9415-4029-B9CA-03105318D497}"/>
    <cellStyle name="Normal 8 4 2 5 4" xfId="2847" xr:uid="{2D3169C6-72AF-42E0-A9AE-ED873B10911B}"/>
    <cellStyle name="Normal 8 4 2 6" xfId="2848" xr:uid="{09F175B0-67D8-497E-9E89-D00C3C9B2159}"/>
    <cellStyle name="Normal 8 4 2 6 2" xfId="2849" xr:uid="{80B37001-BE80-4535-A675-BDDA095AC1F0}"/>
    <cellStyle name="Normal 8 4 2 6 3" xfId="2850" xr:uid="{F291C6AF-3E11-48CA-8DC8-569E287882AE}"/>
    <cellStyle name="Normal 8 4 2 6 4" xfId="2851" xr:uid="{9CB1632D-295D-4BBB-B280-51B1EFC003D1}"/>
    <cellStyle name="Normal 8 4 2 7" xfId="2852" xr:uid="{686CAC9C-687F-4CA8-8553-D4FD6DEF4F7A}"/>
    <cellStyle name="Normal 8 4 2 8" xfId="2853" xr:uid="{34E48D5C-0BAF-4BF2-86E8-FB1E0FAED321}"/>
    <cellStyle name="Normal 8 4 2 9" xfId="2854" xr:uid="{3242B960-BDB9-45F8-8FC7-3B1522623580}"/>
    <cellStyle name="Normal 8 4 3" xfId="2855" xr:uid="{6142D7DD-450C-4E3F-AE47-2DB036ABEB9D}"/>
    <cellStyle name="Normal 8 4 3 2" xfId="2856" xr:uid="{4DFECF45-4C76-4FB2-8787-5D657FF751BF}"/>
    <cellStyle name="Normal 8 4 3 2 2" xfId="2857" xr:uid="{65367D92-CF40-457F-AE7C-7E8C2A539336}"/>
    <cellStyle name="Normal 8 4 3 2 2 2" xfId="2858" xr:uid="{57877255-3E82-4A58-83A9-243B8D178ACA}"/>
    <cellStyle name="Normal 8 4 3 2 2 2 2" xfId="4188" xr:uid="{F82E5B25-33EA-4CB2-9D5E-48071BE7A553}"/>
    <cellStyle name="Normal 8 4 3 2 2 3" xfId="2859" xr:uid="{4E74675C-6342-4A4F-BF84-717C67A1E12E}"/>
    <cellStyle name="Normal 8 4 3 2 2 4" xfId="2860" xr:uid="{B5E76385-3FB5-4735-B4BE-C510F0E5FC71}"/>
    <cellStyle name="Normal 8 4 3 2 3" xfId="2861" xr:uid="{36E140B9-C9AF-49C2-943B-151E0341E69B}"/>
    <cellStyle name="Normal 8 4 3 2 3 2" xfId="2862" xr:uid="{FE2062EB-B24F-4AB5-8D95-48522FF3ADBA}"/>
    <cellStyle name="Normal 8 4 3 2 3 3" xfId="2863" xr:uid="{D5FDAA69-E2C6-4FA5-AB0F-ED5FBD5E1CF4}"/>
    <cellStyle name="Normal 8 4 3 2 3 4" xfId="2864" xr:uid="{AA91D577-2A1F-4F90-A789-4339E9DDF3C3}"/>
    <cellStyle name="Normal 8 4 3 2 4" xfId="2865" xr:uid="{0C6F6AB9-16A4-457E-8905-099C9512EDB6}"/>
    <cellStyle name="Normal 8 4 3 2 5" xfId="2866" xr:uid="{4D6E8611-AFA4-48DF-93EA-DBB48C1C74E8}"/>
    <cellStyle name="Normal 8 4 3 2 6" xfId="2867" xr:uid="{FFACD90E-899F-46D9-A21F-32524727570E}"/>
    <cellStyle name="Normal 8 4 3 3" xfId="2868" xr:uid="{2215F7AD-D6E2-4EB3-ABDF-0BE970C38FE5}"/>
    <cellStyle name="Normal 8 4 3 3 2" xfId="2869" xr:uid="{76C3E9E4-1CA9-4585-AD5F-A87A6E5EEE01}"/>
    <cellStyle name="Normal 8 4 3 3 2 2" xfId="2870" xr:uid="{55FE5A69-9D28-478A-B40A-80A6026535FE}"/>
    <cellStyle name="Normal 8 4 3 3 2 3" xfId="2871" xr:uid="{2379ACFC-25C2-4B7F-BD00-ED2CD6E4BD5A}"/>
    <cellStyle name="Normal 8 4 3 3 2 4" xfId="2872" xr:uid="{42000E2C-2D73-4E7F-8318-2A7E3CE3CD34}"/>
    <cellStyle name="Normal 8 4 3 3 3" xfId="2873" xr:uid="{64CA2735-F197-47EB-BBB1-8434274B551C}"/>
    <cellStyle name="Normal 8 4 3 3 4" xfId="2874" xr:uid="{D9285C0F-7DF3-4D6D-8A39-B079A0AB1B76}"/>
    <cellStyle name="Normal 8 4 3 3 5" xfId="2875" xr:uid="{FF3871F0-B5FA-4A5C-A4C4-1AFC25C4649B}"/>
    <cellStyle name="Normal 8 4 3 4" xfId="2876" xr:uid="{EF965C26-0265-480D-AC99-4AC67D897BCA}"/>
    <cellStyle name="Normal 8 4 3 4 2" xfId="2877" xr:uid="{45B884D9-BF70-43FB-86DA-AF54D0C6BAE6}"/>
    <cellStyle name="Normal 8 4 3 4 3" xfId="2878" xr:uid="{3F9C144F-C909-4951-9DC2-B62CEADA5642}"/>
    <cellStyle name="Normal 8 4 3 4 4" xfId="2879" xr:uid="{909F4D69-6519-4387-AC4A-77FFF47A144C}"/>
    <cellStyle name="Normal 8 4 3 5" xfId="2880" xr:uid="{5A21919F-D302-4D99-84C5-36EF6CB3910F}"/>
    <cellStyle name="Normal 8 4 3 5 2" xfId="2881" xr:uid="{9BC50DE9-4055-498E-B45D-F37FD6524DCC}"/>
    <cellStyle name="Normal 8 4 3 5 3" xfId="2882" xr:uid="{A3934B72-7A5F-49B3-9151-FEF1F6F2F42D}"/>
    <cellStyle name="Normal 8 4 3 5 4" xfId="2883" xr:uid="{5B2579D3-A787-43C1-AABB-3F0B200FFF9B}"/>
    <cellStyle name="Normal 8 4 3 6" xfId="2884" xr:uid="{2156746B-F3B7-4927-A541-FD61ED3D4F14}"/>
    <cellStyle name="Normal 8 4 3 7" xfId="2885" xr:uid="{09B67DE9-BAD0-4D2C-A297-722F22DB1534}"/>
    <cellStyle name="Normal 8 4 3 8" xfId="2886" xr:uid="{161B30D8-1D25-412A-8050-670375329284}"/>
    <cellStyle name="Normal 8 4 4" xfId="2887" xr:uid="{7194584B-CE61-4265-92FA-7E5B6A0040ED}"/>
    <cellStyle name="Normal 8 4 4 2" xfId="2888" xr:uid="{C12C6225-1CA9-40EE-AF3B-5174243FAD83}"/>
    <cellStyle name="Normal 8 4 4 2 2" xfId="2889" xr:uid="{B56F2392-49E4-47F1-B059-088DBE1DEC6D}"/>
    <cellStyle name="Normal 8 4 4 2 2 2" xfId="2890" xr:uid="{F027467F-EDCE-428F-849A-5DCE59D06A2C}"/>
    <cellStyle name="Normal 8 4 4 2 2 3" xfId="2891" xr:uid="{BE8C9433-A6F1-474B-80C4-4F3AB67A1A48}"/>
    <cellStyle name="Normal 8 4 4 2 2 4" xfId="2892" xr:uid="{45B95796-49FB-4832-B86D-F08646980B33}"/>
    <cellStyle name="Normal 8 4 4 2 3" xfId="2893" xr:uid="{3D0E8AC6-6657-4208-BCB7-66151B290F77}"/>
    <cellStyle name="Normal 8 4 4 2 4" xfId="2894" xr:uid="{142B6CC6-D1F3-49D9-9520-96E633CFA346}"/>
    <cellStyle name="Normal 8 4 4 2 5" xfId="2895" xr:uid="{22BEEDE4-A6DF-4B12-8AE2-C6FD9AD6ADAF}"/>
    <cellStyle name="Normal 8 4 4 3" xfId="2896" xr:uid="{4F28416D-AF96-4A4E-91D6-A96AE242AD0D}"/>
    <cellStyle name="Normal 8 4 4 3 2" xfId="2897" xr:uid="{31415EB6-16BD-4D96-9381-BCB929890EF9}"/>
    <cellStyle name="Normal 8 4 4 3 3" xfId="2898" xr:uid="{359BE474-A97D-4E09-AED7-ED6C42C439BA}"/>
    <cellStyle name="Normal 8 4 4 3 4" xfId="2899" xr:uid="{6DED6E9F-E244-431F-A765-393E646AB100}"/>
    <cellStyle name="Normal 8 4 4 4" xfId="2900" xr:uid="{C72A2F0C-498F-4495-A95B-C8E5AECD5239}"/>
    <cellStyle name="Normal 8 4 4 4 2" xfId="2901" xr:uid="{92C6197F-1DFD-431B-8DB8-4CC317CFC355}"/>
    <cellStyle name="Normal 8 4 4 4 3" xfId="2902" xr:uid="{A444EA14-75C1-4185-A6BA-C0498B00BEAC}"/>
    <cellStyle name="Normal 8 4 4 4 4" xfId="2903" xr:uid="{261ABCC7-0808-473A-9C26-66EC3EB29DFA}"/>
    <cellStyle name="Normal 8 4 4 5" xfId="2904" xr:uid="{15069F15-210A-4A5D-AB17-6A5B7DC6A918}"/>
    <cellStyle name="Normal 8 4 4 6" xfId="2905" xr:uid="{F1C43936-5FC5-44AB-BE1E-4477FBED1142}"/>
    <cellStyle name="Normal 8 4 4 7" xfId="2906" xr:uid="{F93444CA-2A44-4C88-9C4D-AC23E94FD375}"/>
    <cellStyle name="Normal 8 4 5" xfId="2907" xr:uid="{FCFB3D20-7C55-488B-952E-5C4B63E95964}"/>
    <cellStyle name="Normal 8 4 5 2" xfId="2908" xr:uid="{11EF6AAA-5450-46E3-BBA0-0EADCC26251B}"/>
    <cellStyle name="Normal 8 4 5 2 2" xfId="2909" xr:uid="{C49536EA-3E1C-42EB-8538-FCD540448024}"/>
    <cellStyle name="Normal 8 4 5 2 3" xfId="2910" xr:uid="{3F075DAB-BDFB-4EDB-953C-E82574693130}"/>
    <cellStyle name="Normal 8 4 5 2 4" xfId="2911" xr:uid="{4674254A-F261-4936-8A55-3260B7BE1E14}"/>
    <cellStyle name="Normal 8 4 5 3" xfId="2912" xr:uid="{537D2F8F-A0AB-4A66-93EF-1B4199927D8C}"/>
    <cellStyle name="Normal 8 4 5 3 2" xfId="2913" xr:uid="{05B5913F-FF13-4D0C-B3D6-C085933CC972}"/>
    <cellStyle name="Normal 8 4 5 3 3" xfId="2914" xr:uid="{55126439-1E54-4E33-8BFA-4CAC5F39C426}"/>
    <cellStyle name="Normal 8 4 5 3 4" xfId="2915" xr:uid="{E7B03C42-6E78-4363-890B-BA4ABE3D0A00}"/>
    <cellStyle name="Normal 8 4 5 4" xfId="2916" xr:uid="{9A0E234C-69F8-4259-A47C-39492445CE0C}"/>
    <cellStyle name="Normal 8 4 5 5" xfId="2917" xr:uid="{E4E589CB-CE78-4E44-95FF-A31AF60AE0A5}"/>
    <cellStyle name="Normal 8 4 5 6" xfId="2918" xr:uid="{CC42D943-C53B-4CA4-9FA9-671DCC49E1E6}"/>
    <cellStyle name="Normal 8 4 6" xfId="2919" xr:uid="{F3143037-30AF-4CB0-B25F-26F38C492AC4}"/>
    <cellStyle name="Normal 8 4 6 2" xfId="2920" xr:uid="{50BA5107-3F56-401E-B07E-9B1F7B5E6445}"/>
    <cellStyle name="Normal 8 4 6 2 2" xfId="2921" xr:uid="{3D7DFE38-381D-47C9-9B01-B437FFD5BF14}"/>
    <cellStyle name="Normal 8 4 6 2 3" xfId="2922" xr:uid="{44EF09BE-37B7-4CF9-8CBB-596334688B92}"/>
    <cellStyle name="Normal 8 4 6 2 4" xfId="2923" xr:uid="{8C9D19CE-04BA-4678-BE57-A8B53FEE7B63}"/>
    <cellStyle name="Normal 8 4 6 3" xfId="2924" xr:uid="{8243B835-7727-4860-91BC-168105F77133}"/>
    <cellStyle name="Normal 8 4 6 4" xfId="2925" xr:uid="{0D7278F4-C346-4073-96F7-712CD3ADDF61}"/>
    <cellStyle name="Normal 8 4 6 5" xfId="2926" xr:uid="{B8ACABDF-6C9E-4D7B-B47A-DCE40E627FEF}"/>
    <cellStyle name="Normal 8 4 7" xfId="2927" xr:uid="{F8973A33-E1A9-4BAF-A468-272D66DDD063}"/>
    <cellStyle name="Normal 8 4 7 2" xfId="2928" xr:uid="{DE0ECB60-EC7A-46BB-8A4E-10DED062DB35}"/>
    <cellStyle name="Normal 8 4 7 3" xfId="2929" xr:uid="{BFD0C95C-CC84-4983-85B6-444D7D404531}"/>
    <cellStyle name="Normal 8 4 7 4" xfId="2930" xr:uid="{92385E36-8BCA-46BE-9817-B1B9513D1A99}"/>
    <cellStyle name="Normal 8 4 8" xfId="2931" xr:uid="{40C5CFA2-39DD-453B-841B-770668EE86FD}"/>
    <cellStyle name="Normal 8 4 8 2" xfId="2932" xr:uid="{EC7B8046-3E98-47DE-B39C-9C4E0593A67A}"/>
    <cellStyle name="Normal 8 4 8 3" xfId="2933" xr:uid="{57BC9884-83E5-49E4-BFD4-5173A9C8F9FC}"/>
    <cellStyle name="Normal 8 4 8 4" xfId="2934" xr:uid="{3D0A7D8B-DC24-4309-932A-3A3D7B49CB74}"/>
    <cellStyle name="Normal 8 4 9" xfId="2935" xr:uid="{B0206D60-BEBF-4861-8D98-0DFE9449D346}"/>
    <cellStyle name="Normal 8 5" xfId="2936" xr:uid="{16F89DFE-36B2-4FB7-9C8C-F72B83D24D7F}"/>
    <cellStyle name="Normal 8 5 2" xfId="2937" xr:uid="{FF31E3EA-9397-4299-8942-A4BA4803467C}"/>
    <cellStyle name="Normal 8 5 2 2" xfId="2938" xr:uid="{1E15C40D-521C-445F-B866-1A538F535012}"/>
    <cellStyle name="Normal 8 5 2 2 2" xfId="2939" xr:uid="{27EA0A2F-57BC-41E9-99B0-9D701162F26D}"/>
    <cellStyle name="Normal 8 5 2 2 2 2" xfId="2940" xr:uid="{4B5984F6-CFE4-4B39-863E-30C5299C1501}"/>
    <cellStyle name="Normal 8 5 2 2 2 3" xfId="2941" xr:uid="{110FC5B7-2D36-4FBF-BA84-4E2CCA8FE15A}"/>
    <cellStyle name="Normal 8 5 2 2 2 4" xfId="2942" xr:uid="{77306ECF-118C-4B98-B103-DA70F9095962}"/>
    <cellStyle name="Normal 8 5 2 2 3" xfId="2943" xr:uid="{FBA6CE20-8805-42A7-A5F1-4A201E5630C9}"/>
    <cellStyle name="Normal 8 5 2 2 3 2" xfId="2944" xr:uid="{36C64001-A8E8-4F67-9F87-2669DD7AB203}"/>
    <cellStyle name="Normal 8 5 2 2 3 3" xfId="2945" xr:uid="{45BC4360-0C05-4ECB-B8F1-8C966317F414}"/>
    <cellStyle name="Normal 8 5 2 2 3 4" xfId="2946" xr:uid="{276AA79D-0730-463E-9FEF-AD2C9FAC4031}"/>
    <cellStyle name="Normal 8 5 2 2 4" xfId="2947" xr:uid="{AF4F3258-2CC0-4597-A94B-B636EE98DF4C}"/>
    <cellStyle name="Normal 8 5 2 2 5" xfId="2948" xr:uid="{D4FD1012-0182-4DFE-958A-9DA6655796F5}"/>
    <cellStyle name="Normal 8 5 2 2 6" xfId="2949" xr:uid="{886AA4E6-EAF1-4D99-B5B6-8DD83EE48F01}"/>
    <cellStyle name="Normal 8 5 2 3" xfId="2950" xr:uid="{617C8F7C-5C1D-484D-820F-E9B91B279BB3}"/>
    <cellStyle name="Normal 8 5 2 3 2" xfId="2951" xr:uid="{2AE0EF3B-9FB1-4CC3-8981-A6B890206E0A}"/>
    <cellStyle name="Normal 8 5 2 3 2 2" xfId="2952" xr:uid="{5CA0D97A-2213-4084-9341-FD773689A539}"/>
    <cellStyle name="Normal 8 5 2 3 2 3" xfId="2953" xr:uid="{C3F7B02D-8943-4C89-A558-57E57170E96B}"/>
    <cellStyle name="Normal 8 5 2 3 2 4" xfId="2954" xr:uid="{666534DC-8FAC-4973-B067-95258612E2E6}"/>
    <cellStyle name="Normal 8 5 2 3 3" xfId="2955" xr:uid="{0BAF0C49-ED96-4A18-BC90-5841BA5B1A63}"/>
    <cellStyle name="Normal 8 5 2 3 4" xfId="2956" xr:uid="{02002209-F464-4ECE-8B17-260F7E812649}"/>
    <cellStyle name="Normal 8 5 2 3 5" xfId="2957" xr:uid="{C32F10E3-D507-4970-849E-83747C7C97C1}"/>
    <cellStyle name="Normal 8 5 2 4" xfId="2958" xr:uid="{06C00309-BF5C-491F-B848-4C009E455A2E}"/>
    <cellStyle name="Normal 8 5 2 4 2" xfId="2959" xr:uid="{8AC70BD8-F9B5-441E-9FC5-A1E6030A8F88}"/>
    <cellStyle name="Normal 8 5 2 4 3" xfId="2960" xr:uid="{B8646E89-FB69-486A-B257-BB2DA6A32761}"/>
    <cellStyle name="Normal 8 5 2 4 4" xfId="2961" xr:uid="{9902F4A7-7009-4A63-9D50-8FF44897A62E}"/>
    <cellStyle name="Normal 8 5 2 5" xfId="2962" xr:uid="{C36D597F-5639-4807-AFAA-F098F8557E86}"/>
    <cellStyle name="Normal 8 5 2 5 2" xfId="2963" xr:uid="{50771C6A-EAE4-4D96-BC49-FDF6D94D3E45}"/>
    <cellStyle name="Normal 8 5 2 5 3" xfId="2964" xr:uid="{FF9561EC-590B-4606-9F69-962C64C95B91}"/>
    <cellStyle name="Normal 8 5 2 5 4" xfId="2965" xr:uid="{D0E70F7D-51F6-47C5-AD29-C8FB23D14B9C}"/>
    <cellStyle name="Normal 8 5 2 6" xfId="2966" xr:uid="{77EC76F5-19C2-4119-B9CE-77A0B9D52517}"/>
    <cellStyle name="Normal 8 5 2 7" xfId="2967" xr:uid="{B732B02C-36CB-46E7-A0BD-B1E6A3F95B50}"/>
    <cellStyle name="Normal 8 5 2 8" xfId="2968" xr:uid="{D1D67DE1-779C-4600-8339-EA244FCEEF47}"/>
    <cellStyle name="Normal 8 5 3" xfId="2969" xr:uid="{698909EA-C17B-4C12-9F30-ECEEC9F6D52E}"/>
    <cellStyle name="Normal 8 5 3 2" xfId="2970" xr:uid="{BDFC32FD-B854-4044-9EF1-89C30B8831D7}"/>
    <cellStyle name="Normal 8 5 3 2 2" xfId="2971" xr:uid="{C8E857EA-EFE6-4F19-99AF-82B60280E1E7}"/>
    <cellStyle name="Normal 8 5 3 2 3" xfId="2972" xr:uid="{6CE6DAA0-3A7E-4AB7-99C9-6777EC887004}"/>
    <cellStyle name="Normal 8 5 3 2 4" xfId="2973" xr:uid="{58C8DE8A-BD3C-4541-985E-9B3C5354E0D0}"/>
    <cellStyle name="Normal 8 5 3 3" xfId="2974" xr:uid="{E2866469-F240-43EB-BFA2-5B092048D6E0}"/>
    <cellStyle name="Normal 8 5 3 3 2" xfId="2975" xr:uid="{825CED07-7C0D-4652-AE35-4B4D6CFE64D5}"/>
    <cellStyle name="Normal 8 5 3 3 3" xfId="2976" xr:uid="{F1E1705B-E8FE-404D-885F-FDAC2F8A17FD}"/>
    <cellStyle name="Normal 8 5 3 3 4" xfId="2977" xr:uid="{91405333-31D4-4793-A142-A1E9B2E8C8C9}"/>
    <cellStyle name="Normal 8 5 3 4" xfId="2978" xr:uid="{088D7BD8-E217-4C83-91AF-A47D004A8A2D}"/>
    <cellStyle name="Normal 8 5 3 5" xfId="2979" xr:uid="{68CA6300-3738-4EA3-9CC0-4ACC83D8E0A4}"/>
    <cellStyle name="Normal 8 5 3 6" xfId="2980" xr:uid="{77DF394F-BC7A-4297-91ED-15F49821149D}"/>
    <cellStyle name="Normal 8 5 4" xfId="2981" xr:uid="{CC126748-5703-4D27-997B-08C64CDEC564}"/>
    <cellStyle name="Normal 8 5 4 2" xfId="2982" xr:uid="{90603576-9A27-45EA-A011-C7C0655B2AAD}"/>
    <cellStyle name="Normal 8 5 4 2 2" xfId="2983" xr:uid="{87C12761-F857-49AD-A806-373D909B4A6B}"/>
    <cellStyle name="Normal 8 5 4 2 3" xfId="2984" xr:uid="{66CBA5F8-B061-4CD8-B4A9-94CE232B0FAD}"/>
    <cellStyle name="Normal 8 5 4 2 4" xfId="2985" xr:uid="{C4E988D0-0EB6-4CED-9B5A-262C06708ABF}"/>
    <cellStyle name="Normal 8 5 4 3" xfId="2986" xr:uid="{7933F622-B7E2-49E4-99E8-FC3CEA9B6E14}"/>
    <cellStyle name="Normal 8 5 4 4" xfId="2987" xr:uid="{A12D7C81-5864-43BA-ADAA-7D3147E402D9}"/>
    <cellStyle name="Normal 8 5 4 5" xfId="2988" xr:uid="{90AD734F-337A-4C21-B7E1-61D5BA0D2B55}"/>
    <cellStyle name="Normal 8 5 5" xfId="2989" xr:uid="{585E11D3-96CC-41DD-B681-46D7F2CD4493}"/>
    <cellStyle name="Normal 8 5 5 2" xfId="2990" xr:uid="{AFD894E4-64AF-46AA-92EA-4F5091BA44B1}"/>
    <cellStyle name="Normal 8 5 5 3" xfId="2991" xr:uid="{3D277C40-9881-40CF-AB92-C4A4D8783C06}"/>
    <cellStyle name="Normal 8 5 5 4" xfId="2992" xr:uid="{326831B9-B478-4596-8119-1D6FF08CB572}"/>
    <cellStyle name="Normal 8 5 6" xfId="2993" xr:uid="{FC0929EF-1E3D-4C7F-B487-752D1700C29C}"/>
    <cellStyle name="Normal 8 5 6 2" xfId="2994" xr:uid="{89E38A42-D5AC-43FF-878A-94D2943DD489}"/>
    <cellStyle name="Normal 8 5 6 3" xfId="2995" xr:uid="{5F8DCEB3-ED3C-4E1C-9357-6733BC0BBA57}"/>
    <cellStyle name="Normal 8 5 6 4" xfId="2996" xr:uid="{D4F25BD0-3418-485E-B223-5C5A31E6BE0F}"/>
    <cellStyle name="Normal 8 5 7" xfId="2997" xr:uid="{46FC6FD9-62E3-460A-9E5A-6949A147562E}"/>
    <cellStyle name="Normal 8 5 8" xfId="2998" xr:uid="{385D0FAC-AA05-40DC-B261-D52C4CFEA4AA}"/>
    <cellStyle name="Normal 8 5 9" xfId="2999" xr:uid="{14301036-68AA-43BD-A45D-D23F37865CB8}"/>
    <cellStyle name="Normal 8 6" xfId="3000" xr:uid="{3D6CEEC9-83ED-40F5-9FCF-D217D7D8248C}"/>
    <cellStyle name="Normal 8 6 2" xfId="3001" xr:uid="{3E56E029-2C79-42C6-80C7-F33CC2AABE3A}"/>
    <cellStyle name="Normal 8 6 2 2" xfId="3002" xr:uid="{681B8B02-0B41-4E0B-8EE4-850A774DDEBF}"/>
    <cellStyle name="Normal 8 6 2 2 2" xfId="3003" xr:uid="{F729523D-D30D-4B64-AE1D-61B755013D25}"/>
    <cellStyle name="Normal 8 6 2 2 2 2" xfId="4189" xr:uid="{1E281119-CDEB-49DC-B84F-374DB79D7021}"/>
    <cellStyle name="Normal 8 6 2 2 3" xfId="3004" xr:uid="{54E1F845-CE67-4071-8AF6-226AFEC66690}"/>
    <cellStyle name="Normal 8 6 2 2 4" xfId="3005" xr:uid="{2CB45DF8-124A-4620-8F16-93C6E9A739F2}"/>
    <cellStyle name="Normal 8 6 2 3" xfId="3006" xr:uid="{3E57F8B3-0A02-45B5-8A70-86302DBBB05E}"/>
    <cellStyle name="Normal 8 6 2 3 2" xfId="3007" xr:uid="{6F483DCB-7944-40DB-ACDE-1AEAF04DF304}"/>
    <cellStyle name="Normal 8 6 2 3 3" xfId="3008" xr:uid="{73D4AA2D-C87B-4E3F-989D-1D53891891C8}"/>
    <cellStyle name="Normal 8 6 2 3 4" xfId="3009" xr:uid="{3797298A-E9C4-43C2-8626-CC5F218BD009}"/>
    <cellStyle name="Normal 8 6 2 4" xfId="3010" xr:uid="{42B0F5A2-96EB-4B3B-9018-A0699718CA49}"/>
    <cellStyle name="Normal 8 6 2 5" xfId="3011" xr:uid="{129A55FF-E280-4EB9-B1F8-9E26E1F9E3C4}"/>
    <cellStyle name="Normal 8 6 2 6" xfId="3012" xr:uid="{D8D4CF32-E3BD-461C-8BF3-BDF766583087}"/>
    <cellStyle name="Normal 8 6 3" xfId="3013" xr:uid="{291606DF-A6AA-4B1B-ADA3-D75DF386BD9A}"/>
    <cellStyle name="Normal 8 6 3 2" xfId="3014" xr:uid="{90959C74-B28B-4EF1-A096-2045B3C56772}"/>
    <cellStyle name="Normal 8 6 3 2 2" xfId="3015" xr:uid="{F1B712A8-FDF8-4D5E-8601-5C6A2F2AF545}"/>
    <cellStyle name="Normal 8 6 3 2 3" xfId="3016" xr:uid="{FC4D9CD7-F7AB-4C72-85F8-1004F7C3199F}"/>
    <cellStyle name="Normal 8 6 3 2 4" xfId="3017" xr:uid="{5CB3EB09-84CE-4B73-8BDE-5E98F3B2C371}"/>
    <cellStyle name="Normal 8 6 3 3" xfId="3018" xr:uid="{11F57A1F-5F7A-47BA-9433-6994913D65FA}"/>
    <cellStyle name="Normal 8 6 3 4" xfId="3019" xr:uid="{D885EFB4-B92E-47FA-89B5-29B2F87A3C81}"/>
    <cellStyle name="Normal 8 6 3 5" xfId="3020" xr:uid="{DBFF0706-7835-4E91-B697-E95C3949C329}"/>
    <cellStyle name="Normal 8 6 4" xfId="3021" xr:uid="{67DBD1A7-9583-4FEA-8B1C-4CD77210557D}"/>
    <cellStyle name="Normal 8 6 4 2" xfId="3022" xr:uid="{7DEAC933-514B-42E6-9962-0FB1F82BFAE5}"/>
    <cellStyle name="Normal 8 6 4 3" xfId="3023" xr:uid="{69D3676B-979B-42C4-9468-C5838FC03956}"/>
    <cellStyle name="Normal 8 6 4 4" xfId="3024" xr:uid="{C03965E9-4597-4A2D-BD85-DC6C8D6DF9E4}"/>
    <cellStyle name="Normal 8 6 5" xfId="3025" xr:uid="{A2660D4E-D27D-41D8-8A12-E94325462985}"/>
    <cellStyle name="Normal 8 6 5 2" xfId="3026" xr:uid="{00B8C2FE-28B3-4CCE-9B5E-75FA9A3A61D1}"/>
    <cellStyle name="Normal 8 6 5 3" xfId="3027" xr:uid="{5FE91FD2-53C4-4538-8652-8E31C2E5FF65}"/>
    <cellStyle name="Normal 8 6 5 4" xfId="3028" xr:uid="{BAB67AAB-A63D-46A5-BBAB-66B92A6D41D3}"/>
    <cellStyle name="Normal 8 6 6" xfId="3029" xr:uid="{99B75135-771D-4820-B4B3-16A7A5307872}"/>
    <cellStyle name="Normal 8 6 7" xfId="3030" xr:uid="{E70098BF-3EC0-4108-A71F-3CF90C4639C5}"/>
    <cellStyle name="Normal 8 6 8" xfId="3031" xr:uid="{CC937FE2-1C5E-4769-8917-5ED709DA8EA7}"/>
    <cellStyle name="Normal 8 7" xfId="3032" xr:uid="{855FD2E7-B26C-44F2-A86B-43C8F37902B0}"/>
    <cellStyle name="Normal 8 7 2" xfId="3033" xr:uid="{EDA2C642-0213-471F-9483-4FD1491F2624}"/>
    <cellStyle name="Normal 8 7 2 2" xfId="3034" xr:uid="{693C3FD8-6CF3-491F-A853-C3FF86B0938D}"/>
    <cellStyle name="Normal 8 7 2 2 2" xfId="3035" xr:uid="{8BD4C778-D74F-43BF-A681-B6F597CC8794}"/>
    <cellStyle name="Normal 8 7 2 2 3" xfId="3036" xr:uid="{2C264EE1-D3A7-4C6B-B126-130D5BA570A4}"/>
    <cellStyle name="Normal 8 7 2 2 4" xfId="3037" xr:uid="{C1736B1B-6300-4C1C-96E8-C6950E72FFC1}"/>
    <cellStyle name="Normal 8 7 2 3" xfId="3038" xr:uid="{A2F9A79C-151B-40F6-A807-62533F9C39FE}"/>
    <cellStyle name="Normal 8 7 2 4" xfId="3039" xr:uid="{2053D9C8-79C9-4E8C-ABD3-06FE2C321D6A}"/>
    <cellStyle name="Normal 8 7 2 5" xfId="3040" xr:uid="{F540E5EF-6B2C-4481-B20F-3F0CB0147251}"/>
    <cellStyle name="Normal 8 7 3" xfId="3041" xr:uid="{92DC91D0-E8CC-44B5-8D84-4C139C2BB554}"/>
    <cellStyle name="Normal 8 7 3 2" xfId="3042" xr:uid="{C4924892-1F53-4190-9837-69286F2B6999}"/>
    <cellStyle name="Normal 8 7 3 3" xfId="3043" xr:uid="{67B89DA1-1BF0-42A9-9B5E-8E98A64AF0A2}"/>
    <cellStyle name="Normal 8 7 3 4" xfId="3044" xr:uid="{79830EB3-FB3E-471D-AC70-B3BC27791F9C}"/>
    <cellStyle name="Normal 8 7 4" xfId="3045" xr:uid="{527711F0-A142-4AB8-8277-D6B0E2AF3338}"/>
    <cellStyle name="Normal 8 7 4 2" xfId="3046" xr:uid="{2C4BC093-13AD-4901-B71E-759C192F85AE}"/>
    <cellStyle name="Normal 8 7 4 3" xfId="3047" xr:uid="{C42FF6B6-2776-42E3-809F-016AC42DDA04}"/>
    <cellStyle name="Normal 8 7 4 4" xfId="3048" xr:uid="{B359401C-55EC-45EF-939B-7EA23DC14268}"/>
    <cellStyle name="Normal 8 7 5" xfId="3049" xr:uid="{C35811BE-9981-46DB-B9D6-D964385CF9DC}"/>
    <cellStyle name="Normal 8 7 6" xfId="3050" xr:uid="{59124EC7-5368-4E59-BF6C-2D69FCCB4D1E}"/>
    <cellStyle name="Normal 8 7 7" xfId="3051" xr:uid="{492C3EAE-6651-474E-97D4-5A2CDBE867E9}"/>
    <cellStyle name="Normal 8 8" xfId="3052" xr:uid="{98B576D8-00E9-4787-98DA-4F0EC02CE206}"/>
    <cellStyle name="Normal 8 8 2" xfId="3053" xr:uid="{0610C8D2-34B2-40B5-AA6C-4386A9ED407F}"/>
    <cellStyle name="Normal 8 8 2 2" xfId="3054" xr:uid="{45CDEB35-36D0-414C-B9A3-9BB0C3FD0EDE}"/>
    <cellStyle name="Normal 8 8 2 3" xfId="3055" xr:uid="{1F0CF81D-43FD-46D8-85A4-18090EF29FED}"/>
    <cellStyle name="Normal 8 8 2 4" xfId="3056" xr:uid="{CE9567D9-2285-4FFD-883F-CC28578FA935}"/>
    <cellStyle name="Normal 8 8 3" xfId="3057" xr:uid="{47341C75-9545-4EE9-95BD-D65E83EE7C67}"/>
    <cellStyle name="Normal 8 8 3 2" xfId="3058" xr:uid="{370A58E0-21A2-4331-ACDE-C9DD8056B4CE}"/>
    <cellStyle name="Normal 8 8 3 3" xfId="3059" xr:uid="{AAEA2176-EAB0-4784-AB40-AD84187155BF}"/>
    <cellStyle name="Normal 8 8 3 4" xfId="3060" xr:uid="{347974C4-FBBC-4DCB-9D38-EEEA4197E7C9}"/>
    <cellStyle name="Normal 8 8 4" xfId="3061" xr:uid="{EE6A8DAE-7F1D-4BA0-8E2D-DD74D7D938FE}"/>
    <cellStyle name="Normal 8 8 5" xfId="3062" xr:uid="{53C112F1-2FE8-4DB8-90D4-1CB6C8C2580F}"/>
    <cellStyle name="Normal 8 8 6" xfId="3063" xr:uid="{8502D1E9-5C72-46ED-BE59-85F65FF2223B}"/>
    <cellStyle name="Normal 8 9" xfId="3064" xr:uid="{18FD430F-BEBB-4B27-9481-5A77F2ECED24}"/>
    <cellStyle name="Normal 8 9 2" xfId="3065" xr:uid="{EB714BAC-8857-4595-B4FB-3A91762D2956}"/>
    <cellStyle name="Normal 8 9 2 2" xfId="3066" xr:uid="{B5868138-05C0-429D-96FA-34DD1AF16776}"/>
    <cellStyle name="Normal 8 9 2 2 2" xfId="4385" xr:uid="{2FED5CBE-6E43-415E-8A56-085C6985E5D6}"/>
    <cellStyle name="Normal 8 9 2 2 3" xfId="4868" xr:uid="{5B727868-C224-4374-8EF4-F232CBE68944}"/>
    <cellStyle name="Normal 8 9 2 3" xfId="3067" xr:uid="{BC8914A7-3B34-4068-843B-EC6377966C11}"/>
    <cellStyle name="Normal 8 9 2 4" xfId="3068" xr:uid="{41ECE659-93DA-4486-B74B-E987284CAE34}"/>
    <cellStyle name="Normal 8 9 3" xfId="3069" xr:uid="{EC5B6741-D430-41DE-B933-B1D0C5234098}"/>
    <cellStyle name="Normal 8 9 3 2" xfId="5520" xr:uid="{11EFE313-2D42-44FA-ABE4-22AC7010EEA9}"/>
    <cellStyle name="Normal 8 9 4" xfId="3070" xr:uid="{536FF2B0-038F-4AE5-9FE7-52C6BA46A005}"/>
    <cellStyle name="Normal 8 9 4 2" xfId="4809" xr:uid="{4E660BD3-090D-4D15-9941-FD6C15A4471B}"/>
    <cellStyle name="Normal 8 9 4 3" xfId="4869" xr:uid="{E7388694-59D6-413E-ACBE-6A95DDB9E78B}"/>
    <cellStyle name="Normal 8 9 4 4" xfId="4835" xr:uid="{D655C52B-371A-4438-95EA-836123C293B3}"/>
    <cellStyle name="Normal 8 9 5" xfId="3071" xr:uid="{425B97C1-75EB-47B0-BD6A-AC875251DED5}"/>
    <cellStyle name="Normal 9" xfId="77" xr:uid="{0D92C7BA-6FCC-4C7B-A2DD-1B07D57F60A2}"/>
    <cellStyle name="Normal 9 10" xfId="3072" xr:uid="{5074A2D6-D7B1-4CAB-8D7A-CD686540166E}"/>
    <cellStyle name="Normal 9 10 2" xfId="3073" xr:uid="{4076AD07-FCD3-4474-BA18-886438732E98}"/>
    <cellStyle name="Normal 9 10 2 2" xfId="3074" xr:uid="{A8912C46-2A6F-45BC-AC12-D7CF22E38482}"/>
    <cellStyle name="Normal 9 10 2 3" xfId="3075" xr:uid="{03127C38-F0F0-4726-BB62-9B81CC318EF7}"/>
    <cellStyle name="Normal 9 10 2 4" xfId="3076" xr:uid="{D5AAD233-21CE-43EC-9317-5CA4E7FE7DC1}"/>
    <cellStyle name="Normal 9 10 3" xfId="3077" xr:uid="{6F2A9109-38A9-4FFF-9E95-BF2C94880BC2}"/>
    <cellStyle name="Normal 9 10 4" xfId="3078" xr:uid="{70D18D01-1167-46BC-A1F4-D1EC7902EBAF}"/>
    <cellStyle name="Normal 9 10 5" xfId="3079" xr:uid="{F873DB46-5059-41F2-BFA4-ED52CA40AFF3}"/>
    <cellStyle name="Normal 9 11" xfId="3080" xr:uid="{89005DB3-2810-4767-911A-D7DC67B63E88}"/>
    <cellStyle name="Normal 9 11 2" xfId="3081" xr:uid="{88EC5841-8F05-491F-B037-C41117AD31A1}"/>
    <cellStyle name="Normal 9 11 3" xfId="3082" xr:uid="{62294EA6-600C-421A-9802-E6983B339966}"/>
    <cellStyle name="Normal 9 11 4" xfId="3083" xr:uid="{D65D0828-2DDF-4E51-92F0-CE19C644A0C6}"/>
    <cellStyle name="Normal 9 12" xfId="3084" xr:uid="{C23DA73A-45FC-436A-AB92-FCF350426799}"/>
    <cellStyle name="Normal 9 12 2" xfId="3085" xr:uid="{7C3827F1-3D5E-4926-953E-8206F669313B}"/>
    <cellStyle name="Normal 9 12 3" xfId="3086" xr:uid="{3CEF8A1A-E853-4D6F-AAE9-743DFEB442D4}"/>
    <cellStyle name="Normal 9 12 4" xfId="3087" xr:uid="{1D490BF0-03F1-4328-8A61-FA276B5F6D84}"/>
    <cellStyle name="Normal 9 13" xfId="3088" xr:uid="{014996E4-D7BD-4277-9F6E-DCB9D63138CA}"/>
    <cellStyle name="Normal 9 13 2" xfId="3089" xr:uid="{C99C558F-4EEE-4AA8-A2B3-A6BF41889A4B}"/>
    <cellStyle name="Normal 9 14" xfId="3090" xr:uid="{9D67118F-F878-4EDA-9ABF-D8EBF962360C}"/>
    <cellStyle name="Normal 9 15" xfId="3091" xr:uid="{9D25FBAD-83E4-4CC7-AEB7-F0021C6AC1F3}"/>
    <cellStyle name="Normal 9 16" xfId="3092" xr:uid="{A930150F-C0B4-4A0E-9105-8A7660EF8C6A}"/>
    <cellStyle name="Normal 9 2" xfId="78" xr:uid="{5627808E-AB88-45E0-B558-D45AF57885FC}"/>
    <cellStyle name="Normal 9 2 2" xfId="3733" xr:uid="{EAA3B93C-51BF-41B5-A9F2-FFD7FC287047}"/>
    <cellStyle name="Normal 9 2 2 2" xfId="4556" xr:uid="{9C484DE9-84A9-4D1D-9442-DA343EE125C1}"/>
    <cellStyle name="Normal 9 2 3" xfId="4465" xr:uid="{7BDC7D1F-9C31-48DC-98DD-327092BD3895}"/>
    <cellStyle name="Normal 9 3" xfId="96" xr:uid="{A424ABA4-3BB4-48CD-89D1-31BBEB4C8329}"/>
    <cellStyle name="Normal 9 3 10" xfId="3093" xr:uid="{998E8AE7-8106-489B-AEE3-1F5512983EB6}"/>
    <cellStyle name="Normal 9 3 11" xfId="3094" xr:uid="{C652C72D-7E2D-48C3-9967-8E269B3B6F30}"/>
    <cellStyle name="Normal 9 3 2" xfId="3095" xr:uid="{8FE7A465-575B-4BCF-8347-50D0CD9F2AA3}"/>
    <cellStyle name="Normal 9 3 2 2" xfId="3096" xr:uid="{AA90DF80-A6F1-4CC5-9214-F61DCBE86DE7}"/>
    <cellStyle name="Normal 9 3 2 2 2" xfId="3097" xr:uid="{F2706054-BCCE-4305-B0C2-85AA9F89B6D4}"/>
    <cellStyle name="Normal 9 3 2 2 2 2" xfId="3098" xr:uid="{B57F222A-97E6-41A1-AC3E-6EC8DDD6CC69}"/>
    <cellStyle name="Normal 9 3 2 2 2 2 2" xfId="3099" xr:uid="{5654CE4D-3F53-483A-B111-EA622333C32C}"/>
    <cellStyle name="Normal 9 3 2 2 2 2 2 2" xfId="4190" xr:uid="{F2284D4B-87CA-4871-96DC-36DF5EF38D32}"/>
    <cellStyle name="Normal 9 3 2 2 2 2 2 2 2" xfId="4191" xr:uid="{CE5F8BE4-24A8-418D-AB38-40C421A681ED}"/>
    <cellStyle name="Normal 9 3 2 2 2 2 2 3" xfId="4192" xr:uid="{93B3F4E3-C6EC-428E-934B-352D7723AA3B}"/>
    <cellStyle name="Normal 9 3 2 2 2 2 3" xfId="3100" xr:uid="{4DBD2FFD-C448-414B-96E1-AE4EE3338751}"/>
    <cellStyle name="Normal 9 3 2 2 2 2 3 2" xfId="4193" xr:uid="{C5B2A893-6009-44A7-BAF4-BEB5D56087AB}"/>
    <cellStyle name="Normal 9 3 2 2 2 2 4" xfId="3101" xr:uid="{39146FD4-A401-4CF7-8AEE-BD02EBA4E868}"/>
    <cellStyle name="Normal 9 3 2 2 2 3" xfId="3102" xr:uid="{249E76BA-556F-491E-907D-AA7604BCE6F8}"/>
    <cellStyle name="Normal 9 3 2 2 2 3 2" xfId="3103" xr:uid="{F1338FD5-37A9-4508-8460-BC312D071FEB}"/>
    <cellStyle name="Normal 9 3 2 2 2 3 2 2" xfId="4194" xr:uid="{D091B82C-0621-4765-BB41-A268CC79BCF5}"/>
    <cellStyle name="Normal 9 3 2 2 2 3 3" xfId="3104" xr:uid="{D4A510B5-1909-41A6-A8B7-9F19B041BA37}"/>
    <cellStyle name="Normal 9 3 2 2 2 3 4" xfId="3105" xr:uid="{58AC3453-6898-487A-B46D-D8AE43646458}"/>
    <cellStyle name="Normal 9 3 2 2 2 4" xfId="3106" xr:uid="{5D80089E-E521-480F-80CD-8967AFBD38E0}"/>
    <cellStyle name="Normal 9 3 2 2 2 4 2" xfId="4195" xr:uid="{DB1E909D-186A-40F4-AC58-567F359AA4AF}"/>
    <cellStyle name="Normal 9 3 2 2 2 5" xfId="3107" xr:uid="{49A16310-EC00-4DAF-818F-06326CF4B2B4}"/>
    <cellStyle name="Normal 9 3 2 2 2 6" xfId="3108" xr:uid="{624F9D53-FC11-4124-B48F-332261EE9666}"/>
    <cellStyle name="Normal 9 3 2 2 3" xfId="3109" xr:uid="{61A01EE1-EF3D-4FCF-8BEB-49B5359B597F}"/>
    <cellStyle name="Normal 9 3 2 2 3 2" xfId="3110" xr:uid="{AEBEBDAE-C12D-4DAF-869E-94CAE30576A8}"/>
    <cellStyle name="Normal 9 3 2 2 3 2 2" xfId="3111" xr:uid="{75502207-518D-4E0E-AB24-F3DC6E8C01A6}"/>
    <cellStyle name="Normal 9 3 2 2 3 2 2 2" xfId="4196" xr:uid="{38FB8B55-C537-4114-A04F-193E59D6BEEE}"/>
    <cellStyle name="Normal 9 3 2 2 3 2 2 2 2" xfId="4197" xr:uid="{BF695333-3B03-4BC6-9726-3C026F299485}"/>
    <cellStyle name="Normal 9 3 2 2 3 2 2 3" xfId="4198" xr:uid="{C4B80541-192F-4994-83B1-8337E6204F25}"/>
    <cellStyle name="Normal 9 3 2 2 3 2 3" xfId="3112" xr:uid="{861236F5-124C-412A-93E6-03C76D7A3387}"/>
    <cellStyle name="Normal 9 3 2 2 3 2 3 2" xfId="4199" xr:uid="{10A87A9A-3F01-4344-B30E-588B54205D1F}"/>
    <cellStyle name="Normal 9 3 2 2 3 2 4" xfId="3113" xr:uid="{FF1FCEE1-CF57-4A24-BD9F-DBEBF8ADC37B}"/>
    <cellStyle name="Normal 9 3 2 2 3 3" xfId="3114" xr:uid="{8B806FC8-D54E-403A-9125-8F044C3BCA58}"/>
    <cellStyle name="Normal 9 3 2 2 3 3 2" xfId="4200" xr:uid="{AAA0AAEB-2BD7-4F5E-AB1F-B95902B5D88E}"/>
    <cellStyle name="Normal 9 3 2 2 3 3 2 2" xfId="4201" xr:uid="{5C2B9192-8BE7-4CDD-A36E-C7B2C41EABD6}"/>
    <cellStyle name="Normal 9 3 2 2 3 3 3" xfId="4202" xr:uid="{40B7EFA3-1B4B-4D38-8003-EA91B18DBB84}"/>
    <cellStyle name="Normal 9 3 2 2 3 4" xfId="3115" xr:uid="{96D3D715-6F12-4F63-BAD6-76D41DE59950}"/>
    <cellStyle name="Normal 9 3 2 2 3 4 2" xfId="4203" xr:uid="{6C4DF0B0-14B6-4491-A84E-DBC0DB6BA7E7}"/>
    <cellStyle name="Normal 9 3 2 2 3 5" xfId="3116" xr:uid="{265C90AA-63D9-40B7-99CC-181FA7AD5ECB}"/>
    <cellStyle name="Normal 9 3 2 2 4" xfId="3117" xr:uid="{31B5F7C4-DA81-4795-99B6-31648DBFB6E7}"/>
    <cellStyle name="Normal 9 3 2 2 4 2" xfId="3118" xr:uid="{A52139C7-EAA0-48B3-A781-7E72363F3A99}"/>
    <cellStyle name="Normal 9 3 2 2 4 2 2" xfId="4204" xr:uid="{39A34650-3641-4EFB-906F-C1AF7160570A}"/>
    <cellStyle name="Normal 9 3 2 2 4 2 2 2" xfId="4205" xr:uid="{2A82BCD5-6206-4140-B889-9E51FE533759}"/>
    <cellStyle name="Normal 9 3 2 2 4 2 3" xfId="4206" xr:uid="{62488BB9-7BF4-4AE0-8D03-3DD7C55AFF32}"/>
    <cellStyle name="Normal 9 3 2 2 4 3" xfId="3119" xr:uid="{98AF19E7-4105-42EF-8324-19BE88629A60}"/>
    <cellStyle name="Normal 9 3 2 2 4 3 2" xfId="4207" xr:uid="{24BBC382-1D4B-43F0-9557-5BB6785E778F}"/>
    <cellStyle name="Normal 9 3 2 2 4 4" xfId="3120" xr:uid="{927695E5-E626-46D5-959E-0B740C2C0C74}"/>
    <cellStyle name="Normal 9 3 2 2 5" xfId="3121" xr:uid="{CC925639-D08B-4D2D-B35B-A1782A0FB7B8}"/>
    <cellStyle name="Normal 9 3 2 2 5 2" xfId="3122" xr:uid="{ADF76F6B-F48A-45E2-A011-91E3B8C32C3A}"/>
    <cellStyle name="Normal 9 3 2 2 5 2 2" xfId="4208" xr:uid="{AE7EF3E8-BB57-44E0-A054-A51F2C68BEF3}"/>
    <cellStyle name="Normal 9 3 2 2 5 3" xfId="3123" xr:uid="{C6B4A759-C748-4146-A3EF-5913A662BFE0}"/>
    <cellStyle name="Normal 9 3 2 2 5 4" xfId="3124" xr:uid="{D8369B29-DBCF-465E-A4DD-E13D2D6385EA}"/>
    <cellStyle name="Normal 9 3 2 2 6" xfId="3125" xr:uid="{0013F067-9DD0-461C-9B69-F4816626748D}"/>
    <cellStyle name="Normal 9 3 2 2 6 2" xfId="4209" xr:uid="{CA7363EB-B09C-44D1-949B-F0724D5F85B9}"/>
    <cellStyle name="Normal 9 3 2 2 7" xfId="3126" xr:uid="{39727C12-38FD-4246-92FA-ADA73CBCC302}"/>
    <cellStyle name="Normal 9 3 2 2 8" xfId="3127" xr:uid="{5D92C187-7B86-43D8-BF36-27AA216155EA}"/>
    <cellStyle name="Normal 9 3 2 3" xfId="3128" xr:uid="{F21E3C3B-57E3-403A-AA5F-DEFB16AF1B42}"/>
    <cellStyle name="Normal 9 3 2 3 2" xfId="3129" xr:uid="{A2E2962E-6909-4763-98F8-D099F0C9E0CE}"/>
    <cellStyle name="Normal 9 3 2 3 2 2" xfId="3130" xr:uid="{FF193F4A-F9BB-4AAB-B167-1ED9A6E9A169}"/>
    <cellStyle name="Normal 9 3 2 3 2 2 2" xfId="4210" xr:uid="{ED241394-11E2-483A-BDD1-8A7E480303CB}"/>
    <cellStyle name="Normal 9 3 2 3 2 2 2 2" xfId="4211" xr:uid="{01680441-E06B-4407-B9C5-AE0BD2EA4106}"/>
    <cellStyle name="Normal 9 3 2 3 2 2 3" xfId="4212" xr:uid="{75887F25-CC23-49EB-AECD-751DD1418E3C}"/>
    <cellStyle name="Normal 9 3 2 3 2 3" xfId="3131" xr:uid="{647CACBD-5CE2-4548-8060-55520C576A08}"/>
    <cellStyle name="Normal 9 3 2 3 2 3 2" xfId="4213" xr:uid="{451C4E4C-EFD8-4B56-89F2-B2A26A26CB9E}"/>
    <cellStyle name="Normal 9 3 2 3 2 4" xfId="3132" xr:uid="{18837D3F-A49F-46E0-AF84-2EA558597DE0}"/>
    <cellStyle name="Normal 9 3 2 3 3" xfId="3133" xr:uid="{0455C861-D9E4-4B61-8E39-85D927FB27FA}"/>
    <cellStyle name="Normal 9 3 2 3 3 2" xfId="3134" xr:uid="{BB7F8157-DEB9-4D00-86F1-CAC8FDE945A6}"/>
    <cellStyle name="Normal 9 3 2 3 3 2 2" xfId="4214" xr:uid="{D72BBE78-2185-4A99-82BB-CFA9239A7BDF}"/>
    <cellStyle name="Normal 9 3 2 3 3 3" xfId="3135" xr:uid="{EABBD975-8D35-4382-9A2C-3C6D99DDF9EC}"/>
    <cellStyle name="Normal 9 3 2 3 3 4" xfId="3136" xr:uid="{CBEB58C3-2CD6-4315-93C9-575B9BEBEA65}"/>
    <cellStyle name="Normal 9 3 2 3 4" xfId="3137" xr:uid="{0B142C2A-2054-4C90-BEE3-78C65BEEE294}"/>
    <cellStyle name="Normal 9 3 2 3 4 2" xfId="4215" xr:uid="{87589E5C-D7E3-4214-A833-67B644D8CE77}"/>
    <cellStyle name="Normal 9 3 2 3 5" xfId="3138" xr:uid="{81856CAF-25BA-4DE4-AF8D-4C029E965770}"/>
    <cellStyle name="Normal 9 3 2 3 6" xfId="3139" xr:uid="{4A7B1A51-732C-41FA-99B1-BCA314A2CF0B}"/>
    <cellStyle name="Normal 9 3 2 4" xfId="3140" xr:uid="{674B97C8-DBE1-4286-B520-E19243E9DEF2}"/>
    <cellStyle name="Normal 9 3 2 4 2" xfId="3141" xr:uid="{45CF2B3F-F780-48CC-A252-AD6E19021DC8}"/>
    <cellStyle name="Normal 9 3 2 4 2 2" xfId="3142" xr:uid="{B2906502-547C-4F8F-AD48-007DB47FADA9}"/>
    <cellStyle name="Normal 9 3 2 4 2 2 2" xfId="4216" xr:uid="{02048815-B852-4305-989C-97188C8324E0}"/>
    <cellStyle name="Normal 9 3 2 4 2 2 2 2" xfId="4217" xr:uid="{BE4ACEAC-9F32-425A-9ABE-8F19C9A52E5D}"/>
    <cellStyle name="Normal 9 3 2 4 2 2 3" xfId="4218" xr:uid="{FD6F002E-87F0-4C69-9DD3-24EFAB41B27B}"/>
    <cellStyle name="Normal 9 3 2 4 2 3" xfId="3143" xr:uid="{16EDD852-A521-4D01-9032-25DBB65F31B2}"/>
    <cellStyle name="Normal 9 3 2 4 2 3 2" xfId="4219" xr:uid="{3B8B7818-960B-4D68-9EAB-5C377CAB6855}"/>
    <cellStyle name="Normal 9 3 2 4 2 4" xfId="3144" xr:uid="{78992956-DF12-403F-BBDC-6363935B1207}"/>
    <cellStyle name="Normal 9 3 2 4 3" xfId="3145" xr:uid="{13410A4E-7FE5-4728-87D2-B8844903DEB9}"/>
    <cellStyle name="Normal 9 3 2 4 3 2" xfId="4220" xr:uid="{F9770941-4B36-4E91-B0A2-095531952E5D}"/>
    <cellStyle name="Normal 9 3 2 4 3 2 2" xfId="4221" xr:uid="{0BA546D5-DB12-405E-A2F3-625D618EC010}"/>
    <cellStyle name="Normal 9 3 2 4 3 3" xfId="4222" xr:uid="{0357B4D2-A626-462E-A95A-DCE88B651B38}"/>
    <cellStyle name="Normal 9 3 2 4 4" xfId="3146" xr:uid="{1CFF2946-209A-44CC-8F09-E6C81E9D3818}"/>
    <cellStyle name="Normal 9 3 2 4 4 2" xfId="4223" xr:uid="{6AB899A2-4D27-4BCD-B2E9-E99AD8C83B7C}"/>
    <cellStyle name="Normal 9 3 2 4 5" xfId="3147" xr:uid="{E60D3636-1302-4E3E-8794-C8C46E9EA5B6}"/>
    <cellStyle name="Normal 9 3 2 5" xfId="3148" xr:uid="{39022F5C-90B6-41BB-B231-4B89BFF64953}"/>
    <cellStyle name="Normal 9 3 2 5 2" xfId="3149" xr:uid="{6FF32774-45E1-4A8D-BA53-861EBB74CB49}"/>
    <cellStyle name="Normal 9 3 2 5 2 2" xfId="4224" xr:uid="{8D90ED53-1508-4A7E-AAC2-BDAD9D34B670}"/>
    <cellStyle name="Normal 9 3 2 5 2 2 2" xfId="4225" xr:uid="{8A23CCBB-857C-4448-99D3-49404CBC4472}"/>
    <cellStyle name="Normal 9 3 2 5 2 3" xfId="4226" xr:uid="{F5C13C43-8161-4F8B-BF1E-6DB08997D4F1}"/>
    <cellStyle name="Normal 9 3 2 5 3" xfId="3150" xr:uid="{E9F7BAD1-6D1B-4BBF-9D70-D785BA2259E9}"/>
    <cellStyle name="Normal 9 3 2 5 3 2" xfId="4227" xr:uid="{30DDC491-02DB-4F21-ABBD-5D6B618C94B8}"/>
    <cellStyle name="Normal 9 3 2 5 4" xfId="3151" xr:uid="{35016190-85CB-42C6-AF40-35D8892FC40B}"/>
    <cellStyle name="Normal 9 3 2 6" xfId="3152" xr:uid="{012D5B8A-E980-4D86-8E8E-B5CFA5F8D435}"/>
    <cellStyle name="Normal 9 3 2 6 2" xfId="3153" xr:uid="{D1167789-BE53-4F54-86A7-DD892774572E}"/>
    <cellStyle name="Normal 9 3 2 6 2 2" xfId="4228" xr:uid="{0296AAF1-96A2-4011-BEC4-DDDC31776664}"/>
    <cellStyle name="Normal 9 3 2 6 3" xfId="3154" xr:uid="{84C16417-CFBB-42CD-BD00-FA7F1C35EC88}"/>
    <cellStyle name="Normal 9 3 2 6 4" xfId="3155" xr:uid="{E6B29210-1A60-4FFB-8CBA-9D60E39D8938}"/>
    <cellStyle name="Normal 9 3 2 7" xfId="3156" xr:uid="{A3B63828-4162-44F3-90A3-ED9CF9C44646}"/>
    <cellStyle name="Normal 9 3 2 7 2" xfId="4229" xr:uid="{5585F76B-37C2-4CCB-AC9F-41C909FECB32}"/>
    <cellStyle name="Normal 9 3 2 8" xfId="3157" xr:uid="{1CF09F09-727B-4108-B2A3-5314068D593B}"/>
    <cellStyle name="Normal 9 3 2 9" xfId="3158" xr:uid="{B89E5E80-B14F-4A0A-9D7F-49FF8FC8A678}"/>
    <cellStyle name="Normal 9 3 3" xfId="3159" xr:uid="{24FF4A09-D4E4-4681-AFA4-6063EA720D1C}"/>
    <cellStyle name="Normal 9 3 3 2" xfId="3160" xr:uid="{8C0F3EAD-38EF-43A3-A1A6-6C753A0BCEC9}"/>
    <cellStyle name="Normal 9 3 3 2 2" xfId="3161" xr:uid="{8F40A370-DAAF-4EA6-BD47-D46A64AB0C6A}"/>
    <cellStyle name="Normal 9 3 3 2 2 2" xfId="3162" xr:uid="{57BED3C3-90EC-4A61-BFBC-5D5633BA8CBC}"/>
    <cellStyle name="Normal 9 3 3 2 2 2 2" xfId="4230" xr:uid="{960DFC25-4DA3-4BCA-8476-F816469EBCF8}"/>
    <cellStyle name="Normal 9 3 3 2 2 2 2 2" xfId="4231" xr:uid="{7051CCC5-F011-4322-B93F-CA483531AA9F}"/>
    <cellStyle name="Normal 9 3 3 2 2 2 3" xfId="4232" xr:uid="{7CEAE378-C43B-4EB5-86BE-CEF1D492B33F}"/>
    <cellStyle name="Normal 9 3 3 2 2 3" xfId="3163" xr:uid="{522E7B99-2D91-4D9E-BFCE-8DA891A17F48}"/>
    <cellStyle name="Normal 9 3 3 2 2 3 2" xfId="4233" xr:uid="{3B587C20-35B5-47AE-947E-7608A8ADB0A3}"/>
    <cellStyle name="Normal 9 3 3 2 2 4" xfId="3164" xr:uid="{0B0ED116-2294-4F7D-8D98-54B632E1F79C}"/>
    <cellStyle name="Normal 9 3 3 2 3" xfId="3165" xr:uid="{27D29CEE-761D-49A0-83DB-06A30E6F9CF9}"/>
    <cellStyle name="Normal 9 3 3 2 3 2" xfId="3166" xr:uid="{9FD1E30C-13C9-4819-BE52-D6D51E88686A}"/>
    <cellStyle name="Normal 9 3 3 2 3 2 2" xfId="4234" xr:uid="{5CE8C006-053F-4A55-A57F-D443BD6349A2}"/>
    <cellStyle name="Normal 9 3 3 2 3 3" xfId="3167" xr:uid="{EBAFD8FC-D3E7-423B-B5E1-3E425FD729ED}"/>
    <cellStyle name="Normal 9 3 3 2 3 4" xfId="3168" xr:uid="{9C718680-E440-4B4C-8DC5-C57727AB73F5}"/>
    <cellStyle name="Normal 9 3 3 2 4" xfId="3169" xr:uid="{1B3E8DA9-AFA3-4966-A226-9CB594B8206D}"/>
    <cellStyle name="Normal 9 3 3 2 4 2" xfId="4235" xr:uid="{15E1DA19-2913-4BD9-8AAB-97AECA420163}"/>
    <cellStyle name="Normal 9 3 3 2 5" xfId="3170" xr:uid="{61CEDA44-BB46-46F1-9CA1-799402A65C2F}"/>
    <cellStyle name="Normal 9 3 3 2 6" xfId="3171" xr:uid="{29E57732-5522-4D3C-A939-9F0C7D14A1C5}"/>
    <cellStyle name="Normal 9 3 3 3" xfId="3172" xr:uid="{0A3E7053-ED8C-4C30-9A5D-EEA9F9B5A1B3}"/>
    <cellStyle name="Normal 9 3 3 3 2" xfId="3173" xr:uid="{B92BF04E-5BB8-4348-A383-214AF2FD6B9E}"/>
    <cellStyle name="Normal 9 3 3 3 2 2" xfId="3174" xr:uid="{2269EADC-03E6-4994-9574-4F1A52151938}"/>
    <cellStyle name="Normal 9 3 3 3 2 2 2" xfId="4236" xr:uid="{B260E691-A780-41F7-A32A-DBF733C0E6F4}"/>
    <cellStyle name="Normal 9 3 3 3 2 2 2 2" xfId="4237" xr:uid="{6C6D9AFA-3F09-4C17-83AA-482C5D357C8F}"/>
    <cellStyle name="Normal 9 3 3 3 2 2 2 2 2" xfId="4944" xr:uid="{F4D2ED2F-F35C-4DBB-93B1-C9D64FDDE102}"/>
    <cellStyle name="Normal 9 3 3 3 2 2 3" xfId="4238" xr:uid="{5EC2DB2A-3429-4C68-9A9E-182529ED8F67}"/>
    <cellStyle name="Normal 9 3 3 3 2 2 3 2" xfId="4945" xr:uid="{4AAD5FA1-ECEE-4150-A565-A3476FE0946B}"/>
    <cellStyle name="Normal 9 3 3 3 2 3" xfId="3175" xr:uid="{85E4EB72-0899-4CDE-B2A3-D779D0CB8684}"/>
    <cellStyle name="Normal 9 3 3 3 2 3 2" xfId="4239" xr:uid="{0D35D169-A9E1-4217-A710-3312CC798062}"/>
    <cellStyle name="Normal 9 3 3 3 2 3 2 2" xfId="4947" xr:uid="{5E196868-B13A-46A0-8BC2-0F22DFD9EA7D}"/>
    <cellStyle name="Normal 9 3 3 3 2 3 3" xfId="4946" xr:uid="{F40DD497-858C-4273-8946-62C4FBF16CCF}"/>
    <cellStyle name="Normal 9 3 3 3 2 4" xfId="3176" xr:uid="{FF234467-C34C-4526-9E6D-A8AAC1711BAD}"/>
    <cellStyle name="Normal 9 3 3 3 2 4 2" xfId="4948" xr:uid="{AC4B3DBE-3496-43DA-806D-996ECEF7D827}"/>
    <cellStyle name="Normal 9 3 3 3 3" xfId="3177" xr:uid="{7AF97BFC-FAB7-4171-9FDB-CE0C001C5BB9}"/>
    <cellStyle name="Normal 9 3 3 3 3 2" xfId="4240" xr:uid="{F831F83B-E008-481D-A5E5-0DBAA4B6976B}"/>
    <cellStyle name="Normal 9 3 3 3 3 2 2" xfId="4241" xr:uid="{D80B1FD3-E503-4608-9366-B16739001E51}"/>
    <cellStyle name="Normal 9 3 3 3 3 2 2 2" xfId="4951" xr:uid="{AC74953E-12B9-49D4-93C8-CB64F2F6941F}"/>
    <cellStyle name="Normal 9 3 3 3 3 2 3" xfId="4950" xr:uid="{857E95B4-02C3-4901-9D0A-F4B09B580A67}"/>
    <cellStyle name="Normal 9 3 3 3 3 3" xfId="4242" xr:uid="{75AF3F6B-4569-446D-9042-B4223F0A5F58}"/>
    <cellStyle name="Normal 9 3 3 3 3 3 2" xfId="4952" xr:uid="{59A33B1F-67DA-4328-ADFE-37321581A933}"/>
    <cellStyle name="Normal 9 3 3 3 3 4" xfId="4949" xr:uid="{93031D2F-12BF-442A-BADA-C82D011F4974}"/>
    <cellStyle name="Normal 9 3 3 3 4" xfId="3178" xr:uid="{FAA61678-B95A-4658-BF1B-C0F2FEF8E4A4}"/>
    <cellStyle name="Normal 9 3 3 3 4 2" xfId="4243" xr:uid="{327ADF0C-6426-4F53-9C38-1819753EFB63}"/>
    <cellStyle name="Normal 9 3 3 3 4 2 2" xfId="4954" xr:uid="{F86B84DC-8BBF-4439-AB00-C4DEB1C078F1}"/>
    <cellStyle name="Normal 9 3 3 3 4 3" xfId="4953" xr:uid="{BE4FA6D4-C017-4F35-8D97-7BCC3FBDB300}"/>
    <cellStyle name="Normal 9 3 3 3 5" xfId="3179" xr:uid="{09A1ACBC-C0CB-4C1A-8729-8B9CDF8C6C5B}"/>
    <cellStyle name="Normal 9 3 3 3 5 2" xfId="4955" xr:uid="{CE1D6398-8FE5-403C-990B-0B5D19FF3169}"/>
    <cellStyle name="Normal 9 3 3 4" xfId="3180" xr:uid="{F976A042-AF80-42EE-8B63-70D94FA56587}"/>
    <cellStyle name="Normal 9 3 3 4 2" xfId="3181" xr:uid="{E76DECB8-587F-4744-B791-0B614C331C30}"/>
    <cellStyle name="Normal 9 3 3 4 2 2" xfId="4244" xr:uid="{FD3556E0-B4EC-4899-BCBC-830B53F26D95}"/>
    <cellStyle name="Normal 9 3 3 4 2 2 2" xfId="4245" xr:uid="{1EB475F8-5AFF-4B35-A9D1-52F06A252EC4}"/>
    <cellStyle name="Normal 9 3 3 4 2 2 2 2" xfId="4959" xr:uid="{2FCCDB39-C5B3-47E4-9620-87965BE37AC2}"/>
    <cellStyle name="Normal 9 3 3 4 2 2 3" xfId="4958" xr:uid="{DD4CD063-4327-4B5C-87D0-245C79A32166}"/>
    <cellStyle name="Normal 9 3 3 4 2 3" xfId="4246" xr:uid="{6C0DE8CA-5730-4C8F-A9EC-F72076C6D58A}"/>
    <cellStyle name="Normal 9 3 3 4 2 3 2" xfId="4960" xr:uid="{972C6636-E186-404D-B16B-FDE281F03F21}"/>
    <cellStyle name="Normal 9 3 3 4 2 4" xfId="4957" xr:uid="{85FC14CA-8FC9-480A-B24A-A053536986E0}"/>
    <cellStyle name="Normal 9 3 3 4 3" xfId="3182" xr:uid="{635E208F-86A3-4AB7-9738-B6A06CB3C906}"/>
    <cellStyle name="Normal 9 3 3 4 3 2" xfId="4247" xr:uid="{A8D1A167-6002-4C17-84E2-4A455CFC55EE}"/>
    <cellStyle name="Normal 9 3 3 4 3 2 2" xfId="4962" xr:uid="{2FC79669-B8BC-4848-8908-B7DC359664C8}"/>
    <cellStyle name="Normal 9 3 3 4 3 3" xfId="4961" xr:uid="{368A10DD-D030-4853-AD03-46377299C4D0}"/>
    <cellStyle name="Normal 9 3 3 4 4" xfId="3183" xr:uid="{E098A52F-FD89-44CF-9487-669FF6468F75}"/>
    <cellStyle name="Normal 9 3 3 4 4 2" xfId="4963" xr:uid="{EB1DE70B-38CE-4D93-89A1-6EC5CBDDAACD}"/>
    <cellStyle name="Normal 9 3 3 4 5" xfId="4956" xr:uid="{E750EFF1-8767-4928-B205-A37E19D5B822}"/>
    <cellStyle name="Normal 9 3 3 5" xfId="3184" xr:uid="{B04B62B2-B308-43B2-9B06-AF7EFFA84986}"/>
    <cellStyle name="Normal 9 3 3 5 2" xfId="3185" xr:uid="{2E8804D0-F21B-4B85-8FAB-48D59A41B819}"/>
    <cellStyle name="Normal 9 3 3 5 2 2" xfId="4248" xr:uid="{0D2AC355-DFB2-4C18-A97F-FCC6AA72449B}"/>
    <cellStyle name="Normal 9 3 3 5 2 2 2" xfId="4966" xr:uid="{9C5AB8C7-8E63-4459-AF41-A675446DCC41}"/>
    <cellStyle name="Normal 9 3 3 5 2 3" xfId="4965" xr:uid="{262B402B-3148-4865-982D-4B298EDE1251}"/>
    <cellStyle name="Normal 9 3 3 5 3" xfId="3186" xr:uid="{F5A394A9-821F-408B-884A-6587DD2A7753}"/>
    <cellStyle name="Normal 9 3 3 5 3 2" xfId="4967" xr:uid="{117CDFB8-C372-430F-9176-89FBB0091E59}"/>
    <cellStyle name="Normal 9 3 3 5 4" xfId="3187" xr:uid="{673F3A29-4FF4-449F-A591-44EDFB635A51}"/>
    <cellStyle name="Normal 9 3 3 5 4 2" xfId="4968" xr:uid="{D63A8F95-0A2B-48C0-A385-264A54A988CB}"/>
    <cellStyle name="Normal 9 3 3 5 5" xfId="4964" xr:uid="{31650A00-6C73-4657-B004-0007F4DE76C5}"/>
    <cellStyle name="Normal 9 3 3 6" xfId="3188" xr:uid="{C450359E-1F3A-45B5-A2FF-BCCF081E102A}"/>
    <cellStyle name="Normal 9 3 3 6 2" xfId="4249" xr:uid="{E3FDC8C8-FEA9-4756-B2B8-70E5900D1294}"/>
    <cellStyle name="Normal 9 3 3 6 2 2" xfId="4970" xr:uid="{490725B9-6E4E-4DC5-9F8F-AFC24892416A}"/>
    <cellStyle name="Normal 9 3 3 6 3" xfId="4969" xr:uid="{BFDFBEC8-3E5A-4BB3-8B2B-1237C4C766B5}"/>
    <cellStyle name="Normal 9 3 3 7" xfId="3189" xr:uid="{B65396C8-6144-4577-B70A-7A0F4766CBEF}"/>
    <cellStyle name="Normal 9 3 3 7 2" xfId="4971" xr:uid="{339D9387-4363-45F4-B69A-E0E58CE4569D}"/>
    <cellStyle name="Normal 9 3 3 8" xfId="3190" xr:uid="{49F58DF3-23CF-40F1-B1C5-BF29FD744974}"/>
    <cellStyle name="Normal 9 3 3 8 2" xfId="4972" xr:uid="{7E19836B-4EC2-4C72-96B8-D04D8695E2E6}"/>
    <cellStyle name="Normal 9 3 4" xfId="3191" xr:uid="{5C53F66F-EF2A-43E0-9111-91EA482DBE48}"/>
    <cellStyle name="Normal 9 3 4 2" xfId="3192" xr:uid="{AF2080A9-626A-4F9B-886A-1E6865012C2A}"/>
    <cellStyle name="Normal 9 3 4 2 2" xfId="3193" xr:uid="{0160CF71-FCCB-4245-8C64-BA779183FA2A}"/>
    <cellStyle name="Normal 9 3 4 2 2 2" xfId="3194" xr:uid="{A6A03813-E6F8-4D1B-B300-432D91CF06E5}"/>
    <cellStyle name="Normal 9 3 4 2 2 2 2" xfId="4250" xr:uid="{9C659E1B-2863-46D7-9B03-A67F3778CEA2}"/>
    <cellStyle name="Normal 9 3 4 2 2 2 2 2" xfId="4977" xr:uid="{9C553670-59F4-4F18-AAB4-443308B38A14}"/>
    <cellStyle name="Normal 9 3 4 2 2 2 3" xfId="4976" xr:uid="{D1BE9A5A-D107-4C97-B144-083C74D40500}"/>
    <cellStyle name="Normal 9 3 4 2 2 3" xfId="3195" xr:uid="{402E439A-DB24-4ED0-9CC6-488A5F999901}"/>
    <cellStyle name="Normal 9 3 4 2 2 3 2" xfId="4978" xr:uid="{991A4E38-F76D-472F-A5DC-DC9FA848239D}"/>
    <cellStyle name="Normal 9 3 4 2 2 4" xfId="3196" xr:uid="{56B6DAED-1368-4989-BC5D-03577D2F313D}"/>
    <cellStyle name="Normal 9 3 4 2 2 4 2" xfId="4979" xr:uid="{C99F5823-F38A-48E9-9CEC-5D3254C50460}"/>
    <cellStyle name="Normal 9 3 4 2 2 5" xfId="4975" xr:uid="{B09A1AD8-7219-4612-9ECD-F967C36B6D13}"/>
    <cellStyle name="Normal 9 3 4 2 3" xfId="3197" xr:uid="{AE0C72F5-C65C-40F8-997A-BE82FE4AAEF2}"/>
    <cellStyle name="Normal 9 3 4 2 3 2" xfId="4251" xr:uid="{74522319-1DFD-4241-AD02-C95B2C2F3055}"/>
    <cellStyle name="Normal 9 3 4 2 3 2 2" xfId="4981" xr:uid="{E881860C-4085-478F-A409-2A3D526C1E3F}"/>
    <cellStyle name="Normal 9 3 4 2 3 3" xfId="4980" xr:uid="{0E3BD8AC-5967-476A-BA54-0AD088B1209C}"/>
    <cellStyle name="Normal 9 3 4 2 4" xfId="3198" xr:uid="{1964B088-DD81-4689-8774-DC35D99AC0A7}"/>
    <cellStyle name="Normal 9 3 4 2 4 2" xfId="4982" xr:uid="{9FEF64CF-47A1-49C7-9B7B-A38518DD309F}"/>
    <cellStyle name="Normal 9 3 4 2 5" xfId="3199" xr:uid="{85AA862A-566A-4298-95CA-001900BFF469}"/>
    <cellStyle name="Normal 9 3 4 2 5 2" xfId="4983" xr:uid="{A867BBEF-EE4D-49EB-A438-0926EB9D5884}"/>
    <cellStyle name="Normal 9 3 4 2 6" xfId="4974" xr:uid="{F5DA29F6-B254-4F19-8637-D4A61CF1AAD2}"/>
    <cellStyle name="Normal 9 3 4 3" xfId="3200" xr:uid="{10A35C6F-E4CA-4772-B590-5C3DCBB53593}"/>
    <cellStyle name="Normal 9 3 4 3 2" xfId="3201" xr:uid="{FE0BB91E-651D-4AB5-B3B1-91E96F20E917}"/>
    <cellStyle name="Normal 9 3 4 3 2 2" xfId="4252" xr:uid="{4B8BD681-BCF3-4BC5-8F27-DA01E7CA8108}"/>
    <cellStyle name="Normal 9 3 4 3 2 2 2" xfId="4986" xr:uid="{21D3D4AD-9913-476B-8705-CA9B1F6DC711}"/>
    <cellStyle name="Normal 9 3 4 3 2 3" xfId="4985" xr:uid="{F5339BE6-EFBB-410C-91AF-85A4E12A21FE}"/>
    <cellStyle name="Normal 9 3 4 3 3" xfId="3202" xr:uid="{859E553D-2322-4DB5-9E80-3DCC002E1CE7}"/>
    <cellStyle name="Normal 9 3 4 3 3 2" xfId="4987" xr:uid="{DF88224E-525F-44C3-A041-14907DAE6577}"/>
    <cellStyle name="Normal 9 3 4 3 4" xfId="3203" xr:uid="{C9E2BC69-2D11-4B5E-8793-867FEC47FD74}"/>
    <cellStyle name="Normal 9 3 4 3 4 2" xfId="4988" xr:uid="{C35AB2EF-6A62-4FB9-89A0-A05FFB97694E}"/>
    <cellStyle name="Normal 9 3 4 3 5" xfId="4984" xr:uid="{466FF655-7BBC-4D1B-A9B8-3E0983996637}"/>
    <cellStyle name="Normal 9 3 4 4" xfId="3204" xr:uid="{B7E52E64-CF8F-4FA1-BD38-E40D2DE1CA8F}"/>
    <cellStyle name="Normal 9 3 4 4 2" xfId="3205" xr:uid="{6A5A9A9D-6477-4EC3-91D0-8634064021F4}"/>
    <cellStyle name="Normal 9 3 4 4 2 2" xfId="4990" xr:uid="{691CAEE2-08D6-45BF-AAD7-AA7171B7C68D}"/>
    <cellStyle name="Normal 9 3 4 4 3" xfId="3206" xr:uid="{BE61994C-C61D-45B9-A15A-8CA2F75F275C}"/>
    <cellStyle name="Normal 9 3 4 4 3 2" xfId="4991" xr:uid="{CE29E37B-D262-4E05-A897-E3BCEDA2F719}"/>
    <cellStyle name="Normal 9 3 4 4 4" xfId="3207" xr:uid="{38B0C644-8565-442D-8A70-0CDFD71267BE}"/>
    <cellStyle name="Normal 9 3 4 4 4 2" xfId="4992" xr:uid="{43FE34C6-B5BC-42AE-A7DC-0F7D01BC7532}"/>
    <cellStyle name="Normal 9 3 4 4 5" xfId="4989" xr:uid="{6D7A0EBF-EF50-44E4-8C81-223A8F89A7A3}"/>
    <cellStyle name="Normal 9 3 4 5" xfId="3208" xr:uid="{F3E6D4C4-EA5D-43E6-AA16-6FCFED5CAC01}"/>
    <cellStyle name="Normal 9 3 4 5 2" xfId="4993" xr:uid="{69537070-6306-4040-B766-99753BA93846}"/>
    <cellStyle name="Normal 9 3 4 6" xfId="3209" xr:uid="{803A3E4C-71C6-4C73-BF27-0215576BC0DE}"/>
    <cellStyle name="Normal 9 3 4 6 2" xfId="4994" xr:uid="{416449DB-D6DB-4E56-8B30-F5556D3B7DBD}"/>
    <cellStyle name="Normal 9 3 4 7" xfId="3210" xr:uid="{2D7083F8-557C-4B17-B563-D93C0384D675}"/>
    <cellStyle name="Normal 9 3 4 7 2" xfId="4995" xr:uid="{E7B432FE-DA9E-4D22-A09A-FF97181A127C}"/>
    <cellStyle name="Normal 9 3 4 8" xfId="4973" xr:uid="{3781D52B-5E04-4252-98FD-CAC14DD42CF7}"/>
    <cellStyle name="Normal 9 3 5" xfId="3211" xr:uid="{B05B8A15-1B25-478C-9D6A-BE9E58AEBBCF}"/>
    <cellStyle name="Normal 9 3 5 2" xfId="3212" xr:uid="{06C1072E-A9EC-436C-86DF-5EC9FAFA47BF}"/>
    <cellStyle name="Normal 9 3 5 2 2" xfId="3213" xr:uid="{73EA3DDD-798A-49FA-9E61-00A61E263820}"/>
    <cellStyle name="Normal 9 3 5 2 2 2" xfId="4253" xr:uid="{3893E78C-78FB-4B48-A6EA-BEAA53BF0571}"/>
    <cellStyle name="Normal 9 3 5 2 2 2 2" xfId="4254" xr:uid="{EA1CA760-0487-432F-9C87-ACA6CC470D5F}"/>
    <cellStyle name="Normal 9 3 5 2 2 2 2 2" xfId="5000" xr:uid="{909D918A-6074-4B3D-BBCB-AAE786695013}"/>
    <cellStyle name="Normal 9 3 5 2 2 2 3" xfId="4999" xr:uid="{3C879C51-ADEB-4723-9659-9C758E7CF43E}"/>
    <cellStyle name="Normal 9 3 5 2 2 3" xfId="4255" xr:uid="{CDCA4BF1-82E3-45DD-8C87-BEDE17AF3A01}"/>
    <cellStyle name="Normal 9 3 5 2 2 3 2" xfId="5001" xr:uid="{5254AC0B-64B5-4113-B605-F9140521EE51}"/>
    <cellStyle name="Normal 9 3 5 2 2 4" xfId="4998" xr:uid="{4DBFB55E-F11C-4643-8347-6BF055ECCCB3}"/>
    <cellStyle name="Normal 9 3 5 2 3" xfId="3214" xr:uid="{E9D1AAEF-09A2-445F-BED7-13D463E938FC}"/>
    <cellStyle name="Normal 9 3 5 2 3 2" xfId="4256" xr:uid="{2E65939E-F180-4EF8-9329-2AEA0F8150D2}"/>
    <cellStyle name="Normal 9 3 5 2 3 2 2" xfId="5003" xr:uid="{1281EC2C-A784-4F9A-9E7A-4ED2C6AE23DC}"/>
    <cellStyle name="Normal 9 3 5 2 3 3" xfId="5002" xr:uid="{7B7624D7-F927-4331-901D-2B76F5CF2FCE}"/>
    <cellStyle name="Normal 9 3 5 2 4" xfId="3215" xr:uid="{B907F800-23B2-472F-AB26-899EAA492952}"/>
    <cellStyle name="Normal 9 3 5 2 4 2" xfId="5004" xr:uid="{05941C72-69A8-4803-BDBB-273C79AABCA5}"/>
    <cellStyle name="Normal 9 3 5 2 5" xfId="4997" xr:uid="{D60D0295-0AE2-4E4E-9D73-2A56B39AE019}"/>
    <cellStyle name="Normal 9 3 5 3" xfId="3216" xr:uid="{16A70F76-4B27-4444-93C6-42712ADB1F26}"/>
    <cellStyle name="Normal 9 3 5 3 2" xfId="3217" xr:uid="{C810D409-62B5-4996-9EC0-612976656BA6}"/>
    <cellStyle name="Normal 9 3 5 3 2 2" xfId="4257" xr:uid="{3D4A9205-A1B3-4634-8594-5498FB4B0336}"/>
    <cellStyle name="Normal 9 3 5 3 2 2 2" xfId="5007" xr:uid="{5B74DCF0-1DD9-406B-82CA-863BC9C99ECB}"/>
    <cellStyle name="Normal 9 3 5 3 2 3" xfId="5006" xr:uid="{A04DDF85-0E0C-4F09-B8A5-62BF12D38D29}"/>
    <cellStyle name="Normal 9 3 5 3 3" xfId="3218" xr:uid="{D376B54B-4288-4988-92BA-FE9EEEB32519}"/>
    <cellStyle name="Normal 9 3 5 3 3 2" xfId="5008" xr:uid="{135A4994-B49D-4AB8-A7A2-317A6381FF7D}"/>
    <cellStyle name="Normal 9 3 5 3 4" xfId="3219" xr:uid="{7B79ED67-678A-4700-95E9-FD42624D2D91}"/>
    <cellStyle name="Normal 9 3 5 3 4 2" xfId="5009" xr:uid="{4792235D-6B43-4ACB-91DE-C66A810BF653}"/>
    <cellStyle name="Normal 9 3 5 3 5" xfId="5005" xr:uid="{75621356-58FA-4CC6-B7BB-318D5C6F8F25}"/>
    <cellStyle name="Normal 9 3 5 4" xfId="3220" xr:uid="{E37FD5A4-8D85-4AF9-8746-2A27AD14D583}"/>
    <cellStyle name="Normal 9 3 5 4 2" xfId="4258" xr:uid="{D6C9FA30-B072-4839-ACB0-40FDE19D79FB}"/>
    <cellStyle name="Normal 9 3 5 4 2 2" xfId="5011" xr:uid="{B34661E0-299B-4024-A032-B614D0923333}"/>
    <cellStyle name="Normal 9 3 5 4 3" xfId="5010" xr:uid="{C9460C06-2490-431C-ACB8-C03FB42552A1}"/>
    <cellStyle name="Normal 9 3 5 5" xfId="3221" xr:uid="{81B55BE6-F6F2-41F3-B85B-B0837804FE64}"/>
    <cellStyle name="Normal 9 3 5 5 2" xfId="5012" xr:uid="{9884529F-A67B-415C-BD7D-38D3B92BE3E5}"/>
    <cellStyle name="Normal 9 3 5 6" xfId="3222" xr:uid="{3A11D87E-9994-4FC6-809F-B4E217F15DB3}"/>
    <cellStyle name="Normal 9 3 5 6 2" xfId="5013" xr:uid="{ECF2E3ED-8C9B-4D82-85AD-880C726D6FF3}"/>
    <cellStyle name="Normal 9 3 5 7" xfId="4996" xr:uid="{BF304A82-55F9-4E02-8E2F-AE1BBAFA5BD5}"/>
    <cellStyle name="Normal 9 3 6" xfId="3223" xr:uid="{B43B103E-F701-489E-B708-DC3DA6411183}"/>
    <cellStyle name="Normal 9 3 6 2" xfId="3224" xr:uid="{4AD48543-4E09-4526-B311-B5BBA1EEA128}"/>
    <cellStyle name="Normal 9 3 6 2 2" xfId="3225" xr:uid="{461DC432-DBDB-450E-A458-448EF11BAEF7}"/>
    <cellStyle name="Normal 9 3 6 2 2 2" xfId="4259" xr:uid="{80F353AA-ADE2-4DA0-A87E-5ABA91ED5F9D}"/>
    <cellStyle name="Normal 9 3 6 2 2 2 2" xfId="5017" xr:uid="{45A4248B-90F4-4300-BDF5-101448D2B686}"/>
    <cellStyle name="Normal 9 3 6 2 2 3" xfId="5016" xr:uid="{A5CF29B7-E36F-4103-B0B7-37721073E326}"/>
    <cellStyle name="Normal 9 3 6 2 3" xfId="3226" xr:uid="{BFB16D22-425E-4A4C-9E8B-76A55139CE48}"/>
    <cellStyle name="Normal 9 3 6 2 3 2" xfId="5018" xr:uid="{EA1E97C7-795F-4525-B4A8-8EF64C02F352}"/>
    <cellStyle name="Normal 9 3 6 2 4" xfId="3227" xr:uid="{DEE05BC0-CAED-4A4E-AA58-32B1C758C8FE}"/>
    <cellStyle name="Normal 9 3 6 2 4 2" xfId="5019" xr:uid="{5B76685B-95B4-4B43-A7BF-A35523A1CBF3}"/>
    <cellStyle name="Normal 9 3 6 2 5" xfId="5015" xr:uid="{FEF2A252-4920-44F7-A659-B77D5BDA77B8}"/>
    <cellStyle name="Normal 9 3 6 3" xfId="3228" xr:uid="{9B268206-27D9-4036-B757-17A679EBF9F6}"/>
    <cellStyle name="Normal 9 3 6 3 2" xfId="4260" xr:uid="{F4A59E7F-A319-4A3D-BDFE-4A802922E196}"/>
    <cellStyle name="Normal 9 3 6 3 2 2" xfId="5021" xr:uid="{5E76945C-B021-4553-BAEB-2AF40FFF52D4}"/>
    <cellStyle name="Normal 9 3 6 3 3" xfId="5020" xr:uid="{769D39C6-A6EA-4F58-9BAD-75781462BC2B}"/>
    <cellStyle name="Normal 9 3 6 4" xfId="3229" xr:uid="{2A25F579-A2F9-4E80-98F9-BE1CA3AA2300}"/>
    <cellStyle name="Normal 9 3 6 4 2" xfId="5022" xr:uid="{065C50A9-4F90-4552-AC4C-4FAFBA48DA75}"/>
    <cellStyle name="Normal 9 3 6 5" xfId="3230" xr:uid="{A38065C7-B910-4346-8B42-57F6B4E3B824}"/>
    <cellStyle name="Normal 9 3 6 5 2" xfId="5023" xr:uid="{2C3A91DF-82DF-45BF-84DA-1D00CE895D40}"/>
    <cellStyle name="Normal 9 3 6 6" xfId="5014" xr:uid="{6647932D-9C8F-4DE1-AE50-D38EC7511330}"/>
    <cellStyle name="Normal 9 3 7" xfId="3231" xr:uid="{7E50169F-8622-4F0D-B681-B6A0BC0B00D7}"/>
    <cellStyle name="Normal 9 3 7 2" xfId="3232" xr:uid="{44E92FF2-AEE7-4633-90A2-617C7C2F6267}"/>
    <cellStyle name="Normal 9 3 7 2 2" xfId="4261" xr:uid="{61C0B84D-3C5F-43E2-B449-0A2787BAB20F}"/>
    <cellStyle name="Normal 9 3 7 2 2 2" xfId="5026" xr:uid="{CA838F3D-CC17-40A7-8700-2665FF375FE0}"/>
    <cellStyle name="Normal 9 3 7 2 3" xfId="5025" xr:uid="{0F4B0B84-8A9D-4D73-8CE0-EE51586F18FC}"/>
    <cellStyle name="Normal 9 3 7 3" xfId="3233" xr:uid="{38775F42-C864-4A35-9A6E-6EB8D771FAB3}"/>
    <cellStyle name="Normal 9 3 7 3 2" xfId="5027" xr:uid="{874CCDBA-A4DA-4372-A2BB-14190BD2E956}"/>
    <cellStyle name="Normal 9 3 7 4" xfId="3234" xr:uid="{7F377F1D-7586-4C1C-AC60-FA8942F86B23}"/>
    <cellStyle name="Normal 9 3 7 4 2" xfId="5028" xr:uid="{C4FEF7F5-4375-40DC-9BB0-42CB1ABF9479}"/>
    <cellStyle name="Normal 9 3 7 5" xfId="5024" xr:uid="{8F773E58-E88E-4F31-9708-1F926A228AED}"/>
    <cellStyle name="Normal 9 3 8" xfId="3235" xr:uid="{3EE253FF-82BE-49E8-B59F-DC9BEF7DAF32}"/>
    <cellStyle name="Normal 9 3 8 2" xfId="3236" xr:uid="{41429C95-83AF-4EE0-A816-07E56C62A355}"/>
    <cellStyle name="Normal 9 3 8 2 2" xfId="5030" xr:uid="{3A18F51A-A0E7-49D1-8EC7-33C58EC02117}"/>
    <cellStyle name="Normal 9 3 8 3" xfId="3237" xr:uid="{F8F46510-84F2-451B-872B-5E61B548F04B}"/>
    <cellStyle name="Normal 9 3 8 3 2" xfId="5031" xr:uid="{1DFF090B-7CAD-48F1-ABCB-9B50DA3F7732}"/>
    <cellStyle name="Normal 9 3 8 4" xfId="3238" xr:uid="{5B25F764-DE19-4C03-9C12-57F7E42DB5E6}"/>
    <cellStyle name="Normal 9 3 8 4 2" xfId="5032" xr:uid="{370110DC-BB65-4934-B0A4-3C6FA3E6C56B}"/>
    <cellStyle name="Normal 9 3 8 5" xfId="5029" xr:uid="{868E88BE-9D8E-4E2C-8050-9DF7B8291A59}"/>
    <cellStyle name="Normal 9 3 9" xfId="3239" xr:uid="{4F151668-A318-42FE-9B66-03C6CECE435F}"/>
    <cellStyle name="Normal 9 3 9 2" xfId="5033" xr:uid="{DB2F7E21-E642-41E4-823E-400D537E9CAD}"/>
    <cellStyle name="Normal 9 4" xfId="3240" xr:uid="{B36AF820-063D-4106-AA68-C19939629719}"/>
    <cellStyle name="Normal 9 4 10" xfId="3241" xr:uid="{05587996-56E9-472F-9AEA-D541525D9EDB}"/>
    <cellStyle name="Normal 9 4 10 2" xfId="5035" xr:uid="{7116D01D-8BFB-4244-B676-D84E7568A903}"/>
    <cellStyle name="Normal 9 4 11" xfId="3242" xr:uid="{D10EDA6B-A4CA-4A9B-A25A-EB03B9568D01}"/>
    <cellStyle name="Normal 9 4 11 2" xfId="5036" xr:uid="{DC9B9F9B-3DE5-4338-8A55-A3BFCC1DFA4F}"/>
    <cellStyle name="Normal 9 4 12" xfId="5034" xr:uid="{41DBA63C-F62D-4D47-8795-462DD2CC4929}"/>
    <cellStyle name="Normal 9 4 2" xfId="3243" xr:uid="{8AC80D2C-D820-4EC4-8604-A26386C0B4D5}"/>
    <cellStyle name="Normal 9 4 2 10" xfId="5037" xr:uid="{DB71552E-6DC9-443C-B2E6-20FE02F751A2}"/>
    <cellStyle name="Normal 9 4 2 2" xfId="3244" xr:uid="{69FFF012-457B-400D-95A4-3AA89B8776F8}"/>
    <cellStyle name="Normal 9 4 2 2 2" xfId="3245" xr:uid="{E493479D-7557-43FF-AA3B-AF1DC986795E}"/>
    <cellStyle name="Normal 9 4 2 2 2 2" xfId="3246" xr:uid="{74C22986-3D8E-4502-8922-8D429B4E6ED1}"/>
    <cellStyle name="Normal 9 4 2 2 2 2 2" xfId="3247" xr:uid="{F16394EB-43FC-4B9A-88FC-0747A95C2EBD}"/>
    <cellStyle name="Normal 9 4 2 2 2 2 2 2" xfId="4262" xr:uid="{4BCF6BBD-AACF-4E57-959A-F5EEC9C57C24}"/>
    <cellStyle name="Normal 9 4 2 2 2 2 2 2 2" xfId="5042" xr:uid="{7CE0DA46-91EA-464A-B0EC-5C946A65CA4C}"/>
    <cellStyle name="Normal 9 4 2 2 2 2 2 3" xfId="5041" xr:uid="{B777A87F-C0E5-4DAA-B24B-3B401208B12A}"/>
    <cellStyle name="Normal 9 4 2 2 2 2 3" xfId="3248" xr:uid="{4EC5BD16-BFA6-4F0A-8F5C-336B40266A81}"/>
    <cellStyle name="Normal 9 4 2 2 2 2 3 2" xfId="5043" xr:uid="{FFE3F7FF-4652-44A2-A02D-162B870330FF}"/>
    <cellStyle name="Normal 9 4 2 2 2 2 4" xfId="3249" xr:uid="{61228715-DA0D-4526-8B76-26E7220A911F}"/>
    <cellStyle name="Normal 9 4 2 2 2 2 4 2" xfId="5044" xr:uid="{77F2D960-D353-47F0-8828-238ADE019365}"/>
    <cellStyle name="Normal 9 4 2 2 2 2 5" xfId="5040" xr:uid="{4FA195F5-0373-41BB-AE38-9345C90C0089}"/>
    <cellStyle name="Normal 9 4 2 2 2 3" xfId="3250" xr:uid="{044B7EE5-169B-45B6-BB06-F969673A29EC}"/>
    <cellStyle name="Normal 9 4 2 2 2 3 2" xfId="3251" xr:uid="{9934C75E-97DC-4A5F-92D9-9BB9518D6B7A}"/>
    <cellStyle name="Normal 9 4 2 2 2 3 2 2" xfId="5046" xr:uid="{95134D8D-9B65-487C-8504-E4059C344F73}"/>
    <cellStyle name="Normal 9 4 2 2 2 3 3" xfId="3252" xr:uid="{CC6D834B-C4D9-4194-84D9-E271FA2738D2}"/>
    <cellStyle name="Normal 9 4 2 2 2 3 3 2" xfId="5047" xr:uid="{35E0EE2C-FE44-445F-B6C1-63F85E0AEBA5}"/>
    <cellStyle name="Normal 9 4 2 2 2 3 4" xfId="3253" xr:uid="{C0DFF6F1-8303-4F5C-BA12-2A0C67856970}"/>
    <cellStyle name="Normal 9 4 2 2 2 3 4 2" xfId="5048" xr:uid="{D854DE2F-8A39-4CA0-9399-29E8791160E2}"/>
    <cellStyle name="Normal 9 4 2 2 2 3 5" xfId="5045" xr:uid="{AC0753F4-175A-4031-BA63-873ECA55FDCD}"/>
    <cellStyle name="Normal 9 4 2 2 2 4" xfId="3254" xr:uid="{8E6B803C-95FC-4CC7-BD71-A248E7196F0B}"/>
    <cellStyle name="Normal 9 4 2 2 2 4 2" xfId="5049" xr:uid="{77708271-91E0-496E-8E94-71452765DCDE}"/>
    <cellStyle name="Normal 9 4 2 2 2 5" xfId="3255" xr:uid="{1586594D-1969-4E74-AE57-6F0C25308D6E}"/>
    <cellStyle name="Normal 9 4 2 2 2 5 2" xfId="5050" xr:uid="{BFF155E0-0C58-417A-A9F5-834E9DDE8C97}"/>
    <cellStyle name="Normal 9 4 2 2 2 6" xfId="3256" xr:uid="{8EF72C3A-1B20-4919-A3FF-7A4971B0B7F8}"/>
    <cellStyle name="Normal 9 4 2 2 2 6 2" xfId="5051" xr:uid="{A2166EDA-748A-4C06-9094-4A0CB95A5371}"/>
    <cellStyle name="Normal 9 4 2 2 2 7" xfId="5039" xr:uid="{FD9BF2AD-9E58-40F6-B056-D2A18213E4C0}"/>
    <cellStyle name="Normal 9 4 2 2 3" xfId="3257" xr:uid="{B2FF70F6-85BE-41A6-832C-0EC4EEC6377B}"/>
    <cellStyle name="Normal 9 4 2 2 3 2" xfId="3258" xr:uid="{B77CFA5F-0A61-450A-91F7-99BB46C2174D}"/>
    <cellStyle name="Normal 9 4 2 2 3 2 2" xfId="3259" xr:uid="{ED33CDCD-5D71-4DC0-BF4C-5905961D9C68}"/>
    <cellStyle name="Normal 9 4 2 2 3 2 2 2" xfId="5054" xr:uid="{F49084DC-4D1D-42ED-A096-51D47C32DF02}"/>
    <cellStyle name="Normal 9 4 2 2 3 2 3" xfId="3260" xr:uid="{6F8DDBC6-3E3A-40CD-A4F4-C1180DC5667B}"/>
    <cellStyle name="Normal 9 4 2 2 3 2 3 2" xfId="5055" xr:uid="{DAFAC2A3-8454-47CE-AB2C-532A6A9C2542}"/>
    <cellStyle name="Normal 9 4 2 2 3 2 4" xfId="3261" xr:uid="{219981AE-239B-4A9A-8E59-0EE983D2BF3D}"/>
    <cellStyle name="Normal 9 4 2 2 3 2 4 2" xfId="5056" xr:uid="{91343F5A-C867-4F70-B97F-D3AE1D92814E}"/>
    <cellStyle name="Normal 9 4 2 2 3 2 5" xfId="5053" xr:uid="{D233D148-B7A0-4FCC-BD32-D81AD704C7E3}"/>
    <cellStyle name="Normal 9 4 2 2 3 3" xfId="3262" xr:uid="{23E1501E-7B04-40CD-A487-2F219F247E65}"/>
    <cellStyle name="Normal 9 4 2 2 3 3 2" xfId="5057" xr:uid="{3846574E-96D8-4F6D-8967-E4D8B09A9A4C}"/>
    <cellStyle name="Normal 9 4 2 2 3 4" xfId="3263" xr:uid="{E1B79620-2A9C-4A0F-B2AD-3E033A2CE8F8}"/>
    <cellStyle name="Normal 9 4 2 2 3 4 2" xfId="5058" xr:uid="{281C6727-B405-4D0F-9955-499443CEE097}"/>
    <cellStyle name="Normal 9 4 2 2 3 5" xfId="3264" xr:uid="{110D809D-0BC3-46CD-B72B-711780E9050F}"/>
    <cellStyle name="Normal 9 4 2 2 3 5 2" xfId="5059" xr:uid="{0BC7B174-DFC6-472E-AAE0-A9712586F979}"/>
    <cellStyle name="Normal 9 4 2 2 3 6" xfId="5052" xr:uid="{85F94728-A27A-4FD9-BECA-42A62FF3E385}"/>
    <cellStyle name="Normal 9 4 2 2 4" xfId="3265" xr:uid="{B8C2EED8-CB66-47A1-ADA3-DD4BA98651F3}"/>
    <cellStyle name="Normal 9 4 2 2 4 2" xfId="3266" xr:uid="{0BC5AF3E-CC97-466E-ACF1-9AA392D62128}"/>
    <cellStyle name="Normal 9 4 2 2 4 2 2" xfId="5061" xr:uid="{043612E7-93BA-4CE8-BEE8-966D6634248E}"/>
    <cellStyle name="Normal 9 4 2 2 4 3" xfId="3267" xr:uid="{17E09A5C-8A59-4EB1-8865-BE6EC04B6B60}"/>
    <cellStyle name="Normal 9 4 2 2 4 3 2" xfId="5062" xr:uid="{EF31C1AA-7BD1-4DF2-BB22-F693FA1A3749}"/>
    <cellStyle name="Normal 9 4 2 2 4 4" xfId="3268" xr:uid="{71E5044D-E050-4A67-87BB-3B7AEAEEA0E1}"/>
    <cellStyle name="Normal 9 4 2 2 4 4 2" xfId="5063" xr:uid="{22643021-F983-4B7D-8660-F74973B4E258}"/>
    <cellStyle name="Normal 9 4 2 2 4 5" xfId="5060" xr:uid="{9D73CDEF-91DE-4EE9-84DA-03B587636195}"/>
    <cellStyle name="Normal 9 4 2 2 5" xfId="3269" xr:uid="{A1A31F0E-5E48-40A1-A790-F81542757042}"/>
    <cellStyle name="Normal 9 4 2 2 5 2" xfId="3270" xr:uid="{B07BD559-0B0D-479E-8705-6D1395CB3079}"/>
    <cellStyle name="Normal 9 4 2 2 5 2 2" xfId="5065" xr:uid="{5822CCE0-EF0E-4E66-88BB-F997F3DCC0F9}"/>
    <cellStyle name="Normal 9 4 2 2 5 3" xfId="3271" xr:uid="{D696B72D-DA5D-432D-B7FC-060A1F34C1ED}"/>
    <cellStyle name="Normal 9 4 2 2 5 3 2" xfId="5066" xr:uid="{F751B65E-4170-46A9-B82E-EFA62CA15899}"/>
    <cellStyle name="Normal 9 4 2 2 5 4" xfId="3272" xr:uid="{13EBF954-1F08-4D3B-B5FA-D19F1D84E502}"/>
    <cellStyle name="Normal 9 4 2 2 5 4 2" xfId="5067" xr:uid="{AB1ED44F-8114-4ABC-948D-D0BDF1C5B5B1}"/>
    <cellStyle name="Normal 9 4 2 2 5 5" xfId="5064" xr:uid="{4D7AE3B6-643E-4DE7-BE22-26D703FA4AE8}"/>
    <cellStyle name="Normal 9 4 2 2 6" xfId="3273" xr:uid="{FAF572B2-5516-4FEC-B5D0-D8BB079B286A}"/>
    <cellStyle name="Normal 9 4 2 2 6 2" xfId="5068" xr:uid="{C600FA14-423E-4290-BFB8-DCF199F7B8DB}"/>
    <cellStyle name="Normal 9 4 2 2 7" xfId="3274" xr:uid="{8B112F79-1278-4631-81D6-9972DA2AC6D9}"/>
    <cellStyle name="Normal 9 4 2 2 7 2" xfId="5069" xr:uid="{6A155779-304E-4780-99B1-344AA081BC92}"/>
    <cellStyle name="Normal 9 4 2 2 8" xfId="3275" xr:uid="{6CF4D569-8D5B-414E-922F-009464BABB7D}"/>
    <cellStyle name="Normal 9 4 2 2 8 2" xfId="5070" xr:uid="{9D97A136-2176-4B8D-AA8E-6F0A96C3E5F6}"/>
    <cellStyle name="Normal 9 4 2 2 9" xfId="5038" xr:uid="{69F36FD1-3133-4DC6-9D3E-6E74962F8109}"/>
    <cellStyle name="Normal 9 4 2 3" xfId="3276" xr:uid="{262292CF-620B-4DC0-A63C-6D21C638EDEB}"/>
    <cellStyle name="Normal 9 4 2 3 2" xfId="3277" xr:uid="{8FE35153-65F0-4280-B089-DBE1FEE0BD58}"/>
    <cellStyle name="Normal 9 4 2 3 2 2" xfId="3278" xr:uid="{DE87F071-0056-455D-ACBA-BFC7661A8FE1}"/>
    <cellStyle name="Normal 9 4 2 3 2 2 2" xfId="4263" xr:uid="{70F7A08F-6A19-4689-A620-518E4491E620}"/>
    <cellStyle name="Normal 9 4 2 3 2 2 2 2" xfId="4264" xr:uid="{0E527E7E-3D88-4F89-AE4E-1166923FF65E}"/>
    <cellStyle name="Normal 9 4 2 3 2 2 2 2 2" xfId="5075" xr:uid="{EB2BE501-A5EB-4393-900C-64132E20606E}"/>
    <cellStyle name="Normal 9 4 2 3 2 2 2 3" xfId="5074" xr:uid="{13FFFDB6-3379-4339-8140-827467DE4028}"/>
    <cellStyle name="Normal 9 4 2 3 2 2 3" xfId="4265" xr:uid="{2ECDEDAD-A212-4492-8F74-A6CEEF34DDEA}"/>
    <cellStyle name="Normal 9 4 2 3 2 2 3 2" xfId="5076" xr:uid="{7D53DF62-44A4-44B3-A681-D76B1CB7C49A}"/>
    <cellStyle name="Normal 9 4 2 3 2 2 4" xfId="5073" xr:uid="{E72AE61D-9ED0-408B-9D86-26A5B452D9CF}"/>
    <cellStyle name="Normal 9 4 2 3 2 3" xfId="3279" xr:uid="{8CDEB715-07C0-4FE4-A61E-49CC1FB8EB0C}"/>
    <cellStyle name="Normal 9 4 2 3 2 3 2" xfId="4266" xr:uid="{49793AFE-CA67-4B52-AE66-F411EC6ECE11}"/>
    <cellStyle name="Normal 9 4 2 3 2 3 2 2" xfId="5078" xr:uid="{F21CB37C-8B31-42BC-A932-7926E5B43E1C}"/>
    <cellStyle name="Normal 9 4 2 3 2 3 3" xfId="5077" xr:uid="{9EB78ABF-F29D-4DD6-ABF8-0F6A25796966}"/>
    <cellStyle name="Normal 9 4 2 3 2 4" xfId="3280" xr:uid="{6813B584-FABB-43CA-AEE4-24CDD72D4F7D}"/>
    <cellStyle name="Normal 9 4 2 3 2 4 2" xfId="5079" xr:uid="{1524E2AF-DACD-49EB-A8AC-32D8EA99FB77}"/>
    <cellStyle name="Normal 9 4 2 3 2 5" xfId="5072" xr:uid="{F16351CD-C280-4242-AB22-EFE4CFE3A887}"/>
    <cellStyle name="Normal 9 4 2 3 3" xfId="3281" xr:uid="{7E719C60-103F-4151-8602-30DE5F262E8B}"/>
    <cellStyle name="Normal 9 4 2 3 3 2" xfId="3282" xr:uid="{7664D0BC-3FBC-48CB-BC71-9E1B25CC681A}"/>
    <cellStyle name="Normal 9 4 2 3 3 2 2" xfId="4267" xr:uid="{5B57C4D9-7BFE-43AD-9FB7-DAFC75AD205E}"/>
    <cellStyle name="Normal 9 4 2 3 3 2 2 2" xfId="5082" xr:uid="{6069DCB6-ED67-4D39-B826-B4EE62853E59}"/>
    <cellStyle name="Normal 9 4 2 3 3 2 3" xfId="5081" xr:uid="{CEA49B7C-5F53-44BF-80E2-640293B7C2BC}"/>
    <cellStyle name="Normal 9 4 2 3 3 3" xfId="3283" xr:uid="{ABFF89AF-85E3-46C9-B362-41EEC11E2AEE}"/>
    <cellStyle name="Normal 9 4 2 3 3 3 2" xfId="5083" xr:uid="{3EC1C68B-DAEC-4ECC-8CB6-5A286CDD7942}"/>
    <cellStyle name="Normal 9 4 2 3 3 4" xfId="3284" xr:uid="{549A0934-7F38-4FBF-B25D-0C11B396FC8C}"/>
    <cellStyle name="Normal 9 4 2 3 3 4 2" xfId="5084" xr:uid="{C12F1451-A7C3-45B8-B079-0280B8BE3113}"/>
    <cellStyle name="Normal 9 4 2 3 3 5" xfId="5080" xr:uid="{8CE89F74-19E5-4685-8E12-D638B9A2791C}"/>
    <cellStyle name="Normal 9 4 2 3 4" xfId="3285" xr:uid="{EE1C93E9-6800-4BBD-A6DA-7EAAA8FB2FD6}"/>
    <cellStyle name="Normal 9 4 2 3 4 2" xfId="4268" xr:uid="{D58037FC-2370-4193-A0C1-F8E06A91FC04}"/>
    <cellStyle name="Normal 9 4 2 3 4 2 2" xfId="5086" xr:uid="{53BBE4E6-2B4D-4107-B185-33A03FFC7C59}"/>
    <cellStyle name="Normal 9 4 2 3 4 3" xfId="5085" xr:uid="{EFF724B5-292C-4F4D-8E9C-EDE11FF596C0}"/>
    <cellStyle name="Normal 9 4 2 3 5" xfId="3286" xr:uid="{E8C37C29-FD4B-49BC-8E22-AC2EBE7DF593}"/>
    <cellStyle name="Normal 9 4 2 3 5 2" xfId="5087" xr:uid="{191970CD-7853-4B8D-B41C-575396B3E7CD}"/>
    <cellStyle name="Normal 9 4 2 3 6" xfId="3287" xr:uid="{906AEEC2-8CF4-473F-99C6-F43E29750A31}"/>
    <cellStyle name="Normal 9 4 2 3 6 2" xfId="5088" xr:uid="{ABCCEC16-34C8-46F0-AC15-7D0C368F66C2}"/>
    <cellStyle name="Normal 9 4 2 3 7" xfId="5071" xr:uid="{85A65BA8-6367-4A62-AC72-AAF600645887}"/>
    <cellStyle name="Normal 9 4 2 4" xfId="3288" xr:uid="{98D82C3C-76D3-44D8-A823-766E7E0ADFB0}"/>
    <cellStyle name="Normal 9 4 2 4 2" xfId="3289" xr:uid="{AF89DA41-4866-46AE-80B4-0E3C75D6E1B9}"/>
    <cellStyle name="Normal 9 4 2 4 2 2" xfId="3290" xr:uid="{B0430747-F655-423B-868F-B904D56C973C}"/>
    <cellStyle name="Normal 9 4 2 4 2 2 2" xfId="4269" xr:uid="{6F0C6AD0-7B18-4D5D-9FD5-2180E2113237}"/>
    <cellStyle name="Normal 9 4 2 4 2 2 2 2" xfId="5092" xr:uid="{8F7E1E34-EBFB-485A-913A-9A8F4EF96FFB}"/>
    <cellStyle name="Normal 9 4 2 4 2 2 3" xfId="5091" xr:uid="{0FBD4E44-2B6A-4049-8E36-806E6F2BDAC9}"/>
    <cellStyle name="Normal 9 4 2 4 2 3" xfId="3291" xr:uid="{B5DF5C07-B2AB-4224-A98B-82ABF32D17FE}"/>
    <cellStyle name="Normal 9 4 2 4 2 3 2" xfId="5093" xr:uid="{2367E5F6-3098-45DB-B802-218ADE80A157}"/>
    <cellStyle name="Normal 9 4 2 4 2 4" xfId="3292" xr:uid="{E3649021-61EE-422C-820F-959F7B2F146A}"/>
    <cellStyle name="Normal 9 4 2 4 2 4 2" xfId="5094" xr:uid="{8F26A898-A4D2-4D90-BF00-D4AE927AFCF8}"/>
    <cellStyle name="Normal 9 4 2 4 2 5" xfId="5090" xr:uid="{8EF16ECA-9F1F-48F3-A962-E5282DF8F152}"/>
    <cellStyle name="Normal 9 4 2 4 3" xfId="3293" xr:uid="{A9E734C7-CD7B-445D-A574-47F4C6690C6E}"/>
    <cellStyle name="Normal 9 4 2 4 3 2" xfId="4270" xr:uid="{4F7E71AF-2EBC-4F6C-BBB1-729B073D06F1}"/>
    <cellStyle name="Normal 9 4 2 4 3 2 2" xfId="5096" xr:uid="{6953D417-4EFA-48FA-839F-3958C2DF1701}"/>
    <cellStyle name="Normal 9 4 2 4 3 3" xfId="5095" xr:uid="{EFBD890A-7CD1-40CD-B20F-ACC30FFE51CE}"/>
    <cellStyle name="Normal 9 4 2 4 4" xfId="3294" xr:uid="{DC7FEBBA-CC56-40D6-96FC-5EF4CE97DDAF}"/>
    <cellStyle name="Normal 9 4 2 4 4 2" xfId="5097" xr:uid="{F6630696-C725-4BF5-8F53-8085F269738F}"/>
    <cellStyle name="Normal 9 4 2 4 5" xfId="3295" xr:uid="{8DE7B1EA-9A22-4B40-B828-D5462898E796}"/>
    <cellStyle name="Normal 9 4 2 4 5 2" xfId="5098" xr:uid="{6E690565-EEC0-4DD1-93B5-CD742A1DC50D}"/>
    <cellStyle name="Normal 9 4 2 4 6" xfId="5089" xr:uid="{B82120A5-A3B6-4F2C-8187-1B1986813C91}"/>
    <cellStyle name="Normal 9 4 2 5" xfId="3296" xr:uid="{46C58394-305B-43B5-B6B5-75A19C0B0C0D}"/>
    <cellStyle name="Normal 9 4 2 5 2" xfId="3297" xr:uid="{2B1AE712-B50B-4530-98B0-5ADE9C646D69}"/>
    <cellStyle name="Normal 9 4 2 5 2 2" xfId="4271" xr:uid="{20E34ACC-64AA-444F-8F32-330A17920C9F}"/>
    <cellStyle name="Normal 9 4 2 5 2 2 2" xfId="5101" xr:uid="{AF81EAD4-1153-4872-82D1-55636459F67D}"/>
    <cellStyle name="Normal 9 4 2 5 2 3" xfId="5100" xr:uid="{D83E55AA-D552-42E9-97C8-3B06A935F59B}"/>
    <cellStyle name="Normal 9 4 2 5 3" xfId="3298" xr:uid="{515F52F5-1FF6-4780-AB0D-57AC1901353A}"/>
    <cellStyle name="Normal 9 4 2 5 3 2" xfId="5102" xr:uid="{2C6E53A1-0F89-464C-9846-DC520BD6B984}"/>
    <cellStyle name="Normal 9 4 2 5 4" xfId="3299" xr:uid="{E7E48E44-7E34-4478-905F-783CE06C0F36}"/>
    <cellStyle name="Normal 9 4 2 5 4 2" xfId="5103" xr:uid="{D5D85911-797A-4CB2-B969-8BECE1BFD9EB}"/>
    <cellStyle name="Normal 9 4 2 5 5" xfId="5099" xr:uid="{92F31C26-A1BE-479F-82B2-53BCC7CCE9F6}"/>
    <cellStyle name="Normal 9 4 2 6" xfId="3300" xr:uid="{5C803D0A-6AEB-4A8F-8E80-8D3622118DA2}"/>
    <cellStyle name="Normal 9 4 2 6 2" xfId="3301" xr:uid="{EBA2872D-81A5-4177-BD14-9D3F5247FA3D}"/>
    <cellStyle name="Normal 9 4 2 6 2 2" xfId="5105" xr:uid="{FAADB7CC-C976-4989-A813-A1DB6469E59F}"/>
    <cellStyle name="Normal 9 4 2 6 3" xfId="3302" xr:uid="{30B89C50-1B50-431D-AE16-A9B691624786}"/>
    <cellStyle name="Normal 9 4 2 6 3 2" xfId="5106" xr:uid="{87858400-04B7-4CCF-B60F-4FDE5E8F7A24}"/>
    <cellStyle name="Normal 9 4 2 6 4" xfId="3303" xr:uid="{E02EA51D-AE4E-4A27-B385-1D45F1D7B0F0}"/>
    <cellStyle name="Normal 9 4 2 6 4 2" xfId="5107" xr:uid="{B6B310B0-1F9D-48CF-BB1A-700F60C8E8BB}"/>
    <cellStyle name="Normal 9 4 2 6 5" xfId="5104" xr:uid="{5B360341-E017-4724-9D84-D0B7AE4819E7}"/>
    <cellStyle name="Normal 9 4 2 7" xfId="3304" xr:uid="{717EC764-6200-4781-9DBE-7AE01DC492DD}"/>
    <cellStyle name="Normal 9 4 2 7 2" xfId="5108" xr:uid="{320261BB-39D4-457E-B86C-1E47F59BC6E1}"/>
    <cellStyle name="Normal 9 4 2 8" xfId="3305" xr:uid="{D54AE50E-6751-456D-B814-0BC1D4404099}"/>
    <cellStyle name="Normal 9 4 2 8 2" xfId="5109" xr:uid="{3F0BF8C2-F6EF-4AFB-B8FF-B2CF2FAD14CF}"/>
    <cellStyle name="Normal 9 4 2 9" xfId="3306" xr:uid="{B26C6B3A-C714-4834-A076-37A046B30935}"/>
    <cellStyle name="Normal 9 4 2 9 2" xfId="5110" xr:uid="{F452D889-C99E-452C-AE48-BA8A39220E84}"/>
    <cellStyle name="Normal 9 4 3" xfId="3307" xr:uid="{73F97DF7-3FE8-4345-A08F-49CB678A00BB}"/>
    <cellStyle name="Normal 9 4 3 2" xfId="3308" xr:uid="{C88E955B-D967-40ED-BF26-22C5D4AE52C8}"/>
    <cellStyle name="Normal 9 4 3 2 2" xfId="3309" xr:uid="{5B7F1FE3-7B85-452B-8AC1-A636C4685C92}"/>
    <cellStyle name="Normal 9 4 3 2 2 2" xfId="3310" xr:uid="{0FF2C213-96C1-44CC-A9E8-273C37A3E898}"/>
    <cellStyle name="Normal 9 4 3 2 2 2 2" xfId="4272" xr:uid="{0E25FC6F-4ABE-4E30-9349-C97E7DEDB2DF}"/>
    <cellStyle name="Normal 9 4 3 2 2 2 2 2" xfId="4768" xr:uid="{3B5C2DA4-2FB4-4AB5-886D-48E1369C1842}"/>
    <cellStyle name="Normal 9 4 3 2 2 2 2 2 2" xfId="5486" xr:uid="{585ADEAF-2C96-4326-B7C0-234B479FF984}"/>
    <cellStyle name="Normal 9 4 3 2 2 2 2 2 3" xfId="5115" xr:uid="{2B0CD559-8CD0-45EB-B59F-6CA940E76ABE}"/>
    <cellStyle name="Normal 9 4 3 2 2 2 3" xfId="4769" xr:uid="{BF139D98-E1E1-4C20-8030-8A74CDA56E19}"/>
    <cellStyle name="Normal 9 4 3 2 2 2 3 2" xfId="5487" xr:uid="{47A2DBDA-72B0-4B29-BF0F-CBDADAE800C6}"/>
    <cellStyle name="Normal 9 4 3 2 2 2 3 3" xfId="5114" xr:uid="{F375E9EF-6729-4F8D-82D2-D8E1916C0CE2}"/>
    <cellStyle name="Normal 9 4 3 2 2 3" xfId="3311" xr:uid="{11006371-3CA0-4985-B591-71D72B539045}"/>
    <cellStyle name="Normal 9 4 3 2 2 3 2" xfId="4770" xr:uid="{C483AFCA-3F45-4846-AD7E-CFD789EB8865}"/>
    <cellStyle name="Normal 9 4 3 2 2 3 2 2" xfId="5488" xr:uid="{FEEDBE1B-09C2-404D-A386-C848BA472708}"/>
    <cellStyle name="Normal 9 4 3 2 2 3 2 3" xfId="5116" xr:uid="{D37BE87C-F63A-4671-8E22-D5EED6B4BE42}"/>
    <cellStyle name="Normal 9 4 3 2 2 4" xfId="3312" xr:uid="{E62A273D-F6D5-433E-B6BD-74AE87A1D16D}"/>
    <cellStyle name="Normal 9 4 3 2 2 4 2" xfId="5117" xr:uid="{941DADDB-E040-4E61-8C18-4792EE418238}"/>
    <cellStyle name="Normal 9 4 3 2 2 5" xfId="5113" xr:uid="{94E32541-1189-44E8-8D57-B9B2163292A7}"/>
    <cellStyle name="Normal 9 4 3 2 3" xfId="3313" xr:uid="{CDF820E3-1F8D-4790-8EBB-F35BAB48E074}"/>
    <cellStyle name="Normal 9 4 3 2 3 2" xfId="3314" xr:uid="{C6D6D191-4345-4124-95DB-DA72114A04AD}"/>
    <cellStyle name="Normal 9 4 3 2 3 2 2" xfId="4771" xr:uid="{97C13FD1-BCB5-4208-96FC-503FBBEA367C}"/>
    <cellStyle name="Normal 9 4 3 2 3 2 2 2" xfId="5489" xr:uid="{EAE0D14C-1A37-4A2E-8B31-2A62D29D394D}"/>
    <cellStyle name="Normal 9 4 3 2 3 2 2 3" xfId="5119" xr:uid="{B96CE136-38F5-497D-83BB-62FE7968546F}"/>
    <cellStyle name="Normal 9 4 3 2 3 3" xfId="3315" xr:uid="{F82A6596-11F2-4F37-AE15-33682F6E3CCA}"/>
    <cellStyle name="Normal 9 4 3 2 3 3 2" xfId="5120" xr:uid="{D9719203-3491-4DA3-BD6F-FCDDD14BE0AB}"/>
    <cellStyle name="Normal 9 4 3 2 3 4" xfId="3316" xr:uid="{93A4C50D-082E-4EAA-80B5-ABA592ACE146}"/>
    <cellStyle name="Normal 9 4 3 2 3 4 2" xfId="5121" xr:uid="{9457BA47-332C-46D8-9361-4BC9A4195D53}"/>
    <cellStyle name="Normal 9 4 3 2 3 5" xfId="5118" xr:uid="{19552508-8131-4D82-B3B5-11CC0FE40D3E}"/>
    <cellStyle name="Normal 9 4 3 2 4" xfId="3317" xr:uid="{0989A098-235A-42A9-8FF4-60D3A72B6897}"/>
    <cellStyle name="Normal 9 4 3 2 4 2" xfId="4772" xr:uid="{620EA1A4-B40C-4F56-957F-48DE25E47DEB}"/>
    <cellStyle name="Normal 9 4 3 2 4 2 2" xfId="5490" xr:uid="{CEF39591-48AF-469A-BBAF-62E027FF7E3F}"/>
    <cellStyle name="Normal 9 4 3 2 4 2 3" xfId="5122" xr:uid="{18077BE3-AB22-4E54-BBC9-EE8280874E0E}"/>
    <cellStyle name="Normal 9 4 3 2 5" xfId="3318" xr:uid="{74781C37-F52E-4614-9623-0B5315CC4C21}"/>
    <cellStyle name="Normal 9 4 3 2 5 2" xfId="5123" xr:uid="{5ED5F847-2A05-44BB-951C-5F2883EFE965}"/>
    <cellStyle name="Normal 9 4 3 2 6" xfId="3319" xr:uid="{47557503-8191-4F66-A55C-0066518F1329}"/>
    <cellStyle name="Normal 9 4 3 2 6 2" xfId="5124" xr:uid="{B2082FF2-E078-4073-A1E3-1C1CCDF7767F}"/>
    <cellStyle name="Normal 9 4 3 2 7" xfId="5112" xr:uid="{1C17C14D-E87C-49EE-9126-9AE309F2EE3E}"/>
    <cellStyle name="Normal 9 4 3 3" xfId="3320" xr:uid="{BAA40817-B073-4674-AEF7-22AD278E476E}"/>
    <cellStyle name="Normal 9 4 3 3 2" xfId="3321" xr:uid="{05A662CE-C1F3-43F9-9E49-C796CA329A93}"/>
    <cellStyle name="Normal 9 4 3 3 2 2" xfId="3322" xr:uid="{5184B9FF-A7F6-4CAA-AF4B-D75829A6D623}"/>
    <cellStyle name="Normal 9 4 3 3 2 2 2" xfId="4773" xr:uid="{119FD0F2-0AAA-4A71-9F90-659456D7A3FB}"/>
    <cellStyle name="Normal 9 4 3 3 2 2 2 2" xfId="5491" xr:uid="{3BA76AB6-D41F-42A7-969D-D683381F5626}"/>
    <cellStyle name="Normal 9 4 3 3 2 2 2 3" xfId="5127" xr:uid="{E85D5F3F-2D5E-4213-AB0E-96AD5B281751}"/>
    <cellStyle name="Normal 9 4 3 3 2 3" xfId="3323" xr:uid="{7540B3B3-BE63-4382-8788-035841DB8000}"/>
    <cellStyle name="Normal 9 4 3 3 2 3 2" xfId="5128" xr:uid="{73FD725E-D20C-46D1-A5AE-C85524CDA443}"/>
    <cellStyle name="Normal 9 4 3 3 2 4" xfId="3324" xr:uid="{4D05D9EA-2B64-4F3B-97E4-EE0965D522EA}"/>
    <cellStyle name="Normal 9 4 3 3 2 4 2" xfId="5129" xr:uid="{AC866903-3938-4F6F-8FC6-A5D4C37824D8}"/>
    <cellStyle name="Normal 9 4 3 3 2 5" xfId="5126" xr:uid="{AADBBCE6-9BF4-44D7-B6A1-424AE6A3C14F}"/>
    <cellStyle name="Normal 9 4 3 3 3" xfId="3325" xr:uid="{1695321A-5755-4761-9344-30D1F8022A20}"/>
    <cellStyle name="Normal 9 4 3 3 3 2" xfId="4774" xr:uid="{7D2CCB9B-1456-49DF-88A4-93969175129A}"/>
    <cellStyle name="Normal 9 4 3 3 3 2 2" xfId="5492" xr:uid="{4456AC83-1E74-4419-BBC9-9BA3421B3481}"/>
    <cellStyle name="Normal 9 4 3 3 3 2 3" xfId="5130" xr:uid="{76943FB2-4722-4D4A-82A2-7026BC5D0B16}"/>
    <cellStyle name="Normal 9 4 3 3 4" xfId="3326" xr:uid="{E5D4892A-4307-46D8-9909-A239FFC90172}"/>
    <cellStyle name="Normal 9 4 3 3 4 2" xfId="5131" xr:uid="{282BF326-AE06-4DFD-B812-D49AE91765CD}"/>
    <cellStyle name="Normal 9 4 3 3 5" xfId="3327" xr:uid="{4FF37372-DFBC-4372-9252-087A62240A77}"/>
    <cellStyle name="Normal 9 4 3 3 5 2" xfId="5132" xr:uid="{2982C718-BDA3-41CE-8571-E339CA3EF39D}"/>
    <cellStyle name="Normal 9 4 3 3 6" xfId="5125" xr:uid="{102174A5-F17B-4696-A113-ED9BF68D9EB4}"/>
    <cellStyle name="Normal 9 4 3 4" xfId="3328" xr:uid="{B65728D1-7259-48BA-B3D2-BD4C2CBF7246}"/>
    <cellStyle name="Normal 9 4 3 4 2" xfId="3329" xr:uid="{BE4EE3B0-ECF7-4EF0-ADD3-F7F9BC0D8FBD}"/>
    <cellStyle name="Normal 9 4 3 4 2 2" xfId="4775" xr:uid="{1BE163E2-A7A4-41F3-BD8E-CA89A9BC1B18}"/>
    <cellStyle name="Normal 9 4 3 4 2 2 2" xfId="5493" xr:uid="{DB26BC24-5178-42E2-9357-034767BD87F0}"/>
    <cellStyle name="Normal 9 4 3 4 2 2 3" xfId="5134" xr:uid="{30272FB1-7C46-4999-B3B7-724870AED660}"/>
    <cellStyle name="Normal 9 4 3 4 3" xfId="3330" xr:uid="{B566C851-B38D-41FF-BF26-4880290593F5}"/>
    <cellStyle name="Normal 9 4 3 4 3 2" xfId="5135" xr:uid="{E9B716D1-B463-4B55-B028-0219D2C72208}"/>
    <cellStyle name="Normal 9 4 3 4 4" xfId="3331" xr:uid="{C4DF18AD-95DD-4803-8718-861871550545}"/>
    <cellStyle name="Normal 9 4 3 4 4 2" xfId="5136" xr:uid="{975F7F48-95E3-40F0-A49A-44488E3B98B4}"/>
    <cellStyle name="Normal 9 4 3 4 5" xfId="5133" xr:uid="{2C2A53F8-C28B-4E28-A86D-8D80F818CE4F}"/>
    <cellStyle name="Normal 9 4 3 5" xfId="3332" xr:uid="{6BE34A0C-5247-4E0E-8C18-CBEF482FD451}"/>
    <cellStyle name="Normal 9 4 3 5 2" xfId="3333" xr:uid="{69C0B82B-E59E-451D-8DA8-F3B070829995}"/>
    <cellStyle name="Normal 9 4 3 5 2 2" xfId="5138" xr:uid="{F931D581-A849-475D-8105-77731752A6F5}"/>
    <cellStyle name="Normal 9 4 3 5 3" xfId="3334" xr:uid="{C658907C-AF6D-45D3-88AB-E4B8019AE96D}"/>
    <cellStyle name="Normal 9 4 3 5 3 2" xfId="5139" xr:uid="{BD6BEFDE-8D16-4651-992F-AB4403838AAE}"/>
    <cellStyle name="Normal 9 4 3 5 4" xfId="3335" xr:uid="{8BAF2CE6-A7BF-40F0-8222-1362BA7F2706}"/>
    <cellStyle name="Normal 9 4 3 5 4 2" xfId="5140" xr:uid="{3EA6635C-3B4F-4284-8FEA-A19240051FD3}"/>
    <cellStyle name="Normal 9 4 3 5 5" xfId="5137" xr:uid="{DB36C6BD-D245-45D9-B38E-9FD8271D3A05}"/>
    <cellStyle name="Normal 9 4 3 6" xfId="3336" xr:uid="{663F01B0-33FA-4D39-B6E1-F587E2B0AF15}"/>
    <cellStyle name="Normal 9 4 3 6 2" xfId="5141" xr:uid="{81587E36-D795-4497-BF30-2D0438E65746}"/>
    <cellStyle name="Normal 9 4 3 7" xfId="3337" xr:uid="{ED672016-18E9-4ABB-90F2-C09EC1FDC260}"/>
    <cellStyle name="Normal 9 4 3 7 2" xfId="5142" xr:uid="{5462640E-6C23-4DCF-810B-60ADF10E545D}"/>
    <cellStyle name="Normal 9 4 3 8" xfId="3338" xr:uid="{818A346A-71F6-4324-9525-50E86AB2A0BA}"/>
    <cellStyle name="Normal 9 4 3 8 2" xfId="5143" xr:uid="{D410C6D5-8150-443A-B6E0-9F8402014BA0}"/>
    <cellStyle name="Normal 9 4 3 9" xfId="5111" xr:uid="{87E32E28-DDD1-46FC-BC0B-496D8419A0E5}"/>
    <cellStyle name="Normal 9 4 4" xfId="3339" xr:uid="{61C7BD73-D652-433D-AE27-4777B33155C1}"/>
    <cellStyle name="Normal 9 4 4 2" xfId="3340" xr:uid="{FD037B90-76DC-4466-9B13-B0EAF4950947}"/>
    <cellStyle name="Normal 9 4 4 2 2" xfId="3341" xr:uid="{4B4C6697-5972-4931-9B33-937203DCD720}"/>
    <cellStyle name="Normal 9 4 4 2 2 2" xfId="3342" xr:uid="{4A6FEB96-DA37-401A-BF97-524553743111}"/>
    <cellStyle name="Normal 9 4 4 2 2 2 2" xfId="4273" xr:uid="{BAAD8442-D44A-4228-BC56-ED9428778A2E}"/>
    <cellStyle name="Normal 9 4 4 2 2 2 2 2" xfId="5148" xr:uid="{03BBC408-290C-4AC0-8EAE-2396D3287E1F}"/>
    <cellStyle name="Normal 9 4 4 2 2 2 3" xfId="5147" xr:uid="{947EE79F-83C9-4CC8-B838-3BFEC3110151}"/>
    <cellStyle name="Normal 9 4 4 2 2 3" xfId="3343" xr:uid="{1B8C1CF7-E5C9-4880-B588-E7606850BBF2}"/>
    <cellStyle name="Normal 9 4 4 2 2 3 2" xfId="5149" xr:uid="{6BB56EB4-51E1-4647-9D4A-5BE1EDB3B596}"/>
    <cellStyle name="Normal 9 4 4 2 2 4" xfId="3344" xr:uid="{A6BBA61C-2B58-4B6A-8522-D19F9275B174}"/>
    <cellStyle name="Normal 9 4 4 2 2 4 2" xfId="5150" xr:uid="{3B8B84D1-A5F5-4BDA-92C3-C34E03DFE0DA}"/>
    <cellStyle name="Normal 9 4 4 2 2 5" xfId="5146" xr:uid="{78BA618E-E8B7-4E19-99D3-6879395F842C}"/>
    <cellStyle name="Normal 9 4 4 2 3" xfId="3345" xr:uid="{58AD18EB-8B28-4CCF-A2F5-A6C00EBA9C96}"/>
    <cellStyle name="Normal 9 4 4 2 3 2" xfId="4274" xr:uid="{7633241B-2A2F-4012-9F3C-417098F53043}"/>
    <cellStyle name="Normal 9 4 4 2 3 2 2" xfId="5152" xr:uid="{13F377A5-990B-4C60-8D6F-9324E8A7D735}"/>
    <cellStyle name="Normal 9 4 4 2 3 3" xfId="5151" xr:uid="{2B80BF51-424C-4368-A8C2-C5C47B484185}"/>
    <cellStyle name="Normal 9 4 4 2 4" xfId="3346" xr:uid="{3F26112B-9D0F-4391-92B1-84B930FB740C}"/>
    <cellStyle name="Normal 9 4 4 2 4 2" xfId="5153" xr:uid="{43185EE1-F249-43E1-B39D-2818B568C821}"/>
    <cellStyle name="Normal 9 4 4 2 5" xfId="3347" xr:uid="{97EBE7D5-F65F-460B-9708-FD331A512542}"/>
    <cellStyle name="Normal 9 4 4 2 5 2" xfId="5154" xr:uid="{BB423822-1D18-412E-9866-5FBD2EA6CCA5}"/>
    <cellStyle name="Normal 9 4 4 2 6" xfId="5145" xr:uid="{5C27EAE8-9003-4178-8535-83E999144E0E}"/>
    <cellStyle name="Normal 9 4 4 3" xfId="3348" xr:uid="{55525E89-2FFA-47CC-85E1-98CDCF276278}"/>
    <cellStyle name="Normal 9 4 4 3 2" xfId="3349" xr:uid="{FE232F09-FE6F-4576-81A3-1F7C57EBDB82}"/>
    <cellStyle name="Normal 9 4 4 3 2 2" xfId="4275" xr:uid="{BD98718C-FEA2-4914-8C85-9AD1374A4CF1}"/>
    <cellStyle name="Normal 9 4 4 3 2 2 2" xfId="5157" xr:uid="{50BAA1E6-C355-4326-8225-5BC9E0D55912}"/>
    <cellStyle name="Normal 9 4 4 3 2 3" xfId="5156" xr:uid="{0C301BB1-FED5-480F-9D5E-E551E6313F1E}"/>
    <cellStyle name="Normal 9 4 4 3 3" xfId="3350" xr:uid="{677283A2-FBAA-4A7D-BF93-5C581F8828B9}"/>
    <cellStyle name="Normal 9 4 4 3 3 2" xfId="5158" xr:uid="{3E58E561-F3FC-4809-B8F3-9ECF627210E4}"/>
    <cellStyle name="Normal 9 4 4 3 4" xfId="3351" xr:uid="{086C0F03-BD4C-4343-9F4F-C5C72CC9C108}"/>
    <cellStyle name="Normal 9 4 4 3 4 2" xfId="5159" xr:uid="{FA243991-9574-41B5-A7E7-046313FA2BE7}"/>
    <cellStyle name="Normal 9 4 4 3 5" xfId="5155" xr:uid="{718C3ED4-D8BB-4426-8704-9D1ED6BF0842}"/>
    <cellStyle name="Normal 9 4 4 4" xfId="3352" xr:uid="{373083DB-45F7-467D-8220-0D1AFD273947}"/>
    <cellStyle name="Normal 9 4 4 4 2" xfId="3353" xr:uid="{321DF2AC-9CAD-420A-9817-3F63C8157AEA}"/>
    <cellStyle name="Normal 9 4 4 4 2 2" xfId="5161" xr:uid="{191E0CBB-4D3A-470A-B646-C3A853103206}"/>
    <cellStyle name="Normal 9 4 4 4 3" xfId="3354" xr:uid="{B396A407-E763-4E74-9620-D29DAC74A0C9}"/>
    <cellStyle name="Normal 9 4 4 4 3 2" xfId="5162" xr:uid="{950742B8-D593-4EDE-9565-7F865FE89D1A}"/>
    <cellStyle name="Normal 9 4 4 4 4" xfId="3355" xr:uid="{49057117-C5D1-4F54-9358-182822105648}"/>
    <cellStyle name="Normal 9 4 4 4 4 2" xfId="5163" xr:uid="{5B31E045-8952-4979-B5E7-56CAF834CBB4}"/>
    <cellStyle name="Normal 9 4 4 4 5" xfId="5160" xr:uid="{264AD514-77AE-47CA-8C5D-0C9351547482}"/>
    <cellStyle name="Normal 9 4 4 5" xfId="3356" xr:uid="{C64D3DB9-8FB5-481D-8C0E-356859EB31C3}"/>
    <cellStyle name="Normal 9 4 4 5 2" xfId="5164" xr:uid="{474D0066-E858-412A-B423-755235EE1140}"/>
    <cellStyle name="Normal 9 4 4 6" xfId="3357" xr:uid="{CE611F52-669B-4434-9538-3DE5D1953BF8}"/>
    <cellStyle name="Normal 9 4 4 6 2" xfId="5165" xr:uid="{DC44AE65-0B20-4A07-9DEC-1C7D35B452B9}"/>
    <cellStyle name="Normal 9 4 4 7" xfId="3358" xr:uid="{E42AA119-7F29-4E69-B4D7-3893569B3A67}"/>
    <cellStyle name="Normal 9 4 4 7 2" xfId="5166" xr:uid="{CBAE3ED6-C76C-4A2C-B307-73A477A356EE}"/>
    <cellStyle name="Normal 9 4 4 8" xfId="5144" xr:uid="{4B1BB109-715E-47E9-9246-EB48730FC00A}"/>
    <cellStyle name="Normal 9 4 5" xfId="3359" xr:uid="{53FC11E0-C13E-4C16-BE38-B01B5FB0C4BA}"/>
    <cellStyle name="Normal 9 4 5 2" xfId="3360" xr:uid="{596050A0-D346-417B-A861-246FD0C8DA14}"/>
    <cellStyle name="Normal 9 4 5 2 2" xfId="3361" xr:uid="{509E17F8-EFD9-47AE-A3E4-08F5F675A8E7}"/>
    <cellStyle name="Normal 9 4 5 2 2 2" xfId="4276" xr:uid="{42ED7276-675E-489D-8F69-8AE49A01D87C}"/>
    <cellStyle name="Normal 9 4 5 2 2 2 2" xfId="5170" xr:uid="{07211C69-3C4F-4981-B478-6D15B25B35C2}"/>
    <cellStyle name="Normal 9 4 5 2 2 3" xfId="5169" xr:uid="{600CB24F-761A-47C7-9D98-20B458B7C355}"/>
    <cellStyle name="Normal 9 4 5 2 3" xfId="3362" xr:uid="{DC9331B7-1C1E-4DEF-8ACA-BBB92E1435CA}"/>
    <cellStyle name="Normal 9 4 5 2 3 2" xfId="5171" xr:uid="{78485E1D-559C-4BD5-BC6F-9399F3974963}"/>
    <cellStyle name="Normal 9 4 5 2 4" xfId="3363" xr:uid="{A08CA7CB-1D88-4572-B0F9-EF195DDDD5C2}"/>
    <cellStyle name="Normal 9 4 5 2 4 2" xfId="5172" xr:uid="{FF170F17-4A9D-455B-92E3-3FA8A98701FE}"/>
    <cellStyle name="Normal 9 4 5 2 5" xfId="5168" xr:uid="{CBD9B0AD-F008-4DB6-B934-14496988AC07}"/>
    <cellStyle name="Normal 9 4 5 3" xfId="3364" xr:uid="{A1E9C33C-C94E-4FFB-BAAF-493B0788A2C1}"/>
    <cellStyle name="Normal 9 4 5 3 2" xfId="3365" xr:uid="{3876BB89-BE58-496A-92CB-3F4DBDAC9F60}"/>
    <cellStyle name="Normal 9 4 5 3 2 2" xfId="5174" xr:uid="{4F30BF39-8BD3-41A1-BC42-5DF37AE1617A}"/>
    <cellStyle name="Normal 9 4 5 3 3" xfId="3366" xr:uid="{F73D1800-06A9-4D99-8554-9DB4BC2DCF62}"/>
    <cellStyle name="Normal 9 4 5 3 3 2" xfId="5175" xr:uid="{68B347B4-28FE-4AFF-9B1E-9ADAA0C0DBF1}"/>
    <cellStyle name="Normal 9 4 5 3 4" xfId="3367" xr:uid="{41C66C3B-088B-4235-9A2A-04856B8649BA}"/>
    <cellStyle name="Normal 9 4 5 3 4 2" xfId="5176" xr:uid="{9D5DFCB5-F7D9-4D1D-95C5-290955C27777}"/>
    <cellStyle name="Normal 9 4 5 3 5" xfId="5173" xr:uid="{DF6C8D0F-CD07-45EF-BA88-5051B96C532E}"/>
    <cellStyle name="Normal 9 4 5 4" xfId="3368" xr:uid="{E2116F0C-A7ED-4018-B37E-6460DD191EFB}"/>
    <cellStyle name="Normal 9 4 5 4 2" xfId="5177" xr:uid="{7A8D5BC6-1096-47E1-8F6C-A023C6B99657}"/>
    <cellStyle name="Normal 9 4 5 5" xfId="3369" xr:uid="{10597110-38DF-4F4E-BF64-F79F5D4481D5}"/>
    <cellStyle name="Normal 9 4 5 5 2" xfId="5178" xr:uid="{0AAEE1FB-2464-4073-977E-85A78F77703B}"/>
    <cellStyle name="Normal 9 4 5 6" xfId="3370" xr:uid="{6193CB2F-0D4F-4003-B651-78D0486386BF}"/>
    <cellStyle name="Normal 9 4 5 6 2" xfId="5179" xr:uid="{503D8BE9-7409-48C1-84F5-4D87A1BD83B7}"/>
    <cellStyle name="Normal 9 4 5 7" xfId="5167" xr:uid="{AE087135-17AA-4FD3-93F1-6617D25479F3}"/>
    <cellStyle name="Normal 9 4 6" xfId="3371" xr:uid="{8078F062-B9B8-4CCB-9F88-21C5E19F2EBB}"/>
    <cellStyle name="Normal 9 4 6 2" xfId="3372" xr:uid="{34372A72-CDFF-4CE5-8729-015A15E498AE}"/>
    <cellStyle name="Normal 9 4 6 2 2" xfId="3373" xr:uid="{1E7FBD13-1DC3-4ABD-947E-22754D9CBE81}"/>
    <cellStyle name="Normal 9 4 6 2 2 2" xfId="5182" xr:uid="{749E1720-6D2A-48A4-8F32-0DC98C7D1E8E}"/>
    <cellStyle name="Normal 9 4 6 2 3" xfId="3374" xr:uid="{936E98DF-DA76-41C5-997F-EDEF1086A88A}"/>
    <cellStyle name="Normal 9 4 6 2 3 2" xfId="5183" xr:uid="{59435850-BB87-4217-A3C1-8D1064D629E4}"/>
    <cellStyle name="Normal 9 4 6 2 4" xfId="3375" xr:uid="{D86FE3C7-4910-4F6A-AFE5-FB872984644E}"/>
    <cellStyle name="Normal 9 4 6 2 4 2" xfId="5184" xr:uid="{0C7DE336-06D9-4727-BAA6-0D51C6CC0247}"/>
    <cellStyle name="Normal 9 4 6 2 5" xfId="5181" xr:uid="{C6B936A7-6237-4A6E-A0BF-473B47A7FBA0}"/>
    <cellStyle name="Normal 9 4 6 3" xfId="3376" xr:uid="{7D42B768-6197-45F7-A266-F5094882D122}"/>
    <cellStyle name="Normal 9 4 6 3 2" xfId="5185" xr:uid="{D478CDA5-2E8C-4D1E-9043-BB2CD4D4BFC7}"/>
    <cellStyle name="Normal 9 4 6 4" xfId="3377" xr:uid="{7DB71026-A14B-43C5-8F56-41602DDF0746}"/>
    <cellStyle name="Normal 9 4 6 4 2" xfId="5186" xr:uid="{2E5198AB-305C-463F-ACDD-C453CFD2B5CF}"/>
    <cellStyle name="Normal 9 4 6 5" xfId="3378" xr:uid="{331CA8AB-5B2B-4241-B49C-65027FE1626C}"/>
    <cellStyle name="Normal 9 4 6 5 2" xfId="5187" xr:uid="{0DA683D3-CCB1-4E2C-ABA5-7C4BC0DDA500}"/>
    <cellStyle name="Normal 9 4 6 6" xfId="5180" xr:uid="{33F83778-4F50-4C96-B594-320598A141DD}"/>
    <cellStyle name="Normal 9 4 7" xfId="3379" xr:uid="{23E879BA-5EDE-4527-B83F-BD3E7C5CD9E1}"/>
    <cellStyle name="Normal 9 4 7 2" xfId="3380" xr:uid="{FE6BB645-9DCD-439A-AA54-1D20CA64AABA}"/>
    <cellStyle name="Normal 9 4 7 2 2" xfId="5189" xr:uid="{47CFDA79-03FD-4B02-A50A-0EA62A9B607A}"/>
    <cellStyle name="Normal 9 4 7 3" xfId="3381" xr:uid="{63EACFD9-C165-4BCD-83BB-E9C03CCCBB36}"/>
    <cellStyle name="Normal 9 4 7 3 2" xfId="5190" xr:uid="{01B1AD3D-3985-4767-9D63-40DE3F675817}"/>
    <cellStyle name="Normal 9 4 7 4" xfId="3382" xr:uid="{A237818C-2634-4E2F-A320-E14CE2E43306}"/>
    <cellStyle name="Normal 9 4 7 4 2" xfId="5191" xr:uid="{750F3D65-D77B-4C52-B2ED-F2187D259063}"/>
    <cellStyle name="Normal 9 4 7 5" xfId="5188" xr:uid="{CE1C0AF1-730D-49A3-8A35-738B82F0BF11}"/>
    <cellStyle name="Normal 9 4 8" xfId="3383" xr:uid="{4B3F0F96-7698-4C1B-9352-DFB8A143B4C0}"/>
    <cellStyle name="Normal 9 4 8 2" xfId="3384" xr:uid="{1652C9F7-EF06-4CE0-89E5-AD33D943B7C8}"/>
    <cellStyle name="Normal 9 4 8 2 2" xfId="5193" xr:uid="{ADF14AB0-E9DB-4EB7-98D4-A074E3BFCE8B}"/>
    <cellStyle name="Normal 9 4 8 3" xfId="3385" xr:uid="{42C48E4C-0A45-4969-A540-285C636278BC}"/>
    <cellStyle name="Normal 9 4 8 3 2" xfId="5194" xr:uid="{EB36CF54-90FD-49CC-9031-D46A41498F8D}"/>
    <cellStyle name="Normal 9 4 8 4" xfId="3386" xr:uid="{6ED60723-E769-4128-AB65-7053B9A54F85}"/>
    <cellStyle name="Normal 9 4 8 4 2" xfId="5195" xr:uid="{558C21B7-4790-4B95-990C-6DE8709D586E}"/>
    <cellStyle name="Normal 9 4 8 5" xfId="5192" xr:uid="{DFE1CADE-E450-4036-BE9C-D816B98B0BB8}"/>
    <cellStyle name="Normal 9 4 9" xfId="3387" xr:uid="{0A0D880C-0BFC-41C8-B227-974676FB3A25}"/>
    <cellStyle name="Normal 9 4 9 2" xfId="5196" xr:uid="{3E89119E-B3AE-4D8A-A080-7890CB436080}"/>
    <cellStyle name="Normal 9 5" xfId="3388" xr:uid="{F86CC073-51FB-4947-B60F-A224C8F5AAAD}"/>
    <cellStyle name="Normal 9 5 10" xfId="3389" xr:uid="{A9761081-2313-4CCE-946F-97186494E246}"/>
    <cellStyle name="Normal 9 5 10 2" xfId="5198" xr:uid="{9C4AF13F-925C-4B14-B108-9CA199A4DFE2}"/>
    <cellStyle name="Normal 9 5 11" xfId="3390" xr:uid="{D20600A0-E03E-4CBD-8164-D0D21344248F}"/>
    <cellStyle name="Normal 9 5 11 2" xfId="5199" xr:uid="{571FA0E9-EB64-484C-B3A6-ADCCC44929F7}"/>
    <cellStyle name="Normal 9 5 12" xfId="5197" xr:uid="{EAF349B1-A567-4ABE-9ECB-215B1DF8B605}"/>
    <cellStyle name="Normal 9 5 2" xfId="3391" xr:uid="{A630278B-53B1-4F67-ABBD-AD5D7E85E57A}"/>
    <cellStyle name="Normal 9 5 2 10" xfId="5200" xr:uid="{2AC138E4-5FE2-4E50-842D-296437022B8F}"/>
    <cellStyle name="Normal 9 5 2 2" xfId="3392" xr:uid="{D9D24F10-F578-4556-9D43-8BBA34E3236B}"/>
    <cellStyle name="Normal 9 5 2 2 2" xfId="3393" xr:uid="{09CF43DE-CC79-44A8-BC97-4DFDE6CE9A12}"/>
    <cellStyle name="Normal 9 5 2 2 2 2" xfId="3394" xr:uid="{B8C370C9-F9EB-4D6F-9A9C-805590E7DE7F}"/>
    <cellStyle name="Normal 9 5 2 2 2 2 2" xfId="3395" xr:uid="{74B82A2E-1AF4-4C84-8FEC-0E28C2C93380}"/>
    <cellStyle name="Normal 9 5 2 2 2 2 2 2" xfId="5204" xr:uid="{EECA1FD5-CF37-41EC-BDFB-153CFC504E32}"/>
    <cellStyle name="Normal 9 5 2 2 2 2 3" xfId="3396" xr:uid="{3E2CCF73-B1F9-4F05-80C1-CDC65940B91F}"/>
    <cellStyle name="Normal 9 5 2 2 2 2 3 2" xfId="5205" xr:uid="{F169D5FE-9E87-4C86-9721-999052C9B6A9}"/>
    <cellStyle name="Normal 9 5 2 2 2 2 4" xfId="3397" xr:uid="{BF6CCD5E-E621-4573-AA38-665E2F75835D}"/>
    <cellStyle name="Normal 9 5 2 2 2 2 4 2" xfId="5206" xr:uid="{439DB775-8A17-470B-8E1D-9A125B4A4BAC}"/>
    <cellStyle name="Normal 9 5 2 2 2 2 5" xfId="5203" xr:uid="{2FB92C01-D1BD-43AF-AFC0-D02F788BCF9C}"/>
    <cellStyle name="Normal 9 5 2 2 2 3" xfId="3398" xr:uid="{52C60F68-7D3D-4FAB-9822-F8D800416909}"/>
    <cellStyle name="Normal 9 5 2 2 2 3 2" xfId="3399" xr:uid="{A7D84D49-75C3-492F-8483-A4BA44E1ED1E}"/>
    <cellStyle name="Normal 9 5 2 2 2 3 2 2" xfId="5208" xr:uid="{0F989554-E589-4977-B8EF-072568F17561}"/>
    <cellStyle name="Normal 9 5 2 2 2 3 3" xfId="3400" xr:uid="{DEB0BFC0-6AC8-47D9-B90F-FD577C17CA56}"/>
    <cellStyle name="Normal 9 5 2 2 2 3 3 2" xfId="5209" xr:uid="{7355DA70-2E4C-4F16-97D9-B30C7640C0FE}"/>
    <cellStyle name="Normal 9 5 2 2 2 3 4" xfId="3401" xr:uid="{03CA0861-E115-40D7-AD98-93C13EA8709B}"/>
    <cellStyle name="Normal 9 5 2 2 2 3 4 2" xfId="5210" xr:uid="{87108268-1CE6-4330-8E4D-CEDCE0AC7F45}"/>
    <cellStyle name="Normal 9 5 2 2 2 3 5" xfId="5207" xr:uid="{71A88C94-EB77-4E54-B394-EDCFA9979E2F}"/>
    <cellStyle name="Normal 9 5 2 2 2 4" xfId="3402" xr:uid="{5D86A963-245A-49A6-A2B1-B654F7A5EFF0}"/>
    <cellStyle name="Normal 9 5 2 2 2 4 2" xfId="5211" xr:uid="{525F2FB6-8AA8-422D-9639-672F60980450}"/>
    <cellStyle name="Normal 9 5 2 2 2 5" xfId="3403" xr:uid="{0D7CCE81-E84A-4D9A-80E7-BF2B58D2C1DD}"/>
    <cellStyle name="Normal 9 5 2 2 2 5 2" xfId="5212" xr:uid="{B03C4D6A-D363-4910-8D92-C0FE67E860B5}"/>
    <cellStyle name="Normal 9 5 2 2 2 6" xfId="3404" xr:uid="{FE0A2B1A-1FB6-4859-A93A-8CAF03C86E3D}"/>
    <cellStyle name="Normal 9 5 2 2 2 6 2" xfId="5213" xr:uid="{01C88424-23BA-422B-87B3-9767D7DA7E99}"/>
    <cellStyle name="Normal 9 5 2 2 2 7" xfId="5202" xr:uid="{46664BCC-1481-436B-AE3F-E12E263DEB56}"/>
    <cellStyle name="Normal 9 5 2 2 3" xfId="3405" xr:uid="{7FE2DB08-AA20-44C7-9ABF-A1C48EAAC720}"/>
    <cellStyle name="Normal 9 5 2 2 3 2" xfId="3406" xr:uid="{254E4392-EB31-4DDD-AD57-4B25E6CE70FD}"/>
    <cellStyle name="Normal 9 5 2 2 3 2 2" xfId="3407" xr:uid="{0C1BD9D7-EB11-45DD-AAAE-6438A22B050F}"/>
    <cellStyle name="Normal 9 5 2 2 3 2 2 2" xfId="5216" xr:uid="{42655DD8-ACDE-419F-A75A-5009027D4FB5}"/>
    <cellStyle name="Normal 9 5 2 2 3 2 3" xfId="3408" xr:uid="{460C8630-68AB-426D-9D9D-763D724AF965}"/>
    <cellStyle name="Normal 9 5 2 2 3 2 3 2" xfId="5217" xr:uid="{144ECB9E-A56F-4E1A-97DA-769A1781D3BC}"/>
    <cellStyle name="Normal 9 5 2 2 3 2 4" xfId="3409" xr:uid="{D555BAE4-2377-4ABA-9575-DA6DB052A73A}"/>
    <cellStyle name="Normal 9 5 2 2 3 2 4 2" xfId="5218" xr:uid="{B03E026C-3871-435C-ACBD-A8E2FB87624C}"/>
    <cellStyle name="Normal 9 5 2 2 3 2 5" xfId="5215" xr:uid="{D9C92B90-1B3B-4FF6-B28D-11744E9C7F39}"/>
    <cellStyle name="Normal 9 5 2 2 3 3" xfId="3410" xr:uid="{C505AA95-563E-408B-A1CC-731CD37B53A9}"/>
    <cellStyle name="Normal 9 5 2 2 3 3 2" xfId="5219" xr:uid="{C94FF753-9C86-4499-9407-BC5A9AD8FE12}"/>
    <cellStyle name="Normal 9 5 2 2 3 4" xfId="3411" xr:uid="{D68FF109-AC44-43B9-9469-DF21F3BAECA0}"/>
    <cellStyle name="Normal 9 5 2 2 3 4 2" xfId="5220" xr:uid="{3F36FD9D-3FF3-492B-B520-E1B92E5674F7}"/>
    <cellStyle name="Normal 9 5 2 2 3 5" xfId="3412" xr:uid="{48D2BC56-2EE9-4334-A763-D2EDC87911F4}"/>
    <cellStyle name="Normal 9 5 2 2 3 5 2" xfId="5221" xr:uid="{D9578470-9B97-4038-8014-C27195305F23}"/>
    <cellStyle name="Normal 9 5 2 2 3 6" xfId="5214" xr:uid="{EBC0449F-E46B-4E18-97F2-6E5A86AE1A10}"/>
    <cellStyle name="Normal 9 5 2 2 4" xfId="3413" xr:uid="{19746D52-1266-4886-850F-DE49B8F1E5D1}"/>
    <cellStyle name="Normal 9 5 2 2 4 2" xfId="3414" xr:uid="{8F02253D-2DA7-4DF7-AB36-0A15BE33DDCE}"/>
    <cellStyle name="Normal 9 5 2 2 4 2 2" xfId="5223" xr:uid="{F431233D-9AA3-49DA-859B-AA004F2381A9}"/>
    <cellStyle name="Normal 9 5 2 2 4 3" xfId="3415" xr:uid="{A1462127-7D09-4D1D-AA9D-AF764FEC13B9}"/>
    <cellStyle name="Normal 9 5 2 2 4 3 2" xfId="5224" xr:uid="{2478B901-3896-420F-81D3-3C5FDBB0203C}"/>
    <cellStyle name="Normal 9 5 2 2 4 4" xfId="3416" xr:uid="{E5FC1265-8147-4DBD-94DB-054BA3D935D8}"/>
    <cellStyle name="Normal 9 5 2 2 4 4 2" xfId="5225" xr:uid="{B42D234E-27CA-430C-BC93-90E42AD6D35A}"/>
    <cellStyle name="Normal 9 5 2 2 4 5" xfId="5222" xr:uid="{D7C46044-4443-4963-B7FC-D075D5D6F8F4}"/>
    <cellStyle name="Normal 9 5 2 2 5" xfId="3417" xr:uid="{D1030FEA-03C9-49A7-8E62-BABCB3AB477F}"/>
    <cellStyle name="Normal 9 5 2 2 5 2" xfId="3418" xr:uid="{9EF967B1-DD50-422B-9C1C-8D416AF67331}"/>
    <cellStyle name="Normal 9 5 2 2 5 2 2" xfId="5227" xr:uid="{996D18F4-F415-4EAD-98A5-173AB040B5C3}"/>
    <cellStyle name="Normal 9 5 2 2 5 3" xfId="3419" xr:uid="{3ADD6D94-AD84-40E9-A436-ABE7AEFFDEE9}"/>
    <cellStyle name="Normal 9 5 2 2 5 3 2" xfId="5228" xr:uid="{EB994382-3F3F-492C-987E-141FADDEA50E}"/>
    <cellStyle name="Normal 9 5 2 2 5 4" xfId="3420" xr:uid="{EBC5E9A4-78A2-4167-A8DF-A6150A067C14}"/>
    <cellStyle name="Normal 9 5 2 2 5 4 2" xfId="5229" xr:uid="{13FDA42E-CB4F-4657-B3D5-991AD04D7BC8}"/>
    <cellStyle name="Normal 9 5 2 2 5 5" xfId="5226" xr:uid="{F05E9526-D359-4853-9469-D34B003C9EED}"/>
    <cellStyle name="Normal 9 5 2 2 6" xfId="3421" xr:uid="{5E5DB2A2-9827-4596-869F-B8830BBB12B8}"/>
    <cellStyle name="Normal 9 5 2 2 6 2" xfId="5230" xr:uid="{28B7EFCA-3EC6-41A4-9091-EB864BDC555C}"/>
    <cellStyle name="Normal 9 5 2 2 7" xfId="3422" xr:uid="{88D7E271-7BDB-49C9-AD74-416A73ED543D}"/>
    <cellStyle name="Normal 9 5 2 2 7 2" xfId="5231" xr:uid="{484D457C-0D0D-4D0B-8BB0-E7F6D49C9924}"/>
    <cellStyle name="Normal 9 5 2 2 8" xfId="3423" xr:uid="{08E1DCC5-DF73-4598-A21C-A13B18CBF928}"/>
    <cellStyle name="Normal 9 5 2 2 8 2" xfId="5232" xr:uid="{D7270BC4-68C2-45FF-AD21-BAEB2D6F3904}"/>
    <cellStyle name="Normal 9 5 2 2 9" xfId="5201" xr:uid="{4A22BF46-9E7E-43F1-84FB-D960D6453D8A}"/>
    <cellStyle name="Normal 9 5 2 3" xfId="3424" xr:uid="{7953C4C4-CA41-4FC6-9942-AEF24133F3E1}"/>
    <cellStyle name="Normal 9 5 2 3 2" xfId="3425" xr:uid="{EC9B5EC5-DC9F-4B76-A110-211FA8DC46AF}"/>
    <cellStyle name="Normal 9 5 2 3 2 2" xfId="3426" xr:uid="{D6D4CDB3-4F20-4D33-8415-E3B7421B5811}"/>
    <cellStyle name="Normal 9 5 2 3 2 2 2" xfId="5235" xr:uid="{39BFC76B-8611-49F6-A7A4-8FB36CBB5D7E}"/>
    <cellStyle name="Normal 9 5 2 3 2 3" xfId="3427" xr:uid="{6CAF1EA0-5483-45FF-99E2-B6981CAE9767}"/>
    <cellStyle name="Normal 9 5 2 3 2 3 2" xfId="5236" xr:uid="{1BA2C516-549A-4438-918F-A66094B831FE}"/>
    <cellStyle name="Normal 9 5 2 3 2 4" xfId="3428" xr:uid="{B47E8974-458C-4AF9-84CC-34D421E180D2}"/>
    <cellStyle name="Normal 9 5 2 3 2 4 2" xfId="5237" xr:uid="{8B44D2C8-144B-415D-91E9-7C239C14589E}"/>
    <cellStyle name="Normal 9 5 2 3 2 5" xfId="5234" xr:uid="{37E75AD1-31C1-4B73-A4F2-A42CF520B181}"/>
    <cellStyle name="Normal 9 5 2 3 3" xfId="3429" xr:uid="{DF70A764-65AE-4A06-B0C3-C0EA68E39D1E}"/>
    <cellStyle name="Normal 9 5 2 3 3 2" xfId="3430" xr:uid="{33B9A006-230F-4430-AD81-0A1828F7FF73}"/>
    <cellStyle name="Normal 9 5 2 3 3 2 2" xfId="5239" xr:uid="{B322112F-D8AC-4399-BA06-44547CA5895E}"/>
    <cellStyle name="Normal 9 5 2 3 3 3" xfId="3431" xr:uid="{4C6CE248-1EA7-4D82-AF72-DBF364689ED2}"/>
    <cellStyle name="Normal 9 5 2 3 3 3 2" xfId="5240" xr:uid="{8E75626F-4F1C-42BE-B90D-D1EBB9806F35}"/>
    <cellStyle name="Normal 9 5 2 3 3 4" xfId="3432" xr:uid="{95A18C9F-E989-4B20-93A6-3A5BC6326BF0}"/>
    <cellStyle name="Normal 9 5 2 3 3 4 2" xfId="5241" xr:uid="{C4096260-6BA5-43E4-B6FC-A620A398B8BD}"/>
    <cellStyle name="Normal 9 5 2 3 3 5" xfId="5238" xr:uid="{AAD91859-9AF1-492F-AF85-489204F2DF39}"/>
    <cellStyle name="Normal 9 5 2 3 4" xfId="3433" xr:uid="{63CBE5E3-3D73-45AA-8C1D-E37B4B46874E}"/>
    <cellStyle name="Normal 9 5 2 3 4 2" xfId="5242" xr:uid="{255D611D-F9CA-4AC1-98DD-E3BD5117E8B8}"/>
    <cellStyle name="Normal 9 5 2 3 5" xfId="3434" xr:uid="{50BFB28E-AADF-4B76-ABA7-97EA3ECBB478}"/>
    <cellStyle name="Normal 9 5 2 3 5 2" xfId="5243" xr:uid="{2E962C92-640A-4A73-90D9-66326A838CAD}"/>
    <cellStyle name="Normal 9 5 2 3 6" xfId="3435" xr:uid="{9AFBB40A-5FA7-4E06-8CB0-CD5FD46CC394}"/>
    <cellStyle name="Normal 9 5 2 3 6 2" xfId="5244" xr:uid="{D0A58A05-575A-4449-9FAE-DEE0F8E2E071}"/>
    <cellStyle name="Normal 9 5 2 3 7" xfId="5233" xr:uid="{AEAE158D-4964-4D23-A43F-E33A366B1681}"/>
    <cellStyle name="Normal 9 5 2 4" xfId="3436" xr:uid="{34687A04-8F43-4DD0-93DD-B3CB6EA30D0B}"/>
    <cellStyle name="Normal 9 5 2 4 2" xfId="3437" xr:uid="{8093ECCF-5CD7-429E-ACFC-04AE9DB36176}"/>
    <cellStyle name="Normal 9 5 2 4 2 2" xfId="3438" xr:uid="{F40623F2-65D0-4D20-81C2-C6069A9D99BF}"/>
    <cellStyle name="Normal 9 5 2 4 2 2 2" xfId="5247" xr:uid="{E5333E45-8FCB-49AF-B2CF-0BDD27CA4C0B}"/>
    <cellStyle name="Normal 9 5 2 4 2 3" xfId="3439" xr:uid="{99513CF1-4434-4648-9370-365F77384D49}"/>
    <cellStyle name="Normal 9 5 2 4 2 3 2" xfId="5248" xr:uid="{792DD372-B409-4A75-AD3D-2DB5A7455B4E}"/>
    <cellStyle name="Normal 9 5 2 4 2 4" xfId="3440" xr:uid="{0BFD76FB-8B12-4A52-80B3-C930DD07FDA4}"/>
    <cellStyle name="Normal 9 5 2 4 2 4 2" xfId="5249" xr:uid="{9BE1693A-10EB-48E3-BAB0-D720F000F5A4}"/>
    <cellStyle name="Normal 9 5 2 4 2 5" xfId="5246" xr:uid="{F16D25F0-5D4B-482C-B2DE-0822913A17B5}"/>
    <cellStyle name="Normal 9 5 2 4 3" xfId="3441" xr:uid="{558C0A5C-B690-4755-A11B-3995B5942152}"/>
    <cellStyle name="Normal 9 5 2 4 3 2" xfId="5250" xr:uid="{7AD1D972-634A-4643-8FB8-678C3C71CDE2}"/>
    <cellStyle name="Normal 9 5 2 4 4" xfId="3442" xr:uid="{731FAB44-C035-4434-BBC2-78D19177F876}"/>
    <cellStyle name="Normal 9 5 2 4 4 2" xfId="5251" xr:uid="{565A64CC-0255-48C8-865B-ADDE8C81A85F}"/>
    <cellStyle name="Normal 9 5 2 4 5" xfId="3443" xr:uid="{5287E35C-CA63-49C4-85CA-9AC4CE3047F9}"/>
    <cellStyle name="Normal 9 5 2 4 5 2" xfId="5252" xr:uid="{02BC730E-6840-4197-A955-04E4E0233892}"/>
    <cellStyle name="Normal 9 5 2 4 6" xfId="5245" xr:uid="{273D0235-0CDD-432C-A0F5-2DE4589F51F0}"/>
    <cellStyle name="Normal 9 5 2 5" xfId="3444" xr:uid="{E41A2246-1F45-4D76-B522-E10C396DE870}"/>
    <cellStyle name="Normal 9 5 2 5 2" xfId="3445" xr:uid="{9C71CA7C-6CFE-4080-AE49-38B843637FEB}"/>
    <cellStyle name="Normal 9 5 2 5 2 2" xfId="5254" xr:uid="{3B8B29D5-8277-4C79-A52B-55C7E0D40CF8}"/>
    <cellStyle name="Normal 9 5 2 5 3" xfId="3446" xr:uid="{0CF0622F-4418-4EC2-ACF3-0B81D498B5AD}"/>
    <cellStyle name="Normal 9 5 2 5 3 2" xfId="5255" xr:uid="{2852566E-9E91-48DD-8DE7-CA97604FF751}"/>
    <cellStyle name="Normal 9 5 2 5 4" xfId="3447" xr:uid="{A6E4643C-6A1B-4B6B-A850-222E09D6CCA6}"/>
    <cellStyle name="Normal 9 5 2 5 4 2" xfId="5256" xr:uid="{E067473E-03BD-4B0E-AE22-D011656A6BE7}"/>
    <cellStyle name="Normal 9 5 2 5 5" xfId="5253" xr:uid="{F45749F1-9DB6-4976-809C-72B2383A01D4}"/>
    <cellStyle name="Normal 9 5 2 6" xfId="3448" xr:uid="{8C110C3A-907B-435A-A8AA-D24C4B1366CE}"/>
    <cellStyle name="Normal 9 5 2 6 2" xfId="3449" xr:uid="{8568CA61-10C1-4A67-BF81-74C3A75566F2}"/>
    <cellStyle name="Normal 9 5 2 6 2 2" xfId="5258" xr:uid="{BD6902F1-3CB9-47E3-B146-CC1570BE7CEA}"/>
    <cellStyle name="Normal 9 5 2 6 3" xfId="3450" xr:uid="{29A4313F-8949-45E4-B984-92A0944FDCE2}"/>
    <cellStyle name="Normal 9 5 2 6 3 2" xfId="5259" xr:uid="{582195D3-54A6-4C8A-994A-DA9396DDB34A}"/>
    <cellStyle name="Normal 9 5 2 6 4" xfId="3451" xr:uid="{0325FD9A-847A-43EE-B727-CD6655DBABC1}"/>
    <cellStyle name="Normal 9 5 2 6 4 2" xfId="5260" xr:uid="{D32F6371-E9CD-4AE7-A3CA-0674EAA814FB}"/>
    <cellStyle name="Normal 9 5 2 6 5" xfId="5257" xr:uid="{8324164A-4980-4BEA-83D1-2BB9548CD959}"/>
    <cellStyle name="Normal 9 5 2 7" xfId="3452" xr:uid="{E9633376-09FD-480B-B8E6-E2BBB4C54C9C}"/>
    <cellStyle name="Normal 9 5 2 7 2" xfId="5261" xr:uid="{76FF2333-2D3B-4ACA-907C-270DF12B9DFA}"/>
    <cellStyle name="Normal 9 5 2 8" xfId="3453" xr:uid="{24667192-8A7F-4C78-B8E0-8EA511051635}"/>
    <cellStyle name="Normal 9 5 2 8 2" xfId="5262" xr:uid="{BAAF6309-BC57-48CA-AAC2-295C2F491200}"/>
    <cellStyle name="Normal 9 5 2 9" xfId="3454" xr:uid="{A3859758-B49F-42CD-A0B5-055EE9E68BF6}"/>
    <cellStyle name="Normal 9 5 2 9 2" xfId="5263" xr:uid="{147F271B-5221-464E-A498-59AED698AB58}"/>
    <cellStyle name="Normal 9 5 3" xfId="3455" xr:uid="{9EF400D7-3482-49E3-989B-54FA3E11642B}"/>
    <cellStyle name="Normal 9 5 3 2" xfId="3456" xr:uid="{33C0A409-D783-47DD-B37A-4BDE98D8328A}"/>
    <cellStyle name="Normal 9 5 3 2 2" xfId="3457" xr:uid="{66C6B518-4C29-4860-828A-7DD9F318050D}"/>
    <cellStyle name="Normal 9 5 3 2 2 2" xfId="3458" xr:uid="{52AB56DB-F3DD-493C-B54D-879FD44CBCCC}"/>
    <cellStyle name="Normal 9 5 3 2 2 2 2" xfId="4277" xr:uid="{5E5B666E-8FDF-4D75-9DBF-41E88E258FA0}"/>
    <cellStyle name="Normal 9 5 3 2 2 2 2 2" xfId="5268" xr:uid="{77BBB73A-27D8-491C-88E3-703EB62AA1DF}"/>
    <cellStyle name="Normal 9 5 3 2 2 2 3" xfId="5267" xr:uid="{2B95F7CB-40DB-45B5-B5A8-D3CE7FA421F9}"/>
    <cellStyle name="Normal 9 5 3 2 2 3" xfId="3459" xr:uid="{81EDA8D9-CE06-4943-BBD1-3133299612F3}"/>
    <cellStyle name="Normal 9 5 3 2 2 3 2" xfId="5269" xr:uid="{D63AB355-E210-4FF0-AA6D-DA82EEF78239}"/>
    <cellStyle name="Normal 9 5 3 2 2 4" xfId="3460" xr:uid="{9B9702E4-91CA-4288-83C4-823B366BBDE5}"/>
    <cellStyle name="Normal 9 5 3 2 2 4 2" xfId="5270" xr:uid="{536D4B65-E08E-4166-BF42-9A71499AB860}"/>
    <cellStyle name="Normal 9 5 3 2 2 5" xfId="5266" xr:uid="{14B05DD4-B083-425C-BC96-3EC0C7BAB585}"/>
    <cellStyle name="Normal 9 5 3 2 3" xfId="3461" xr:uid="{215002A9-D445-4D5A-AE79-C3D1F42472E5}"/>
    <cellStyle name="Normal 9 5 3 2 3 2" xfId="3462" xr:uid="{3B61D4E9-2E45-4B2B-8CF2-01515EE8EC5B}"/>
    <cellStyle name="Normal 9 5 3 2 3 2 2" xfId="5272" xr:uid="{B07F1575-BB58-46AE-913E-07904F9C7126}"/>
    <cellStyle name="Normal 9 5 3 2 3 3" xfId="3463" xr:uid="{1F61B04B-9527-40FF-BE3D-CA384975FB41}"/>
    <cellStyle name="Normal 9 5 3 2 3 3 2" xfId="5273" xr:uid="{37AEC1EA-EA83-4E15-8AC7-B773D0DDB446}"/>
    <cellStyle name="Normal 9 5 3 2 3 4" xfId="3464" xr:uid="{8882092E-0D1E-4D0E-907F-194906559D1A}"/>
    <cellStyle name="Normal 9 5 3 2 3 4 2" xfId="5274" xr:uid="{2CE6C1E2-17EF-45BA-838C-6C83D850664F}"/>
    <cellStyle name="Normal 9 5 3 2 3 5" xfId="5271" xr:uid="{F07C47F5-9B43-4EB3-A28C-0EA64AAA460A}"/>
    <cellStyle name="Normal 9 5 3 2 4" xfId="3465" xr:uid="{411F4421-ABEA-461A-9058-E8CD9798B9E8}"/>
    <cellStyle name="Normal 9 5 3 2 4 2" xfId="5275" xr:uid="{2D56FF4E-AC44-407B-8B47-EDAE02D2B883}"/>
    <cellStyle name="Normal 9 5 3 2 5" xfId="3466" xr:uid="{0B02444B-F6A2-462A-9062-3C95251D624E}"/>
    <cellStyle name="Normal 9 5 3 2 5 2" xfId="5276" xr:uid="{0D8E71B5-96B3-4CFD-B793-567B32422E0D}"/>
    <cellStyle name="Normal 9 5 3 2 6" xfId="3467" xr:uid="{65C3478D-E36D-4799-9007-A7B5C1DE94A4}"/>
    <cellStyle name="Normal 9 5 3 2 6 2" xfId="5277" xr:uid="{3134B79E-E9C4-4DF5-9AE7-65B6E7003C7D}"/>
    <cellStyle name="Normal 9 5 3 2 7" xfId="5265" xr:uid="{A97348E7-5953-486A-94D0-F1B6558F7E4F}"/>
    <cellStyle name="Normal 9 5 3 3" xfId="3468" xr:uid="{7CDAD7A2-A507-443F-A1F1-EB4044F35383}"/>
    <cellStyle name="Normal 9 5 3 3 2" xfId="3469" xr:uid="{A32C0E1E-F7EE-49AD-94A0-9D4EF0F1865B}"/>
    <cellStyle name="Normal 9 5 3 3 2 2" xfId="3470" xr:uid="{49BE1C5D-8D81-4888-97A5-23925FB4C1B2}"/>
    <cellStyle name="Normal 9 5 3 3 2 2 2" xfId="5280" xr:uid="{49888450-EA16-4C00-9BF6-F7278AA94A18}"/>
    <cellStyle name="Normal 9 5 3 3 2 3" xfId="3471" xr:uid="{9DD214D2-D70D-43B5-B6D3-39A6668C3BA7}"/>
    <cellStyle name="Normal 9 5 3 3 2 3 2" xfId="5281" xr:uid="{1667F2C8-F225-49CD-930C-EC5D12695EC7}"/>
    <cellStyle name="Normal 9 5 3 3 2 4" xfId="3472" xr:uid="{4CAC0FFB-A3DC-46A0-853A-11ACB7CC7939}"/>
    <cellStyle name="Normal 9 5 3 3 2 4 2" xfId="5282" xr:uid="{47761A75-9DB2-4252-92AF-80FD57695F7F}"/>
    <cellStyle name="Normal 9 5 3 3 2 5" xfId="5279" xr:uid="{7CE470B3-B562-4EB4-9BDC-95E53B96C577}"/>
    <cellStyle name="Normal 9 5 3 3 3" xfId="3473" xr:uid="{E5026B54-9B89-4D83-A174-5D07F5E2155D}"/>
    <cellStyle name="Normal 9 5 3 3 3 2" xfId="5283" xr:uid="{413505F0-D3E7-4CBC-BE27-D57EF98A12AF}"/>
    <cellStyle name="Normal 9 5 3 3 4" xfId="3474" xr:uid="{E062739B-F646-405F-8385-F898B790ECB5}"/>
    <cellStyle name="Normal 9 5 3 3 4 2" xfId="5284" xr:uid="{F86FAE9D-FE76-4870-8E19-EB9A409D7F39}"/>
    <cellStyle name="Normal 9 5 3 3 5" xfId="3475" xr:uid="{F5D30213-279D-4255-A0DE-3F69F4F403A7}"/>
    <cellStyle name="Normal 9 5 3 3 5 2" xfId="5285" xr:uid="{0F4C5A82-9C23-4276-A89D-D07CD91B1C94}"/>
    <cellStyle name="Normal 9 5 3 3 6" xfId="5278" xr:uid="{D7ADE4E6-F878-4AAA-89D9-B3C1723182A7}"/>
    <cellStyle name="Normal 9 5 3 4" xfId="3476" xr:uid="{2956DDAD-978D-48AC-8E58-46D23C8B510F}"/>
    <cellStyle name="Normal 9 5 3 4 2" xfId="3477" xr:uid="{D1FFA0D6-70DA-4217-8381-68FE55181D90}"/>
    <cellStyle name="Normal 9 5 3 4 2 2" xfId="5287" xr:uid="{B006CDB3-5AAE-47EC-B3D8-73DE88B9D109}"/>
    <cellStyle name="Normal 9 5 3 4 3" xfId="3478" xr:uid="{900533C0-49E9-4916-B9A3-32FDDAE42CF6}"/>
    <cellStyle name="Normal 9 5 3 4 3 2" xfId="5288" xr:uid="{265A24E2-DD5F-4240-97CC-8C48BB534791}"/>
    <cellStyle name="Normal 9 5 3 4 4" xfId="3479" xr:uid="{D7820F01-9A4B-4F9C-B399-F6C809DC336F}"/>
    <cellStyle name="Normal 9 5 3 4 4 2" xfId="5289" xr:uid="{F1C8F50C-A282-45C1-B112-22D5111324DF}"/>
    <cellStyle name="Normal 9 5 3 4 5" xfId="5286" xr:uid="{3F091767-9C23-4E2F-B022-124FC38E6379}"/>
    <cellStyle name="Normal 9 5 3 5" xfId="3480" xr:uid="{7CB31839-CB84-4E61-8E87-49120194112E}"/>
    <cellStyle name="Normal 9 5 3 5 2" xfId="3481" xr:uid="{78CD7958-FB10-470E-9ADC-A9F616CE1DA8}"/>
    <cellStyle name="Normal 9 5 3 5 2 2" xfId="5291" xr:uid="{9FF2BF8B-165D-476B-A74F-024D76235F1D}"/>
    <cellStyle name="Normal 9 5 3 5 3" xfId="3482" xr:uid="{7A44180B-DC9E-4628-AA2C-D511A3E1A4DB}"/>
    <cellStyle name="Normal 9 5 3 5 3 2" xfId="5292" xr:uid="{ABCE52EE-506D-41E8-B85C-59F9DD0D2A56}"/>
    <cellStyle name="Normal 9 5 3 5 4" xfId="3483" xr:uid="{C065D9EF-3BF9-4395-869B-985EBB592D22}"/>
    <cellStyle name="Normal 9 5 3 5 4 2" xfId="5293" xr:uid="{12D6133B-7C9D-4EC6-A583-C57C3776125D}"/>
    <cellStyle name="Normal 9 5 3 5 5" xfId="5290" xr:uid="{01B73821-34AB-4379-B276-28F48F2DA8CF}"/>
    <cellStyle name="Normal 9 5 3 6" xfId="3484" xr:uid="{8069611D-FE07-40C2-A3F2-F7AADA426843}"/>
    <cellStyle name="Normal 9 5 3 6 2" xfId="5294" xr:uid="{F77E6E70-3388-4A4E-BEC6-E4CB881D126B}"/>
    <cellStyle name="Normal 9 5 3 7" xfId="3485" xr:uid="{E409B1D1-567A-4E09-ADFE-5127B91B5C13}"/>
    <cellStyle name="Normal 9 5 3 7 2" xfId="5295" xr:uid="{FD6FB7E5-64CE-420C-B419-DF5395197A15}"/>
    <cellStyle name="Normal 9 5 3 8" xfId="3486" xr:uid="{AD8E4184-C5B5-42A8-95BB-6AF790A5515D}"/>
    <cellStyle name="Normal 9 5 3 8 2" xfId="5296" xr:uid="{E0B6A2A6-F572-4B93-890E-3684CFB4F6A7}"/>
    <cellStyle name="Normal 9 5 3 9" xfId="5264" xr:uid="{231A55BE-1FAC-4455-A7C6-09E51E0CB0E6}"/>
    <cellStyle name="Normal 9 5 4" xfId="3487" xr:uid="{4B7D778D-FE13-459D-BF9F-718DE189D56B}"/>
    <cellStyle name="Normal 9 5 4 2" xfId="3488" xr:uid="{98571686-5896-4F70-8722-6994AADA3432}"/>
    <cellStyle name="Normal 9 5 4 2 2" xfId="3489" xr:uid="{856F7AE9-0936-4787-80E7-FE9399F30CD9}"/>
    <cellStyle name="Normal 9 5 4 2 2 2" xfId="3490" xr:uid="{FAD80B78-ACF0-425A-932E-E2E5B09773FE}"/>
    <cellStyle name="Normal 9 5 4 2 2 2 2" xfId="5300" xr:uid="{CAE143EF-CBD7-49C1-81D0-C402CE0BFF98}"/>
    <cellStyle name="Normal 9 5 4 2 2 3" xfId="3491" xr:uid="{F4965547-5CE4-4099-98C1-719E32EC737E}"/>
    <cellStyle name="Normal 9 5 4 2 2 3 2" xfId="5301" xr:uid="{E190985B-B3AF-40F4-BBCF-EF6D6BA46527}"/>
    <cellStyle name="Normal 9 5 4 2 2 4" xfId="3492" xr:uid="{CAFDA8F3-4445-4C8B-9D75-ED2E1F9C4D20}"/>
    <cellStyle name="Normal 9 5 4 2 2 4 2" xfId="5302" xr:uid="{50B93C2E-C981-4644-B547-016ADBCB0BD8}"/>
    <cellStyle name="Normal 9 5 4 2 2 5" xfId="5299" xr:uid="{FD3F0A95-B5CA-47FB-9D65-EEF084F94E4A}"/>
    <cellStyle name="Normal 9 5 4 2 3" xfId="3493" xr:uid="{ABEBAA1B-2EFC-4D53-91C2-CFB8E892C35D}"/>
    <cellStyle name="Normal 9 5 4 2 3 2" xfId="5303" xr:uid="{20634815-ED60-4286-BC51-9E2866C8676E}"/>
    <cellStyle name="Normal 9 5 4 2 4" xfId="3494" xr:uid="{F80B5EA7-759F-4D1A-BE47-A48DFBB52A17}"/>
    <cellStyle name="Normal 9 5 4 2 4 2" xfId="5304" xr:uid="{BA2F5BEC-62B0-46EA-B397-1958FEFF1DFF}"/>
    <cellStyle name="Normal 9 5 4 2 5" xfId="3495" xr:uid="{8290C90D-43B6-427D-AB95-609FE562B116}"/>
    <cellStyle name="Normal 9 5 4 2 5 2" xfId="5305" xr:uid="{9883682D-B33B-4D81-8CB6-9A5EECE2BE77}"/>
    <cellStyle name="Normal 9 5 4 2 6" xfId="5298" xr:uid="{3DFC310D-D57A-4F81-873F-8CC0C0ECF4D6}"/>
    <cellStyle name="Normal 9 5 4 3" xfId="3496" xr:uid="{F50801D6-FC22-40E5-A00A-61F4FB8F1128}"/>
    <cellStyle name="Normal 9 5 4 3 2" xfId="3497" xr:uid="{39EF0002-E058-4ADE-9EE2-B1CCF3F38BC8}"/>
    <cellStyle name="Normal 9 5 4 3 2 2" xfId="5307" xr:uid="{03BCF0E2-F1FE-4C13-8ECA-B37A6EA28150}"/>
    <cellStyle name="Normal 9 5 4 3 3" xfId="3498" xr:uid="{34CA5CF6-F299-4624-8DA9-F03519E3BC52}"/>
    <cellStyle name="Normal 9 5 4 3 3 2" xfId="5308" xr:uid="{D31840BB-80C6-4471-97CC-B9614A44D03C}"/>
    <cellStyle name="Normal 9 5 4 3 4" xfId="3499" xr:uid="{39A6F213-740F-4718-A632-93D5AE134FC9}"/>
    <cellStyle name="Normal 9 5 4 3 4 2" xfId="5309" xr:uid="{57B02EEE-202B-4685-8F7E-A77A64B68C34}"/>
    <cellStyle name="Normal 9 5 4 3 5" xfId="5306" xr:uid="{A6F03FFF-062A-40DA-B20D-D291122C820D}"/>
    <cellStyle name="Normal 9 5 4 4" xfId="3500" xr:uid="{2C9BBD38-6AEB-49E7-BA39-C871B7F700AA}"/>
    <cellStyle name="Normal 9 5 4 4 2" xfId="3501" xr:uid="{681755ED-F5DC-433D-B04E-19D20F0825CC}"/>
    <cellStyle name="Normal 9 5 4 4 2 2" xfId="5311" xr:uid="{5167A493-F0C7-4E0E-ADAC-5C1117A8C5BE}"/>
    <cellStyle name="Normal 9 5 4 4 3" xfId="3502" xr:uid="{A023CC44-368B-47B8-88A1-E0BBB93BA094}"/>
    <cellStyle name="Normal 9 5 4 4 3 2" xfId="5312" xr:uid="{F5E4DE51-F04F-4B43-862C-ADA4EF541E38}"/>
    <cellStyle name="Normal 9 5 4 4 4" xfId="3503" xr:uid="{2498BC5C-214B-434F-BC73-5368B7617698}"/>
    <cellStyle name="Normal 9 5 4 4 4 2" xfId="5313" xr:uid="{57289D63-7533-4BAC-8F60-7B438C59EF59}"/>
    <cellStyle name="Normal 9 5 4 4 5" xfId="5310" xr:uid="{C508ECE5-5CFD-4D98-B521-980292FA06DD}"/>
    <cellStyle name="Normal 9 5 4 5" xfId="3504" xr:uid="{8446262D-E7F7-4258-9D75-FCC787D28D67}"/>
    <cellStyle name="Normal 9 5 4 5 2" xfId="5314" xr:uid="{08CDB0B8-F1A7-4B57-91B1-C657B300FE2E}"/>
    <cellStyle name="Normal 9 5 4 6" xfId="3505" xr:uid="{77E3D96C-E4D1-4F59-B251-4F8906AAB81D}"/>
    <cellStyle name="Normal 9 5 4 6 2" xfId="5315" xr:uid="{058B4883-7FEE-42F9-A630-A592010A65A9}"/>
    <cellStyle name="Normal 9 5 4 7" xfId="3506" xr:uid="{32671DA6-9AD3-4086-BD12-3784DE729229}"/>
    <cellStyle name="Normal 9 5 4 7 2" xfId="5316" xr:uid="{4526ECB1-5EA3-4EA2-94B4-C2D6921DB32A}"/>
    <cellStyle name="Normal 9 5 4 8" xfId="5297" xr:uid="{0A5821F1-A7FD-4B32-A413-9748ABBC2B93}"/>
    <cellStyle name="Normal 9 5 5" xfId="3507" xr:uid="{B37BD26D-E084-425F-A026-C022EABA2FB8}"/>
    <cellStyle name="Normal 9 5 5 2" xfId="3508" xr:uid="{D717E997-7328-4D36-9667-3D914EC724C7}"/>
    <cellStyle name="Normal 9 5 5 2 2" xfId="3509" xr:uid="{5E7ED701-2DB7-4916-B41F-CD0DD4636DDF}"/>
    <cellStyle name="Normal 9 5 5 2 2 2" xfId="5319" xr:uid="{06097948-7E9F-49C8-B871-327F5EEA8F23}"/>
    <cellStyle name="Normal 9 5 5 2 3" xfId="3510" xr:uid="{C7D3BD57-3ACF-4D97-BA3E-A4BF37669E8D}"/>
    <cellStyle name="Normal 9 5 5 2 3 2" xfId="5320" xr:uid="{544930F9-1B0E-48DD-AFD9-C8AAFBB9F61B}"/>
    <cellStyle name="Normal 9 5 5 2 4" xfId="3511" xr:uid="{8DA4C761-7A49-4571-8A1D-72507E79E84E}"/>
    <cellStyle name="Normal 9 5 5 2 4 2" xfId="5321" xr:uid="{ED23CF85-F9C2-4068-996D-6F26CC0587B6}"/>
    <cellStyle name="Normal 9 5 5 2 5" xfId="5318" xr:uid="{9F0D96B6-FA4B-4465-B4D5-40F17AF5B3E7}"/>
    <cellStyle name="Normal 9 5 5 3" xfId="3512" xr:uid="{2BE788CD-4950-456F-8B23-3AA8AD516D7B}"/>
    <cellStyle name="Normal 9 5 5 3 2" xfId="3513" xr:uid="{44C72F3C-AE61-4366-B44B-8ACA85C34C2A}"/>
    <cellStyle name="Normal 9 5 5 3 2 2" xfId="5323" xr:uid="{5A983733-D420-4BA8-A334-9D29D5B0B231}"/>
    <cellStyle name="Normal 9 5 5 3 3" xfId="3514" xr:uid="{0ED9306D-CB61-424E-8173-2CCDE6CAA260}"/>
    <cellStyle name="Normal 9 5 5 3 3 2" xfId="5324" xr:uid="{ACE96A91-9280-47F6-BC03-00A9B76F3CF0}"/>
    <cellStyle name="Normal 9 5 5 3 4" xfId="3515" xr:uid="{E66B88EB-697F-46E7-AF5B-304EDB839CEE}"/>
    <cellStyle name="Normal 9 5 5 3 4 2" xfId="5325" xr:uid="{DA144065-019A-4035-86EC-0311954095CB}"/>
    <cellStyle name="Normal 9 5 5 3 5" xfId="5322" xr:uid="{47EDB909-4740-4A4F-81D4-5F89E51850D7}"/>
    <cellStyle name="Normal 9 5 5 4" xfId="3516" xr:uid="{E57C5B06-B711-49E3-BBE2-CD6C41D017AC}"/>
    <cellStyle name="Normal 9 5 5 4 2" xfId="5326" xr:uid="{5D679F93-88FE-4411-A7D2-05C6EF54E8B6}"/>
    <cellStyle name="Normal 9 5 5 5" xfId="3517" xr:uid="{20BC3070-137A-4FE4-86CB-626E81A8A232}"/>
    <cellStyle name="Normal 9 5 5 5 2" xfId="5327" xr:uid="{2E6E43B3-3767-4A47-8077-C6E1603A34E6}"/>
    <cellStyle name="Normal 9 5 5 6" xfId="3518" xr:uid="{5C5464CF-3BBC-4985-967F-F6E6B54E4410}"/>
    <cellStyle name="Normal 9 5 5 6 2" xfId="5328" xr:uid="{BA75484E-56F2-4B34-B2C9-F7873189D58D}"/>
    <cellStyle name="Normal 9 5 5 7" xfId="5317" xr:uid="{F60C98D6-2DAB-4C67-9B7B-4E8BF2DFBBEC}"/>
    <cellStyle name="Normal 9 5 6" xfId="3519" xr:uid="{04F9B8AC-2E1F-4835-BFE9-1D6D69FC4DF5}"/>
    <cellStyle name="Normal 9 5 6 2" xfId="3520" xr:uid="{D6539809-178F-413F-97C1-1BFE90CBC14A}"/>
    <cellStyle name="Normal 9 5 6 2 2" xfId="3521" xr:uid="{8388F37B-44E4-4C7A-AAA4-850F62234871}"/>
    <cellStyle name="Normal 9 5 6 2 2 2" xfId="5331" xr:uid="{38234A88-BDFA-4222-ABE9-19946C9D71E9}"/>
    <cellStyle name="Normal 9 5 6 2 3" xfId="3522" xr:uid="{006A5A07-34F7-42CB-A581-0731DEA5CD09}"/>
    <cellStyle name="Normal 9 5 6 2 3 2" xfId="5332" xr:uid="{BBCDC23A-040F-4B02-BAB7-B20245BE8C90}"/>
    <cellStyle name="Normal 9 5 6 2 4" xfId="3523" xr:uid="{9FB6EDE4-ABB1-4D30-B3C6-2868CB304DE9}"/>
    <cellStyle name="Normal 9 5 6 2 4 2" xfId="5333" xr:uid="{D182E6F8-4EC9-4012-9EE5-96BC1D946E5D}"/>
    <cellStyle name="Normal 9 5 6 2 5" xfId="5330" xr:uid="{96E0FEEA-52B9-4F7F-8961-08FC4415046F}"/>
    <cellStyle name="Normal 9 5 6 3" xfId="3524" xr:uid="{70D31E7D-8D35-44B6-B356-31B307F95A5E}"/>
    <cellStyle name="Normal 9 5 6 3 2" xfId="5334" xr:uid="{901C1F8A-2545-424D-ACCF-D537DC362839}"/>
    <cellStyle name="Normal 9 5 6 4" xfId="3525" xr:uid="{59D60B76-2E95-4932-908E-B4A988E02ED0}"/>
    <cellStyle name="Normal 9 5 6 4 2" xfId="5335" xr:uid="{15B93247-BA15-471D-BCB5-8B24BED48ECB}"/>
    <cellStyle name="Normal 9 5 6 5" xfId="3526" xr:uid="{53C37F21-B8FF-4570-A5B6-899519EC1C2C}"/>
    <cellStyle name="Normal 9 5 6 5 2" xfId="5336" xr:uid="{3DD88F09-8EEF-459E-AC88-826BBE5CA1A1}"/>
    <cellStyle name="Normal 9 5 6 6" xfId="5329" xr:uid="{F3168B32-4975-47E7-A701-33FDF3A51DA7}"/>
    <cellStyle name="Normal 9 5 7" xfId="3527" xr:uid="{8A32F5F6-6741-43EE-B908-023D31B5CDEF}"/>
    <cellStyle name="Normal 9 5 7 2" xfId="3528" xr:uid="{0BFFC645-E101-4F53-AA74-A74675214F22}"/>
    <cellStyle name="Normal 9 5 7 2 2" xfId="5338" xr:uid="{8986452D-9C96-41CB-B01B-015B279B9DEC}"/>
    <cellStyle name="Normal 9 5 7 3" xfId="3529" xr:uid="{6C2490A9-054E-46AA-BD0E-B1E151926868}"/>
    <cellStyle name="Normal 9 5 7 3 2" xfId="5339" xr:uid="{7BABB36D-ACD7-4E39-9E4E-A2ABEF507747}"/>
    <cellStyle name="Normal 9 5 7 4" xfId="3530" xr:uid="{ED3CC8C0-21C6-4A1E-BC3F-94506ED26F43}"/>
    <cellStyle name="Normal 9 5 7 4 2" xfId="5340" xr:uid="{741DD834-A809-4192-9E8F-906E40F6827D}"/>
    <cellStyle name="Normal 9 5 7 5" xfId="5337" xr:uid="{58194A33-4D91-46EB-A854-68B97FD0D119}"/>
    <cellStyle name="Normal 9 5 8" xfId="3531" xr:uid="{6C98A002-3128-4D4F-83EE-6C28969DC451}"/>
    <cellStyle name="Normal 9 5 8 2" xfId="3532" xr:uid="{DC28BC4D-8758-49D8-B680-B0944F67D6B4}"/>
    <cellStyle name="Normal 9 5 8 2 2" xfId="5342" xr:uid="{6B08C904-3A9F-475C-B1FA-DEB89E008751}"/>
    <cellStyle name="Normal 9 5 8 3" xfId="3533" xr:uid="{268D54E0-77E2-4619-B8E2-87A0033AA1BC}"/>
    <cellStyle name="Normal 9 5 8 3 2" xfId="5343" xr:uid="{1B2D30B8-09CE-47E9-8614-1D123839D6E1}"/>
    <cellStyle name="Normal 9 5 8 4" xfId="3534" xr:uid="{94538C98-43EE-4226-9D9A-8F6193FFF09B}"/>
    <cellStyle name="Normal 9 5 8 4 2" xfId="5344" xr:uid="{2A6EC206-9DFB-45D8-9A05-DAE44995D5F7}"/>
    <cellStyle name="Normal 9 5 8 5" xfId="5341" xr:uid="{9FA84EF8-646D-40EC-9EFB-D7107305C6E5}"/>
    <cellStyle name="Normal 9 5 9" xfId="3535" xr:uid="{50615741-9D37-4C1F-A470-C55E03F6F494}"/>
    <cellStyle name="Normal 9 5 9 2" xfId="5345" xr:uid="{B99C8530-3841-44FC-80CC-D6550DA6EEC2}"/>
    <cellStyle name="Normal 9 6" xfId="3536" xr:uid="{BFF50448-C313-459F-A1AE-C47CB71FEEAF}"/>
    <cellStyle name="Normal 9 6 10" xfId="5346" xr:uid="{4A80B936-925F-4194-AAC2-43EBF7FC9C9B}"/>
    <cellStyle name="Normal 9 6 2" xfId="3537" xr:uid="{D3974512-359E-4978-9FDC-7E537D202A30}"/>
    <cellStyle name="Normal 9 6 2 2" xfId="3538" xr:uid="{A9614C2E-5E58-44C0-9290-C2B3B1B88269}"/>
    <cellStyle name="Normal 9 6 2 2 2" xfId="3539" xr:uid="{06D0D048-9CA2-4A97-90E2-3868CBF856EF}"/>
    <cellStyle name="Normal 9 6 2 2 2 2" xfId="3540" xr:uid="{0881D2EF-E28C-48B0-81F4-DFC938840F70}"/>
    <cellStyle name="Normal 9 6 2 2 2 2 2" xfId="5350" xr:uid="{F02E0680-9171-404E-BB0A-98B3B92156EF}"/>
    <cellStyle name="Normal 9 6 2 2 2 3" xfId="3541" xr:uid="{73779289-A292-487E-B418-CBD91DC2C29B}"/>
    <cellStyle name="Normal 9 6 2 2 2 3 2" xfId="5351" xr:uid="{9AB6F07F-52B4-4AB4-BC3B-1AECBD3BA874}"/>
    <cellStyle name="Normal 9 6 2 2 2 4" xfId="3542" xr:uid="{73DBD49D-6AE8-49DC-8480-11C32F4CC6D8}"/>
    <cellStyle name="Normal 9 6 2 2 2 4 2" xfId="5352" xr:uid="{B008CFEC-C5DA-48B5-A822-A653CF2BB7F2}"/>
    <cellStyle name="Normal 9 6 2 2 2 5" xfId="5349" xr:uid="{50CFD0AD-A242-405D-9B30-39692C97A61C}"/>
    <cellStyle name="Normal 9 6 2 2 3" xfId="3543" xr:uid="{7BA9F422-CD62-4268-82F0-C92AB9933DCF}"/>
    <cellStyle name="Normal 9 6 2 2 3 2" xfId="3544" xr:uid="{5377CFB1-BB37-4FE4-AB9C-531370EB18D3}"/>
    <cellStyle name="Normal 9 6 2 2 3 2 2" xfId="5354" xr:uid="{DD97E5D6-BA90-45FC-9D8A-BF7703551F85}"/>
    <cellStyle name="Normal 9 6 2 2 3 3" xfId="3545" xr:uid="{6DE34F42-A5F4-48D8-B3CF-462084457B73}"/>
    <cellStyle name="Normal 9 6 2 2 3 3 2" xfId="5355" xr:uid="{05BF4823-2867-421F-BA38-C4A429A0B809}"/>
    <cellStyle name="Normal 9 6 2 2 3 4" xfId="3546" xr:uid="{6D549EB1-AE7E-45A6-8D6A-4E41FABAA8D3}"/>
    <cellStyle name="Normal 9 6 2 2 3 4 2" xfId="5356" xr:uid="{78C4FA50-7979-465B-A885-9B85E5D60CC7}"/>
    <cellStyle name="Normal 9 6 2 2 3 5" xfId="5353" xr:uid="{76BF2F85-6244-4538-ABC5-0D2583EC78FB}"/>
    <cellStyle name="Normal 9 6 2 2 4" xfId="3547" xr:uid="{25C44FEE-C857-454C-9628-80136D3143C4}"/>
    <cellStyle name="Normal 9 6 2 2 4 2" xfId="5357" xr:uid="{FE421B22-D1EA-4556-9C66-7C23AB73EA62}"/>
    <cellStyle name="Normal 9 6 2 2 5" xfId="3548" xr:uid="{BB987446-C94E-4745-8998-FC992F40EDDE}"/>
    <cellStyle name="Normal 9 6 2 2 5 2" xfId="5358" xr:uid="{BC7E7B03-73F8-4B90-94EA-0E10ACA02AC2}"/>
    <cellStyle name="Normal 9 6 2 2 6" xfId="3549" xr:uid="{7D423F21-B260-4FB8-84D8-F006CDBDBE2B}"/>
    <cellStyle name="Normal 9 6 2 2 6 2" xfId="5359" xr:uid="{87194A1E-713D-4DB3-B075-0A578975C96C}"/>
    <cellStyle name="Normal 9 6 2 2 7" xfId="5348" xr:uid="{6540D272-5454-44DA-85EF-5A12124AEEEF}"/>
    <cellStyle name="Normal 9 6 2 3" xfId="3550" xr:uid="{CA52F10D-CD4F-4E4C-B4D8-8875A8ED1CB0}"/>
    <cellStyle name="Normal 9 6 2 3 2" xfId="3551" xr:uid="{AB14CEC2-E6A9-4F3B-8ED0-BB7E384CFDB2}"/>
    <cellStyle name="Normal 9 6 2 3 2 2" xfId="3552" xr:uid="{0BEC0C13-390F-4A4E-99D3-26855E467D55}"/>
    <cellStyle name="Normal 9 6 2 3 2 2 2" xfId="5362" xr:uid="{176450D2-3965-464B-92A7-7EC0C79C8067}"/>
    <cellStyle name="Normal 9 6 2 3 2 3" xfId="3553" xr:uid="{976C345C-BF81-4A56-AF4A-BA19F53385F9}"/>
    <cellStyle name="Normal 9 6 2 3 2 3 2" xfId="5363" xr:uid="{2F0B1918-9E99-4E11-8420-657B484D749C}"/>
    <cellStyle name="Normal 9 6 2 3 2 4" xfId="3554" xr:uid="{DAE3C33D-9F68-41A1-9BC4-BF63BBC05322}"/>
    <cellStyle name="Normal 9 6 2 3 2 4 2" xfId="5364" xr:uid="{64EECAD2-B553-4575-8771-6A96F6D4F0B0}"/>
    <cellStyle name="Normal 9 6 2 3 2 5" xfId="5361" xr:uid="{CF58CEC4-28A5-4A3C-8C7F-88A53502576A}"/>
    <cellStyle name="Normal 9 6 2 3 3" xfId="3555" xr:uid="{6569709C-1DB4-4379-B9F1-707848279119}"/>
    <cellStyle name="Normal 9 6 2 3 3 2" xfId="5365" xr:uid="{C653607E-910A-4CEC-94E0-8A4751071532}"/>
    <cellStyle name="Normal 9 6 2 3 4" xfId="3556" xr:uid="{473A70A9-1D27-41DD-BEB5-C40510E5B886}"/>
    <cellStyle name="Normal 9 6 2 3 4 2" xfId="5366" xr:uid="{E1B49110-7E37-4FC1-B5AF-D97831B01402}"/>
    <cellStyle name="Normal 9 6 2 3 5" xfId="3557" xr:uid="{469C6613-360F-4DC0-926E-953A820A56D9}"/>
    <cellStyle name="Normal 9 6 2 3 5 2" xfId="5367" xr:uid="{2105F236-92D8-4CE3-9D58-3AEEC7FBD08C}"/>
    <cellStyle name="Normal 9 6 2 3 6" xfId="5360" xr:uid="{7D64F097-6AC0-4CF0-973D-933A8643477D}"/>
    <cellStyle name="Normal 9 6 2 4" xfId="3558" xr:uid="{181F9A72-7F71-4BF4-8374-2655C19FD2BE}"/>
    <cellStyle name="Normal 9 6 2 4 2" xfId="3559" xr:uid="{EDE0ADEA-01DF-4D01-8810-40EF343715F5}"/>
    <cellStyle name="Normal 9 6 2 4 2 2" xfId="5369" xr:uid="{7D05B596-BA7F-452D-8B96-E3FFFA69120D}"/>
    <cellStyle name="Normal 9 6 2 4 3" xfId="3560" xr:uid="{7D46754F-1AC8-42A2-8351-AC704A273C3E}"/>
    <cellStyle name="Normal 9 6 2 4 3 2" xfId="5370" xr:uid="{F0D704D1-C2ED-4854-8599-C41C0AFF412D}"/>
    <cellStyle name="Normal 9 6 2 4 4" xfId="3561" xr:uid="{BBFBAE1F-7778-4D57-8216-8BAA1EB684FC}"/>
    <cellStyle name="Normal 9 6 2 4 4 2" xfId="5371" xr:uid="{D65C0FEC-46F5-42DF-B628-30F969690E9B}"/>
    <cellStyle name="Normal 9 6 2 4 5" xfId="5368" xr:uid="{C76FE3C9-8FF6-45E8-A54F-D779D22D78D5}"/>
    <cellStyle name="Normal 9 6 2 5" xfId="3562" xr:uid="{58A1AE35-8B69-4A2D-956A-33769B503AC6}"/>
    <cellStyle name="Normal 9 6 2 5 2" xfId="3563" xr:uid="{831D0774-7BEE-40E5-9751-35C17D08B1A5}"/>
    <cellStyle name="Normal 9 6 2 5 2 2" xfId="5373" xr:uid="{635D6196-F37E-45EA-ABD8-2109D8812011}"/>
    <cellStyle name="Normal 9 6 2 5 3" xfId="3564" xr:uid="{EABD4579-EDCC-49DC-ADE2-BB733F24C981}"/>
    <cellStyle name="Normal 9 6 2 5 3 2" xfId="5374" xr:uid="{5B35FF52-7FDE-4860-B60B-BF7567C7F5C9}"/>
    <cellStyle name="Normal 9 6 2 5 4" xfId="3565" xr:uid="{E9050EC4-9E3F-4864-9B10-478686ED3916}"/>
    <cellStyle name="Normal 9 6 2 5 4 2" xfId="5375" xr:uid="{0FDAF07E-1780-4CC3-B9FB-E260327A00E1}"/>
    <cellStyle name="Normal 9 6 2 5 5" xfId="5372" xr:uid="{C8507A67-DD52-4709-A171-DB40ED4F0306}"/>
    <cellStyle name="Normal 9 6 2 6" xfId="3566" xr:uid="{4B33F863-1C38-4324-AA75-D196B7579E80}"/>
    <cellStyle name="Normal 9 6 2 6 2" xfId="5376" xr:uid="{2D6E0E73-ED28-4EFD-8697-DC7E98404129}"/>
    <cellStyle name="Normal 9 6 2 7" xfId="3567" xr:uid="{B14AE6E0-C2EF-4B6C-A994-A48E33E70A9A}"/>
    <cellStyle name="Normal 9 6 2 7 2" xfId="5377" xr:uid="{C4FA167A-0D8C-4CB4-AE27-95E6AB87F79D}"/>
    <cellStyle name="Normal 9 6 2 8" xfId="3568" xr:uid="{DD756611-FAB7-48F1-88C5-282241F09FE9}"/>
    <cellStyle name="Normal 9 6 2 8 2" xfId="5378" xr:uid="{90885327-03F8-4810-9692-800CF1A1BEB7}"/>
    <cellStyle name="Normal 9 6 2 9" xfId="5347" xr:uid="{3BA7F8BB-048E-4845-8664-DBA8AF7001F4}"/>
    <cellStyle name="Normal 9 6 3" xfId="3569" xr:uid="{840DDF70-8CBB-4DD5-9334-5E447D943C47}"/>
    <cellStyle name="Normal 9 6 3 2" xfId="3570" xr:uid="{4006056C-7A8B-48E7-9CDD-B5E951A43C19}"/>
    <cellStyle name="Normal 9 6 3 2 2" xfId="3571" xr:uid="{1CFC13BA-539C-4CCA-9C15-E996C0E2351B}"/>
    <cellStyle name="Normal 9 6 3 2 2 2" xfId="5381" xr:uid="{4A972825-B2DB-48E0-BA6E-FC993633169A}"/>
    <cellStyle name="Normal 9 6 3 2 3" xfId="3572" xr:uid="{A3BFEEC4-8F30-4186-BD82-2A46424EE3FD}"/>
    <cellStyle name="Normal 9 6 3 2 3 2" xfId="5382" xr:uid="{21570F58-BBD6-4E68-9B5F-35BFFBFD7415}"/>
    <cellStyle name="Normal 9 6 3 2 4" xfId="3573" xr:uid="{8BB588AC-2F51-46D3-B387-FE3A8D84AA87}"/>
    <cellStyle name="Normal 9 6 3 2 4 2" xfId="5383" xr:uid="{30881BA1-C889-4DA6-978B-BD6984917A77}"/>
    <cellStyle name="Normal 9 6 3 2 5" xfId="5380" xr:uid="{D18E0010-54A9-4236-86E1-2C8E2120FF40}"/>
    <cellStyle name="Normal 9 6 3 3" xfId="3574" xr:uid="{6DB1D84B-B945-407A-836E-297729974FE9}"/>
    <cellStyle name="Normal 9 6 3 3 2" xfId="3575" xr:uid="{6B0D7E83-9998-4BBE-B9BE-62EC78B57D03}"/>
    <cellStyle name="Normal 9 6 3 3 2 2" xfId="5385" xr:uid="{FC54A90A-178B-48A9-A97C-3B393432F9D6}"/>
    <cellStyle name="Normal 9 6 3 3 3" xfId="3576" xr:uid="{B48D4A7B-667B-4F43-9694-BDA9AF1FF268}"/>
    <cellStyle name="Normal 9 6 3 3 3 2" xfId="5386" xr:uid="{96EC5C26-EF75-4AAE-A292-3C0B92917D85}"/>
    <cellStyle name="Normal 9 6 3 3 4" xfId="3577" xr:uid="{473FF0FD-BB7F-4164-B806-DFA303720F70}"/>
    <cellStyle name="Normal 9 6 3 3 4 2" xfId="5387" xr:uid="{F8C1A8D6-B30B-4A14-8BD5-3003262D7B3E}"/>
    <cellStyle name="Normal 9 6 3 3 5" xfId="5384" xr:uid="{16CF9E3F-7AA2-458A-8693-4843DA06C058}"/>
    <cellStyle name="Normal 9 6 3 4" xfId="3578" xr:uid="{6FC633F9-6940-468A-81F1-10EF4C3C73D6}"/>
    <cellStyle name="Normal 9 6 3 4 2" xfId="5388" xr:uid="{E9920E8C-0175-4DE4-9FDC-73E88A9AF106}"/>
    <cellStyle name="Normal 9 6 3 5" xfId="3579" xr:uid="{CEFE2E24-082C-401F-8910-15BEA397F712}"/>
    <cellStyle name="Normal 9 6 3 5 2" xfId="5389" xr:uid="{C7DEE7CC-32E7-4CE1-A5B1-FA7A6CE79014}"/>
    <cellStyle name="Normal 9 6 3 6" xfId="3580" xr:uid="{CBF0593B-4FC3-4CEE-9D56-F5B4D4CD827A}"/>
    <cellStyle name="Normal 9 6 3 6 2" xfId="5390" xr:uid="{4984A5ED-61C0-44C4-9410-BB000BFF57AB}"/>
    <cellStyle name="Normal 9 6 3 7" xfId="5379" xr:uid="{3EC68030-1FAA-4E66-B716-5335C993C8EA}"/>
    <cellStyle name="Normal 9 6 4" xfId="3581" xr:uid="{9BC91CC1-6C7C-4CCE-BCFA-96E84A3F8F65}"/>
    <cellStyle name="Normal 9 6 4 2" xfId="3582" xr:uid="{D81B91E3-AEEB-40D5-8520-D00279E24735}"/>
    <cellStyle name="Normal 9 6 4 2 2" xfId="3583" xr:uid="{991FBAA8-A238-45AB-9535-1E24FFA71C83}"/>
    <cellStyle name="Normal 9 6 4 2 2 2" xfId="5393" xr:uid="{FBB0F456-9371-498C-9B2F-2A47141597B6}"/>
    <cellStyle name="Normal 9 6 4 2 3" xfId="3584" xr:uid="{DC61F81A-6DF7-4700-94A5-B9EB382707BC}"/>
    <cellStyle name="Normal 9 6 4 2 3 2" xfId="5394" xr:uid="{C3F55EB8-9333-46DB-BAEA-16BA7CAC20B3}"/>
    <cellStyle name="Normal 9 6 4 2 4" xfId="3585" xr:uid="{67AA95AB-FDFD-43D6-A665-5C710A2C2282}"/>
    <cellStyle name="Normal 9 6 4 2 4 2" xfId="5395" xr:uid="{0DBB7C85-30D9-4D43-A0FA-042E90029CAE}"/>
    <cellStyle name="Normal 9 6 4 2 5" xfId="5392" xr:uid="{0C12AAB7-B00D-492B-91EA-33AD7BA6B8E2}"/>
    <cellStyle name="Normal 9 6 4 3" xfId="3586" xr:uid="{809A3D4A-684F-44B2-A252-AAC9427708E6}"/>
    <cellStyle name="Normal 9 6 4 3 2" xfId="5396" xr:uid="{30BA4F4F-48C9-4A55-A3FE-78B2D3EB1E2D}"/>
    <cellStyle name="Normal 9 6 4 4" xfId="3587" xr:uid="{10B8F45D-7267-48A3-9B6F-985E233549E9}"/>
    <cellStyle name="Normal 9 6 4 4 2" xfId="5397" xr:uid="{10016009-005C-484A-8C80-9BD0A555A531}"/>
    <cellStyle name="Normal 9 6 4 5" xfId="3588" xr:uid="{94E968E2-C4B9-4661-8E26-BAC486FBD715}"/>
    <cellStyle name="Normal 9 6 4 5 2" xfId="5398" xr:uid="{26120825-9EA6-4227-8686-29D75C95939E}"/>
    <cellStyle name="Normal 9 6 4 6" xfId="5391" xr:uid="{6B92FB8B-2685-45A3-BE38-45C0F0AB2D84}"/>
    <cellStyle name="Normal 9 6 5" xfId="3589" xr:uid="{D7DEA669-35E8-4386-9E39-652110E46899}"/>
    <cellStyle name="Normal 9 6 5 2" xfId="3590" xr:uid="{36EBB53C-B0AA-48BB-99D7-8DDFC815D542}"/>
    <cellStyle name="Normal 9 6 5 2 2" xfId="5400" xr:uid="{07BD4F14-D2AA-444A-BDBB-67F98A5A2ECF}"/>
    <cellStyle name="Normal 9 6 5 3" xfId="3591" xr:uid="{F07DB241-45F7-4040-A12A-34D633E5E2FB}"/>
    <cellStyle name="Normal 9 6 5 3 2" xfId="5401" xr:uid="{5116E7AF-2765-45D8-A599-52CC569C0A0B}"/>
    <cellStyle name="Normal 9 6 5 4" xfId="3592" xr:uid="{90897537-06F6-458A-A62D-EDC6187BEB9D}"/>
    <cellStyle name="Normal 9 6 5 4 2" xfId="5402" xr:uid="{AF191072-09D5-4822-B9E2-64EC107DD68D}"/>
    <cellStyle name="Normal 9 6 5 5" xfId="5399" xr:uid="{DB53890C-8A41-43DC-8754-5888AAD771C9}"/>
    <cellStyle name="Normal 9 6 6" xfId="3593" xr:uid="{E64DE26C-5E9A-47A0-BE60-B36039D521E8}"/>
    <cellStyle name="Normal 9 6 6 2" xfId="3594" xr:uid="{FAE45BA7-BEF7-4442-9F63-8C356B78A5CB}"/>
    <cellStyle name="Normal 9 6 6 2 2" xfId="5404" xr:uid="{C079F3F5-C3B1-4494-B137-261517366C82}"/>
    <cellStyle name="Normal 9 6 6 3" xfId="3595" xr:uid="{67AAB308-2EB9-44EA-B33D-8F1A69C94B6F}"/>
    <cellStyle name="Normal 9 6 6 3 2" xfId="5405" xr:uid="{35478ACC-12A0-48EE-B8C0-E5727B79EBD8}"/>
    <cellStyle name="Normal 9 6 6 4" xfId="3596" xr:uid="{6FFD0B3E-2192-4836-B579-95842BC39CF3}"/>
    <cellStyle name="Normal 9 6 6 4 2" xfId="5406" xr:uid="{BE8C678E-C560-40AF-AAED-0AAEC63745FA}"/>
    <cellStyle name="Normal 9 6 6 5" xfId="5403" xr:uid="{E41528B8-5DC4-4CD3-B721-2E7D03D2561C}"/>
    <cellStyle name="Normal 9 6 7" xfId="3597" xr:uid="{9019F92E-C065-46D0-A6FF-9D9B80A657F1}"/>
    <cellStyle name="Normal 9 6 7 2" xfId="5407" xr:uid="{57A0A960-3FF5-4643-BB74-2C4BB60A3C16}"/>
    <cellStyle name="Normal 9 6 8" xfId="3598" xr:uid="{193ABBD1-F4F9-45CF-AA0D-DBB3F8B2B385}"/>
    <cellStyle name="Normal 9 6 8 2" xfId="5408" xr:uid="{AAAF0102-FBC2-4555-A352-FBA709C65820}"/>
    <cellStyle name="Normal 9 6 9" xfId="3599" xr:uid="{00B2B5A6-9F51-4D64-8277-75B17B08B9B8}"/>
    <cellStyle name="Normal 9 6 9 2" xfId="5409" xr:uid="{B898CDB7-47BD-4E0B-9EC5-C80174AA7008}"/>
    <cellStyle name="Normal 9 7" xfId="3600" xr:uid="{E0D90557-10DB-4BD2-9353-1C68ED634C4A}"/>
    <cellStyle name="Normal 9 7 2" xfId="3601" xr:uid="{D5FD9BE6-085C-46A9-BD01-D9BCFB1AE624}"/>
    <cellStyle name="Normal 9 7 2 2" xfId="3602" xr:uid="{0EF6A83B-CA7F-4989-A011-B6172D04ED28}"/>
    <cellStyle name="Normal 9 7 2 2 2" xfId="3603" xr:uid="{6F2F2885-9C83-4423-9586-35241D8EEE3A}"/>
    <cellStyle name="Normal 9 7 2 2 2 2" xfId="4278" xr:uid="{84D4D72D-3339-4D8B-908F-85CE3717CE65}"/>
    <cellStyle name="Normal 9 7 2 2 2 2 2" xfId="5414" xr:uid="{302B4006-A3A5-41C8-BA1D-B54BDA93EF51}"/>
    <cellStyle name="Normal 9 7 2 2 2 3" xfId="5413" xr:uid="{BCF6983D-50EE-4E03-8AD6-2259874DDEB5}"/>
    <cellStyle name="Normal 9 7 2 2 3" xfId="3604" xr:uid="{2E626BC5-1911-4CBB-A85B-3BF05DED003B}"/>
    <cellStyle name="Normal 9 7 2 2 3 2" xfId="5415" xr:uid="{1E55A144-83DF-4633-830F-0ABA48E3148E}"/>
    <cellStyle name="Normal 9 7 2 2 4" xfId="3605" xr:uid="{09E9B784-B6A2-4EEF-B74B-EA06208DCDD2}"/>
    <cellStyle name="Normal 9 7 2 2 4 2" xfId="5416" xr:uid="{569F4A54-1649-4029-BD49-CE5BF266E8F1}"/>
    <cellStyle name="Normal 9 7 2 2 5" xfId="5412" xr:uid="{CFF9098A-4364-4E98-B5E6-D0DB778CEC98}"/>
    <cellStyle name="Normal 9 7 2 3" xfId="3606" xr:uid="{2961A527-A5A0-4FD6-91A2-96A85005EF31}"/>
    <cellStyle name="Normal 9 7 2 3 2" xfId="3607" xr:uid="{C678F8B2-AE8A-4663-BB19-19B928427025}"/>
    <cellStyle name="Normal 9 7 2 3 2 2" xfId="5418" xr:uid="{487EEB54-F890-4EE3-81C5-27FADEC1F5CB}"/>
    <cellStyle name="Normal 9 7 2 3 3" xfId="3608" xr:uid="{1BD4EB06-3217-45DB-9510-4F91E919C856}"/>
    <cellStyle name="Normal 9 7 2 3 3 2" xfId="5419" xr:uid="{25CACA5C-9FB7-4180-97C2-62725958DD17}"/>
    <cellStyle name="Normal 9 7 2 3 4" xfId="3609" xr:uid="{D25A23E5-F06B-4DB6-B767-ECEDD31CA078}"/>
    <cellStyle name="Normal 9 7 2 3 4 2" xfId="5420" xr:uid="{FDA71EB9-8296-4A26-9138-16C7067F895D}"/>
    <cellStyle name="Normal 9 7 2 3 5" xfId="5417" xr:uid="{94643795-A609-4E56-A12D-E4AC8AC36A17}"/>
    <cellStyle name="Normal 9 7 2 4" xfId="3610" xr:uid="{DC9C7B3B-D56A-4400-9BA6-0A8D4B5DAF0A}"/>
    <cellStyle name="Normal 9 7 2 4 2" xfId="5421" xr:uid="{2C7C2327-D69B-4E65-A362-A3170521E1B5}"/>
    <cellStyle name="Normal 9 7 2 5" xfId="3611" xr:uid="{74A854AA-BE3C-4C1B-9BF3-D1A85778D077}"/>
    <cellStyle name="Normal 9 7 2 5 2" xfId="5422" xr:uid="{EA596870-5670-433F-9F16-CB535BA139EA}"/>
    <cellStyle name="Normal 9 7 2 6" xfId="3612" xr:uid="{3667CF48-1370-49B0-BD9F-7E88100CB84A}"/>
    <cellStyle name="Normal 9 7 2 6 2" xfId="5423" xr:uid="{3DA674E9-526A-4255-A465-E3EF8403C48F}"/>
    <cellStyle name="Normal 9 7 2 7" xfId="5411" xr:uid="{33E446A0-9AD4-4130-B3B6-A0B3E19E0918}"/>
    <cellStyle name="Normal 9 7 3" xfId="3613" xr:uid="{902F0C4A-9E9F-4D2D-9D14-2D03D6A2186B}"/>
    <cellStyle name="Normal 9 7 3 2" xfId="3614" xr:uid="{6F3E2E1C-99D0-4063-A484-44F822B6192D}"/>
    <cellStyle name="Normal 9 7 3 2 2" xfId="3615" xr:uid="{DAEF4168-717F-49C5-B6CE-A53429758576}"/>
    <cellStyle name="Normal 9 7 3 2 2 2" xfId="5426" xr:uid="{7A6B1FAE-DCA9-4618-927C-0AEE5D24AB49}"/>
    <cellStyle name="Normal 9 7 3 2 3" xfId="3616" xr:uid="{07D563BF-E801-40FD-BCB1-8E3E3262EB12}"/>
    <cellStyle name="Normal 9 7 3 2 3 2" xfId="5427" xr:uid="{2148E148-7C68-48CB-AEA2-3D5F2A486007}"/>
    <cellStyle name="Normal 9 7 3 2 4" xfId="3617" xr:uid="{06CEE252-CBBE-4CD0-B330-2852D613814B}"/>
    <cellStyle name="Normal 9 7 3 2 4 2" xfId="5428" xr:uid="{BEB32A3A-9A67-4963-87EC-8EA1E3B97198}"/>
    <cellStyle name="Normal 9 7 3 2 5" xfId="5425" xr:uid="{FE895EBD-27B8-4FAA-AD7D-234C52A68F9B}"/>
    <cellStyle name="Normal 9 7 3 3" xfId="3618" xr:uid="{DA496EC0-5ADD-4BE0-8356-91A5D643329E}"/>
    <cellStyle name="Normal 9 7 3 3 2" xfId="5429" xr:uid="{0B6C88BE-C9F3-4253-9C4E-99469FF26D25}"/>
    <cellStyle name="Normal 9 7 3 4" xfId="3619" xr:uid="{594CA94A-87A5-477C-91B4-BBA60C6CE123}"/>
    <cellStyle name="Normal 9 7 3 4 2" xfId="5430" xr:uid="{E3CD148E-26E3-43AB-BFFE-110A415ECD7D}"/>
    <cellStyle name="Normal 9 7 3 5" xfId="3620" xr:uid="{C427076E-FB01-4841-9F79-6F2E93744E88}"/>
    <cellStyle name="Normal 9 7 3 5 2" xfId="5431" xr:uid="{76D40AED-0534-49A9-AA05-047292AF81AE}"/>
    <cellStyle name="Normal 9 7 3 6" xfId="5424" xr:uid="{F4057F5B-7C72-4686-A1B7-6A465F7E491D}"/>
    <cellStyle name="Normal 9 7 4" xfId="3621" xr:uid="{6C9E7BAF-4D63-4E99-9949-9CEC7B4D8A4B}"/>
    <cellStyle name="Normal 9 7 4 2" xfId="3622" xr:uid="{7DD27DF7-9311-4DC5-8455-F4C930942613}"/>
    <cellStyle name="Normal 9 7 4 2 2" xfId="5433" xr:uid="{1694A476-75C0-4185-BA67-B2566CBFEB6F}"/>
    <cellStyle name="Normal 9 7 4 3" xfId="3623" xr:uid="{B1CD8D0A-5EF7-4EC4-BE0B-DAC542A55B63}"/>
    <cellStyle name="Normal 9 7 4 3 2" xfId="5434" xr:uid="{69E07C92-627C-4B0D-94A4-CECA588C89F7}"/>
    <cellStyle name="Normal 9 7 4 4" xfId="3624" xr:uid="{0E6BF897-F229-445E-BE94-B9A3678ECC6D}"/>
    <cellStyle name="Normal 9 7 4 4 2" xfId="5435" xr:uid="{894E4CFE-6585-4B67-9F92-53E73ED123E2}"/>
    <cellStyle name="Normal 9 7 4 5" xfId="5432" xr:uid="{960FFC16-F537-4A52-875D-6A85C337FB25}"/>
    <cellStyle name="Normal 9 7 5" xfId="3625" xr:uid="{5BFF3073-2034-4E17-B505-FB1B98FEC907}"/>
    <cellStyle name="Normal 9 7 5 2" xfId="3626" xr:uid="{8BBDB8FF-BF98-44D1-9134-F685BB7E95F9}"/>
    <cellStyle name="Normal 9 7 5 2 2" xfId="5437" xr:uid="{B76F1F08-682D-48F5-8EAF-B20B5BFAF47F}"/>
    <cellStyle name="Normal 9 7 5 3" xfId="3627" xr:uid="{32A4342F-C2A6-41F5-9DAE-027E60F571BE}"/>
    <cellStyle name="Normal 9 7 5 3 2" xfId="5438" xr:uid="{C0099126-CE13-4164-B31A-A3458BC172D3}"/>
    <cellStyle name="Normal 9 7 5 4" xfId="3628" xr:uid="{6003E606-2178-4B8D-A56E-9468325110C8}"/>
    <cellStyle name="Normal 9 7 5 4 2" xfId="5439" xr:uid="{0D41A434-5CA2-4A10-ADDA-A8D06D63125B}"/>
    <cellStyle name="Normal 9 7 5 5" xfId="5436" xr:uid="{D78EA8CB-8A74-4AB0-BC27-7FBD5378D0E4}"/>
    <cellStyle name="Normal 9 7 6" xfId="3629" xr:uid="{7A13BAFB-B33D-4667-BB7B-C7427265176B}"/>
    <cellStyle name="Normal 9 7 6 2" xfId="5440" xr:uid="{063A9C77-1F01-4437-B1C9-6533332D31CC}"/>
    <cellStyle name="Normal 9 7 7" xfId="3630" xr:uid="{857833F3-4206-4BF2-9D86-9D386834CCA9}"/>
    <cellStyle name="Normal 9 7 7 2" xfId="5441" xr:uid="{D5DF9AE9-97E8-4D74-B439-541023B0401D}"/>
    <cellStyle name="Normal 9 7 8" xfId="3631" xr:uid="{9A139019-200B-440C-9D85-1AB73A6A4C56}"/>
    <cellStyle name="Normal 9 7 8 2" xfId="5442" xr:uid="{AC603758-EB91-4629-ADEE-FB39A36F84B3}"/>
    <cellStyle name="Normal 9 7 9" xfId="5410" xr:uid="{F9A582C8-880F-4999-A8D3-D831972B4676}"/>
    <cellStyle name="Normal 9 8" xfId="3632" xr:uid="{14F7CC91-F450-4B78-AC27-B9175449060E}"/>
    <cellStyle name="Normal 9 8 2" xfId="3633" xr:uid="{826C22E2-5805-42E2-9462-310EC1BA918C}"/>
    <cellStyle name="Normal 9 8 2 2" xfId="3634" xr:uid="{6D8A869B-ACC1-49A2-A43A-330F79EF6C79}"/>
    <cellStyle name="Normal 9 8 2 2 2" xfId="3635" xr:uid="{F6FE65CF-3D32-4B3B-B346-8252E4981671}"/>
    <cellStyle name="Normal 9 8 2 2 2 2" xfId="5446" xr:uid="{89CD96E4-F8CD-4D1A-A988-F5CEDB4B594C}"/>
    <cellStyle name="Normal 9 8 2 2 3" xfId="3636" xr:uid="{6E272C3E-45E8-47C3-BCC0-AD2244A388E1}"/>
    <cellStyle name="Normal 9 8 2 2 3 2" xfId="5447" xr:uid="{95366349-A748-49B6-869F-C15EAAB87EC5}"/>
    <cellStyle name="Normal 9 8 2 2 4" xfId="3637" xr:uid="{B7A78CC0-CA37-45B4-8144-865D08256F04}"/>
    <cellStyle name="Normal 9 8 2 2 4 2" xfId="5448" xr:uid="{C4CA0F32-1B5A-4D00-B56F-6E26BB33B324}"/>
    <cellStyle name="Normal 9 8 2 2 5" xfId="5445" xr:uid="{106E559D-6277-49DA-A28A-468CB6E16C42}"/>
    <cellStyle name="Normal 9 8 2 3" xfId="3638" xr:uid="{9E900116-C839-4B36-A322-5A7509900B5B}"/>
    <cellStyle name="Normal 9 8 2 3 2" xfId="5449" xr:uid="{42AEEDC4-3C91-4466-85DD-09AAD9D961B5}"/>
    <cellStyle name="Normal 9 8 2 4" xfId="3639" xr:uid="{5D88517C-88EB-4F3C-A06A-0E1703FA1B1D}"/>
    <cellStyle name="Normal 9 8 2 4 2" xfId="5450" xr:uid="{01026E9D-BFBE-4606-B04B-1BF8FC930049}"/>
    <cellStyle name="Normal 9 8 2 5" xfId="3640" xr:uid="{05896BB6-F57E-4BB4-8743-2CC4BBCB32F6}"/>
    <cellStyle name="Normal 9 8 2 5 2" xfId="5451" xr:uid="{11830CBA-25B9-4CA5-8FBB-3F4F346D10BE}"/>
    <cellStyle name="Normal 9 8 2 6" xfId="5444" xr:uid="{88A97F00-CCA3-402A-B7DA-5D45472711EE}"/>
    <cellStyle name="Normal 9 8 3" xfId="3641" xr:uid="{4649D1C1-078F-4EF0-9BFE-6F402EF00446}"/>
    <cellStyle name="Normal 9 8 3 2" xfId="3642" xr:uid="{B7AB93C7-A568-4481-BF6B-21860DBE6121}"/>
    <cellStyle name="Normal 9 8 3 2 2" xfId="5453" xr:uid="{9DFC49FA-DBD2-47A8-909C-F3696A9CCDDC}"/>
    <cellStyle name="Normal 9 8 3 3" xfId="3643" xr:uid="{21304D52-FDBA-4FB2-86CB-5694683F5861}"/>
    <cellStyle name="Normal 9 8 3 3 2" xfId="5454" xr:uid="{E7D5A6CA-7EC2-43C0-BF57-95A578B1B71F}"/>
    <cellStyle name="Normal 9 8 3 4" xfId="3644" xr:uid="{CD15FEAC-5CA3-4DD2-BC2E-E23BAB659DD4}"/>
    <cellStyle name="Normal 9 8 3 4 2" xfId="5455" xr:uid="{6734F160-A683-40FD-9E57-B2AFE70724BC}"/>
    <cellStyle name="Normal 9 8 3 5" xfId="5452" xr:uid="{E835D0BA-AE85-43E9-A5DC-10B8661870CC}"/>
    <cellStyle name="Normal 9 8 4" xfId="3645" xr:uid="{3F650EE3-B876-4D70-92E8-CB73D1CF7880}"/>
    <cellStyle name="Normal 9 8 4 2" xfId="3646" xr:uid="{68B66646-06E1-43D4-8153-99BC8B0FA796}"/>
    <cellStyle name="Normal 9 8 4 2 2" xfId="5457" xr:uid="{B80DD8BE-300B-460C-B40E-F6078A7AEF82}"/>
    <cellStyle name="Normal 9 8 4 3" xfId="3647" xr:uid="{641C0901-22F5-473D-ABA3-BD85B4BCD562}"/>
    <cellStyle name="Normal 9 8 4 3 2" xfId="5458" xr:uid="{9A3FBDE8-620A-4B5E-9E11-DEB029D8287B}"/>
    <cellStyle name="Normal 9 8 4 4" xfId="3648" xr:uid="{6802E739-3394-4E66-A9F2-00C11CC3469B}"/>
    <cellStyle name="Normal 9 8 4 4 2" xfId="5459" xr:uid="{7CF354FE-AF0B-4089-8698-43FC5AF149F8}"/>
    <cellStyle name="Normal 9 8 4 5" xfId="5456" xr:uid="{71ACF02A-6576-4959-8DF8-BEAFB5A6981C}"/>
    <cellStyle name="Normal 9 8 5" xfId="3649" xr:uid="{3C041058-318B-41A5-ADBB-64D04DE98204}"/>
    <cellStyle name="Normal 9 8 5 2" xfId="5460" xr:uid="{F13AEDCD-E8FC-47A5-9F56-1F108693EAAA}"/>
    <cellStyle name="Normal 9 8 6" xfId="3650" xr:uid="{3C1DC8F7-43B5-4D9B-9135-4F5AF94799F7}"/>
    <cellStyle name="Normal 9 8 6 2" xfId="5461" xr:uid="{F4F96430-E789-49E9-8B19-44389C65A3C4}"/>
    <cellStyle name="Normal 9 8 7" xfId="3651" xr:uid="{1CC99482-1D33-4992-AD22-6BDA4BC0AB3E}"/>
    <cellStyle name="Normal 9 8 7 2" xfId="5462" xr:uid="{2C561A37-FFF1-4E04-847B-37FBDA48C895}"/>
    <cellStyle name="Normal 9 8 8" xfId="5443" xr:uid="{8CB7F401-5BFC-4F8F-A4B2-AF4CA5583BE3}"/>
    <cellStyle name="Normal 9 9" xfId="3652" xr:uid="{B980E38C-6D49-4500-9879-E43EBAAFA88A}"/>
    <cellStyle name="Normal 9 9 2" xfId="3653" xr:uid="{72CB6A74-C767-4C66-B8D3-955E6E68342F}"/>
    <cellStyle name="Normal 9 9 2 2" xfId="3654" xr:uid="{7E2DB5D4-3B15-420C-91DA-63D51DB0C023}"/>
    <cellStyle name="Normal 9 9 2 2 2" xfId="5465" xr:uid="{FDFEF880-F521-431E-99E3-AE4888F8522A}"/>
    <cellStyle name="Normal 9 9 2 3" xfId="3655" xr:uid="{62CBCAAE-7869-4256-80FB-05F1A173D00B}"/>
    <cellStyle name="Normal 9 9 2 3 2" xfId="5466" xr:uid="{DE139B5D-6FD0-45F0-A17F-C7B40775643D}"/>
    <cellStyle name="Normal 9 9 2 4" xfId="3656" xr:uid="{66BC08DA-6A39-47E5-A59E-0956FD36FF0D}"/>
    <cellStyle name="Normal 9 9 2 4 2" xfId="5467" xr:uid="{41074CCE-BCA4-4C45-8E32-336210C26DB5}"/>
    <cellStyle name="Normal 9 9 2 5" xfId="5464" xr:uid="{88293FCE-569E-4D40-B62A-8420CE0A247F}"/>
    <cellStyle name="Normal 9 9 3" xfId="3657" xr:uid="{DBF7B777-3095-48FD-825C-02FC4A36C6D7}"/>
    <cellStyle name="Normal 9 9 3 2" xfId="3658" xr:uid="{82F64612-5806-4225-9C43-0EB75720D7EE}"/>
    <cellStyle name="Normal 9 9 3 2 2" xfId="5469" xr:uid="{DC22007B-BA94-4AA2-B232-3531AE695AEC}"/>
    <cellStyle name="Normal 9 9 3 3" xfId="3659" xr:uid="{10D810C2-F585-4B39-84DC-0F01552EC093}"/>
    <cellStyle name="Normal 9 9 3 3 2" xfId="5470" xr:uid="{4A525B99-EA59-49F1-98C3-BF901B1C33CA}"/>
    <cellStyle name="Normal 9 9 3 4" xfId="3660" xr:uid="{A5385F0A-72D7-4655-B04D-B81B1552A410}"/>
    <cellStyle name="Normal 9 9 3 4 2" xfId="5471" xr:uid="{6BE6B667-4B1D-486B-8245-D334BD7232E3}"/>
    <cellStyle name="Normal 9 9 3 5" xfId="5468" xr:uid="{E48212E4-2397-4EBC-A6BA-0FA7823FA9CC}"/>
    <cellStyle name="Normal 9 9 4" xfId="3661" xr:uid="{99D6C685-704D-47F2-9F39-005F0D0475EA}"/>
    <cellStyle name="Normal 9 9 4 2" xfId="5472" xr:uid="{6ACA0E46-4D5E-40FA-BD59-6A856118C409}"/>
    <cellStyle name="Normal 9 9 5" xfId="3662" xr:uid="{7C324A39-4404-45C2-843C-B46208813AB4}"/>
    <cellStyle name="Normal 9 9 5 2" xfId="5473" xr:uid="{C896B5FF-50BF-4E9A-9F47-B8D532432B39}"/>
    <cellStyle name="Normal 9 9 6" xfId="3663" xr:uid="{B741073B-D48B-446D-BDDB-AF93464E6262}"/>
    <cellStyle name="Normal 9 9 6 2" xfId="5474" xr:uid="{A4474F2A-960F-4AF0-BAF3-7A9CE536CD79}"/>
    <cellStyle name="Normal 9 9 7" xfId="5463" xr:uid="{43EC290F-C576-4672-A980-CE3B959BBFAF}"/>
    <cellStyle name="Percent 2" xfId="79" xr:uid="{750081A1-93E2-4099-B6D5-52DA3EB8C718}"/>
    <cellStyle name="Percent 2 2" xfId="5475" xr:uid="{93CC596B-8B16-4C2D-9B33-C76349D54843}"/>
    <cellStyle name="Гиперссылка 2" xfId="4" xr:uid="{49BAA0F8-B3D3-41B5-87DD-435502328B29}"/>
    <cellStyle name="Гиперссылка 2 2" xfId="5476" xr:uid="{7434BBAA-B1F8-4092-B82E-CD05C96C648E}"/>
    <cellStyle name="Обычный 2" xfId="1" xr:uid="{A3CD5D5E-4502-4158-8112-08CDD679ACF5}"/>
    <cellStyle name="Обычный 2 2" xfId="5" xr:uid="{D19F253E-EE9B-4476-9D91-2EE3A6D7A3DC}"/>
    <cellStyle name="Обычный 2 2 2" xfId="4408" xr:uid="{C926CF42-5C63-4B47-B9B2-AEB1D36769CC}"/>
    <cellStyle name="Обычный 2 2 2 2" xfId="5478" xr:uid="{52BF8D3A-448E-46CE-9EEA-AC14BB0896C1}"/>
    <cellStyle name="Обычный 2 3" xfId="5477" xr:uid="{656669B1-8C5C-4169-BB3D-950C4DEA869C}"/>
    <cellStyle name="常规_Sheet1_1" xfId="4386" xr:uid="{5CFB0156-871D-489A-AAFF-BAE45447A438}"/>
  </cellStyles>
  <dxfs count="5">
    <dxf>
      <font>
        <color theme="0"/>
      </font>
    </dxf>
    <dxf>
      <font>
        <color theme="0"/>
      </font>
      <fill>
        <patternFill>
          <bgColor theme="0"/>
        </patternFill>
      </fill>
    </dxf>
    <dxf>
      <font>
        <condense val="0"/>
        <extend val="0"/>
        <color indexed="8"/>
      </font>
      <fill>
        <patternFill>
          <bgColor indexed="10"/>
        </patternFill>
      </fill>
    </dxf>
    <dxf>
      <font>
        <condense val="0"/>
        <extend val="0"/>
        <color indexed="8"/>
      </font>
      <fill>
        <patternFill>
          <bgColor indexed="1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3</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3</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3</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3</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9525</xdr:colOff>
          <xdr:row>11</xdr:row>
          <xdr:rowOff>95250</xdr:rowOff>
        </xdr:from>
        <xdr:to>
          <xdr:col>8</xdr:col>
          <xdr:colOff>0</xdr:colOff>
          <xdr:row>14</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9525</xdr:colOff>
          <xdr:row>14</xdr:row>
          <xdr:rowOff>95250</xdr:rowOff>
        </xdr:from>
        <xdr:to>
          <xdr:col>8</xdr:col>
          <xdr:colOff>0</xdr:colOff>
          <xdr:row>17</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3553118</xdr:colOff>
      <xdr:row>2</xdr:row>
      <xdr:rowOff>57443</xdr:rowOff>
    </xdr:from>
    <xdr:to>
      <xdr:col>5</xdr:col>
      <xdr:colOff>9525</xdr:colOff>
      <xdr:row>7</xdr:row>
      <xdr:rowOff>95250</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3118" y="495593"/>
          <a:ext cx="2419057" cy="9045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cell r="B4295">
            <v>36.28</v>
          </cell>
          <cell r="C4295">
            <v>38.130000000000003</v>
          </cell>
          <cell r="D4295">
            <v>43.84</v>
          </cell>
          <cell r="E4295">
            <v>22.84</v>
          </cell>
          <cell r="F4295">
            <v>26.66</v>
          </cell>
          <cell r="G4295">
            <v>21.32</v>
          </cell>
          <cell r="H4295">
            <v>3.28</v>
          </cell>
        </row>
        <row r="4296">
          <cell r="A4296">
            <v>45197</v>
          </cell>
          <cell r="B4296">
            <v>36.57</v>
          </cell>
          <cell r="C4296">
            <v>38.25</v>
          </cell>
          <cell r="D4296">
            <v>44.17</v>
          </cell>
          <cell r="E4296">
            <v>22.89</v>
          </cell>
          <cell r="F4296">
            <v>26.92</v>
          </cell>
          <cell r="G4296">
            <v>21.41</v>
          </cell>
          <cell r="H4296">
            <v>3.29</v>
          </cell>
        </row>
        <row r="4297">
          <cell r="A4297">
            <v>45198</v>
          </cell>
          <cell r="B4297">
            <v>36.43</v>
          </cell>
          <cell r="C4297">
            <v>38.31</v>
          </cell>
          <cell r="D4297">
            <v>44.24</v>
          </cell>
          <cell r="E4297">
            <v>23.05</v>
          </cell>
          <cell r="F4297">
            <v>26.8</v>
          </cell>
          <cell r="G4297">
            <v>21.5</v>
          </cell>
          <cell r="H4297">
            <v>3.32</v>
          </cell>
        </row>
        <row r="4298">
          <cell r="A4298">
            <v>45199</v>
          </cell>
          <cell r="B4298">
            <v>36.33</v>
          </cell>
          <cell r="C4298">
            <v>38.33</v>
          </cell>
          <cell r="D4298">
            <v>44.24</v>
          </cell>
          <cell r="E4298">
            <v>23.15</v>
          </cell>
          <cell r="F4298">
            <v>26.83</v>
          </cell>
          <cell r="G4298">
            <v>21.62</v>
          </cell>
          <cell r="H4298">
            <v>3.34</v>
          </cell>
        </row>
        <row r="4299">
          <cell r="A4299">
            <v>45200</v>
          </cell>
          <cell r="B4299">
            <v>36.33</v>
          </cell>
          <cell r="C4299">
            <v>38.33</v>
          </cell>
          <cell r="D4299">
            <v>44.24</v>
          </cell>
          <cell r="E4299">
            <v>23.15</v>
          </cell>
          <cell r="F4299">
            <v>26.83</v>
          </cell>
          <cell r="G4299">
            <v>21.62</v>
          </cell>
          <cell r="H4299">
            <v>3.34</v>
          </cell>
        </row>
        <row r="4300">
          <cell r="A4300">
            <v>45201</v>
          </cell>
          <cell r="B4300">
            <v>36.57</v>
          </cell>
          <cell r="C4300">
            <v>38.44</v>
          </cell>
          <cell r="D4300">
            <v>44.35</v>
          </cell>
          <cell r="E4300">
            <v>23.12</v>
          </cell>
          <cell r="F4300">
            <v>26.75</v>
          </cell>
          <cell r="G4300">
            <v>21.63</v>
          </cell>
          <cell r="H4300">
            <v>3.33</v>
          </cell>
        </row>
        <row r="4301">
          <cell r="A4301">
            <v>45202</v>
          </cell>
          <cell r="B4301">
            <v>36.94</v>
          </cell>
          <cell r="C4301">
            <v>38.49</v>
          </cell>
          <cell r="D4301">
            <v>44.4</v>
          </cell>
          <cell r="E4301">
            <v>23.07</v>
          </cell>
          <cell r="F4301">
            <v>26.79</v>
          </cell>
          <cell r="G4301">
            <v>21.63</v>
          </cell>
          <cell r="H4301">
            <v>3.32</v>
          </cell>
        </row>
        <row r="4302">
          <cell r="A4302">
            <v>45203</v>
          </cell>
          <cell r="B4302">
            <v>36.99</v>
          </cell>
          <cell r="C4302">
            <v>38.51</v>
          </cell>
          <cell r="D4302">
            <v>44.39</v>
          </cell>
          <cell r="E4302">
            <v>22.87</v>
          </cell>
          <cell r="F4302">
            <v>26.77</v>
          </cell>
          <cell r="G4302">
            <v>21.44</v>
          </cell>
          <cell r="H4302">
            <v>3.32</v>
          </cell>
        </row>
        <row r="4303">
          <cell r="A4303">
            <v>45204</v>
          </cell>
          <cell r="B4303">
            <v>36.659999999999997</v>
          </cell>
          <cell r="C4303">
            <v>38.380000000000003</v>
          </cell>
          <cell r="D4303">
            <v>44.33</v>
          </cell>
          <cell r="E4303">
            <v>22.91</v>
          </cell>
          <cell r="F4303">
            <v>26.52</v>
          </cell>
          <cell r="G4303">
            <v>21.48</v>
          </cell>
          <cell r="H4303">
            <v>3.31</v>
          </cell>
        </row>
        <row r="4304">
          <cell r="A4304">
            <v>45205</v>
          </cell>
          <cell r="B4304">
            <v>36.83</v>
          </cell>
          <cell r="C4304">
            <v>38.619999999999997</v>
          </cell>
          <cell r="D4304">
            <v>44.62</v>
          </cell>
          <cell r="E4304">
            <v>23.07</v>
          </cell>
          <cell r="F4304">
            <v>26.67</v>
          </cell>
          <cell r="G4304">
            <v>21.69</v>
          </cell>
          <cell r="H4304">
            <v>3.33</v>
          </cell>
        </row>
        <row r="4305">
          <cell r="A4305">
            <v>45206</v>
          </cell>
          <cell r="B4305">
            <v>36.840000000000003</v>
          </cell>
          <cell r="C4305">
            <v>38.67</v>
          </cell>
          <cell r="D4305">
            <v>44.72</v>
          </cell>
          <cell r="E4305">
            <v>23.07</v>
          </cell>
          <cell r="F4305">
            <v>26.7</v>
          </cell>
          <cell r="G4305">
            <v>21.7</v>
          </cell>
          <cell r="H4305">
            <v>3.33</v>
          </cell>
        </row>
        <row r="4306">
          <cell r="A4306">
            <v>45207</v>
          </cell>
          <cell r="B4306">
            <v>36.840000000000003</v>
          </cell>
          <cell r="C4306">
            <v>38.67</v>
          </cell>
          <cell r="D4306">
            <v>44.72</v>
          </cell>
          <cell r="E4306">
            <v>23.07</v>
          </cell>
          <cell r="F4306">
            <v>26.7</v>
          </cell>
          <cell r="G4306">
            <v>21.7</v>
          </cell>
          <cell r="H4306">
            <v>3.33</v>
          </cell>
        </row>
        <row r="4307">
          <cell r="A4307">
            <v>45208</v>
          </cell>
          <cell r="B4307">
            <v>36.909999999999997</v>
          </cell>
          <cell r="C4307">
            <v>38.79</v>
          </cell>
          <cell r="D4307">
            <v>44.86</v>
          </cell>
          <cell r="E4307">
            <v>23.11</v>
          </cell>
          <cell r="F4307">
            <v>26.85</v>
          </cell>
          <cell r="G4307">
            <v>21.79</v>
          </cell>
          <cell r="H4307">
            <v>3.34</v>
          </cell>
        </row>
        <row r="4308">
          <cell r="A4308">
            <v>45209</v>
          </cell>
          <cell r="B4308">
            <v>36.700000000000003</v>
          </cell>
          <cell r="C4308">
            <v>38.630000000000003</v>
          </cell>
          <cell r="D4308">
            <v>44.74</v>
          </cell>
          <cell r="E4308">
            <v>23.22</v>
          </cell>
          <cell r="F4308">
            <v>26.85</v>
          </cell>
          <cell r="G4308">
            <v>21.9</v>
          </cell>
          <cell r="H4308">
            <v>3.34</v>
          </cell>
        </row>
        <row r="4309">
          <cell r="A4309">
            <v>45210</v>
          </cell>
          <cell r="B4309">
            <v>36.369999999999997</v>
          </cell>
          <cell r="C4309">
            <v>38.369999999999997</v>
          </cell>
          <cell r="D4309">
            <v>44.72</v>
          </cell>
          <cell r="E4309">
            <v>22.99</v>
          </cell>
          <cell r="F4309">
            <v>26.57</v>
          </cell>
          <cell r="G4309">
            <v>21.69</v>
          </cell>
          <cell r="H4309">
            <v>3.33</v>
          </cell>
        </row>
        <row r="4310">
          <cell r="A4310">
            <v>45211</v>
          </cell>
          <cell r="B4310">
            <v>36.200000000000003</v>
          </cell>
          <cell r="C4310">
            <v>38.25</v>
          </cell>
          <cell r="D4310">
            <v>44.35</v>
          </cell>
          <cell r="E4310">
            <v>22.85</v>
          </cell>
          <cell r="F4310">
            <v>26.45</v>
          </cell>
          <cell r="G4310">
            <v>21.51</v>
          </cell>
          <cell r="H4310">
            <v>3.3</v>
          </cell>
        </row>
        <row r="4311">
          <cell r="A4311">
            <v>45212</v>
          </cell>
          <cell r="B4311">
            <v>36.049999999999997</v>
          </cell>
          <cell r="C4311">
            <v>38.090000000000003</v>
          </cell>
          <cell r="D4311">
            <v>44.09</v>
          </cell>
          <cell r="E4311">
            <v>22.71</v>
          </cell>
          <cell r="F4311">
            <v>26.33</v>
          </cell>
          <cell r="G4311">
            <v>21.35</v>
          </cell>
          <cell r="H4311">
            <v>3.29</v>
          </cell>
        </row>
        <row r="4312">
          <cell r="A4312">
            <v>45213</v>
          </cell>
          <cell r="B4312">
            <v>36.049999999999997</v>
          </cell>
          <cell r="C4312">
            <v>38.090000000000003</v>
          </cell>
          <cell r="D4312">
            <v>44.09</v>
          </cell>
          <cell r="E4312">
            <v>22.71</v>
          </cell>
          <cell r="F4312">
            <v>26.33</v>
          </cell>
          <cell r="G4312">
            <v>21.35</v>
          </cell>
          <cell r="H4312">
            <v>3.29</v>
          </cell>
        </row>
        <row r="4313">
          <cell r="A4313">
            <v>45214</v>
          </cell>
          <cell r="B4313">
            <v>36.049999999999997</v>
          </cell>
          <cell r="C4313">
            <v>38.090000000000003</v>
          </cell>
          <cell r="D4313">
            <v>44.09</v>
          </cell>
          <cell r="E4313">
            <v>22.71</v>
          </cell>
          <cell r="F4313">
            <v>26.33</v>
          </cell>
          <cell r="G4313">
            <v>21.35</v>
          </cell>
          <cell r="H4313">
            <v>3.29</v>
          </cell>
        </row>
        <row r="4314">
          <cell r="A4314">
            <v>45215</v>
          </cell>
          <cell r="B4314">
            <v>36.119999999999997</v>
          </cell>
          <cell r="C4314">
            <v>37.81</v>
          </cell>
          <cell r="D4314">
            <v>43.66</v>
          </cell>
          <cell r="E4314">
            <v>22.43</v>
          </cell>
          <cell r="F4314">
            <v>26.28</v>
          </cell>
          <cell r="G4314">
            <v>21.1</v>
          </cell>
          <cell r="H4314">
            <v>3.27</v>
          </cell>
        </row>
        <row r="4315">
          <cell r="A4315">
            <v>45216</v>
          </cell>
          <cell r="B4315">
            <v>36.24</v>
          </cell>
          <cell r="C4315">
            <v>38.04</v>
          </cell>
          <cell r="D4315">
            <v>43.98</v>
          </cell>
          <cell r="E4315">
            <v>22.62</v>
          </cell>
          <cell r="F4315">
            <v>26.4</v>
          </cell>
          <cell r="G4315">
            <v>21.11</v>
          </cell>
          <cell r="H4315">
            <v>3.3</v>
          </cell>
        </row>
        <row r="4316">
          <cell r="A4316">
            <v>45217</v>
          </cell>
          <cell r="B4316">
            <v>36.19</v>
          </cell>
          <cell r="C4316">
            <v>38.04</v>
          </cell>
          <cell r="D4316">
            <v>43.79</v>
          </cell>
          <cell r="E4316">
            <v>22.61</v>
          </cell>
          <cell r="F4316">
            <v>26.31</v>
          </cell>
          <cell r="G4316">
            <v>21.03</v>
          </cell>
          <cell r="H4316">
            <v>3.29</v>
          </cell>
        </row>
        <row r="4317">
          <cell r="A4317">
            <v>45218</v>
          </cell>
          <cell r="B4317">
            <v>36.270000000000003</v>
          </cell>
          <cell r="C4317">
            <v>38.01</v>
          </cell>
          <cell r="D4317">
            <v>43.78</v>
          </cell>
          <cell r="E4317">
            <v>22.48</v>
          </cell>
          <cell r="F4317">
            <v>26.24</v>
          </cell>
          <cell r="G4317">
            <v>20.91</v>
          </cell>
          <cell r="H4317">
            <v>3.27</v>
          </cell>
        </row>
        <row r="4318">
          <cell r="A4318">
            <v>45219</v>
          </cell>
          <cell r="B4318">
            <v>36.33</v>
          </cell>
          <cell r="C4318">
            <v>38.200000000000003</v>
          </cell>
          <cell r="D4318">
            <v>43.79</v>
          </cell>
          <cell r="E4318">
            <v>22.53</v>
          </cell>
          <cell r="F4318">
            <v>26.26</v>
          </cell>
          <cell r="G4318">
            <v>20.88</v>
          </cell>
          <cell r="H4318">
            <v>3.29</v>
          </cell>
        </row>
        <row r="4319">
          <cell r="A4319">
            <v>45220</v>
          </cell>
          <cell r="B4319">
            <v>36.369999999999997</v>
          </cell>
          <cell r="C4319">
            <v>38.32</v>
          </cell>
          <cell r="D4319">
            <v>43.87</v>
          </cell>
          <cell r="E4319">
            <v>22.57</v>
          </cell>
          <cell r="F4319">
            <v>26.36</v>
          </cell>
          <cell r="G4319">
            <v>20.93</v>
          </cell>
          <cell r="H4319">
            <v>3.3</v>
          </cell>
        </row>
        <row r="4320">
          <cell r="A4320">
            <v>45221</v>
          </cell>
          <cell r="B4320">
            <v>36.369999999999997</v>
          </cell>
          <cell r="C4320">
            <v>38.32</v>
          </cell>
          <cell r="D4320">
            <v>43.87</v>
          </cell>
          <cell r="E4320">
            <v>22.57</v>
          </cell>
          <cell r="F4320">
            <v>26.36</v>
          </cell>
          <cell r="G4320">
            <v>20.93</v>
          </cell>
          <cell r="H4320">
            <v>3.3</v>
          </cell>
        </row>
        <row r="4321">
          <cell r="A4321">
            <v>45222</v>
          </cell>
          <cell r="B4321">
            <v>36.369999999999997</v>
          </cell>
          <cell r="C4321">
            <v>38.32</v>
          </cell>
          <cell r="D4321">
            <v>43.87</v>
          </cell>
          <cell r="E4321">
            <v>22.57</v>
          </cell>
          <cell r="F4321">
            <v>26.36</v>
          </cell>
          <cell r="G4321">
            <v>20.93</v>
          </cell>
          <cell r="H4321">
            <v>3.3</v>
          </cell>
        </row>
        <row r="4322">
          <cell r="A4322">
            <v>45223</v>
          </cell>
          <cell r="B4322">
            <v>36.04</v>
          </cell>
          <cell r="C4322">
            <v>38.26</v>
          </cell>
          <cell r="D4322">
            <v>43.93</v>
          </cell>
          <cell r="E4322">
            <v>22.48</v>
          </cell>
          <cell r="F4322">
            <v>26.15</v>
          </cell>
          <cell r="G4322">
            <v>20.81</v>
          </cell>
          <cell r="H4322">
            <v>3.27</v>
          </cell>
        </row>
        <row r="4323">
          <cell r="A4323">
            <v>45224</v>
          </cell>
          <cell r="B4323">
            <v>35.979999999999997</v>
          </cell>
          <cell r="C4323">
            <v>37.93</v>
          </cell>
          <cell r="D4323">
            <v>43.54</v>
          </cell>
          <cell r="E4323">
            <v>22.6</v>
          </cell>
          <cell r="F4323">
            <v>26</v>
          </cell>
          <cell r="G4323">
            <v>20.81</v>
          </cell>
          <cell r="H4323">
            <v>3.22</v>
          </cell>
        </row>
        <row r="4324">
          <cell r="A4324">
            <v>45225</v>
          </cell>
          <cell r="B4324">
            <v>36.17</v>
          </cell>
          <cell r="C4324">
            <v>38</v>
          </cell>
          <cell r="D4324">
            <v>43.52</v>
          </cell>
          <cell r="E4324">
            <v>22.35</v>
          </cell>
          <cell r="F4324">
            <v>26</v>
          </cell>
          <cell r="G4324">
            <v>20.66</v>
          </cell>
          <cell r="H4324">
            <v>3.23</v>
          </cell>
        </row>
        <row r="4325">
          <cell r="A4325">
            <v>45226</v>
          </cell>
          <cell r="B4325">
            <v>36.090000000000003</v>
          </cell>
          <cell r="C4325">
            <v>37.9</v>
          </cell>
          <cell r="D4325">
            <v>43.51</v>
          </cell>
          <cell r="E4325">
            <v>22.46</v>
          </cell>
          <cell r="F4325">
            <v>25.91</v>
          </cell>
          <cell r="G4325">
            <v>20.73</v>
          </cell>
          <cell r="H4325">
            <v>3.22</v>
          </cell>
        </row>
        <row r="4326">
          <cell r="A4326">
            <v>45227</v>
          </cell>
          <cell r="B4326">
            <v>36.07</v>
          </cell>
          <cell r="C4326">
            <v>37.9</v>
          </cell>
          <cell r="D4326">
            <v>43.51</v>
          </cell>
          <cell r="E4326">
            <v>22.51</v>
          </cell>
          <cell r="F4326">
            <v>25.94</v>
          </cell>
          <cell r="G4326">
            <v>20.74</v>
          </cell>
          <cell r="H4326">
            <v>3.22</v>
          </cell>
        </row>
        <row r="4327">
          <cell r="A4327">
            <v>45228</v>
          </cell>
          <cell r="B4327">
            <v>36.07</v>
          </cell>
          <cell r="C4327">
            <v>37.9</v>
          </cell>
          <cell r="D4327">
            <v>43.51</v>
          </cell>
          <cell r="E4327">
            <v>22.51</v>
          </cell>
          <cell r="F4327">
            <v>25.94</v>
          </cell>
          <cell r="G4327">
            <v>20.74</v>
          </cell>
          <cell r="H4327">
            <v>3.22</v>
          </cell>
        </row>
        <row r="4328">
          <cell r="A4328">
            <v>45229</v>
          </cell>
          <cell r="B4328">
            <v>35.909999999999997</v>
          </cell>
          <cell r="C4328">
            <v>37.729999999999997</v>
          </cell>
          <cell r="D4328">
            <v>43.26</v>
          </cell>
          <cell r="E4328">
            <v>22.42</v>
          </cell>
          <cell r="F4328">
            <v>25.72</v>
          </cell>
          <cell r="G4328">
            <v>20.64</v>
          </cell>
          <cell r="H4328">
            <v>3.2</v>
          </cell>
        </row>
        <row r="4329">
          <cell r="A4329">
            <v>45230</v>
          </cell>
          <cell r="B4329">
            <v>35.81</v>
          </cell>
          <cell r="C4329">
            <v>37.79</v>
          </cell>
          <cell r="D4329">
            <v>43.28</v>
          </cell>
          <cell r="E4329">
            <v>22.4</v>
          </cell>
          <cell r="F4329">
            <v>25.69</v>
          </cell>
          <cell r="G4329">
            <v>20.62</v>
          </cell>
          <cell r="H4329">
            <v>3.2</v>
          </cell>
        </row>
        <row r="4330">
          <cell r="A4330">
            <v>45231</v>
          </cell>
          <cell r="B4330">
            <v>36.11</v>
          </cell>
          <cell r="C4330">
            <v>37.979999999999997</v>
          </cell>
          <cell r="D4330">
            <v>43.61</v>
          </cell>
          <cell r="E4330">
            <v>22.46</v>
          </cell>
          <cell r="F4330">
            <v>25.82</v>
          </cell>
          <cell r="G4330">
            <v>20.66</v>
          </cell>
          <cell r="H4330">
            <v>3.22</v>
          </cell>
        </row>
        <row r="4331">
          <cell r="A4331">
            <v>45232</v>
          </cell>
          <cell r="B4331">
            <v>35.82</v>
          </cell>
          <cell r="C4331">
            <v>37.770000000000003</v>
          </cell>
          <cell r="D4331">
            <v>43.43</v>
          </cell>
          <cell r="E4331">
            <v>22.65</v>
          </cell>
          <cell r="F4331">
            <v>25.71</v>
          </cell>
          <cell r="G4331">
            <v>20.82</v>
          </cell>
          <cell r="H4331">
            <v>3.2</v>
          </cell>
        </row>
        <row r="4332">
          <cell r="A4332">
            <v>45233</v>
          </cell>
          <cell r="B4332">
            <v>35.78</v>
          </cell>
          <cell r="C4332">
            <v>37.799999999999997</v>
          </cell>
          <cell r="D4332">
            <v>43.39</v>
          </cell>
          <cell r="E4332">
            <v>22.61</v>
          </cell>
          <cell r="F4332">
            <v>25.83</v>
          </cell>
          <cell r="G4332">
            <v>20.81</v>
          </cell>
          <cell r="H4332">
            <v>3.2</v>
          </cell>
        </row>
        <row r="4333">
          <cell r="A4333">
            <v>45234</v>
          </cell>
          <cell r="B4333">
            <v>35.57</v>
          </cell>
          <cell r="C4333">
            <v>37.64</v>
          </cell>
          <cell r="D4333">
            <v>43.14</v>
          </cell>
          <cell r="E4333">
            <v>22.51</v>
          </cell>
          <cell r="F4333">
            <v>25.68</v>
          </cell>
          <cell r="G4333">
            <v>20.74</v>
          </cell>
          <cell r="H4333">
            <v>3.2</v>
          </cell>
        </row>
        <row r="4334">
          <cell r="A4334">
            <v>45235</v>
          </cell>
          <cell r="B4334">
            <v>35.57</v>
          </cell>
          <cell r="C4334">
            <v>37.64</v>
          </cell>
          <cell r="D4334">
            <v>43.14</v>
          </cell>
          <cell r="E4334">
            <v>22.51</v>
          </cell>
          <cell r="F4334">
            <v>25.68</v>
          </cell>
          <cell r="G4334">
            <v>20.74</v>
          </cell>
          <cell r="H4334">
            <v>3.2</v>
          </cell>
        </row>
        <row r="4335">
          <cell r="A4335">
            <v>45236</v>
          </cell>
          <cell r="B4335">
            <v>35.340000000000003</v>
          </cell>
          <cell r="C4335">
            <v>37.700000000000003</v>
          </cell>
          <cell r="D4335">
            <v>43.47</v>
          </cell>
          <cell r="E4335">
            <v>22.62</v>
          </cell>
          <cell r="F4335">
            <v>25.67</v>
          </cell>
          <cell r="G4335">
            <v>20.88</v>
          </cell>
          <cell r="H4335">
            <v>3.23</v>
          </cell>
        </row>
        <row r="4336">
          <cell r="A4336">
            <v>45237</v>
          </cell>
          <cell r="B4336">
            <v>35.4</v>
          </cell>
          <cell r="C4336">
            <v>37.72</v>
          </cell>
          <cell r="D4336">
            <v>43.45</v>
          </cell>
          <cell r="E4336">
            <v>22.54</v>
          </cell>
          <cell r="F4336">
            <v>25.64</v>
          </cell>
          <cell r="G4336">
            <v>20.79</v>
          </cell>
          <cell r="H4336">
            <v>3.22</v>
          </cell>
        </row>
        <row r="4337">
          <cell r="A4337">
            <v>45238</v>
          </cell>
          <cell r="B4337">
            <v>35.4</v>
          </cell>
          <cell r="C4337">
            <v>37.65</v>
          </cell>
          <cell r="D4337">
            <v>43.25</v>
          </cell>
          <cell r="E4337">
            <v>22.37</v>
          </cell>
          <cell r="F4337">
            <v>25.51</v>
          </cell>
          <cell r="G4337">
            <v>20.7</v>
          </cell>
          <cell r="H4337">
            <v>3.22</v>
          </cell>
        </row>
        <row r="4338">
          <cell r="A4338">
            <v>45239</v>
          </cell>
          <cell r="B4338">
            <v>35.33</v>
          </cell>
          <cell r="C4338">
            <v>37.64</v>
          </cell>
          <cell r="D4338">
            <v>43.18</v>
          </cell>
          <cell r="E4338">
            <v>22.26</v>
          </cell>
          <cell r="F4338">
            <v>25.43</v>
          </cell>
          <cell r="G4338">
            <v>20.62</v>
          </cell>
          <cell r="H4338">
            <v>3.23</v>
          </cell>
        </row>
        <row r="4339">
          <cell r="A4339">
            <v>45240</v>
          </cell>
          <cell r="B4339">
            <v>35.630000000000003</v>
          </cell>
          <cell r="C4339">
            <v>37.83</v>
          </cell>
          <cell r="D4339">
            <v>43.33</v>
          </cell>
          <cell r="E4339">
            <v>22.28</v>
          </cell>
          <cell r="F4339">
            <v>25.62</v>
          </cell>
          <cell r="G4339">
            <v>20.74</v>
          </cell>
          <cell r="H4339">
            <v>3.25</v>
          </cell>
        </row>
        <row r="4340">
          <cell r="A4340">
            <v>45241</v>
          </cell>
          <cell r="B4340">
            <v>35.729999999999997</v>
          </cell>
          <cell r="C4340">
            <v>37.9</v>
          </cell>
          <cell r="D4340">
            <v>43.46</v>
          </cell>
          <cell r="E4340">
            <v>22.34</v>
          </cell>
          <cell r="F4340">
            <v>25.7</v>
          </cell>
          <cell r="G4340">
            <v>20.79</v>
          </cell>
          <cell r="H4340">
            <v>3.26</v>
          </cell>
        </row>
        <row r="4341">
          <cell r="A4341">
            <v>45242</v>
          </cell>
          <cell r="B4341">
            <v>35.729999999999997</v>
          </cell>
          <cell r="C4341">
            <v>37.9</v>
          </cell>
          <cell r="D4341">
            <v>43.46</v>
          </cell>
          <cell r="E4341">
            <v>22.34</v>
          </cell>
          <cell r="F4341">
            <v>25.7</v>
          </cell>
          <cell r="G4341">
            <v>20.79</v>
          </cell>
          <cell r="H4341">
            <v>3.26</v>
          </cell>
        </row>
        <row r="4342">
          <cell r="A4342">
            <v>45243</v>
          </cell>
          <cell r="B4342">
            <v>35.79</v>
          </cell>
          <cell r="C4342">
            <v>38.03</v>
          </cell>
          <cell r="D4342">
            <v>43.53</v>
          </cell>
          <cell r="E4342">
            <v>22.36</v>
          </cell>
          <cell r="F4342">
            <v>25.72</v>
          </cell>
          <cell r="G4342">
            <v>20.8</v>
          </cell>
          <cell r="H4342">
            <v>3.27</v>
          </cell>
        </row>
        <row r="4343">
          <cell r="A4343">
            <v>45244</v>
          </cell>
          <cell r="B4343">
            <v>35.9</v>
          </cell>
          <cell r="C4343">
            <v>38.200000000000003</v>
          </cell>
          <cell r="D4343">
            <v>43.83</v>
          </cell>
          <cell r="E4343">
            <v>22.51</v>
          </cell>
          <cell r="F4343">
            <v>25.82</v>
          </cell>
          <cell r="G4343">
            <v>20.83</v>
          </cell>
          <cell r="H4343">
            <v>3.3</v>
          </cell>
        </row>
        <row r="4344">
          <cell r="A4344">
            <v>45245</v>
          </cell>
          <cell r="B4344">
            <v>35.44</v>
          </cell>
          <cell r="C4344">
            <v>38.340000000000003</v>
          </cell>
          <cell r="D4344">
            <v>44.02</v>
          </cell>
          <cell r="E4344">
            <v>22.62</v>
          </cell>
          <cell r="F4344">
            <v>25.67</v>
          </cell>
          <cell r="G4344">
            <v>21.01</v>
          </cell>
          <cell r="H4344">
            <v>3.33</v>
          </cell>
        </row>
        <row r="4345">
          <cell r="A4345">
            <v>45246</v>
          </cell>
          <cell r="B4345">
            <v>35.53</v>
          </cell>
          <cell r="C4345">
            <v>38.35</v>
          </cell>
          <cell r="D4345">
            <v>43.87</v>
          </cell>
          <cell r="E4345">
            <v>22.69</v>
          </cell>
          <cell r="F4345">
            <v>25.76</v>
          </cell>
          <cell r="G4345">
            <v>21.05</v>
          </cell>
          <cell r="H4345">
            <v>3.34</v>
          </cell>
        </row>
        <row r="4346">
          <cell r="A4346">
            <v>45247</v>
          </cell>
          <cell r="B4346">
            <v>34.979999999999997</v>
          </cell>
          <cell r="C4346">
            <v>37.770000000000003</v>
          </cell>
          <cell r="D4346">
            <v>43.21</v>
          </cell>
          <cell r="E4346">
            <v>22.23</v>
          </cell>
          <cell r="F4346">
            <v>25.25</v>
          </cell>
          <cell r="G4346">
            <v>20.58</v>
          </cell>
          <cell r="H4346">
            <v>3.29</v>
          </cell>
        </row>
        <row r="4347">
          <cell r="A4347">
            <v>45248</v>
          </cell>
          <cell r="B4347">
            <v>34.93</v>
          </cell>
          <cell r="C4347">
            <v>37.74</v>
          </cell>
          <cell r="D4347">
            <v>43.15</v>
          </cell>
          <cell r="E4347">
            <v>22.31</v>
          </cell>
          <cell r="F4347">
            <v>25.24</v>
          </cell>
          <cell r="G4347">
            <v>20.61</v>
          </cell>
          <cell r="H4347">
            <v>3.29</v>
          </cell>
        </row>
        <row r="4348">
          <cell r="A4348">
            <v>45249</v>
          </cell>
          <cell r="B4348">
            <v>34.93</v>
          </cell>
          <cell r="C4348">
            <v>37.74</v>
          </cell>
          <cell r="D4348">
            <v>43.15</v>
          </cell>
          <cell r="E4348">
            <v>22.31</v>
          </cell>
          <cell r="F4348">
            <v>25.24</v>
          </cell>
          <cell r="G4348">
            <v>20.61</v>
          </cell>
          <cell r="H4348">
            <v>3.29</v>
          </cell>
        </row>
        <row r="4349">
          <cell r="A4349">
            <v>45250</v>
          </cell>
          <cell r="B4349">
            <v>34.96</v>
          </cell>
          <cell r="C4349">
            <v>37.94</v>
          </cell>
          <cell r="D4349">
            <v>43.34</v>
          </cell>
          <cell r="E4349">
            <v>22.41</v>
          </cell>
          <cell r="F4349">
            <v>25.29</v>
          </cell>
          <cell r="G4349">
            <v>20.73</v>
          </cell>
          <cell r="H4349">
            <v>3.31</v>
          </cell>
        </row>
        <row r="4350">
          <cell r="A4350">
            <v>45251</v>
          </cell>
          <cell r="B4350">
            <v>34.97</v>
          </cell>
          <cell r="C4350">
            <v>38.1</v>
          </cell>
          <cell r="D4350">
            <v>43.54</v>
          </cell>
          <cell r="E4350">
            <v>22.58</v>
          </cell>
          <cell r="F4350">
            <v>25.31</v>
          </cell>
          <cell r="G4350">
            <v>20.9</v>
          </cell>
          <cell r="H4350">
            <v>3.34</v>
          </cell>
        </row>
        <row r="4351">
          <cell r="A4351">
            <v>45252</v>
          </cell>
          <cell r="B4351">
            <v>35.06</v>
          </cell>
          <cell r="C4351">
            <v>38.06</v>
          </cell>
          <cell r="D4351">
            <v>43.73</v>
          </cell>
          <cell r="E4351">
            <v>22.61</v>
          </cell>
          <cell r="F4351">
            <v>25.41</v>
          </cell>
          <cell r="G4351">
            <v>20.95</v>
          </cell>
          <cell r="H4351">
            <v>3.34</v>
          </cell>
        </row>
        <row r="4352">
          <cell r="A4352">
            <v>45253</v>
          </cell>
          <cell r="B4352">
            <v>35.090000000000003</v>
          </cell>
          <cell r="C4352">
            <v>38.020000000000003</v>
          </cell>
          <cell r="D4352">
            <v>43.6</v>
          </cell>
          <cell r="E4352">
            <v>22.59</v>
          </cell>
          <cell r="F4352">
            <v>25.44</v>
          </cell>
          <cell r="G4352">
            <v>20.89</v>
          </cell>
          <cell r="H4352">
            <v>3.34</v>
          </cell>
        </row>
        <row r="4353">
          <cell r="A4353">
            <v>45254</v>
          </cell>
          <cell r="B4353">
            <v>35.229999999999997</v>
          </cell>
          <cell r="C4353">
            <v>38.22</v>
          </cell>
          <cell r="D4353">
            <v>43.93</v>
          </cell>
          <cell r="E4353">
            <v>22.75</v>
          </cell>
          <cell r="F4353">
            <v>25.53</v>
          </cell>
          <cell r="G4353">
            <v>21.05</v>
          </cell>
          <cell r="H4353">
            <v>3.34</v>
          </cell>
        </row>
        <row r="4354">
          <cell r="A4354">
            <v>45255</v>
          </cell>
          <cell r="B4354">
            <v>35.35</v>
          </cell>
          <cell r="C4354">
            <v>38.369999999999997</v>
          </cell>
          <cell r="D4354">
            <v>44.1</v>
          </cell>
          <cell r="E4354">
            <v>22.81</v>
          </cell>
          <cell r="F4354">
            <v>25.62</v>
          </cell>
          <cell r="G4354">
            <v>21.13</v>
          </cell>
          <cell r="H4354">
            <v>3.36</v>
          </cell>
        </row>
        <row r="4355">
          <cell r="A4355">
            <v>45256</v>
          </cell>
          <cell r="B4355">
            <v>35.35</v>
          </cell>
          <cell r="C4355">
            <v>38.369999999999997</v>
          </cell>
          <cell r="D4355">
            <v>44.1</v>
          </cell>
          <cell r="E4355">
            <v>22.81</v>
          </cell>
          <cell r="F4355">
            <v>25.62</v>
          </cell>
          <cell r="G4355">
            <v>21.13</v>
          </cell>
          <cell r="H4355">
            <v>3.36</v>
          </cell>
        </row>
        <row r="4356">
          <cell r="A4356">
            <v>45257</v>
          </cell>
          <cell r="B4356">
            <v>35.119999999999997</v>
          </cell>
          <cell r="C4356">
            <v>38.24</v>
          </cell>
          <cell r="D4356">
            <v>44.06</v>
          </cell>
          <cell r="E4356">
            <v>22.77</v>
          </cell>
          <cell r="F4356">
            <v>25.58</v>
          </cell>
          <cell r="G4356">
            <v>21.12</v>
          </cell>
          <cell r="H4356">
            <v>3.34</v>
          </cell>
        </row>
        <row r="4357">
          <cell r="A4357">
            <v>45258</v>
          </cell>
          <cell r="B4357">
            <v>34.81</v>
          </cell>
          <cell r="C4357">
            <v>37.950000000000003</v>
          </cell>
          <cell r="D4357">
            <v>43.74</v>
          </cell>
          <cell r="E4357">
            <v>22.64</v>
          </cell>
          <cell r="F4357">
            <v>25.39</v>
          </cell>
          <cell r="G4357">
            <v>20.98</v>
          </cell>
          <cell r="H4357">
            <v>3.33</v>
          </cell>
        </row>
        <row r="4358">
          <cell r="A4358">
            <v>45259</v>
          </cell>
          <cell r="B4358">
            <v>34.49</v>
          </cell>
          <cell r="C4358">
            <v>37.799999999999997</v>
          </cell>
          <cell r="D4358">
            <v>43.66</v>
          </cell>
          <cell r="E4358">
            <v>22.62</v>
          </cell>
          <cell r="F4358">
            <v>25.27</v>
          </cell>
          <cell r="G4358">
            <v>21.12</v>
          </cell>
          <cell r="H4358">
            <v>3.34</v>
          </cell>
        </row>
        <row r="4359">
          <cell r="A4359">
            <v>45260</v>
          </cell>
          <cell r="B4359">
            <v>34.78</v>
          </cell>
          <cell r="C4359">
            <v>37.96</v>
          </cell>
          <cell r="D4359">
            <v>43.91</v>
          </cell>
          <cell r="E4359">
            <v>22.64</v>
          </cell>
          <cell r="F4359">
            <v>25.4</v>
          </cell>
          <cell r="G4359">
            <v>21.18</v>
          </cell>
          <cell r="H4359">
            <v>3.34</v>
          </cell>
        </row>
        <row r="4360">
          <cell r="A4360">
            <v>45261</v>
          </cell>
          <cell r="B4360">
            <v>35.07</v>
          </cell>
          <cell r="C4360">
            <v>38.06</v>
          </cell>
          <cell r="D4360">
            <v>44.13</v>
          </cell>
          <cell r="E4360">
            <v>22.83</v>
          </cell>
          <cell r="F4360">
            <v>25.71</v>
          </cell>
          <cell r="G4360">
            <v>21.41</v>
          </cell>
          <cell r="H4360">
            <v>3.33</v>
          </cell>
        </row>
        <row r="4361">
          <cell r="A4361">
            <v>45262</v>
          </cell>
          <cell r="B4361">
            <v>34.89</v>
          </cell>
          <cell r="C4361">
            <v>37.83</v>
          </cell>
          <cell r="D4361">
            <v>43.96</v>
          </cell>
          <cell r="E4361">
            <v>22.75</v>
          </cell>
          <cell r="F4361">
            <v>25.62</v>
          </cell>
          <cell r="G4361">
            <v>21.29</v>
          </cell>
          <cell r="H4361">
            <v>3.33</v>
          </cell>
        </row>
        <row r="4362">
          <cell r="A4362">
            <v>45263</v>
          </cell>
          <cell r="B4362">
            <v>34.89</v>
          </cell>
          <cell r="C4362">
            <v>37.83</v>
          </cell>
          <cell r="D4362">
            <v>43.96</v>
          </cell>
          <cell r="E4362">
            <v>22.75</v>
          </cell>
          <cell r="F4362">
            <v>25.62</v>
          </cell>
          <cell r="G4362">
            <v>21.29</v>
          </cell>
          <cell r="H4362">
            <v>3.33</v>
          </cell>
        </row>
        <row r="4363">
          <cell r="A4363">
            <v>45264</v>
          </cell>
          <cell r="B4363">
            <v>34.65</v>
          </cell>
          <cell r="C4363">
            <v>37.47</v>
          </cell>
          <cell r="D4363">
            <v>43.67</v>
          </cell>
          <cell r="E4363">
            <v>22.74</v>
          </cell>
          <cell r="F4363">
            <v>25.46</v>
          </cell>
          <cell r="G4363">
            <v>21.21</v>
          </cell>
          <cell r="H4363">
            <v>3.32</v>
          </cell>
        </row>
        <row r="4364">
          <cell r="A4364">
            <v>45265</v>
          </cell>
          <cell r="B4364">
            <v>34.83</v>
          </cell>
          <cell r="C4364">
            <v>37.64</v>
          </cell>
          <cell r="D4364">
            <v>43.87</v>
          </cell>
          <cell r="E4364">
            <v>22.77</v>
          </cell>
          <cell r="F4364">
            <v>25.53</v>
          </cell>
          <cell r="G4364">
            <v>21.27</v>
          </cell>
          <cell r="H4364">
            <v>3.33</v>
          </cell>
        </row>
        <row r="4365">
          <cell r="A4365">
            <v>45266</v>
          </cell>
          <cell r="B4365">
            <v>35.090000000000003</v>
          </cell>
          <cell r="C4365">
            <v>37.67</v>
          </cell>
          <cell r="D4365">
            <v>43.99</v>
          </cell>
          <cell r="E4365">
            <v>22.71</v>
          </cell>
          <cell r="F4365">
            <v>25.65</v>
          </cell>
          <cell r="G4365">
            <v>21.33</v>
          </cell>
          <cell r="H4365">
            <v>3.33</v>
          </cell>
        </row>
        <row r="4366">
          <cell r="A4366">
            <v>45267</v>
          </cell>
          <cell r="B4366">
            <v>35.07</v>
          </cell>
          <cell r="C4366">
            <v>37.57</v>
          </cell>
          <cell r="D4366">
            <v>43.81</v>
          </cell>
          <cell r="E4366">
            <v>22.59</v>
          </cell>
          <cell r="F4366">
            <v>25.61</v>
          </cell>
          <cell r="G4366">
            <v>21.25</v>
          </cell>
          <cell r="H4366">
            <v>3.33</v>
          </cell>
        </row>
        <row r="4367">
          <cell r="A4367">
            <v>45268</v>
          </cell>
          <cell r="B4367">
            <v>35.07</v>
          </cell>
          <cell r="C4367">
            <v>37.65</v>
          </cell>
          <cell r="D4367">
            <v>43.92</v>
          </cell>
          <cell r="E4367">
            <v>22.78</v>
          </cell>
          <cell r="F4367">
            <v>25.62</v>
          </cell>
          <cell r="G4367">
            <v>21.36</v>
          </cell>
          <cell r="H4367">
            <v>3.36</v>
          </cell>
        </row>
        <row r="4368">
          <cell r="A4368">
            <v>45269</v>
          </cell>
          <cell r="B4368">
            <v>35.17</v>
          </cell>
          <cell r="C4368">
            <v>37.71</v>
          </cell>
          <cell r="D4368">
            <v>43.94</v>
          </cell>
          <cell r="E4368">
            <v>22.85</v>
          </cell>
          <cell r="F4368">
            <v>25.71</v>
          </cell>
          <cell r="G4368">
            <v>21.35</v>
          </cell>
          <cell r="H4368">
            <v>3.36</v>
          </cell>
        </row>
        <row r="4369">
          <cell r="A4369">
            <v>45270</v>
          </cell>
          <cell r="B4369">
            <v>35.17</v>
          </cell>
          <cell r="C4369">
            <v>37.71</v>
          </cell>
          <cell r="D4369">
            <v>43.94</v>
          </cell>
          <cell r="E4369">
            <v>22.85</v>
          </cell>
          <cell r="F4369">
            <v>25.71</v>
          </cell>
          <cell r="G4369">
            <v>21.35</v>
          </cell>
          <cell r="H4369">
            <v>3.36</v>
          </cell>
        </row>
        <row r="4370">
          <cell r="A4370">
            <v>45271</v>
          </cell>
          <cell r="B4370">
            <v>35.17</v>
          </cell>
          <cell r="C4370">
            <v>37.71</v>
          </cell>
          <cell r="D4370">
            <v>43.942500000000003</v>
          </cell>
          <cell r="E4370">
            <v>22.852499999999999</v>
          </cell>
          <cell r="F4370">
            <v>25.708749999999998</v>
          </cell>
          <cell r="G4370">
            <v>21.35</v>
          </cell>
          <cell r="H4370">
            <v>3.3587500000000001</v>
          </cell>
        </row>
        <row r="4371">
          <cell r="A4371">
            <v>45272</v>
          </cell>
          <cell r="B4371">
            <v>35.479999999999997</v>
          </cell>
          <cell r="C4371">
            <v>38.0075</v>
          </cell>
          <cell r="D4371">
            <v>44.363750000000003</v>
          </cell>
          <cell r="E4371">
            <v>22.953749999999999</v>
          </cell>
          <cell r="F4371">
            <v>25.96</v>
          </cell>
          <cell r="G4371">
            <v>21.49</v>
          </cell>
          <cell r="H4371">
            <v>3.3687499999999999</v>
          </cell>
        </row>
        <row r="4372">
          <cell r="A4372">
            <v>45273</v>
          </cell>
          <cell r="B4372">
            <v>35.61</v>
          </cell>
          <cell r="C4372">
            <v>38.24</v>
          </cell>
          <cell r="D4372">
            <v>44.49</v>
          </cell>
          <cell r="E4372">
            <v>22.98</v>
          </cell>
          <cell r="F4372">
            <v>26.01</v>
          </cell>
          <cell r="G4372">
            <v>21.53</v>
          </cell>
          <cell r="H4372">
            <v>3.4</v>
          </cell>
        </row>
        <row r="4373">
          <cell r="A4373">
            <v>45274</v>
          </cell>
          <cell r="B4373">
            <v>35.01</v>
          </cell>
          <cell r="C4373">
            <v>37.94</v>
          </cell>
          <cell r="D4373">
            <v>44</v>
          </cell>
          <cell r="E4373">
            <v>23.07</v>
          </cell>
          <cell r="F4373">
            <v>25.76</v>
          </cell>
          <cell r="G4373">
            <v>21.48</v>
          </cell>
          <cell r="H4373">
            <v>3.39</v>
          </cell>
        </row>
        <row r="4374">
          <cell r="A4374">
            <v>45275</v>
          </cell>
          <cell r="B4374">
            <v>34.799999999999997</v>
          </cell>
          <cell r="C4374">
            <v>38.049999999999997</v>
          </cell>
          <cell r="D4374">
            <v>44.16</v>
          </cell>
          <cell r="E4374">
            <v>22.92</v>
          </cell>
          <cell r="F4374">
            <v>25.77</v>
          </cell>
          <cell r="G4374">
            <v>21.3</v>
          </cell>
          <cell r="H4374">
            <v>3.38</v>
          </cell>
        </row>
        <row r="4375">
          <cell r="A4375">
            <v>45276</v>
          </cell>
          <cell r="B4375">
            <v>34.65</v>
          </cell>
          <cell r="C4375">
            <v>37.909999999999997</v>
          </cell>
          <cell r="D4375">
            <v>44.01</v>
          </cell>
          <cell r="E4375">
            <v>22.87</v>
          </cell>
          <cell r="F4375">
            <v>25.69</v>
          </cell>
          <cell r="G4375">
            <v>21.25</v>
          </cell>
          <cell r="H4375">
            <v>3.37</v>
          </cell>
        </row>
        <row r="4376">
          <cell r="A4376">
            <v>45277</v>
          </cell>
          <cell r="B4376">
            <v>34.65</v>
          </cell>
          <cell r="C4376">
            <v>37.909999999999997</v>
          </cell>
          <cell r="D4376">
            <v>44.01</v>
          </cell>
          <cell r="E4376">
            <v>22.87</v>
          </cell>
          <cell r="F4376">
            <v>25.69</v>
          </cell>
          <cell r="G4376">
            <v>21.25</v>
          </cell>
          <cell r="H4376">
            <v>3.37</v>
          </cell>
        </row>
        <row r="4377">
          <cell r="A4377">
            <v>45278</v>
          </cell>
          <cell r="B4377">
            <v>34.82</v>
          </cell>
          <cell r="C4377">
            <v>37.75</v>
          </cell>
          <cell r="D4377">
            <v>43.92</v>
          </cell>
          <cell r="E4377">
            <v>22.94</v>
          </cell>
          <cell r="F4377">
            <v>25.82</v>
          </cell>
          <cell r="G4377">
            <v>21.39</v>
          </cell>
          <cell r="H4377">
            <v>3.37</v>
          </cell>
        </row>
        <row r="4378">
          <cell r="A4378">
            <v>45279</v>
          </cell>
          <cell r="B4378">
            <v>34.81</v>
          </cell>
          <cell r="C4378">
            <v>37.83</v>
          </cell>
          <cell r="D4378">
            <v>43.84</v>
          </cell>
          <cell r="E4378">
            <v>22.98</v>
          </cell>
          <cell r="F4378">
            <v>25.8</v>
          </cell>
          <cell r="G4378">
            <v>21.38</v>
          </cell>
          <cell r="H4378">
            <v>3.39</v>
          </cell>
        </row>
        <row r="4379">
          <cell r="A4379">
            <v>45280</v>
          </cell>
          <cell r="B4379">
            <v>34.76</v>
          </cell>
          <cell r="C4379">
            <v>37.950000000000003</v>
          </cell>
          <cell r="D4379">
            <v>44</v>
          </cell>
          <cell r="E4379">
            <v>23.08</v>
          </cell>
          <cell r="F4379">
            <v>25.86</v>
          </cell>
          <cell r="G4379">
            <v>21.5</v>
          </cell>
          <cell r="H4379">
            <v>3.4</v>
          </cell>
        </row>
        <row r="4380">
          <cell r="A4380">
            <v>45281</v>
          </cell>
          <cell r="B4380">
            <v>34.840000000000003</v>
          </cell>
          <cell r="C4380">
            <v>37.950000000000003</v>
          </cell>
          <cell r="D4380">
            <v>43.82</v>
          </cell>
          <cell r="E4380">
            <v>23.11</v>
          </cell>
          <cell r="F4380">
            <v>25.9</v>
          </cell>
          <cell r="G4380">
            <v>21.53</v>
          </cell>
          <cell r="H4380">
            <v>3.41</v>
          </cell>
        </row>
        <row r="4381">
          <cell r="A4381">
            <v>45282</v>
          </cell>
          <cell r="B4381">
            <v>34.549999999999997</v>
          </cell>
          <cell r="C4381">
            <v>37.82</v>
          </cell>
          <cell r="D4381">
            <v>43.61</v>
          </cell>
          <cell r="E4381">
            <v>23.1</v>
          </cell>
          <cell r="F4381">
            <v>25.83</v>
          </cell>
          <cell r="G4381">
            <v>21.47</v>
          </cell>
          <cell r="H4381">
            <v>3.4</v>
          </cell>
        </row>
        <row r="4382">
          <cell r="A4382">
            <v>45283</v>
          </cell>
          <cell r="B4382">
            <v>34.46</v>
          </cell>
          <cell r="C4382">
            <v>37.74</v>
          </cell>
          <cell r="D4382">
            <v>43.52</v>
          </cell>
          <cell r="E4382">
            <v>22.99</v>
          </cell>
          <cell r="F4382">
            <v>25.77</v>
          </cell>
          <cell r="G4382">
            <v>21.36</v>
          </cell>
          <cell r="H4382">
            <v>3.4</v>
          </cell>
        </row>
        <row r="4383">
          <cell r="A4383">
            <v>45284</v>
          </cell>
          <cell r="B4383">
            <v>34.46</v>
          </cell>
          <cell r="C4383">
            <v>37.74</v>
          </cell>
          <cell r="D4383">
            <v>43.52</v>
          </cell>
          <cell r="E4383">
            <v>22.99</v>
          </cell>
          <cell r="F4383">
            <v>25.77</v>
          </cell>
          <cell r="G4383">
            <v>21.36</v>
          </cell>
          <cell r="H4383">
            <v>3.4</v>
          </cell>
        </row>
        <row r="4384">
          <cell r="A4384">
            <v>45285</v>
          </cell>
          <cell r="B4384">
            <v>34.46</v>
          </cell>
          <cell r="C4384">
            <v>37.74</v>
          </cell>
          <cell r="D4384">
            <v>43.5</v>
          </cell>
          <cell r="E4384">
            <v>23</v>
          </cell>
          <cell r="F4384">
            <v>25.73</v>
          </cell>
          <cell r="G4384">
            <v>21.41</v>
          </cell>
          <cell r="H4384">
            <v>3.42</v>
          </cell>
        </row>
        <row r="4385">
          <cell r="A4385">
            <v>45286</v>
          </cell>
          <cell r="B4385">
            <v>34.49</v>
          </cell>
          <cell r="C4385">
            <v>37.82</v>
          </cell>
          <cell r="D4385">
            <v>43.57</v>
          </cell>
          <cell r="E4385">
            <v>23.09</v>
          </cell>
          <cell r="F4385">
            <v>25.82</v>
          </cell>
          <cell r="G4385">
            <v>21.51</v>
          </cell>
          <cell r="H4385">
            <v>3.43</v>
          </cell>
        </row>
        <row r="4386">
          <cell r="A4386">
            <v>45287</v>
          </cell>
          <cell r="B4386">
            <v>34.369999999999997</v>
          </cell>
          <cell r="C4386">
            <v>37.72</v>
          </cell>
          <cell r="D4386">
            <v>43.47</v>
          </cell>
          <cell r="E4386">
            <v>23.06</v>
          </cell>
          <cell r="F4386">
            <v>25.84</v>
          </cell>
          <cell r="G4386">
            <v>21.46</v>
          </cell>
          <cell r="H4386">
            <v>3.42</v>
          </cell>
        </row>
        <row r="4387">
          <cell r="A4387">
            <v>45288</v>
          </cell>
          <cell r="B4387">
            <v>34.090000000000003</v>
          </cell>
          <cell r="C4387">
            <v>37.71</v>
          </cell>
          <cell r="D4387">
            <v>43.45</v>
          </cell>
          <cell r="E4387">
            <v>23.03</v>
          </cell>
          <cell r="F4387">
            <v>25.64</v>
          </cell>
          <cell r="G4387">
            <v>21.43</v>
          </cell>
          <cell r="H4387">
            <v>3.42</v>
          </cell>
        </row>
        <row r="4388">
          <cell r="A4388">
            <v>45289</v>
          </cell>
          <cell r="B4388">
            <v>34.18</v>
          </cell>
          <cell r="C4388">
            <v>37.22</v>
          </cell>
          <cell r="D4388">
            <v>42.93</v>
          </cell>
          <cell r="E4388">
            <v>22.71</v>
          </cell>
          <cell r="F4388">
            <v>25.45</v>
          </cell>
          <cell r="G4388">
            <v>21.08</v>
          </cell>
          <cell r="H4388">
            <v>3.33</v>
          </cell>
        </row>
        <row r="4389">
          <cell r="A4389">
            <v>45290</v>
          </cell>
          <cell r="B4389">
            <v>34.18</v>
          </cell>
          <cell r="C4389">
            <v>37.22</v>
          </cell>
          <cell r="D4389">
            <v>42.93</v>
          </cell>
          <cell r="E4389">
            <v>22.71</v>
          </cell>
          <cell r="F4389">
            <v>25.45</v>
          </cell>
          <cell r="G4389">
            <v>21.08</v>
          </cell>
          <cell r="H4389">
            <v>3.33</v>
          </cell>
        </row>
        <row r="4390">
          <cell r="A4390">
            <v>45291</v>
          </cell>
          <cell r="B4390">
            <v>34.18</v>
          </cell>
          <cell r="C4390">
            <v>37.22</v>
          </cell>
          <cell r="D4390">
            <v>42.93</v>
          </cell>
          <cell r="E4390">
            <v>22.71</v>
          </cell>
          <cell r="F4390">
            <v>25.45</v>
          </cell>
          <cell r="G4390">
            <v>21.08</v>
          </cell>
          <cell r="H4390">
            <v>3.33</v>
          </cell>
        </row>
        <row r="4391">
          <cell r="A4391">
            <v>45292</v>
          </cell>
          <cell r="B4391">
            <v>34.18</v>
          </cell>
          <cell r="C4391">
            <v>37.22</v>
          </cell>
          <cell r="D4391">
            <v>42.93</v>
          </cell>
          <cell r="E4391">
            <v>22.71</v>
          </cell>
          <cell r="F4391">
            <v>25.45</v>
          </cell>
          <cell r="G4391">
            <v>21.08</v>
          </cell>
          <cell r="H4391">
            <v>3.33</v>
          </cell>
        </row>
        <row r="4392">
          <cell r="A4392">
            <v>45293</v>
          </cell>
          <cell r="B4392">
            <v>34.18</v>
          </cell>
          <cell r="C4392">
            <v>37.22</v>
          </cell>
          <cell r="D4392">
            <v>42.93</v>
          </cell>
          <cell r="E4392">
            <v>22.71</v>
          </cell>
          <cell r="F4392">
            <v>25.45</v>
          </cell>
          <cell r="G4392">
            <v>21.08</v>
          </cell>
          <cell r="H4392">
            <v>3.33</v>
          </cell>
        </row>
        <row r="4393">
          <cell r="A4393">
            <v>45294</v>
          </cell>
          <cell r="B4393">
            <v>34.18</v>
          </cell>
          <cell r="C4393">
            <v>37.22</v>
          </cell>
          <cell r="D4393">
            <v>42.93</v>
          </cell>
          <cell r="E4393">
            <v>22.71</v>
          </cell>
          <cell r="F4393">
            <v>25.45</v>
          </cell>
          <cell r="G4393">
            <v>21.08</v>
          </cell>
          <cell r="H4393">
            <v>3.33</v>
          </cell>
        </row>
        <row r="4394">
          <cell r="A4394">
            <v>45295</v>
          </cell>
          <cell r="B4394">
            <v>34.340000000000003</v>
          </cell>
          <cell r="C4394">
            <v>37.31</v>
          </cell>
          <cell r="D4394">
            <v>43.27</v>
          </cell>
          <cell r="E4394">
            <v>22.73</v>
          </cell>
          <cell r="F4394">
            <v>25.53</v>
          </cell>
          <cell r="G4394">
            <v>21.16</v>
          </cell>
          <cell r="H4394">
            <v>3.32</v>
          </cell>
        </row>
        <row r="4395">
          <cell r="A4395">
            <v>45296</v>
          </cell>
          <cell r="B4395">
            <v>34.4</v>
          </cell>
          <cell r="C4395">
            <v>37.49</v>
          </cell>
          <cell r="D4395">
            <v>43.43</v>
          </cell>
          <cell r="E4395">
            <v>22.69</v>
          </cell>
          <cell r="F4395">
            <v>25.57</v>
          </cell>
          <cell r="G4395">
            <v>21.18</v>
          </cell>
          <cell r="H4395">
            <v>3.36</v>
          </cell>
        </row>
        <row r="4396">
          <cell r="A4396">
            <v>45297</v>
          </cell>
          <cell r="B4396">
            <v>34.549999999999997</v>
          </cell>
          <cell r="C4396">
            <v>37.54</v>
          </cell>
          <cell r="D4396">
            <v>43.52</v>
          </cell>
          <cell r="E4396">
            <v>22.71</v>
          </cell>
          <cell r="F4396">
            <v>25.65</v>
          </cell>
          <cell r="G4396">
            <v>21.22</v>
          </cell>
          <cell r="H4396">
            <v>3.35</v>
          </cell>
        </row>
        <row r="4397">
          <cell r="A4397">
            <v>45298</v>
          </cell>
          <cell r="B4397">
            <v>34.549999999999997</v>
          </cell>
          <cell r="C4397">
            <v>37.54</v>
          </cell>
          <cell r="D4397">
            <v>43.52</v>
          </cell>
          <cell r="E4397">
            <v>22.71</v>
          </cell>
          <cell r="F4397">
            <v>25.65</v>
          </cell>
          <cell r="G4397">
            <v>21.22</v>
          </cell>
          <cell r="H4397">
            <v>3.35</v>
          </cell>
        </row>
        <row r="4398">
          <cell r="A4398">
            <v>45299</v>
          </cell>
          <cell r="B4398">
            <v>34.450000000000003</v>
          </cell>
          <cell r="C4398">
            <v>37.54</v>
          </cell>
          <cell r="D4398">
            <v>43.63</v>
          </cell>
          <cell r="E4398">
            <v>22.81</v>
          </cell>
          <cell r="F4398">
            <v>25.62</v>
          </cell>
          <cell r="G4398">
            <v>21.29</v>
          </cell>
          <cell r="H4398">
            <v>3.35</v>
          </cell>
        </row>
        <row r="4399">
          <cell r="A4399">
            <v>45300</v>
          </cell>
          <cell r="B4399">
            <v>34.74</v>
          </cell>
          <cell r="C4399">
            <v>37.856250000000003</v>
          </cell>
          <cell r="D4399">
            <v>44.077500000000001</v>
          </cell>
          <cell r="E4399">
            <v>22.97</v>
          </cell>
          <cell r="F4399">
            <v>25.826250000000002</v>
          </cell>
          <cell r="G4399">
            <v>21.452500000000001</v>
          </cell>
          <cell r="H4399">
            <v>3.38375</v>
          </cell>
        </row>
        <row r="4400">
          <cell r="A4400">
            <v>45301</v>
          </cell>
          <cell r="B4400">
            <v>34.840000000000003</v>
          </cell>
          <cell r="C4400">
            <v>37.895000000000003</v>
          </cell>
          <cell r="D4400">
            <v>44.058750000000003</v>
          </cell>
          <cell r="E4400">
            <v>22.963750000000001</v>
          </cell>
          <cell r="F4400">
            <v>25.846250000000001</v>
          </cell>
          <cell r="G4400">
            <v>21.482500000000002</v>
          </cell>
          <cell r="H4400">
            <v>3.38375</v>
          </cell>
        </row>
        <row r="4401">
          <cell r="A4401">
            <v>45302</v>
          </cell>
          <cell r="B4401">
            <v>34.909999999999997</v>
          </cell>
          <cell r="C4401">
            <v>38.130000000000003</v>
          </cell>
          <cell r="D4401">
            <v>44.29</v>
          </cell>
          <cell r="E4401">
            <v>23.05</v>
          </cell>
          <cell r="F4401">
            <v>25.92</v>
          </cell>
          <cell r="G4401">
            <v>21.51</v>
          </cell>
          <cell r="H4401">
            <v>3.4</v>
          </cell>
        </row>
        <row r="4402">
          <cell r="A4402">
            <v>45303</v>
          </cell>
          <cell r="B4402">
            <v>34.909999999999997</v>
          </cell>
          <cell r="C4402">
            <v>38.119999999999997</v>
          </cell>
          <cell r="D4402">
            <v>44.35</v>
          </cell>
          <cell r="E4402">
            <v>22.99</v>
          </cell>
          <cell r="F4402">
            <v>25.89</v>
          </cell>
          <cell r="G4402">
            <v>21.51</v>
          </cell>
          <cell r="H4402">
            <v>3.39</v>
          </cell>
        </row>
        <row r="4403">
          <cell r="A4403">
            <v>45304</v>
          </cell>
          <cell r="B4403">
            <v>34.9</v>
          </cell>
          <cell r="C4403">
            <v>38.1</v>
          </cell>
          <cell r="D4403">
            <v>44.32</v>
          </cell>
          <cell r="E4403">
            <v>23.01</v>
          </cell>
          <cell r="F4403">
            <v>25.94</v>
          </cell>
          <cell r="G4403">
            <v>21.52</v>
          </cell>
          <cell r="H4403">
            <v>3.39</v>
          </cell>
        </row>
        <row r="4404">
          <cell r="A4404">
            <v>45305</v>
          </cell>
          <cell r="B4404">
            <v>34.78</v>
          </cell>
          <cell r="C4404">
            <v>37.9</v>
          </cell>
          <cell r="D4404">
            <v>44.06</v>
          </cell>
          <cell r="E4404">
            <v>22.88</v>
          </cell>
          <cell r="F4404">
            <v>25.76</v>
          </cell>
          <cell r="G4404">
            <v>21.38</v>
          </cell>
          <cell r="H4404">
            <v>3.37</v>
          </cell>
        </row>
        <row r="4405">
          <cell r="A4405">
            <v>45306</v>
          </cell>
          <cell r="B4405">
            <v>34.78</v>
          </cell>
          <cell r="C4405">
            <v>37.9</v>
          </cell>
          <cell r="D4405">
            <v>44.06</v>
          </cell>
          <cell r="E4405">
            <v>22.88</v>
          </cell>
          <cell r="F4405">
            <v>25.76</v>
          </cell>
          <cell r="G4405">
            <v>21.38</v>
          </cell>
          <cell r="H4405">
            <v>3.37</v>
          </cell>
        </row>
        <row r="4406">
          <cell r="A4406">
            <v>45307</v>
          </cell>
          <cell r="B4406">
            <v>34.94</v>
          </cell>
          <cell r="C4406">
            <v>37.96</v>
          </cell>
          <cell r="D4406">
            <v>44.11</v>
          </cell>
          <cell r="E4406">
            <v>22.75</v>
          </cell>
          <cell r="F4406">
            <v>25.78</v>
          </cell>
          <cell r="G4406">
            <v>21.27</v>
          </cell>
          <cell r="H4406">
            <v>3.35</v>
          </cell>
        </row>
        <row r="4407">
          <cell r="A4407">
            <v>45308</v>
          </cell>
          <cell r="B4407">
            <v>35.33</v>
          </cell>
          <cell r="C4407">
            <v>38.25</v>
          </cell>
          <cell r="D4407">
            <v>44.43</v>
          </cell>
          <cell r="E4407">
            <v>22.89</v>
          </cell>
          <cell r="F4407">
            <v>26</v>
          </cell>
          <cell r="G4407">
            <v>21.43</v>
          </cell>
          <cell r="H4407">
            <v>3.37</v>
          </cell>
        </row>
        <row r="4408">
          <cell r="A4408">
            <v>45309</v>
          </cell>
          <cell r="B4408">
            <v>35.36</v>
          </cell>
          <cell r="C4408">
            <v>38.340000000000003</v>
          </cell>
          <cell r="D4408">
            <v>44.64</v>
          </cell>
          <cell r="E4408">
            <v>22.8</v>
          </cell>
          <cell r="F4408">
            <v>26.01</v>
          </cell>
          <cell r="G4408">
            <v>21.4</v>
          </cell>
          <cell r="H4408">
            <v>3.37</v>
          </cell>
        </row>
        <row r="4409">
          <cell r="A4409">
            <v>45310</v>
          </cell>
          <cell r="B4409">
            <v>35.43</v>
          </cell>
          <cell r="C4409">
            <v>38.35</v>
          </cell>
          <cell r="D4409">
            <v>44.78</v>
          </cell>
          <cell r="E4409">
            <v>22.92</v>
          </cell>
          <cell r="F4409">
            <v>26.07</v>
          </cell>
          <cell r="G4409">
            <v>21.38</v>
          </cell>
          <cell r="H4409">
            <v>3.36</v>
          </cell>
        </row>
        <row r="4410">
          <cell r="A4410">
            <v>45311</v>
          </cell>
          <cell r="B4410">
            <v>35.39</v>
          </cell>
          <cell r="C4410">
            <v>38.299999999999997</v>
          </cell>
          <cell r="D4410">
            <v>44.65</v>
          </cell>
          <cell r="E4410">
            <v>22.9</v>
          </cell>
          <cell r="F4410">
            <v>26.04</v>
          </cell>
          <cell r="G4410">
            <v>21.33</v>
          </cell>
          <cell r="H4410">
            <v>3.36</v>
          </cell>
        </row>
        <row r="4411">
          <cell r="A4411">
            <v>45312</v>
          </cell>
          <cell r="B4411">
            <v>35.340000000000003</v>
          </cell>
          <cell r="C4411">
            <v>38.32</v>
          </cell>
          <cell r="D4411">
            <v>44.67</v>
          </cell>
          <cell r="E4411">
            <v>22.95</v>
          </cell>
          <cell r="F4411">
            <v>26.13</v>
          </cell>
          <cell r="G4411">
            <v>21.39</v>
          </cell>
          <cell r="H4411">
            <v>3.37</v>
          </cell>
        </row>
        <row r="4412">
          <cell r="A4412">
            <v>45313</v>
          </cell>
          <cell r="B4412">
            <v>35.340000000000003</v>
          </cell>
          <cell r="C4412">
            <v>38.32</v>
          </cell>
          <cell r="D4412">
            <v>44.67</v>
          </cell>
          <cell r="E4412">
            <v>22.95</v>
          </cell>
          <cell r="F4412">
            <v>26.13</v>
          </cell>
          <cell r="G4412">
            <v>21.39</v>
          </cell>
          <cell r="H4412">
            <v>3.37</v>
          </cell>
        </row>
        <row r="4413">
          <cell r="A4413">
            <v>45314</v>
          </cell>
          <cell r="B4413">
            <v>35.56</v>
          </cell>
          <cell r="C4413">
            <v>38.5</v>
          </cell>
          <cell r="D4413">
            <v>44.97</v>
          </cell>
          <cell r="E4413">
            <v>23</v>
          </cell>
          <cell r="F4413">
            <v>26.18</v>
          </cell>
          <cell r="G4413">
            <v>21.33</v>
          </cell>
          <cell r="H4413">
            <v>3.38</v>
          </cell>
        </row>
        <row r="4414">
          <cell r="A4414">
            <v>45315</v>
          </cell>
          <cell r="B4414">
            <v>35.630000000000003</v>
          </cell>
          <cell r="C4414">
            <v>38.479999999999997</v>
          </cell>
          <cell r="D4414">
            <v>44.98</v>
          </cell>
          <cell r="E4414">
            <v>23.05</v>
          </cell>
          <cell r="F4414">
            <v>26.27</v>
          </cell>
          <cell r="G4414">
            <v>21.47</v>
          </cell>
          <cell r="H4414">
            <v>3.38</v>
          </cell>
        </row>
        <row r="4415">
          <cell r="A4415">
            <v>45316</v>
          </cell>
          <cell r="B4415">
            <v>35.64</v>
          </cell>
          <cell r="C4415">
            <v>38.549999999999997</v>
          </cell>
          <cell r="D4415">
            <v>45.04</v>
          </cell>
          <cell r="E4415">
            <v>23.01</v>
          </cell>
          <cell r="F4415">
            <v>26.15</v>
          </cell>
          <cell r="G4415">
            <v>21.49</v>
          </cell>
          <cell r="H4415">
            <v>3.39</v>
          </cell>
        </row>
        <row r="4416">
          <cell r="A4416">
            <v>45317</v>
          </cell>
          <cell r="B4416">
            <v>35.58</v>
          </cell>
          <cell r="C4416">
            <v>38.39</v>
          </cell>
          <cell r="D4416">
            <v>44.99</v>
          </cell>
          <cell r="E4416">
            <v>23.06</v>
          </cell>
          <cell r="F4416">
            <v>26.22</v>
          </cell>
          <cell r="G4416">
            <v>21.47</v>
          </cell>
          <cell r="H4416">
            <v>3.39</v>
          </cell>
        </row>
        <row r="4417">
          <cell r="A4417">
            <v>45318</v>
          </cell>
          <cell r="B4417">
            <v>35.520000000000003</v>
          </cell>
          <cell r="C4417">
            <v>38.24</v>
          </cell>
          <cell r="D4417">
            <v>44.82</v>
          </cell>
          <cell r="E4417">
            <v>23</v>
          </cell>
          <cell r="F4417">
            <v>26.17</v>
          </cell>
          <cell r="G4417">
            <v>21.38</v>
          </cell>
          <cell r="H4417">
            <v>3.38</v>
          </cell>
        </row>
        <row r="4418">
          <cell r="A4418">
            <v>45319</v>
          </cell>
          <cell r="B4418">
            <v>35.409999999999997</v>
          </cell>
          <cell r="C4418">
            <v>38.21</v>
          </cell>
          <cell r="D4418">
            <v>44.74</v>
          </cell>
          <cell r="E4418">
            <v>22.94</v>
          </cell>
          <cell r="F4418">
            <v>26.13</v>
          </cell>
          <cell r="G4418">
            <v>21.33</v>
          </cell>
          <cell r="H4418">
            <v>3.37</v>
          </cell>
        </row>
        <row r="4419">
          <cell r="A4419">
            <v>45320</v>
          </cell>
          <cell r="B4419">
            <v>35.409999999999997</v>
          </cell>
          <cell r="C4419">
            <v>38.21</v>
          </cell>
          <cell r="D4419">
            <v>44.74</v>
          </cell>
          <cell r="E4419">
            <v>22.94</v>
          </cell>
          <cell r="F4419">
            <v>26.13</v>
          </cell>
          <cell r="G4419">
            <v>21.33</v>
          </cell>
          <cell r="H4419">
            <v>3.37</v>
          </cell>
        </row>
        <row r="4420">
          <cell r="A4420">
            <v>45321</v>
          </cell>
          <cell r="B4420">
            <v>35.21</v>
          </cell>
          <cell r="C4420">
            <v>37.96</v>
          </cell>
          <cell r="D4420">
            <v>44.51</v>
          </cell>
          <cell r="E4420">
            <v>22.91</v>
          </cell>
          <cell r="F4420">
            <v>26.07</v>
          </cell>
          <cell r="G4420">
            <v>21.33</v>
          </cell>
          <cell r="H4420">
            <v>3.37</v>
          </cell>
        </row>
        <row r="4421">
          <cell r="A4421">
            <v>45322</v>
          </cell>
          <cell r="B4421">
            <v>35.21</v>
          </cell>
          <cell r="C4421">
            <v>37.96</v>
          </cell>
          <cell r="D4421">
            <v>44.44</v>
          </cell>
          <cell r="E4421">
            <v>22.76</v>
          </cell>
          <cell r="F4421">
            <v>26.07</v>
          </cell>
          <cell r="G4421">
            <v>21.29</v>
          </cell>
          <cell r="H4421">
            <v>3.36</v>
          </cell>
        </row>
        <row r="4422">
          <cell r="A4422">
            <v>45323</v>
          </cell>
          <cell r="B4422">
            <v>35.4</v>
          </cell>
          <cell r="C4422">
            <v>38.07</v>
          </cell>
          <cell r="D4422">
            <v>44.66</v>
          </cell>
          <cell r="E4422">
            <v>22.86</v>
          </cell>
          <cell r="F4422">
            <v>26.16</v>
          </cell>
          <cell r="G4422">
            <v>21.4</v>
          </cell>
          <cell r="H4422">
            <v>3.39</v>
          </cell>
        </row>
        <row r="4423">
          <cell r="A4423">
            <v>45324</v>
          </cell>
          <cell r="B4423">
            <v>35.22</v>
          </cell>
          <cell r="C4423">
            <v>38.1</v>
          </cell>
          <cell r="D4423">
            <v>44.66</v>
          </cell>
          <cell r="E4423">
            <v>22.81</v>
          </cell>
          <cell r="F4423">
            <v>26.14</v>
          </cell>
          <cell r="G4423">
            <v>21.39</v>
          </cell>
          <cell r="H4423">
            <v>3.38</v>
          </cell>
        </row>
        <row r="4424">
          <cell r="A4424">
            <v>45325</v>
          </cell>
          <cell r="B4424">
            <v>35.1</v>
          </cell>
          <cell r="C4424">
            <v>37.979999999999997</v>
          </cell>
          <cell r="D4424">
            <v>44.53</v>
          </cell>
          <cell r="E4424">
            <v>22.76</v>
          </cell>
          <cell r="F4424">
            <v>26.05</v>
          </cell>
          <cell r="G4424">
            <v>21.32</v>
          </cell>
          <cell r="H4424">
            <v>3.37</v>
          </cell>
        </row>
        <row r="4425">
          <cell r="A4425">
            <v>45326</v>
          </cell>
          <cell r="B4425">
            <v>35.5</v>
          </cell>
          <cell r="C4425">
            <v>38.04</v>
          </cell>
          <cell r="D4425">
            <v>44.5</v>
          </cell>
          <cell r="E4425">
            <v>22.66</v>
          </cell>
          <cell r="F4425">
            <v>26.13</v>
          </cell>
          <cell r="G4425">
            <v>21.2</v>
          </cell>
          <cell r="H4425">
            <v>3.36</v>
          </cell>
        </row>
        <row r="4426">
          <cell r="A4426">
            <v>45327</v>
          </cell>
          <cell r="B4426">
            <v>35.5</v>
          </cell>
          <cell r="C4426">
            <v>38.04</v>
          </cell>
          <cell r="D4426">
            <v>44.5</v>
          </cell>
          <cell r="E4426">
            <v>22.66</v>
          </cell>
          <cell r="F4426">
            <v>26.13</v>
          </cell>
          <cell r="G4426">
            <v>21.2</v>
          </cell>
          <cell r="H4426">
            <v>3.36</v>
          </cell>
        </row>
        <row r="4427">
          <cell r="A4427">
            <v>45328</v>
          </cell>
          <cell r="B4427">
            <v>35.619999999999997</v>
          </cell>
          <cell r="C4427">
            <v>38.08</v>
          </cell>
          <cell r="D4427">
            <v>44.44</v>
          </cell>
          <cell r="E4427">
            <v>22.7</v>
          </cell>
          <cell r="F4427">
            <v>26.13</v>
          </cell>
          <cell r="G4427">
            <v>21.3</v>
          </cell>
          <cell r="H4427">
            <v>3.35</v>
          </cell>
        </row>
        <row r="4428">
          <cell r="A4428">
            <v>45329</v>
          </cell>
          <cell r="B4428">
            <v>35.35</v>
          </cell>
          <cell r="C4428">
            <v>37.85</v>
          </cell>
          <cell r="D4428">
            <v>44.34</v>
          </cell>
          <cell r="E4428">
            <v>22.71</v>
          </cell>
          <cell r="F4428">
            <v>26.03</v>
          </cell>
          <cell r="G4428">
            <v>21.3</v>
          </cell>
          <cell r="H4428">
            <v>3.35</v>
          </cell>
        </row>
        <row r="4429">
          <cell r="A4429">
            <v>45330</v>
          </cell>
          <cell r="B4429">
            <v>35.479999999999997</v>
          </cell>
          <cell r="C4429">
            <v>38.049999999999997</v>
          </cell>
          <cell r="D4429">
            <v>44.6</v>
          </cell>
          <cell r="E4429">
            <v>22.78</v>
          </cell>
          <cell r="F4429">
            <v>26.18</v>
          </cell>
          <cell r="G4429">
            <v>21.44</v>
          </cell>
          <cell r="H4429">
            <v>3.37</v>
          </cell>
        </row>
        <row r="4430">
          <cell r="A4430">
            <v>45331</v>
          </cell>
          <cell r="B4430">
            <v>35.799999999999997</v>
          </cell>
          <cell r="C4430">
            <v>38.380000000000003</v>
          </cell>
          <cell r="D4430">
            <v>44.94</v>
          </cell>
          <cell r="E4430">
            <v>22.85</v>
          </cell>
          <cell r="F4430">
            <v>26.4</v>
          </cell>
          <cell r="G4430">
            <v>21.64</v>
          </cell>
          <cell r="H4430">
            <v>3.4</v>
          </cell>
        </row>
        <row r="4431">
          <cell r="A4431">
            <v>45332</v>
          </cell>
          <cell r="B4431">
            <v>35.76</v>
          </cell>
          <cell r="C4431">
            <v>38.36</v>
          </cell>
          <cell r="D4431">
            <v>44.95</v>
          </cell>
          <cell r="E4431">
            <v>22.88</v>
          </cell>
          <cell r="F4431">
            <v>26.37</v>
          </cell>
          <cell r="G4431">
            <v>21.64</v>
          </cell>
          <cell r="H4431">
            <v>3.4</v>
          </cell>
        </row>
        <row r="4432">
          <cell r="A4432">
            <v>45333</v>
          </cell>
          <cell r="B4432">
            <v>35.79</v>
          </cell>
          <cell r="C4432">
            <v>38.43</v>
          </cell>
          <cell r="D4432">
            <v>45</v>
          </cell>
          <cell r="E4432">
            <v>22.97</v>
          </cell>
          <cell r="F4432">
            <v>26.4</v>
          </cell>
          <cell r="G4432">
            <v>21.71</v>
          </cell>
          <cell r="H4432">
            <v>3.41</v>
          </cell>
        </row>
        <row r="4433">
          <cell r="A4433">
            <v>45334</v>
          </cell>
          <cell r="B4433">
            <v>35.79</v>
          </cell>
          <cell r="C4433">
            <v>38.43</v>
          </cell>
          <cell r="D4433">
            <v>45</v>
          </cell>
          <cell r="E4433">
            <v>22.97</v>
          </cell>
          <cell r="F4433">
            <v>26.4</v>
          </cell>
          <cell r="G4433">
            <v>21.71</v>
          </cell>
          <cell r="H4433">
            <v>3.41</v>
          </cell>
        </row>
        <row r="4434">
          <cell r="A4434">
            <v>45335</v>
          </cell>
          <cell r="B4434">
            <v>35.72</v>
          </cell>
          <cell r="C4434">
            <v>38.270000000000003</v>
          </cell>
          <cell r="D4434">
            <v>44.87</v>
          </cell>
          <cell r="E4434">
            <v>22.92</v>
          </cell>
          <cell r="F4434">
            <v>26.36</v>
          </cell>
          <cell r="G4434">
            <v>21.61</v>
          </cell>
          <cell r="H4434">
            <v>3.42</v>
          </cell>
        </row>
        <row r="4435">
          <cell r="A4435">
            <v>45336</v>
          </cell>
          <cell r="B4435">
            <v>35.97</v>
          </cell>
          <cell r="C4435">
            <v>38.32</v>
          </cell>
          <cell r="D4435">
            <v>45.04</v>
          </cell>
          <cell r="E4435">
            <v>22.81</v>
          </cell>
          <cell r="F4435">
            <v>26.31</v>
          </cell>
          <cell r="G4435">
            <v>21.51</v>
          </cell>
          <cell r="H4435">
            <v>3.38</v>
          </cell>
        </row>
        <row r="4436">
          <cell r="A4436">
            <v>45337</v>
          </cell>
          <cell r="B4436">
            <v>36</v>
          </cell>
          <cell r="C4436">
            <v>38.43</v>
          </cell>
          <cell r="D4436">
            <v>45.01</v>
          </cell>
          <cell r="E4436">
            <v>22.96</v>
          </cell>
          <cell r="F4436">
            <v>26.39</v>
          </cell>
          <cell r="G4436">
            <v>21.63</v>
          </cell>
          <cell r="H4436">
            <v>3.41</v>
          </cell>
        </row>
        <row r="4437">
          <cell r="A4437">
            <v>45338</v>
          </cell>
          <cell r="B4437">
            <v>35.979999999999997</v>
          </cell>
          <cell r="C4437">
            <v>38.53</v>
          </cell>
          <cell r="D4437">
            <v>45.04</v>
          </cell>
          <cell r="E4437">
            <v>23.04</v>
          </cell>
          <cell r="F4437">
            <v>26.5</v>
          </cell>
          <cell r="G4437">
            <v>21.64</v>
          </cell>
          <cell r="H4437">
            <v>3.42</v>
          </cell>
        </row>
        <row r="4438">
          <cell r="A4438">
            <v>45339</v>
          </cell>
          <cell r="B4438">
            <v>35.9</v>
          </cell>
          <cell r="C4438">
            <v>38.22</v>
          </cell>
          <cell r="D4438">
            <v>44.96</v>
          </cell>
          <cell r="E4438">
            <v>23.02</v>
          </cell>
          <cell r="F4438">
            <v>26.44</v>
          </cell>
          <cell r="G4438">
            <v>21.63</v>
          </cell>
          <cell r="H4438">
            <v>3.42</v>
          </cell>
        </row>
        <row r="4439">
          <cell r="A4439">
            <v>45340</v>
          </cell>
          <cell r="B4439">
            <v>35.78</v>
          </cell>
          <cell r="C4439">
            <v>38.39</v>
          </cell>
          <cell r="D4439">
            <v>44.93</v>
          </cell>
          <cell r="E4439">
            <v>23.05</v>
          </cell>
          <cell r="F4439">
            <v>26.37</v>
          </cell>
          <cell r="G4439">
            <v>21.7</v>
          </cell>
          <cell r="H4439">
            <v>3.42</v>
          </cell>
        </row>
        <row r="4440">
          <cell r="A4440">
            <v>45341</v>
          </cell>
          <cell r="B4440">
            <v>35.78</v>
          </cell>
          <cell r="C4440">
            <v>38.39</v>
          </cell>
          <cell r="D4440">
            <v>44.93</v>
          </cell>
          <cell r="E4440">
            <v>23.05</v>
          </cell>
          <cell r="F4440">
            <v>26.37</v>
          </cell>
          <cell r="G4440">
            <v>21.7</v>
          </cell>
          <cell r="H4440">
            <v>3.42</v>
          </cell>
        </row>
        <row r="4441">
          <cell r="A4441">
            <v>45342</v>
          </cell>
          <cell r="B4441">
            <v>35.979999999999997</v>
          </cell>
          <cell r="C4441">
            <v>38.56</v>
          </cell>
          <cell r="D4441">
            <v>45.06</v>
          </cell>
          <cell r="E4441">
            <v>23.12</v>
          </cell>
          <cell r="F4441">
            <v>26.47</v>
          </cell>
          <cell r="G4441">
            <v>21.82</v>
          </cell>
          <cell r="H4441">
            <v>3.44</v>
          </cell>
        </row>
        <row r="4442">
          <cell r="A4442">
            <v>45343</v>
          </cell>
          <cell r="B4442">
            <v>35.92</v>
          </cell>
          <cell r="C4442">
            <v>38.630000000000003</v>
          </cell>
          <cell r="D4442">
            <v>45.1</v>
          </cell>
          <cell r="E4442">
            <v>23.14</v>
          </cell>
          <cell r="F4442">
            <v>26.36</v>
          </cell>
          <cell r="G4442">
            <v>21.88</v>
          </cell>
          <cell r="H4442">
            <v>3.45</v>
          </cell>
        </row>
        <row r="4443">
          <cell r="A4443">
            <v>45344</v>
          </cell>
          <cell r="B4443">
            <v>35.770000000000003</v>
          </cell>
          <cell r="C4443">
            <v>38.53</v>
          </cell>
          <cell r="D4443">
            <v>44.97</v>
          </cell>
          <cell r="E4443">
            <v>23.04</v>
          </cell>
          <cell r="F4443">
            <v>26.33</v>
          </cell>
          <cell r="G4443">
            <v>21.85</v>
          </cell>
          <cell r="H4443">
            <v>3.44</v>
          </cell>
        </row>
        <row r="4444">
          <cell r="A4444">
            <v>45345</v>
          </cell>
          <cell r="B4444">
            <v>35.79</v>
          </cell>
          <cell r="C4444">
            <v>38.549999999999997</v>
          </cell>
          <cell r="D4444">
            <v>45.09</v>
          </cell>
          <cell r="E4444">
            <v>23.11</v>
          </cell>
          <cell r="F4444">
            <v>26.34</v>
          </cell>
          <cell r="G4444">
            <v>21.91</v>
          </cell>
          <cell r="H4444">
            <v>3.45</v>
          </cell>
        </row>
        <row r="4445">
          <cell r="A4445">
            <v>45346</v>
          </cell>
          <cell r="B4445">
            <v>35.94</v>
          </cell>
          <cell r="C4445">
            <v>38.700000000000003</v>
          </cell>
          <cell r="D4445">
            <v>45.28</v>
          </cell>
          <cell r="E4445">
            <v>23.18</v>
          </cell>
          <cell r="F4445">
            <v>26.44</v>
          </cell>
          <cell r="G4445">
            <v>21.96</v>
          </cell>
          <cell r="H4445">
            <v>3.46</v>
          </cell>
        </row>
        <row r="4446">
          <cell r="A4446">
            <v>45347</v>
          </cell>
          <cell r="B4446">
            <v>35.94</v>
          </cell>
          <cell r="C4446">
            <v>38.700000000000003</v>
          </cell>
          <cell r="D4446">
            <v>45.28</v>
          </cell>
          <cell r="E4446">
            <v>23.18</v>
          </cell>
          <cell r="F4446">
            <v>26.44</v>
          </cell>
          <cell r="G4446">
            <v>21.82</v>
          </cell>
          <cell r="H4446">
            <v>3.46</v>
          </cell>
        </row>
        <row r="4447">
          <cell r="A4447">
            <v>45348</v>
          </cell>
          <cell r="B4447">
            <v>35.94</v>
          </cell>
          <cell r="C4447">
            <v>38.700000000000003</v>
          </cell>
          <cell r="D4447">
            <v>45.28</v>
          </cell>
          <cell r="E4447">
            <v>23.18</v>
          </cell>
          <cell r="F4447">
            <v>26.44</v>
          </cell>
          <cell r="G4447">
            <v>21.82</v>
          </cell>
          <cell r="H4447">
            <v>3.46</v>
          </cell>
        </row>
        <row r="4448">
          <cell r="A4448">
            <v>45349</v>
          </cell>
          <cell r="B4448">
            <v>35.74</v>
          </cell>
          <cell r="C4448">
            <v>38.57</v>
          </cell>
          <cell r="D4448">
            <v>45.06</v>
          </cell>
          <cell r="E4448">
            <v>22.96</v>
          </cell>
          <cell r="F4448">
            <v>26.26</v>
          </cell>
          <cell r="G4448">
            <v>21.73</v>
          </cell>
          <cell r="H4448">
            <v>3.46</v>
          </cell>
        </row>
        <row r="4449">
          <cell r="A4449">
            <v>45350</v>
          </cell>
          <cell r="B4449">
            <v>35.68</v>
          </cell>
          <cell r="C4449">
            <v>38.49</v>
          </cell>
          <cell r="D4449">
            <v>45.01</v>
          </cell>
          <cell r="E4449">
            <v>22.94</v>
          </cell>
          <cell r="F4449">
            <v>26.17</v>
          </cell>
          <cell r="G4449">
            <v>21.57</v>
          </cell>
          <cell r="H4449">
            <v>3.44</v>
          </cell>
        </row>
        <row r="4450">
          <cell r="A4450">
            <v>45351</v>
          </cell>
          <cell r="B4450">
            <v>35.86</v>
          </cell>
          <cell r="C4450">
            <v>38.659999999999997</v>
          </cell>
          <cell r="D4450">
            <v>45.18</v>
          </cell>
          <cell r="E4450">
            <v>22.92</v>
          </cell>
          <cell r="F4450">
            <v>26.21</v>
          </cell>
          <cell r="G4450">
            <v>21.58</v>
          </cell>
          <cell r="H4450">
            <v>3.45</v>
          </cell>
        </row>
        <row r="4451">
          <cell r="A4451">
            <v>45352</v>
          </cell>
          <cell r="B4451">
            <v>35.74</v>
          </cell>
          <cell r="C4451">
            <v>38.450000000000003</v>
          </cell>
          <cell r="D4451">
            <v>44.89</v>
          </cell>
          <cell r="E4451">
            <v>22.84</v>
          </cell>
          <cell r="F4451">
            <v>26.14</v>
          </cell>
          <cell r="G4451">
            <v>21.47</v>
          </cell>
          <cell r="H4451">
            <v>3.43</v>
          </cell>
        </row>
        <row r="4452">
          <cell r="A4452">
            <v>45353</v>
          </cell>
          <cell r="B4452">
            <v>35.79</v>
          </cell>
          <cell r="C4452">
            <v>38.520000000000003</v>
          </cell>
          <cell r="D4452">
            <v>44.97</v>
          </cell>
          <cell r="E4452">
            <v>22.88</v>
          </cell>
          <cell r="F4452">
            <v>26.17</v>
          </cell>
          <cell r="G4452">
            <v>21.52</v>
          </cell>
          <cell r="H4452">
            <v>3.45</v>
          </cell>
        </row>
        <row r="4453">
          <cell r="A4453">
            <v>45354</v>
          </cell>
          <cell r="B4453">
            <v>35.630000000000003</v>
          </cell>
          <cell r="C4453">
            <v>38.44</v>
          </cell>
          <cell r="D4453">
            <v>44.87</v>
          </cell>
          <cell r="E4453">
            <v>22.86</v>
          </cell>
          <cell r="F4453">
            <v>26.09</v>
          </cell>
          <cell r="G4453">
            <v>21.46</v>
          </cell>
          <cell r="H4453">
            <v>3.44</v>
          </cell>
        </row>
        <row r="4454">
          <cell r="A4454">
            <v>45355</v>
          </cell>
          <cell r="B4454">
            <v>35.630000000000003</v>
          </cell>
          <cell r="C4454">
            <v>38.44</v>
          </cell>
          <cell r="D4454">
            <v>44.87</v>
          </cell>
          <cell r="E4454">
            <v>22.86</v>
          </cell>
          <cell r="F4454">
            <v>26.09</v>
          </cell>
          <cell r="G4454">
            <v>21.46</v>
          </cell>
          <cell r="H4454">
            <v>3.44</v>
          </cell>
        </row>
        <row r="4455">
          <cell r="A4455">
            <v>45356</v>
          </cell>
          <cell r="B4455">
            <v>35.630000000000003</v>
          </cell>
          <cell r="C4455">
            <v>38.47</v>
          </cell>
          <cell r="D4455">
            <v>44.97</v>
          </cell>
          <cell r="E4455">
            <v>22.79</v>
          </cell>
          <cell r="F4455">
            <v>26.05</v>
          </cell>
          <cell r="G4455">
            <v>21.43</v>
          </cell>
          <cell r="H4455">
            <v>3.42</v>
          </cell>
        </row>
        <row r="4456">
          <cell r="A4456">
            <v>45357</v>
          </cell>
          <cell r="B4456">
            <v>35.700000000000003</v>
          </cell>
          <cell r="C4456">
            <v>38.53</v>
          </cell>
          <cell r="D4456">
            <v>45.09</v>
          </cell>
          <cell r="E4456">
            <v>22.81</v>
          </cell>
          <cell r="F4456">
            <v>26.07</v>
          </cell>
          <cell r="G4456">
            <v>21.41</v>
          </cell>
          <cell r="H4456">
            <v>3.42</v>
          </cell>
        </row>
        <row r="4457">
          <cell r="A4457">
            <v>45358</v>
          </cell>
          <cell r="B4457">
            <v>35.47</v>
          </cell>
          <cell r="C4457">
            <v>38.479999999999997</v>
          </cell>
          <cell r="D4457">
            <v>44.95</v>
          </cell>
          <cell r="E4457">
            <v>22.93</v>
          </cell>
          <cell r="F4457">
            <v>26.05</v>
          </cell>
          <cell r="G4457">
            <v>21.49</v>
          </cell>
          <cell r="H4457">
            <v>3.43</v>
          </cell>
        </row>
        <row r="4458">
          <cell r="A4458">
            <v>45359</v>
          </cell>
          <cell r="B4458">
            <v>35.4</v>
          </cell>
          <cell r="C4458">
            <v>38.56</v>
          </cell>
          <cell r="D4458">
            <v>45.12</v>
          </cell>
          <cell r="E4458">
            <v>23.03</v>
          </cell>
          <cell r="F4458">
            <v>26.11</v>
          </cell>
          <cell r="G4458">
            <v>21.55</v>
          </cell>
          <cell r="H4458">
            <v>3.45</v>
          </cell>
        </row>
        <row r="4459">
          <cell r="A4459">
            <v>45360</v>
          </cell>
          <cell r="B4459">
            <v>35.25</v>
          </cell>
          <cell r="C4459">
            <v>38.340000000000003</v>
          </cell>
          <cell r="D4459">
            <v>44.96</v>
          </cell>
          <cell r="E4459">
            <v>23.03</v>
          </cell>
          <cell r="F4459">
            <v>26.04</v>
          </cell>
          <cell r="G4459">
            <v>21.53</v>
          </cell>
          <cell r="H4459">
            <v>3.44</v>
          </cell>
        </row>
        <row r="4460">
          <cell r="A4460">
            <v>45361</v>
          </cell>
          <cell r="B4460">
            <v>35.31</v>
          </cell>
          <cell r="C4460">
            <v>38.43</v>
          </cell>
          <cell r="D4460">
            <v>45.15</v>
          </cell>
          <cell r="E4460">
            <v>22.97</v>
          </cell>
          <cell r="F4460">
            <v>26</v>
          </cell>
          <cell r="G4460">
            <v>21.53</v>
          </cell>
          <cell r="H4460">
            <v>3.44</v>
          </cell>
        </row>
        <row r="4461">
          <cell r="A4461">
            <v>45362</v>
          </cell>
          <cell r="B4461">
            <v>35.31</v>
          </cell>
          <cell r="C4461">
            <v>38.43</v>
          </cell>
          <cell r="D4461">
            <v>45.15</v>
          </cell>
          <cell r="E4461">
            <v>22.97</v>
          </cell>
          <cell r="F4461">
            <v>26</v>
          </cell>
          <cell r="G4461">
            <v>21.53</v>
          </cell>
          <cell r="H4461">
            <v>3.44</v>
          </cell>
        </row>
        <row r="4462">
          <cell r="A4462">
            <v>45363</v>
          </cell>
          <cell r="B4462">
            <v>35.340000000000003</v>
          </cell>
          <cell r="C4462">
            <v>38.43</v>
          </cell>
          <cell r="D4462">
            <v>45.06</v>
          </cell>
          <cell r="E4462">
            <v>22.97</v>
          </cell>
          <cell r="F4462">
            <v>26.03</v>
          </cell>
          <cell r="G4462">
            <v>21.52</v>
          </cell>
          <cell r="H4462">
            <v>3.44</v>
          </cell>
        </row>
        <row r="4463">
          <cell r="A4463">
            <v>45364</v>
          </cell>
          <cell r="B4463">
            <v>35.590000000000003</v>
          </cell>
          <cell r="C4463">
            <v>38.69</v>
          </cell>
          <cell r="D4463">
            <v>45.31</v>
          </cell>
          <cell r="E4463">
            <v>23.114999999999998</v>
          </cell>
          <cell r="F4463">
            <v>26.18</v>
          </cell>
          <cell r="G4463">
            <v>21.61</v>
          </cell>
          <cell r="H4463">
            <v>3.46</v>
          </cell>
        </row>
        <row r="4464">
          <cell r="A4464">
            <v>45365</v>
          </cell>
          <cell r="B4464">
            <v>35.54</v>
          </cell>
          <cell r="C4464">
            <v>38.71</v>
          </cell>
          <cell r="D4464">
            <v>45.25</v>
          </cell>
          <cell r="E4464">
            <v>23.16</v>
          </cell>
          <cell r="F4464">
            <v>26.2</v>
          </cell>
          <cell r="G4464">
            <v>21.66</v>
          </cell>
          <cell r="H4464">
            <v>3.46</v>
          </cell>
        </row>
        <row r="4465">
          <cell r="A4465">
            <v>45366</v>
          </cell>
          <cell r="B4465">
            <v>35.68</v>
          </cell>
          <cell r="C4465">
            <v>38.61</v>
          </cell>
          <cell r="D4465">
            <v>45.22</v>
          </cell>
          <cell r="E4465">
            <v>23.04</v>
          </cell>
          <cell r="F4465">
            <v>26.16</v>
          </cell>
          <cell r="G4465">
            <v>21.51</v>
          </cell>
          <cell r="H4465">
            <v>3.43</v>
          </cell>
        </row>
        <row r="4466">
          <cell r="A4466">
            <v>45367</v>
          </cell>
          <cell r="B4466">
            <v>35.630000000000003</v>
          </cell>
          <cell r="C4466">
            <v>38.630000000000003</v>
          </cell>
          <cell r="D4466">
            <v>45.2</v>
          </cell>
          <cell r="E4466">
            <v>23</v>
          </cell>
          <cell r="F4466">
            <v>26.14</v>
          </cell>
          <cell r="G4466">
            <v>21.45</v>
          </cell>
          <cell r="H4466">
            <v>3.43</v>
          </cell>
        </row>
        <row r="4467">
          <cell r="A4467">
            <v>45368</v>
          </cell>
          <cell r="B4467">
            <v>35.79</v>
          </cell>
          <cell r="C4467">
            <v>38.76</v>
          </cell>
          <cell r="D4467">
            <v>45.31</v>
          </cell>
          <cell r="E4467">
            <v>23.08</v>
          </cell>
          <cell r="F4467">
            <v>26.22</v>
          </cell>
          <cell r="G4467">
            <v>21.49</v>
          </cell>
          <cell r="H4467">
            <v>3.44</v>
          </cell>
        </row>
        <row r="4468">
          <cell r="A4468">
            <v>45369</v>
          </cell>
          <cell r="B4468">
            <v>35.79</v>
          </cell>
          <cell r="C4468">
            <v>38.76</v>
          </cell>
          <cell r="D4468">
            <v>45.31</v>
          </cell>
          <cell r="E4468">
            <v>23.08</v>
          </cell>
          <cell r="F4468">
            <v>26.22</v>
          </cell>
          <cell r="G4468">
            <v>21.49</v>
          </cell>
          <cell r="H4468">
            <v>3.44</v>
          </cell>
        </row>
        <row r="4469">
          <cell r="A4469">
            <v>45370</v>
          </cell>
          <cell r="B4469">
            <v>35.89</v>
          </cell>
          <cell r="C4469">
            <v>38.82</v>
          </cell>
          <cell r="D4469">
            <v>45.41</v>
          </cell>
          <cell r="E4469">
            <v>23.12</v>
          </cell>
          <cell r="F4469">
            <v>26.3</v>
          </cell>
          <cell r="G4469">
            <v>21.52</v>
          </cell>
          <cell r="H4469">
            <v>3.42</v>
          </cell>
        </row>
        <row r="4470">
          <cell r="A4470">
            <v>45371</v>
          </cell>
          <cell r="B4470">
            <v>35.92</v>
          </cell>
          <cell r="C4470">
            <v>38.83</v>
          </cell>
          <cell r="D4470">
            <v>45.44</v>
          </cell>
          <cell r="E4470">
            <v>23.07</v>
          </cell>
          <cell r="F4470">
            <v>26.27</v>
          </cell>
          <cell r="G4470">
            <v>21.45</v>
          </cell>
          <cell r="H4470">
            <v>3.43</v>
          </cell>
        </row>
        <row r="4471">
          <cell r="A4471">
            <v>45372</v>
          </cell>
          <cell r="B4471">
            <v>35.79</v>
          </cell>
          <cell r="C4471">
            <v>38.950000000000003</v>
          </cell>
          <cell r="D4471">
            <v>45.57</v>
          </cell>
          <cell r="E4471">
            <v>23.29</v>
          </cell>
          <cell r="F4471">
            <v>26.38</v>
          </cell>
          <cell r="G4471">
            <v>21.52</v>
          </cell>
          <cell r="H4471">
            <v>3.44</v>
          </cell>
        </row>
        <row r="4472">
          <cell r="A4472">
            <v>45373</v>
          </cell>
          <cell r="B4472">
            <v>36.340000000000003</v>
          </cell>
          <cell r="C4472">
            <v>39.24</v>
          </cell>
          <cell r="D4472">
            <v>45.77</v>
          </cell>
          <cell r="E4472">
            <v>23.43</v>
          </cell>
          <cell r="F4472">
            <v>26.65</v>
          </cell>
          <cell r="G4472">
            <v>21.65</v>
          </cell>
          <cell r="H4472">
            <v>3.45</v>
          </cell>
        </row>
        <row r="4473">
          <cell r="A4473">
            <v>45374</v>
          </cell>
          <cell r="B4473">
            <v>36.22</v>
          </cell>
          <cell r="C4473">
            <v>38.979999999999997</v>
          </cell>
          <cell r="D4473">
            <v>45.34</v>
          </cell>
          <cell r="E4473">
            <v>23.63</v>
          </cell>
          <cell r="F4473">
            <v>26.49</v>
          </cell>
          <cell r="G4473">
            <v>21.48</v>
          </cell>
          <cell r="H4473">
            <v>3.42</v>
          </cell>
        </row>
        <row r="4474">
          <cell r="A4474">
            <v>45375</v>
          </cell>
          <cell r="B4474">
            <v>36.119999999999997</v>
          </cell>
          <cell r="C4474">
            <v>38.869999999999997</v>
          </cell>
          <cell r="D4474">
            <v>45.32</v>
          </cell>
          <cell r="E4474">
            <v>23.18</v>
          </cell>
          <cell r="F4474">
            <v>26.37</v>
          </cell>
          <cell r="G4474">
            <v>21.4</v>
          </cell>
          <cell r="H4474">
            <v>3.41</v>
          </cell>
        </row>
        <row r="4475">
          <cell r="A4475">
            <v>45376</v>
          </cell>
          <cell r="B4475">
            <v>36.119999999999997</v>
          </cell>
          <cell r="C4475">
            <v>38.869999999999997</v>
          </cell>
          <cell r="D4475">
            <v>45.32</v>
          </cell>
          <cell r="E4475">
            <v>23.18</v>
          </cell>
          <cell r="F4475">
            <v>26.37</v>
          </cell>
          <cell r="G4475">
            <v>21.4</v>
          </cell>
          <cell r="H4475">
            <v>3.41</v>
          </cell>
        </row>
        <row r="4476">
          <cell r="A4476">
            <v>45377</v>
          </cell>
          <cell r="B4476">
            <v>36.22</v>
          </cell>
          <cell r="C4476">
            <v>39.07</v>
          </cell>
          <cell r="D4476">
            <v>45.55</v>
          </cell>
          <cell r="E4476">
            <v>23.32</v>
          </cell>
          <cell r="F4476">
            <v>26.48</v>
          </cell>
          <cell r="G4476">
            <v>21.48</v>
          </cell>
          <cell r="H4476">
            <v>3.41</v>
          </cell>
        </row>
        <row r="4477">
          <cell r="A4477">
            <v>45378</v>
          </cell>
          <cell r="B4477">
            <v>36.25</v>
          </cell>
          <cell r="C4477">
            <v>39.04</v>
          </cell>
          <cell r="D4477">
            <v>45.5</v>
          </cell>
          <cell r="E4477">
            <v>23.24</v>
          </cell>
          <cell r="F4477">
            <v>26.47</v>
          </cell>
          <cell r="G4477">
            <v>21.45</v>
          </cell>
          <cell r="H4477">
            <v>3.4</v>
          </cell>
        </row>
        <row r="4478">
          <cell r="A4478">
            <v>45379</v>
          </cell>
          <cell r="B4478">
            <v>36.29</v>
          </cell>
          <cell r="C4478">
            <v>39.06</v>
          </cell>
          <cell r="D4478">
            <v>45.58</v>
          </cell>
          <cell r="E4478">
            <v>23.28</v>
          </cell>
          <cell r="F4478">
            <v>26.52</v>
          </cell>
          <cell r="G4478">
            <v>21.47</v>
          </cell>
          <cell r="H4478">
            <v>3.4</v>
          </cell>
        </row>
        <row r="4479">
          <cell r="A4479">
            <v>45380</v>
          </cell>
          <cell r="B4479">
            <v>36.380000000000003</v>
          </cell>
          <cell r="C4479">
            <v>39</v>
          </cell>
          <cell r="D4479">
            <v>45.69</v>
          </cell>
          <cell r="E4479">
            <v>23.31</v>
          </cell>
          <cell r="F4479">
            <v>26.68</v>
          </cell>
          <cell r="G4479">
            <v>21.44</v>
          </cell>
          <cell r="H4479">
            <v>3.38</v>
          </cell>
        </row>
        <row r="4480">
          <cell r="A4480">
            <v>45381</v>
          </cell>
          <cell r="B4480">
            <v>36.24</v>
          </cell>
          <cell r="C4480">
            <v>38.86</v>
          </cell>
          <cell r="D4480">
            <v>45.5</v>
          </cell>
          <cell r="E4480">
            <v>23.21</v>
          </cell>
          <cell r="F4480">
            <v>26.55</v>
          </cell>
          <cell r="G4480">
            <v>21.37</v>
          </cell>
          <cell r="H4480">
            <v>3.37</v>
          </cell>
        </row>
        <row r="4481">
          <cell r="A4481">
            <v>45382</v>
          </cell>
          <cell r="B4481">
            <v>36.22</v>
          </cell>
          <cell r="C4481">
            <v>38.9</v>
          </cell>
          <cell r="D4481">
            <v>45.54</v>
          </cell>
          <cell r="E4481">
            <v>23.27</v>
          </cell>
          <cell r="F4481">
            <v>26.59</v>
          </cell>
          <cell r="G4481">
            <v>21.42</v>
          </cell>
          <cell r="H4481">
            <v>3.38</v>
          </cell>
        </row>
        <row r="4482">
          <cell r="A4482">
            <v>45383</v>
          </cell>
          <cell r="B4482">
            <v>36.22</v>
          </cell>
          <cell r="C4482">
            <v>38.9</v>
          </cell>
          <cell r="D4482">
            <v>45.54</v>
          </cell>
          <cell r="E4482">
            <v>23.27</v>
          </cell>
          <cell r="F4482">
            <v>26.59</v>
          </cell>
          <cell r="G4482">
            <v>21.42</v>
          </cell>
          <cell r="H4482">
            <v>3.38</v>
          </cell>
        </row>
        <row r="4483">
          <cell r="A4483">
            <v>45384</v>
          </cell>
          <cell r="B4483">
            <v>36.47</v>
          </cell>
          <cell r="C4483">
            <v>38.94</v>
          </cell>
          <cell r="D4483">
            <v>45.5</v>
          </cell>
          <cell r="E4483">
            <v>23.27</v>
          </cell>
          <cell r="F4483">
            <v>26.67</v>
          </cell>
          <cell r="G4483">
            <v>21.42</v>
          </cell>
          <cell r="H4483">
            <v>3.36</v>
          </cell>
        </row>
        <row r="4484">
          <cell r="A4484">
            <v>45385</v>
          </cell>
          <cell r="B4484">
            <v>36.520000000000003</v>
          </cell>
          <cell r="C4484">
            <v>39.130000000000003</v>
          </cell>
          <cell r="D4484">
            <v>45.67</v>
          </cell>
          <cell r="E4484">
            <v>23.38</v>
          </cell>
          <cell r="F4484">
            <v>26.71</v>
          </cell>
          <cell r="G4484">
            <v>21.47</v>
          </cell>
          <cell r="H4484">
            <v>3.38</v>
          </cell>
        </row>
        <row r="4485">
          <cell r="A4485">
            <v>45386</v>
          </cell>
          <cell r="B4485">
            <v>36.51</v>
          </cell>
          <cell r="C4485">
            <v>39.380000000000003</v>
          </cell>
          <cell r="D4485">
            <v>45.95</v>
          </cell>
          <cell r="E4485">
            <v>23.63</v>
          </cell>
          <cell r="F4485">
            <v>26.82</v>
          </cell>
          <cell r="G4485">
            <v>21.71</v>
          </cell>
          <cell r="H4485">
            <v>3.42</v>
          </cell>
        </row>
        <row r="4486">
          <cell r="A4486">
            <v>45387</v>
          </cell>
          <cell r="B4486">
            <v>36.64</v>
          </cell>
          <cell r="C4486">
            <v>39.5</v>
          </cell>
          <cell r="D4486">
            <v>46.06</v>
          </cell>
          <cell r="E4486">
            <v>23.7</v>
          </cell>
          <cell r="F4486">
            <v>26.83</v>
          </cell>
          <cell r="G4486">
            <v>21.78</v>
          </cell>
          <cell r="H4486">
            <v>3.42</v>
          </cell>
        </row>
        <row r="4487">
          <cell r="A4487">
            <v>45388</v>
          </cell>
          <cell r="B4487">
            <v>36.53</v>
          </cell>
          <cell r="C4487">
            <v>39.39</v>
          </cell>
          <cell r="D4487">
            <v>45.88</v>
          </cell>
          <cell r="E4487">
            <v>23.65</v>
          </cell>
          <cell r="F4487">
            <v>26.74</v>
          </cell>
          <cell r="G4487">
            <v>21.71</v>
          </cell>
          <cell r="H4487">
            <v>3.41</v>
          </cell>
        </row>
        <row r="4488">
          <cell r="A4488">
            <v>45389</v>
          </cell>
          <cell r="B4488">
            <v>36.53</v>
          </cell>
          <cell r="C4488">
            <v>39.39</v>
          </cell>
          <cell r="D4488">
            <v>45.88</v>
          </cell>
          <cell r="E4488">
            <v>23.65</v>
          </cell>
          <cell r="F4488">
            <v>26.74</v>
          </cell>
          <cell r="G4488">
            <v>21.71</v>
          </cell>
          <cell r="H4488">
            <v>3.41</v>
          </cell>
        </row>
        <row r="4489">
          <cell r="A4489">
            <v>45390</v>
          </cell>
          <cell r="B4489">
            <v>36.53</v>
          </cell>
          <cell r="C4489">
            <v>39.39</v>
          </cell>
          <cell r="D4489">
            <v>45.88</v>
          </cell>
          <cell r="E4489">
            <v>23.65</v>
          </cell>
          <cell r="F4489">
            <v>26.74</v>
          </cell>
          <cell r="G4489">
            <v>21.71</v>
          </cell>
          <cell r="H4489">
            <v>3.41</v>
          </cell>
        </row>
        <row r="4490">
          <cell r="A4490">
            <v>45391</v>
          </cell>
          <cell r="B4490">
            <v>36.54</v>
          </cell>
          <cell r="C4490">
            <v>39.479999999999997</v>
          </cell>
          <cell r="D4490">
            <v>45.99</v>
          </cell>
          <cell r="E4490">
            <v>23.73</v>
          </cell>
          <cell r="F4490">
            <v>26.72</v>
          </cell>
          <cell r="G4490">
            <v>21.8</v>
          </cell>
          <cell r="H4490">
            <v>3.44</v>
          </cell>
        </row>
        <row r="4491">
          <cell r="A4491">
            <v>45392</v>
          </cell>
          <cell r="B4491">
            <v>36.19</v>
          </cell>
          <cell r="C4491">
            <v>39.090000000000003</v>
          </cell>
          <cell r="D4491">
            <v>45.62</v>
          </cell>
          <cell r="E4491">
            <v>23.58</v>
          </cell>
          <cell r="F4491">
            <v>26.48</v>
          </cell>
          <cell r="G4491">
            <v>21.65</v>
          </cell>
          <cell r="H4491">
            <v>3.41</v>
          </cell>
        </row>
        <row r="4492">
          <cell r="A4492">
            <v>45393</v>
          </cell>
          <cell r="B4492">
            <v>36.56</v>
          </cell>
          <cell r="C4492">
            <v>39.08</v>
          </cell>
          <cell r="D4492">
            <v>45.61</v>
          </cell>
          <cell r="E4492">
            <v>23.42</v>
          </cell>
          <cell r="F4492">
            <v>26.51</v>
          </cell>
          <cell r="G4492">
            <v>21.58</v>
          </cell>
          <cell r="H4492">
            <v>3.39</v>
          </cell>
        </row>
        <row r="4493">
          <cell r="A4493">
            <v>45394</v>
          </cell>
          <cell r="B4493">
            <v>36.520000000000003</v>
          </cell>
          <cell r="C4493">
            <v>38.6</v>
          </cell>
          <cell r="D4493">
            <v>45.16</v>
          </cell>
          <cell r="E4493">
            <v>23.04</v>
          </cell>
          <cell r="F4493">
            <v>26.23</v>
          </cell>
          <cell r="G4493">
            <v>21.27</v>
          </cell>
          <cell r="H4493">
            <v>3.32</v>
          </cell>
        </row>
        <row r="4494">
          <cell r="A4494">
            <v>45395</v>
          </cell>
          <cell r="B4494">
            <v>36.520000000000003</v>
          </cell>
          <cell r="C4494">
            <v>38.6</v>
          </cell>
          <cell r="D4494">
            <v>45.16</v>
          </cell>
          <cell r="E4494">
            <v>23.04</v>
          </cell>
          <cell r="F4494">
            <v>26.23</v>
          </cell>
          <cell r="G4494">
            <v>21.27</v>
          </cell>
          <cell r="H4494">
            <v>3.32</v>
          </cell>
        </row>
        <row r="4495">
          <cell r="A4495">
            <v>45396</v>
          </cell>
          <cell r="B4495">
            <v>36.520000000000003</v>
          </cell>
          <cell r="C4495">
            <v>38.6</v>
          </cell>
          <cell r="D4495">
            <v>45.16</v>
          </cell>
          <cell r="E4495">
            <v>23.04</v>
          </cell>
          <cell r="F4495">
            <v>26.23</v>
          </cell>
          <cell r="G4495">
            <v>21.27</v>
          </cell>
          <cell r="H4495">
            <v>3.32</v>
          </cell>
        </row>
        <row r="4496">
          <cell r="A4496">
            <v>45397</v>
          </cell>
          <cell r="B4496">
            <v>36.520000000000003</v>
          </cell>
          <cell r="C4496">
            <v>38.6</v>
          </cell>
          <cell r="D4496">
            <v>45.16</v>
          </cell>
          <cell r="E4496">
            <v>23.04</v>
          </cell>
          <cell r="F4496">
            <v>26.23</v>
          </cell>
          <cell r="G4496">
            <v>21.27</v>
          </cell>
          <cell r="H4496">
            <v>3.32</v>
          </cell>
        </row>
        <row r="4497">
          <cell r="A4497">
            <v>45398</v>
          </cell>
          <cell r="B4497">
            <v>36.520000000000003</v>
          </cell>
          <cell r="C4497">
            <v>38.6</v>
          </cell>
          <cell r="D4497">
            <v>45.16</v>
          </cell>
          <cell r="E4497">
            <v>23.04</v>
          </cell>
          <cell r="F4497">
            <v>26.23</v>
          </cell>
          <cell r="G4497">
            <v>21.27</v>
          </cell>
          <cell r="H4497">
            <v>3.32</v>
          </cell>
        </row>
        <row r="4498">
          <cell r="A4498">
            <v>45399</v>
          </cell>
          <cell r="B4498">
            <v>36.520000000000003</v>
          </cell>
          <cell r="C4498">
            <v>38.6</v>
          </cell>
          <cell r="D4498">
            <v>45.16</v>
          </cell>
          <cell r="E4498">
            <v>23.04</v>
          </cell>
          <cell r="F4498">
            <v>26.23</v>
          </cell>
          <cell r="G4498">
            <v>21.27</v>
          </cell>
          <cell r="H4498">
            <v>3.32</v>
          </cell>
        </row>
        <row r="4499">
          <cell r="A4499">
            <v>45400</v>
          </cell>
          <cell r="B4499">
            <v>36.68</v>
          </cell>
          <cell r="C4499">
            <v>38.93</v>
          </cell>
          <cell r="D4499">
            <v>45.44</v>
          </cell>
          <cell r="E4499">
            <v>23.22</v>
          </cell>
          <cell r="F4499">
            <v>26.45</v>
          </cell>
          <cell r="G4499">
            <v>21.43</v>
          </cell>
          <cell r="H4499">
            <v>3.34</v>
          </cell>
        </row>
        <row r="4500">
          <cell r="A4500">
            <v>45401</v>
          </cell>
          <cell r="B4500">
            <v>36.729999999999997</v>
          </cell>
          <cell r="C4500">
            <v>38.840000000000003</v>
          </cell>
          <cell r="D4500">
            <v>45.38</v>
          </cell>
          <cell r="E4500">
            <v>23.09</v>
          </cell>
          <cell r="F4500">
            <v>26.46</v>
          </cell>
          <cell r="G4500">
            <v>21.31</v>
          </cell>
          <cell r="H4500">
            <v>3.32</v>
          </cell>
        </row>
        <row r="4501">
          <cell r="A4501">
            <v>45402</v>
          </cell>
          <cell r="B4501">
            <v>36.729999999999997</v>
          </cell>
          <cell r="C4501">
            <v>38.94</v>
          </cell>
          <cell r="D4501">
            <v>45.5</v>
          </cell>
          <cell r="E4501">
            <v>23.2</v>
          </cell>
          <cell r="F4501">
            <v>26.52</v>
          </cell>
          <cell r="G4501">
            <v>21.38</v>
          </cell>
          <cell r="H4501">
            <v>3.33</v>
          </cell>
        </row>
        <row r="4502">
          <cell r="A4502">
            <v>45403</v>
          </cell>
          <cell r="B4502">
            <v>36.799999999999997</v>
          </cell>
          <cell r="C4502">
            <v>39.04</v>
          </cell>
          <cell r="D4502">
            <v>45.34</v>
          </cell>
          <cell r="E4502">
            <v>23.32</v>
          </cell>
          <cell r="F4502">
            <v>26.61</v>
          </cell>
          <cell r="G4502">
            <v>21.5</v>
          </cell>
          <cell r="H4502">
            <v>3.36</v>
          </cell>
        </row>
        <row r="4503">
          <cell r="A4503">
            <v>45404</v>
          </cell>
          <cell r="B4503">
            <v>36.799999999999997</v>
          </cell>
          <cell r="C4503">
            <v>39.04</v>
          </cell>
          <cell r="D4503">
            <v>45.34</v>
          </cell>
          <cell r="E4503">
            <v>23.32</v>
          </cell>
          <cell r="F4503">
            <v>26.61</v>
          </cell>
          <cell r="G4503">
            <v>21.5</v>
          </cell>
          <cell r="H4503">
            <v>3.36</v>
          </cell>
        </row>
        <row r="4504">
          <cell r="A4504">
            <v>45405</v>
          </cell>
          <cell r="B4504">
            <v>36.92</v>
          </cell>
          <cell r="C4504">
            <v>39.159999999999997</v>
          </cell>
          <cell r="D4504">
            <v>45.39</v>
          </cell>
          <cell r="E4504">
            <v>23.45</v>
          </cell>
          <cell r="F4504">
            <v>26.77</v>
          </cell>
          <cell r="G4504">
            <v>21.6</v>
          </cell>
          <cell r="H4504">
            <v>3.38</v>
          </cell>
        </row>
        <row r="4505">
          <cell r="A4505">
            <v>45406</v>
          </cell>
          <cell r="B4505">
            <v>36.75</v>
          </cell>
          <cell r="C4505">
            <v>39.159999999999997</v>
          </cell>
          <cell r="D4505">
            <v>45.55</v>
          </cell>
          <cell r="E4505">
            <v>23.48</v>
          </cell>
          <cell r="F4505">
            <v>26.72</v>
          </cell>
          <cell r="G4505">
            <v>21.56</v>
          </cell>
          <cell r="H4505">
            <v>3.39</v>
          </cell>
        </row>
        <row r="4506">
          <cell r="A4506">
            <v>45407</v>
          </cell>
          <cell r="B4506">
            <v>36.979999999999997</v>
          </cell>
          <cell r="C4506">
            <v>39.369999999999997</v>
          </cell>
          <cell r="D4506">
            <v>45.83</v>
          </cell>
          <cell r="E4506">
            <v>23.63</v>
          </cell>
          <cell r="F4506">
            <v>26.8</v>
          </cell>
          <cell r="G4506">
            <v>21.67</v>
          </cell>
          <cell r="H4506">
            <v>3.38</v>
          </cell>
        </row>
        <row r="4507">
          <cell r="A4507">
            <v>45408</v>
          </cell>
          <cell r="B4507">
            <v>36.89</v>
          </cell>
          <cell r="C4507">
            <v>39.369999999999997</v>
          </cell>
          <cell r="D4507">
            <v>45.89</v>
          </cell>
          <cell r="E4507">
            <v>23.69</v>
          </cell>
          <cell r="F4507">
            <v>26.82</v>
          </cell>
          <cell r="G4507">
            <v>21.72</v>
          </cell>
          <cell r="H4507">
            <v>3.38</v>
          </cell>
        </row>
        <row r="4508">
          <cell r="A4508">
            <v>45409</v>
          </cell>
          <cell r="B4508">
            <v>36.89</v>
          </cell>
          <cell r="C4508">
            <v>39.369999999999997</v>
          </cell>
          <cell r="D4508">
            <v>45.89</v>
          </cell>
          <cell r="E4508">
            <v>23.69</v>
          </cell>
          <cell r="F4508">
            <v>26.82</v>
          </cell>
          <cell r="G4508">
            <v>21.72</v>
          </cell>
          <cell r="H4508">
            <v>3.38</v>
          </cell>
        </row>
        <row r="4509">
          <cell r="A4509">
            <v>45410</v>
          </cell>
          <cell r="B4509">
            <v>36.89</v>
          </cell>
          <cell r="C4509">
            <v>39.31</v>
          </cell>
          <cell r="D4509">
            <v>45.93</v>
          </cell>
          <cell r="E4509">
            <v>23.77</v>
          </cell>
          <cell r="F4509">
            <v>26.82</v>
          </cell>
          <cell r="G4509">
            <v>21.68</v>
          </cell>
          <cell r="H4509">
            <v>3.36</v>
          </cell>
        </row>
        <row r="4510">
          <cell r="A4510">
            <v>45411</v>
          </cell>
          <cell r="B4510">
            <v>36.89</v>
          </cell>
          <cell r="C4510">
            <v>39.31</v>
          </cell>
          <cell r="D4510">
            <v>45.93</v>
          </cell>
          <cell r="E4510">
            <v>23.77</v>
          </cell>
          <cell r="F4510">
            <v>26.82</v>
          </cell>
          <cell r="G4510">
            <v>21.68</v>
          </cell>
          <cell r="H4510">
            <v>3.36</v>
          </cell>
        </row>
        <row r="4511">
          <cell r="A4511">
            <v>45412</v>
          </cell>
          <cell r="B4511">
            <v>36.94</v>
          </cell>
          <cell r="C4511">
            <v>39.36</v>
          </cell>
          <cell r="D4511">
            <v>46.13</v>
          </cell>
          <cell r="E4511">
            <v>23.79</v>
          </cell>
          <cell r="F4511">
            <v>26.83</v>
          </cell>
          <cell r="G4511">
            <v>21.75</v>
          </cell>
          <cell r="H4511">
            <v>3.36</v>
          </cell>
        </row>
        <row r="4512">
          <cell r="A4512">
            <v>45413</v>
          </cell>
          <cell r="B4512">
            <v>36.909999999999997</v>
          </cell>
          <cell r="C4512">
            <v>39.299999999999997</v>
          </cell>
          <cell r="D4512">
            <v>46.04</v>
          </cell>
          <cell r="E4512">
            <v>23.7</v>
          </cell>
          <cell r="F4512">
            <v>26.76</v>
          </cell>
          <cell r="G4512">
            <v>21.64</v>
          </cell>
          <cell r="H4512">
            <v>3.35</v>
          </cell>
        </row>
        <row r="4513">
          <cell r="A4513">
            <v>45414</v>
          </cell>
          <cell r="B4513">
            <v>36.85</v>
          </cell>
          <cell r="C4513">
            <v>39.28</v>
          </cell>
          <cell r="D4513">
            <v>45.93</v>
          </cell>
          <cell r="E4513">
            <v>23.66</v>
          </cell>
          <cell r="F4513">
            <v>26.65</v>
          </cell>
          <cell r="G4513">
            <v>21.55</v>
          </cell>
          <cell r="H4513">
            <v>3.36</v>
          </cell>
        </row>
        <row r="4514">
          <cell r="A4514">
            <v>45415</v>
          </cell>
          <cell r="B4514">
            <v>36.67</v>
          </cell>
          <cell r="C4514">
            <v>39.159999999999997</v>
          </cell>
          <cell r="D4514">
            <v>45.77</v>
          </cell>
          <cell r="E4514">
            <v>23.73</v>
          </cell>
          <cell r="F4514">
            <v>26.65</v>
          </cell>
          <cell r="G4514">
            <v>21.61</v>
          </cell>
          <cell r="H4514">
            <v>3.36</v>
          </cell>
        </row>
        <row r="4515">
          <cell r="A4515">
            <v>45416</v>
          </cell>
          <cell r="B4515">
            <v>36.659999999999997</v>
          </cell>
          <cell r="C4515">
            <v>39.19</v>
          </cell>
          <cell r="D4515">
            <v>45.8</v>
          </cell>
          <cell r="E4515">
            <v>23.73</v>
          </cell>
          <cell r="F4515">
            <v>26.64</v>
          </cell>
          <cell r="G4515">
            <v>21.65</v>
          </cell>
          <cell r="H4515">
            <v>3.36</v>
          </cell>
        </row>
        <row r="4516">
          <cell r="A4516">
            <v>45417</v>
          </cell>
          <cell r="B4516">
            <v>36.659999999999997</v>
          </cell>
          <cell r="C4516">
            <v>39.19</v>
          </cell>
          <cell r="D4516">
            <v>45.8</v>
          </cell>
          <cell r="E4516">
            <v>23.73</v>
          </cell>
          <cell r="F4516">
            <v>26.64</v>
          </cell>
          <cell r="G4516">
            <v>21.65</v>
          </cell>
          <cell r="H4516">
            <v>3.36</v>
          </cell>
        </row>
        <row r="4517">
          <cell r="A4517">
            <v>45418</v>
          </cell>
          <cell r="B4517">
            <v>36.659999999999997</v>
          </cell>
          <cell r="C4517">
            <v>39.19</v>
          </cell>
          <cell r="D4517">
            <v>45.8</v>
          </cell>
          <cell r="E4517">
            <v>23.73</v>
          </cell>
          <cell r="F4517">
            <v>26.64</v>
          </cell>
          <cell r="G4517">
            <v>21.65</v>
          </cell>
          <cell r="H4517">
            <v>3.36</v>
          </cell>
        </row>
        <row r="4518">
          <cell r="A4518">
            <v>45419</v>
          </cell>
          <cell r="B4518">
            <v>36.61</v>
          </cell>
          <cell r="C4518">
            <v>39.229999999999997</v>
          </cell>
          <cell r="D4518">
            <v>45.75</v>
          </cell>
          <cell r="E4518">
            <v>23.89</v>
          </cell>
          <cell r="F4518">
            <v>26.59</v>
          </cell>
          <cell r="G4518">
            <v>21.75</v>
          </cell>
          <cell r="H4518">
            <v>3.37</v>
          </cell>
        </row>
        <row r="4519">
          <cell r="A4519">
            <v>45420</v>
          </cell>
          <cell r="B4519">
            <v>36.840000000000003</v>
          </cell>
          <cell r="C4519">
            <v>39.380000000000003</v>
          </cell>
          <cell r="D4519">
            <v>45.79</v>
          </cell>
          <cell r="E4519">
            <v>23.83</v>
          </cell>
          <cell r="F4519">
            <v>26.61</v>
          </cell>
          <cell r="G4519">
            <v>21.79</v>
          </cell>
          <cell r="H4519">
            <v>3.37</v>
          </cell>
        </row>
        <row r="4520">
          <cell r="A4520">
            <v>45421</v>
          </cell>
          <cell r="B4520">
            <v>36.79</v>
          </cell>
          <cell r="C4520">
            <v>39.33</v>
          </cell>
          <cell r="D4520">
            <v>45.72</v>
          </cell>
          <cell r="E4520">
            <v>23.8</v>
          </cell>
          <cell r="F4520">
            <v>26.6</v>
          </cell>
          <cell r="G4520">
            <v>21.8</v>
          </cell>
          <cell r="H4520">
            <v>3.36</v>
          </cell>
        </row>
        <row r="4521">
          <cell r="A4521">
            <v>45422</v>
          </cell>
          <cell r="B4521">
            <v>36.590000000000003</v>
          </cell>
          <cell r="C4521">
            <v>39.24</v>
          </cell>
          <cell r="D4521">
            <v>45.57</v>
          </cell>
          <cell r="E4521">
            <v>23.8</v>
          </cell>
          <cell r="F4521">
            <v>26.56</v>
          </cell>
          <cell r="G4521">
            <v>21.78</v>
          </cell>
          <cell r="H4521">
            <v>3.36</v>
          </cell>
        </row>
        <row r="4522">
          <cell r="A4522">
            <v>45423</v>
          </cell>
          <cell r="B4522">
            <v>36.58</v>
          </cell>
          <cell r="C4522">
            <v>39.24</v>
          </cell>
          <cell r="D4522">
            <v>45.63</v>
          </cell>
          <cell r="E4522">
            <v>23.8</v>
          </cell>
          <cell r="F4522">
            <v>26.54</v>
          </cell>
          <cell r="G4522">
            <v>21.76</v>
          </cell>
          <cell r="H4522">
            <v>3.36</v>
          </cell>
        </row>
        <row r="4523">
          <cell r="A4523">
            <v>45424</v>
          </cell>
          <cell r="B4523">
            <v>36.65</v>
          </cell>
          <cell r="C4523">
            <v>39.28</v>
          </cell>
          <cell r="D4523">
            <v>45.66</v>
          </cell>
          <cell r="E4523">
            <v>23.77</v>
          </cell>
          <cell r="F4523">
            <v>26.59</v>
          </cell>
          <cell r="G4523">
            <v>21.76</v>
          </cell>
          <cell r="H4523">
            <v>3.36</v>
          </cell>
        </row>
        <row r="4524">
          <cell r="A4524">
            <v>45425</v>
          </cell>
          <cell r="B4524">
            <v>36.65</v>
          </cell>
          <cell r="C4524">
            <v>39.28</v>
          </cell>
          <cell r="D4524">
            <v>45.66</v>
          </cell>
          <cell r="E4524">
            <v>23.77</v>
          </cell>
          <cell r="F4524">
            <v>26.59</v>
          </cell>
          <cell r="G4524">
            <v>21.76</v>
          </cell>
          <cell r="H4524">
            <v>3.36</v>
          </cell>
        </row>
        <row r="4525">
          <cell r="A4525">
            <v>45426</v>
          </cell>
          <cell r="B4525">
            <v>36.67</v>
          </cell>
          <cell r="C4525">
            <v>39.36</v>
          </cell>
          <cell r="D4525">
            <v>45.8</v>
          </cell>
          <cell r="E4525">
            <v>23.82</v>
          </cell>
          <cell r="F4525">
            <v>26.62</v>
          </cell>
          <cell r="G4525">
            <v>21.77</v>
          </cell>
          <cell r="H4525">
            <v>3.36</v>
          </cell>
        </row>
        <row r="4526">
          <cell r="A4526">
            <v>45427</v>
          </cell>
          <cell r="B4526">
            <v>36.39</v>
          </cell>
          <cell r="C4526">
            <v>39.159999999999997</v>
          </cell>
          <cell r="D4526">
            <v>45.57</v>
          </cell>
          <cell r="E4526">
            <v>23.72</v>
          </cell>
          <cell r="F4526">
            <v>26.46</v>
          </cell>
          <cell r="G4526">
            <v>21.72</v>
          </cell>
          <cell r="H4526">
            <v>3.35</v>
          </cell>
        </row>
        <row r="4527">
          <cell r="A4527">
            <v>45428</v>
          </cell>
          <cell r="B4527">
            <v>36.090000000000003</v>
          </cell>
          <cell r="C4527">
            <v>39.11</v>
          </cell>
          <cell r="D4527">
            <v>45.59</v>
          </cell>
          <cell r="E4527">
            <v>23.82</v>
          </cell>
          <cell r="F4527">
            <v>26.35</v>
          </cell>
          <cell r="G4527">
            <v>21.86</v>
          </cell>
          <cell r="H4527">
            <v>3.38</v>
          </cell>
        </row>
        <row r="4528">
          <cell r="A4528">
            <v>45429</v>
          </cell>
          <cell r="B4528">
            <v>36.14</v>
          </cell>
          <cell r="C4528">
            <v>39.049999999999997</v>
          </cell>
          <cell r="D4528">
            <v>45.51</v>
          </cell>
          <cell r="E4528">
            <v>23.72</v>
          </cell>
          <cell r="F4528">
            <v>26.33</v>
          </cell>
          <cell r="G4528">
            <v>21.81</v>
          </cell>
          <cell r="H4528">
            <v>3.35</v>
          </cell>
        </row>
        <row r="4529">
          <cell r="A4529">
            <v>45430</v>
          </cell>
          <cell r="B4529">
            <v>36.08</v>
          </cell>
          <cell r="C4529">
            <v>38.979999999999997</v>
          </cell>
          <cell r="D4529">
            <v>45.43</v>
          </cell>
          <cell r="E4529">
            <v>23.65</v>
          </cell>
          <cell r="F4529">
            <v>26.28</v>
          </cell>
          <cell r="G4529">
            <v>21.78</v>
          </cell>
          <cell r="H4529">
            <v>3.35</v>
          </cell>
        </row>
        <row r="4530">
          <cell r="A4530">
            <v>45431</v>
          </cell>
          <cell r="B4530">
            <v>35.93</v>
          </cell>
          <cell r="C4530">
            <v>38.880000000000003</v>
          </cell>
          <cell r="D4530">
            <v>45.41</v>
          </cell>
          <cell r="E4530">
            <v>23.7</v>
          </cell>
          <cell r="F4530">
            <v>26.21</v>
          </cell>
          <cell r="G4530">
            <v>21.74</v>
          </cell>
          <cell r="H4530">
            <v>3.34</v>
          </cell>
        </row>
        <row r="4531">
          <cell r="A4531">
            <v>45432</v>
          </cell>
          <cell r="B4531">
            <v>35.93</v>
          </cell>
          <cell r="C4531">
            <v>38.880000000000003</v>
          </cell>
          <cell r="D4531">
            <v>45.41</v>
          </cell>
          <cell r="E4531">
            <v>23.7</v>
          </cell>
          <cell r="F4531">
            <v>26.21</v>
          </cell>
          <cell r="G4531">
            <v>21.74</v>
          </cell>
          <cell r="H4531">
            <v>3.34</v>
          </cell>
        </row>
        <row r="4532">
          <cell r="A4532">
            <v>45433</v>
          </cell>
          <cell r="B4532">
            <v>36.090000000000003</v>
          </cell>
          <cell r="C4532">
            <v>38.99</v>
          </cell>
          <cell r="D4532">
            <v>45.61</v>
          </cell>
          <cell r="E4532">
            <v>23.66</v>
          </cell>
          <cell r="F4532">
            <v>26.27</v>
          </cell>
          <cell r="G4532">
            <v>21.74</v>
          </cell>
          <cell r="H4532">
            <v>3.36</v>
          </cell>
        </row>
        <row r="4533">
          <cell r="A4533">
            <v>45434</v>
          </cell>
          <cell r="B4533">
            <v>36.15</v>
          </cell>
          <cell r="C4533">
            <v>39.1</v>
          </cell>
          <cell r="D4533">
            <v>45.73</v>
          </cell>
          <cell r="E4533">
            <v>23.72</v>
          </cell>
          <cell r="F4533">
            <v>26.34</v>
          </cell>
          <cell r="G4533">
            <v>21.8</v>
          </cell>
          <cell r="H4533">
            <v>3.38</v>
          </cell>
        </row>
        <row r="4534">
          <cell r="A4534">
            <v>45435</v>
          </cell>
          <cell r="B4534">
            <v>36.369999999999997</v>
          </cell>
          <cell r="C4534">
            <v>39.18</v>
          </cell>
          <cell r="D4534">
            <v>46.04</v>
          </cell>
          <cell r="E4534">
            <v>23.69</v>
          </cell>
          <cell r="F4534">
            <v>26.37</v>
          </cell>
          <cell r="G4534">
            <v>21.93</v>
          </cell>
          <cell r="H4534">
            <v>3.37</v>
          </cell>
        </row>
        <row r="4535">
          <cell r="A4535">
            <v>45436</v>
          </cell>
          <cell r="B4535">
            <v>36.51</v>
          </cell>
          <cell r="C4535">
            <v>39.28</v>
          </cell>
          <cell r="D4535">
            <v>46.11</v>
          </cell>
          <cell r="E4535">
            <v>23.72</v>
          </cell>
          <cell r="F4535">
            <v>26.4</v>
          </cell>
          <cell r="G4535">
            <v>21.97</v>
          </cell>
          <cell r="H4535">
            <v>3.39</v>
          </cell>
        </row>
        <row r="4536">
          <cell r="A4536">
            <v>45437</v>
          </cell>
          <cell r="B4536">
            <v>36.54</v>
          </cell>
          <cell r="C4536">
            <v>39.369999999999997</v>
          </cell>
          <cell r="D4536">
            <v>46.19</v>
          </cell>
          <cell r="E4536">
            <v>23.77</v>
          </cell>
          <cell r="F4536">
            <v>26.44</v>
          </cell>
          <cell r="G4536">
            <v>22.03</v>
          </cell>
          <cell r="H4536">
            <v>3.39</v>
          </cell>
        </row>
        <row r="4537">
          <cell r="A4537">
            <v>45438</v>
          </cell>
          <cell r="B4537">
            <v>36.520000000000003</v>
          </cell>
          <cell r="C4537">
            <v>39.43</v>
          </cell>
          <cell r="D4537">
            <v>46.29</v>
          </cell>
          <cell r="E4537">
            <v>23.82</v>
          </cell>
          <cell r="F4537">
            <v>26.53</v>
          </cell>
          <cell r="G4537">
            <v>22.09</v>
          </cell>
          <cell r="H4537">
            <v>3.41</v>
          </cell>
        </row>
        <row r="4538">
          <cell r="A4538">
            <v>45439</v>
          </cell>
          <cell r="B4538">
            <v>36.520000000000003</v>
          </cell>
          <cell r="C4538">
            <v>39.43</v>
          </cell>
          <cell r="D4538">
            <v>46.29</v>
          </cell>
          <cell r="E4538">
            <v>23.82</v>
          </cell>
          <cell r="F4538">
            <v>26.53</v>
          </cell>
          <cell r="G4538">
            <v>22.09</v>
          </cell>
          <cell r="H4538">
            <v>3.41</v>
          </cell>
        </row>
        <row r="4539">
          <cell r="A4539">
            <v>45440</v>
          </cell>
          <cell r="B4539">
            <v>36.44</v>
          </cell>
          <cell r="C4539">
            <v>39.409999999999997</v>
          </cell>
          <cell r="D4539">
            <v>46.32</v>
          </cell>
          <cell r="E4539">
            <v>23.87</v>
          </cell>
          <cell r="F4539">
            <v>26.55</v>
          </cell>
          <cell r="G4539">
            <v>22.17</v>
          </cell>
          <cell r="H4539">
            <v>3.42</v>
          </cell>
        </row>
        <row r="4540">
          <cell r="A4540">
            <v>45441</v>
          </cell>
          <cell r="B4540">
            <v>36.51</v>
          </cell>
          <cell r="C4540">
            <v>39.42</v>
          </cell>
          <cell r="D4540">
            <v>46.34</v>
          </cell>
          <cell r="E4540">
            <v>23.92</v>
          </cell>
          <cell r="F4540">
            <v>26.56</v>
          </cell>
          <cell r="G4540">
            <v>22.15</v>
          </cell>
          <cell r="H4540">
            <v>3.43</v>
          </cell>
        </row>
        <row r="4541">
          <cell r="A4541">
            <v>45442</v>
          </cell>
          <cell r="B4541">
            <v>36.72</v>
          </cell>
          <cell r="C4541">
            <v>39.46</v>
          </cell>
          <cell r="D4541">
            <v>46.4</v>
          </cell>
          <cell r="E4541">
            <v>23.9</v>
          </cell>
          <cell r="F4541">
            <v>26.58</v>
          </cell>
          <cell r="G4541">
            <v>22.16</v>
          </cell>
          <cell r="H4541">
            <v>3.42</v>
          </cell>
        </row>
        <row r="4542">
          <cell r="A4542">
            <v>45443</v>
          </cell>
          <cell r="B4542">
            <v>36.549999999999997</v>
          </cell>
          <cell r="C4542">
            <v>39.369999999999997</v>
          </cell>
          <cell r="D4542">
            <v>46.27</v>
          </cell>
          <cell r="E4542">
            <v>23.85</v>
          </cell>
          <cell r="F4542">
            <v>26.51</v>
          </cell>
          <cell r="G4542">
            <v>22.1</v>
          </cell>
          <cell r="H4542">
            <v>3.44</v>
          </cell>
        </row>
        <row r="4543">
          <cell r="A4543">
            <v>45444</v>
          </cell>
          <cell r="B4543">
            <v>36.659999999999997</v>
          </cell>
          <cell r="C4543">
            <v>39.479999999999997</v>
          </cell>
          <cell r="D4543">
            <v>46.34</v>
          </cell>
          <cell r="E4543">
            <v>23.92</v>
          </cell>
          <cell r="F4543">
            <v>26.63</v>
          </cell>
          <cell r="G4543">
            <v>22.15</v>
          </cell>
          <cell r="H4543">
            <v>3.45</v>
          </cell>
        </row>
        <row r="4544">
          <cell r="A4544">
            <v>45445</v>
          </cell>
          <cell r="B4544">
            <v>36.659999999999997</v>
          </cell>
          <cell r="C4544">
            <v>39.479999999999997</v>
          </cell>
          <cell r="D4544">
            <v>46.34</v>
          </cell>
          <cell r="E4544">
            <v>23.92</v>
          </cell>
          <cell r="F4544">
            <v>26.63</v>
          </cell>
          <cell r="G4544">
            <v>22.15</v>
          </cell>
          <cell r="H4544">
            <v>3.45</v>
          </cell>
        </row>
        <row r="4545">
          <cell r="A4545">
            <v>45446</v>
          </cell>
          <cell r="B4545">
            <v>36.659999999999997</v>
          </cell>
          <cell r="C4545">
            <v>39.479999999999997</v>
          </cell>
          <cell r="D4545">
            <v>46.34</v>
          </cell>
          <cell r="E4545">
            <v>23.92</v>
          </cell>
          <cell r="F4545">
            <v>26.63</v>
          </cell>
          <cell r="G4545">
            <v>22.15</v>
          </cell>
          <cell r="H4545">
            <v>3.45</v>
          </cell>
        </row>
        <row r="4546">
          <cell r="A4546">
            <v>45447</v>
          </cell>
          <cell r="B4546">
            <v>36.49</v>
          </cell>
          <cell r="C4546">
            <v>39.61</v>
          </cell>
          <cell r="D4546">
            <v>46.5</v>
          </cell>
          <cell r="E4546">
            <v>23.98</v>
          </cell>
          <cell r="F4546">
            <v>26.56</v>
          </cell>
          <cell r="G4546">
            <v>22.28</v>
          </cell>
          <cell r="H4546">
            <v>3.49</v>
          </cell>
        </row>
        <row r="4547">
          <cell r="A4547">
            <v>45448</v>
          </cell>
          <cell r="B4547">
            <v>36.46</v>
          </cell>
          <cell r="C4547">
            <v>39.479999999999997</v>
          </cell>
          <cell r="D4547">
            <v>46.34</v>
          </cell>
          <cell r="E4547">
            <v>23.85</v>
          </cell>
          <cell r="F4547">
            <v>26.46</v>
          </cell>
          <cell r="G4547">
            <v>22.24</v>
          </cell>
          <cell r="H4547">
            <v>3.48</v>
          </cell>
        </row>
        <row r="4548">
          <cell r="A4548">
            <v>45449</v>
          </cell>
          <cell r="B4548">
            <v>36.33</v>
          </cell>
          <cell r="C4548">
            <v>39.380000000000003</v>
          </cell>
          <cell r="D4548">
            <v>46.3</v>
          </cell>
          <cell r="E4548">
            <v>23.88</v>
          </cell>
          <cell r="F4548">
            <v>26.39</v>
          </cell>
          <cell r="G4548">
            <v>22.29</v>
          </cell>
          <cell r="H4548">
            <v>3.49</v>
          </cell>
        </row>
        <row r="4549">
          <cell r="A4549">
            <v>45450</v>
          </cell>
          <cell r="B4549">
            <v>36.25</v>
          </cell>
          <cell r="C4549">
            <v>39.28</v>
          </cell>
          <cell r="D4549">
            <v>46.12</v>
          </cell>
          <cell r="E4549">
            <v>23.77</v>
          </cell>
          <cell r="F4549">
            <v>26.33</v>
          </cell>
          <cell r="G4549">
            <v>22.17</v>
          </cell>
          <cell r="H4549">
            <v>3.47</v>
          </cell>
        </row>
        <row r="4550">
          <cell r="A4550">
            <v>45451</v>
          </cell>
          <cell r="B4550">
            <v>36.340000000000003</v>
          </cell>
          <cell r="C4550">
            <v>39.35</v>
          </cell>
          <cell r="D4550">
            <v>46.23</v>
          </cell>
          <cell r="E4550">
            <v>23.83</v>
          </cell>
          <cell r="F4550">
            <v>26.37</v>
          </cell>
          <cell r="G4550">
            <v>22.21</v>
          </cell>
          <cell r="H4550">
            <v>3.49</v>
          </cell>
        </row>
        <row r="4551">
          <cell r="A4551">
            <v>45452</v>
          </cell>
          <cell r="B4551">
            <v>36.76</v>
          </cell>
          <cell r="C4551">
            <v>39.42</v>
          </cell>
          <cell r="D4551">
            <v>46.53</v>
          </cell>
          <cell r="E4551">
            <v>23.78</v>
          </cell>
          <cell r="F4551">
            <v>26.51</v>
          </cell>
          <cell r="G4551">
            <v>22.14</v>
          </cell>
          <cell r="H4551">
            <v>3.47</v>
          </cell>
        </row>
        <row r="4552">
          <cell r="A4552">
            <v>45453</v>
          </cell>
          <cell r="B4552">
            <v>36.76</v>
          </cell>
          <cell r="C4552">
            <v>39.42</v>
          </cell>
          <cell r="D4552">
            <v>46.53</v>
          </cell>
          <cell r="E4552">
            <v>23.78</v>
          </cell>
          <cell r="F4552">
            <v>26.51</v>
          </cell>
          <cell r="G4552">
            <v>22.14</v>
          </cell>
          <cell r="H4552">
            <v>3.47</v>
          </cell>
        </row>
        <row r="4553">
          <cell r="A4553">
            <v>45454</v>
          </cell>
          <cell r="B4553">
            <v>36.64</v>
          </cell>
          <cell r="C4553">
            <v>39.24</v>
          </cell>
          <cell r="D4553">
            <v>46.39</v>
          </cell>
          <cell r="E4553">
            <v>23.79</v>
          </cell>
          <cell r="F4553">
            <v>26.43</v>
          </cell>
          <cell r="G4553">
            <v>22.16</v>
          </cell>
          <cell r="H4553">
            <v>3.48</v>
          </cell>
        </row>
        <row r="4554">
          <cell r="A4554">
            <v>45455</v>
          </cell>
          <cell r="B4554">
            <v>36.590000000000003</v>
          </cell>
          <cell r="C4554">
            <v>39.090000000000003</v>
          </cell>
          <cell r="D4554">
            <v>46.37</v>
          </cell>
          <cell r="E4554">
            <v>23.77</v>
          </cell>
          <cell r="F4554">
            <v>26.4</v>
          </cell>
          <cell r="G4554">
            <v>22.19</v>
          </cell>
          <cell r="H4554">
            <v>3.47</v>
          </cell>
        </row>
        <row r="4555">
          <cell r="A4555">
            <v>45456</v>
          </cell>
          <cell r="B4555">
            <v>36.47</v>
          </cell>
          <cell r="C4555">
            <v>39.21</v>
          </cell>
          <cell r="D4555">
            <v>46.39</v>
          </cell>
          <cell r="E4555">
            <v>23.85</v>
          </cell>
          <cell r="F4555">
            <v>26.35</v>
          </cell>
          <cell r="G4555">
            <v>22.23</v>
          </cell>
          <cell r="H4555">
            <v>3.49</v>
          </cell>
        </row>
        <row r="4556">
          <cell r="A4556">
            <v>45457</v>
          </cell>
          <cell r="B4556">
            <v>36.590000000000003</v>
          </cell>
          <cell r="C4556">
            <v>39.1</v>
          </cell>
          <cell r="D4556">
            <v>46.43</v>
          </cell>
          <cell r="E4556">
            <v>23.86</v>
          </cell>
          <cell r="F4556">
            <v>26.43</v>
          </cell>
          <cell r="G4556">
            <v>22.23</v>
          </cell>
          <cell r="H4556">
            <v>3.47</v>
          </cell>
        </row>
        <row r="4557">
          <cell r="A4557">
            <v>45458</v>
          </cell>
          <cell r="B4557">
            <v>36.61</v>
          </cell>
          <cell r="C4557">
            <v>39</v>
          </cell>
          <cell r="D4557">
            <v>46.37</v>
          </cell>
          <cell r="E4557">
            <v>23.83</v>
          </cell>
          <cell r="F4557">
            <v>26.43</v>
          </cell>
          <cell r="G4557">
            <v>22.2</v>
          </cell>
          <cell r="H4557">
            <v>3.46</v>
          </cell>
        </row>
        <row r="4558">
          <cell r="A4558">
            <v>45459</v>
          </cell>
          <cell r="B4558">
            <v>36.53</v>
          </cell>
          <cell r="C4558">
            <v>38.9</v>
          </cell>
          <cell r="D4558">
            <v>46.1</v>
          </cell>
          <cell r="E4558">
            <v>23.74</v>
          </cell>
          <cell r="F4558">
            <v>26.39</v>
          </cell>
          <cell r="G4558">
            <v>22.11</v>
          </cell>
          <cell r="H4558">
            <v>3.46</v>
          </cell>
        </row>
        <row r="4559">
          <cell r="A4559">
            <v>45460</v>
          </cell>
          <cell r="B4559">
            <v>36.53</v>
          </cell>
          <cell r="C4559">
            <v>38.9</v>
          </cell>
          <cell r="D4559">
            <v>46.1</v>
          </cell>
          <cell r="E4559">
            <v>23.74</v>
          </cell>
          <cell r="F4559">
            <v>26.39</v>
          </cell>
          <cell r="G4559">
            <v>22.11</v>
          </cell>
          <cell r="H4559">
            <v>3.46</v>
          </cell>
        </row>
        <row r="4560">
          <cell r="A4560">
            <v>45461</v>
          </cell>
          <cell r="B4560">
            <v>36.700000000000003</v>
          </cell>
          <cell r="C4560">
            <v>39.18</v>
          </cell>
          <cell r="D4560">
            <v>46.38</v>
          </cell>
          <cell r="E4560">
            <v>23.88</v>
          </cell>
          <cell r="F4560">
            <v>26.54</v>
          </cell>
          <cell r="G4560">
            <v>22.22</v>
          </cell>
          <cell r="H4560">
            <v>3.49</v>
          </cell>
        </row>
        <row r="4561">
          <cell r="A4561">
            <v>45462</v>
          </cell>
          <cell r="B4561">
            <v>36.54</v>
          </cell>
          <cell r="C4561">
            <v>39.04</v>
          </cell>
          <cell r="D4561">
            <v>46.19</v>
          </cell>
          <cell r="E4561">
            <v>23.97</v>
          </cell>
          <cell r="F4561">
            <v>26.44</v>
          </cell>
          <cell r="G4561">
            <v>22.16</v>
          </cell>
          <cell r="H4561">
            <v>3.48</v>
          </cell>
        </row>
        <row r="4562">
          <cell r="A4562">
            <v>45463</v>
          </cell>
          <cell r="B4562">
            <v>36.549999999999997</v>
          </cell>
          <cell r="C4562">
            <v>39.08</v>
          </cell>
          <cell r="D4562">
            <v>46.24</v>
          </cell>
          <cell r="E4562">
            <v>24</v>
          </cell>
          <cell r="F4562">
            <v>26.46</v>
          </cell>
          <cell r="G4562">
            <v>22.14</v>
          </cell>
          <cell r="H4562">
            <v>3.48</v>
          </cell>
        </row>
        <row r="4563">
          <cell r="A4563">
            <v>45464</v>
          </cell>
          <cell r="B4563">
            <v>36.58</v>
          </cell>
          <cell r="C4563">
            <v>38.979999999999997</v>
          </cell>
          <cell r="D4563">
            <v>46.07</v>
          </cell>
          <cell r="E4563">
            <v>23.97</v>
          </cell>
          <cell r="F4563">
            <v>26.54</v>
          </cell>
          <cell r="G4563">
            <v>22.12</v>
          </cell>
          <cell r="H4563">
            <v>3.47</v>
          </cell>
        </row>
        <row r="4564">
          <cell r="A4564">
            <v>45465</v>
          </cell>
          <cell r="B4564">
            <v>36.5</v>
          </cell>
          <cell r="C4564">
            <v>38.82</v>
          </cell>
          <cell r="D4564">
            <v>45.96</v>
          </cell>
          <cell r="E4564">
            <v>23.9</v>
          </cell>
          <cell r="F4564">
            <v>26.47</v>
          </cell>
          <cell r="G4564">
            <v>22.09</v>
          </cell>
          <cell r="H4564">
            <v>3.46</v>
          </cell>
        </row>
        <row r="4565">
          <cell r="A4565">
            <v>45466</v>
          </cell>
          <cell r="B4565">
            <v>36.65</v>
          </cell>
          <cell r="C4565">
            <v>38.97</v>
          </cell>
          <cell r="D4565">
            <v>46.08</v>
          </cell>
          <cell r="E4565">
            <v>23.91</v>
          </cell>
          <cell r="F4565">
            <v>26.55</v>
          </cell>
          <cell r="G4565">
            <v>22.11</v>
          </cell>
          <cell r="H4565">
            <v>3.47</v>
          </cell>
        </row>
        <row r="4566">
          <cell r="A4566">
            <v>45467</v>
          </cell>
          <cell r="B4566">
            <v>36.65</v>
          </cell>
          <cell r="C4566">
            <v>38.97</v>
          </cell>
          <cell r="D4566">
            <v>46.08</v>
          </cell>
          <cell r="E4566">
            <v>23.91</v>
          </cell>
          <cell r="F4566">
            <v>26.55</v>
          </cell>
          <cell r="G4566">
            <v>22.11</v>
          </cell>
          <cell r="H4566">
            <v>3.47</v>
          </cell>
        </row>
        <row r="4567">
          <cell r="A4567">
            <v>45468</v>
          </cell>
          <cell r="B4567">
            <v>36.47</v>
          </cell>
          <cell r="C4567">
            <v>38.950000000000003</v>
          </cell>
          <cell r="D4567">
            <v>46.03</v>
          </cell>
          <cell r="E4567">
            <v>23.88</v>
          </cell>
          <cell r="F4567">
            <v>26.52</v>
          </cell>
          <cell r="G4567">
            <v>22.05</v>
          </cell>
          <cell r="H4567">
            <v>3.47</v>
          </cell>
        </row>
        <row r="4568">
          <cell r="A4568">
            <v>45469</v>
          </cell>
          <cell r="B4568">
            <v>36.6</v>
          </cell>
          <cell r="C4568">
            <v>39.020000000000003</v>
          </cell>
          <cell r="D4568">
            <v>46.2</v>
          </cell>
          <cell r="E4568">
            <v>23.94</v>
          </cell>
          <cell r="F4568">
            <v>26.6</v>
          </cell>
          <cell r="G4568">
            <v>22.13</v>
          </cell>
          <cell r="H4568">
            <v>3.47</v>
          </cell>
        </row>
        <row r="4569">
          <cell r="A4569">
            <v>45470</v>
          </cell>
          <cell r="B4569">
            <v>36.83</v>
          </cell>
          <cell r="C4569">
            <v>39.15</v>
          </cell>
          <cell r="D4569">
            <v>46.25</v>
          </cell>
          <cell r="E4569">
            <v>24.08</v>
          </cell>
          <cell r="F4569">
            <v>26.68</v>
          </cell>
          <cell r="G4569">
            <v>22.09</v>
          </cell>
          <cell r="H4569">
            <v>3.47</v>
          </cell>
        </row>
        <row r="4570">
          <cell r="A4570">
            <v>45471</v>
          </cell>
          <cell r="B4570">
            <v>36.74</v>
          </cell>
          <cell r="C4570">
            <v>39.08</v>
          </cell>
          <cell r="D4570">
            <v>46.15</v>
          </cell>
          <cell r="E4570">
            <v>23.94</v>
          </cell>
          <cell r="F4570">
            <v>26.57</v>
          </cell>
          <cell r="G4570">
            <v>22.01</v>
          </cell>
          <cell r="H4570">
            <v>3.43</v>
          </cell>
        </row>
        <row r="4571">
          <cell r="A4571">
            <v>45472</v>
          </cell>
          <cell r="B4571">
            <v>36.61</v>
          </cell>
          <cell r="C4571">
            <v>38.97</v>
          </cell>
          <cell r="D4571">
            <v>46.05</v>
          </cell>
          <cell r="E4571">
            <v>23.94</v>
          </cell>
          <cell r="F4571">
            <v>26.52</v>
          </cell>
          <cell r="G4571">
            <v>21.95</v>
          </cell>
          <cell r="H4571">
            <v>3.43</v>
          </cell>
        </row>
        <row r="4572">
          <cell r="A4572">
            <v>45473</v>
          </cell>
          <cell r="B4572">
            <v>36.590000000000003</v>
          </cell>
          <cell r="C4572">
            <v>39.159999999999997</v>
          </cell>
          <cell r="D4572">
            <v>46.1</v>
          </cell>
          <cell r="E4572">
            <v>24.03</v>
          </cell>
          <cell r="F4572">
            <v>26.58</v>
          </cell>
          <cell r="G4572">
            <v>22.05</v>
          </cell>
          <cell r="H4572">
            <v>3.45</v>
          </cell>
        </row>
        <row r="4573">
          <cell r="A4573">
            <v>45474</v>
          </cell>
          <cell r="B4573">
            <v>36.590000000000003</v>
          </cell>
          <cell r="C4573">
            <v>39.159999999999997</v>
          </cell>
          <cell r="D4573">
            <v>46.1</v>
          </cell>
          <cell r="E4573">
            <v>24.03</v>
          </cell>
          <cell r="F4573">
            <v>26.58</v>
          </cell>
          <cell r="G4573">
            <v>22.05</v>
          </cell>
          <cell r="H4573">
            <v>3.45</v>
          </cell>
        </row>
        <row r="4574">
          <cell r="A4574">
            <v>45475</v>
          </cell>
          <cell r="B4574">
            <v>36.630000000000003</v>
          </cell>
          <cell r="C4574">
            <v>39.119999999999997</v>
          </cell>
          <cell r="D4574">
            <v>46.06</v>
          </cell>
          <cell r="E4574">
            <v>23.95</v>
          </cell>
          <cell r="F4574">
            <v>26.46</v>
          </cell>
          <cell r="G4574">
            <v>21.89</v>
          </cell>
          <cell r="H4574">
            <v>3.43</v>
          </cell>
        </row>
        <row r="4575">
          <cell r="A4575">
            <v>45476</v>
          </cell>
          <cell r="B4575">
            <v>36.72</v>
          </cell>
          <cell r="C4575">
            <v>39.26</v>
          </cell>
          <cell r="D4575">
            <v>46.35</v>
          </cell>
          <cell r="E4575">
            <v>24.12</v>
          </cell>
          <cell r="F4575">
            <v>26.65</v>
          </cell>
          <cell r="G4575">
            <v>22.05</v>
          </cell>
          <cell r="H4575">
            <v>3.46</v>
          </cell>
        </row>
        <row r="4576">
          <cell r="A4576">
            <v>45477</v>
          </cell>
          <cell r="B4576">
            <v>36.46</v>
          </cell>
          <cell r="C4576">
            <v>39.14</v>
          </cell>
          <cell r="D4576">
            <v>46.25</v>
          </cell>
          <cell r="E4576">
            <v>24.08</v>
          </cell>
          <cell r="F4576">
            <v>26.55</v>
          </cell>
          <cell r="G4576">
            <v>21.99</v>
          </cell>
          <cell r="H4576">
            <v>3.46</v>
          </cell>
        </row>
        <row r="4577">
          <cell r="A4577">
            <v>45478</v>
          </cell>
          <cell r="B4577">
            <v>36.47</v>
          </cell>
          <cell r="C4577">
            <v>39.25</v>
          </cell>
          <cell r="D4577">
            <v>46.32</v>
          </cell>
          <cell r="E4577">
            <v>24.18</v>
          </cell>
          <cell r="F4577">
            <v>26.61</v>
          </cell>
          <cell r="G4577">
            <v>22.04</v>
          </cell>
          <cell r="H4577">
            <v>3.46</v>
          </cell>
        </row>
        <row r="4578">
          <cell r="A4578">
            <v>45479</v>
          </cell>
          <cell r="B4578">
            <v>36.42</v>
          </cell>
          <cell r="C4578">
            <v>39.24</v>
          </cell>
          <cell r="D4578">
            <v>46.31</v>
          </cell>
          <cell r="E4578">
            <v>24.12</v>
          </cell>
          <cell r="F4578">
            <v>26.58</v>
          </cell>
          <cell r="G4578">
            <v>22</v>
          </cell>
          <cell r="H4578">
            <v>3.46</v>
          </cell>
        </row>
        <row r="4579">
          <cell r="A4579">
            <v>45480</v>
          </cell>
          <cell r="B4579">
            <v>36.28</v>
          </cell>
          <cell r="C4579">
            <v>39.07</v>
          </cell>
          <cell r="D4579">
            <v>46.23</v>
          </cell>
          <cell r="E4579">
            <v>24.08</v>
          </cell>
          <cell r="F4579">
            <v>26.4</v>
          </cell>
          <cell r="G4579">
            <v>22</v>
          </cell>
          <cell r="H4579">
            <v>3.44</v>
          </cell>
        </row>
        <row r="4580">
          <cell r="A4580">
            <v>45481</v>
          </cell>
          <cell r="B4580">
            <v>36.28</v>
          </cell>
          <cell r="C4580">
            <v>39.07</v>
          </cell>
          <cell r="D4580">
            <v>46.23</v>
          </cell>
          <cell r="E4580">
            <v>24.08</v>
          </cell>
          <cell r="F4580">
            <v>26.4</v>
          </cell>
          <cell r="G4580">
            <v>22</v>
          </cell>
          <cell r="H4580">
            <v>3.44</v>
          </cell>
        </row>
        <row r="4581">
          <cell r="A4581">
            <v>45482</v>
          </cell>
          <cell r="B4581">
            <v>36.299999999999997</v>
          </cell>
          <cell r="C4581">
            <v>39.11</v>
          </cell>
          <cell r="D4581">
            <v>46.25</v>
          </cell>
          <cell r="E4581">
            <v>24.08</v>
          </cell>
          <cell r="F4581">
            <v>26.43</v>
          </cell>
          <cell r="G4581">
            <v>21.96</v>
          </cell>
          <cell r="H4581">
            <v>3.42</v>
          </cell>
        </row>
        <row r="4582">
          <cell r="A4582">
            <v>45483</v>
          </cell>
          <cell r="B4582">
            <v>36.28</v>
          </cell>
          <cell r="C4582">
            <v>39.04</v>
          </cell>
          <cell r="D4582">
            <v>46.17</v>
          </cell>
          <cell r="E4582">
            <v>24.05</v>
          </cell>
          <cell r="F4582">
            <v>26.42</v>
          </cell>
          <cell r="G4582">
            <v>21.95</v>
          </cell>
          <cell r="H4582">
            <v>3.42</v>
          </cell>
        </row>
        <row r="4583">
          <cell r="A4583">
            <v>45484</v>
          </cell>
          <cell r="B4583">
            <v>36.130000000000003</v>
          </cell>
          <cell r="C4583">
            <v>38.950000000000003</v>
          </cell>
          <cell r="D4583">
            <v>46.2</v>
          </cell>
          <cell r="E4583">
            <v>24</v>
          </cell>
          <cell r="F4583">
            <v>26.33</v>
          </cell>
          <cell r="G4583">
            <v>21.71</v>
          </cell>
          <cell r="H4583">
            <v>3.41</v>
          </cell>
        </row>
        <row r="4584">
          <cell r="A4584">
            <v>45485</v>
          </cell>
          <cell r="B4584">
            <v>36.03</v>
          </cell>
          <cell r="C4584">
            <v>38.96</v>
          </cell>
          <cell r="D4584">
            <v>46.27</v>
          </cell>
          <cell r="E4584">
            <v>23.96</v>
          </cell>
          <cell r="F4584">
            <v>26.24</v>
          </cell>
          <cell r="G4584">
            <v>21.64</v>
          </cell>
          <cell r="H4584">
            <v>3.41</v>
          </cell>
        </row>
        <row r="4585">
          <cell r="A4585">
            <v>45486</v>
          </cell>
          <cell r="B4585">
            <v>36.049999999999997</v>
          </cell>
          <cell r="C4585">
            <v>39.01</v>
          </cell>
          <cell r="D4585">
            <v>46.38</v>
          </cell>
          <cell r="E4585">
            <v>24.01</v>
          </cell>
          <cell r="F4585">
            <v>26.27</v>
          </cell>
          <cell r="G4585">
            <v>21.72</v>
          </cell>
          <cell r="H4585">
            <v>3.4</v>
          </cell>
        </row>
        <row r="4586">
          <cell r="A4586">
            <v>45487</v>
          </cell>
          <cell r="B4586">
            <v>36.08</v>
          </cell>
          <cell r="C4586">
            <v>39.090000000000003</v>
          </cell>
          <cell r="D4586">
            <v>46.54</v>
          </cell>
          <cell r="E4586">
            <v>24.03</v>
          </cell>
          <cell r="F4586">
            <v>26.23</v>
          </cell>
          <cell r="G4586">
            <v>21.73</v>
          </cell>
          <cell r="H4586">
            <v>3.4</v>
          </cell>
        </row>
        <row r="4587">
          <cell r="A4587">
            <v>45488</v>
          </cell>
          <cell r="B4587">
            <v>36.08</v>
          </cell>
          <cell r="C4587">
            <v>39.090000000000003</v>
          </cell>
          <cell r="D4587">
            <v>46.54</v>
          </cell>
          <cell r="E4587">
            <v>24.03</v>
          </cell>
          <cell r="F4587">
            <v>26.23</v>
          </cell>
          <cell r="G4587">
            <v>21.73</v>
          </cell>
          <cell r="H4587">
            <v>3.4</v>
          </cell>
        </row>
        <row r="4588">
          <cell r="A4588">
            <v>45489</v>
          </cell>
          <cell r="B4588">
            <v>36.06</v>
          </cell>
          <cell r="C4588">
            <v>39.08</v>
          </cell>
          <cell r="D4588">
            <v>46.52</v>
          </cell>
          <cell r="E4588">
            <v>23.94</v>
          </cell>
          <cell r="F4588">
            <v>26.16</v>
          </cell>
          <cell r="G4588">
            <v>21.6</v>
          </cell>
          <cell r="H4588">
            <v>3.38</v>
          </cell>
        </row>
        <row r="4589">
          <cell r="A4589">
            <v>45490</v>
          </cell>
          <cell r="B4589">
            <v>35.799999999999997</v>
          </cell>
          <cell r="C4589">
            <v>38.82</v>
          </cell>
          <cell r="D4589">
            <v>46.2</v>
          </cell>
          <cell r="E4589">
            <v>23.72</v>
          </cell>
          <cell r="F4589">
            <v>25.98</v>
          </cell>
          <cell r="G4589">
            <v>21.48</v>
          </cell>
          <cell r="H4589">
            <v>3.36</v>
          </cell>
        </row>
        <row r="4590">
          <cell r="A4590">
            <v>45491</v>
          </cell>
          <cell r="B4590">
            <v>35.86</v>
          </cell>
          <cell r="C4590">
            <v>39.020000000000003</v>
          </cell>
          <cell r="D4590">
            <v>46.39</v>
          </cell>
          <cell r="E4590">
            <v>23.71</v>
          </cell>
          <cell r="F4590">
            <v>26.01</v>
          </cell>
          <cell r="G4590">
            <v>21.51</v>
          </cell>
          <cell r="H4590">
            <v>3.38</v>
          </cell>
        </row>
        <row r="4591">
          <cell r="A4591">
            <v>45492</v>
          </cell>
          <cell r="B4591">
            <v>36.11</v>
          </cell>
          <cell r="C4591">
            <v>39.119999999999997</v>
          </cell>
          <cell r="D4591">
            <v>46.48</v>
          </cell>
          <cell r="E4591">
            <v>23.8</v>
          </cell>
          <cell r="F4591">
            <v>26.15</v>
          </cell>
          <cell r="G4591">
            <v>21.49</v>
          </cell>
          <cell r="H4591">
            <v>3.39</v>
          </cell>
        </row>
        <row r="4592">
          <cell r="A4592">
            <v>45493</v>
          </cell>
          <cell r="B4592">
            <v>36.14</v>
          </cell>
          <cell r="C4592">
            <v>39.119999999999997</v>
          </cell>
          <cell r="D4592">
            <v>46.42</v>
          </cell>
          <cell r="E4592">
            <v>23.78</v>
          </cell>
          <cell r="F4592">
            <v>26.15</v>
          </cell>
          <cell r="G4592">
            <v>21.49</v>
          </cell>
          <cell r="H4592">
            <v>3.37</v>
          </cell>
        </row>
        <row r="4593">
          <cell r="A4593">
            <v>45494</v>
          </cell>
          <cell r="B4593">
            <v>36.14</v>
          </cell>
          <cell r="C4593">
            <v>39.119999999999997</v>
          </cell>
          <cell r="D4593">
            <v>46.42</v>
          </cell>
          <cell r="E4593">
            <v>23.78</v>
          </cell>
          <cell r="F4593">
            <v>26.15</v>
          </cell>
          <cell r="G4593">
            <v>21.49</v>
          </cell>
          <cell r="H4593">
            <v>3.37</v>
          </cell>
        </row>
        <row r="4594">
          <cell r="A4594">
            <v>45495</v>
          </cell>
          <cell r="B4594">
            <v>36.14</v>
          </cell>
          <cell r="C4594">
            <v>39.119999999999997</v>
          </cell>
          <cell r="D4594">
            <v>46.42</v>
          </cell>
          <cell r="E4594">
            <v>23.78</v>
          </cell>
          <cell r="F4594">
            <v>26.15</v>
          </cell>
          <cell r="G4594">
            <v>21.49</v>
          </cell>
          <cell r="H4594">
            <v>3.37</v>
          </cell>
        </row>
        <row r="4595">
          <cell r="A4595">
            <v>45496</v>
          </cell>
          <cell r="B4595">
            <v>36.130000000000003</v>
          </cell>
          <cell r="C4595">
            <v>39.159999999999997</v>
          </cell>
          <cell r="D4595">
            <v>46.49</v>
          </cell>
          <cell r="E4595">
            <v>23.61</v>
          </cell>
          <cell r="F4595">
            <v>26.06</v>
          </cell>
          <cell r="G4595">
            <v>21.31</v>
          </cell>
          <cell r="H4595">
            <v>3.35</v>
          </cell>
        </row>
        <row r="4596">
          <cell r="A4596">
            <v>45497</v>
          </cell>
          <cell r="B4596">
            <v>36</v>
          </cell>
          <cell r="C4596">
            <v>38.86</v>
          </cell>
          <cell r="D4596">
            <v>46.19</v>
          </cell>
          <cell r="E4596">
            <v>23.41</v>
          </cell>
          <cell r="F4596">
            <v>25.93</v>
          </cell>
          <cell r="G4596">
            <v>21.13</v>
          </cell>
          <cell r="H4596">
            <v>3.33</v>
          </cell>
        </row>
        <row r="4597">
          <cell r="A4597">
            <v>45498</v>
          </cell>
          <cell r="B4597">
            <v>35.979999999999997</v>
          </cell>
          <cell r="C4597">
            <v>38.799999999999997</v>
          </cell>
          <cell r="D4597">
            <v>46.15</v>
          </cell>
          <cell r="E4597">
            <v>23.22</v>
          </cell>
          <cell r="F4597">
            <v>25.85</v>
          </cell>
          <cell r="G4597">
            <v>21.03</v>
          </cell>
          <cell r="H4597">
            <v>3.32</v>
          </cell>
        </row>
        <row r="4598">
          <cell r="A4598">
            <v>45499</v>
          </cell>
          <cell r="B4598">
            <v>36.090000000000003</v>
          </cell>
          <cell r="C4598">
            <v>38.979999999999997</v>
          </cell>
          <cell r="D4598">
            <v>46.15</v>
          </cell>
          <cell r="E4598">
            <v>23.23</v>
          </cell>
          <cell r="F4598">
            <v>25.93</v>
          </cell>
          <cell r="G4598">
            <v>20.97</v>
          </cell>
          <cell r="H4598">
            <v>3.32</v>
          </cell>
        </row>
        <row r="4599">
          <cell r="A4599">
            <v>45500</v>
          </cell>
          <cell r="B4599">
            <v>35.93</v>
          </cell>
          <cell r="C4599">
            <v>38.78</v>
          </cell>
          <cell r="D4599">
            <v>45.98</v>
          </cell>
          <cell r="E4599">
            <v>23.17</v>
          </cell>
          <cell r="F4599">
            <v>25.82</v>
          </cell>
          <cell r="G4599">
            <v>20.92</v>
          </cell>
          <cell r="H4599">
            <v>3.31</v>
          </cell>
        </row>
        <row r="4600">
          <cell r="A4600">
            <v>45501</v>
          </cell>
          <cell r="B4600">
            <v>35.93</v>
          </cell>
          <cell r="C4600">
            <v>38.78</v>
          </cell>
          <cell r="D4600">
            <v>45.98</v>
          </cell>
          <cell r="E4600">
            <v>23.17</v>
          </cell>
          <cell r="F4600">
            <v>25.82</v>
          </cell>
          <cell r="G4600">
            <v>20.92</v>
          </cell>
          <cell r="H4600">
            <v>3.31</v>
          </cell>
        </row>
        <row r="4601">
          <cell r="A4601">
            <v>45502</v>
          </cell>
          <cell r="B4601">
            <v>35.93</v>
          </cell>
          <cell r="C4601">
            <v>38.78</v>
          </cell>
          <cell r="D4601">
            <v>45.98</v>
          </cell>
          <cell r="E4601">
            <v>23.17</v>
          </cell>
          <cell r="F4601">
            <v>25.82</v>
          </cell>
          <cell r="G4601">
            <v>20.92</v>
          </cell>
          <cell r="H4601">
            <v>3.31</v>
          </cell>
        </row>
        <row r="4602">
          <cell r="A4602">
            <v>45503</v>
          </cell>
          <cell r="B4602">
            <v>35.86</v>
          </cell>
          <cell r="C4602">
            <v>38.6</v>
          </cell>
          <cell r="D4602">
            <v>45.84</v>
          </cell>
          <cell r="E4602">
            <v>23.09</v>
          </cell>
          <cell r="F4602">
            <v>25.69</v>
          </cell>
          <cell r="G4602">
            <v>20.81</v>
          </cell>
          <cell r="H4602">
            <v>3.29</v>
          </cell>
        </row>
        <row r="4603">
          <cell r="A4603">
            <v>45504</v>
          </cell>
          <cell r="B4603">
            <v>35.729999999999997</v>
          </cell>
          <cell r="C4603">
            <v>38.47</v>
          </cell>
          <cell r="D4603">
            <v>45.65</v>
          </cell>
          <cell r="E4603">
            <v>22.96</v>
          </cell>
          <cell r="F4603">
            <v>25.61</v>
          </cell>
          <cell r="G4603">
            <v>20.83</v>
          </cell>
          <cell r="H4603">
            <v>3.3</v>
          </cell>
        </row>
        <row r="4604">
          <cell r="A4604">
            <v>45505</v>
          </cell>
          <cell r="B4604">
            <v>35.29</v>
          </cell>
          <cell r="C4604">
            <v>38.03</v>
          </cell>
          <cell r="D4604">
            <v>45.13</v>
          </cell>
          <cell r="E4604">
            <v>22.68</v>
          </cell>
          <cell r="F4604">
            <v>25.36</v>
          </cell>
          <cell r="G4604">
            <v>20.75</v>
          </cell>
          <cell r="H4604">
            <v>3.28</v>
          </cell>
        </row>
        <row r="4605">
          <cell r="A4605">
            <v>45506</v>
          </cell>
          <cell r="B4605">
            <v>35.450000000000003</v>
          </cell>
          <cell r="C4605">
            <v>38.06</v>
          </cell>
          <cell r="D4605">
            <v>44.87</v>
          </cell>
          <cell r="E4605">
            <v>22.64</v>
          </cell>
          <cell r="F4605">
            <v>25.36</v>
          </cell>
          <cell r="G4605">
            <v>20.79</v>
          </cell>
          <cell r="H4605">
            <v>3.29</v>
          </cell>
        </row>
        <row r="4606">
          <cell r="A4606">
            <v>45507</v>
          </cell>
          <cell r="B4606">
            <v>35.200000000000003</v>
          </cell>
          <cell r="C4606">
            <v>37.86</v>
          </cell>
          <cell r="D4606">
            <v>44.57</v>
          </cell>
          <cell r="E4606">
            <v>22.54</v>
          </cell>
          <cell r="F4606">
            <v>25.17</v>
          </cell>
          <cell r="G4606">
            <v>20.65</v>
          </cell>
          <cell r="H4606">
            <v>3.26</v>
          </cell>
        </row>
        <row r="4607">
          <cell r="A4607">
            <v>45508</v>
          </cell>
          <cell r="B4607">
            <v>35.159999999999997</v>
          </cell>
          <cell r="C4607">
            <v>38.21</v>
          </cell>
          <cell r="D4607">
            <v>44.74</v>
          </cell>
          <cell r="E4607">
            <v>22.46</v>
          </cell>
          <cell r="F4607">
            <v>25.17</v>
          </cell>
          <cell r="G4607">
            <v>20.66</v>
          </cell>
          <cell r="H4607">
            <v>3.31</v>
          </cell>
        </row>
        <row r="4608">
          <cell r="A4608">
            <v>45509</v>
          </cell>
          <cell r="B4608">
            <v>35.159999999999997</v>
          </cell>
          <cell r="C4608">
            <v>38.21</v>
          </cell>
          <cell r="D4608">
            <v>44.74</v>
          </cell>
          <cell r="E4608">
            <v>22.46</v>
          </cell>
          <cell r="F4608">
            <v>25.17</v>
          </cell>
          <cell r="G4608">
            <v>20.66</v>
          </cell>
          <cell r="H4608">
            <v>3.31</v>
          </cell>
        </row>
        <row r="4609">
          <cell r="A4609">
            <v>45510</v>
          </cell>
          <cell r="B4609">
            <v>35.33</v>
          </cell>
          <cell r="C4609">
            <v>38.520000000000003</v>
          </cell>
          <cell r="D4609">
            <v>44.97</v>
          </cell>
          <cell r="E4609">
            <v>22.68</v>
          </cell>
          <cell r="F4609">
            <v>25.4</v>
          </cell>
          <cell r="G4609">
            <v>20.81</v>
          </cell>
          <cell r="H4609">
            <v>3.34</v>
          </cell>
        </row>
        <row r="4610">
          <cell r="A4610">
            <v>45511</v>
          </cell>
          <cell r="B4610">
            <v>35.44</v>
          </cell>
          <cell r="C4610">
            <v>38.479999999999997</v>
          </cell>
          <cell r="D4610">
            <v>44.77</v>
          </cell>
          <cell r="E4610">
            <v>22.82</v>
          </cell>
          <cell r="F4610">
            <v>25.53</v>
          </cell>
          <cell r="G4610">
            <v>21.02</v>
          </cell>
          <cell r="H4610">
            <v>3.35</v>
          </cell>
        </row>
        <row r="4611">
          <cell r="A4611">
            <v>45512</v>
          </cell>
          <cell r="B4611">
            <v>35.409999999999997</v>
          </cell>
          <cell r="C4611">
            <v>38.5</v>
          </cell>
          <cell r="D4611">
            <v>44.68</v>
          </cell>
          <cell r="E4611">
            <v>22.73</v>
          </cell>
          <cell r="F4611">
            <v>25.58</v>
          </cell>
          <cell r="G4611">
            <v>20.97</v>
          </cell>
          <cell r="H4611">
            <v>3.36</v>
          </cell>
        </row>
        <row r="4612">
          <cell r="A4612">
            <v>45513</v>
          </cell>
          <cell r="B4612">
            <v>35.04</v>
          </cell>
          <cell r="C4612">
            <v>38.06</v>
          </cell>
          <cell r="D4612">
            <v>44.43</v>
          </cell>
          <cell r="E4612">
            <v>22.69</v>
          </cell>
          <cell r="F4612">
            <v>25.31</v>
          </cell>
          <cell r="G4612">
            <v>20.78</v>
          </cell>
          <cell r="H4612">
            <v>3.31</v>
          </cell>
        </row>
        <row r="4613">
          <cell r="A4613">
            <v>45514</v>
          </cell>
          <cell r="B4613">
            <v>35.130000000000003</v>
          </cell>
          <cell r="C4613">
            <v>38.172499999999999</v>
          </cell>
          <cell r="D4613">
            <v>44.6</v>
          </cell>
          <cell r="E4613">
            <v>22.77</v>
          </cell>
          <cell r="F4613">
            <v>25.39</v>
          </cell>
          <cell r="G4613">
            <v>20.88</v>
          </cell>
          <cell r="H4613">
            <v>3.33</v>
          </cell>
        </row>
        <row r="4614">
          <cell r="A4614">
            <v>45515</v>
          </cell>
          <cell r="B4614">
            <v>35.130000000000003</v>
          </cell>
          <cell r="C4614">
            <v>38.17</v>
          </cell>
          <cell r="D4614">
            <v>44.6</v>
          </cell>
          <cell r="E4614">
            <v>22.77</v>
          </cell>
          <cell r="F4614">
            <v>25.39</v>
          </cell>
          <cell r="G4614">
            <v>20.88</v>
          </cell>
          <cell r="H4614">
            <v>3.33</v>
          </cell>
        </row>
        <row r="4615">
          <cell r="A4615">
            <v>45516</v>
          </cell>
          <cell r="B4615">
            <v>35.130000000000003</v>
          </cell>
          <cell r="C4615">
            <v>38.17</v>
          </cell>
          <cell r="D4615">
            <v>44.6</v>
          </cell>
          <cell r="E4615">
            <v>22.77</v>
          </cell>
          <cell r="F4615">
            <v>25.39</v>
          </cell>
          <cell r="G4615">
            <v>20.88</v>
          </cell>
          <cell r="H4615">
            <v>3.33</v>
          </cell>
        </row>
        <row r="4616">
          <cell r="A4616">
            <v>45517</v>
          </cell>
          <cell r="B4616">
            <v>35.01</v>
          </cell>
          <cell r="C4616">
            <v>38.08</v>
          </cell>
          <cell r="D4616">
            <v>44.47</v>
          </cell>
          <cell r="E4616">
            <v>22.69</v>
          </cell>
          <cell r="F4616">
            <v>25.28</v>
          </cell>
          <cell r="G4616">
            <v>20.83</v>
          </cell>
          <cell r="H4616">
            <v>3.31</v>
          </cell>
        </row>
        <row r="4617">
          <cell r="A4617">
            <v>45518</v>
          </cell>
          <cell r="B4617">
            <v>34.81</v>
          </cell>
          <cell r="C4617">
            <v>38.090000000000003</v>
          </cell>
          <cell r="D4617">
            <v>44.57</v>
          </cell>
          <cell r="E4617">
            <v>22.74</v>
          </cell>
          <cell r="F4617">
            <v>25.21</v>
          </cell>
          <cell r="G4617">
            <v>20.88</v>
          </cell>
          <cell r="H4617">
            <v>3.31</v>
          </cell>
        </row>
        <row r="4618">
          <cell r="A4618">
            <v>45519</v>
          </cell>
          <cell r="B4618">
            <v>35.03</v>
          </cell>
          <cell r="C4618">
            <v>38.36</v>
          </cell>
          <cell r="D4618">
            <v>44.69</v>
          </cell>
          <cell r="E4618">
            <v>22.65</v>
          </cell>
          <cell r="F4618">
            <v>25.34</v>
          </cell>
          <cell r="G4618">
            <v>20.7</v>
          </cell>
          <cell r="H4618">
            <v>3.33</v>
          </cell>
        </row>
        <row r="4619">
          <cell r="A4619">
            <v>45520</v>
          </cell>
          <cell r="B4619">
            <v>35.03</v>
          </cell>
          <cell r="C4619">
            <v>38.36</v>
          </cell>
          <cell r="D4619">
            <v>44.69</v>
          </cell>
          <cell r="E4619">
            <v>22.65</v>
          </cell>
          <cell r="F4619">
            <v>25.34</v>
          </cell>
          <cell r="G4619">
            <v>20.7</v>
          </cell>
          <cell r="H4619">
            <v>3.33</v>
          </cell>
        </row>
        <row r="4620">
          <cell r="A4620">
            <v>45521</v>
          </cell>
          <cell r="B4620">
            <v>35.03</v>
          </cell>
          <cell r="C4620">
            <v>38.36</v>
          </cell>
          <cell r="D4620">
            <v>44.69</v>
          </cell>
          <cell r="E4620">
            <v>22.65</v>
          </cell>
          <cell r="F4620">
            <v>25.34</v>
          </cell>
          <cell r="G4620">
            <v>20.7</v>
          </cell>
          <cell r="H4620">
            <v>3.33</v>
          </cell>
        </row>
        <row r="4621">
          <cell r="A4621">
            <v>45522</v>
          </cell>
          <cell r="B4621">
            <v>35.03</v>
          </cell>
          <cell r="C4621">
            <v>38.36</v>
          </cell>
          <cell r="D4621">
            <v>44.69</v>
          </cell>
          <cell r="E4621">
            <v>22.65</v>
          </cell>
          <cell r="F4621">
            <v>25.34</v>
          </cell>
          <cell r="G4621">
            <v>20.7</v>
          </cell>
          <cell r="H4621">
            <v>3.33</v>
          </cell>
        </row>
        <row r="4622">
          <cell r="A4622">
            <v>45523</v>
          </cell>
          <cell r="B4622">
            <v>34.36</v>
          </cell>
          <cell r="C4622">
            <v>37.71</v>
          </cell>
          <cell r="D4622">
            <v>44.25</v>
          </cell>
          <cell r="E4622">
            <v>22.58</v>
          </cell>
          <cell r="F4622">
            <v>24.95</v>
          </cell>
          <cell r="G4622">
            <v>20.57</v>
          </cell>
          <cell r="H4622">
            <v>3.28</v>
          </cell>
        </row>
        <row r="4623">
          <cell r="A4623">
            <v>45524</v>
          </cell>
          <cell r="B4623">
            <v>34.14</v>
          </cell>
          <cell r="C4623">
            <v>37.659999999999997</v>
          </cell>
          <cell r="D4623">
            <v>44.12</v>
          </cell>
          <cell r="E4623">
            <v>22.59</v>
          </cell>
          <cell r="F4623">
            <v>24.86</v>
          </cell>
          <cell r="G4623">
            <v>20.62</v>
          </cell>
          <cell r="H4623">
            <v>3.3</v>
          </cell>
        </row>
        <row r="4624">
          <cell r="A4624">
            <v>45525</v>
          </cell>
          <cell r="B4624">
            <v>33.97</v>
          </cell>
          <cell r="C4624">
            <v>37.61</v>
          </cell>
          <cell r="D4624">
            <v>44.05</v>
          </cell>
          <cell r="E4624">
            <v>22.55</v>
          </cell>
          <cell r="F4624">
            <v>24.76</v>
          </cell>
          <cell r="G4624">
            <v>20.65</v>
          </cell>
          <cell r="H4624">
            <v>3.31</v>
          </cell>
        </row>
        <row r="4625">
          <cell r="A4625">
            <v>45526</v>
          </cell>
          <cell r="B4625">
            <v>34.14</v>
          </cell>
          <cell r="C4625">
            <v>37.86</v>
          </cell>
          <cell r="D4625">
            <v>44.45</v>
          </cell>
          <cell r="E4625">
            <v>22.62</v>
          </cell>
          <cell r="F4625">
            <v>24.93</v>
          </cell>
          <cell r="G4625">
            <v>20.73</v>
          </cell>
          <cell r="H4625">
            <v>3.33</v>
          </cell>
        </row>
        <row r="4626">
          <cell r="A4626">
            <v>45527</v>
          </cell>
          <cell r="B4626">
            <v>34.33</v>
          </cell>
          <cell r="C4626">
            <v>38</v>
          </cell>
          <cell r="D4626">
            <v>44.75</v>
          </cell>
          <cell r="E4626">
            <v>22.66</v>
          </cell>
          <cell r="F4626">
            <v>25.05</v>
          </cell>
          <cell r="G4626">
            <v>20.84</v>
          </cell>
          <cell r="H4626">
            <v>3.34</v>
          </cell>
        </row>
        <row r="4627">
          <cell r="A4627">
            <v>45528</v>
          </cell>
          <cell r="B4627">
            <v>34.08</v>
          </cell>
          <cell r="C4627">
            <v>37.72</v>
          </cell>
          <cell r="D4627">
            <v>44.49</v>
          </cell>
          <cell r="E4627">
            <v>22.52</v>
          </cell>
          <cell r="F4627">
            <v>24.89</v>
          </cell>
          <cell r="G4627">
            <v>20.69</v>
          </cell>
          <cell r="H4627">
            <v>3.3</v>
          </cell>
        </row>
        <row r="4628">
          <cell r="A4628">
            <v>45529</v>
          </cell>
          <cell r="B4628">
            <v>33.76</v>
          </cell>
          <cell r="C4628">
            <v>37.619999999999997</v>
          </cell>
          <cell r="D4628">
            <v>44.4</v>
          </cell>
          <cell r="E4628">
            <v>22.56</v>
          </cell>
          <cell r="F4628">
            <v>24.82</v>
          </cell>
          <cell r="G4628">
            <v>20.76</v>
          </cell>
          <cell r="H4628">
            <v>3.3</v>
          </cell>
        </row>
        <row r="4629">
          <cell r="A4629">
            <v>45530</v>
          </cell>
          <cell r="B4629">
            <v>33.76</v>
          </cell>
          <cell r="C4629">
            <v>37.619999999999997</v>
          </cell>
          <cell r="D4629">
            <v>44.4</v>
          </cell>
          <cell r="E4629">
            <v>22.56</v>
          </cell>
          <cell r="F4629">
            <v>24.82</v>
          </cell>
          <cell r="G4629">
            <v>20.76</v>
          </cell>
          <cell r="H4629">
            <v>3.3</v>
          </cell>
        </row>
        <row r="4630">
          <cell r="A4630">
            <v>45531</v>
          </cell>
          <cell r="B4630">
            <v>33.92</v>
          </cell>
          <cell r="C4630">
            <v>37.69</v>
          </cell>
          <cell r="D4630">
            <v>44.51</v>
          </cell>
          <cell r="E4630">
            <v>22.59</v>
          </cell>
          <cell r="F4630">
            <v>24.97</v>
          </cell>
          <cell r="G4630">
            <v>20.78</v>
          </cell>
          <cell r="H4630">
            <v>3.3</v>
          </cell>
        </row>
        <row r="4631">
          <cell r="A4631">
            <v>45532</v>
          </cell>
          <cell r="B4631">
            <v>33.81</v>
          </cell>
          <cell r="C4631">
            <v>37.6</v>
          </cell>
          <cell r="D4631">
            <v>44.59</v>
          </cell>
          <cell r="E4631">
            <v>22.56</v>
          </cell>
          <cell r="F4631">
            <v>24.95</v>
          </cell>
          <cell r="G4631">
            <v>20.85</v>
          </cell>
          <cell r="H4631">
            <v>3.31</v>
          </cell>
        </row>
        <row r="4632">
          <cell r="A4632">
            <v>45533</v>
          </cell>
          <cell r="B4632">
            <v>33.86</v>
          </cell>
          <cell r="C4632">
            <v>37.5</v>
          </cell>
          <cell r="D4632">
            <v>44.5</v>
          </cell>
          <cell r="E4632">
            <v>22.63</v>
          </cell>
          <cell r="F4632">
            <v>24.96</v>
          </cell>
          <cell r="G4632">
            <v>20.99</v>
          </cell>
          <cell r="H4632">
            <v>3.31</v>
          </cell>
        </row>
        <row r="4633">
          <cell r="A4633">
            <v>45534</v>
          </cell>
          <cell r="B4633">
            <v>33.79</v>
          </cell>
          <cell r="C4633">
            <v>37.25</v>
          </cell>
          <cell r="D4633">
            <v>44.27</v>
          </cell>
          <cell r="E4633">
            <v>22.59</v>
          </cell>
          <cell r="F4633">
            <v>24.87</v>
          </cell>
          <cell r="G4633">
            <v>20.91</v>
          </cell>
          <cell r="H4633">
            <v>3.29</v>
          </cell>
        </row>
        <row r="4634">
          <cell r="A4634">
            <v>45535</v>
          </cell>
          <cell r="B4634">
            <v>33.770000000000003</v>
          </cell>
          <cell r="C4634">
            <v>37.24</v>
          </cell>
          <cell r="D4634">
            <v>44.31</v>
          </cell>
          <cell r="E4634">
            <v>22.61</v>
          </cell>
          <cell r="F4634">
            <v>24.87</v>
          </cell>
          <cell r="G4634">
            <v>20.88</v>
          </cell>
          <cell r="H4634">
            <v>3.29</v>
          </cell>
        </row>
        <row r="4635">
          <cell r="A4635">
            <v>45536</v>
          </cell>
          <cell r="B4635">
            <v>33.950000000000003</v>
          </cell>
          <cell r="C4635">
            <v>37.340000000000003</v>
          </cell>
          <cell r="D4635">
            <v>44.33</v>
          </cell>
          <cell r="E4635">
            <v>22.61</v>
          </cell>
          <cell r="F4635">
            <v>24.98</v>
          </cell>
          <cell r="G4635">
            <v>20.93</v>
          </cell>
          <cell r="H4635">
            <v>3.29</v>
          </cell>
        </row>
        <row r="4636">
          <cell r="A4636">
            <v>45537</v>
          </cell>
          <cell r="B4636">
            <v>33.950000000000003</v>
          </cell>
          <cell r="C4636">
            <v>37.340000000000003</v>
          </cell>
          <cell r="D4636">
            <v>44.33</v>
          </cell>
          <cell r="E4636">
            <v>22.61</v>
          </cell>
          <cell r="F4636">
            <v>24.98</v>
          </cell>
          <cell r="G4636">
            <v>20.93</v>
          </cell>
          <cell r="H4636">
            <v>3.29</v>
          </cell>
        </row>
        <row r="4637">
          <cell r="A4637">
            <v>45538</v>
          </cell>
          <cell r="B4637">
            <v>34.14</v>
          </cell>
          <cell r="C4637">
            <v>37.58</v>
          </cell>
          <cell r="D4637">
            <v>44.63</v>
          </cell>
          <cell r="E4637">
            <v>22.78</v>
          </cell>
          <cell r="F4637">
            <v>25.1</v>
          </cell>
          <cell r="G4637">
            <v>20.98</v>
          </cell>
          <cell r="H4637">
            <v>3.31</v>
          </cell>
        </row>
        <row r="4638">
          <cell r="A4638">
            <v>45539</v>
          </cell>
          <cell r="B4638">
            <v>34.130000000000003</v>
          </cell>
          <cell r="C4638">
            <v>37.53</v>
          </cell>
          <cell r="D4638">
            <v>44.5</v>
          </cell>
          <cell r="E4638">
            <v>22.47</v>
          </cell>
          <cell r="F4638">
            <v>25</v>
          </cell>
          <cell r="G4638">
            <v>20.81</v>
          </cell>
          <cell r="H4638">
            <v>3.3</v>
          </cell>
        </row>
        <row r="4639">
          <cell r="A4639">
            <v>45540</v>
          </cell>
          <cell r="B4639">
            <v>33.72</v>
          </cell>
          <cell r="C4639">
            <v>37.19</v>
          </cell>
          <cell r="D4639">
            <v>44.12</v>
          </cell>
          <cell r="E4639">
            <v>22.3</v>
          </cell>
          <cell r="F4639">
            <v>24.78</v>
          </cell>
          <cell r="G4639">
            <v>20.62</v>
          </cell>
          <cell r="H4639">
            <v>3.27</v>
          </cell>
        </row>
        <row r="4640">
          <cell r="A4640">
            <v>45541</v>
          </cell>
          <cell r="B4640">
            <v>33.43</v>
          </cell>
          <cell r="C4640">
            <v>36.96</v>
          </cell>
          <cell r="D4640">
            <v>43.82</v>
          </cell>
          <cell r="E4640">
            <v>22.13</v>
          </cell>
          <cell r="F4640">
            <v>24.57</v>
          </cell>
          <cell r="G4640">
            <v>20.52</v>
          </cell>
          <cell r="H4640">
            <v>3.25</v>
          </cell>
        </row>
        <row r="4641">
          <cell r="A4641">
            <v>45542</v>
          </cell>
          <cell r="B4641">
            <v>33.36</v>
          </cell>
          <cell r="C4641">
            <v>36.880000000000003</v>
          </cell>
          <cell r="D4641">
            <v>43.72</v>
          </cell>
          <cell r="E4641">
            <v>22.1</v>
          </cell>
          <cell r="F4641">
            <v>24.53</v>
          </cell>
          <cell r="G4641">
            <v>20.51</v>
          </cell>
          <cell r="H4641">
            <v>3.25</v>
          </cell>
        </row>
        <row r="4642">
          <cell r="A4642">
            <v>45543</v>
          </cell>
          <cell r="B4642">
            <v>33.590000000000003</v>
          </cell>
          <cell r="C4642">
            <v>37.06</v>
          </cell>
          <cell r="D4642">
            <v>43.91</v>
          </cell>
          <cell r="E4642">
            <v>22.07</v>
          </cell>
          <cell r="F4642">
            <v>24.59</v>
          </cell>
          <cell r="G4642">
            <v>20.5</v>
          </cell>
          <cell r="H4642">
            <v>3.25</v>
          </cell>
        </row>
        <row r="4643">
          <cell r="A4643">
            <v>45544</v>
          </cell>
          <cell r="B4643">
            <v>33.590000000000003</v>
          </cell>
          <cell r="C4643">
            <v>37.06</v>
          </cell>
          <cell r="D4643">
            <v>43.91</v>
          </cell>
          <cell r="E4643">
            <v>22.07</v>
          </cell>
          <cell r="F4643">
            <v>24.59</v>
          </cell>
          <cell r="G4643">
            <v>20.5</v>
          </cell>
          <cell r="H4643">
            <v>3.25</v>
          </cell>
        </row>
        <row r="4644">
          <cell r="A4644">
            <v>45545</v>
          </cell>
          <cell r="B4644">
            <v>33.75</v>
          </cell>
          <cell r="C4644">
            <v>37.049999999999997</v>
          </cell>
          <cell r="D4644">
            <v>43.86</v>
          </cell>
          <cell r="E4644">
            <v>22.08</v>
          </cell>
          <cell r="F4644">
            <v>24.69</v>
          </cell>
          <cell r="G4644">
            <v>20.43</v>
          </cell>
          <cell r="H4644">
            <v>3.23</v>
          </cell>
        </row>
        <row r="4645">
          <cell r="A4645">
            <v>45546</v>
          </cell>
          <cell r="B4645">
            <v>33.520000000000003</v>
          </cell>
          <cell r="C4645">
            <v>36.76</v>
          </cell>
          <cell r="D4645">
            <v>43.59</v>
          </cell>
          <cell r="E4645">
            <v>21.91</v>
          </cell>
          <cell r="F4645">
            <v>24.43</v>
          </cell>
          <cell r="G4645">
            <v>20.309999999999999</v>
          </cell>
          <cell r="H4645">
            <v>3.21</v>
          </cell>
        </row>
        <row r="4646">
          <cell r="A4646">
            <v>45547</v>
          </cell>
          <cell r="B4646">
            <v>33.64</v>
          </cell>
          <cell r="C4646">
            <v>36.85</v>
          </cell>
          <cell r="D4646">
            <v>43.63</v>
          </cell>
          <cell r="E4646">
            <v>22.08</v>
          </cell>
          <cell r="F4646">
            <v>24.58</v>
          </cell>
          <cell r="G4646">
            <v>20.36</v>
          </cell>
          <cell r="H4646">
            <v>3.22</v>
          </cell>
        </row>
        <row r="4647">
          <cell r="A4647">
            <v>45548</v>
          </cell>
          <cell r="B4647">
            <v>33.229999999999997</v>
          </cell>
          <cell r="C4647">
            <v>36.64</v>
          </cell>
          <cell r="D4647">
            <v>43.44</v>
          </cell>
          <cell r="E4647">
            <v>21.97</v>
          </cell>
          <cell r="F4647">
            <v>24.29</v>
          </cell>
          <cell r="G4647">
            <v>20.28</v>
          </cell>
          <cell r="H4647">
            <v>3.22</v>
          </cell>
        </row>
        <row r="4648">
          <cell r="A4648">
            <v>45549</v>
          </cell>
          <cell r="B4648">
            <v>33.18</v>
          </cell>
          <cell r="C4648">
            <v>36.590000000000003</v>
          </cell>
          <cell r="D4648">
            <v>43.32</v>
          </cell>
          <cell r="E4648">
            <v>21.86</v>
          </cell>
          <cell r="F4648">
            <v>24.23</v>
          </cell>
          <cell r="G4648">
            <v>20.21</v>
          </cell>
          <cell r="H4648">
            <v>3.22</v>
          </cell>
        </row>
        <row r="4649">
          <cell r="A4649">
            <v>45550</v>
          </cell>
          <cell r="B4649">
            <v>33.07</v>
          </cell>
          <cell r="C4649">
            <v>36.49</v>
          </cell>
          <cell r="D4649">
            <v>43.23</v>
          </cell>
          <cell r="E4649">
            <v>21.81</v>
          </cell>
          <cell r="F4649">
            <v>24.16</v>
          </cell>
          <cell r="G4649">
            <v>20.100000000000001</v>
          </cell>
          <cell r="H4649">
            <v>3.22</v>
          </cell>
        </row>
        <row r="4650">
          <cell r="A4650">
            <v>45551</v>
          </cell>
          <cell r="B4650">
            <v>33.07</v>
          </cell>
          <cell r="C4650">
            <v>36.49</v>
          </cell>
          <cell r="D4650">
            <v>43.23</v>
          </cell>
          <cell r="E4650">
            <v>21.81</v>
          </cell>
          <cell r="F4650">
            <v>24.16</v>
          </cell>
          <cell r="G4650">
            <v>20.100000000000001</v>
          </cell>
          <cell r="H4650">
            <v>3.22</v>
          </cell>
        </row>
        <row r="4651">
          <cell r="A4651">
            <v>45552</v>
          </cell>
          <cell r="B4651">
            <v>33.21</v>
          </cell>
          <cell r="C4651">
            <v>36.76</v>
          </cell>
          <cell r="D4651">
            <v>43.62</v>
          </cell>
          <cell r="E4651">
            <v>22.02</v>
          </cell>
          <cell r="F4651">
            <v>24.24</v>
          </cell>
          <cell r="G4651">
            <v>20.27</v>
          </cell>
          <cell r="H4651">
            <v>3.25</v>
          </cell>
        </row>
        <row r="4652">
          <cell r="A4652">
            <v>45553</v>
          </cell>
          <cell r="B4652">
            <v>33.21</v>
          </cell>
          <cell r="C4652">
            <v>36.78</v>
          </cell>
          <cell r="D4652">
            <v>43.51</v>
          </cell>
          <cell r="E4652">
            <v>22.11</v>
          </cell>
          <cell r="F4652">
            <v>24.26</v>
          </cell>
          <cell r="G4652">
            <v>20.34</v>
          </cell>
          <cell r="H4652">
            <v>3.25</v>
          </cell>
        </row>
        <row r="4653">
          <cell r="A4653">
            <v>45554</v>
          </cell>
          <cell r="B4653">
            <v>33.35</v>
          </cell>
          <cell r="C4653">
            <v>36.729999999999997</v>
          </cell>
          <cell r="D4653">
            <v>43.65</v>
          </cell>
          <cell r="E4653">
            <v>22.1</v>
          </cell>
          <cell r="F4653">
            <v>24.25</v>
          </cell>
          <cell r="G4653">
            <v>20.36</v>
          </cell>
          <cell r="H4653">
            <v>3.24</v>
          </cell>
        </row>
        <row r="4654">
          <cell r="A4654">
            <v>45555</v>
          </cell>
          <cell r="B4654">
            <v>32.97</v>
          </cell>
          <cell r="C4654">
            <v>36.61</v>
          </cell>
          <cell r="D4654">
            <v>43.54</v>
          </cell>
          <cell r="E4654">
            <v>22.04</v>
          </cell>
          <cell r="F4654">
            <v>24.11</v>
          </cell>
          <cell r="G4654">
            <v>20.260000000000002</v>
          </cell>
          <cell r="H4654">
            <v>3.23</v>
          </cell>
        </row>
        <row r="4655">
          <cell r="A4655">
            <v>45556</v>
          </cell>
          <cell r="B4655">
            <v>32.92</v>
          </cell>
          <cell r="C4655">
            <v>36.56</v>
          </cell>
          <cell r="D4655">
            <v>43.59</v>
          </cell>
          <cell r="E4655">
            <v>22.06</v>
          </cell>
          <cell r="F4655">
            <v>24.06</v>
          </cell>
          <cell r="G4655">
            <v>20.29</v>
          </cell>
          <cell r="H4655">
            <v>3.22</v>
          </cell>
        </row>
        <row r="4656">
          <cell r="A4656">
            <v>45557</v>
          </cell>
          <cell r="B4656">
            <v>32.799999999999997</v>
          </cell>
          <cell r="C4656">
            <v>36.42</v>
          </cell>
          <cell r="D4656">
            <v>43.45</v>
          </cell>
          <cell r="E4656">
            <v>21.98</v>
          </cell>
          <cell r="F4656">
            <v>24</v>
          </cell>
          <cell r="G4656">
            <v>20.190000000000001</v>
          </cell>
          <cell r="H4656">
            <v>3.21</v>
          </cell>
        </row>
        <row r="4657">
          <cell r="A4657">
            <v>45558</v>
          </cell>
          <cell r="B4657">
            <v>32.799999999999997</v>
          </cell>
          <cell r="C4657">
            <v>36.42</v>
          </cell>
          <cell r="D4657">
            <v>43.45</v>
          </cell>
          <cell r="E4657">
            <v>21.98</v>
          </cell>
          <cell r="F4657">
            <v>24</v>
          </cell>
          <cell r="G4657">
            <v>20.190000000000001</v>
          </cell>
          <cell r="H4657">
            <v>3.21</v>
          </cell>
        </row>
        <row r="4658">
          <cell r="A4658">
            <v>45559</v>
          </cell>
          <cell r="B4658">
            <v>32.840000000000003</v>
          </cell>
          <cell r="C4658">
            <v>36.29</v>
          </cell>
          <cell r="D4658">
            <v>43.62</v>
          </cell>
          <cell r="E4658">
            <v>22.1</v>
          </cell>
          <cell r="F4658">
            <v>24.09</v>
          </cell>
          <cell r="G4658">
            <v>20.32</v>
          </cell>
          <cell r="H4658">
            <v>3.21</v>
          </cell>
        </row>
        <row r="4659">
          <cell r="A4659">
            <v>45560</v>
          </cell>
          <cell r="B4659">
            <v>32.49</v>
          </cell>
          <cell r="C4659">
            <v>36.17</v>
          </cell>
          <cell r="D4659">
            <v>43.37</v>
          </cell>
          <cell r="E4659">
            <v>22.01</v>
          </cell>
          <cell r="F4659">
            <v>24.01</v>
          </cell>
          <cell r="G4659">
            <v>20.350000000000001</v>
          </cell>
          <cell r="H4659">
            <v>3.2</v>
          </cell>
        </row>
        <row r="4660">
          <cell r="A4660">
            <v>45561</v>
          </cell>
          <cell r="B4660">
            <v>32.56</v>
          </cell>
          <cell r="C4660">
            <v>36.08</v>
          </cell>
          <cell r="D4660">
            <v>43.16</v>
          </cell>
          <cell r="E4660">
            <v>21.87</v>
          </cell>
          <cell r="F4660">
            <v>23.98</v>
          </cell>
          <cell r="G4660">
            <v>20.11</v>
          </cell>
          <cell r="H4660">
            <v>3.18</v>
          </cell>
        </row>
        <row r="4661">
          <cell r="A4661">
            <v>45562</v>
          </cell>
          <cell r="B4661">
            <v>32.340000000000003</v>
          </cell>
          <cell r="C4661">
            <v>35.93</v>
          </cell>
          <cell r="D4661">
            <v>43.09</v>
          </cell>
          <cell r="E4661">
            <v>21.88</v>
          </cell>
          <cell r="F4661">
            <v>23.79</v>
          </cell>
          <cell r="G4661">
            <v>20.149999999999999</v>
          </cell>
          <cell r="H4661">
            <v>3.17</v>
          </cell>
        </row>
        <row r="4662">
          <cell r="A4662">
            <v>45563</v>
          </cell>
          <cell r="B4662">
            <v>32.25</v>
          </cell>
          <cell r="C4662">
            <v>35.82</v>
          </cell>
          <cell r="D4662">
            <v>42.96</v>
          </cell>
          <cell r="E4662">
            <v>21.85</v>
          </cell>
          <cell r="F4662">
            <v>23.74</v>
          </cell>
          <cell r="G4662">
            <v>20.11</v>
          </cell>
          <cell r="H4662">
            <v>3.17</v>
          </cell>
        </row>
        <row r="4663">
          <cell r="A4663">
            <v>45564</v>
          </cell>
          <cell r="B4663">
            <v>32.19</v>
          </cell>
          <cell r="C4663">
            <v>35.770000000000003</v>
          </cell>
          <cell r="D4663">
            <v>42.85</v>
          </cell>
          <cell r="E4663">
            <v>21.92</v>
          </cell>
          <cell r="F4663">
            <v>23.64</v>
          </cell>
          <cell r="G4663">
            <v>20.23</v>
          </cell>
          <cell r="H4663">
            <v>3.18</v>
          </cell>
        </row>
        <row r="4664">
          <cell r="A4664">
            <v>45565</v>
          </cell>
          <cell r="B4664">
            <v>32.19</v>
          </cell>
          <cell r="C4664">
            <v>35.770000000000003</v>
          </cell>
          <cell r="D4664">
            <v>42.85</v>
          </cell>
          <cell r="E4664">
            <v>21.92</v>
          </cell>
          <cell r="F4664">
            <v>23.64</v>
          </cell>
          <cell r="G4664">
            <v>20.23</v>
          </cell>
          <cell r="H4664">
            <v>3.18</v>
          </cell>
        </row>
        <row r="4665">
          <cell r="A4665">
            <v>45566</v>
          </cell>
          <cell r="B4665">
            <v>32.299999999999997</v>
          </cell>
          <cell r="C4665">
            <v>35.81</v>
          </cell>
          <cell r="D4665">
            <v>43.01</v>
          </cell>
          <cell r="E4665">
            <v>22.01</v>
          </cell>
          <cell r="F4665">
            <v>23.7</v>
          </cell>
          <cell r="G4665">
            <v>20.23</v>
          </cell>
          <cell r="H4665">
            <v>3.17</v>
          </cell>
        </row>
        <row r="4666">
          <cell r="A4666">
            <v>45567</v>
          </cell>
          <cell r="B4666">
            <v>32.39</v>
          </cell>
          <cell r="C4666">
            <v>35.67</v>
          </cell>
          <cell r="D4666">
            <v>42.81</v>
          </cell>
          <cell r="E4666">
            <v>21.93</v>
          </cell>
          <cell r="F4666">
            <v>23.83</v>
          </cell>
          <cell r="G4666">
            <v>20.12</v>
          </cell>
          <cell r="H4666">
            <v>3.14</v>
          </cell>
        </row>
        <row r="4667">
          <cell r="A4667">
            <v>45568</v>
          </cell>
          <cell r="B4667">
            <v>32.880000000000003</v>
          </cell>
          <cell r="C4667">
            <v>36.11</v>
          </cell>
          <cell r="D4667">
            <v>43.37</v>
          </cell>
          <cell r="E4667">
            <v>22.24</v>
          </cell>
          <cell r="F4667">
            <v>24.15</v>
          </cell>
          <cell r="G4667">
            <v>20.27</v>
          </cell>
          <cell r="H4667">
            <v>3.18</v>
          </cell>
        </row>
        <row r="4668">
          <cell r="A4668">
            <v>45569</v>
          </cell>
          <cell r="B4668">
            <v>33.020000000000003</v>
          </cell>
          <cell r="C4668">
            <v>36.24</v>
          </cell>
          <cell r="D4668">
            <v>43.12</v>
          </cell>
          <cell r="E4668">
            <v>22.22</v>
          </cell>
          <cell r="F4668">
            <v>24.18</v>
          </cell>
          <cell r="G4668">
            <v>20.239999999999998</v>
          </cell>
          <cell r="H4668">
            <v>3.19</v>
          </cell>
        </row>
        <row r="4669">
          <cell r="A4669">
            <v>45570</v>
          </cell>
          <cell r="B4669">
            <v>32.880000000000003</v>
          </cell>
          <cell r="C4669">
            <v>36.07</v>
          </cell>
          <cell r="D4669">
            <v>43.04</v>
          </cell>
          <cell r="E4669">
            <v>22.1</v>
          </cell>
          <cell r="F4669">
            <v>24.06</v>
          </cell>
          <cell r="G4669">
            <v>20.11</v>
          </cell>
          <cell r="H4669">
            <v>3.18</v>
          </cell>
        </row>
        <row r="4670">
          <cell r="A4670">
            <v>45571</v>
          </cell>
          <cell r="B4670">
            <v>33.29</v>
          </cell>
          <cell r="C4670">
            <v>36.35</v>
          </cell>
          <cell r="D4670">
            <v>43.47</v>
          </cell>
          <cell r="E4670">
            <v>22.26</v>
          </cell>
          <cell r="F4670">
            <v>24.32</v>
          </cell>
          <cell r="G4670">
            <v>20.25</v>
          </cell>
          <cell r="H4670">
            <v>3.19</v>
          </cell>
        </row>
        <row r="4671">
          <cell r="A4671">
            <v>45572</v>
          </cell>
          <cell r="B4671">
            <v>33.29</v>
          </cell>
          <cell r="C4671">
            <v>36.35</v>
          </cell>
          <cell r="D4671">
            <v>43.47</v>
          </cell>
          <cell r="E4671">
            <v>22.26</v>
          </cell>
          <cell r="F4671">
            <v>24.32</v>
          </cell>
          <cell r="G4671">
            <v>20.25</v>
          </cell>
          <cell r="H4671">
            <v>3.19</v>
          </cell>
        </row>
        <row r="4672">
          <cell r="A4672">
            <v>45573</v>
          </cell>
          <cell r="B4672">
            <v>33.31</v>
          </cell>
          <cell r="C4672">
            <v>36.4</v>
          </cell>
          <cell r="D4672">
            <v>43.42</v>
          </cell>
          <cell r="E4672">
            <v>22.15</v>
          </cell>
          <cell r="F4672">
            <v>24.32</v>
          </cell>
          <cell r="G4672">
            <v>20.2</v>
          </cell>
          <cell r="H4672">
            <v>3.21</v>
          </cell>
        </row>
        <row r="4673">
          <cell r="A4673">
            <v>45574</v>
          </cell>
          <cell r="B4673">
            <v>33.299999999999997</v>
          </cell>
          <cell r="C4673">
            <v>36.36</v>
          </cell>
          <cell r="D4673">
            <v>43.4</v>
          </cell>
          <cell r="E4673">
            <v>22.09</v>
          </cell>
          <cell r="F4673">
            <v>24.21</v>
          </cell>
          <cell r="G4673">
            <v>20.07</v>
          </cell>
          <cell r="H4673">
            <v>3.21</v>
          </cell>
        </row>
        <row r="4674">
          <cell r="A4674">
            <v>45575</v>
          </cell>
          <cell r="B4674">
            <v>33.4</v>
          </cell>
          <cell r="C4674">
            <v>36.36</v>
          </cell>
          <cell r="D4674">
            <v>43.44</v>
          </cell>
          <cell r="E4674">
            <v>22.06</v>
          </cell>
          <cell r="F4674">
            <v>24.17</v>
          </cell>
          <cell r="G4674">
            <v>20.02</v>
          </cell>
          <cell r="H4674">
            <v>3.2</v>
          </cell>
        </row>
        <row r="4675">
          <cell r="A4675">
            <v>45576</v>
          </cell>
          <cell r="B4675">
            <v>33.19</v>
          </cell>
          <cell r="C4675">
            <v>36.11</v>
          </cell>
          <cell r="D4675">
            <v>43.14</v>
          </cell>
          <cell r="E4675">
            <v>22.01</v>
          </cell>
          <cell r="F4675">
            <v>23.95</v>
          </cell>
          <cell r="G4675">
            <v>20</v>
          </cell>
          <cell r="H4675">
            <v>3.18</v>
          </cell>
        </row>
        <row r="4676">
          <cell r="A4676">
            <v>45577</v>
          </cell>
          <cell r="B4676">
            <v>33.17</v>
          </cell>
          <cell r="C4676">
            <v>36.1</v>
          </cell>
          <cell r="D4676">
            <v>43.11</v>
          </cell>
          <cell r="E4676">
            <v>21.96</v>
          </cell>
          <cell r="F4676">
            <v>23.91</v>
          </cell>
          <cell r="G4676">
            <v>19.940000000000001</v>
          </cell>
          <cell r="H4676">
            <v>3.18</v>
          </cell>
        </row>
        <row r="4677">
          <cell r="A4677">
            <v>45578</v>
          </cell>
          <cell r="B4677">
            <v>33.17</v>
          </cell>
          <cell r="C4677">
            <v>36.1</v>
          </cell>
          <cell r="D4677">
            <v>43.11</v>
          </cell>
          <cell r="E4677">
            <v>21.96</v>
          </cell>
          <cell r="F4677">
            <v>23.91</v>
          </cell>
          <cell r="G4677">
            <v>19.940000000000001</v>
          </cell>
          <cell r="H4677">
            <v>3.18</v>
          </cell>
        </row>
        <row r="4678">
          <cell r="A4678">
            <v>45579</v>
          </cell>
          <cell r="B4678">
            <v>33.17</v>
          </cell>
          <cell r="C4678">
            <v>36.1</v>
          </cell>
          <cell r="D4678">
            <v>43.11</v>
          </cell>
          <cell r="E4678">
            <v>21.96</v>
          </cell>
          <cell r="F4678">
            <v>23.91</v>
          </cell>
          <cell r="G4678">
            <v>19.940000000000001</v>
          </cell>
          <cell r="H4678">
            <v>3.18</v>
          </cell>
        </row>
        <row r="4679">
          <cell r="A4679">
            <v>45580</v>
          </cell>
          <cell r="B4679">
            <v>33.1</v>
          </cell>
          <cell r="C4679">
            <v>35.92</v>
          </cell>
          <cell r="D4679">
            <v>43.01</v>
          </cell>
          <cell r="E4679">
            <v>21.89</v>
          </cell>
          <cell r="F4679">
            <v>23.91</v>
          </cell>
          <cell r="G4679">
            <v>19.88</v>
          </cell>
          <cell r="H4679">
            <v>3.16</v>
          </cell>
        </row>
        <row r="4680">
          <cell r="A4680">
            <v>45581</v>
          </cell>
          <cell r="B4680">
            <v>33.11</v>
          </cell>
          <cell r="C4680">
            <v>35.869999999999997</v>
          </cell>
          <cell r="D4680">
            <v>43.06</v>
          </cell>
          <cell r="E4680">
            <v>21.77</v>
          </cell>
          <cell r="F4680">
            <v>23.83</v>
          </cell>
          <cell r="G4680">
            <v>19.8</v>
          </cell>
          <cell r="H4680">
            <v>3.16</v>
          </cell>
        </row>
        <row r="4681">
          <cell r="A4681">
            <v>45582</v>
          </cell>
          <cell r="B4681">
            <v>33.06</v>
          </cell>
          <cell r="C4681">
            <v>35.729999999999997</v>
          </cell>
          <cell r="D4681">
            <v>42.74</v>
          </cell>
          <cell r="E4681">
            <v>21.78</v>
          </cell>
          <cell r="F4681">
            <v>23.85</v>
          </cell>
          <cell r="G4681">
            <v>19.8</v>
          </cell>
          <cell r="H4681">
            <v>3.13</v>
          </cell>
        </row>
        <row r="4682">
          <cell r="A4682">
            <v>45583</v>
          </cell>
          <cell r="B4682">
            <v>32.979999999999997</v>
          </cell>
          <cell r="C4682">
            <v>35.54</v>
          </cell>
          <cell r="D4682">
            <v>42.71</v>
          </cell>
          <cell r="E4682">
            <v>21.73</v>
          </cell>
          <cell r="F4682">
            <v>23.72</v>
          </cell>
          <cell r="G4682">
            <v>19.739999999999998</v>
          </cell>
          <cell r="H4682">
            <v>3.11</v>
          </cell>
        </row>
        <row r="4683">
          <cell r="A4683">
            <v>45584</v>
          </cell>
          <cell r="B4683">
            <v>33</v>
          </cell>
          <cell r="C4683">
            <v>35.6</v>
          </cell>
          <cell r="D4683">
            <v>42.86</v>
          </cell>
          <cell r="E4683">
            <v>21.78</v>
          </cell>
          <cell r="F4683">
            <v>23.74</v>
          </cell>
          <cell r="G4683">
            <v>19.77</v>
          </cell>
          <cell r="H4683">
            <v>3.13</v>
          </cell>
        </row>
        <row r="4684">
          <cell r="A4684">
            <v>45585</v>
          </cell>
          <cell r="B4684">
            <v>33</v>
          </cell>
          <cell r="C4684">
            <v>35.67</v>
          </cell>
          <cell r="D4684">
            <v>42.82</v>
          </cell>
          <cell r="E4684">
            <v>21.77</v>
          </cell>
          <cell r="F4684">
            <v>23.71</v>
          </cell>
          <cell r="G4684">
            <v>19.78</v>
          </cell>
          <cell r="H4684">
            <v>3.12</v>
          </cell>
        </row>
        <row r="4685">
          <cell r="A4685">
            <v>45586</v>
          </cell>
          <cell r="B4685">
            <v>33</v>
          </cell>
          <cell r="C4685">
            <v>35.67</v>
          </cell>
          <cell r="D4685">
            <v>42.82</v>
          </cell>
          <cell r="E4685">
            <v>21.77</v>
          </cell>
          <cell r="F4685">
            <v>23.71</v>
          </cell>
          <cell r="G4685">
            <v>19.78</v>
          </cell>
          <cell r="H4685">
            <v>3.12</v>
          </cell>
        </row>
        <row r="4686">
          <cell r="A4686">
            <v>45587</v>
          </cell>
          <cell r="B4686">
            <v>33.35</v>
          </cell>
          <cell r="C4686">
            <v>35.89</v>
          </cell>
          <cell r="D4686">
            <v>43.08</v>
          </cell>
          <cell r="E4686">
            <v>21.86</v>
          </cell>
          <cell r="F4686">
            <v>23.92</v>
          </cell>
          <cell r="G4686">
            <v>19.88</v>
          </cell>
          <cell r="H4686">
            <v>3.14</v>
          </cell>
        </row>
        <row r="4687">
          <cell r="A4687">
            <v>45588</v>
          </cell>
          <cell r="B4687">
            <v>33.369999999999997</v>
          </cell>
          <cell r="C4687">
            <v>35.97</v>
          </cell>
          <cell r="D4687">
            <v>43.18</v>
          </cell>
          <cell r="E4687">
            <v>21.91</v>
          </cell>
          <cell r="F4687">
            <v>23.94</v>
          </cell>
          <cell r="G4687">
            <v>19.93</v>
          </cell>
          <cell r="H4687">
            <v>3.16</v>
          </cell>
        </row>
        <row r="4688">
          <cell r="A4688">
            <v>45589</v>
          </cell>
          <cell r="B4688">
            <v>33.659999999999997</v>
          </cell>
          <cell r="C4688">
            <v>36.11</v>
          </cell>
          <cell r="D4688">
            <v>43.26</v>
          </cell>
          <cell r="E4688">
            <v>21.96</v>
          </cell>
          <cell r="F4688">
            <v>24.15</v>
          </cell>
          <cell r="G4688">
            <v>19.96</v>
          </cell>
          <cell r="H4688">
            <v>3.16</v>
          </cell>
        </row>
        <row r="4689">
          <cell r="A4689">
            <v>45590</v>
          </cell>
          <cell r="B4689">
            <v>33.57</v>
          </cell>
          <cell r="C4689">
            <v>36.15</v>
          </cell>
          <cell r="D4689">
            <v>43.31</v>
          </cell>
          <cell r="E4689">
            <v>21.88</v>
          </cell>
          <cell r="F4689">
            <v>24.05</v>
          </cell>
          <cell r="G4689">
            <v>19.89</v>
          </cell>
          <cell r="H4689">
            <v>3.16</v>
          </cell>
        </row>
        <row r="4690">
          <cell r="A4690">
            <v>45591</v>
          </cell>
          <cell r="B4690">
            <v>33.65</v>
          </cell>
          <cell r="C4690">
            <v>36.229999999999997</v>
          </cell>
          <cell r="D4690">
            <v>43.42</v>
          </cell>
          <cell r="E4690">
            <v>21.92</v>
          </cell>
          <cell r="F4690">
            <v>24.11</v>
          </cell>
          <cell r="G4690">
            <v>19.920000000000002</v>
          </cell>
          <cell r="H4690">
            <v>3.17</v>
          </cell>
        </row>
        <row r="4691">
          <cell r="A4691">
            <v>45592</v>
          </cell>
          <cell r="B4691">
            <v>33.659999999999997</v>
          </cell>
          <cell r="C4691">
            <v>36.14</v>
          </cell>
          <cell r="D4691">
            <v>43.39</v>
          </cell>
          <cell r="E4691">
            <v>21.83</v>
          </cell>
          <cell r="F4691">
            <v>24.04</v>
          </cell>
          <cell r="G4691">
            <v>19.829999999999998</v>
          </cell>
          <cell r="H4691">
            <v>3.15</v>
          </cell>
        </row>
        <row r="4692">
          <cell r="A4692">
            <v>45593</v>
          </cell>
          <cell r="B4692">
            <v>33.659999999999997</v>
          </cell>
          <cell r="C4692">
            <v>36.14</v>
          </cell>
          <cell r="D4692">
            <v>43.39</v>
          </cell>
          <cell r="E4692">
            <v>21.83</v>
          </cell>
          <cell r="F4692">
            <v>24.04</v>
          </cell>
          <cell r="G4692">
            <v>19.829999999999998</v>
          </cell>
          <cell r="H4692">
            <v>3.15</v>
          </cell>
        </row>
        <row r="4693">
          <cell r="A4693">
            <v>45594</v>
          </cell>
          <cell r="B4693">
            <v>33.619999999999997</v>
          </cell>
          <cell r="C4693">
            <v>36.17</v>
          </cell>
          <cell r="D4693">
            <v>43.37</v>
          </cell>
          <cell r="E4693">
            <v>21.73</v>
          </cell>
          <cell r="F4693">
            <v>24.01</v>
          </cell>
          <cell r="G4693">
            <v>19.829999999999998</v>
          </cell>
          <cell r="H4693">
            <v>3.14</v>
          </cell>
        </row>
        <row r="4694">
          <cell r="A4694">
            <v>45595</v>
          </cell>
          <cell r="B4694">
            <v>33.5</v>
          </cell>
          <cell r="C4694">
            <v>36.07</v>
          </cell>
          <cell r="D4694">
            <v>43.36</v>
          </cell>
          <cell r="E4694">
            <v>21.63</v>
          </cell>
          <cell r="F4694">
            <v>23.89</v>
          </cell>
          <cell r="G4694">
            <v>19.75</v>
          </cell>
          <cell r="H4694">
            <v>3.14</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row r="4712">
          <cell r="A4712">
            <v>45613</v>
          </cell>
        </row>
        <row r="4713">
          <cell r="A4713">
            <v>45614</v>
          </cell>
        </row>
        <row r="4714">
          <cell r="A4714">
            <v>45615</v>
          </cell>
        </row>
        <row r="4715">
          <cell r="A4715">
            <v>45616</v>
          </cell>
        </row>
        <row r="4716">
          <cell r="A4716">
            <v>45617</v>
          </cell>
        </row>
        <row r="4717">
          <cell r="A4717">
            <v>45618</v>
          </cell>
        </row>
        <row r="4718">
          <cell r="A4718">
            <v>45619</v>
          </cell>
        </row>
        <row r="4719">
          <cell r="A4719">
            <v>45620</v>
          </cell>
        </row>
        <row r="4720">
          <cell r="A4720">
            <v>45621</v>
          </cell>
        </row>
        <row r="4721">
          <cell r="A4721">
            <v>45622</v>
          </cell>
        </row>
        <row r="4722">
          <cell r="A4722">
            <v>45623</v>
          </cell>
        </row>
        <row r="4723">
          <cell r="A4723">
            <v>45624</v>
          </cell>
        </row>
        <row r="4724">
          <cell r="A4724">
            <v>45625</v>
          </cell>
        </row>
        <row r="4725">
          <cell r="A4725">
            <v>45626</v>
          </cell>
        </row>
        <row r="4726">
          <cell r="A4726">
            <v>45627</v>
          </cell>
        </row>
        <row r="4727">
          <cell r="A4727">
            <v>45628</v>
          </cell>
        </row>
        <row r="4728">
          <cell r="A4728">
            <v>45629</v>
          </cell>
        </row>
        <row r="4729">
          <cell r="A4729">
            <v>45630</v>
          </cell>
        </row>
        <row r="4730">
          <cell r="A4730">
            <v>45631</v>
          </cell>
        </row>
        <row r="4731">
          <cell r="A4731">
            <v>45632</v>
          </cell>
        </row>
        <row r="4732">
          <cell r="A4732">
            <v>45633</v>
          </cell>
        </row>
        <row r="4733">
          <cell r="A4733">
            <v>45634</v>
          </cell>
        </row>
        <row r="4734">
          <cell r="A4734">
            <v>45635</v>
          </cell>
        </row>
        <row r="4735">
          <cell r="A4735">
            <v>45636</v>
          </cell>
        </row>
        <row r="4736">
          <cell r="A4736">
            <v>45637</v>
          </cell>
        </row>
        <row r="4737">
          <cell r="A4737">
            <v>45638</v>
          </cell>
        </row>
        <row r="4738">
          <cell r="A4738">
            <v>45639</v>
          </cell>
        </row>
        <row r="4739">
          <cell r="A4739">
            <v>45640</v>
          </cell>
        </row>
        <row r="4740">
          <cell r="A4740">
            <v>45641</v>
          </cell>
        </row>
        <row r="4741">
          <cell r="A4741">
            <v>45642</v>
          </cell>
        </row>
        <row r="4742">
          <cell r="A4742">
            <v>45643</v>
          </cell>
        </row>
        <row r="4743">
          <cell r="A4743">
            <v>45644</v>
          </cell>
        </row>
        <row r="4744">
          <cell r="A4744">
            <v>45645</v>
          </cell>
        </row>
        <row r="4745">
          <cell r="A4745">
            <v>45646</v>
          </cell>
        </row>
        <row r="4746">
          <cell r="A4746">
            <v>45647</v>
          </cell>
        </row>
        <row r="4747">
          <cell r="A4747">
            <v>45648</v>
          </cell>
        </row>
        <row r="4748">
          <cell r="A4748">
            <v>45649</v>
          </cell>
        </row>
        <row r="4749">
          <cell r="A4749">
            <v>45650</v>
          </cell>
        </row>
        <row r="4750">
          <cell r="A4750">
            <v>45651</v>
          </cell>
        </row>
        <row r="4751">
          <cell r="A4751">
            <v>45652</v>
          </cell>
        </row>
        <row r="4752">
          <cell r="A4752">
            <v>45653</v>
          </cell>
        </row>
        <row r="4753">
          <cell r="A4753">
            <v>45654</v>
          </cell>
        </row>
        <row r="4754">
          <cell r="A4754">
            <v>45655</v>
          </cell>
        </row>
        <row r="4755">
          <cell r="A4755">
            <v>45656</v>
          </cell>
        </row>
        <row r="4756">
          <cell r="A4756">
            <v>45657</v>
          </cell>
        </row>
        <row r="4757">
          <cell r="A4757">
            <v>45658</v>
          </cell>
        </row>
        <row r="4758">
          <cell r="A4758">
            <v>45659</v>
          </cell>
        </row>
        <row r="4759">
          <cell r="A4759">
            <v>45660</v>
          </cell>
        </row>
        <row r="4760">
          <cell r="A4760">
            <v>45661</v>
          </cell>
        </row>
        <row r="4761">
          <cell r="A4761">
            <v>45662</v>
          </cell>
        </row>
        <row r="4762">
          <cell r="A4762">
            <v>45663</v>
          </cell>
        </row>
        <row r="4763">
          <cell r="A4763">
            <v>45664</v>
          </cell>
        </row>
        <row r="4764">
          <cell r="A4764">
            <v>45665</v>
          </cell>
        </row>
        <row r="4765">
          <cell r="A4765">
            <v>45666</v>
          </cell>
        </row>
        <row r="4766">
          <cell r="A4766">
            <v>45667</v>
          </cell>
        </row>
        <row r="4767">
          <cell r="A4767">
            <v>45668</v>
          </cell>
        </row>
        <row r="4768">
          <cell r="A4768">
            <v>45669</v>
          </cell>
        </row>
        <row r="4769">
          <cell r="A4769">
            <v>45670</v>
          </cell>
        </row>
        <row r="4770">
          <cell r="A4770">
            <v>45671</v>
          </cell>
        </row>
        <row r="4771">
          <cell r="A4771">
            <v>45672</v>
          </cell>
        </row>
        <row r="4772">
          <cell r="A4772">
            <v>45673</v>
          </cell>
        </row>
        <row r="4773">
          <cell r="A4773">
            <v>45674</v>
          </cell>
        </row>
        <row r="4774">
          <cell r="A4774">
            <v>45675</v>
          </cell>
        </row>
        <row r="4775">
          <cell r="A4775">
            <v>45676</v>
          </cell>
        </row>
        <row r="4776">
          <cell r="A4776">
            <v>45677</v>
          </cell>
        </row>
        <row r="4777">
          <cell r="A4777">
            <v>45678</v>
          </cell>
        </row>
        <row r="4778">
          <cell r="A4778">
            <v>45679</v>
          </cell>
        </row>
        <row r="4779">
          <cell r="A4779">
            <v>45680</v>
          </cell>
        </row>
        <row r="4780">
          <cell r="A4780">
            <v>45681</v>
          </cell>
        </row>
        <row r="4781">
          <cell r="A4781">
            <v>45682</v>
          </cell>
        </row>
        <row r="4782">
          <cell r="A4782">
            <v>45683</v>
          </cell>
        </row>
        <row r="4783">
          <cell r="A4783">
            <v>45684</v>
          </cell>
        </row>
        <row r="4784">
          <cell r="A4784">
            <v>45685</v>
          </cell>
        </row>
        <row r="4785">
          <cell r="A4785">
            <v>45686</v>
          </cell>
        </row>
        <row r="4786">
          <cell r="A4786">
            <v>45687</v>
          </cell>
        </row>
        <row r="4787">
          <cell r="A4787">
            <v>45688</v>
          </cell>
        </row>
        <row r="4788">
          <cell r="A4788">
            <v>45689</v>
          </cell>
        </row>
        <row r="4789">
          <cell r="A4789">
            <v>45690</v>
          </cell>
        </row>
        <row r="4790">
          <cell r="A4790">
            <v>45691</v>
          </cell>
        </row>
        <row r="4791">
          <cell r="A4791">
            <v>45692</v>
          </cell>
        </row>
        <row r="4792">
          <cell r="A4792">
            <v>45693</v>
          </cell>
        </row>
        <row r="4793">
          <cell r="A4793">
            <v>45694</v>
          </cell>
        </row>
        <row r="4794">
          <cell r="A4794">
            <v>45695</v>
          </cell>
        </row>
        <row r="4795">
          <cell r="A4795">
            <v>45696</v>
          </cell>
        </row>
        <row r="4796">
          <cell r="A4796">
            <v>45697</v>
          </cell>
        </row>
        <row r="4797">
          <cell r="A4797">
            <v>45698</v>
          </cell>
        </row>
        <row r="4798">
          <cell r="A4798">
            <v>45699</v>
          </cell>
        </row>
        <row r="4799">
          <cell r="A4799">
            <v>45700</v>
          </cell>
        </row>
        <row r="4800">
          <cell r="A4800">
            <v>45701</v>
          </cell>
        </row>
        <row r="4801">
          <cell r="A4801">
            <v>45702</v>
          </cell>
        </row>
        <row r="4802">
          <cell r="A4802">
            <v>45703</v>
          </cell>
        </row>
        <row r="4803">
          <cell r="A4803">
            <v>45704</v>
          </cell>
        </row>
        <row r="4804">
          <cell r="A4804">
            <v>45705</v>
          </cell>
        </row>
        <row r="4805">
          <cell r="A4805">
            <v>45706</v>
          </cell>
        </row>
        <row r="4806">
          <cell r="A4806">
            <v>45707</v>
          </cell>
        </row>
        <row r="4807">
          <cell r="A4807">
            <v>45708</v>
          </cell>
        </row>
        <row r="4808">
          <cell r="A4808">
            <v>45709</v>
          </cell>
        </row>
        <row r="4809">
          <cell r="A4809">
            <v>45710</v>
          </cell>
        </row>
        <row r="4810">
          <cell r="A4810">
            <v>45711</v>
          </cell>
        </row>
        <row r="4811">
          <cell r="A4811">
            <v>45712</v>
          </cell>
        </row>
        <row r="4812">
          <cell r="A4812">
            <v>45713</v>
          </cell>
        </row>
        <row r="4813">
          <cell r="A4813">
            <v>45714</v>
          </cell>
        </row>
        <row r="4814">
          <cell r="A4814">
            <v>45715</v>
          </cell>
        </row>
        <row r="4815">
          <cell r="A4815">
            <v>45716</v>
          </cell>
        </row>
        <row r="4816">
          <cell r="A4816">
            <v>45717</v>
          </cell>
        </row>
        <row r="4817">
          <cell r="A4817">
            <v>45718</v>
          </cell>
        </row>
        <row r="4818">
          <cell r="A4818">
            <v>45719</v>
          </cell>
        </row>
        <row r="4819">
          <cell r="A4819">
            <v>45720</v>
          </cell>
        </row>
        <row r="4820">
          <cell r="A4820">
            <v>45721</v>
          </cell>
        </row>
        <row r="4821">
          <cell r="A4821">
            <v>45722</v>
          </cell>
        </row>
        <row r="4822">
          <cell r="A4822">
            <v>45723</v>
          </cell>
        </row>
        <row r="4823">
          <cell r="A4823">
            <v>45724</v>
          </cell>
        </row>
        <row r="4824">
          <cell r="A4824">
            <v>45725</v>
          </cell>
        </row>
        <row r="4825">
          <cell r="A4825">
            <v>45726</v>
          </cell>
        </row>
        <row r="4826">
          <cell r="A4826">
            <v>45727</v>
          </cell>
        </row>
        <row r="4827">
          <cell r="A4827">
            <v>45728</v>
          </cell>
        </row>
        <row r="4828">
          <cell r="A4828">
            <v>45729</v>
          </cell>
        </row>
        <row r="4829">
          <cell r="A4829">
            <v>45730</v>
          </cell>
        </row>
        <row r="4830">
          <cell r="A4830">
            <v>45731</v>
          </cell>
        </row>
        <row r="4831">
          <cell r="A4831">
            <v>45732</v>
          </cell>
        </row>
        <row r="4832">
          <cell r="A4832">
            <v>45733</v>
          </cell>
        </row>
        <row r="4833">
          <cell r="A4833">
            <v>45734</v>
          </cell>
        </row>
        <row r="4834">
          <cell r="A4834">
            <v>45735</v>
          </cell>
        </row>
        <row r="4835">
          <cell r="A4835">
            <v>45736</v>
          </cell>
        </row>
        <row r="4836">
          <cell r="A4836">
            <v>45737</v>
          </cell>
        </row>
        <row r="4837">
          <cell r="A4837">
            <v>45738</v>
          </cell>
        </row>
        <row r="4838">
          <cell r="A4838">
            <v>45739</v>
          </cell>
        </row>
        <row r="4839">
          <cell r="A4839">
            <v>45740</v>
          </cell>
        </row>
        <row r="4840">
          <cell r="A4840">
            <v>45741</v>
          </cell>
        </row>
        <row r="4841">
          <cell r="A4841">
            <v>45742</v>
          </cell>
        </row>
        <row r="4842">
          <cell r="A4842">
            <v>45743</v>
          </cell>
        </row>
        <row r="4843">
          <cell r="A4843">
            <v>45744</v>
          </cell>
        </row>
        <row r="4844">
          <cell r="A4844">
            <v>45745</v>
          </cell>
        </row>
        <row r="4845">
          <cell r="A4845">
            <v>45746</v>
          </cell>
        </row>
        <row r="4846">
          <cell r="A4846">
            <v>45747</v>
          </cell>
        </row>
        <row r="4847">
          <cell r="A4847">
            <v>45748</v>
          </cell>
        </row>
        <row r="4848">
          <cell r="A4848">
            <v>45749</v>
          </cell>
        </row>
        <row r="4849">
          <cell r="A4849">
            <v>45750</v>
          </cell>
        </row>
        <row r="4850">
          <cell r="A4850">
            <v>45751</v>
          </cell>
        </row>
        <row r="4851">
          <cell r="A4851">
            <v>45752</v>
          </cell>
        </row>
        <row r="4852">
          <cell r="A4852">
            <v>45753</v>
          </cell>
        </row>
        <row r="4853">
          <cell r="A4853">
            <v>45754</v>
          </cell>
        </row>
        <row r="4854">
          <cell r="A4854">
            <v>45755</v>
          </cell>
        </row>
        <row r="4855">
          <cell r="A4855">
            <v>45756</v>
          </cell>
        </row>
        <row r="4856">
          <cell r="A4856">
            <v>45757</v>
          </cell>
        </row>
        <row r="4857">
          <cell r="A4857">
            <v>45758</v>
          </cell>
        </row>
        <row r="4858">
          <cell r="A4858">
            <v>45759</v>
          </cell>
        </row>
        <row r="4859">
          <cell r="A4859">
            <v>45760</v>
          </cell>
        </row>
        <row r="4860">
          <cell r="A4860">
            <v>45761</v>
          </cell>
        </row>
        <row r="4861">
          <cell r="A4861">
            <v>45762</v>
          </cell>
        </row>
        <row r="4862">
          <cell r="A4862">
            <v>45763</v>
          </cell>
        </row>
        <row r="4863">
          <cell r="A4863">
            <v>45764</v>
          </cell>
        </row>
        <row r="4864">
          <cell r="A4864">
            <v>45765</v>
          </cell>
        </row>
        <row r="4865">
          <cell r="A4865">
            <v>45766</v>
          </cell>
        </row>
        <row r="4866">
          <cell r="A4866">
            <v>45767</v>
          </cell>
        </row>
        <row r="4867">
          <cell r="A4867">
            <v>45768</v>
          </cell>
        </row>
        <row r="4868">
          <cell r="A4868">
            <v>45769</v>
          </cell>
        </row>
        <row r="4869">
          <cell r="A4869">
            <v>45770</v>
          </cell>
        </row>
        <row r="4870">
          <cell r="A4870">
            <v>45771</v>
          </cell>
        </row>
        <row r="4871">
          <cell r="A4871">
            <v>45772</v>
          </cell>
        </row>
        <row r="4872">
          <cell r="A4872">
            <v>45773</v>
          </cell>
        </row>
        <row r="4873">
          <cell r="A4873">
            <v>45774</v>
          </cell>
        </row>
        <row r="4874">
          <cell r="A4874">
            <v>45775</v>
          </cell>
        </row>
        <row r="4875">
          <cell r="A4875">
            <v>45776</v>
          </cell>
        </row>
        <row r="4876">
          <cell r="A4876">
            <v>45777</v>
          </cell>
        </row>
        <row r="4877">
          <cell r="A4877">
            <v>45778</v>
          </cell>
        </row>
        <row r="4878">
          <cell r="A4878">
            <v>45779</v>
          </cell>
        </row>
        <row r="4879">
          <cell r="A4879">
            <v>45780</v>
          </cell>
        </row>
        <row r="4880">
          <cell r="A4880">
            <v>45781</v>
          </cell>
        </row>
        <row r="4881">
          <cell r="A4881">
            <v>45782</v>
          </cell>
        </row>
        <row r="4882">
          <cell r="A4882">
            <v>45783</v>
          </cell>
        </row>
        <row r="4883">
          <cell r="A4883">
            <v>45784</v>
          </cell>
        </row>
        <row r="4884">
          <cell r="A4884">
            <v>45785</v>
          </cell>
        </row>
        <row r="4885">
          <cell r="A4885">
            <v>45786</v>
          </cell>
        </row>
        <row r="4886">
          <cell r="A4886">
            <v>45787</v>
          </cell>
        </row>
        <row r="4887">
          <cell r="A4887">
            <v>45788</v>
          </cell>
        </row>
        <row r="4888">
          <cell r="A4888">
            <v>45789</v>
          </cell>
        </row>
        <row r="4889">
          <cell r="A4889">
            <v>45790</v>
          </cell>
        </row>
        <row r="4890">
          <cell r="A4890">
            <v>45791</v>
          </cell>
        </row>
        <row r="4891">
          <cell r="A4891">
            <v>45792</v>
          </cell>
        </row>
        <row r="4892">
          <cell r="A4892">
            <v>45793</v>
          </cell>
        </row>
        <row r="4893">
          <cell r="A4893">
            <v>45794</v>
          </cell>
        </row>
        <row r="4894">
          <cell r="A4894">
            <v>45795</v>
          </cell>
        </row>
        <row r="4895">
          <cell r="A4895">
            <v>45796</v>
          </cell>
        </row>
        <row r="4896">
          <cell r="A4896">
            <v>45797</v>
          </cell>
        </row>
        <row r="4897">
          <cell r="A4897">
            <v>45798</v>
          </cell>
        </row>
        <row r="4898">
          <cell r="A4898">
            <v>45799</v>
          </cell>
        </row>
        <row r="4899">
          <cell r="A4899">
            <v>45800</v>
          </cell>
        </row>
        <row r="4900">
          <cell r="A4900">
            <v>45801</v>
          </cell>
        </row>
        <row r="4901">
          <cell r="A4901">
            <v>45802</v>
          </cell>
        </row>
        <row r="4902">
          <cell r="A4902">
            <v>45803</v>
          </cell>
        </row>
        <row r="4903">
          <cell r="A4903">
            <v>45804</v>
          </cell>
        </row>
        <row r="4904">
          <cell r="A4904">
            <v>45805</v>
          </cell>
        </row>
        <row r="4905">
          <cell r="A4905">
            <v>45806</v>
          </cell>
        </row>
        <row r="4906">
          <cell r="A4906">
            <v>45807</v>
          </cell>
        </row>
        <row r="4907">
          <cell r="A4907">
            <v>45808</v>
          </cell>
        </row>
        <row r="4908">
          <cell r="A4908">
            <v>45809</v>
          </cell>
        </row>
        <row r="4909">
          <cell r="A4909">
            <v>45810</v>
          </cell>
        </row>
        <row r="4910">
          <cell r="A4910">
            <v>45811</v>
          </cell>
        </row>
        <row r="4911">
          <cell r="A4911">
            <v>45812</v>
          </cell>
        </row>
        <row r="4912">
          <cell r="A4912">
            <v>45813</v>
          </cell>
        </row>
        <row r="4913">
          <cell r="A4913">
            <v>45814</v>
          </cell>
        </row>
        <row r="4914">
          <cell r="A4914">
            <v>45815</v>
          </cell>
        </row>
        <row r="4915">
          <cell r="A4915">
            <v>45816</v>
          </cell>
        </row>
        <row r="4916">
          <cell r="A4916">
            <v>45817</v>
          </cell>
        </row>
        <row r="4917">
          <cell r="A4917">
            <v>45818</v>
          </cell>
        </row>
        <row r="4918">
          <cell r="A4918">
            <v>45819</v>
          </cell>
        </row>
        <row r="4919">
          <cell r="A4919">
            <v>45820</v>
          </cell>
        </row>
        <row r="4920">
          <cell r="A4920">
            <v>45821</v>
          </cell>
        </row>
        <row r="4921">
          <cell r="A4921">
            <v>45822</v>
          </cell>
        </row>
        <row r="4922">
          <cell r="A4922">
            <v>45823</v>
          </cell>
        </row>
        <row r="4923">
          <cell r="A4923">
            <v>45824</v>
          </cell>
        </row>
        <row r="4924">
          <cell r="A4924">
            <v>45825</v>
          </cell>
        </row>
        <row r="4925">
          <cell r="A4925">
            <v>45826</v>
          </cell>
        </row>
        <row r="4926">
          <cell r="A4926">
            <v>45827</v>
          </cell>
        </row>
        <row r="4927">
          <cell r="A4927">
            <v>45828</v>
          </cell>
        </row>
        <row r="4928">
          <cell r="A4928">
            <v>45829</v>
          </cell>
        </row>
        <row r="4929">
          <cell r="A4929">
            <v>45830</v>
          </cell>
        </row>
        <row r="4930">
          <cell r="A4930">
            <v>45831</v>
          </cell>
        </row>
        <row r="4931">
          <cell r="A4931">
            <v>45832</v>
          </cell>
        </row>
        <row r="4932">
          <cell r="A4932">
            <v>45833</v>
          </cell>
        </row>
        <row r="4933">
          <cell r="A4933">
            <v>45834</v>
          </cell>
        </row>
        <row r="4934">
          <cell r="A4934">
            <v>45835</v>
          </cell>
        </row>
        <row r="4935">
          <cell r="A4935">
            <v>45836</v>
          </cell>
        </row>
        <row r="4936">
          <cell r="A4936">
            <v>45837</v>
          </cell>
        </row>
        <row r="4937">
          <cell r="A4937">
            <v>45838</v>
          </cell>
        </row>
        <row r="4938">
          <cell r="A4938">
            <v>45839</v>
          </cell>
        </row>
        <row r="4939">
          <cell r="A4939">
            <v>45840</v>
          </cell>
        </row>
        <row r="4940">
          <cell r="A4940">
            <v>45841</v>
          </cell>
        </row>
        <row r="4941">
          <cell r="A4941">
            <v>45842</v>
          </cell>
        </row>
        <row r="4942">
          <cell r="A4942">
            <v>45843</v>
          </cell>
        </row>
        <row r="4943">
          <cell r="A4943">
            <v>45844</v>
          </cell>
        </row>
        <row r="4944">
          <cell r="A4944">
            <v>45845</v>
          </cell>
        </row>
        <row r="4945">
          <cell r="A4945">
            <v>45846</v>
          </cell>
        </row>
        <row r="4946">
          <cell r="A4946">
            <v>45847</v>
          </cell>
        </row>
        <row r="4947">
          <cell r="A4947">
            <v>45848</v>
          </cell>
        </row>
        <row r="4948">
          <cell r="A4948">
            <v>45849</v>
          </cell>
        </row>
        <row r="4949">
          <cell r="A4949">
            <v>45850</v>
          </cell>
        </row>
        <row r="4950">
          <cell r="A4950">
            <v>45851</v>
          </cell>
        </row>
        <row r="4951">
          <cell r="A4951">
            <v>45852</v>
          </cell>
        </row>
        <row r="4952">
          <cell r="A4952">
            <v>45853</v>
          </cell>
        </row>
        <row r="4953">
          <cell r="A4953">
            <v>45854</v>
          </cell>
        </row>
        <row r="4954">
          <cell r="A4954">
            <v>45855</v>
          </cell>
        </row>
        <row r="4955">
          <cell r="A4955">
            <v>45856</v>
          </cell>
        </row>
        <row r="4956">
          <cell r="A4956">
            <v>45857</v>
          </cell>
        </row>
        <row r="4957">
          <cell r="A4957">
            <v>45858</v>
          </cell>
        </row>
        <row r="4958">
          <cell r="A4958">
            <v>45859</v>
          </cell>
        </row>
        <row r="4959">
          <cell r="A4959">
            <v>45860</v>
          </cell>
        </row>
        <row r="4960">
          <cell r="A4960">
            <v>45861</v>
          </cell>
        </row>
        <row r="4961">
          <cell r="A4961">
            <v>45862</v>
          </cell>
        </row>
        <row r="4962">
          <cell r="A4962">
            <v>45863</v>
          </cell>
        </row>
        <row r="4963">
          <cell r="A4963">
            <v>45864</v>
          </cell>
        </row>
        <row r="4964">
          <cell r="A4964">
            <v>45865</v>
          </cell>
        </row>
        <row r="4965">
          <cell r="A4965">
            <v>45866</v>
          </cell>
        </row>
        <row r="4966">
          <cell r="A4966">
            <v>45867</v>
          </cell>
        </row>
        <row r="4967">
          <cell r="A4967">
            <v>45868</v>
          </cell>
        </row>
        <row r="4968">
          <cell r="A4968">
            <v>45869</v>
          </cell>
        </row>
        <row r="4969">
          <cell r="A4969">
            <v>45870</v>
          </cell>
        </row>
        <row r="4970">
          <cell r="A4970">
            <v>45871</v>
          </cell>
        </row>
        <row r="4971">
          <cell r="A4971">
            <v>45872</v>
          </cell>
        </row>
        <row r="4972">
          <cell r="A4972">
            <v>45873</v>
          </cell>
        </row>
        <row r="4973">
          <cell r="A4973">
            <v>45874</v>
          </cell>
        </row>
        <row r="4974">
          <cell r="A4974">
            <v>45875</v>
          </cell>
        </row>
        <row r="4975">
          <cell r="A4975">
            <v>45876</v>
          </cell>
        </row>
        <row r="4976">
          <cell r="A4976">
            <v>45877</v>
          </cell>
        </row>
        <row r="4977">
          <cell r="A4977">
            <v>45878</v>
          </cell>
        </row>
        <row r="4978">
          <cell r="A4978">
            <v>45879</v>
          </cell>
        </row>
        <row r="4979">
          <cell r="A4979">
            <v>45880</v>
          </cell>
        </row>
        <row r="4980">
          <cell r="A4980">
            <v>45881</v>
          </cell>
        </row>
        <row r="4981">
          <cell r="A4981">
            <v>45882</v>
          </cell>
        </row>
        <row r="4982">
          <cell r="A4982">
            <v>45883</v>
          </cell>
        </row>
        <row r="4983">
          <cell r="A4983">
            <v>45884</v>
          </cell>
        </row>
        <row r="4984">
          <cell r="A4984">
            <v>45885</v>
          </cell>
        </row>
        <row r="4985">
          <cell r="A4985">
            <v>45886</v>
          </cell>
        </row>
        <row r="4986">
          <cell r="A4986">
            <v>45887</v>
          </cell>
        </row>
        <row r="4987">
          <cell r="A4987">
            <v>45888</v>
          </cell>
        </row>
        <row r="4988">
          <cell r="A4988">
            <v>45889</v>
          </cell>
        </row>
        <row r="4989">
          <cell r="A4989">
            <v>45890</v>
          </cell>
        </row>
        <row r="4990">
          <cell r="A4990">
            <v>45891</v>
          </cell>
        </row>
        <row r="4991">
          <cell r="A4991">
            <v>45892</v>
          </cell>
        </row>
        <row r="4992">
          <cell r="A4992">
            <v>45893</v>
          </cell>
        </row>
        <row r="4993">
          <cell r="A4993">
            <v>45894</v>
          </cell>
        </row>
        <row r="4994">
          <cell r="A4994">
            <v>45895</v>
          </cell>
        </row>
        <row r="4995">
          <cell r="A4995">
            <v>45896</v>
          </cell>
        </row>
        <row r="4996">
          <cell r="A4996">
            <v>45897</v>
          </cell>
        </row>
        <row r="4997">
          <cell r="A4997">
            <v>45898</v>
          </cell>
        </row>
        <row r="4998">
          <cell r="A4998">
            <v>45899</v>
          </cell>
        </row>
        <row r="4999">
          <cell r="A4999">
            <v>45900</v>
          </cell>
        </row>
        <row r="5000">
          <cell r="A5000">
            <v>45901</v>
          </cell>
        </row>
        <row r="5001">
          <cell r="A5001">
            <v>45902</v>
          </cell>
        </row>
        <row r="5002">
          <cell r="A5002">
            <v>45903</v>
          </cell>
        </row>
        <row r="5003">
          <cell r="A5003">
            <v>45904</v>
          </cell>
        </row>
        <row r="5004">
          <cell r="A5004">
            <v>45905</v>
          </cell>
        </row>
        <row r="5005">
          <cell r="A5005">
            <v>45906</v>
          </cell>
        </row>
        <row r="5006">
          <cell r="A5006">
            <v>45907</v>
          </cell>
        </row>
        <row r="5007">
          <cell r="A5007">
            <v>45908</v>
          </cell>
        </row>
        <row r="5008">
          <cell r="A5008">
            <v>45909</v>
          </cell>
        </row>
        <row r="5009">
          <cell r="A5009">
            <v>45910</v>
          </cell>
        </row>
        <row r="5010">
          <cell r="A5010">
            <v>45911</v>
          </cell>
        </row>
        <row r="5011">
          <cell r="A5011">
            <v>45912</v>
          </cell>
        </row>
        <row r="5012">
          <cell r="A5012">
            <v>45913</v>
          </cell>
        </row>
        <row r="5013">
          <cell r="A5013">
            <v>45914</v>
          </cell>
        </row>
        <row r="5014">
          <cell r="A5014">
            <v>45915</v>
          </cell>
        </row>
        <row r="5015">
          <cell r="A5015">
            <v>45916</v>
          </cell>
        </row>
        <row r="5016">
          <cell r="A5016">
            <v>45917</v>
          </cell>
        </row>
        <row r="5017">
          <cell r="A5017">
            <v>45918</v>
          </cell>
        </row>
        <row r="5018">
          <cell r="A5018">
            <v>45919</v>
          </cell>
        </row>
        <row r="5019">
          <cell r="A5019">
            <v>45920</v>
          </cell>
        </row>
        <row r="5020">
          <cell r="A5020">
            <v>45921</v>
          </cell>
        </row>
        <row r="5021">
          <cell r="A5021">
            <v>45922</v>
          </cell>
        </row>
        <row r="5022">
          <cell r="A5022">
            <v>45923</v>
          </cell>
        </row>
        <row r="5023">
          <cell r="A5023">
            <v>45924</v>
          </cell>
        </row>
        <row r="5024">
          <cell r="A5024">
            <v>45925</v>
          </cell>
        </row>
        <row r="5025">
          <cell r="A5025">
            <v>45926</v>
          </cell>
        </row>
        <row r="5026">
          <cell r="A5026">
            <v>45927</v>
          </cell>
        </row>
        <row r="5027">
          <cell r="A5027">
            <v>45928</v>
          </cell>
        </row>
        <row r="5028">
          <cell r="A5028">
            <v>45929</v>
          </cell>
        </row>
        <row r="5029">
          <cell r="A5029">
            <v>45930</v>
          </cell>
        </row>
        <row r="5030">
          <cell r="A5030">
            <v>45931</v>
          </cell>
        </row>
        <row r="5031">
          <cell r="A5031">
            <v>45932</v>
          </cell>
        </row>
        <row r="5032">
          <cell r="A5032">
            <v>45933</v>
          </cell>
        </row>
        <row r="5033">
          <cell r="A5033">
            <v>45934</v>
          </cell>
        </row>
        <row r="5034">
          <cell r="A5034">
            <v>45935</v>
          </cell>
        </row>
        <row r="5035">
          <cell r="A5035">
            <v>45936</v>
          </cell>
        </row>
        <row r="5036">
          <cell r="A5036">
            <v>45937</v>
          </cell>
        </row>
        <row r="5037">
          <cell r="A5037">
            <v>45938</v>
          </cell>
        </row>
        <row r="5038">
          <cell r="A5038">
            <v>45939</v>
          </cell>
        </row>
        <row r="5039">
          <cell r="A5039">
            <v>45940</v>
          </cell>
        </row>
        <row r="5040">
          <cell r="A5040">
            <v>45941</v>
          </cell>
        </row>
        <row r="5041">
          <cell r="A5041">
            <v>45942</v>
          </cell>
        </row>
        <row r="5042">
          <cell r="A5042">
            <v>45943</v>
          </cell>
        </row>
        <row r="5043">
          <cell r="A5043">
            <v>45944</v>
          </cell>
        </row>
        <row r="5044">
          <cell r="A5044">
            <v>45945</v>
          </cell>
        </row>
        <row r="5045">
          <cell r="A5045">
            <v>45946</v>
          </cell>
        </row>
        <row r="5046">
          <cell r="A5046">
            <v>45947</v>
          </cell>
        </row>
        <row r="5047">
          <cell r="A5047">
            <v>45948</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I18"/>
  <sheetViews>
    <sheetView zoomScale="90" zoomScaleNormal="90" workbookViewId="0"/>
  </sheetViews>
  <sheetFormatPr defaultColWidth="9.140625" defaultRowHeight="12.75"/>
  <cols>
    <col min="1" max="1" width="1.140625" style="2" customWidth="1"/>
    <col min="2" max="2" width="12.28515625" style="135" customWidth="1"/>
    <col min="3" max="3" width="1.85546875" style="2" customWidth="1"/>
    <col min="4" max="4" width="5.28515625" style="1" customWidth="1"/>
    <col min="5" max="8" width="9.140625" style="2"/>
    <col min="9" max="9" width="3.42578125" style="2" customWidth="1"/>
    <col min="10" max="16384" width="9.140625" style="2"/>
  </cols>
  <sheetData>
    <row r="2" spans="2:9" ht="13.5" thickBot="1"/>
    <row r="3" spans="2:9" ht="15" thickBot="1">
      <c r="D3" s="78"/>
      <c r="E3" s="79"/>
      <c r="F3" s="79"/>
      <c r="G3" s="79"/>
      <c r="H3" s="79"/>
      <c r="I3" s="80"/>
    </row>
    <row r="4" spans="2:9" ht="26.25" thickBot="1">
      <c r="B4" s="139" t="s">
        <v>85</v>
      </c>
      <c r="D4" s="121"/>
      <c r="E4" s="178" t="s">
        <v>94</v>
      </c>
      <c r="F4" s="179"/>
      <c r="G4" s="179"/>
      <c r="H4" s="179"/>
      <c r="I4" s="122"/>
    </row>
    <row r="5" spans="2:9" ht="14.25">
      <c r="B5" s="136" t="s">
        <v>86</v>
      </c>
      <c r="D5" s="81"/>
      <c r="E5" s="132"/>
      <c r="F5" s="132"/>
      <c r="G5" s="132"/>
      <c r="H5" s="132"/>
      <c r="I5" s="82"/>
    </row>
    <row r="6" spans="2:9" ht="14.25">
      <c r="B6" s="137" t="s">
        <v>87</v>
      </c>
      <c r="D6" s="81" t="s">
        <v>0</v>
      </c>
      <c r="E6" s="132" t="s">
        <v>3</v>
      </c>
      <c r="F6" s="132"/>
      <c r="G6" s="132"/>
      <c r="H6" s="132"/>
      <c r="I6" s="82"/>
    </row>
    <row r="7" spans="2:9" ht="14.25">
      <c r="B7" s="137" t="s">
        <v>88</v>
      </c>
      <c r="D7" s="81"/>
      <c r="E7" s="132"/>
      <c r="F7" s="132"/>
      <c r="G7" s="132"/>
      <c r="H7" s="132"/>
      <c r="I7" s="82"/>
    </row>
    <row r="8" spans="2:9" ht="14.25">
      <c r="B8" s="137" t="s">
        <v>89</v>
      </c>
      <c r="D8" s="81" t="s">
        <v>1</v>
      </c>
      <c r="E8" s="132" t="s">
        <v>4</v>
      </c>
      <c r="F8" s="132"/>
      <c r="G8" s="132"/>
      <c r="H8" s="132"/>
      <c r="I8" s="82"/>
    </row>
    <row r="9" spans="2:9" ht="14.25">
      <c r="B9" s="137" t="s">
        <v>90</v>
      </c>
      <c r="D9" s="81"/>
      <c r="E9" s="132"/>
      <c r="F9" s="132"/>
      <c r="G9" s="132"/>
      <c r="H9" s="132"/>
      <c r="I9" s="82"/>
    </row>
    <row r="10" spans="2:9" ht="14.25">
      <c r="B10" s="137" t="s">
        <v>91</v>
      </c>
      <c r="D10" s="81" t="s">
        <v>2</v>
      </c>
      <c r="E10" s="134" t="s">
        <v>19</v>
      </c>
      <c r="F10" s="140" t="s">
        <v>89</v>
      </c>
      <c r="G10" s="132"/>
      <c r="H10" s="132"/>
      <c r="I10" s="82"/>
    </row>
    <row r="11" spans="2:9" ht="14.25">
      <c r="B11" s="137" t="s">
        <v>95</v>
      </c>
      <c r="D11" s="81"/>
      <c r="E11" s="132"/>
      <c r="F11" s="132"/>
      <c r="G11" s="132"/>
      <c r="H11" s="132"/>
      <c r="I11" s="82"/>
    </row>
    <row r="12" spans="2:9" ht="14.25">
      <c r="B12" s="137"/>
      <c r="D12" s="81"/>
      <c r="E12" s="132"/>
      <c r="F12" s="132"/>
      <c r="G12" s="132"/>
      <c r="H12" s="132"/>
      <c r="I12" s="82"/>
    </row>
    <row r="13" spans="2:9" ht="14.25">
      <c r="B13" s="137"/>
      <c r="D13" s="177" t="s">
        <v>83</v>
      </c>
      <c r="E13" s="132"/>
      <c r="F13" s="132"/>
      <c r="G13" s="132"/>
      <c r="H13" s="132"/>
      <c r="I13" s="82"/>
    </row>
    <row r="14" spans="2:9" ht="14.25">
      <c r="B14" s="137"/>
      <c r="D14" s="177"/>
      <c r="E14" s="132"/>
      <c r="F14" s="132"/>
      <c r="G14" s="132"/>
      <c r="H14" s="132"/>
      <c r="I14" s="82"/>
    </row>
    <row r="15" spans="2:9">
      <c r="B15" s="137"/>
      <c r="D15" s="83"/>
      <c r="E15" s="133"/>
      <c r="F15" s="133"/>
      <c r="G15" s="133"/>
      <c r="H15" s="133"/>
      <c r="I15" s="84"/>
    </row>
    <row r="16" spans="2:9">
      <c r="B16" s="137"/>
      <c r="D16" s="83"/>
      <c r="E16" s="133"/>
      <c r="F16" s="133"/>
      <c r="G16" s="133"/>
      <c r="H16" s="133"/>
      <c r="I16" s="84"/>
    </row>
    <row r="17" spans="2:9">
      <c r="B17" s="137"/>
      <c r="D17" s="180" t="s">
        <v>84</v>
      </c>
      <c r="E17" s="133"/>
      <c r="F17" s="133"/>
      <c r="G17" s="133"/>
      <c r="H17" s="133"/>
      <c r="I17" s="84"/>
    </row>
    <row r="18" spans="2:9" ht="13.5" thickBot="1">
      <c r="B18" s="138"/>
      <c r="D18" s="181"/>
      <c r="E18" s="85"/>
      <c r="F18" s="85"/>
      <c r="G18" s="85"/>
      <c r="H18" s="85"/>
      <c r="I18" s="86"/>
    </row>
  </sheetData>
  <mergeCells count="3">
    <mergeCell ref="D13:D14"/>
    <mergeCell ref="E4:H4"/>
    <mergeCell ref="D17:D18"/>
  </mergeCells>
  <dataValidations disablePrompts="1" count="1">
    <dataValidation type="list" allowBlank="1" showInputMessage="1" showErrorMessage="1" sqref="F10" xr:uid="{0AAAFA8E-1775-4D3C-837F-906A23A02E65}">
      <formula1>B5:B18</formula1>
    </dataValidation>
  </dataValidation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3</xdr:row>
                    <xdr:rowOff>0</xdr:rowOff>
                  </from>
                  <to>
                    <xdr:col>0</xdr:col>
                    <xdr:colOff>0</xdr:colOff>
                    <xdr:row>3</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3</xdr:row>
                    <xdr:rowOff>0</xdr:rowOff>
                  </from>
                  <to>
                    <xdr:col>0</xdr:col>
                    <xdr:colOff>0</xdr:colOff>
                    <xdr:row>3</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3</xdr:row>
                    <xdr:rowOff>0</xdr:rowOff>
                  </from>
                  <to>
                    <xdr:col>0</xdr:col>
                    <xdr:colOff>0</xdr:colOff>
                    <xdr:row>3</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3</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4</xdr:col>
                    <xdr:colOff>9525</xdr:colOff>
                    <xdr:row>11</xdr:row>
                    <xdr:rowOff>95250</xdr:rowOff>
                  </from>
                  <to>
                    <xdr:col>8</xdr:col>
                    <xdr:colOff>0</xdr:colOff>
                    <xdr:row>14</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4</xdr:col>
                    <xdr:colOff>9525</xdr:colOff>
                    <xdr:row>14</xdr:row>
                    <xdr:rowOff>95250</xdr:rowOff>
                  </from>
                  <to>
                    <xdr:col>8</xdr:col>
                    <xdr:colOff>0</xdr:colOff>
                    <xdr:row>17</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M67"/>
  <sheetViews>
    <sheetView tabSelected="1" zoomScale="90" zoomScaleNormal="90" workbookViewId="0"/>
  </sheetViews>
  <sheetFormatPr defaultColWidth="9.140625" defaultRowHeight="12.75"/>
  <cols>
    <col min="1" max="1" width="1.5703125" style="2" customWidth="1"/>
    <col min="2" max="2" width="5.7109375" style="2" customWidth="1"/>
    <col min="3" max="3" width="12.85546875" style="2" customWidth="1"/>
    <col min="4" max="4" width="17.140625" style="2" hidden="1" customWidth="1"/>
    <col min="5" max="5" width="8.85546875" style="2" hidden="1" customWidth="1"/>
    <col min="6" max="6" width="17.140625" style="2" customWidth="1"/>
    <col min="7" max="8" width="8.85546875" style="2" customWidth="1"/>
    <col min="9" max="9" width="51.42578125" style="2" customWidth="1"/>
    <col min="10" max="10" width="11.42578125" style="2" customWidth="1"/>
    <col min="11" max="11" width="14.7109375" style="2" customWidth="1"/>
    <col min="12" max="12" width="2" style="2" customWidth="1"/>
    <col min="13" max="16384" width="9.140625" style="2"/>
  </cols>
  <sheetData>
    <row r="1" spans="1:12">
      <c r="A1" s="3"/>
      <c r="B1" s="4"/>
      <c r="C1" s="4"/>
      <c r="D1" s="4"/>
      <c r="E1" s="4"/>
      <c r="F1" s="4"/>
      <c r="G1" s="4"/>
      <c r="H1" s="4"/>
      <c r="I1" s="4"/>
      <c r="J1" s="4"/>
      <c r="K1" s="4"/>
      <c r="L1" s="5"/>
    </row>
    <row r="2" spans="1:12" ht="15.75">
      <c r="A2" s="102"/>
      <c r="B2" s="159" t="s">
        <v>11</v>
      </c>
      <c r="C2" s="153"/>
      <c r="D2" s="153"/>
      <c r="E2" s="153"/>
      <c r="F2" s="153"/>
      <c r="G2" s="153"/>
      <c r="H2" s="153"/>
      <c r="I2" s="153"/>
      <c r="J2" s="153"/>
      <c r="K2" s="160" t="s">
        <v>17</v>
      </c>
      <c r="L2" s="103"/>
    </row>
    <row r="3" spans="1:12">
      <c r="A3" s="102"/>
      <c r="B3" s="154" t="s">
        <v>12</v>
      </c>
      <c r="C3" s="153"/>
      <c r="D3" s="153"/>
      <c r="E3" s="153"/>
      <c r="F3" s="153"/>
      <c r="G3" s="153"/>
      <c r="H3" s="153"/>
      <c r="I3" s="153"/>
      <c r="J3" s="153"/>
      <c r="K3" s="153"/>
      <c r="L3" s="103"/>
    </row>
    <row r="4" spans="1:12">
      <c r="A4" s="102"/>
      <c r="B4" s="154" t="s">
        <v>13</v>
      </c>
      <c r="C4" s="153"/>
      <c r="D4" s="153"/>
      <c r="E4" s="153"/>
      <c r="F4" s="153"/>
      <c r="G4" s="153"/>
      <c r="H4" s="153"/>
      <c r="I4" s="153"/>
      <c r="J4" s="153"/>
      <c r="K4" s="153"/>
      <c r="L4" s="103"/>
    </row>
    <row r="5" spans="1:12">
      <c r="A5" s="102"/>
      <c r="B5" s="154" t="s">
        <v>14</v>
      </c>
      <c r="C5" s="153"/>
      <c r="D5" s="153"/>
      <c r="E5" s="153"/>
      <c r="F5" s="153"/>
      <c r="G5" s="153"/>
      <c r="H5" s="153"/>
      <c r="I5" s="153"/>
      <c r="J5" s="153"/>
      <c r="K5" s="94" t="s">
        <v>61</v>
      </c>
      <c r="L5" s="103"/>
    </row>
    <row r="6" spans="1:12">
      <c r="A6" s="102"/>
      <c r="B6" s="154" t="s">
        <v>15</v>
      </c>
      <c r="C6" s="153"/>
      <c r="D6" s="153"/>
      <c r="E6" s="153"/>
      <c r="F6" s="153"/>
      <c r="G6" s="153"/>
      <c r="H6" s="153"/>
      <c r="I6" s="153"/>
      <c r="J6" s="153"/>
      <c r="K6" s="191" t="s">
        <v>207</v>
      </c>
      <c r="L6" s="103"/>
    </row>
    <row r="7" spans="1:12">
      <c r="A7" s="102"/>
      <c r="B7" s="154" t="s">
        <v>16</v>
      </c>
      <c r="C7" s="153"/>
      <c r="D7" s="153"/>
      <c r="E7" s="153"/>
      <c r="F7" s="153"/>
      <c r="G7" s="153"/>
      <c r="H7" s="153"/>
      <c r="I7" s="153"/>
      <c r="J7" s="153"/>
      <c r="K7" s="192"/>
      <c r="L7" s="103"/>
    </row>
    <row r="8" spans="1:12">
      <c r="A8" s="102"/>
      <c r="B8" s="153"/>
      <c r="C8" s="153"/>
      <c r="D8" s="153"/>
      <c r="E8" s="153"/>
      <c r="F8" s="153"/>
      <c r="G8" s="153"/>
      <c r="H8" s="153"/>
      <c r="I8" s="153"/>
      <c r="J8" s="153"/>
      <c r="K8" s="153"/>
      <c r="L8" s="103"/>
    </row>
    <row r="9" spans="1:12">
      <c r="A9" s="102"/>
      <c r="B9" s="96" t="s">
        <v>5</v>
      </c>
      <c r="C9" s="97"/>
      <c r="D9" s="97"/>
      <c r="E9" s="98"/>
      <c r="F9" s="97"/>
      <c r="G9" s="98"/>
      <c r="H9" s="93"/>
      <c r="I9" s="94" t="s">
        <v>7</v>
      </c>
      <c r="J9" s="153"/>
      <c r="K9" s="94" t="s">
        <v>75</v>
      </c>
      <c r="L9" s="103"/>
    </row>
    <row r="10" spans="1:12" ht="15" customHeight="1">
      <c r="A10" s="102"/>
      <c r="B10" s="102" t="s">
        <v>204</v>
      </c>
      <c r="C10" s="153"/>
      <c r="D10" s="153"/>
      <c r="E10" s="103"/>
      <c r="F10" s="153"/>
      <c r="G10" s="103"/>
      <c r="H10" s="104"/>
      <c r="I10" s="104" t="s">
        <v>204</v>
      </c>
      <c r="J10" s="153"/>
      <c r="K10" s="188">
        <v>45595</v>
      </c>
      <c r="L10" s="103"/>
    </row>
    <row r="11" spans="1:12">
      <c r="A11" s="102"/>
      <c r="B11" s="102" t="s">
        <v>109</v>
      </c>
      <c r="C11" s="153"/>
      <c r="D11" s="153"/>
      <c r="E11" s="103"/>
      <c r="F11" s="153"/>
      <c r="G11" s="103"/>
      <c r="H11" s="104"/>
      <c r="I11" s="104" t="s">
        <v>109</v>
      </c>
      <c r="J11" s="153"/>
      <c r="K11" s="189"/>
      <c r="L11" s="103"/>
    </row>
    <row r="12" spans="1:12">
      <c r="A12" s="102"/>
      <c r="B12" s="102" t="s">
        <v>205</v>
      </c>
      <c r="C12" s="153"/>
      <c r="D12" s="153"/>
      <c r="E12" s="103"/>
      <c r="F12" s="153"/>
      <c r="G12" s="103"/>
      <c r="H12" s="104"/>
      <c r="I12" s="104" t="s">
        <v>205</v>
      </c>
      <c r="J12" s="153"/>
      <c r="K12" s="153"/>
      <c r="L12" s="103"/>
    </row>
    <row r="13" spans="1:12">
      <c r="A13" s="102"/>
      <c r="B13" s="102" t="s">
        <v>206</v>
      </c>
      <c r="C13" s="153"/>
      <c r="D13" s="153"/>
      <c r="E13" s="103"/>
      <c r="F13" s="153"/>
      <c r="G13" s="103"/>
      <c r="H13" s="104"/>
      <c r="I13" s="104" t="s">
        <v>206</v>
      </c>
      <c r="J13" s="153"/>
      <c r="K13" s="94" t="s">
        <v>8</v>
      </c>
      <c r="L13" s="103"/>
    </row>
    <row r="14" spans="1:12" ht="15" customHeight="1">
      <c r="A14" s="102"/>
      <c r="B14" s="102" t="s">
        <v>112</v>
      </c>
      <c r="C14" s="153"/>
      <c r="D14" s="153"/>
      <c r="E14" s="103"/>
      <c r="F14" s="153"/>
      <c r="G14" s="103"/>
      <c r="H14" s="104"/>
      <c r="I14" s="104" t="s">
        <v>112</v>
      </c>
      <c r="J14" s="153"/>
      <c r="K14" s="188">
        <v>45594</v>
      </c>
      <c r="L14" s="103"/>
    </row>
    <row r="15" spans="1:12" ht="15" customHeight="1">
      <c r="A15" s="102"/>
      <c r="B15" s="6" t="s">
        <v>6</v>
      </c>
      <c r="C15" s="7"/>
      <c r="D15" s="7"/>
      <c r="E15" s="8"/>
      <c r="F15" s="7"/>
      <c r="G15" s="8"/>
      <c r="H15" s="104"/>
      <c r="I15" s="9" t="s">
        <v>6</v>
      </c>
      <c r="J15" s="153"/>
      <c r="K15" s="190"/>
      <c r="L15" s="103"/>
    </row>
    <row r="16" spans="1:12" ht="15" customHeight="1">
      <c r="A16" s="102"/>
      <c r="B16" s="153"/>
      <c r="C16" s="153"/>
      <c r="D16" s="153"/>
      <c r="E16" s="153"/>
      <c r="F16" s="153"/>
      <c r="G16" s="153"/>
      <c r="H16" s="153"/>
      <c r="I16" s="153"/>
      <c r="J16" s="156" t="s">
        <v>76</v>
      </c>
      <c r="K16" s="162">
        <v>44723</v>
      </c>
      <c r="L16" s="103"/>
    </row>
    <row r="17" spans="1:12">
      <c r="A17" s="102"/>
      <c r="B17" s="153" t="s">
        <v>113</v>
      </c>
      <c r="C17" s="153"/>
      <c r="D17" s="153"/>
      <c r="E17" s="153"/>
      <c r="F17" s="153"/>
      <c r="G17" s="153"/>
      <c r="H17" s="153"/>
      <c r="I17" s="153"/>
      <c r="J17" s="156" t="s">
        <v>19</v>
      </c>
      <c r="K17" s="162" t="s">
        <v>89</v>
      </c>
      <c r="L17" s="103"/>
    </row>
    <row r="18" spans="1:12" ht="18">
      <c r="A18" s="102"/>
      <c r="B18" s="153" t="s">
        <v>114</v>
      </c>
      <c r="C18" s="153"/>
      <c r="D18" s="153"/>
      <c r="E18" s="153"/>
      <c r="F18" s="153"/>
      <c r="G18" s="153"/>
      <c r="H18" s="153"/>
      <c r="I18" s="153"/>
      <c r="J18" s="155" t="s">
        <v>69</v>
      </c>
      <c r="K18" s="99" t="s">
        <v>10</v>
      </c>
      <c r="L18" s="103"/>
    </row>
    <row r="19" spans="1:12">
      <c r="A19" s="102"/>
      <c r="B19" s="153"/>
      <c r="C19" s="153"/>
      <c r="D19" s="153"/>
      <c r="E19" s="153"/>
      <c r="F19" s="153"/>
      <c r="G19" s="153"/>
      <c r="H19" s="153"/>
      <c r="I19" s="153"/>
      <c r="J19" s="153"/>
      <c r="K19" s="153"/>
      <c r="L19" s="103"/>
    </row>
    <row r="20" spans="1:12">
      <c r="A20" s="102"/>
      <c r="B20" s="95" t="s">
        <v>62</v>
      </c>
      <c r="C20" s="95" t="s">
        <v>63</v>
      </c>
      <c r="D20" s="105" t="s">
        <v>74</v>
      </c>
      <c r="E20" s="105" t="s">
        <v>78</v>
      </c>
      <c r="F20" s="105" t="s">
        <v>64</v>
      </c>
      <c r="G20" s="193" t="s">
        <v>65</v>
      </c>
      <c r="H20" s="194"/>
      <c r="I20" s="95" t="s">
        <v>45</v>
      </c>
      <c r="J20" s="141" t="s">
        <v>66</v>
      </c>
      <c r="K20" s="95" t="s">
        <v>9</v>
      </c>
      <c r="L20" s="103"/>
    </row>
    <row r="21" spans="1:12">
      <c r="A21" s="102"/>
      <c r="B21" s="107"/>
      <c r="C21" s="107"/>
      <c r="D21" s="108"/>
      <c r="E21" s="108"/>
      <c r="F21" s="108"/>
      <c r="G21" s="195"/>
      <c r="H21" s="196"/>
      <c r="I21" s="107" t="s">
        <v>18</v>
      </c>
      <c r="J21" s="142"/>
      <c r="K21" s="107"/>
      <c r="L21" s="103"/>
    </row>
    <row r="22" spans="1:12" ht="24">
      <c r="A22" s="102"/>
      <c r="B22" s="109">
        <v>10</v>
      </c>
      <c r="C22" s="119" t="s">
        <v>115</v>
      </c>
      <c r="D22" s="115" t="s">
        <v>191</v>
      </c>
      <c r="E22" s="123" t="s">
        <v>116</v>
      </c>
      <c r="F22" s="115" t="s">
        <v>117</v>
      </c>
      <c r="G22" s="182"/>
      <c r="H22" s="183"/>
      <c r="I22" s="116" t="s">
        <v>118</v>
      </c>
      <c r="J22" s="143">
        <v>0.24</v>
      </c>
      <c r="K22" s="113">
        <f t="shared" ref="K22:K52" si="0">J22*B22</f>
        <v>2.4</v>
      </c>
      <c r="L22" s="106"/>
    </row>
    <row r="23" spans="1:12" ht="24">
      <c r="A23" s="102"/>
      <c r="B23" s="109">
        <v>10</v>
      </c>
      <c r="C23" s="119" t="s">
        <v>115</v>
      </c>
      <c r="D23" s="115" t="s">
        <v>191</v>
      </c>
      <c r="E23" s="123" t="s">
        <v>119</v>
      </c>
      <c r="F23" s="115" t="s">
        <v>120</v>
      </c>
      <c r="G23" s="182"/>
      <c r="H23" s="183"/>
      <c r="I23" s="116" t="s">
        <v>118</v>
      </c>
      <c r="J23" s="143">
        <v>0.24</v>
      </c>
      <c r="K23" s="113">
        <f t="shared" si="0"/>
        <v>2.4</v>
      </c>
      <c r="L23" s="106"/>
    </row>
    <row r="24" spans="1:12" ht="15" customHeight="1">
      <c r="A24" s="102"/>
      <c r="B24" s="109">
        <v>1</v>
      </c>
      <c r="C24" s="119" t="s">
        <v>121</v>
      </c>
      <c r="D24" s="115" t="s">
        <v>121</v>
      </c>
      <c r="E24" s="123" t="s">
        <v>122</v>
      </c>
      <c r="F24" s="115" t="s">
        <v>99</v>
      </c>
      <c r="G24" s="182"/>
      <c r="H24" s="183"/>
      <c r="I24" s="116" t="s">
        <v>123</v>
      </c>
      <c r="J24" s="143">
        <v>0.18</v>
      </c>
      <c r="K24" s="113">
        <f t="shared" si="0"/>
        <v>0.18</v>
      </c>
      <c r="L24" s="106"/>
    </row>
    <row r="25" spans="1:12" ht="27" customHeight="1">
      <c r="A25" s="102"/>
      <c r="B25" s="109">
        <v>2</v>
      </c>
      <c r="C25" s="119" t="s">
        <v>124</v>
      </c>
      <c r="D25" s="115" t="s">
        <v>124</v>
      </c>
      <c r="E25" s="123" t="s">
        <v>125</v>
      </c>
      <c r="F25" s="115" t="s">
        <v>99</v>
      </c>
      <c r="G25" s="182" t="s">
        <v>98</v>
      </c>
      <c r="H25" s="183"/>
      <c r="I25" s="116" t="s">
        <v>126</v>
      </c>
      <c r="J25" s="143">
        <v>0.83</v>
      </c>
      <c r="K25" s="113">
        <f t="shared" si="0"/>
        <v>1.66</v>
      </c>
      <c r="L25" s="106"/>
    </row>
    <row r="26" spans="1:12" ht="27" customHeight="1">
      <c r="A26" s="102"/>
      <c r="B26" s="109">
        <v>20</v>
      </c>
      <c r="C26" s="119" t="s">
        <v>124</v>
      </c>
      <c r="D26" s="115" t="s">
        <v>124</v>
      </c>
      <c r="E26" s="123" t="s">
        <v>127</v>
      </c>
      <c r="F26" s="115" t="s">
        <v>97</v>
      </c>
      <c r="G26" s="182" t="s">
        <v>98</v>
      </c>
      <c r="H26" s="183"/>
      <c r="I26" s="116" t="s">
        <v>126</v>
      </c>
      <c r="J26" s="143">
        <v>0.83</v>
      </c>
      <c r="K26" s="113">
        <f t="shared" si="0"/>
        <v>16.599999999999998</v>
      </c>
      <c r="L26" s="106"/>
    </row>
    <row r="27" spans="1:12" ht="27" customHeight="1">
      <c r="A27" s="102"/>
      <c r="B27" s="109">
        <v>2</v>
      </c>
      <c r="C27" s="119" t="s">
        <v>124</v>
      </c>
      <c r="D27" s="115" t="s">
        <v>124</v>
      </c>
      <c r="E27" s="123" t="s">
        <v>128</v>
      </c>
      <c r="F27" s="115" t="s">
        <v>100</v>
      </c>
      <c r="G27" s="182" t="s">
        <v>98</v>
      </c>
      <c r="H27" s="183"/>
      <c r="I27" s="116" t="s">
        <v>126</v>
      </c>
      <c r="J27" s="143">
        <v>0.83</v>
      </c>
      <c r="K27" s="113">
        <f t="shared" si="0"/>
        <v>1.66</v>
      </c>
      <c r="L27" s="106"/>
    </row>
    <row r="28" spans="1:12" ht="24">
      <c r="A28" s="102"/>
      <c r="B28" s="109">
        <v>20</v>
      </c>
      <c r="C28" s="119" t="s">
        <v>129</v>
      </c>
      <c r="D28" s="115" t="s">
        <v>129</v>
      </c>
      <c r="E28" s="123" t="s">
        <v>130</v>
      </c>
      <c r="F28" s="115" t="s">
        <v>97</v>
      </c>
      <c r="G28" s="182" t="s">
        <v>98</v>
      </c>
      <c r="H28" s="183"/>
      <c r="I28" s="116" t="s">
        <v>131</v>
      </c>
      <c r="J28" s="143">
        <v>0.77</v>
      </c>
      <c r="K28" s="113">
        <f t="shared" si="0"/>
        <v>15.4</v>
      </c>
      <c r="L28" s="106"/>
    </row>
    <row r="29" spans="1:12" ht="24">
      <c r="A29" s="102"/>
      <c r="B29" s="109">
        <v>10</v>
      </c>
      <c r="C29" s="119" t="s">
        <v>132</v>
      </c>
      <c r="D29" s="115" t="s">
        <v>132</v>
      </c>
      <c r="E29" s="123" t="s">
        <v>133</v>
      </c>
      <c r="F29" s="115" t="s">
        <v>97</v>
      </c>
      <c r="G29" s="182"/>
      <c r="H29" s="183"/>
      <c r="I29" s="116" t="s">
        <v>134</v>
      </c>
      <c r="J29" s="143">
        <v>0.21</v>
      </c>
      <c r="K29" s="113">
        <f t="shared" si="0"/>
        <v>2.1</v>
      </c>
      <c r="L29" s="106"/>
    </row>
    <row r="30" spans="1:12" ht="36">
      <c r="A30" s="102"/>
      <c r="B30" s="109">
        <v>2</v>
      </c>
      <c r="C30" s="119" t="s">
        <v>135</v>
      </c>
      <c r="D30" s="115" t="s">
        <v>192</v>
      </c>
      <c r="E30" s="123" t="s">
        <v>136</v>
      </c>
      <c r="F30" s="115" t="s">
        <v>137</v>
      </c>
      <c r="G30" s="182" t="s">
        <v>102</v>
      </c>
      <c r="H30" s="183"/>
      <c r="I30" s="116" t="s">
        <v>138</v>
      </c>
      <c r="J30" s="143">
        <v>3.62</v>
      </c>
      <c r="K30" s="113">
        <f t="shared" si="0"/>
        <v>7.24</v>
      </c>
      <c r="L30" s="106"/>
    </row>
    <row r="31" spans="1:12" ht="24">
      <c r="A31" s="102"/>
      <c r="B31" s="109">
        <v>3</v>
      </c>
      <c r="C31" s="119" t="s">
        <v>139</v>
      </c>
      <c r="D31" s="115" t="s">
        <v>139</v>
      </c>
      <c r="E31" s="123" t="s">
        <v>140</v>
      </c>
      <c r="F31" s="115" t="s">
        <v>97</v>
      </c>
      <c r="G31" s="182"/>
      <c r="H31" s="183"/>
      <c r="I31" s="116" t="s">
        <v>141</v>
      </c>
      <c r="J31" s="143">
        <v>0.77</v>
      </c>
      <c r="K31" s="113">
        <f t="shared" si="0"/>
        <v>2.31</v>
      </c>
      <c r="L31" s="106"/>
    </row>
    <row r="32" spans="1:12" ht="24">
      <c r="A32" s="102"/>
      <c r="B32" s="109">
        <v>20</v>
      </c>
      <c r="C32" s="119" t="s">
        <v>142</v>
      </c>
      <c r="D32" s="115" t="s">
        <v>142</v>
      </c>
      <c r="E32" s="123" t="s">
        <v>143</v>
      </c>
      <c r="F32" s="115" t="s">
        <v>99</v>
      </c>
      <c r="G32" s="182" t="s">
        <v>98</v>
      </c>
      <c r="H32" s="183"/>
      <c r="I32" s="116" t="s">
        <v>144</v>
      </c>
      <c r="J32" s="143">
        <v>0.38</v>
      </c>
      <c r="K32" s="113">
        <f t="shared" si="0"/>
        <v>7.6</v>
      </c>
      <c r="L32" s="106"/>
    </row>
    <row r="33" spans="1:12" ht="26.25" customHeight="1">
      <c r="A33" s="102"/>
      <c r="B33" s="109">
        <v>2</v>
      </c>
      <c r="C33" s="119" t="s">
        <v>145</v>
      </c>
      <c r="D33" s="115" t="s">
        <v>193</v>
      </c>
      <c r="E33" s="123" t="s">
        <v>146</v>
      </c>
      <c r="F33" s="115" t="s">
        <v>96</v>
      </c>
      <c r="G33" s="182" t="s">
        <v>147</v>
      </c>
      <c r="H33" s="183"/>
      <c r="I33" s="116" t="s">
        <v>148</v>
      </c>
      <c r="J33" s="143">
        <v>1.34</v>
      </c>
      <c r="K33" s="113">
        <f t="shared" si="0"/>
        <v>2.68</v>
      </c>
      <c r="L33" s="106"/>
    </row>
    <row r="34" spans="1:12">
      <c r="A34" s="102"/>
      <c r="B34" s="109">
        <v>1</v>
      </c>
      <c r="C34" s="119" t="s">
        <v>149</v>
      </c>
      <c r="D34" s="115" t="s">
        <v>149</v>
      </c>
      <c r="E34" s="123" t="s">
        <v>150</v>
      </c>
      <c r="F34" s="115" t="s">
        <v>99</v>
      </c>
      <c r="G34" s="182"/>
      <c r="H34" s="183"/>
      <c r="I34" s="116" t="s">
        <v>151</v>
      </c>
      <c r="J34" s="143">
        <v>0.82</v>
      </c>
      <c r="K34" s="113">
        <f t="shared" si="0"/>
        <v>0.82</v>
      </c>
      <c r="L34" s="106"/>
    </row>
    <row r="35" spans="1:12" ht="24">
      <c r="A35" s="102"/>
      <c r="B35" s="109">
        <v>1</v>
      </c>
      <c r="C35" s="119" t="s">
        <v>152</v>
      </c>
      <c r="D35" s="115" t="s">
        <v>194</v>
      </c>
      <c r="E35" s="123" t="s">
        <v>153</v>
      </c>
      <c r="F35" s="115" t="s">
        <v>96</v>
      </c>
      <c r="G35" s="182" t="s">
        <v>99</v>
      </c>
      <c r="H35" s="183"/>
      <c r="I35" s="116" t="s">
        <v>154</v>
      </c>
      <c r="J35" s="143">
        <v>2.02</v>
      </c>
      <c r="K35" s="113">
        <f t="shared" si="0"/>
        <v>2.02</v>
      </c>
      <c r="L35" s="106"/>
    </row>
    <row r="36" spans="1:12" ht="36">
      <c r="A36" s="102"/>
      <c r="B36" s="109">
        <v>1</v>
      </c>
      <c r="C36" s="119" t="s">
        <v>155</v>
      </c>
      <c r="D36" s="115" t="s">
        <v>195</v>
      </c>
      <c r="E36" s="123" t="s">
        <v>156</v>
      </c>
      <c r="F36" s="115" t="s">
        <v>99</v>
      </c>
      <c r="G36" s="182" t="s">
        <v>106</v>
      </c>
      <c r="H36" s="183"/>
      <c r="I36" s="116" t="s">
        <v>157</v>
      </c>
      <c r="J36" s="143">
        <v>8.48</v>
      </c>
      <c r="K36" s="113">
        <f t="shared" si="0"/>
        <v>8.48</v>
      </c>
      <c r="L36" s="106"/>
    </row>
    <row r="37" spans="1:12" ht="24">
      <c r="A37" s="102"/>
      <c r="B37" s="109">
        <v>1</v>
      </c>
      <c r="C37" s="119" t="s">
        <v>158</v>
      </c>
      <c r="D37" s="115" t="s">
        <v>196</v>
      </c>
      <c r="E37" s="123" t="s">
        <v>159</v>
      </c>
      <c r="F37" s="115" t="s">
        <v>96</v>
      </c>
      <c r="G37" s="182" t="s">
        <v>99</v>
      </c>
      <c r="H37" s="183"/>
      <c r="I37" s="116" t="s">
        <v>160</v>
      </c>
      <c r="J37" s="143">
        <v>2.02</v>
      </c>
      <c r="K37" s="113">
        <f t="shared" si="0"/>
        <v>2.02</v>
      </c>
      <c r="L37" s="106"/>
    </row>
    <row r="38" spans="1:12" ht="36">
      <c r="A38" s="102"/>
      <c r="B38" s="109">
        <v>1</v>
      </c>
      <c r="C38" s="119" t="s">
        <v>161</v>
      </c>
      <c r="D38" s="115" t="s">
        <v>197</v>
      </c>
      <c r="E38" s="123" t="s">
        <v>162</v>
      </c>
      <c r="F38" s="115" t="s">
        <v>99</v>
      </c>
      <c r="G38" s="182" t="s">
        <v>96</v>
      </c>
      <c r="H38" s="183"/>
      <c r="I38" s="116" t="s">
        <v>163</v>
      </c>
      <c r="J38" s="143">
        <v>2.42</v>
      </c>
      <c r="K38" s="113">
        <f t="shared" si="0"/>
        <v>2.42</v>
      </c>
      <c r="L38" s="106"/>
    </row>
    <row r="39" spans="1:12" ht="36">
      <c r="A39" s="102"/>
      <c r="B39" s="109">
        <v>1</v>
      </c>
      <c r="C39" s="119" t="s">
        <v>164</v>
      </c>
      <c r="D39" s="115" t="s">
        <v>198</v>
      </c>
      <c r="E39" s="123" t="s">
        <v>165</v>
      </c>
      <c r="F39" s="115" t="s">
        <v>99</v>
      </c>
      <c r="G39" s="182" t="s">
        <v>106</v>
      </c>
      <c r="H39" s="183"/>
      <c r="I39" s="116" t="s">
        <v>166</v>
      </c>
      <c r="J39" s="143">
        <v>2.42</v>
      </c>
      <c r="K39" s="113">
        <f t="shared" si="0"/>
        <v>2.42</v>
      </c>
      <c r="L39" s="106"/>
    </row>
    <row r="40" spans="1:12" ht="36">
      <c r="A40" s="102"/>
      <c r="B40" s="109">
        <v>1</v>
      </c>
      <c r="C40" s="119" t="s">
        <v>104</v>
      </c>
      <c r="D40" s="115" t="s">
        <v>107</v>
      </c>
      <c r="E40" s="123" t="s">
        <v>167</v>
      </c>
      <c r="F40" s="115" t="s">
        <v>99</v>
      </c>
      <c r="G40" s="182" t="s">
        <v>106</v>
      </c>
      <c r="H40" s="183"/>
      <c r="I40" s="116" t="s">
        <v>105</v>
      </c>
      <c r="J40" s="143">
        <v>2.81</v>
      </c>
      <c r="K40" s="113">
        <f t="shared" si="0"/>
        <v>2.81</v>
      </c>
      <c r="L40" s="106"/>
    </row>
    <row r="41" spans="1:12" ht="35.25" customHeight="1">
      <c r="A41" s="102"/>
      <c r="B41" s="109">
        <v>1</v>
      </c>
      <c r="C41" s="119" t="s">
        <v>168</v>
      </c>
      <c r="D41" s="115" t="s">
        <v>199</v>
      </c>
      <c r="E41" s="123" t="s">
        <v>169</v>
      </c>
      <c r="F41" s="115" t="s">
        <v>96</v>
      </c>
      <c r="G41" s="182" t="s">
        <v>99</v>
      </c>
      <c r="H41" s="183"/>
      <c r="I41" s="116" t="s">
        <v>170</v>
      </c>
      <c r="J41" s="143">
        <v>11.59</v>
      </c>
      <c r="K41" s="113">
        <f t="shared" si="0"/>
        <v>11.59</v>
      </c>
      <c r="L41" s="106"/>
    </row>
    <row r="42" spans="1:12" ht="35.25" customHeight="1">
      <c r="A42" s="102"/>
      <c r="B42" s="109">
        <v>1</v>
      </c>
      <c r="C42" s="119" t="s">
        <v>168</v>
      </c>
      <c r="D42" s="115" t="s">
        <v>200</v>
      </c>
      <c r="E42" s="123" t="s">
        <v>171</v>
      </c>
      <c r="F42" s="115" t="s">
        <v>103</v>
      </c>
      <c r="G42" s="182" t="s">
        <v>99</v>
      </c>
      <c r="H42" s="183"/>
      <c r="I42" s="116" t="s">
        <v>170</v>
      </c>
      <c r="J42" s="143">
        <v>11.15</v>
      </c>
      <c r="K42" s="113">
        <f t="shared" si="0"/>
        <v>11.15</v>
      </c>
      <c r="L42" s="106"/>
    </row>
    <row r="43" spans="1:12" ht="27" customHeight="1">
      <c r="A43" s="102"/>
      <c r="B43" s="109">
        <v>1</v>
      </c>
      <c r="C43" s="119" t="s">
        <v>172</v>
      </c>
      <c r="D43" s="115" t="s">
        <v>201</v>
      </c>
      <c r="E43" s="123" t="s">
        <v>173</v>
      </c>
      <c r="F43" s="115" t="s">
        <v>174</v>
      </c>
      <c r="G43" s="182"/>
      <c r="H43" s="183"/>
      <c r="I43" s="116" t="s">
        <v>175</v>
      </c>
      <c r="J43" s="143">
        <v>7.57</v>
      </c>
      <c r="K43" s="113">
        <f t="shared" si="0"/>
        <v>7.57</v>
      </c>
      <c r="L43" s="106"/>
    </row>
    <row r="44" spans="1:12" ht="27" customHeight="1">
      <c r="A44" s="102"/>
      <c r="B44" s="109">
        <v>1</v>
      </c>
      <c r="C44" s="119" t="s">
        <v>172</v>
      </c>
      <c r="D44" s="115" t="s">
        <v>202</v>
      </c>
      <c r="E44" s="123" t="s">
        <v>176</v>
      </c>
      <c r="F44" s="115" t="s">
        <v>177</v>
      </c>
      <c r="G44" s="182"/>
      <c r="H44" s="183"/>
      <c r="I44" s="116" t="s">
        <v>175</v>
      </c>
      <c r="J44" s="143">
        <v>7.96</v>
      </c>
      <c r="K44" s="113">
        <f t="shared" si="0"/>
        <v>7.96</v>
      </c>
      <c r="L44" s="106"/>
    </row>
    <row r="45" spans="1:12" ht="36">
      <c r="A45" s="102"/>
      <c r="B45" s="109">
        <v>1</v>
      </c>
      <c r="C45" s="119" t="s">
        <v>178</v>
      </c>
      <c r="D45" s="115" t="s">
        <v>178</v>
      </c>
      <c r="E45" s="123" t="s">
        <v>179</v>
      </c>
      <c r="F45" s="115" t="s">
        <v>96</v>
      </c>
      <c r="G45" s="182" t="s">
        <v>180</v>
      </c>
      <c r="H45" s="183"/>
      <c r="I45" s="116" t="s">
        <v>181</v>
      </c>
      <c r="J45" s="143">
        <v>5.71</v>
      </c>
      <c r="K45" s="113">
        <f t="shared" si="0"/>
        <v>5.71</v>
      </c>
      <c r="L45" s="106"/>
    </row>
    <row r="46" spans="1:12" ht="36">
      <c r="A46" s="102"/>
      <c r="B46" s="109">
        <v>3</v>
      </c>
      <c r="C46" s="119" t="s">
        <v>182</v>
      </c>
      <c r="D46" s="115" t="s">
        <v>182</v>
      </c>
      <c r="E46" s="123" t="s">
        <v>183</v>
      </c>
      <c r="F46" s="115" t="s">
        <v>96</v>
      </c>
      <c r="G46" s="182" t="s">
        <v>99</v>
      </c>
      <c r="H46" s="183"/>
      <c r="I46" s="116" t="s">
        <v>184</v>
      </c>
      <c r="J46" s="143">
        <v>4.3499999999999996</v>
      </c>
      <c r="K46" s="113">
        <f t="shared" si="0"/>
        <v>13.049999999999999</v>
      </c>
      <c r="L46" s="106"/>
    </row>
    <row r="47" spans="1:12" ht="36">
      <c r="A47" s="102"/>
      <c r="B47" s="109">
        <v>1</v>
      </c>
      <c r="C47" s="119" t="s">
        <v>185</v>
      </c>
      <c r="D47" s="115" t="s">
        <v>185</v>
      </c>
      <c r="E47" s="123" t="s">
        <v>186</v>
      </c>
      <c r="F47" s="115" t="s">
        <v>96</v>
      </c>
      <c r="G47" s="182" t="s">
        <v>99</v>
      </c>
      <c r="H47" s="183"/>
      <c r="I47" s="116" t="s">
        <v>187</v>
      </c>
      <c r="J47" s="143">
        <v>7.12</v>
      </c>
      <c r="K47" s="113">
        <f t="shared" si="0"/>
        <v>7.12</v>
      </c>
      <c r="L47" s="106"/>
    </row>
    <row r="48" spans="1:12" ht="36.75" thickBot="1">
      <c r="A48" s="102"/>
      <c r="B48" s="109">
        <v>1</v>
      </c>
      <c r="C48" s="119" t="s">
        <v>188</v>
      </c>
      <c r="D48" s="115" t="s">
        <v>188</v>
      </c>
      <c r="E48" s="123" t="s">
        <v>189</v>
      </c>
      <c r="F48" s="115" t="s">
        <v>96</v>
      </c>
      <c r="G48" s="182" t="s">
        <v>99</v>
      </c>
      <c r="H48" s="183"/>
      <c r="I48" s="116" t="s">
        <v>190</v>
      </c>
      <c r="J48" s="143">
        <v>5.09</v>
      </c>
      <c r="K48" s="113">
        <f t="shared" si="0"/>
        <v>5.09</v>
      </c>
      <c r="L48" s="106"/>
    </row>
    <row r="49" spans="1:13" ht="14.25" thickTop="1" thickBot="1">
      <c r="A49" s="102"/>
      <c r="B49" s="171"/>
      <c r="C49" s="172"/>
      <c r="D49" s="172"/>
      <c r="E49" s="172"/>
      <c r="F49" s="172"/>
      <c r="G49" s="185"/>
      <c r="H49" s="185"/>
      <c r="I49" s="175" t="s">
        <v>245</v>
      </c>
      <c r="J49" s="173"/>
      <c r="K49" s="174"/>
      <c r="L49" s="103"/>
      <c r="M49" s="176"/>
    </row>
    <row r="50" spans="1:13" ht="24.75" thickTop="1">
      <c r="A50" s="102"/>
      <c r="B50" s="109">
        <v>50</v>
      </c>
      <c r="C50" s="119" t="s">
        <v>235</v>
      </c>
      <c r="D50" s="115"/>
      <c r="E50" s="123"/>
      <c r="F50" s="115"/>
      <c r="G50" s="182" t="s">
        <v>98</v>
      </c>
      <c r="H50" s="183"/>
      <c r="I50" s="116" t="s">
        <v>236</v>
      </c>
      <c r="J50" s="143">
        <v>0.23</v>
      </c>
      <c r="K50" s="113">
        <f t="shared" si="0"/>
        <v>11.5</v>
      </c>
      <c r="L50" s="106"/>
    </row>
    <row r="51" spans="1:13" ht="24">
      <c r="A51" s="102"/>
      <c r="B51" s="109">
        <v>20</v>
      </c>
      <c r="C51" s="119" t="s">
        <v>237</v>
      </c>
      <c r="D51" s="115"/>
      <c r="E51" s="123"/>
      <c r="F51" s="115" t="s">
        <v>96</v>
      </c>
      <c r="G51" s="182"/>
      <c r="H51" s="183"/>
      <c r="I51" s="116" t="s">
        <v>238</v>
      </c>
      <c r="J51" s="143">
        <v>0.38</v>
      </c>
      <c r="K51" s="113">
        <f t="shared" si="0"/>
        <v>7.6</v>
      </c>
      <c r="L51" s="106"/>
    </row>
    <row r="52" spans="1:13" ht="12.75" customHeight="1">
      <c r="A52" s="102"/>
      <c r="B52" s="110">
        <v>50</v>
      </c>
      <c r="C52" s="120" t="s">
        <v>239</v>
      </c>
      <c r="D52" s="117"/>
      <c r="E52" s="124"/>
      <c r="F52" s="117" t="s">
        <v>96</v>
      </c>
      <c r="G52" s="186" t="s">
        <v>98</v>
      </c>
      <c r="H52" s="187"/>
      <c r="I52" s="118" t="s">
        <v>240</v>
      </c>
      <c r="J52" s="144">
        <v>0.43</v>
      </c>
      <c r="K52" s="114">
        <f t="shared" si="0"/>
        <v>21.5</v>
      </c>
      <c r="L52" s="106"/>
    </row>
    <row r="53" spans="1:13">
      <c r="A53" s="102"/>
      <c r="B53" s="163"/>
      <c r="C53" s="153"/>
      <c r="D53" s="153"/>
      <c r="E53" s="153"/>
      <c r="F53" s="153"/>
      <c r="G53" s="153"/>
      <c r="H53" s="153"/>
      <c r="I53" s="153"/>
      <c r="J53" s="165" t="s">
        <v>67</v>
      </c>
      <c r="K53" s="161">
        <f>SUM(K22:K52)</f>
        <v>193.06000000000003</v>
      </c>
      <c r="L53" s="106"/>
    </row>
    <row r="54" spans="1:13">
      <c r="A54" s="102"/>
      <c r="B54" s="153"/>
      <c r="C54" s="153"/>
      <c r="D54" s="153"/>
      <c r="E54" s="153"/>
      <c r="F54" s="153"/>
      <c r="G54" s="153"/>
      <c r="H54" s="153"/>
      <c r="I54" s="153"/>
      <c r="J54" s="157" t="s">
        <v>208</v>
      </c>
      <c r="K54" s="161">
        <v>19.41</v>
      </c>
      <c r="L54" s="106"/>
    </row>
    <row r="55" spans="1:13">
      <c r="A55" s="102"/>
      <c r="B55" s="153"/>
      <c r="C55" s="153"/>
      <c r="D55" s="153"/>
      <c r="E55" s="153"/>
      <c r="F55" s="153"/>
      <c r="G55" s="153"/>
      <c r="H55" s="153"/>
      <c r="I55" s="153"/>
      <c r="J55" s="158" t="s">
        <v>68</v>
      </c>
      <c r="K55" s="161">
        <f>SUM(K53:K54)</f>
        <v>212.47000000000003</v>
      </c>
      <c r="L55" s="106"/>
    </row>
    <row r="56" spans="1:13">
      <c r="A56" s="6"/>
      <c r="B56" s="184" t="s">
        <v>246</v>
      </c>
      <c r="C56" s="184"/>
      <c r="D56" s="184"/>
      <c r="E56" s="184"/>
      <c r="F56" s="184"/>
      <c r="G56" s="184"/>
      <c r="H56" s="184"/>
      <c r="I56" s="184"/>
      <c r="J56" s="184"/>
      <c r="K56" s="184"/>
      <c r="L56" s="8"/>
    </row>
    <row r="58" spans="1:13">
      <c r="I58" s="168" t="s">
        <v>247</v>
      </c>
      <c r="J58" s="169">
        <v>171.87</v>
      </c>
    </row>
    <row r="59" spans="1:13">
      <c r="I59" s="168" t="s">
        <v>248</v>
      </c>
      <c r="J59" s="205">
        <f>K55-J58</f>
        <v>40.600000000000023</v>
      </c>
    </row>
    <row r="60" spans="1:13">
      <c r="I60" s="167" t="s">
        <v>249</v>
      </c>
      <c r="J60" s="166">
        <f>(J58+J59)-K55</f>
        <v>0</v>
      </c>
    </row>
    <row r="62" spans="1:13">
      <c r="I62" s="1" t="s">
        <v>203</v>
      </c>
      <c r="J62" s="88">
        <f>'Tax Invoice'!E14</f>
        <v>36.17</v>
      </c>
    </row>
    <row r="63" spans="1:13">
      <c r="I63" s="1" t="s">
        <v>79</v>
      </c>
      <c r="J63" s="88">
        <f>'Tax Invoice'!M11</f>
        <v>33.619999999999997</v>
      </c>
    </row>
    <row r="64" spans="1:13">
      <c r="I64" s="1" t="s">
        <v>92</v>
      </c>
      <c r="J64" s="88">
        <f>J66/J63</f>
        <v>207.70315883402742</v>
      </c>
    </row>
    <row r="65" spans="9:10">
      <c r="I65" s="1" t="s">
        <v>93</v>
      </c>
      <c r="J65" s="88">
        <f>J67/J63</f>
        <v>228.5853628792386</v>
      </c>
    </row>
    <row r="66" spans="9:10">
      <c r="I66" s="1" t="s">
        <v>80</v>
      </c>
      <c r="J66" s="88">
        <f>K53*J62</f>
        <v>6982.9802000000018</v>
      </c>
    </row>
    <row r="67" spans="9:10">
      <c r="I67" s="1" t="s">
        <v>81</v>
      </c>
      <c r="J67" s="88">
        <f>K55*J62</f>
        <v>7685.0399000000016</v>
      </c>
    </row>
  </sheetData>
  <mergeCells count="37">
    <mergeCell ref="K10:K11"/>
    <mergeCell ref="K14:K15"/>
    <mergeCell ref="K6:K7"/>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7:H47"/>
    <mergeCell ref="G48:H48"/>
    <mergeCell ref="B56:K56"/>
    <mergeCell ref="G42:H42"/>
    <mergeCell ref="G43:H43"/>
    <mergeCell ref="G44:H44"/>
    <mergeCell ref="G45:H45"/>
    <mergeCell ref="G46:H46"/>
    <mergeCell ref="G49:H49"/>
    <mergeCell ref="G50:H50"/>
    <mergeCell ref="G51:H51"/>
    <mergeCell ref="G52:H52"/>
  </mergeCells>
  <printOptions horizontalCentered="1"/>
  <pageMargins left="0.11" right="0.11" top="0.32" bottom="0.31" header="0.17" footer="0.12000000000000001"/>
  <pageSetup paperSize="9" scale="62" orientation="portrait" horizontalDpi="4294967293"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48"/>
  <sheetViews>
    <sheetView workbookViewId="0">
      <selection activeCell="M1" sqref="M1:V1"/>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119</v>
      </c>
      <c r="O1" t="s">
        <v>20</v>
      </c>
      <c r="T1" t="s">
        <v>67</v>
      </c>
      <c r="U1">
        <v>152.46000000000004</v>
      </c>
    </row>
    <row r="2" spans="1:21" ht="15.75">
      <c r="A2" s="102"/>
      <c r="B2" s="159" t="s">
        <v>11</v>
      </c>
      <c r="C2" s="153"/>
      <c r="D2" s="153"/>
      <c r="E2" s="153"/>
      <c r="F2" s="153"/>
      <c r="G2" s="153"/>
      <c r="H2" s="153"/>
      <c r="I2" s="160" t="s">
        <v>17</v>
      </c>
      <c r="J2" s="103"/>
    </row>
    <row r="3" spans="1:21">
      <c r="A3" s="102"/>
      <c r="B3" s="154" t="s">
        <v>12</v>
      </c>
      <c r="C3" s="153"/>
      <c r="D3" s="153"/>
      <c r="E3" s="153"/>
      <c r="F3" s="153"/>
      <c r="G3" s="153"/>
      <c r="H3" s="153"/>
      <c r="I3" s="153"/>
      <c r="J3" s="103"/>
    </row>
    <row r="4" spans="1:21">
      <c r="A4" s="102"/>
      <c r="B4" s="154" t="s">
        <v>13</v>
      </c>
      <c r="C4" s="153"/>
      <c r="D4" s="153"/>
      <c r="E4" s="153"/>
      <c r="F4" s="153"/>
      <c r="G4" s="153"/>
      <c r="H4" s="153"/>
      <c r="I4" s="153"/>
      <c r="J4" s="103"/>
    </row>
    <row r="5" spans="1:21">
      <c r="A5" s="102"/>
      <c r="B5" s="154" t="s">
        <v>14</v>
      </c>
      <c r="C5" s="153"/>
      <c r="D5" s="153"/>
      <c r="E5" s="153"/>
      <c r="F5" s="153"/>
      <c r="G5" s="153"/>
      <c r="H5" s="153"/>
      <c r="I5" s="94" t="s">
        <v>61</v>
      </c>
      <c r="J5" s="103"/>
    </row>
    <row r="6" spans="1:21">
      <c r="A6" s="102"/>
      <c r="B6" s="154" t="s">
        <v>15</v>
      </c>
      <c r="C6" s="153"/>
      <c r="D6" s="153"/>
      <c r="E6" s="153"/>
      <c r="F6" s="153"/>
      <c r="G6" s="153"/>
      <c r="H6" s="153"/>
      <c r="I6" s="191"/>
      <c r="J6" s="103"/>
    </row>
    <row r="7" spans="1:21">
      <c r="A7" s="102"/>
      <c r="B7" s="154" t="s">
        <v>16</v>
      </c>
      <c r="C7" s="153"/>
      <c r="D7" s="153"/>
      <c r="E7" s="153"/>
      <c r="F7" s="153"/>
      <c r="G7" s="153"/>
      <c r="H7" s="153"/>
      <c r="I7" s="197"/>
      <c r="J7" s="103"/>
    </row>
    <row r="8" spans="1:21">
      <c r="A8" s="102"/>
      <c r="B8" s="153"/>
      <c r="C8" s="153"/>
      <c r="D8" s="153"/>
      <c r="E8" s="153"/>
      <c r="F8" s="153"/>
      <c r="G8" s="153"/>
      <c r="H8" s="153"/>
      <c r="I8" s="153"/>
      <c r="J8" s="103"/>
    </row>
    <row r="9" spans="1:21">
      <c r="A9" s="102"/>
      <c r="B9" s="96" t="s">
        <v>5</v>
      </c>
      <c r="C9" s="97"/>
      <c r="D9" s="97"/>
      <c r="E9" s="98"/>
      <c r="F9" s="93"/>
      <c r="G9" s="94" t="s">
        <v>7</v>
      </c>
      <c r="H9" s="153"/>
      <c r="I9" s="94" t="s">
        <v>75</v>
      </c>
      <c r="J9" s="103"/>
    </row>
    <row r="10" spans="1:21">
      <c r="A10" s="102"/>
      <c r="B10" s="102" t="s">
        <v>108</v>
      </c>
      <c r="C10" s="153"/>
      <c r="D10" s="153"/>
      <c r="E10" s="103"/>
      <c r="F10" s="104"/>
      <c r="G10" s="104" t="s">
        <v>108</v>
      </c>
      <c r="H10" s="153"/>
      <c r="I10" s="188"/>
      <c r="J10" s="103"/>
    </row>
    <row r="11" spans="1:21">
      <c r="A11" s="102"/>
      <c r="B11" s="102" t="s">
        <v>109</v>
      </c>
      <c r="C11" s="153"/>
      <c r="D11" s="153"/>
      <c r="E11" s="103"/>
      <c r="F11" s="104"/>
      <c r="G11" s="104" t="s">
        <v>109</v>
      </c>
      <c r="H11" s="153"/>
      <c r="I11" s="189"/>
      <c r="J11" s="103"/>
    </row>
    <row r="12" spans="1:21">
      <c r="A12" s="102"/>
      <c r="B12" s="102" t="s">
        <v>110</v>
      </c>
      <c r="C12" s="153"/>
      <c r="D12" s="153"/>
      <c r="E12" s="103"/>
      <c r="F12" s="104"/>
      <c r="G12" s="104" t="s">
        <v>110</v>
      </c>
      <c r="H12" s="153"/>
      <c r="I12" s="153"/>
      <c r="J12" s="103"/>
    </row>
    <row r="13" spans="1:21">
      <c r="A13" s="102"/>
      <c r="B13" s="102" t="s">
        <v>111</v>
      </c>
      <c r="C13" s="153"/>
      <c r="D13" s="153"/>
      <c r="E13" s="103"/>
      <c r="F13" s="104"/>
      <c r="G13" s="104" t="s">
        <v>111</v>
      </c>
      <c r="H13" s="153"/>
      <c r="I13" s="94" t="s">
        <v>8</v>
      </c>
      <c r="J13" s="103"/>
    </row>
    <row r="14" spans="1:21">
      <c r="A14" s="102"/>
      <c r="B14" s="102" t="s">
        <v>112</v>
      </c>
      <c r="C14" s="153"/>
      <c r="D14" s="153"/>
      <c r="E14" s="103"/>
      <c r="F14" s="104"/>
      <c r="G14" s="104" t="s">
        <v>112</v>
      </c>
      <c r="H14" s="153"/>
      <c r="I14" s="188">
        <v>45594</v>
      </c>
      <c r="J14" s="103"/>
    </row>
    <row r="15" spans="1:21">
      <c r="A15" s="102"/>
      <c r="B15" s="6" t="s">
        <v>6</v>
      </c>
      <c r="C15" s="7"/>
      <c r="D15" s="7"/>
      <c r="E15" s="8"/>
      <c r="F15" s="104"/>
      <c r="G15" s="9" t="s">
        <v>6</v>
      </c>
      <c r="H15" s="153"/>
      <c r="I15" s="190"/>
      <c r="J15" s="103"/>
    </row>
    <row r="16" spans="1:21">
      <c r="A16" s="102"/>
      <c r="B16" s="153"/>
      <c r="C16" s="153"/>
      <c r="D16" s="153"/>
      <c r="E16" s="153"/>
      <c r="F16" s="153"/>
      <c r="G16" s="153"/>
      <c r="H16" s="156" t="s">
        <v>76</v>
      </c>
      <c r="I16" s="162">
        <v>44723</v>
      </c>
      <c r="J16" s="103"/>
    </row>
    <row r="17" spans="1:10">
      <c r="A17" s="102"/>
      <c r="B17" s="153" t="s">
        <v>113</v>
      </c>
      <c r="C17" s="153"/>
      <c r="D17" s="153"/>
      <c r="E17" s="153"/>
      <c r="F17" s="153"/>
      <c r="G17" s="153"/>
      <c r="H17" s="156" t="s">
        <v>19</v>
      </c>
      <c r="I17" s="162" t="s">
        <v>89</v>
      </c>
      <c r="J17" s="103"/>
    </row>
    <row r="18" spans="1:10" ht="18">
      <c r="A18" s="102"/>
      <c r="B18" s="153" t="s">
        <v>114</v>
      </c>
      <c r="C18" s="153"/>
      <c r="D18" s="153"/>
      <c r="E18" s="153"/>
      <c r="F18" s="153"/>
      <c r="G18" s="153"/>
      <c r="H18" s="155" t="s">
        <v>69</v>
      </c>
      <c r="I18" s="99" t="s">
        <v>10</v>
      </c>
      <c r="J18" s="103"/>
    </row>
    <row r="19" spans="1:10">
      <c r="A19" s="102"/>
      <c r="B19" s="153"/>
      <c r="C19" s="153"/>
      <c r="D19" s="153"/>
      <c r="E19" s="153"/>
      <c r="F19" s="153"/>
      <c r="G19" s="153"/>
      <c r="H19" s="153"/>
      <c r="I19" s="153"/>
      <c r="J19" s="103"/>
    </row>
    <row r="20" spans="1:10">
      <c r="A20" s="102"/>
      <c r="B20" s="95" t="s">
        <v>62</v>
      </c>
      <c r="C20" s="95" t="s">
        <v>63</v>
      </c>
      <c r="D20" s="105" t="s">
        <v>64</v>
      </c>
      <c r="E20" s="193" t="s">
        <v>65</v>
      </c>
      <c r="F20" s="194"/>
      <c r="G20" s="95" t="s">
        <v>45</v>
      </c>
      <c r="H20" s="95" t="s">
        <v>66</v>
      </c>
      <c r="I20" s="95" t="s">
        <v>9</v>
      </c>
      <c r="J20" s="103"/>
    </row>
    <row r="21" spans="1:10">
      <c r="A21" s="102"/>
      <c r="B21" s="107"/>
      <c r="C21" s="107"/>
      <c r="D21" s="108"/>
      <c r="E21" s="195"/>
      <c r="F21" s="196"/>
      <c r="G21" s="107" t="s">
        <v>18</v>
      </c>
      <c r="H21" s="107"/>
      <c r="I21" s="107"/>
      <c r="J21" s="103"/>
    </row>
    <row r="22" spans="1:10" ht="120">
      <c r="A22" s="102"/>
      <c r="B22" s="109">
        <v>10</v>
      </c>
      <c r="C22" s="119" t="s">
        <v>115</v>
      </c>
      <c r="D22" s="115" t="s">
        <v>117</v>
      </c>
      <c r="E22" s="182"/>
      <c r="F22" s="183"/>
      <c r="G22" s="116" t="s">
        <v>118</v>
      </c>
      <c r="H22" s="111">
        <v>0.24</v>
      </c>
      <c r="I22" s="113">
        <f t="shared" ref="I22:I48" si="0">H22*B22</f>
        <v>2.4</v>
      </c>
      <c r="J22" s="106"/>
    </row>
    <row r="23" spans="1:10" ht="120">
      <c r="A23" s="102"/>
      <c r="B23" s="109">
        <v>10</v>
      </c>
      <c r="C23" s="119" t="s">
        <v>115</v>
      </c>
      <c r="D23" s="115" t="s">
        <v>120</v>
      </c>
      <c r="E23" s="182"/>
      <c r="F23" s="183"/>
      <c r="G23" s="116" t="s">
        <v>118</v>
      </c>
      <c r="H23" s="111">
        <v>0.24</v>
      </c>
      <c r="I23" s="113">
        <f t="shared" si="0"/>
        <v>2.4</v>
      </c>
      <c r="J23" s="106"/>
    </row>
    <row r="24" spans="1:10" ht="108">
      <c r="A24" s="102"/>
      <c r="B24" s="109">
        <v>1</v>
      </c>
      <c r="C24" s="119" t="s">
        <v>121</v>
      </c>
      <c r="D24" s="115" t="s">
        <v>99</v>
      </c>
      <c r="E24" s="182"/>
      <c r="F24" s="183"/>
      <c r="G24" s="116" t="s">
        <v>123</v>
      </c>
      <c r="H24" s="111">
        <v>0.18</v>
      </c>
      <c r="I24" s="113">
        <f t="shared" si="0"/>
        <v>0.18</v>
      </c>
      <c r="J24" s="106"/>
    </row>
    <row r="25" spans="1:10" ht="192">
      <c r="A25" s="102"/>
      <c r="B25" s="109">
        <v>2</v>
      </c>
      <c r="C25" s="119" t="s">
        <v>124</v>
      </c>
      <c r="D25" s="115" t="s">
        <v>99</v>
      </c>
      <c r="E25" s="182" t="s">
        <v>98</v>
      </c>
      <c r="F25" s="183"/>
      <c r="G25" s="116" t="s">
        <v>126</v>
      </c>
      <c r="H25" s="111">
        <v>0.83</v>
      </c>
      <c r="I25" s="113">
        <f t="shared" si="0"/>
        <v>1.66</v>
      </c>
      <c r="J25" s="106"/>
    </row>
    <row r="26" spans="1:10" ht="192">
      <c r="A26" s="102"/>
      <c r="B26" s="109">
        <v>20</v>
      </c>
      <c r="C26" s="119" t="s">
        <v>124</v>
      </c>
      <c r="D26" s="115" t="s">
        <v>97</v>
      </c>
      <c r="E26" s="182" t="s">
        <v>98</v>
      </c>
      <c r="F26" s="183"/>
      <c r="G26" s="116" t="s">
        <v>126</v>
      </c>
      <c r="H26" s="111">
        <v>0.83</v>
      </c>
      <c r="I26" s="113">
        <f t="shared" si="0"/>
        <v>16.599999999999998</v>
      </c>
      <c r="J26" s="106"/>
    </row>
    <row r="27" spans="1:10" ht="192">
      <c r="A27" s="102"/>
      <c r="B27" s="109">
        <v>2</v>
      </c>
      <c r="C27" s="119" t="s">
        <v>124</v>
      </c>
      <c r="D27" s="115" t="s">
        <v>100</v>
      </c>
      <c r="E27" s="182" t="s">
        <v>98</v>
      </c>
      <c r="F27" s="183"/>
      <c r="G27" s="116" t="s">
        <v>126</v>
      </c>
      <c r="H27" s="111">
        <v>0.83</v>
      </c>
      <c r="I27" s="113">
        <f t="shared" si="0"/>
        <v>1.66</v>
      </c>
      <c r="J27" s="106"/>
    </row>
    <row r="28" spans="1:10" ht="132">
      <c r="A28" s="102"/>
      <c r="B28" s="109">
        <v>20</v>
      </c>
      <c r="C28" s="119" t="s">
        <v>129</v>
      </c>
      <c r="D28" s="115" t="s">
        <v>97</v>
      </c>
      <c r="E28" s="182" t="s">
        <v>98</v>
      </c>
      <c r="F28" s="183"/>
      <c r="G28" s="116" t="s">
        <v>131</v>
      </c>
      <c r="H28" s="111">
        <v>0.77</v>
      </c>
      <c r="I28" s="113">
        <f t="shared" si="0"/>
        <v>15.4</v>
      </c>
      <c r="J28" s="106"/>
    </row>
    <row r="29" spans="1:10" ht="132">
      <c r="A29" s="102"/>
      <c r="B29" s="109">
        <v>10</v>
      </c>
      <c r="C29" s="119" t="s">
        <v>132</v>
      </c>
      <c r="D29" s="115" t="s">
        <v>97</v>
      </c>
      <c r="E29" s="182"/>
      <c r="F29" s="183"/>
      <c r="G29" s="116" t="s">
        <v>134</v>
      </c>
      <c r="H29" s="111">
        <v>0.21</v>
      </c>
      <c r="I29" s="113">
        <f t="shared" si="0"/>
        <v>2.1</v>
      </c>
      <c r="J29" s="106"/>
    </row>
    <row r="30" spans="1:10" ht="264">
      <c r="A30" s="102"/>
      <c r="B30" s="109">
        <v>2</v>
      </c>
      <c r="C30" s="119" t="s">
        <v>135</v>
      </c>
      <c r="D30" s="115" t="s">
        <v>137</v>
      </c>
      <c r="E30" s="182" t="s">
        <v>102</v>
      </c>
      <c r="F30" s="183"/>
      <c r="G30" s="116" t="s">
        <v>138</v>
      </c>
      <c r="H30" s="111">
        <v>3.62</v>
      </c>
      <c r="I30" s="113">
        <f t="shared" si="0"/>
        <v>7.24</v>
      </c>
      <c r="J30" s="106"/>
    </row>
    <row r="31" spans="1:10" ht="144">
      <c r="A31" s="102"/>
      <c r="B31" s="109">
        <v>3</v>
      </c>
      <c r="C31" s="119" t="s">
        <v>139</v>
      </c>
      <c r="D31" s="115" t="s">
        <v>97</v>
      </c>
      <c r="E31" s="182"/>
      <c r="F31" s="183"/>
      <c r="G31" s="116" t="s">
        <v>141</v>
      </c>
      <c r="H31" s="111">
        <v>0.77</v>
      </c>
      <c r="I31" s="113">
        <f t="shared" si="0"/>
        <v>2.31</v>
      </c>
      <c r="J31" s="106"/>
    </row>
    <row r="32" spans="1:10" ht="120">
      <c r="A32" s="102"/>
      <c r="B32" s="109">
        <v>20</v>
      </c>
      <c r="C32" s="119" t="s">
        <v>142</v>
      </c>
      <c r="D32" s="115" t="s">
        <v>99</v>
      </c>
      <c r="E32" s="182" t="s">
        <v>98</v>
      </c>
      <c r="F32" s="183"/>
      <c r="G32" s="116" t="s">
        <v>144</v>
      </c>
      <c r="H32" s="111">
        <v>0.38</v>
      </c>
      <c r="I32" s="113">
        <f t="shared" si="0"/>
        <v>7.6</v>
      </c>
      <c r="J32" s="106"/>
    </row>
    <row r="33" spans="1:10" ht="216">
      <c r="A33" s="102"/>
      <c r="B33" s="109">
        <v>2</v>
      </c>
      <c r="C33" s="119" t="s">
        <v>145</v>
      </c>
      <c r="D33" s="115" t="s">
        <v>96</v>
      </c>
      <c r="E33" s="182" t="s">
        <v>147</v>
      </c>
      <c r="F33" s="183"/>
      <c r="G33" s="116" t="s">
        <v>148</v>
      </c>
      <c r="H33" s="111">
        <v>1.34</v>
      </c>
      <c r="I33" s="113">
        <f t="shared" si="0"/>
        <v>2.68</v>
      </c>
      <c r="J33" s="106"/>
    </row>
    <row r="34" spans="1:10" ht="96">
      <c r="A34" s="102"/>
      <c r="B34" s="109">
        <v>1</v>
      </c>
      <c r="C34" s="119" t="s">
        <v>149</v>
      </c>
      <c r="D34" s="115" t="s">
        <v>99</v>
      </c>
      <c r="E34" s="182"/>
      <c r="F34" s="183"/>
      <c r="G34" s="116" t="s">
        <v>151</v>
      </c>
      <c r="H34" s="111">
        <v>0.82</v>
      </c>
      <c r="I34" s="113">
        <f t="shared" si="0"/>
        <v>0.82</v>
      </c>
      <c r="J34" s="106"/>
    </row>
    <row r="35" spans="1:10" ht="180">
      <c r="A35" s="102"/>
      <c r="B35" s="109">
        <v>1</v>
      </c>
      <c r="C35" s="119" t="s">
        <v>152</v>
      </c>
      <c r="D35" s="115" t="s">
        <v>96</v>
      </c>
      <c r="E35" s="182" t="s">
        <v>99</v>
      </c>
      <c r="F35" s="183"/>
      <c r="G35" s="116" t="s">
        <v>154</v>
      </c>
      <c r="H35" s="111">
        <v>2.02</v>
      </c>
      <c r="I35" s="113">
        <f t="shared" si="0"/>
        <v>2.02</v>
      </c>
      <c r="J35" s="106"/>
    </row>
    <row r="36" spans="1:10" ht="252">
      <c r="A36" s="102"/>
      <c r="B36" s="109">
        <v>1</v>
      </c>
      <c r="C36" s="119" t="s">
        <v>155</v>
      </c>
      <c r="D36" s="115" t="s">
        <v>99</v>
      </c>
      <c r="E36" s="182" t="s">
        <v>106</v>
      </c>
      <c r="F36" s="183"/>
      <c r="G36" s="116" t="s">
        <v>157</v>
      </c>
      <c r="H36" s="111">
        <v>8.48</v>
      </c>
      <c r="I36" s="113">
        <f t="shared" si="0"/>
        <v>8.48</v>
      </c>
      <c r="J36" s="106"/>
    </row>
    <row r="37" spans="1:10" ht="180">
      <c r="A37" s="102"/>
      <c r="B37" s="109">
        <v>1</v>
      </c>
      <c r="C37" s="119" t="s">
        <v>158</v>
      </c>
      <c r="D37" s="115" t="s">
        <v>96</v>
      </c>
      <c r="E37" s="182" t="s">
        <v>99</v>
      </c>
      <c r="F37" s="183"/>
      <c r="G37" s="116" t="s">
        <v>160</v>
      </c>
      <c r="H37" s="111">
        <v>2.02</v>
      </c>
      <c r="I37" s="113">
        <f t="shared" si="0"/>
        <v>2.02</v>
      </c>
      <c r="J37" s="106"/>
    </row>
    <row r="38" spans="1:10" ht="228">
      <c r="A38" s="102"/>
      <c r="B38" s="109">
        <v>1</v>
      </c>
      <c r="C38" s="119" t="s">
        <v>161</v>
      </c>
      <c r="D38" s="115" t="s">
        <v>99</v>
      </c>
      <c r="E38" s="182" t="s">
        <v>96</v>
      </c>
      <c r="F38" s="183"/>
      <c r="G38" s="116" t="s">
        <v>163</v>
      </c>
      <c r="H38" s="111">
        <v>2.42</v>
      </c>
      <c r="I38" s="113">
        <f t="shared" si="0"/>
        <v>2.42</v>
      </c>
      <c r="J38" s="106"/>
    </row>
    <row r="39" spans="1:10" ht="228">
      <c r="A39" s="102"/>
      <c r="B39" s="109">
        <v>1</v>
      </c>
      <c r="C39" s="119" t="s">
        <v>164</v>
      </c>
      <c r="D39" s="115" t="s">
        <v>99</v>
      </c>
      <c r="E39" s="182" t="s">
        <v>106</v>
      </c>
      <c r="F39" s="183"/>
      <c r="G39" s="116" t="s">
        <v>166</v>
      </c>
      <c r="H39" s="111">
        <v>2.42</v>
      </c>
      <c r="I39" s="113">
        <f t="shared" si="0"/>
        <v>2.42</v>
      </c>
      <c r="J39" s="106"/>
    </row>
    <row r="40" spans="1:10" ht="216">
      <c r="A40" s="102"/>
      <c r="B40" s="109">
        <v>1</v>
      </c>
      <c r="C40" s="119" t="s">
        <v>104</v>
      </c>
      <c r="D40" s="115" t="s">
        <v>99</v>
      </c>
      <c r="E40" s="182" t="s">
        <v>106</v>
      </c>
      <c r="F40" s="183"/>
      <c r="G40" s="116" t="s">
        <v>105</v>
      </c>
      <c r="H40" s="111">
        <v>2.81</v>
      </c>
      <c r="I40" s="113">
        <f t="shared" si="0"/>
        <v>2.81</v>
      </c>
      <c r="J40" s="106"/>
    </row>
    <row r="41" spans="1:10" ht="300">
      <c r="A41" s="102"/>
      <c r="B41" s="109">
        <v>1</v>
      </c>
      <c r="C41" s="119" t="s">
        <v>168</v>
      </c>
      <c r="D41" s="115" t="s">
        <v>96</v>
      </c>
      <c r="E41" s="182" t="s">
        <v>99</v>
      </c>
      <c r="F41" s="183"/>
      <c r="G41" s="116" t="s">
        <v>170</v>
      </c>
      <c r="H41" s="111">
        <v>11.59</v>
      </c>
      <c r="I41" s="113">
        <f t="shared" si="0"/>
        <v>11.59</v>
      </c>
      <c r="J41" s="106"/>
    </row>
    <row r="42" spans="1:10" ht="300">
      <c r="A42" s="102"/>
      <c r="B42" s="109">
        <v>1</v>
      </c>
      <c r="C42" s="119" t="s">
        <v>168</v>
      </c>
      <c r="D42" s="115" t="s">
        <v>103</v>
      </c>
      <c r="E42" s="182" t="s">
        <v>99</v>
      </c>
      <c r="F42" s="183"/>
      <c r="G42" s="116" t="s">
        <v>170</v>
      </c>
      <c r="H42" s="111">
        <v>11.15</v>
      </c>
      <c r="I42" s="113">
        <f t="shared" si="0"/>
        <v>11.15</v>
      </c>
      <c r="J42" s="106"/>
    </row>
    <row r="43" spans="1:10" ht="204">
      <c r="A43" s="102"/>
      <c r="B43" s="109">
        <v>1</v>
      </c>
      <c r="C43" s="119" t="s">
        <v>172</v>
      </c>
      <c r="D43" s="115" t="s">
        <v>174</v>
      </c>
      <c r="E43" s="182"/>
      <c r="F43" s="183"/>
      <c r="G43" s="116" t="s">
        <v>175</v>
      </c>
      <c r="H43" s="111">
        <v>7.57</v>
      </c>
      <c r="I43" s="113">
        <f t="shared" si="0"/>
        <v>7.57</v>
      </c>
      <c r="J43" s="106"/>
    </row>
    <row r="44" spans="1:10" ht="204">
      <c r="A44" s="102"/>
      <c r="B44" s="109">
        <v>1</v>
      </c>
      <c r="C44" s="119" t="s">
        <v>172</v>
      </c>
      <c r="D44" s="115" t="s">
        <v>177</v>
      </c>
      <c r="E44" s="182"/>
      <c r="F44" s="183"/>
      <c r="G44" s="116" t="s">
        <v>175</v>
      </c>
      <c r="H44" s="111">
        <v>7.96</v>
      </c>
      <c r="I44" s="113">
        <f t="shared" si="0"/>
        <v>7.96</v>
      </c>
      <c r="J44" s="106"/>
    </row>
    <row r="45" spans="1:10" ht="264">
      <c r="A45" s="102"/>
      <c r="B45" s="109">
        <v>1</v>
      </c>
      <c r="C45" s="119" t="s">
        <v>178</v>
      </c>
      <c r="D45" s="115" t="s">
        <v>96</v>
      </c>
      <c r="E45" s="182" t="s">
        <v>180</v>
      </c>
      <c r="F45" s="183"/>
      <c r="G45" s="116" t="s">
        <v>181</v>
      </c>
      <c r="H45" s="111">
        <v>5.71</v>
      </c>
      <c r="I45" s="113">
        <f t="shared" si="0"/>
        <v>5.71</v>
      </c>
      <c r="J45" s="106"/>
    </row>
    <row r="46" spans="1:10" ht="240">
      <c r="A46" s="102"/>
      <c r="B46" s="109">
        <v>3</v>
      </c>
      <c r="C46" s="119" t="s">
        <v>182</v>
      </c>
      <c r="D46" s="115" t="s">
        <v>96</v>
      </c>
      <c r="E46" s="182" t="s">
        <v>99</v>
      </c>
      <c r="F46" s="183"/>
      <c r="G46" s="116" t="s">
        <v>184</v>
      </c>
      <c r="H46" s="111">
        <v>4.3499999999999996</v>
      </c>
      <c r="I46" s="113">
        <f t="shared" si="0"/>
        <v>13.049999999999999</v>
      </c>
      <c r="J46" s="106"/>
    </row>
    <row r="47" spans="1:10" ht="240">
      <c r="A47" s="102"/>
      <c r="B47" s="109">
        <v>1</v>
      </c>
      <c r="C47" s="119" t="s">
        <v>185</v>
      </c>
      <c r="D47" s="115" t="s">
        <v>96</v>
      </c>
      <c r="E47" s="182" t="s">
        <v>99</v>
      </c>
      <c r="F47" s="183"/>
      <c r="G47" s="116" t="s">
        <v>187</v>
      </c>
      <c r="H47" s="111">
        <v>7.12</v>
      </c>
      <c r="I47" s="113">
        <f t="shared" si="0"/>
        <v>7.12</v>
      </c>
      <c r="J47" s="106"/>
    </row>
    <row r="48" spans="1:10" ht="240">
      <c r="A48" s="102"/>
      <c r="B48" s="110">
        <v>1</v>
      </c>
      <c r="C48" s="120" t="s">
        <v>188</v>
      </c>
      <c r="D48" s="117" t="s">
        <v>96</v>
      </c>
      <c r="E48" s="186" t="s">
        <v>99</v>
      </c>
      <c r="F48" s="187"/>
      <c r="G48" s="118" t="s">
        <v>190</v>
      </c>
      <c r="H48" s="112">
        <v>5.09</v>
      </c>
      <c r="I48" s="114">
        <f t="shared" si="0"/>
        <v>5.09</v>
      </c>
      <c r="J48" s="106"/>
    </row>
  </sheetData>
  <mergeCells count="32">
    <mergeCell ref="I6:I7"/>
    <mergeCell ref="E24:F24"/>
    <mergeCell ref="I10:I11"/>
    <mergeCell ref="I14:I15"/>
    <mergeCell ref="E20:F20"/>
    <mergeCell ref="E21:F21"/>
    <mergeCell ref="E22:F22"/>
    <mergeCell ref="E23:F23"/>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5:F45"/>
    <mergeCell ref="E46:F46"/>
    <mergeCell ref="E47:F47"/>
    <mergeCell ref="E48:F48"/>
    <mergeCell ref="E40:F40"/>
    <mergeCell ref="E41:F41"/>
    <mergeCell ref="E42:F42"/>
    <mergeCell ref="E43:F43"/>
    <mergeCell ref="E44:F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P58"/>
  <sheetViews>
    <sheetView zoomScale="90" zoomScaleNormal="90" workbookViewId="0"/>
  </sheetViews>
  <sheetFormatPr defaultRowHeight="15"/>
  <cols>
    <col min="1" max="1" width="1.5703125" customWidth="1"/>
    <col min="2" max="2" width="5.7109375" customWidth="1"/>
    <col min="3" max="3" width="12.85546875" customWidth="1"/>
    <col min="4" max="4" width="17.140625" hidden="1" customWidth="1"/>
    <col min="5" max="5" width="8.5703125" hidden="1" customWidth="1"/>
    <col min="6" max="6" width="17.140625" customWidth="1"/>
    <col min="7" max="8" width="8.5703125" customWidth="1"/>
    <col min="9" max="9" width="51.42578125" customWidth="1"/>
    <col min="10" max="10" width="11.42578125" customWidth="1"/>
    <col min="11" max="11" width="9.140625" hidden="1" customWidth="1"/>
    <col min="12" max="12" width="14.7109375" customWidth="1"/>
    <col min="13" max="13" width="1.5703125" customWidth="1"/>
  </cols>
  <sheetData>
    <row r="1" spans="1:16" ht="12.75" customHeight="1">
      <c r="A1" s="3"/>
      <c r="B1" s="4"/>
      <c r="C1" s="4"/>
      <c r="D1" s="4"/>
      <c r="E1" s="4"/>
      <c r="F1" s="4"/>
      <c r="G1" s="4"/>
      <c r="H1" s="4"/>
      <c r="I1" s="4"/>
      <c r="J1" s="4"/>
      <c r="K1" s="4"/>
      <c r="L1" s="4"/>
      <c r="M1" s="5"/>
      <c r="O1" s="87">
        <v>0.25</v>
      </c>
      <c r="P1" t="s">
        <v>56</v>
      </c>
    </row>
    <row r="2" spans="1:16" ht="15.75" customHeight="1">
      <c r="A2" s="102"/>
      <c r="B2" s="159" t="s">
        <v>11</v>
      </c>
      <c r="C2" s="153"/>
      <c r="D2" s="153"/>
      <c r="E2" s="153"/>
      <c r="F2" s="153"/>
      <c r="G2" s="153"/>
      <c r="H2" s="153"/>
      <c r="I2" s="153"/>
      <c r="J2" s="153"/>
      <c r="K2" s="153"/>
      <c r="L2" s="160" t="s">
        <v>17</v>
      </c>
      <c r="M2" s="103"/>
      <c r="O2">
        <v>152.46000000000004</v>
      </c>
      <c r="P2" t="s">
        <v>57</v>
      </c>
    </row>
    <row r="3" spans="1:16" ht="12.75" customHeight="1">
      <c r="A3" s="102"/>
      <c r="B3" s="154" t="s">
        <v>209</v>
      </c>
      <c r="C3" s="153"/>
      <c r="D3" s="153"/>
      <c r="E3" s="153"/>
      <c r="F3" s="153"/>
      <c r="G3" s="153"/>
      <c r="H3" s="153"/>
      <c r="I3" s="153"/>
      <c r="J3" s="153"/>
      <c r="K3" s="153"/>
      <c r="L3" s="153"/>
      <c r="M3" s="103"/>
      <c r="O3">
        <v>152.46000000000004</v>
      </c>
      <c r="P3" t="s">
        <v>58</v>
      </c>
    </row>
    <row r="4" spans="1:16" ht="12.75" customHeight="1">
      <c r="A4" s="102"/>
      <c r="B4" s="154" t="s">
        <v>13</v>
      </c>
      <c r="C4" s="153"/>
      <c r="D4" s="153"/>
      <c r="E4" s="153"/>
      <c r="F4" s="153"/>
      <c r="G4" s="153"/>
      <c r="H4" s="153"/>
      <c r="I4" s="153"/>
      <c r="J4" s="153"/>
      <c r="K4" s="153"/>
      <c r="L4" s="153"/>
      <c r="M4" s="103"/>
    </row>
    <row r="5" spans="1:16" ht="12.75" customHeight="1">
      <c r="A5" s="102"/>
      <c r="B5" s="154" t="s">
        <v>14</v>
      </c>
      <c r="C5" s="153"/>
      <c r="D5" s="153"/>
      <c r="E5" s="153"/>
      <c r="F5" s="153"/>
      <c r="G5" s="153"/>
      <c r="H5" s="153"/>
      <c r="I5" s="153"/>
      <c r="J5" s="153"/>
      <c r="K5" s="153"/>
      <c r="L5" s="94" t="s">
        <v>61</v>
      </c>
      <c r="M5" s="103"/>
    </row>
    <row r="6" spans="1:16" ht="12.75" customHeight="1">
      <c r="A6" s="102"/>
      <c r="B6" s="154"/>
      <c r="C6" s="153"/>
      <c r="D6" s="153"/>
      <c r="E6" s="153"/>
      <c r="F6" s="153"/>
      <c r="G6" s="153"/>
      <c r="H6" s="153"/>
      <c r="I6" s="153"/>
      <c r="J6" s="153"/>
      <c r="K6" s="153"/>
      <c r="L6" s="204" t="str">
        <f>IF(Invoice!K6&lt;&gt;"", Invoice!K6, "")</f>
        <v>56402</v>
      </c>
      <c r="M6" s="103"/>
    </row>
    <row r="7" spans="1:16" ht="12.75" customHeight="1">
      <c r="A7" s="102"/>
      <c r="B7" s="154"/>
      <c r="C7" s="153"/>
      <c r="D7" s="153"/>
      <c r="E7" s="153"/>
      <c r="F7" s="153"/>
      <c r="G7" s="153"/>
      <c r="H7" s="153"/>
      <c r="I7" s="153"/>
      <c r="J7" s="153"/>
      <c r="K7" s="153"/>
      <c r="L7" s="197"/>
      <c r="M7" s="103"/>
    </row>
    <row r="8" spans="1:16" ht="12.75" customHeight="1">
      <c r="A8" s="102"/>
      <c r="B8" s="153"/>
      <c r="C8" s="153"/>
      <c r="D8" s="153"/>
      <c r="E8" s="153"/>
      <c r="F8" s="153"/>
      <c r="G8" s="153"/>
      <c r="H8" s="153"/>
      <c r="I8" s="153"/>
      <c r="J8" s="153"/>
      <c r="K8" s="153"/>
      <c r="L8" s="153"/>
      <c r="M8" s="103"/>
    </row>
    <row r="9" spans="1:16" ht="12.75" customHeight="1">
      <c r="A9" s="102"/>
      <c r="B9" s="96" t="s">
        <v>5</v>
      </c>
      <c r="C9" s="97"/>
      <c r="D9" s="97"/>
      <c r="E9" s="98"/>
      <c r="F9" s="97"/>
      <c r="G9" s="98"/>
      <c r="H9" s="93"/>
      <c r="I9" s="94" t="s">
        <v>7</v>
      </c>
      <c r="J9" s="153"/>
      <c r="K9" s="153"/>
      <c r="L9" s="94" t="s">
        <v>75</v>
      </c>
      <c r="M9" s="103"/>
    </row>
    <row r="10" spans="1:16" ht="15" customHeight="1">
      <c r="A10" s="102"/>
      <c r="B10" s="102" t="s">
        <v>204</v>
      </c>
      <c r="C10" s="153"/>
      <c r="D10" s="153"/>
      <c r="E10" s="103"/>
      <c r="F10" s="153"/>
      <c r="G10" s="103"/>
      <c r="H10" s="104"/>
      <c r="I10" s="104" t="s">
        <v>204</v>
      </c>
      <c r="J10" s="153"/>
      <c r="K10" s="153"/>
      <c r="L10" s="188">
        <f>IF(Invoice!K10&lt;&gt;"",Invoice!K10,"")</f>
        <v>45595</v>
      </c>
      <c r="M10" s="103"/>
    </row>
    <row r="11" spans="1:16" ht="12.75" customHeight="1">
      <c r="A11" s="102"/>
      <c r="B11" s="102" t="s">
        <v>109</v>
      </c>
      <c r="C11" s="153"/>
      <c r="D11" s="153"/>
      <c r="E11" s="103"/>
      <c r="F11" s="153"/>
      <c r="G11" s="103"/>
      <c r="H11" s="104"/>
      <c r="I11" s="104" t="s">
        <v>109</v>
      </c>
      <c r="J11" s="153"/>
      <c r="K11" s="153"/>
      <c r="L11" s="189"/>
      <c r="M11" s="103"/>
    </row>
    <row r="12" spans="1:16" ht="12.75" customHeight="1">
      <c r="A12" s="102"/>
      <c r="B12" s="102" t="s">
        <v>205</v>
      </c>
      <c r="C12" s="153"/>
      <c r="D12" s="153"/>
      <c r="E12" s="103"/>
      <c r="F12" s="153"/>
      <c r="G12" s="103"/>
      <c r="H12" s="104"/>
      <c r="I12" s="104" t="s">
        <v>205</v>
      </c>
      <c r="J12" s="153"/>
      <c r="K12" s="153"/>
      <c r="L12" s="153"/>
      <c r="M12" s="103"/>
    </row>
    <row r="13" spans="1:16" ht="12.75" customHeight="1">
      <c r="A13" s="102"/>
      <c r="B13" s="102" t="s">
        <v>206</v>
      </c>
      <c r="C13" s="153"/>
      <c r="D13" s="153"/>
      <c r="E13" s="103"/>
      <c r="F13" s="153"/>
      <c r="G13" s="103"/>
      <c r="H13" s="104"/>
      <c r="I13" s="104" t="s">
        <v>206</v>
      </c>
      <c r="J13" s="153"/>
      <c r="K13" s="153"/>
      <c r="L13" s="94" t="s">
        <v>8</v>
      </c>
      <c r="M13" s="103"/>
    </row>
    <row r="14" spans="1:16" ht="15" customHeight="1">
      <c r="A14" s="102"/>
      <c r="B14" s="102" t="s">
        <v>112</v>
      </c>
      <c r="C14" s="153"/>
      <c r="D14" s="153"/>
      <c r="E14" s="103"/>
      <c r="F14" s="153"/>
      <c r="G14" s="103"/>
      <c r="H14" s="104"/>
      <c r="I14" s="104" t="s">
        <v>112</v>
      </c>
      <c r="J14" s="153"/>
      <c r="K14" s="153"/>
      <c r="L14" s="188">
        <v>45594</v>
      </c>
      <c r="M14" s="103"/>
    </row>
    <row r="15" spans="1:16" ht="15" customHeight="1">
      <c r="A15" s="102"/>
      <c r="B15" s="6" t="s">
        <v>6</v>
      </c>
      <c r="C15" s="7"/>
      <c r="D15" s="7"/>
      <c r="E15" s="8"/>
      <c r="F15" s="7"/>
      <c r="G15" s="8"/>
      <c r="H15" s="104"/>
      <c r="I15" s="9" t="s">
        <v>6</v>
      </c>
      <c r="J15" s="153"/>
      <c r="K15" s="153"/>
      <c r="L15" s="190"/>
      <c r="M15" s="103"/>
    </row>
    <row r="16" spans="1:16" ht="15" customHeight="1">
      <c r="A16" s="102"/>
      <c r="B16" s="153"/>
      <c r="C16" s="153"/>
      <c r="D16" s="153"/>
      <c r="E16" s="153"/>
      <c r="F16" s="153"/>
      <c r="G16" s="153"/>
      <c r="H16" s="153"/>
      <c r="I16" s="153"/>
      <c r="J16" s="156" t="s">
        <v>76</v>
      </c>
      <c r="K16" s="156" t="s">
        <v>76</v>
      </c>
      <c r="L16" s="162">
        <v>44723</v>
      </c>
      <c r="M16" s="103"/>
    </row>
    <row r="17" spans="1:13" ht="12.75" customHeight="1">
      <c r="A17" s="102"/>
      <c r="B17" s="153" t="s">
        <v>113</v>
      </c>
      <c r="C17" s="153"/>
      <c r="D17" s="153"/>
      <c r="E17" s="153"/>
      <c r="F17" s="153"/>
      <c r="G17" s="153"/>
      <c r="H17" s="153"/>
      <c r="I17" s="153"/>
      <c r="J17" s="156" t="s">
        <v>19</v>
      </c>
      <c r="K17" s="156" t="s">
        <v>19</v>
      </c>
      <c r="L17" s="162" t="str">
        <f>IF(Invoice!K17&lt;&gt;"",Invoice!K17,"")</f>
        <v>Leo</v>
      </c>
      <c r="M17" s="103"/>
    </row>
    <row r="18" spans="1:13" ht="18" customHeight="1">
      <c r="A18" s="102"/>
      <c r="B18" s="153" t="s">
        <v>114</v>
      </c>
      <c r="C18" s="153"/>
      <c r="D18" s="153"/>
      <c r="E18" s="153"/>
      <c r="F18" s="153"/>
      <c r="G18" s="153"/>
      <c r="H18" s="153"/>
      <c r="I18" s="153"/>
      <c r="J18" s="155" t="s">
        <v>69</v>
      </c>
      <c r="K18" s="155" t="s">
        <v>69</v>
      </c>
      <c r="L18" s="99" t="s">
        <v>10</v>
      </c>
      <c r="M18" s="103"/>
    </row>
    <row r="19" spans="1:13" ht="12.75" customHeight="1">
      <c r="A19" s="102"/>
      <c r="B19" s="153"/>
      <c r="C19" s="153"/>
      <c r="D19" s="153"/>
      <c r="E19" s="153"/>
      <c r="F19" s="153"/>
      <c r="G19" s="153"/>
      <c r="H19" s="153"/>
      <c r="I19" s="153"/>
      <c r="J19" s="153"/>
      <c r="K19" s="153"/>
      <c r="L19" s="153"/>
      <c r="M19" s="103"/>
    </row>
    <row r="20" spans="1:13" ht="12.75" customHeight="1">
      <c r="A20" s="102"/>
      <c r="B20" s="95" t="s">
        <v>62</v>
      </c>
      <c r="C20" s="95" t="s">
        <v>63</v>
      </c>
      <c r="D20" s="105" t="s">
        <v>74</v>
      </c>
      <c r="E20" s="105" t="s">
        <v>78</v>
      </c>
      <c r="F20" s="105" t="s">
        <v>64</v>
      </c>
      <c r="G20" s="193" t="s">
        <v>65</v>
      </c>
      <c r="H20" s="194"/>
      <c r="I20" s="95" t="s">
        <v>45</v>
      </c>
      <c r="J20" s="141" t="s">
        <v>66</v>
      </c>
      <c r="K20" s="95" t="s">
        <v>66</v>
      </c>
      <c r="L20" s="95" t="s">
        <v>9</v>
      </c>
      <c r="M20" s="103"/>
    </row>
    <row r="21" spans="1:13" ht="38.25">
      <c r="A21" s="102"/>
      <c r="B21" s="107"/>
      <c r="C21" s="107"/>
      <c r="D21" s="108"/>
      <c r="E21" s="108"/>
      <c r="F21" s="108"/>
      <c r="G21" s="195"/>
      <c r="H21" s="196"/>
      <c r="I21" s="170" t="s">
        <v>234</v>
      </c>
      <c r="J21" s="142"/>
      <c r="K21" s="107"/>
      <c r="L21" s="107"/>
      <c r="M21" s="103"/>
    </row>
    <row r="22" spans="1:13" ht="24" customHeight="1">
      <c r="A22" s="102"/>
      <c r="B22" s="109">
        <f>'Tax Invoice'!D18</f>
        <v>10</v>
      </c>
      <c r="C22" s="119" t="s">
        <v>115</v>
      </c>
      <c r="D22" s="115" t="s">
        <v>191</v>
      </c>
      <c r="E22" s="123" t="s">
        <v>116</v>
      </c>
      <c r="F22" s="115" t="s">
        <v>117</v>
      </c>
      <c r="G22" s="182"/>
      <c r="H22" s="183"/>
      <c r="I22" s="116" t="s">
        <v>221</v>
      </c>
      <c r="J22" s="143">
        <f t="shared" ref="J22:J52" si="0">ROUNDUP(K22*$O$1,2)</f>
        <v>0.06</v>
      </c>
      <c r="K22" s="111">
        <v>0.24</v>
      </c>
      <c r="L22" s="113">
        <f t="shared" ref="L22:L52" si="1">J22*B22</f>
        <v>0.6</v>
      </c>
      <c r="M22" s="106"/>
    </row>
    <row r="23" spans="1:13" ht="24">
      <c r="A23" s="102"/>
      <c r="B23" s="109">
        <f>'Tax Invoice'!D19</f>
        <v>10</v>
      </c>
      <c r="C23" s="119" t="s">
        <v>115</v>
      </c>
      <c r="D23" s="115" t="s">
        <v>191</v>
      </c>
      <c r="E23" s="123" t="s">
        <v>119</v>
      </c>
      <c r="F23" s="115" t="s">
        <v>120</v>
      </c>
      <c r="G23" s="182"/>
      <c r="H23" s="183"/>
      <c r="I23" s="116" t="s">
        <v>221</v>
      </c>
      <c r="J23" s="143">
        <f t="shared" si="0"/>
        <v>0.06</v>
      </c>
      <c r="K23" s="111">
        <v>0.24</v>
      </c>
      <c r="L23" s="113">
        <f t="shared" si="1"/>
        <v>0.6</v>
      </c>
      <c r="M23" s="106"/>
    </row>
    <row r="24" spans="1:13">
      <c r="A24" s="102"/>
      <c r="B24" s="109">
        <f>'Tax Invoice'!D20</f>
        <v>1</v>
      </c>
      <c r="C24" s="119" t="s">
        <v>121</v>
      </c>
      <c r="D24" s="115" t="s">
        <v>121</v>
      </c>
      <c r="E24" s="123" t="s">
        <v>122</v>
      </c>
      <c r="F24" s="115" t="s">
        <v>99</v>
      </c>
      <c r="G24" s="182"/>
      <c r="H24" s="183"/>
      <c r="I24" s="116" t="s">
        <v>222</v>
      </c>
      <c r="J24" s="143">
        <f t="shared" si="0"/>
        <v>0.05</v>
      </c>
      <c r="K24" s="111">
        <v>0.18</v>
      </c>
      <c r="L24" s="113">
        <f t="shared" si="1"/>
        <v>0.05</v>
      </c>
      <c r="M24" s="106"/>
    </row>
    <row r="25" spans="1:13" ht="24">
      <c r="A25" s="102"/>
      <c r="B25" s="109">
        <f>'Tax Invoice'!D21</f>
        <v>2</v>
      </c>
      <c r="C25" s="119" t="s">
        <v>124</v>
      </c>
      <c r="D25" s="115" t="s">
        <v>124</v>
      </c>
      <c r="E25" s="123" t="s">
        <v>125</v>
      </c>
      <c r="F25" s="115" t="s">
        <v>99</v>
      </c>
      <c r="G25" s="182" t="s">
        <v>101</v>
      </c>
      <c r="H25" s="183"/>
      <c r="I25" s="116" t="s">
        <v>233</v>
      </c>
      <c r="J25" s="143">
        <f t="shared" si="0"/>
        <v>0.21000000000000002</v>
      </c>
      <c r="K25" s="111">
        <v>0.83</v>
      </c>
      <c r="L25" s="113">
        <f t="shared" si="1"/>
        <v>0.42000000000000004</v>
      </c>
      <c r="M25" s="106"/>
    </row>
    <row r="26" spans="1:13" ht="24">
      <c r="A26" s="102"/>
      <c r="B26" s="109">
        <f>'Tax Invoice'!D22</f>
        <v>20</v>
      </c>
      <c r="C26" s="119" t="s">
        <v>124</v>
      </c>
      <c r="D26" s="115" t="s">
        <v>124</v>
      </c>
      <c r="E26" s="123" t="s">
        <v>127</v>
      </c>
      <c r="F26" s="115" t="s">
        <v>97</v>
      </c>
      <c r="G26" s="182" t="s">
        <v>101</v>
      </c>
      <c r="H26" s="183"/>
      <c r="I26" s="116" t="s">
        <v>233</v>
      </c>
      <c r="J26" s="143">
        <f t="shared" si="0"/>
        <v>0.21000000000000002</v>
      </c>
      <c r="K26" s="111">
        <v>0.83</v>
      </c>
      <c r="L26" s="113">
        <f t="shared" si="1"/>
        <v>4.2</v>
      </c>
      <c r="M26" s="106"/>
    </row>
    <row r="27" spans="1:13" ht="24">
      <c r="A27" s="102"/>
      <c r="B27" s="109">
        <f>'Tax Invoice'!D23</f>
        <v>2</v>
      </c>
      <c r="C27" s="119" t="s">
        <v>124</v>
      </c>
      <c r="D27" s="115" t="s">
        <v>124</v>
      </c>
      <c r="E27" s="123" t="s">
        <v>128</v>
      </c>
      <c r="F27" s="115" t="s">
        <v>100</v>
      </c>
      <c r="G27" s="182" t="s">
        <v>101</v>
      </c>
      <c r="H27" s="183"/>
      <c r="I27" s="116" t="s">
        <v>233</v>
      </c>
      <c r="J27" s="143">
        <f t="shared" si="0"/>
        <v>0.21000000000000002</v>
      </c>
      <c r="K27" s="111">
        <v>0.83</v>
      </c>
      <c r="L27" s="113">
        <f t="shared" si="1"/>
        <v>0.42000000000000004</v>
      </c>
      <c r="M27" s="106"/>
    </row>
    <row r="28" spans="1:13" ht="24">
      <c r="A28" s="102"/>
      <c r="B28" s="109">
        <f>'Tax Invoice'!D24</f>
        <v>20</v>
      </c>
      <c r="C28" s="119" t="s">
        <v>129</v>
      </c>
      <c r="D28" s="115" t="s">
        <v>129</v>
      </c>
      <c r="E28" s="123" t="s">
        <v>130</v>
      </c>
      <c r="F28" s="115" t="s">
        <v>97</v>
      </c>
      <c r="G28" s="182" t="s">
        <v>101</v>
      </c>
      <c r="H28" s="183"/>
      <c r="I28" s="116" t="s">
        <v>223</v>
      </c>
      <c r="J28" s="143">
        <f t="shared" si="0"/>
        <v>0.2</v>
      </c>
      <c r="K28" s="111">
        <v>0.77</v>
      </c>
      <c r="L28" s="113">
        <f t="shared" si="1"/>
        <v>4</v>
      </c>
      <c r="M28" s="106"/>
    </row>
    <row r="29" spans="1:13" ht="24">
      <c r="A29" s="102"/>
      <c r="B29" s="109">
        <f>'Tax Invoice'!D25</f>
        <v>10</v>
      </c>
      <c r="C29" s="119" t="s">
        <v>132</v>
      </c>
      <c r="D29" s="115" t="s">
        <v>132</v>
      </c>
      <c r="E29" s="123" t="s">
        <v>133</v>
      </c>
      <c r="F29" s="115" t="s">
        <v>97</v>
      </c>
      <c r="G29" s="182"/>
      <c r="H29" s="183"/>
      <c r="I29" s="116" t="s">
        <v>224</v>
      </c>
      <c r="J29" s="143">
        <f t="shared" si="0"/>
        <v>6.0000000000000005E-2</v>
      </c>
      <c r="K29" s="111">
        <v>0.21</v>
      </c>
      <c r="L29" s="113">
        <f t="shared" si="1"/>
        <v>0.60000000000000009</v>
      </c>
      <c r="M29" s="106"/>
    </row>
    <row r="30" spans="1:13" ht="26.25" customHeight="1">
      <c r="A30" s="102"/>
      <c r="B30" s="109">
        <f>'Tax Invoice'!D26</f>
        <v>2</v>
      </c>
      <c r="C30" s="119" t="s">
        <v>135</v>
      </c>
      <c r="D30" s="115" t="s">
        <v>192</v>
      </c>
      <c r="E30" s="123" t="s">
        <v>136</v>
      </c>
      <c r="F30" s="115" t="s">
        <v>137</v>
      </c>
      <c r="G30" s="182" t="s">
        <v>102</v>
      </c>
      <c r="H30" s="183"/>
      <c r="I30" s="116" t="s">
        <v>231</v>
      </c>
      <c r="J30" s="143">
        <f t="shared" si="0"/>
        <v>0.91</v>
      </c>
      <c r="K30" s="111">
        <v>3.62</v>
      </c>
      <c r="L30" s="113">
        <f t="shared" si="1"/>
        <v>1.82</v>
      </c>
      <c r="M30" s="106"/>
    </row>
    <row r="31" spans="1:13" ht="24" customHeight="1">
      <c r="A31" s="102"/>
      <c r="B31" s="109">
        <f>'Tax Invoice'!D27</f>
        <v>3</v>
      </c>
      <c r="C31" s="119" t="s">
        <v>139</v>
      </c>
      <c r="D31" s="115" t="s">
        <v>139</v>
      </c>
      <c r="E31" s="123" t="s">
        <v>140</v>
      </c>
      <c r="F31" s="115" t="s">
        <v>97</v>
      </c>
      <c r="G31" s="182"/>
      <c r="H31" s="183"/>
      <c r="I31" s="116" t="s">
        <v>225</v>
      </c>
      <c r="J31" s="143">
        <f t="shared" si="0"/>
        <v>0.2</v>
      </c>
      <c r="K31" s="111">
        <v>0.77</v>
      </c>
      <c r="L31" s="113">
        <f t="shared" si="1"/>
        <v>0.60000000000000009</v>
      </c>
      <c r="M31" s="106"/>
    </row>
    <row r="32" spans="1:13" ht="24" customHeight="1">
      <c r="A32" s="102"/>
      <c r="B32" s="109">
        <f>'Tax Invoice'!D28</f>
        <v>20</v>
      </c>
      <c r="C32" s="119" t="s">
        <v>142</v>
      </c>
      <c r="D32" s="115" t="s">
        <v>142</v>
      </c>
      <c r="E32" s="123" t="s">
        <v>143</v>
      </c>
      <c r="F32" s="115" t="s">
        <v>99</v>
      </c>
      <c r="G32" s="182" t="s">
        <v>101</v>
      </c>
      <c r="H32" s="183"/>
      <c r="I32" s="116" t="s">
        <v>226</v>
      </c>
      <c r="J32" s="143">
        <f t="shared" si="0"/>
        <v>9.9999999999999992E-2</v>
      </c>
      <c r="K32" s="111">
        <v>0.38</v>
      </c>
      <c r="L32" s="113">
        <f t="shared" si="1"/>
        <v>1.9999999999999998</v>
      </c>
      <c r="M32" s="106"/>
    </row>
    <row r="33" spans="1:13" ht="24">
      <c r="A33" s="102"/>
      <c r="B33" s="109">
        <f>'Tax Invoice'!D29</f>
        <v>2</v>
      </c>
      <c r="C33" s="119" t="s">
        <v>145</v>
      </c>
      <c r="D33" s="115" t="s">
        <v>193</v>
      </c>
      <c r="E33" s="123" t="s">
        <v>146</v>
      </c>
      <c r="F33" s="115" t="s">
        <v>96</v>
      </c>
      <c r="G33" s="182" t="s">
        <v>147</v>
      </c>
      <c r="H33" s="183"/>
      <c r="I33" s="116" t="s">
        <v>232</v>
      </c>
      <c r="J33" s="143">
        <f t="shared" si="0"/>
        <v>0.34</v>
      </c>
      <c r="K33" s="111">
        <v>1.34</v>
      </c>
      <c r="L33" s="113">
        <f t="shared" si="1"/>
        <v>0.68</v>
      </c>
      <c r="M33" s="106"/>
    </row>
    <row r="34" spans="1:13" ht="12.75" customHeight="1">
      <c r="A34" s="102"/>
      <c r="B34" s="109">
        <f>'Tax Invoice'!D30</f>
        <v>1</v>
      </c>
      <c r="C34" s="119" t="s">
        <v>149</v>
      </c>
      <c r="D34" s="115" t="s">
        <v>149</v>
      </c>
      <c r="E34" s="123" t="s">
        <v>150</v>
      </c>
      <c r="F34" s="115" t="s">
        <v>99</v>
      </c>
      <c r="G34" s="182"/>
      <c r="H34" s="183"/>
      <c r="I34" s="116" t="s">
        <v>227</v>
      </c>
      <c r="J34" s="143">
        <f t="shared" si="0"/>
        <v>0.21000000000000002</v>
      </c>
      <c r="K34" s="111">
        <v>0.82</v>
      </c>
      <c r="L34" s="113">
        <f t="shared" si="1"/>
        <v>0.21000000000000002</v>
      </c>
      <c r="M34" s="106"/>
    </row>
    <row r="35" spans="1:13" ht="24" customHeight="1">
      <c r="A35" s="102"/>
      <c r="B35" s="109">
        <f>'Tax Invoice'!D31</f>
        <v>1</v>
      </c>
      <c r="C35" s="119" t="s">
        <v>152</v>
      </c>
      <c r="D35" s="115" t="s">
        <v>194</v>
      </c>
      <c r="E35" s="123" t="s">
        <v>153</v>
      </c>
      <c r="F35" s="115" t="s">
        <v>96</v>
      </c>
      <c r="G35" s="182" t="s">
        <v>99</v>
      </c>
      <c r="H35" s="183"/>
      <c r="I35" s="116" t="s">
        <v>218</v>
      </c>
      <c r="J35" s="143">
        <f t="shared" si="0"/>
        <v>0.51</v>
      </c>
      <c r="K35" s="111">
        <v>2.02</v>
      </c>
      <c r="L35" s="113">
        <f t="shared" si="1"/>
        <v>0.51</v>
      </c>
      <c r="M35" s="106"/>
    </row>
    <row r="36" spans="1:13" ht="24">
      <c r="A36" s="102"/>
      <c r="B36" s="109">
        <f>'Tax Invoice'!D32</f>
        <v>1</v>
      </c>
      <c r="C36" s="119" t="s">
        <v>155</v>
      </c>
      <c r="D36" s="115" t="s">
        <v>195</v>
      </c>
      <c r="E36" s="123" t="s">
        <v>156</v>
      </c>
      <c r="F36" s="115" t="s">
        <v>99</v>
      </c>
      <c r="G36" s="182" t="s">
        <v>101</v>
      </c>
      <c r="H36" s="183"/>
      <c r="I36" s="116" t="s">
        <v>219</v>
      </c>
      <c r="J36" s="143">
        <f t="shared" si="0"/>
        <v>2.12</v>
      </c>
      <c r="K36" s="111">
        <v>8.48</v>
      </c>
      <c r="L36" s="113">
        <f t="shared" si="1"/>
        <v>2.12</v>
      </c>
      <c r="M36" s="106"/>
    </row>
    <row r="37" spans="1:13" ht="24" customHeight="1">
      <c r="A37" s="102"/>
      <c r="B37" s="109">
        <f>'Tax Invoice'!D33</f>
        <v>1</v>
      </c>
      <c r="C37" s="119" t="s">
        <v>158</v>
      </c>
      <c r="D37" s="115" t="s">
        <v>196</v>
      </c>
      <c r="E37" s="123" t="s">
        <v>159</v>
      </c>
      <c r="F37" s="115" t="s">
        <v>96</v>
      </c>
      <c r="G37" s="182" t="s">
        <v>99</v>
      </c>
      <c r="H37" s="183"/>
      <c r="I37" s="116" t="s">
        <v>220</v>
      </c>
      <c r="J37" s="143">
        <f t="shared" si="0"/>
        <v>0.51</v>
      </c>
      <c r="K37" s="111">
        <v>2.02</v>
      </c>
      <c r="L37" s="113">
        <f t="shared" si="1"/>
        <v>0.51</v>
      </c>
      <c r="M37" s="106"/>
    </row>
    <row r="38" spans="1:13" ht="24">
      <c r="A38" s="102"/>
      <c r="B38" s="109">
        <f>'Tax Invoice'!D34</f>
        <v>1</v>
      </c>
      <c r="C38" s="119" t="s">
        <v>161</v>
      </c>
      <c r="D38" s="115" t="s">
        <v>197</v>
      </c>
      <c r="E38" s="123" t="s">
        <v>162</v>
      </c>
      <c r="F38" s="115" t="s">
        <v>99</v>
      </c>
      <c r="G38" s="182"/>
      <c r="H38" s="183"/>
      <c r="I38" s="116" t="s">
        <v>228</v>
      </c>
      <c r="J38" s="143">
        <f t="shared" si="0"/>
        <v>0.61</v>
      </c>
      <c r="K38" s="111">
        <v>2.42</v>
      </c>
      <c r="L38" s="113">
        <f t="shared" si="1"/>
        <v>0.61</v>
      </c>
      <c r="M38" s="106"/>
    </row>
    <row r="39" spans="1:13" ht="24">
      <c r="A39" s="102"/>
      <c r="B39" s="109">
        <f>'Tax Invoice'!D35</f>
        <v>1</v>
      </c>
      <c r="C39" s="119" t="s">
        <v>164</v>
      </c>
      <c r="D39" s="115" t="s">
        <v>198</v>
      </c>
      <c r="E39" s="123" t="s">
        <v>165</v>
      </c>
      <c r="F39" s="115" t="s">
        <v>99</v>
      </c>
      <c r="G39" s="182" t="s">
        <v>101</v>
      </c>
      <c r="H39" s="183"/>
      <c r="I39" s="116" t="s">
        <v>229</v>
      </c>
      <c r="J39" s="143">
        <f t="shared" si="0"/>
        <v>0.61</v>
      </c>
      <c r="K39" s="111">
        <v>2.42</v>
      </c>
      <c r="L39" s="113">
        <f t="shared" si="1"/>
        <v>0.61</v>
      </c>
      <c r="M39" s="106"/>
    </row>
    <row r="40" spans="1:13" ht="24">
      <c r="A40" s="102"/>
      <c r="B40" s="109">
        <f>'Tax Invoice'!D36</f>
        <v>1</v>
      </c>
      <c r="C40" s="119" t="s">
        <v>104</v>
      </c>
      <c r="D40" s="115" t="s">
        <v>107</v>
      </c>
      <c r="E40" s="123" t="s">
        <v>167</v>
      </c>
      <c r="F40" s="115" t="s">
        <v>99</v>
      </c>
      <c r="G40" s="182" t="s">
        <v>101</v>
      </c>
      <c r="H40" s="183"/>
      <c r="I40" s="116" t="s">
        <v>230</v>
      </c>
      <c r="J40" s="143">
        <f t="shared" si="0"/>
        <v>0.71</v>
      </c>
      <c r="K40" s="111">
        <v>2.81</v>
      </c>
      <c r="L40" s="113">
        <f t="shared" si="1"/>
        <v>0.71</v>
      </c>
      <c r="M40" s="106"/>
    </row>
    <row r="41" spans="1:13" ht="36">
      <c r="A41" s="102"/>
      <c r="B41" s="109">
        <f>'Tax Invoice'!D37</f>
        <v>1</v>
      </c>
      <c r="C41" s="119" t="s">
        <v>168</v>
      </c>
      <c r="D41" s="115" t="s">
        <v>199</v>
      </c>
      <c r="E41" s="123" t="s">
        <v>169</v>
      </c>
      <c r="F41" s="115" t="s">
        <v>96</v>
      </c>
      <c r="G41" s="182" t="s">
        <v>99</v>
      </c>
      <c r="H41" s="183"/>
      <c r="I41" s="116" t="s">
        <v>217</v>
      </c>
      <c r="J41" s="143">
        <f t="shared" si="0"/>
        <v>2.9</v>
      </c>
      <c r="K41" s="111">
        <v>11.59</v>
      </c>
      <c r="L41" s="113">
        <f t="shared" si="1"/>
        <v>2.9</v>
      </c>
      <c r="M41" s="106"/>
    </row>
    <row r="42" spans="1:13" ht="36">
      <c r="A42" s="102"/>
      <c r="B42" s="109">
        <f>'Tax Invoice'!D38</f>
        <v>1</v>
      </c>
      <c r="C42" s="119" t="s">
        <v>168</v>
      </c>
      <c r="D42" s="115" t="s">
        <v>200</v>
      </c>
      <c r="E42" s="123" t="s">
        <v>171</v>
      </c>
      <c r="F42" s="115" t="s">
        <v>103</v>
      </c>
      <c r="G42" s="182" t="s">
        <v>99</v>
      </c>
      <c r="H42" s="183"/>
      <c r="I42" s="116" t="s">
        <v>217</v>
      </c>
      <c r="J42" s="143">
        <f t="shared" si="0"/>
        <v>2.7899999999999996</v>
      </c>
      <c r="K42" s="111">
        <v>11.15</v>
      </c>
      <c r="L42" s="113">
        <f t="shared" si="1"/>
        <v>2.7899999999999996</v>
      </c>
      <c r="M42" s="106"/>
    </row>
    <row r="43" spans="1:13" ht="24">
      <c r="A43" s="102"/>
      <c r="B43" s="109">
        <f>'Tax Invoice'!D39</f>
        <v>1</v>
      </c>
      <c r="C43" s="119" t="s">
        <v>172</v>
      </c>
      <c r="D43" s="115" t="s">
        <v>201</v>
      </c>
      <c r="E43" s="123" t="s">
        <v>173</v>
      </c>
      <c r="F43" s="115" t="s">
        <v>174</v>
      </c>
      <c r="G43" s="182"/>
      <c r="H43" s="183"/>
      <c r="I43" s="116" t="s">
        <v>216</v>
      </c>
      <c r="J43" s="143">
        <f t="shared" si="0"/>
        <v>1.9</v>
      </c>
      <c r="K43" s="111">
        <v>7.57</v>
      </c>
      <c r="L43" s="113">
        <f t="shared" si="1"/>
        <v>1.9</v>
      </c>
      <c r="M43" s="106"/>
    </row>
    <row r="44" spans="1:13" ht="24">
      <c r="A44" s="102"/>
      <c r="B44" s="109">
        <f>'Tax Invoice'!D40</f>
        <v>1</v>
      </c>
      <c r="C44" s="119" t="s">
        <v>172</v>
      </c>
      <c r="D44" s="115" t="s">
        <v>202</v>
      </c>
      <c r="E44" s="123" t="s">
        <v>176</v>
      </c>
      <c r="F44" s="115" t="s">
        <v>177</v>
      </c>
      <c r="G44" s="182"/>
      <c r="H44" s="183"/>
      <c r="I44" s="116" t="s">
        <v>216</v>
      </c>
      <c r="J44" s="143">
        <f t="shared" si="0"/>
        <v>1.99</v>
      </c>
      <c r="K44" s="111">
        <v>7.96</v>
      </c>
      <c r="L44" s="113">
        <f t="shared" si="1"/>
        <v>1.99</v>
      </c>
      <c r="M44" s="106"/>
    </row>
    <row r="45" spans="1:13" ht="24">
      <c r="A45" s="102"/>
      <c r="B45" s="109">
        <f>'Tax Invoice'!D41</f>
        <v>1</v>
      </c>
      <c r="C45" s="119" t="s">
        <v>178</v>
      </c>
      <c r="D45" s="115" t="s">
        <v>178</v>
      </c>
      <c r="E45" s="123" t="s">
        <v>179</v>
      </c>
      <c r="F45" s="115" t="s">
        <v>96</v>
      </c>
      <c r="G45" s="182" t="s">
        <v>180</v>
      </c>
      <c r="H45" s="183"/>
      <c r="I45" s="116" t="s">
        <v>212</v>
      </c>
      <c r="J45" s="143">
        <f t="shared" si="0"/>
        <v>1.43</v>
      </c>
      <c r="K45" s="111">
        <v>5.71</v>
      </c>
      <c r="L45" s="113">
        <f t="shared" si="1"/>
        <v>1.43</v>
      </c>
      <c r="M45" s="106"/>
    </row>
    <row r="46" spans="1:13" ht="24">
      <c r="A46" s="102"/>
      <c r="B46" s="109">
        <f>'Tax Invoice'!D42</f>
        <v>3</v>
      </c>
      <c r="C46" s="119" t="s">
        <v>182</v>
      </c>
      <c r="D46" s="115" t="s">
        <v>182</v>
      </c>
      <c r="E46" s="123" t="s">
        <v>183</v>
      </c>
      <c r="F46" s="115" t="s">
        <v>96</v>
      </c>
      <c r="G46" s="182" t="s">
        <v>99</v>
      </c>
      <c r="H46" s="183"/>
      <c r="I46" s="116" t="s">
        <v>213</v>
      </c>
      <c r="J46" s="143">
        <f t="shared" si="0"/>
        <v>1.0900000000000001</v>
      </c>
      <c r="K46" s="111">
        <v>4.3499999999999996</v>
      </c>
      <c r="L46" s="113">
        <f t="shared" si="1"/>
        <v>3.2700000000000005</v>
      </c>
      <c r="M46" s="106"/>
    </row>
    <row r="47" spans="1:13" ht="24">
      <c r="A47" s="102"/>
      <c r="B47" s="109">
        <f>'Tax Invoice'!D43</f>
        <v>1</v>
      </c>
      <c r="C47" s="119" t="s">
        <v>185</v>
      </c>
      <c r="D47" s="115" t="s">
        <v>185</v>
      </c>
      <c r="E47" s="123" t="s">
        <v>186</v>
      </c>
      <c r="F47" s="115" t="s">
        <v>96</v>
      </c>
      <c r="G47" s="182" t="s">
        <v>99</v>
      </c>
      <c r="H47" s="183"/>
      <c r="I47" s="116" t="s">
        <v>214</v>
      </c>
      <c r="J47" s="143">
        <f t="shared" si="0"/>
        <v>1.78</v>
      </c>
      <c r="K47" s="111">
        <v>7.12</v>
      </c>
      <c r="L47" s="113">
        <f t="shared" si="1"/>
        <v>1.78</v>
      </c>
      <c r="M47" s="106"/>
    </row>
    <row r="48" spans="1:13" ht="24.75" thickBot="1">
      <c r="A48" s="102"/>
      <c r="B48" s="109"/>
      <c r="C48" s="119"/>
      <c r="D48" s="115" t="s">
        <v>188</v>
      </c>
      <c r="E48" s="123" t="s">
        <v>189</v>
      </c>
      <c r="F48" s="115" t="s">
        <v>96</v>
      </c>
      <c r="G48" s="182" t="s">
        <v>99</v>
      </c>
      <c r="H48" s="183"/>
      <c r="I48" s="116" t="s">
        <v>215</v>
      </c>
      <c r="J48" s="143">
        <f t="shared" si="0"/>
        <v>1.28</v>
      </c>
      <c r="K48" s="111">
        <v>5.09</v>
      </c>
      <c r="L48" s="113">
        <f t="shared" si="1"/>
        <v>0</v>
      </c>
      <c r="M48" s="106"/>
    </row>
    <row r="49" spans="1:13" ht="16.5" thickTop="1" thickBot="1">
      <c r="A49" s="102"/>
      <c r="B49" s="171"/>
      <c r="C49" s="172"/>
      <c r="D49" s="172"/>
      <c r="E49" s="172"/>
      <c r="F49" s="172"/>
      <c r="G49" s="185"/>
      <c r="H49" s="185"/>
      <c r="I49" s="175" t="s">
        <v>245</v>
      </c>
      <c r="J49" s="173"/>
      <c r="K49" s="172"/>
      <c r="L49" s="174"/>
      <c r="M49" s="103"/>
    </row>
    <row r="50" spans="1:13" ht="24.75" thickTop="1">
      <c r="A50" s="102"/>
      <c r="B50" s="109">
        <f>Invoice!B50</f>
        <v>50</v>
      </c>
      <c r="C50" s="119" t="s">
        <v>235</v>
      </c>
      <c r="D50" s="115"/>
      <c r="E50" s="123"/>
      <c r="F50" s="115"/>
      <c r="G50" s="182" t="s">
        <v>101</v>
      </c>
      <c r="H50" s="183"/>
      <c r="I50" s="116" t="s">
        <v>241</v>
      </c>
      <c r="J50" s="143">
        <f t="shared" si="0"/>
        <v>6.0000000000000005E-2</v>
      </c>
      <c r="K50" s="143">
        <v>0.23</v>
      </c>
      <c r="L50" s="113">
        <f t="shared" si="1"/>
        <v>3.0000000000000004</v>
      </c>
      <c r="M50" s="106"/>
    </row>
    <row r="51" spans="1:13">
      <c r="A51" s="102"/>
      <c r="B51" s="109">
        <f>Invoice!B51</f>
        <v>20</v>
      </c>
      <c r="C51" s="119" t="s">
        <v>237</v>
      </c>
      <c r="D51" s="115"/>
      <c r="E51" s="123"/>
      <c r="F51" s="115" t="s">
        <v>96</v>
      </c>
      <c r="G51" s="182"/>
      <c r="H51" s="183"/>
      <c r="I51" s="116" t="s">
        <v>242</v>
      </c>
      <c r="J51" s="143">
        <f t="shared" si="0"/>
        <v>9.9999999999999992E-2</v>
      </c>
      <c r="K51" s="143">
        <v>0.38</v>
      </c>
      <c r="L51" s="113">
        <f t="shared" si="1"/>
        <v>1.9999999999999998</v>
      </c>
      <c r="M51" s="106"/>
    </row>
    <row r="52" spans="1:13" ht="14.25" customHeight="1">
      <c r="A52" s="102"/>
      <c r="B52" s="110">
        <f>Invoice!B52</f>
        <v>50</v>
      </c>
      <c r="C52" s="120" t="s">
        <v>239</v>
      </c>
      <c r="D52" s="117"/>
      <c r="E52" s="124"/>
      <c r="F52" s="117" t="s">
        <v>96</v>
      </c>
      <c r="G52" s="186" t="s">
        <v>101</v>
      </c>
      <c r="H52" s="187"/>
      <c r="I52" s="118" t="s">
        <v>243</v>
      </c>
      <c r="J52" s="144">
        <f t="shared" si="0"/>
        <v>0.11</v>
      </c>
      <c r="K52" s="144">
        <v>0.43</v>
      </c>
      <c r="L52" s="114">
        <f t="shared" si="1"/>
        <v>5.5</v>
      </c>
      <c r="M52" s="106"/>
    </row>
    <row r="53" spans="1:13" ht="12.75" customHeight="1">
      <c r="A53" s="102"/>
      <c r="B53" s="163"/>
      <c r="C53" s="153"/>
      <c r="D53" s="153"/>
      <c r="E53" s="153"/>
      <c r="F53" s="153"/>
      <c r="G53" s="153"/>
      <c r="H53" s="153"/>
      <c r="I53" s="153"/>
      <c r="J53" s="165" t="s">
        <v>67</v>
      </c>
      <c r="K53" s="158" t="s">
        <v>67</v>
      </c>
      <c r="L53" s="161">
        <f>SUM(L22:L52)</f>
        <v>47.830000000000005</v>
      </c>
      <c r="M53" s="106"/>
    </row>
    <row r="54" spans="1:13" ht="12.75" customHeight="1">
      <c r="A54" s="102"/>
      <c r="B54" s="153"/>
      <c r="C54" s="153"/>
      <c r="D54" s="153"/>
      <c r="E54" s="153"/>
      <c r="F54" s="153"/>
      <c r="G54" s="153"/>
      <c r="H54" s="153"/>
      <c r="I54" s="153"/>
      <c r="J54" s="157" t="s">
        <v>208</v>
      </c>
      <c r="K54" s="157" t="s">
        <v>59</v>
      </c>
      <c r="L54" s="161">
        <f>Invoice!K54</f>
        <v>19.41</v>
      </c>
      <c r="M54" s="106"/>
    </row>
    <row r="55" spans="1:13" ht="12.75" customHeight="1">
      <c r="A55" s="102"/>
      <c r="B55" s="153"/>
      <c r="C55" s="153"/>
      <c r="D55" s="153"/>
      <c r="E55" s="153"/>
      <c r="F55" s="153"/>
      <c r="G55" s="153"/>
      <c r="H55" s="153"/>
      <c r="I55" s="153"/>
      <c r="J55" s="158" t="s">
        <v>68</v>
      </c>
      <c r="K55" s="158" t="s">
        <v>68</v>
      </c>
      <c r="L55" s="161">
        <f>SUM(L53:L54)</f>
        <v>67.240000000000009</v>
      </c>
      <c r="M55" s="106"/>
    </row>
    <row r="56" spans="1:13" ht="12.75" customHeight="1">
      <c r="A56" s="6"/>
      <c r="B56" s="184" t="s">
        <v>244</v>
      </c>
      <c r="C56" s="184"/>
      <c r="D56" s="184"/>
      <c r="E56" s="184"/>
      <c r="F56" s="184"/>
      <c r="G56" s="184"/>
      <c r="H56" s="184"/>
      <c r="I56" s="184"/>
      <c r="J56" s="184"/>
      <c r="K56" s="184"/>
      <c r="L56" s="184"/>
      <c r="M56" s="8"/>
    </row>
    <row r="57" spans="1:13" ht="21">
      <c r="A57" s="201" t="s">
        <v>210</v>
      </c>
      <c r="B57" s="202"/>
      <c r="C57" s="202"/>
      <c r="D57" s="202"/>
      <c r="E57" s="202"/>
      <c r="F57" s="202"/>
      <c r="G57" s="202"/>
      <c r="H57" s="202"/>
      <c r="I57" s="202"/>
      <c r="J57" s="202"/>
      <c r="K57" s="202"/>
      <c r="L57" s="202"/>
      <c r="M57" s="203"/>
    </row>
    <row r="58" spans="1:13" ht="51" customHeight="1">
      <c r="A58" s="198" t="s">
        <v>211</v>
      </c>
      <c r="B58" s="199"/>
      <c r="C58" s="199"/>
      <c r="D58" s="199"/>
      <c r="E58" s="199"/>
      <c r="F58" s="199"/>
      <c r="G58" s="199"/>
      <c r="H58" s="199"/>
      <c r="I58" s="199"/>
      <c r="J58" s="199"/>
      <c r="K58" s="199"/>
      <c r="L58" s="199"/>
      <c r="M58" s="200"/>
    </row>
  </sheetData>
  <mergeCells count="39">
    <mergeCell ref="L6:L7"/>
    <mergeCell ref="L10:L11"/>
    <mergeCell ref="L14:L15"/>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A58:M58"/>
    <mergeCell ref="A57:M57"/>
    <mergeCell ref="B56:L56"/>
    <mergeCell ref="G47:H47"/>
    <mergeCell ref="G48:H48"/>
    <mergeCell ref="G49:H49"/>
    <mergeCell ref="G50:H50"/>
    <mergeCell ref="G51:H51"/>
    <mergeCell ref="G52:H52"/>
  </mergeCells>
  <printOptions horizontalCentered="1"/>
  <pageMargins left="0.11" right="0.11" top="0.32" bottom="0.31" header="0.17" footer="0.12000000000000001"/>
  <pageSetup paperSize="9" scale="71" orientation="portrait" horizontalDpi="4294967293"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heetViews>
  <sheetFormatPr defaultColWidth="9.140625" defaultRowHeight="12.75" outlineLevelRow="1"/>
  <cols>
    <col min="1" max="1" width="53.7109375" style="76" customWidth="1"/>
    <col min="2" max="2" width="14.42578125" style="76" customWidth="1"/>
    <col min="3" max="3" width="5.28515625" style="76" hidden="1" customWidth="1"/>
    <col min="4" max="4" width="5.28515625" style="76" customWidth="1"/>
    <col min="5" max="6" width="11.5703125" style="76" customWidth="1"/>
    <col min="7" max="7" width="11.140625" style="76" customWidth="1"/>
    <col min="8" max="8" width="14.5703125" style="76" customWidth="1"/>
    <col min="9" max="9" width="9.140625" style="76"/>
    <col min="10" max="10" width="25" style="76" customWidth="1"/>
    <col min="11" max="13" width="9.140625" style="76" customWidth="1"/>
    <col min="14" max="14" width="10.28515625" style="76" customWidth="1"/>
    <col min="15" max="15" width="9.140625" style="76" customWidth="1"/>
    <col min="16" max="257" width="9.140625" style="76" hidden="1" customWidth="1"/>
    <col min="258" max="258" width="53.7109375" style="76" hidden="1" customWidth="1"/>
    <col min="259" max="259" width="9.140625" style="76" hidden="1" customWidth="1"/>
    <col min="260" max="260" width="7.28515625" style="76" hidden="1" customWidth="1"/>
    <col min="261" max="261" width="11.28515625" style="76" hidden="1" customWidth="1"/>
    <col min="262" max="262" width="10.28515625" style="76" hidden="1" customWidth="1"/>
    <col min="263" max="263" width="10" style="76" hidden="1" customWidth="1"/>
    <col min="264" max="264" width="12.140625" style="76" hidden="1" customWidth="1"/>
    <col min="265" max="265" width="9.140625" style="76" hidden="1" customWidth="1"/>
    <col min="266" max="266" width="25" style="76" hidden="1" customWidth="1"/>
    <col min="267" max="513" width="9.140625" style="76" hidden="1" customWidth="1"/>
    <col min="514" max="514" width="53.7109375" style="76" hidden="1" customWidth="1"/>
    <col min="515" max="515" width="9.140625" style="76" hidden="1" customWidth="1"/>
    <col min="516" max="516" width="7.28515625" style="76" hidden="1" customWidth="1"/>
    <col min="517" max="517" width="11.28515625" style="76" hidden="1" customWidth="1"/>
    <col min="518" max="518" width="10.28515625" style="76" hidden="1" customWidth="1"/>
    <col min="519" max="519" width="10" style="76" hidden="1" customWidth="1"/>
    <col min="520" max="520" width="12.140625" style="76" hidden="1" customWidth="1"/>
    <col min="521" max="521" width="9.140625" style="76" hidden="1" customWidth="1"/>
    <col min="522" max="522" width="25" style="76" hidden="1" customWidth="1"/>
    <col min="523" max="769" width="9.140625" style="76" hidden="1" customWidth="1"/>
    <col min="770" max="770" width="53.7109375" style="76" hidden="1" customWidth="1"/>
    <col min="771" max="771" width="9.140625" style="76" hidden="1" customWidth="1"/>
    <col min="772" max="772" width="7.28515625" style="76" hidden="1" customWidth="1"/>
    <col min="773" max="773" width="11.28515625" style="76" hidden="1" customWidth="1"/>
    <col min="774" max="774" width="10.28515625" style="76" hidden="1" customWidth="1"/>
    <col min="775" max="775" width="10" style="76" hidden="1" customWidth="1"/>
    <col min="776" max="776" width="12.140625" style="76" hidden="1" customWidth="1"/>
    <col min="777" max="777" width="9.140625" style="76" hidden="1" customWidth="1"/>
    <col min="778" max="778" width="25" style="76" hidden="1" customWidth="1"/>
    <col min="779" max="1025" width="9.140625" style="76" hidden="1" customWidth="1"/>
    <col min="1026" max="1026" width="53.7109375" style="76" hidden="1" customWidth="1"/>
    <col min="1027" max="1027" width="9.140625" style="76" hidden="1" customWidth="1"/>
    <col min="1028" max="1028" width="7.28515625" style="76" hidden="1" customWidth="1"/>
    <col min="1029" max="1029" width="11.28515625" style="76" hidden="1" customWidth="1"/>
    <col min="1030" max="1030" width="10.28515625" style="76" hidden="1" customWidth="1"/>
    <col min="1031" max="1031" width="10" style="76" hidden="1" customWidth="1"/>
    <col min="1032" max="1032" width="12.140625" style="76" hidden="1" customWidth="1"/>
    <col min="1033" max="1033" width="9.140625" style="76" hidden="1" customWidth="1"/>
    <col min="1034" max="1034" width="25" style="76" hidden="1" customWidth="1"/>
    <col min="1035" max="1281" width="9.140625" style="76" hidden="1" customWidth="1"/>
    <col min="1282" max="1282" width="53.7109375" style="76" hidden="1" customWidth="1"/>
    <col min="1283" max="1283" width="9.140625" style="76" hidden="1" customWidth="1"/>
    <col min="1284" max="1284" width="7.28515625" style="76" hidden="1" customWidth="1"/>
    <col min="1285" max="1285" width="11.28515625" style="76" hidden="1" customWidth="1"/>
    <col min="1286" max="1286" width="10.28515625" style="76" hidden="1" customWidth="1"/>
    <col min="1287" max="1287" width="10" style="76" hidden="1" customWidth="1"/>
    <col min="1288" max="1288" width="12.140625" style="76" hidden="1" customWidth="1"/>
    <col min="1289" max="1289" width="9.140625" style="76" hidden="1" customWidth="1"/>
    <col min="1290" max="1290" width="25" style="76" hidden="1" customWidth="1"/>
    <col min="1291" max="1537" width="9.140625" style="76" hidden="1" customWidth="1"/>
    <col min="1538" max="1538" width="53.7109375" style="76" hidden="1" customWidth="1"/>
    <col min="1539" max="1539" width="9.140625" style="76" hidden="1" customWidth="1"/>
    <col min="1540" max="1540" width="7.28515625" style="76" hidden="1" customWidth="1"/>
    <col min="1541" max="1541" width="11.28515625" style="76" hidden="1" customWidth="1"/>
    <col min="1542" max="1542" width="10.28515625" style="76" hidden="1" customWidth="1"/>
    <col min="1543" max="1543" width="10" style="76" hidden="1" customWidth="1"/>
    <col min="1544" max="1544" width="12.140625" style="76" hidden="1" customWidth="1"/>
    <col min="1545" max="1545" width="9.140625" style="76" hidden="1" customWidth="1"/>
    <col min="1546" max="1546" width="25" style="76" hidden="1" customWidth="1"/>
    <col min="1547" max="1793" width="9.140625" style="76" hidden="1" customWidth="1"/>
    <col min="1794" max="1794" width="53.7109375" style="76" hidden="1" customWidth="1"/>
    <col min="1795" max="1795" width="9.140625" style="76" hidden="1" customWidth="1"/>
    <col min="1796" max="1796" width="7.28515625" style="76" hidden="1" customWidth="1"/>
    <col min="1797" max="1797" width="11.28515625" style="76" hidden="1" customWidth="1"/>
    <col min="1798" max="1798" width="10.28515625" style="76" hidden="1" customWidth="1"/>
    <col min="1799" max="1799" width="10" style="76" hidden="1" customWidth="1"/>
    <col min="1800" max="1800" width="12.140625" style="76" hidden="1" customWidth="1"/>
    <col min="1801" max="1801" width="9.140625" style="76" hidden="1" customWidth="1"/>
    <col min="1802" max="1802" width="25" style="76" hidden="1" customWidth="1"/>
    <col min="1803" max="2049" width="9.140625" style="76" hidden="1" customWidth="1"/>
    <col min="2050" max="2050" width="53.7109375" style="76" hidden="1" customWidth="1"/>
    <col min="2051" max="2051" width="9.140625" style="76" hidden="1" customWidth="1"/>
    <col min="2052" max="2052" width="7.28515625" style="76" hidden="1" customWidth="1"/>
    <col min="2053" max="2053" width="11.28515625" style="76" hidden="1" customWidth="1"/>
    <col min="2054" max="2054" width="10.28515625" style="76" hidden="1" customWidth="1"/>
    <col min="2055" max="2055" width="10" style="76" hidden="1" customWidth="1"/>
    <col min="2056" max="2056" width="12.140625" style="76" hidden="1" customWidth="1"/>
    <col min="2057" max="2057" width="9.140625" style="76" hidden="1" customWidth="1"/>
    <col min="2058" max="2058" width="25" style="76" hidden="1" customWidth="1"/>
    <col min="2059" max="2305" width="9.140625" style="76" hidden="1" customWidth="1"/>
    <col min="2306" max="2306" width="53.7109375" style="76" hidden="1" customWidth="1"/>
    <col min="2307" max="2307" width="9.140625" style="76" hidden="1" customWidth="1"/>
    <col min="2308" max="2308" width="7.28515625" style="76" hidden="1" customWidth="1"/>
    <col min="2309" max="2309" width="11.28515625" style="76" hidden="1" customWidth="1"/>
    <col min="2310" max="2310" width="10.28515625" style="76" hidden="1" customWidth="1"/>
    <col min="2311" max="2311" width="10" style="76" hidden="1" customWidth="1"/>
    <col min="2312" max="2312" width="12.140625" style="76" hidden="1" customWidth="1"/>
    <col min="2313" max="2313" width="9.140625" style="76" hidden="1" customWidth="1"/>
    <col min="2314" max="2314" width="25" style="76" hidden="1" customWidth="1"/>
    <col min="2315" max="2561" width="9.140625" style="76" hidden="1" customWidth="1"/>
    <col min="2562" max="2562" width="53.7109375" style="76" hidden="1" customWidth="1"/>
    <col min="2563" max="2563" width="9.140625" style="76" hidden="1" customWidth="1"/>
    <col min="2564" max="2564" width="7.28515625" style="76" hidden="1" customWidth="1"/>
    <col min="2565" max="2565" width="11.28515625" style="76" hidden="1" customWidth="1"/>
    <col min="2566" max="2566" width="10.28515625" style="76" hidden="1" customWidth="1"/>
    <col min="2567" max="2567" width="10" style="76" hidden="1" customWidth="1"/>
    <col min="2568" max="2568" width="12.140625" style="76" hidden="1" customWidth="1"/>
    <col min="2569" max="2569" width="9.140625" style="76" hidden="1" customWidth="1"/>
    <col min="2570" max="2570" width="25" style="76" hidden="1" customWidth="1"/>
    <col min="2571" max="2817" width="9.140625" style="76" hidden="1" customWidth="1"/>
    <col min="2818" max="2818" width="53.7109375" style="76" hidden="1" customWidth="1"/>
    <col min="2819" max="2819" width="9.140625" style="76" hidden="1" customWidth="1"/>
    <col min="2820" max="2820" width="7.28515625" style="76" hidden="1" customWidth="1"/>
    <col min="2821" max="2821" width="11.28515625" style="76" hidden="1" customWidth="1"/>
    <col min="2822" max="2822" width="10.28515625" style="76" hidden="1" customWidth="1"/>
    <col min="2823" max="2823" width="10" style="76" hidden="1" customWidth="1"/>
    <col min="2824" max="2824" width="12.140625" style="76" hidden="1" customWidth="1"/>
    <col min="2825" max="2825" width="9.140625" style="76" hidden="1" customWidth="1"/>
    <col min="2826" max="2826" width="25" style="76" hidden="1" customWidth="1"/>
    <col min="2827" max="3073" width="9.140625" style="76" hidden="1" customWidth="1"/>
    <col min="3074" max="3074" width="53.7109375" style="76" hidden="1" customWidth="1"/>
    <col min="3075" max="3075" width="9.140625" style="76" hidden="1" customWidth="1"/>
    <col min="3076" max="3076" width="7.28515625" style="76" hidden="1" customWidth="1"/>
    <col min="3077" max="3077" width="11.28515625" style="76" hidden="1" customWidth="1"/>
    <col min="3078" max="3078" width="10.28515625" style="76" hidden="1" customWidth="1"/>
    <col min="3079" max="3079" width="10" style="76" hidden="1" customWidth="1"/>
    <col min="3080" max="3080" width="12.140625" style="76" hidden="1" customWidth="1"/>
    <col min="3081" max="3081" width="9.140625" style="76" hidden="1" customWidth="1"/>
    <col min="3082" max="3082" width="25" style="76" hidden="1" customWidth="1"/>
    <col min="3083" max="3329" width="9.140625" style="76" hidden="1" customWidth="1"/>
    <col min="3330" max="3330" width="53.7109375" style="76" hidden="1" customWidth="1"/>
    <col min="3331" max="3331" width="9.140625" style="76" hidden="1" customWidth="1"/>
    <col min="3332" max="3332" width="7.28515625" style="76" hidden="1" customWidth="1"/>
    <col min="3333" max="3333" width="11.28515625" style="76" hidden="1" customWidth="1"/>
    <col min="3334" max="3334" width="10.28515625" style="76" hidden="1" customWidth="1"/>
    <col min="3335" max="3335" width="10" style="76" hidden="1" customWidth="1"/>
    <col min="3336" max="3336" width="12.140625" style="76" hidden="1" customWidth="1"/>
    <col min="3337" max="3337" width="9.140625" style="76" hidden="1" customWidth="1"/>
    <col min="3338" max="3338" width="25" style="76" hidden="1" customWidth="1"/>
    <col min="3339" max="3585" width="9.140625" style="76" hidden="1" customWidth="1"/>
    <col min="3586" max="3586" width="53.7109375" style="76" hidden="1" customWidth="1"/>
    <col min="3587" max="3587" width="9.140625" style="76" hidden="1" customWidth="1"/>
    <col min="3588" max="3588" width="7.28515625" style="76" hidden="1" customWidth="1"/>
    <col min="3589" max="3589" width="11.28515625" style="76" hidden="1" customWidth="1"/>
    <col min="3590" max="3590" width="10.28515625" style="76" hidden="1" customWidth="1"/>
    <col min="3591" max="3591" width="10" style="76" hidden="1" customWidth="1"/>
    <col min="3592" max="3592" width="12.140625" style="76" hidden="1" customWidth="1"/>
    <col min="3593" max="3593" width="9.140625" style="76" hidden="1" customWidth="1"/>
    <col min="3594" max="3594" width="25" style="76" hidden="1" customWidth="1"/>
    <col min="3595" max="3841" width="9.140625" style="76" hidden="1" customWidth="1"/>
    <col min="3842" max="3842" width="53.7109375" style="76" hidden="1" customWidth="1"/>
    <col min="3843" max="3843" width="9.140625" style="76" hidden="1" customWidth="1"/>
    <col min="3844" max="3844" width="7.28515625" style="76" hidden="1" customWidth="1"/>
    <col min="3845" max="3845" width="11.28515625" style="76" hidden="1" customWidth="1"/>
    <col min="3846" max="3846" width="10.28515625" style="76" hidden="1" customWidth="1"/>
    <col min="3847" max="3847" width="10" style="76" hidden="1" customWidth="1"/>
    <col min="3848" max="3848" width="12.140625" style="76" hidden="1" customWidth="1"/>
    <col min="3849" max="3849" width="9.140625" style="76" hidden="1" customWidth="1"/>
    <col min="3850" max="3850" width="25" style="76" hidden="1" customWidth="1"/>
    <col min="3851" max="4097" width="9.140625" style="76" hidden="1" customWidth="1"/>
    <col min="4098" max="4098" width="53.7109375" style="76" hidden="1" customWidth="1"/>
    <col min="4099" max="4099" width="9.140625" style="76" hidden="1" customWidth="1"/>
    <col min="4100" max="4100" width="7.28515625" style="76" hidden="1" customWidth="1"/>
    <col min="4101" max="4101" width="11.28515625" style="76" hidden="1" customWidth="1"/>
    <col min="4102" max="4102" width="10.28515625" style="76" hidden="1" customWidth="1"/>
    <col min="4103" max="4103" width="10" style="76" hidden="1" customWidth="1"/>
    <col min="4104" max="4104" width="12.140625" style="76" hidden="1" customWidth="1"/>
    <col min="4105" max="4105" width="9.140625" style="76" hidden="1" customWidth="1"/>
    <col min="4106" max="4106" width="25" style="76" hidden="1" customWidth="1"/>
    <col min="4107" max="4353" width="9.140625" style="76" hidden="1" customWidth="1"/>
    <col min="4354" max="4354" width="53.7109375" style="76" hidden="1" customWidth="1"/>
    <col min="4355" max="4355" width="9.140625" style="76" hidden="1" customWidth="1"/>
    <col min="4356" max="4356" width="7.28515625" style="76" hidden="1" customWidth="1"/>
    <col min="4357" max="4357" width="11.28515625" style="76" hidden="1" customWidth="1"/>
    <col min="4358" max="4358" width="10.28515625" style="76" hidden="1" customWidth="1"/>
    <col min="4359" max="4359" width="10" style="76" hidden="1" customWidth="1"/>
    <col min="4360" max="4360" width="12.140625" style="76" hidden="1" customWidth="1"/>
    <col min="4361" max="4361" width="9.140625" style="76" hidden="1" customWidth="1"/>
    <col min="4362" max="4362" width="25" style="76" hidden="1" customWidth="1"/>
    <col min="4363" max="4609" width="9.140625" style="76" hidden="1" customWidth="1"/>
    <col min="4610" max="4610" width="53.7109375" style="76" hidden="1" customWidth="1"/>
    <col min="4611" max="4611" width="9.140625" style="76" hidden="1" customWidth="1"/>
    <col min="4612" max="4612" width="7.28515625" style="76" hidden="1" customWidth="1"/>
    <col min="4613" max="4613" width="11.28515625" style="76" hidden="1" customWidth="1"/>
    <col min="4614" max="4614" width="10.28515625" style="76" hidden="1" customWidth="1"/>
    <col min="4615" max="4615" width="10" style="76" hidden="1" customWidth="1"/>
    <col min="4616" max="4616" width="12.140625" style="76" hidden="1" customWidth="1"/>
    <col min="4617" max="4617" width="9.140625" style="76" hidden="1" customWidth="1"/>
    <col min="4618" max="4618" width="25" style="76" hidden="1" customWidth="1"/>
    <col min="4619" max="4865" width="9.140625" style="76" hidden="1" customWidth="1"/>
    <col min="4866" max="4866" width="53.7109375" style="76" hidden="1" customWidth="1"/>
    <col min="4867" max="4867" width="9.140625" style="76" hidden="1" customWidth="1"/>
    <col min="4868" max="4868" width="7.28515625" style="76" hidden="1" customWidth="1"/>
    <col min="4869" max="4869" width="11.28515625" style="76" hidden="1" customWidth="1"/>
    <col min="4870" max="4870" width="10.28515625" style="76" hidden="1" customWidth="1"/>
    <col min="4871" max="4871" width="10" style="76" hidden="1" customWidth="1"/>
    <col min="4872" max="4872" width="12.140625" style="76" hidden="1" customWidth="1"/>
    <col min="4873" max="4873" width="9.140625" style="76" hidden="1" customWidth="1"/>
    <col min="4874" max="4874" width="25" style="76" hidden="1" customWidth="1"/>
    <col min="4875" max="5121" width="9.140625" style="76" hidden="1" customWidth="1"/>
    <col min="5122" max="5122" width="53.7109375" style="76" hidden="1" customWidth="1"/>
    <col min="5123" max="5123" width="9.140625" style="76" hidden="1" customWidth="1"/>
    <col min="5124" max="5124" width="7.28515625" style="76" hidden="1" customWidth="1"/>
    <col min="5125" max="5125" width="11.28515625" style="76" hidden="1" customWidth="1"/>
    <col min="5126" max="5126" width="10.28515625" style="76" hidden="1" customWidth="1"/>
    <col min="5127" max="5127" width="10" style="76" hidden="1" customWidth="1"/>
    <col min="5128" max="5128" width="12.140625" style="76" hidden="1" customWidth="1"/>
    <col min="5129" max="5129" width="9.140625" style="76" hidden="1" customWidth="1"/>
    <col min="5130" max="5130" width="25" style="76" hidden="1" customWidth="1"/>
    <col min="5131" max="5377" width="9.140625" style="76" hidden="1" customWidth="1"/>
    <col min="5378" max="5378" width="53.7109375" style="76" hidden="1" customWidth="1"/>
    <col min="5379" max="5379" width="9.140625" style="76" hidden="1" customWidth="1"/>
    <col min="5380" max="5380" width="7.28515625" style="76" hidden="1" customWidth="1"/>
    <col min="5381" max="5381" width="11.28515625" style="76" hidden="1" customWidth="1"/>
    <col min="5382" max="5382" width="10.28515625" style="76" hidden="1" customWidth="1"/>
    <col min="5383" max="5383" width="10" style="76" hidden="1" customWidth="1"/>
    <col min="5384" max="5384" width="12.140625" style="76" hidden="1" customWidth="1"/>
    <col min="5385" max="5385" width="9.140625" style="76" hidden="1" customWidth="1"/>
    <col min="5386" max="5386" width="25" style="76" hidden="1" customWidth="1"/>
    <col min="5387" max="5633" width="9.140625" style="76" hidden="1" customWidth="1"/>
    <col min="5634" max="5634" width="53.7109375" style="76" hidden="1" customWidth="1"/>
    <col min="5635" max="5635" width="9.140625" style="76" hidden="1" customWidth="1"/>
    <col min="5636" max="5636" width="7.28515625" style="76" hidden="1" customWidth="1"/>
    <col min="5637" max="5637" width="11.28515625" style="76" hidden="1" customWidth="1"/>
    <col min="5638" max="5638" width="10.28515625" style="76" hidden="1" customWidth="1"/>
    <col min="5639" max="5639" width="10" style="76" hidden="1" customWidth="1"/>
    <col min="5640" max="5640" width="12.140625" style="76" hidden="1" customWidth="1"/>
    <col min="5641" max="5641" width="9.140625" style="76" hidden="1" customWidth="1"/>
    <col min="5642" max="5642" width="25" style="76" hidden="1" customWidth="1"/>
    <col min="5643" max="5889" width="9.140625" style="76" hidden="1" customWidth="1"/>
    <col min="5890" max="5890" width="53.7109375" style="76" hidden="1" customWidth="1"/>
    <col min="5891" max="5891" width="9.140625" style="76" hidden="1" customWidth="1"/>
    <col min="5892" max="5892" width="7.28515625" style="76" hidden="1" customWidth="1"/>
    <col min="5893" max="5893" width="11.28515625" style="76" hidden="1" customWidth="1"/>
    <col min="5894" max="5894" width="10.28515625" style="76" hidden="1" customWidth="1"/>
    <col min="5895" max="5895" width="10" style="76" hidden="1" customWidth="1"/>
    <col min="5896" max="5896" width="12.140625" style="76" hidden="1" customWidth="1"/>
    <col min="5897" max="5897" width="9.140625" style="76" hidden="1" customWidth="1"/>
    <col min="5898" max="5898" width="25" style="76" hidden="1" customWidth="1"/>
    <col min="5899" max="6145" width="9.140625" style="76" hidden="1" customWidth="1"/>
    <col min="6146" max="6146" width="53.7109375" style="76" hidden="1" customWidth="1"/>
    <col min="6147" max="6147" width="9.140625" style="76" hidden="1" customWidth="1"/>
    <col min="6148" max="6148" width="7.28515625" style="76" hidden="1" customWidth="1"/>
    <col min="6149" max="6149" width="11.28515625" style="76" hidden="1" customWidth="1"/>
    <col min="6150" max="6150" width="10.28515625" style="76" hidden="1" customWidth="1"/>
    <col min="6151" max="6151" width="10" style="76" hidden="1" customWidth="1"/>
    <col min="6152" max="6152" width="12.140625" style="76" hidden="1" customWidth="1"/>
    <col min="6153" max="6153" width="9.140625" style="76" hidden="1" customWidth="1"/>
    <col min="6154" max="6154" width="25" style="76" hidden="1" customWidth="1"/>
    <col min="6155" max="6401" width="9.140625" style="76" hidden="1" customWidth="1"/>
    <col min="6402" max="6402" width="53.7109375" style="76" hidden="1" customWidth="1"/>
    <col min="6403" max="6403" width="9.140625" style="76" hidden="1" customWidth="1"/>
    <col min="6404" max="6404" width="7.28515625" style="76" hidden="1" customWidth="1"/>
    <col min="6405" max="6405" width="11.28515625" style="76" hidden="1" customWidth="1"/>
    <col min="6406" max="6406" width="10.28515625" style="76" hidden="1" customWidth="1"/>
    <col min="6407" max="6407" width="10" style="76" hidden="1" customWidth="1"/>
    <col min="6408" max="6408" width="12.140625" style="76" hidden="1" customWidth="1"/>
    <col min="6409" max="6409" width="9.140625" style="76" hidden="1" customWidth="1"/>
    <col min="6410" max="6410" width="25" style="76" hidden="1" customWidth="1"/>
    <col min="6411" max="6657" width="9.140625" style="76" hidden="1" customWidth="1"/>
    <col min="6658" max="6658" width="53.7109375" style="76" hidden="1" customWidth="1"/>
    <col min="6659" max="6659" width="9.140625" style="76" hidden="1" customWidth="1"/>
    <col min="6660" max="6660" width="7.28515625" style="76" hidden="1" customWidth="1"/>
    <col min="6661" max="6661" width="11.28515625" style="76" hidden="1" customWidth="1"/>
    <col min="6662" max="6662" width="10.28515625" style="76" hidden="1" customWidth="1"/>
    <col min="6663" max="6663" width="10" style="76" hidden="1" customWidth="1"/>
    <col min="6664" max="6664" width="12.140625" style="76" hidden="1" customWidth="1"/>
    <col min="6665" max="6665" width="9.140625" style="76" hidden="1" customWidth="1"/>
    <col min="6666" max="6666" width="25" style="76" hidden="1" customWidth="1"/>
    <col min="6667" max="6913" width="9.140625" style="76" hidden="1" customWidth="1"/>
    <col min="6914" max="6914" width="53.7109375" style="76" hidden="1" customWidth="1"/>
    <col min="6915" max="6915" width="9.140625" style="76" hidden="1" customWidth="1"/>
    <col min="6916" max="6916" width="7.28515625" style="76" hidden="1" customWidth="1"/>
    <col min="6917" max="6917" width="11.28515625" style="76" hidden="1" customWidth="1"/>
    <col min="6918" max="6918" width="10.28515625" style="76" hidden="1" customWidth="1"/>
    <col min="6919" max="6919" width="10" style="76" hidden="1" customWidth="1"/>
    <col min="6920" max="6920" width="12.140625" style="76" hidden="1" customWidth="1"/>
    <col min="6921" max="6921" width="9.140625" style="76" hidden="1" customWidth="1"/>
    <col min="6922" max="6922" width="25" style="76" hidden="1" customWidth="1"/>
    <col min="6923" max="7169" width="9.140625" style="76" hidden="1" customWidth="1"/>
    <col min="7170" max="7170" width="53.7109375" style="76" hidden="1" customWidth="1"/>
    <col min="7171" max="7171" width="9.140625" style="76" hidden="1" customWidth="1"/>
    <col min="7172" max="7172" width="7.28515625" style="76" hidden="1" customWidth="1"/>
    <col min="7173" max="7173" width="11.28515625" style="76" hidden="1" customWidth="1"/>
    <col min="7174" max="7174" width="10.28515625" style="76" hidden="1" customWidth="1"/>
    <col min="7175" max="7175" width="10" style="76" hidden="1" customWidth="1"/>
    <col min="7176" max="7176" width="12.140625" style="76" hidden="1" customWidth="1"/>
    <col min="7177" max="7177" width="9.140625" style="76" hidden="1" customWidth="1"/>
    <col min="7178" max="7178" width="25" style="76" hidden="1" customWidth="1"/>
    <col min="7179" max="7425" width="9.140625" style="76" hidden="1" customWidth="1"/>
    <col min="7426" max="7426" width="53.7109375" style="76" hidden="1" customWidth="1"/>
    <col min="7427" max="7427" width="9.140625" style="76" hidden="1" customWidth="1"/>
    <col min="7428" max="7428" width="7.28515625" style="76" hidden="1" customWidth="1"/>
    <col min="7429" max="7429" width="11.28515625" style="76" hidden="1" customWidth="1"/>
    <col min="7430" max="7430" width="10.28515625" style="76" hidden="1" customWidth="1"/>
    <col min="7431" max="7431" width="10" style="76" hidden="1" customWidth="1"/>
    <col min="7432" max="7432" width="12.140625" style="76" hidden="1" customWidth="1"/>
    <col min="7433" max="7433" width="9.140625" style="76" hidden="1" customWidth="1"/>
    <col min="7434" max="7434" width="25" style="76" hidden="1" customWidth="1"/>
    <col min="7435" max="7681" width="9.140625" style="76" hidden="1" customWidth="1"/>
    <col min="7682" max="7682" width="53.7109375" style="76" hidden="1" customWidth="1"/>
    <col min="7683" max="7683" width="9.140625" style="76" hidden="1" customWidth="1"/>
    <col min="7684" max="7684" width="7.28515625" style="76" hidden="1" customWidth="1"/>
    <col min="7685" max="7685" width="11.28515625" style="76" hidden="1" customWidth="1"/>
    <col min="7686" max="7686" width="10.28515625" style="76" hidden="1" customWidth="1"/>
    <col min="7687" max="7687" width="10" style="76" hidden="1" customWidth="1"/>
    <col min="7688" max="7688" width="12.140625" style="76" hidden="1" customWidth="1"/>
    <col min="7689" max="7689" width="9.140625" style="76" hidden="1" customWidth="1"/>
    <col min="7690" max="7690" width="25" style="76" hidden="1" customWidth="1"/>
    <col min="7691" max="7937" width="9.140625" style="76" hidden="1" customWidth="1"/>
    <col min="7938" max="7938" width="53.7109375" style="76" hidden="1" customWidth="1"/>
    <col min="7939" max="7939" width="9.140625" style="76" hidden="1" customWidth="1"/>
    <col min="7940" max="7940" width="7.28515625" style="76" hidden="1" customWidth="1"/>
    <col min="7941" max="7941" width="11.28515625" style="76" hidden="1" customWidth="1"/>
    <col min="7942" max="7942" width="10.28515625" style="76" hidden="1" customWidth="1"/>
    <col min="7943" max="7943" width="10" style="76" hidden="1" customWidth="1"/>
    <col min="7944" max="7944" width="12.140625" style="76" hidden="1" customWidth="1"/>
    <col min="7945" max="7945" width="9.140625" style="76" hidden="1" customWidth="1"/>
    <col min="7946" max="7946" width="25" style="76" hidden="1" customWidth="1"/>
    <col min="7947" max="8193" width="9.140625" style="76" hidden="1" customWidth="1"/>
    <col min="8194" max="8194" width="53.7109375" style="76" hidden="1" customWidth="1"/>
    <col min="8195" max="8195" width="9.140625" style="76" hidden="1" customWidth="1"/>
    <col min="8196" max="8196" width="7.28515625" style="76" hidden="1" customWidth="1"/>
    <col min="8197" max="8197" width="11.28515625" style="76" hidden="1" customWidth="1"/>
    <col min="8198" max="8198" width="10.28515625" style="76" hidden="1" customWidth="1"/>
    <col min="8199" max="8199" width="10" style="76" hidden="1" customWidth="1"/>
    <col min="8200" max="8200" width="12.140625" style="76" hidden="1" customWidth="1"/>
    <col min="8201" max="8201" width="9.140625" style="76" hidden="1" customWidth="1"/>
    <col min="8202" max="8202" width="25" style="76" hidden="1" customWidth="1"/>
    <col min="8203" max="8449" width="9.140625" style="76" hidden="1" customWidth="1"/>
    <col min="8450" max="8450" width="53.7109375" style="76" hidden="1" customWidth="1"/>
    <col min="8451" max="8451" width="9.140625" style="76" hidden="1" customWidth="1"/>
    <col min="8452" max="8452" width="7.28515625" style="76" hidden="1" customWidth="1"/>
    <col min="8453" max="8453" width="11.28515625" style="76" hidden="1" customWidth="1"/>
    <col min="8454" max="8454" width="10.28515625" style="76" hidden="1" customWidth="1"/>
    <col min="8455" max="8455" width="10" style="76" hidden="1" customWidth="1"/>
    <col min="8456" max="8456" width="12.140625" style="76" hidden="1" customWidth="1"/>
    <col min="8457" max="8457" width="9.140625" style="76" hidden="1" customWidth="1"/>
    <col min="8458" max="8458" width="25" style="76" hidden="1" customWidth="1"/>
    <col min="8459" max="8705" width="9.140625" style="76" hidden="1" customWidth="1"/>
    <col min="8706" max="8706" width="53.7109375" style="76" hidden="1" customWidth="1"/>
    <col min="8707" max="8707" width="9.140625" style="76" hidden="1" customWidth="1"/>
    <col min="8708" max="8708" width="7.28515625" style="76" hidden="1" customWidth="1"/>
    <col min="8709" max="8709" width="11.28515625" style="76" hidden="1" customWidth="1"/>
    <col min="8710" max="8710" width="10.28515625" style="76" hidden="1" customWidth="1"/>
    <col min="8711" max="8711" width="10" style="76" hidden="1" customWidth="1"/>
    <col min="8712" max="8712" width="12.140625" style="76" hidden="1" customWidth="1"/>
    <col min="8713" max="8713" width="9.140625" style="76" hidden="1" customWidth="1"/>
    <col min="8714" max="8714" width="25" style="76" hidden="1" customWidth="1"/>
    <col min="8715" max="8961" width="9.140625" style="76" hidden="1" customWidth="1"/>
    <col min="8962" max="8962" width="53.7109375" style="76" hidden="1" customWidth="1"/>
    <col min="8963" max="8963" width="9.140625" style="76" hidden="1" customWidth="1"/>
    <col min="8964" max="8964" width="7.28515625" style="76" hidden="1" customWidth="1"/>
    <col min="8965" max="8965" width="11.28515625" style="76" hidden="1" customWidth="1"/>
    <col min="8966" max="8966" width="10.28515625" style="76" hidden="1" customWidth="1"/>
    <col min="8967" max="8967" width="10" style="76" hidden="1" customWidth="1"/>
    <col min="8968" max="8968" width="12.140625" style="76" hidden="1" customWidth="1"/>
    <col min="8969" max="8969" width="9.140625" style="76" hidden="1" customWidth="1"/>
    <col min="8970" max="8970" width="25" style="76" hidden="1" customWidth="1"/>
    <col min="8971" max="9217" width="9.140625" style="76" hidden="1" customWidth="1"/>
    <col min="9218" max="9218" width="53.7109375" style="76" hidden="1" customWidth="1"/>
    <col min="9219" max="9219" width="9.140625" style="76" hidden="1" customWidth="1"/>
    <col min="9220" max="9220" width="7.28515625" style="76" hidden="1" customWidth="1"/>
    <col min="9221" max="9221" width="11.28515625" style="76" hidden="1" customWidth="1"/>
    <col min="9222" max="9222" width="10.28515625" style="76" hidden="1" customWidth="1"/>
    <col min="9223" max="9223" width="10" style="76" hidden="1" customWidth="1"/>
    <col min="9224" max="9224" width="12.140625" style="76" hidden="1" customWidth="1"/>
    <col min="9225" max="9225" width="9.140625" style="76" hidden="1" customWidth="1"/>
    <col min="9226" max="9226" width="25" style="76" hidden="1" customWidth="1"/>
    <col min="9227" max="9473" width="9.140625" style="76" hidden="1" customWidth="1"/>
    <col min="9474" max="9474" width="53.7109375" style="76" hidden="1" customWidth="1"/>
    <col min="9475" max="9475" width="9.140625" style="76" hidden="1" customWidth="1"/>
    <col min="9476" max="9476" width="7.28515625" style="76" hidden="1" customWidth="1"/>
    <col min="9477" max="9477" width="11.28515625" style="76" hidden="1" customWidth="1"/>
    <col min="9478" max="9478" width="10.28515625" style="76" hidden="1" customWidth="1"/>
    <col min="9479" max="9479" width="10" style="76" hidden="1" customWidth="1"/>
    <col min="9480" max="9480" width="12.140625" style="76" hidden="1" customWidth="1"/>
    <col min="9481" max="9481" width="9.140625" style="76" hidden="1" customWidth="1"/>
    <col min="9482" max="9482" width="25" style="76" hidden="1" customWidth="1"/>
    <col min="9483" max="9729" width="9.140625" style="76" hidden="1" customWidth="1"/>
    <col min="9730" max="9730" width="53.7109375" style="76" hidden="1" customWidth="1"/>
    <col min="9731" max="9731" width="9.140625" style="76" hidden="1" customWidth="1"/>
    <col min="9732" max="9732" width="7.28515625" style="76" hidden="1" customWidth="1"/>
    <col min="9733" max="9733" width="11.28515625" style="76" hidden="1" customWidth="1"/>
    <col min="9734" max="9734" width="10.28515625" style="76" hidden="1" customWidth="1"/>
    <col min="9735" max="9735" width="10" style="76" hidden="1" customWidth="1"/>
    <col min="9736" max="9736" width="12.140625" style="76" hidden="1" customWidth="1"/>
    <col min="9737" max="9737" width="9.140625" style="76" hidden="1" customWidth="1"/>
    <col min="9738" max="9738" width="25" style="76" hidden="1" customWidth="1"/>
    <col min="9739" max="9985" width="9.140625" style="76" hidden="1" customWidth="1"/>
    <col min="9986" max="9986" width="53.7109375" style="76" hidden="1" customWidth="1"/>
    <col min="9987" max="9987" width="9.140625" style="76" hidden="1" customWidth="1"/>
    <col min="9988" max="9988" width="7.28515625" style="76" hidden="1" customWidth="1"/>
    <col min="9989" max="9989" width="11.28515625" style="76" hidden="1" customWidth="1"/>
    <col min="9990" max="9990" width="10.28515625" style="76" hidden="1" customWidth="1"/>
    <col min="9991" max="9991" width="10" style="76" hidden="1" customWidth="1"/>
    <col min="9992" max="9992" width="12.140625" style="76" hidden="1" customWidth="1"/>
    <col min="9993" max="9993" width="9.140625" style="76" hidden="1" customWidth="1"/>
    <col min="9994" max="9994" width="25" style="76" hidden="1" customWidth="1"/>
    <col min="9995" max="10241" width="9.140625" style="76" hidden="1" customWidth="1"/>
    <col min="10242" max="10242" width="53.7109375" style="76" hidden="1" customWidth="1"/>
    <col min="10243" max="10243" width="9.140625" style="76" hidden="1" customWidth="1"/>
    <col min="10244" max="10244" width="7.28515625" style="76" hidden="1" customWidth="1"/>
    <col min="10245" max="10245" width="11.28515625" style="76" hidden="1" customWidth="1"/>
    <col min="10246" max="10246" width="10.28515625" style="76" hidden="1" customWidth="1"/>
    <col min="10247" max="10247" width="10" style="76" hidden="1" customWidth="1"/>
    <col min="10248" max="10248" width="12.140625" style="76" hidden="1" customWidth="1"/>
    <col min="10249" max="10249" width="9.140625" style="76" hidden="1" customWidth="1"/>
    <col min="10250" max="10250" width="25" style="76" hidden="1" customWidth="1"/>
    <col min="10251" max="10497" width="9.140625" style="76" hidden="1" customWidth="1"/>
    <col min="10498" max="10498" width="53.7109375" style="76" hidden="1" customWidth="1"/>
    <col min="10499" max="10499" width="9.140625" style="76" hidden="1" customWidth="1"/>
    <col min="10500" max="10500" width="7.28515625" style="76" hidden="1" customWidth="1"/>
    <col min="10501" max="10501" width="11.28515625" style="76" hidden="1" customWidth="1"/>
    <col min="10502" max="10502" width="10.28515625" style="76" hidden="1" customWidth="1"/>
    <col min="10503" max="10503" width="10" style="76" hidden="1" customWidth="1"/>
    <col min="10504" max="10504" width="12.140625" style="76" hidden="1" customWidth="1"/>
    <col min="10505" max="10505" width="9.140625" style="76" hidden="1" customWidth="1"/>
    <col min="10506" max="10506" width="25" style="76" hidden="1" customWidth="1"/>
    <col min="10507" max="10753" width="9.140625" style="76" hidden="1" customWidth="1"/>
    <col min="10754" max="10754" width="53.7109375" style="76" hidden="1" customWidth="1"/>
    <col min="10755" max="10755" width="9.140625" style="76" hidden="1" customWidth="1"/>
    <col min="10756" max="10756" width="7.28515625" style="76" hidden="1" customWidth="1"/>
    <col min="10757" max="10757" width="11.28515625" style="76" hidden="1" customWidth="1"/>
    <col min="10758" max="10758" width="10.28515625" style="76" hidden="1" customWidth="1"/>
    <col min="10759" max="10759" width="10" style="76" hidden="1" customWidth="1"/>
    <col min="10760" max="10760" width="12.140625" style="76" hidden="1" customWidth="1"/>
    <col min="10761" max="10761" width="9.140625" style="76" hidden="1" customWidth="1"/>
    <col min="10762" max="10762" width="25" style="76" hidden="1" customWidth="1"/>
    <col min="10763" max="11009" width="9.140625" style="76" hidden="1" customWidth="1"/>
    <col min="11010" max="11010" width="53.7109375" style="76" hidden="1" customWidth="1"/>
    <col min="11011" max="11011" width="9.140625" style="76" hidden="1" customWidth="1"/>
    <col min="11012" max="11012" width="7.28515625" style="76" hidden="1" customWidth="1"/>
    <col min="11013" max="11013" width="11.28515625" style="76" hidden="1" customWidth="1"/>
    <col min="11014" max="11014" width="10.28515625" style="76" hidden="1" customWidth="1"/>
    <col min="11015" max="11015" width="10" style="76" hidden="1" customWidth="1"/>
    <col min="11016" max="11016" width="12.140625" style="76" hidden="1" customWidth="1"/>
    <col min="11017" max="11017" width="9.140625" style="76" hidden="1" customWidth="1"/>
    <col min="11018" max="11018" width="25" style="76" hidden="1" customWidth="1"/>
    <col min="11019" max="11265" width="9.140625" style="76" hidden="1" customWidth="1"/>
    <col min="11266" max="11266" width="53.7109375" style="76" hidden="1" customWidth="1"/>
    <col min="11267" max="11267" width="9.140625" style="76" hidden="1" customWidth="1"/>
    <col min="11268" max="11268" width="7.28515625" style="76" hidden="1" customWidth="1"/>
    <col min="11269" max="11269" width="11.28515625" style="76" hidden="1" customWidth="1"/>
    <col min="11270" max="11270" width="10.28515625" style="76" hidden="1" customWidth="1"/>
    <col min="11271" max="11271" width="10" style="76" hidden="1" customWidth="1"/>
    <col min="11272" max="11272" width="12.140625" style="76" hidden="1" customWidth="1"/>
    <col min="11273" max="11273" width="9.140625" style="76" hidden="1" customWidth="1"/>
    <col min="11274" max="11274" width="25" style="76" hidden="1" customWidth="1"/>
    <col min="11275" max="11521" width="9.140625" style="76" hidden="1" customWidth="1"/>
    <col min="11522" max="11522" width="53.7109375" style="76" hidden="1" customWidth="1"/>
    <col min="11523" max="11523" width="9.140625" style="76" hidden="1" customWidth="1"/>
    <col min="11524" max="11524" width="7.28515625" style="76" hidden="1" customWidth="1"/>
    <col min="11525" max="11525" width="11.28515625" style="76" hidden="1" customWidth="1"/>
    <col min="11526" max="11526" width="10.28515625" style="76" hidden="1" customWidth="1"/>
    <col min="11527" max="11527" width="10" style="76" hidden="1" customWidth="1"/>
    <col min="11528" max="11528" width="12.140625" style="76" hidden="1" customWidth="1"/>
    <col min="11529" max="11529" width="9.140625" style="76" hidden="1" customWidth="1"/>
    <col min="11530" max="11530" width="25" style="76" hidden="1" customWidth="1"/>
    <col min="11531" max="11777" width="9.140625" style="76" hidden="1" customWidth="1"/>
    <col min="11778" max="11778" width="53.7109375" style="76" hidden="1" customWidth="1"/>
    <col min="11779" max="11779" width="9.140625" style="76" hidden="1" customWidth="1"/>
    <col min="11780" max="11780" width="7.28515625" style="76" hidden="1" customWidth="1"/>
    <col min="11781" max="11781" width="11.28515625" style="76" hidden="1" customWidth="1"/>
    <col min="11782" max="11782" width="10.28515625" style="76" hidden="1" customWidth="1"/>
    <col min="11783" max="11783" width="10" style="76" hidden="1" customWidth="1"/>
    <col min="11784" max="11784" width="12.140625" style="76" hidden="1" customWidth="1"/>
    <col min="11785" max="11785" width="9.140625" style="76" hidden="1" customWidth="1"/>
    <col min="11786" max="11786" width="25" style="76" hidden="1" customWidth="1"/>
    <col min="11787" max="12033" width="9.140625" style="76" hidden="1" customWidth="1"/>
    <col min="12034" max="12034" width="53.7109375" style="76" hidden="1" customWidth="1"/>
    <col min="12035" max="12035" width="9.140625" style="76" hidden="1" customWidth="1"/>
    <col min="12036" max="12036" width="7.28515625" style="76" hidden="1" customWidth="1"/>
    <col min="12037" max="12037" width="11.28515625" style="76" hidden="1" customWidth="1"/>
    <col min="12038" max="12038" width="10.28515625" style="76" hidden="1" customWidth="1"/>
    <col min="12039" max="12039" width="10" style="76" hidden="1" customWidth="1"/>
    <col min="12040" max="12040" width="12.140625" style="76" hidden="1" customWidth="1"/>
    <col min="12041" max="12041" width="9.140625" style="76" hidden="1" customWidth="1"/>
    <col min="12042" max="12042" width="25" style="76" hidden="1" customWidth="1"/>
    <col min="12043" max="12289" width="9.140625" style="76" hidden="1" customWidth="1"/>
    <col min="12290" max="12290" width="53.7109375" style="76" hidden="1" customWidth="1"/>
    <col min="12291" max="12291" width="9.140625" style="76" hidden="1" customWidth="1"/>
    <col min="12292" max="12292" width="7.28515625" style="76" hidden="1" customWidth="1"/>
    <col min="12293" max="12293" width="11.28515625" style="76" hidden="1" customWidth="1"/>
    <col min="12294" max="12294" width="10.28515625" style="76" hidden="1" customWidth="1"/>
    <col min="12295" max="12295" width="10" style="76" hidden="1" customWidth="1"/>
    <col min="12296" max="12296" width="12.140625" style="76" hidden="1" customWidth="1"/>
    <col min="12297" max="12297" width="9.140625" style="76" hidden="1" customWidth="1"/>
    <col min="12298" max="12298" width="25" style="76" hidden="1" customWidth="1"/>
    <col min="12299" max="12545" width="9.140625" style="76" hidden="1" customWidth="1"/>
    <col min="12546" max="12546" width="53.7109375" style="76" hidden="1" customWidth="1"/>
    <col min="12547" max="12547" width="9.140625" style="76" hidden="1" customWidth="1"/>
    <col min="12548" max="12548" width="7.28515625" style="76" hidden="1" customWidth="1"/>
    <col min="12549" max="12549" width="11.28515625" style="76" hidden="1" customWidth="1"/>
    <col min="12550" max="12550" width="10.28515625" style="76" hidden="1" customWidth="1"/>
    <col min="12551" max="12551" width="10" style="76" hidden="1" customWidth="1"/>
    <col min="12552" max="12552" width="12.140625" style="76" hidden="1" customWidth="1"/>
    <col min="12553" max="12553" width="9.140625" style="76" hidden="1" customWidth="1"/>
    <col min="12554" max="12554" width="25" style="76" hidden="1" customWidth="1"/>
    <col min="12555" max="12801" width="9.140625" style="76" hidden="1" customWidth="1"/>
    <col min="12802" max="12802" width="53.7109375" style="76" hidden="1" customWidth="1"/>
    <col min="12803" max="12803" width="9.140625" style="76" hidden="1" customWidth="1"/>
    <col min="12804" max="12804" width="7.28515625" style="76" hidden="1" customWidth="1"/>
    <col min="12805" max="12805" width="11.28515625" style="76" hidden="1" customWidth="1"/>
    <col min="12806" max="12806" width="10.28515625" style="76" hidden="1" customWidth="1"/>
    <col min="12807" max="12807" width="10" style="76" hidden="1" customWidth="1"/>
    <col min="12808" max="12808" width="12.140625" style="76" hidden="1" customWidth="1"/>
    <col min="12809" max="12809" width="9.140625" style="76" hidden="1" customWidth="1"/>
    <col min="12810" max="12810" width="25" style="76" hidden="1" customWidth="1"/>
    <col min="12811" max="13057" width="9.140625" style="76" hidden="1" customWidth="1"/>
    <col min="13058" max="13058" width="53.7109375" style="76" hidden="1" customWidth="1"/>
    <col min="13059" max="13059" width="9.140625" style="76" hidden="1" customWidth="1"/>
    <col min="13060" max="13060" width="7.28515625" style="76" hidden="1" customWidth="1"/>
    <col min="13061" max="13061" width="11.28515625" style="76" hidden="1" customWidth="1"/>
    <col min="13062" max="13062" width="10.28515625" style="76" hidden="1" customWidth="1"/>
    <col min="13063" max="13063" width="10" style="76" hidden="1" customWidth="1"/>
    <col min="13064" max="13064" width="12.140625" style="76" hidden="1" customWidth="1"/>
    <col min="13065" max="13065" width="9.140625" style="76" hidden="1" customWidth="1"/>
    <col min="13066" max="13066" width="25" style="76" hidden="1" customWidth="1"/>
    <col min="13067" max="13313" width="9.140625" style="76" hidden="1" customWidth="1"/>
    <col min="13314" max="13314" width="53.7109375" style="76" hidden="1" customWidth="1"/>
    <col min="13315" max="13315" width="9.140625" style="76" hidden="1" customWidth="1"/>
    <col min="13316" max="13316" width="7.28515625" style="76" hidden="1" customWidth="1"/>
    <col min="13317" max="13317" width="11.28515625" style="76" hidden="1" customWidth="1"/>
    <col min="13318" max="13318" width="10.28515625" style="76" hidden="1" customWidth="1"/>
    <col min="13319" max="13319" width="10" style="76" hidden="1" customWidth="1"/>
    <col min="13320" max="13320" width="12.140625" style="76" hidden="1" customWidth="1"/>
    <col min="13321" max="13321" width="9.140625" style="76" hidden="1" customWidth="1"/>
    <col min="13322" max="13322" width="25" style="76" hidden="1" customWidth="1"/>
    <col min="13323" max="13569" width="9.140625" style="76" hidden="1" customWidth="1"/>
    <col min="13570" max="13570" width="53.7109375" style="76" hidden="1" customWidth="1"/>
    <col min="13571" max="13571" width="9.140625" style="76" hidden="1" customWidth="1"/>
    <col min="13572" max="13572" width="7.28515625" style="76" hidden="1" customWidth="1"/>
    <col min="13573" max="13573" width="11.28515625" style="76" hidden="1" customWidth="1"/>
    <col min="13574" max="13574" width="10.28515625" style="76" hidden="1" customWidth="1"/>
    <col min="13575" max="13575" width="10" style="76" hidden="1" customWidth="1"/>
    <col min="13576" max="13576" width="12.140625" style="76" hidden="1" customWidth="1"/>
    <col min="13577" max="13577" width="9.140625" style="76" hidden="1" customWidth="1"/>
    <col min="13578" max="13578" width="25" style="76" hidden="1" customWidth="1"/>
    <col min="13579" max="13825" width="9.140625" style="76" hidden="1" customWidth="1"/>
    <col min="13826" max="13826" width="53.7109375" style="76" hidden="1" customWidth="1"/>
    <col min="13827" max="13827" width="9.140625" style="76" hidden="1" customWidth="1"/>
    <col min="13828" max="13828" width="7.28515625" style="76" hidden="1" customWidth="1"/>
    <col min="13829" max="13829" width="11.28515625" style="76" hidden="1" customWidth="1"/>
    <col min="13830" max="13830" width="10.28515625" style="76" hidden="1" customWidth="1"/>
    <col min="13831" max="13831" width="10" style="76" hidden="1" customWidth="1"/>
    <col min="13832" max="13832" width="12.140625" style="76" hidden="1" customWidth="1"/>
    <col min="13833" max="13833" width="9.140625" style="76" hidden="1" customWidth="1"/>
    <col min="13834" max="13834" width="25" style="76" hidden="1" customWidth="1"/>
    <col min="13835" max="14081" width="9.140625" style="76" hidden="1" customWidth="1"/>
    <col min="14082" max="14082" width="53.7109375" style="76" hidden="1" customWidth="1"/>
    <col min="14083" max="14083" width="9.140625" style="76" hidden="1" customWidth="1"/>
    <col min="14084" max="14084" width="7.28515625" style="76" hidden="1" customWidth="1"/>
    <col min="14085" max="14085" width="11.28515625" style="76" hidden="1" customWidth="1"/>
    <col min="14086" max="14086" width="10.28515625" style="76" hidden="1" customWidth="1"/>
    <col min="14087" max="14087" width="10" style="76" hidden="1" customWidth="1"/>
    <col min="14088" max="14088" width="12.140625" style="76" hidden="1" customWidth="1"/>
    <col min="14089" max="14089" width="9.140625" style="76" hidden="1" customWidth="1"/>
    <col min="14090" max="14090" width="25" style="76" hidden="1" customWidth="1"/>
    <col min="14091" max="14337" width="9.140625" style="76" hidden="1" customWidth="1"/>
    <col min="14338" max="14338" width="53.7109375" style="76" hidden="1" customWidth="1"/>
    <col min="14339" max="14339" width="9.140625" style="76" hidden="1" customWidth="1"/>
    <col min="14340" max="14340" width="7.28515625" style="76" hidden="1" customWidth="1"/>
    <col min="14341" max="14341" width="11.28515625" style="76" hidden="1" customWidth="1"/>
    <col min="14342" max="14342" width="10.28515625" style="76" hidden="1" customWidth="1"/>
    <col min="14343" max="14343" width="10" style="76" hidden="1" customWidth="1"/>
    <col min="14344" max="14344" width="12.140625" style="76" hidden="1" customWidth="1"/>
    <col min="14345" max="14345" width="9.140625" style="76" hidden="1" customWidth="1"/>
    <col min="14346" max="14346" width="25" style="76" hidden="1" customWidth="1"/>
    <col min="14347" max="14593" width="9.140625" style="76" hidden="1" customWidth="1"/>
    <col min="14594" max="14594" width="53.7109375" style="76" hidden="1" customWidth="1"/>
    <col min="14595" max="14595" width="9.140625" style="76" hidden="1" customWidth="1"/>
    <col min="14596" max="14596" width="7.28515625" style="76" hidden="1" customWidth="1"/>
    <col min="14597" max="14597" width="11.28515625" style="76" hidden="1" customWidth="1"/>
    <col min="14598" max="14598" width="10.28515625" style="76" hidden="1" customWidth="1"/>
    <col min="14599" max="14599" width="10" style="76" hidden="1" customWidth="1"/>
    <col min="14600" max="14600" width="12.140625" style="76" hidden="1" customWidth="1"/>
    <col min="14601" max="14601" width="9.140625" style="76" hidden="1" customWidth="1"/>
    <col min="14602" max="14602" width="25" style="76" hidden="1" customWidth="1"/>
    <col min="14603" max="14849" width="9.140625" style="76" hidden="1" customWidth="1"/>
    <col min="14850" max="14850" width="53.7109375" style="76" hidden="1" customWidth="1"/>
    <col min="14851" max="14851" width="9.140625" style="76" hidden="1" customWidth="1"/>
    <col min="14852" max="14852" width="7.28515625" style="76" hidden="1" customWidth="1"/>
    <col min="14853" max="14853" width="11.28515625" style="76" hidden="1" customWidth="1"/>
    <col min="14854" max="14854" width="10.28515625" style="76" hidden="1" customWidth="1"/>
    <col min="14855" max="14855" width="10" style="76" hidden="1" customWidth="1"/>
    <col min="14856" max="14856" width="12.140625" style="76" hidden="1" customWidth="1"/>
    <col min="14857" max="14857" width="9.140625" style="76" hidden="1" customWidth="1"/>
    <col min="14858" max="14858" width="25" style="76" hidden="1" customWidth="1"/>
    <col min="14859" max="15105" width="9.140625" style="76" hidden="1" customWidth="1"/>
    <col min="15106" max="15106" width="53.7109375" style="76" hidden="1" customWidth="1"/>
    <col min="15107" max="15107" width="9.140625" style="76" hidden="1" customWidth="1"/>
    <col min="15108" max="15108" width="7.28515625" style="76" hidden="1" customWidth="1"/>
    <col min="15109" max="15109" width="11.28515625" style="76" hidden="1" customWidth="1"/>
    <col min="15110" max="15110" width="10.28515625" style="76" hidden="1" customWidth="1"/>
    <col min="15111" max="15111" width="10" style="76" hidden="1" customWidth="1"/>
    <col min="15112" max="15112" width="12.140625" style="76" hidden="1" customWidth="1"/>
    <col min="15113" max="15113" width="9.140625" style="76" hidden="1" customWidth="1"/>
    <col min="15114" max="15114" width="25" style="76" hidden="1" customWidth="1"/>
    <col min="15115" max="15361" width="9.140625" style="76" hidden="1" customWidth="1"/>
    <col min="15362" max="15362" width="53.7109375" style="76" hidden="1" customWidth="1"/>
    <col min="15363" max="15363" width="9.140625" style="76" hidden="1" customWidth="1"/>
    <col min="15364" max="15364" width="7.28515625" style="76" hidden="1" customWidth="1"/>
    <col min="15365" max="15365" width="11.28515625" style="76" hidden="1" customWidth="1"/>
    <col min="15366" max="15366" width="10.28515625" style="76" hidden="1" customWidth="1"/>
    <col min="15367" max="15367" width="10" style="76" hidden="1" customWidth="1"/>
    <col min="15368" max="15368" width="12.140625" style="76" hidden="1" customWidth="1"/>
    <col min="15369" max="15369" width="9.140625" style="76" hidden="1" customWidth="1"/>
    <col min="15370" max="15370" width="25" style="76" hidden="1" customWidth="1"/>
    <col min="15371" max="15617" width="9.140625" style="76" hidden="1" customWidth="1"/>
    <col min="15618" max="15618" width="53.7109375" style="76" hidden="1" customWidth="1"/>
    <col min="15619" max="15619" width="9.140625" style="76" hidden="1" customWidth="1"/>
    <col min="15620" max="15620" width="7.28515625" style="76" hidden="1" customWidth="1"/>
    <col min="15621" max="15621" width="11.28515625" style="76" hidden="1" customWidth="1"/>
    <col min="15622" max="15622" width="10.28515625" style="76" hidden="1" customWidth="1"/>
    <col min="15623" max="15623" width="10" style="76" hidden="1" customWidth="1"/>
    <col min="15624" max="15624" width="12.140625" style="76" hidden="1" customWidth="1"/>
    <col min="15625" max="15625" width="9.140625" style="76" hidden="1" customWidth="1"/>
    <col min="15626" max="15626" width="25" style="76" hidden="1" customWidth="1"/>
    <col min="15627" max="15873" width="9.140625" style="76" hidden="1" customWidth="1"/>
    <col min="15874" max="15874" width="53.7109375" style="76" hidden="1" customWidth="1"/>
    <col min="15875" max="15875" width="9.140625" style="76" hidden="1" customWidth="1"/>
    <col min="15876" max="15876" width="7.28515625" style="76" hidden="1" customWidth="1"/>
    <col min="15877" max="15877" width="11.28515625" style="76" hidden="1" customWidth="1"/>
    <col min="15878" max="15878" width="10.28515625" style="76" hidden="1" customWidth="1"/>
    <col min="15879" max="15879" width="10" style="76" hidden="1" customWidth="1"/>
    <col min="15880" max="15880" width="12.140625" style="76" hidden="1" customWidth="1"/>
    <col min="15881" max="15881" width="9.140625" style="76" hidden="1" customWidth="1"/>
    <col min="15882" max="15882" width="25" style="76" hidden="1" customWidth="1"/>
    <col min="15883" max="16129" width="9.140625" style="76" hidden="1" customWidth="1"/>
    <col min="16130" max="16130" width="53.7109375" style="76" hidden="1" customWidth="1"/>
    <col min="16131" max="16131" width="9.140625" style="76" hidden="1" customWidth="1"/>
    <col min="16132" max="16132" width="7.28515625" style="76" hidden="1" customWidth="1"/>
    <col min="16133" max="16133" width="11.28515625" style="76" hidden="1" customWidth="1"/>
    <col min="16134" max="16134" width="10.28515625" style="76" hidden="1" customWidth="1"/>
    <col min="16135" max="16135" width="10" style="76" hidden="1" customWidth="1"/>
    <col min="16136" max="16136" width="12.140625" style="76" hidden="1" customWidth="1"/>
    <col min="16137" max="16137" width="9.140625" style="76" hidden="1" customWidth="1"/>
    <col min="16138" max="16138" width="25" style="76" hidden="1" customWidth="1"/>
    <col min="16139" max="16140" width="9.140625" style="76" hidden="1" customWidth="1"/>
    <col min="16141" max="16384" width="9.140625" style="76"/>
  </cols>
  <sheetData>
    <row r="1" spans="1:15" s="15" customFormat="1" ht="21" thickBot="1">
      <c r="A1" s="10" t="s">
        <v>21</v>
      </c>
      <c r="B1" s="11" t="s">
        <v>22</v>
      </c>
      <c r="C1" s="12"/>
      <c r="D1" s="12"/>
      <c r="E1" s="12"/>
      <c r="F1" s="12"/>
      <c r="G1" s="12"/>
      <c r="H1" s="13"/>
      <c r="I1" s="14"/>
      <c r="N1" s="89">
        <f>N2/N3</f>
        <v>1</v>
      </c>
      <c r="O1" s="15" t="s">
        <v>56</v>
      </c>
    </row>
    <row r="2" spans="1:15" s="15" customFormat="1" ht="13.5" thickBot="1">
      <c r="A2" s="16" t="s">
        <v>23</v>
      </c>
      <c r="B2" s="17" t="s">
        <v>24</v>
      </c>
      <c r="C2" s="18"/>
      <c r="D2" s="18"/>
      <c r="E2" s="19"/>
      <c r="G2" s="20" t="s">
        <v>25</v>
      </c>
      <c r="H2" s="21" t="s">
        <v>26</v>
      </c>
      <c r="N2" s="15">
        <v>152.46000000000004</v>
      </c>
      <c r="O2" s="15" t="s">
        <v>70</v>
      </c>
    </row>
    <row r="3" spans="1:15" s="15" customFormat="1" ht="13.5" thickBot="1">
      <c r="A3" s="16" t="s">
        <v>27</v>
      </c>
      <c r="F3" s="126"/>
      <c r="G3" s="125">
        <v>45594</v>
      </c>
      <c r="H3" s="164"/>
      <c r="N3" s="15">
        <v>152.46000000000004</v>
      </c>
      <c r="O3" s="15" t="s">
        <v>71</v>
      </c>
    </row>
    <row r="4" spans="1:15" s="15" customFormat="1">
      <c r="A4" s="16" t="s">
        <v>28</v>
      </c>
    </row>
    <row r="5" spans="1:15" s="15" customFormat="1">
      <c r="A5" s="16" t="s">
        <v>29</v>
      </c>
      <c r="K5" s="16"/>
    </row>
    <row r="6" spans="1:15" s="15" customFormat="1">
      <c r="A6" s="16" t="s">
        <v>30</v>
      </c>
    </row>
    <row r="7" spans="1:15" s="15" customFormat="1" ht="15">
      <c r="A7"/>
      <c r="F7" s="23"/>
    </row>
    <row r="8" spans="1:15" s="15" customFormat="1" ht="13.5" thickBot="1">
      <c r="A8" s="22"/>
      <c r="F8" s="23"/>
      <c r="J8" s="15" t="s">
        <v>31</v>
      </c>
    </row>
    <row r="9" spans="1:15" s="15" customFormat="1" ht="13.5" thickBot="1">
      <c r="A9" s="24" t="s">
        <v>32</v>
      </c>
      <c r="F9" s="25" t="s">
        <v>33</v>
      </c>
      <c r="G9" s="26"/>
      <c r="H9" s="27"/>
      <c r="J9" s="15" t="str">
        <f>'Copy paste to Here'!I18</f>
        <v>EUR</v>
      </c>
    </row>
    <row r="10" spans="1:15" s="15" customFormat="1" ht="13.5" thickBot="1">
      <c r="A10" s="28" t="s">
        <v>204</v>
      </c>
      <c r="B10" s="29"/>
      <c r="C10" s="29"/>
      <c r="D10" s="29"/>
      <c r="F10" s="30" t="s">
        <v>204</v>
      </c>
      <c r="G10" s="31"/>
      <c r="H10" s="32"/>
      <c r="K10" s="92" t="s">
        <v>73</v>
      </c>
      <c r="L10" s="27" t="s">
        <v>73</v>
      </c>
      <c r="M10" s="15">
        <v>1</v>
      </c>
    </row>
    <row r="11" spans="1:15" s="15" customFormat="1" ht="15.75" thickBot="1">
      <c r="A11" s="33" t="s">
        <v>109</v>
      </c>
      <c r="B11" s="34"/>
      <c r="C11" s="34"/>
      <c r="D11" s="34"/>
      <c r="F11" s="35" t="s">
        <v>109</v>
      </c>
      <c r="G11" s="36"/>
      <c r="H11" s="37"/>
      <c r="K11" s="90" t="s">
        <v>34</v>
      </c>
      <c r="L11" s="38" t="s">
        <v>35</v>
      </c>
      <c r="M11" s="15">
        <f>VLOOKUP(G3,[1]Sheet1!$A$9:$I$7290,2,FALSE)</f>
        <v>33.619999999999997</v>
      </c>
    </row>
    <row r="12" spans="1:15" s="15" customFormat="1" ht="15.75" thickBot="1">
      <c r="A12" s="33" t="s">
        <v>205</v>
      </c>
      <c r="B12" s="34"/>
      <c r="C12" s="34"/>
      <c r="D12" s="34"/>
      <c r="E12" s="77"/>
      <c r="F12" s="35" t="s">
        <v>205</v>
      </c>
      <c r="G12" s="36"/>
      <c r="H12" s="37"/>
      <c r="K12" s="90" t="s">
        <v>36</v>
      </c>
      <c r="L12" s="38" t="s">
        <v>10</v>
      </c>
      <c r="M12" s="15">
        <f>VLOOKUP(G3,[1]Sheet1!$A$9:$I$7290,3,FALSE)</f>
        <v>36.17</v>
      </c>
    </row>
    <row r="13" spans="1:15" s="15" customFormat="1" ht="15.75" thickBot="1">
      <c r="A13" s="33" t="s">
        <v>206</v>
      </c>
      <c r="B13" s="34"/>
      <c r="C13" s="34"/>
      <c r="D13" s="34"/>
      <c r="E13" s="100" t="s">
        <v>10</v>
      </c>
      <c r="F13" s="35" t="s">
        <v>206</v>
      </c>
      <c r="G13" s="36"/>
      <c r="H13" s="37"/>
      <c r="K13" s="90" t="s">
        <v>37</v>
      </c>
      <c r="L13" s="38" t="s">
        <v>38</v>
      </c>
      <c r="M13" s="101">
        <f>VLOOKUP(G3,[1]Sheet1!$A$9:$I$7290,4,FALSE)</f>
        <v>43.37</v>
      </c>
    </row>
    <row r="14" spans="1:15" s="15" customFormat="1" ht="15.75" thickBot="1">
      <c r="A14" s="33" t="s">
        <v>112</v>
      </c>
      <c r="B14" s="34"/>
      <c r="C14" s="34"/>
      <c r="D14" s="34"/>
      <c r="E14" s="100">
        <f>VLOOKUP(J9,$L$10:$M$17,2,FALSE)</f>
        <v>36.17</v>
      </c>
      <c r="F14" s="35" t="s">
        <v>112</v>
      </c>
      <c r="G14" s="36"/>
      <c r="H14" s="37"/>
      <c r="K14" s="90" t="s">
        <v>39</v>
      </c>
      <c r="L14" s="38" t="s">
        <v>40</v>
      </c>
      <c r="M14" s="15">
        <f>VLOOKUP(G3,[1]Sheet1!$A$9:$I$7290,5,FALSE)</f>
        <v>21.73</v>
      </c>
    </row>
    <row r="15" spans="1:15" s="15" customFormat="1" ht="15.75" thickBot="1">
      <c r="A15" s="39" t="str">
        <f>'Copy paste to Here'!G15</f>
        <v xml:space="preserve"> </v>
      </c>
      <c r="F15" s="40" t="str">
        <f>'Copy paste to Here'!B15</f>
        <v xml:space="preserve"> </v>
      </c>
      <c r="G15" s="41"/>
      <c r="H15" s="42"/>
      <c r="K15" s="91" t="s">
        <v>41</v>
      </c>
      <c r="L15" s="43" t="s">
        <v>42</v>
      </c>
      <c r="M15" s="15">
        <f>VLOOKUP(G3,[1]Sheet1!$A$9:$I$7290,6,FALSE)</f>
        <v>24.01</v>
      </c>
    </row>
    <row r="16" spans="1:15" s="15" customFormat="1" ht="15.75" thickBot="1">
      <c r="A16" s="44"/>
      <c r="K16" s="91" t="s">
        <v>43</v>
      </c>
      <c r="L16" s="43" t="s">
        <v>44</v>
      </c>
      <c r="M16" s="15">
        <f>VLOOKUP(G3,[1]Sheet1!$A$9:$I$7290,7,FALSE)</f>
        <v>19.829999999999998</v>
      </c>
    </row>
    <row r="17" spans="1:13" s="15" customFormat="1" ht="13.5" thickBot="1">
      <c r="A17" s="45" t="s">
        <v>45</v>
      </c>
      <c r="B17" s="46" t="s">
        <v>46</v>
      </c>
      <c r="C17" s="47" t="s">
        <v>74</v>
      </c>
      <c r="D17" s="47" t="s">
        <v>62</v>
      </c>
      <c r="E17" s="47" t="s">
        <v>72</v>
      </c>
      <c r="F17" s="47" t="str">
        <f>CONCATENATE("Amount ",,J9)</f>
        <v>Amount EUR</v>
      </c>
      <c r="G17" s="46" t="s">
        <v>47</v>
      </c>
      <c r="H17" s="46" t="s">
        <v>48</v>
      </c>
      <c r="J17" s="15" t="s">
        <v>49</v>
      </c>
      <c r="K17" s="15" t="s">
        <v>6</v>
      </c>
      <c r="L17" s="15" t="s">
        <v>82</v>
      </c>
      <c r="M17" s="15">
        <v>0.24</v>
      </c>
    </row>
    <row r="18" spans="1:13" s="54" customFormat="1" ht="14.25" customHeight="1">
      <c r="A18" s="145" t="str">
        <f>IF(LEN('Copy paste to Here'!G22) &gt; 5, CONCATENATE('Copy paste to Here'!G22, 'Copy paste to Here'!D22, 'Copy paste to Here'!E22), "Empty Cell")</f>
        <v>Extra long 316L surgical steel Industrial barbell, 1.2mm (16g) with two 4mm ballsLength: 32mm</v>
      </c>
      <c r="B18" s="146" t="str">
        <f>'Copy paste to Here'!C22</f>
        <v>BBINDS</v>
      </c>
      <c r="C18" s="147" t="s">
        <v>191</v>
      </c>
      <c r="D18" s="147">
        <f>Invoice!B22</f>
        <v>10</v>
      </c>
      <c r="E18" s="148">
        <f>'Shipping Invoice'!K22*$N$1</f>
        <v>0.24</v>
      </c>
      <c r="F18" s="148">
        <f>D18*E18</f>
        <v>2.4</v>
      </c>
      <c r="G18" s="149">
        <f>E18*$E$14</f>
        <v>8.6807999999999996</v>
      </c>
      <c r="H18" s="150">
        <f>D18*G18</f>
        <v>86.807999999999993</v>
      </c>
    </row>
    <row r="19" spans="1:13" s="54" customFormat="1" ht="14.25" customHeight="1">
      <c r="A19" s="145" t="str">
        <f>IF(LEN('Copy paste to Here'!G23) &gt; 5, CONCATENATE('Copy paste to Here'!G23, 'Copy paste to Here'!D23, 'Copy paste to Here'!E23), "Empty Cell")</f>
        <v>Extra long 316L surgical steel Industrial barbell, 1.2mm (16g) with two 4mm ballsLength: 36mm</v>
      </c>
      <c r="B19" s="146" t="str">
        <f>'Copy paste to Here'!C23</f>
        <v>BBINDS</v>
      </c>
      <c r="C19" s="147" t="s">
        <v>191</v>
      </c>
      <c r="D19" s="147">
        <f>Invoice!B23</f>
        <v>10</v>
      </c>
      <c r="E19" s="148">
        <f>'Shipping Invoice'!K23*$N$1</f>
        <v>0.24</v>
      </c>
      <c r="F19" s="148">
        <f t="shared" ref="F19:F82" si="0">D19*E19</f>
        <v>2.4</v>
      </c>
      <c r="G19" s="149">
        <f t="shared" ref="G19:G82" si="1">E19*$E$14</f>
        <v>8.6807999999999996</v>
      </c>
      <c r="H19" s="151">
        <f t="shared" ref="H19:H82" si="2">D19*G19</f>
        <v>86.807999999999993</v>
      </c>
    </row>
    <row r="20" spans="1:13" s="54" customFormat="1" ht="14.25" customHeight="1">
      <c r="A20" s="145" t="str">
        <f>IF(LEN('Copy paste to Here'!G24) &gt; 5, CONCATENATE('Copy paste to Here'!G24, 'Copy paste to Here'!D24, 'Copy paste to Here'!E24), "Empty Cell")</f>
        <v>316L surgical steel ball closure ring, 1.6mm (14g) with a 4mm ballLength: 8mm</v>
      </c>
      <c r="B20" s="146" t="str">
        <f>'Copy paste to Here'!C24</f>
        <v>BCR14</v>
      </c>
      <c r="C20" s="147" t="s">
        <v>121</v>
      </c>
      <c r="D20" s="147">
        <f>Invoice!B24</f>
        <v>1</v>
      </c>
      <c r="E20" s="148">
        <f>'Shipping Invoice'!K24*$N$1</f>
        <v>0.18</v>
      </c>
      <c r="F20" s="148">
        <f t="shared" si="0"/>
        <v>0.18</v>
      </c>
      <c r="G20" s="149">
        <f t="shared" si="1"/>
        <v>6.5106000000000002</v>
      </c>
      <c r="H20" s="151">
        <f t="shared" si="2"/>
        <v>6.5106000000000002</v>
      </c>
    </row>
    <row r="21" spans="1:13" s="54" customFormat="1" ht="14.25" customHeight="1">
      <c r="A21" s="145" t="str">
        <f>IF(LEN('Copy paste to Here'!G25) &gt; 5, CONCATENATE('Copy paste to Here'!G25, 'Copy paste to Here'!D25, 'Copy paste to Here'!E25), "Empty Cell")</f>
        <v>316L surgical steel belly banana, 1.6mm (14g) with a 8mm and a 5mm bezel set jewel ball using original Czech Preciosa crystalsLength: 8mmCrystal Color: Clear</v>
      </c>
      <c r="B21" s="146" t="str">
        <f>'Copy paste to Here'!C25</f>
        <v>BN2CG</v>
      </c>
      <c r="C21" s="147" t="s">
        <v>124</v>
      </c>
      <c r="D21" s="147">
        <f>Invoice!B25</f>
        <v>2</v>
      </c>
      <c r="E21" s="148">
        <f>'Shipping Invoice'!K25*$N$1</f>
        <v>0.83</v>
      </c>
      <c r="F21" s="148">
        <f t="shared" si="0"/>
        <v>1.66</v>
      </c>
      <c r="G21" s="149">
        <f t="shared" si="1"/>
        <v>30.021100000000001</v>
      </c>
      <c r="H21" s="151">
        <f t="shared" si="2"/>
        <v>60.042200000000001</v>
      </c>
      <c r="L21" s="152"/>
    </row>
    <row r="22" spans="1:13" s="54" customFormat="1" ht="14.25" customHeight="1">
      <c r="A22" s="145" t="str">
        <f>IF(LEN('Copy paste to Here'!G26) &gt; 5, CONCATENATE('Copy paste to Here'!G26, 'Copy paste to Here'!D26, 'Copy paste to Here'!E26), "Empty Cell")</f>
        <v>316L surgical steel belly banana, 1.6mm (14g) with a 8mm and a 5mm bezel set jewel ball using original Czech Preciosa crystalsLength: 10mmCrystal Color: Clear</v>
      </c>
      <c r="B22" s="146" t="str">
        <f>'Copy paste to Here'!C26</f>
        <v>BN2CG</v>
      </c>
      <c r="C22" s="147" t="s">
        <v>124</v>
      </c>
      <c r="D22" s="147">
        <f>Invoice!B26</f>
        <v>20</v>
      </c>
      <c r="E22" s="148">
        <f>'Shipping Invoice'!K26*$N$1</f>
        <v>0.83</v>
      </c>
      <c r="F22" s="148">
        <f t="shared" si="0"/>
        <v>16.599999999999998</v>
      </c>
      <c r="G22" s="149">
        <f t="shared" si="1"/>
        <v>30.021100000000001</v>
      </c>
      <c r="H22" s="151">
        <f t="shared" si="2"/>
        <v>600.42200000000003</v>
      </c>
    </row>
    <row r="23" spans="1:13" s="54" customFormat="1" ht="14.25" customHeight="1">
      <c r="A23" s="145" t="str">
        <f>IF(LEN('Copy paste to Here'!G27) &gt; 5, CONCATENATE('Copy paste to Here'!G27, 'Copy paste to Here'!D27, 'Copy paste to Here'!E27), "Empty Cell")</f>
        <v>316L surgical steel belly banana, 1.6mm (14g) with a 8mm and a 5mm bezel set jewel ball using original Czech Preciosa crystalsLength: 12mmCrystal Color: Clear</v>
      </c>
      <c r="B23" s="146" t="str">
        <f>'Copy paste to Here'!C27</f>
        <v>BN2CG</v>
      </c>
      <c r="C23" s="147" t="s">
        <v>124</v>
      </c>
      <c r="D23" s="147">
        <f>Invoice!B27</f>
        <v>2</v>
      </c>
      <c r="E23" s="148">
        <f>'Shipping Invoice'!K27*$N$1</f>
        <v>0.83</v>
      </c>
      <c r="F23" s="148">
        <f t="shared" si="0"/>
        <v>1.66</v>
      </c>
      <c r="G23" s="149">
        <f t="shared" si="1"/>
        <v>30.021100000000001</v>
      </c>
      <c r="H23" s="151">
        <f t="shared" si="2"/>
        <v>60.042200000000001</v>
      </c>
    </row>
    <row r="24" spans="1:13" s="54" customFormat="1" ht="14.25" customHeight="1">
      <c r="A24" s="145" t="str">
        <f>IF(LEN('Copy paste to Here'!G28) &gt; 5, CONCATENATE('Copy paste to Here'!G28, 'Copy paste to Here'!D28, 'Copy paste to Here'!E28), "Empty Cell")</f>
        <v>316L surgical steel belly banana, 1.6mm (14g) with a 6mm and a 5mm bezel set jewel ballLength: 10mmCrystal Color: Clear</v>
      </c>
      <c r="B24" s="146" t="str">
        <f>'Copy paste to Here'!C28</f>
        <v>BN2CS</v>
      </c>
      <c r="C24" s="147" t="s">
        <v>129</v>
      </c>
      <c r="D24" s="147">
        <f>Invoice!B28</f>
        <v>20</v>
      </c>
      <c r="E24" s="148">
        <f>'Shipping Invoice'!K28*$N$1</f>
        <v>0.77</v>
      </c>
      <c r="F24" s="148">
        <f t="shared" si="0"/>
        <v>15.4</v>
      </c>
      <c r="G24" s="149">
        <f t="shared" si="1"/>
        <v>27.850900000000003</v>
      </c>
      <c r="H24" s="151">
        <f t="shared" si="2"/>
        <v>557.01800000000003</v>
      </c>
    </row>
    <row r="25" spans="1:13" s="54" customFormat="1" ht="14.25" customHeight="1">
      <c r="A25" s="145" t="str">
        <f>IF(LEN('Copy paste to Here'!G29) &gt; 5, CONCATENATE('Copy paste to Here'!G29, 'Copy paste to Here'!D29, 'Copy paste to Here'!E29), "Empty Cell")</f>
        <v>316L surgical steel belly banana, 1.6mm (14g) with upper 4mm and lower 6mm steel ballsLength: 10mm</v>
      </c>
      <c r="B25" s="146" t="str">
        <f>'Copy paste to Here'!C29</f>
        <v>BNB46</v>
      </c>
      <c r="C25" s="147" t="s">
        <v>132</v>
      </c>
      <c r="D25" s="147">
        <f>Invoice!B29</f>
        <v>10</v>
      </c>
      <c r="E25" s="148">
        <f>'Shipping Invoice'!K29*$N$1</f>
        <v>0.21</v>
      </c>
      <c r="F25" s="148">
        <f t="shared" si="0"/>
        <v>2.1</v>
      </c>
      <c r="G25" s="149">
        <f t="shared" si="1"/>
        <v>7.5956999999999999</v>
      </c>
      <c r="H25" s="151">
        <f t="shared" si="2"/>
        <v>75.956999999999994</v>
      </c>
    </row>
    <row r="26" spans="1:13" s="54" customFormat="1" ht="14.25" customHeight="1">
      <c r="A26" s="145" t="str">
        <f>IF(LEN('Copy paste to Here'!G30) &gt; 5, CONCATENATE('Copy paste to Here'!G30, 'Copy paste to Here'!D30, 'Copy paste to Here'!E30), "Empty Cell")</f>
        <v>Bi color PVD plated and mirror polished 316L surgical steel double flared flesh tunnel with internal screw-fit Enjoy having two different colors in a single plugGauge: 16mmColor: Black</v>
      </c>
      <c r="B26" s="146" t="str">
        <f>'Copy paste to Here'!C30</f>
        <v>BSHP</v>
      </c>
      <c r="C26" s="147" t="s">
        <v>192</v>
      </c>
      <c r="D26" s="147">
        <f>Invoice!B30</f>
        <v>2</v>
      </c>
      <c r="E26" s="148">
        <f>'Shipping Invoice'!K30*$N$1</f>
        <v>3.62</v>
      </c>
      <c r="F26" s="148">
        <f t="shared" si="0"/>
        <v>7.24</v>
      </c>
      <c r="G26" s="149">
        <f t="shared" si="1"/>
        <v>130.93540000000002</v>
      </c>
      <c r="H26" s="151">
        <f t="shared" si="2"/>
        <v>261.87080000000003</v>
      </c>
    </row>
    <row r="27" spans="1:13" s="54" customFormat="1" ht="14.25" customHeight="1">
      <c r="A27" s="145" t="str">
        <f>IF(LEN('Copy paste to Here'!G31) &gt; 5, CONCATENATE('Copy paste to Here'!G31, 'Copy paste to Here'!D31, 'Copy paste to Here'!E31), "Empty Cell")</f>
        <v>316L surgical steel circular barbell, 2.5mm (10g) with two internally threaded 6mm ballsLength: 10mm</v>
      </c>
      <c r="B27" s="146" t="str">
        <f>'Copy paste to Here'!C31</f>
        <v>CBR10</v>
      </c>
      <c r="C27" s="147" t="s">
        <v>139</v>
      </c>
      <c r="D27" s="147">
        <f>Invoice!B31</f>
        <v>3</v>
      </c>
      <c r="E27" s="148">
        <f>'Shipping Invoice'!K31*$N$1</f>
        <v>0.77</v>
      </c>
      <c r="F27" s="148">
        <f t="shared" si="0"/>
        <v>2.31</v>
      </c>
      <c r="G27" s="149">
        <f t="shared" si="1"/>
        <v>27.850900000000003</v>
      </c>
      <c r="H27" s="151">
        <f t="shared" si="2"/>
        <v>83.552700000000016</v>
      </c>
    </row>
    <row r="28" spans="1:13" s="54" customFormat="1" ht="14.25" customHeight="1">
      <c r="A28" s="145" t="str">
        <f>IF(LEN('Copy paste to Here'!G32) &gt; 5, CONCATENATE('Copy paste to Here'!G32, 'Copy paste to Here'!D32, 'Copy paste to Here'!E32), "Empty Cell")</f>
        <v>316L surgical steel monroe piercing, 1.2mm (16g) with a 3mm bezel set jewel ballLength: 8mmCrystal Color: Clear</v>
      </c>
      <c r="B28" s="146" t="str">
        <f>'Copy paste to Here'!C32</f>
        <v>LBCMN</v>
      </c>
      <c r="C28" s="147" t="s">
        <v>142</v>
      </c>
      <c r="D28" s="147">
        <f>Invoice!B32</f>
        <v>20</v>
      </c>
      <c r="E28" s="148">
        <f>'Shipping Invoice'!K32*$N$1</f>
        <v>0.38</v>
      </c>
      <c r="F28" s="148">
        <f t="shared" si="0"/>
        <v>7.6</v>
      </c>
      <c r="G28" s="149">
        <f t="shared" si="1"/>
        <v>13.7446</v>
      </c>
      <c r="H28" s="151">
        <f t="shared" si="2"/>
        <v>274.892</v>
      </c>
    </row>
    <row r="29" spans="1:13" s="54" customFormat="1" ht="14.25" customHeight="1">
      <c r="A29" s="145" t="str">
        <f>IF(LEN('Copy paste to Here'!G33) &gt; 5, CONCATENATE('Copy paste to Here'!G33, 'Copy paste to Here'!D33, 'Copy paste to Here'!E33), "Empty Cell")</f>
        <v>PVD plated 316L surgical steel internally threaded labret, 1.2mm (16g) with 3mm prong set round Cubic Zirconia (CZ) round stoneColor: GoldLength: 8mm with 3mm top part</v>
      </c>
      <c r="B29" s="146" t="str">
        <f>'Copy paste to Here'!C33</f>
        <v>LBTCZIN</v>
      </c>
      <c r="C29" s="147" t="s">
        <v>193</v>
      </c>
      <c r="D29" s="147">
        <f>Invoice!B33</f>
        <v>2</v>
      </c>
      <c r="E29" s="148">
        <f>'Shipping Invoice'!K33*$N$1</f>
        <v>1.34</v>
      </c>
      <c r="F29" s="148">
        <f t="shared" si="0"/>
        <v>2.68</v>
      </c>
      <c r="G29" s="149">
        <f t="shared" si="1"/>
        <v>48.467800000000004</v>
      </c>
      <c r="H29" s="151">
        <f t="shared" si="2"/>
        <v>96.935600000000008</v>
      </c>
    </row>
    <row r="30" spans="1:13" s="54" customFormat="1" ht="14.25" customHeight="1">
      <c r="A30" s="145" t="str">
        <f>IF(LEN('Copy paste to Here'!G34) &gt; 5, CONCATENATE('Copy paste to Here'!G34, 'Copy paste to Here'!D34, 'Copy paste to Here'!E34), "Empty Cell")</f>
        <v>Titanium G23 ball closure ring, 1.6mm (14g) with a 4mm ballLength: 8mm</v>
      </c>
      <c r="B30" s="146" t="str">
        <f>'Copy paste to Here'!C34</f>
        <v>UBCR</v>
      </c>
      <c r="C30" s="147" t="s">
        <v>149</v>
      </c>
      <c r="D30" s="147">
        <f>Invoice!B34</f>
        <v>1</v>
      </c>
      <c r="E30" s="148">
        <f>'Shipping Invoice'!K34*$N$1</f>
        <v>0.82</v>
      </c>
      <c r="F30" s="148">
        <f t="shared" si="0"/>
        <v>0.82</v>
      </c>
      <c r="G30" s="149">
        <f t="shared" si="1"/>
        <v>29.659399999999998</v>
      </c>
      <c r="H30" s="151">
        <f t="shared" si="2"/>
        <v>29.659399999999998</v>
      </c>
    </row>
    <row r="31" spans="1:13" s="54" customFormat="1" ht="14.25" customHeight="1">
      <c r="A31" s="145" t="str">
        <f>IF(LEN('Copy paste to Here'!G35) &gt; 5, CONCATENATE('Copy paste to Here'!G35, 'Copy paste to Here'!D35, 'Copy paste to Here'!E35), "Empty Cell")</f>
        <v>High polish and PVD plated titanium G23 internally threaded labret, 1.2mm (16g) with a 3mm flat star shaped topColor: GoldLength: 8mm</v>
      </c>
      <c r="B31" s="146" t="str">
        <f>'Copy paste to Here'!C35</f>
        <v>ULBIN1</v>
      </c>
      <c r="C31" s="147" t="s">
        <v>194</v>
      </c>
      <c r="D31" s="147">
        <f>Invoice!B35</f>
        <v>1</v>
      </c>
      <c r="E31" s="148">
        <f>'Shipping Invoice'!K35*$N$1</f>
        <v>2.02</v>
      </c>
      <c r="F31" s="148">
        <f t="shared" si="0"/>
        <v>2.02</v>
      </c>
      <c r="G31" s="149">
        <f t="shared" si="1"/>
        <v>73.063400000000001</v>
      </c>
      <c r="H31" s="151">
        <f t="shared" si="2"/>
        <v>73.063400000000001</v>
      </c>
    </row>
    <row r="32" spans="1:13" s="54" customFormat="1" ht="14.25" customHeight="1">
      <c r="A32" s="145" t="str">
        <f>IF(LEN('Copy paste to Here'!G36) &gt; 5, CONCATENATE('Copy paste to Here'!G36, 'Copy paste to Here'!D36, 'Copy paste to Here'!E36), "Empty Cell")</f>
        <v>High polish and PVD plated titanium G23 internally threaded labret, 1.2mm (16g) in curve shape design top with five prong set 2mm Cubic Zirconia (CZ) stonesLength: 8mmColor: Gold w/ Clear CZ</v>
      </c>
      <c r="B32" s="146" t="str">
        <f>'Copy paste to Here'!C36</f>
        <v>ULBIN27</v>
      </c>
      <c r="C32" s="147" t="s">
        <v>195</v>
      </c>
      <c r="D32" s="147">
        <f>Invoice!B36</f>
        <v>1</v>
      </c>
      <c r="E32" s="148">
        <f>'Shipping Invoice'!K36*$N$1</f>
        <v>8.48</v>
      </c>
      <c r="F32" s="148">
        <f t="shared" si="0"/>
        <v>8.48</v>
      </c>
      <c r="G32" s="149">
        <f t="shared" si="1"/>
        <v>306.72160000000002</v>
      </c>
      <c r="H32" s="151">
        <f t="shared" si="2"/>
        <v>306.72160000000002</v>
      </c>
    </row>
    <row r="33" spans="1:8" s="54" customFormat="1" ht="14.25" customHeight="1">
      <c r="A33" s="145" t="str">
        <f>IF(LEN('Copy paste to Here'!G37) &gt; 5, CONCATENATE('Copy paste to Here'!G37, 'Copy paste to Here'!D37, 'Copy paste to Here'!E37), "Empty Cell")</f>
        <v>High polish and PVD plated titanium G23 internally threaded labret, 1.2mm (16g) with a 3mm flat heart shaped topColor: GoldLength: 8mm</v>
      </c>
      <c r="B33" s="146" t="str">
        <f>'Copy paste to Here'!C37</f>
        <v>ULBIN3</v>
      </c>
      <c r="C33" s="147" t="s">
        <v>196</v>
      </c>
      <c r="D33" s="147">
        <f>Invoice!B37</f>
        <v>1</v>
      </c>
      <c r="E33" s="148">
        <f>'Shipping Invoice'!K37*$N$1</f>
        <v>2.02</v>
      </c>
      <c r="F33" s="148">
        <f t="shared" si="0"/>
        <v>2.02</v>
      </c>
      <c r="G33" s="149">
        <f t="shared" si="1"/>
        <v>73.063400000000001</v>
      </c>
      <c r="H33" s="151">
        <f t="shared" si="2"/>
        <v>73.063400000000001</v>
      </c>
    </row>
    <row r="34" spans="1:8" s="54" customFormat="1" ht="14.25" customHeight="1">
      <c r="A34" s="145" t="str">
        <f>IF(LEN('Copy paste to Here'!G38) &gt; 5, CONCATENATE('Copy paste to Here'!G38, 'Copy paste to Here'!D38, 'Copy paste to Here'!E38), "Empty Cell")</f>
        <v>High Polish and PVD plated titanium G23 internally threaded labret, 1.2mm (16g) with prong set 3mm heart shape Cubic Zirconia (CZ) stoneLength: 8mmColor: Gold</v>
      </c>
      <c r="B34" s="146" t="str">
        <f>'Copy paste to Here'!C38</f>
        <v>ULBIN55</v>
      </c>
      <c r="C34" s="147" t="s">
        <v>197</v>
      </c>
      <c r="D34" s="147">
        <f>Invoice!B38</f>
        <v>1</v>
      </c>
      <c r="E34" s="148">
        <f>'Shipping Invoice'!K38*$N$1</f>
        <v>2.42</v>
      </c>
      <c r="F34" s="148">
        <f t="shared" si="0"/>
        <v>2.42</v>
      </c>
      <c r="G34" s="149">
        <f t="shared" si="1"/>
        <v>87.531400000000005</v>
      </c>
      <c r="H34" s="151">
        <f t="shared" si="2"/>
        <v>87.531400000000005</v>
      </c>
    </row>
    <row r="35" spans="1:8" s="54" customFormat="1" ht="14.25" customHeight="1">
      <c r="A35" s="145" t="str">
        <f>IF(LEN('Copy paste to Here'!G39) &gt; 5, CONCATENATE('Copy paste to Here'!G39, 'Copy paste to Here'!D39, 'Copy paste to Here'!E39), "Empty Cell")</f>
        <v>High Polish and PVD plated titanium G23 internally threaded labret, 1.2mm (16g) with prong set 3mm square shape Cubic Zirconia (CZ) stoneLength: 8mmColor: Gold w/ Clear CZ</v>
      </c>
      <c r="B35" s="146" t="str">
        <f>'Copy paste to Here'!C39</f>
        <v>ULBIN56</v>
      </c>
      <c r="C35" s="147" t="s">
        <v>198</v>
      </c>
      <c r="D35" s="147">
        <f>Invoice!B39</f>
        <v>1</v>
      </c>
      <c r="E35" s="148">
        <f>'Shipping Invoice'!K39*$N$1</f>
        <v>2.42</v>
      </c>
      <c r="F35" s="148">
        <f t="shared" si="0"/>
        <v>2.42</v>
      </c>
      <c r="G35" s="149">
        <f t="shared" si="1"/>
        <v>87.531400000000005</v>
      </c>
      <c r="H35" s="151">
        <f t="shared" si="2"/>
        <v>87.531400000000005</v>
      </c>
    </row>
    <row r="36" spans="1:8" s="54" customFormat="1" ht="14.25" customHeight="1">
      <c r="A36" s="145" t="str">
        <f>IF(LEN('Copy paste to Here'!G40) &gt; 5, CONCATENATE('Copy paste to Here'!G40, 'Copy paste to Here'!D40, 'Copy paste to Here'!E40), "Empty Cell")</f>
        <v>High Polish and PVD plated titanium G23 internally threaded labret, 1.2mm (16g) with prong set 3mm star shape Cubic Zirconia (CZ) stoneLength: 8mmColor: Gold w/ Clear CZ</v>
      </c>
      <c r="B36" s="146" t="str">
        <f>'Copy paste to Here'!C40</f>
        <v>ULBIN57</v>
      </c>
      <c r="C36" s="147" t="s">
        <v>107</v>
      </c>
      <c r="D36" s="147">
        <f>Invoice!B40</f>
        <v>1</v>
      </c>
      <c r="E36" s="148">
        <f>'Shipping Invoice'!K40*$N$1</f>
        <v>2.81</v>
      </c>
      <c r="F36" s="148">
        <f t="shared" si="0"/>
        <v>2.81</v>
      </c>
      <c r="G36" s="149">
        <f t="shared" si="1"/>
        <v>101.63770000000001</v>
      </c>
      <c r="H36" s="151">
        <f t="shared" si="2"/>
        <v>101.63770000000001</v>
      </c>
    </row>
    <row r="37" spans="1:8" s="54" customFormat="1" ht="14.25" customHeight="1">
      <c r="A37" s="145" t="str">
        <f>IF(LEN('Copy paste to Here'!G41) &gt; 5, CONCATENATE('Copy paste to Here'!G41, 'Copy paste to Here'!D41, 'Copy paste to Here'!E41), "Empty Cell")</f>
        <v>High polish and PVD plated titanium G23 hinged segment ring, 1mm (18g) with double hoop rings and outward facing pave set Cubic Zirconia (CZ) stones and an inner diameter from 8mm to 10mmColor: GoldLength: 8mm</v>
      </c>
      <c r="B37" s="146" t="str">
        <f>'Copy paste to Here'!C41</f>
        <v>USGSHS38</v>
      </c>
      <c r="C37" s="147" t="s">
        <v>199</v>
      </c>
      <c r="D37" s="147">
        <f>Invoice!B41</f>
        <v>1</v>
      </c>
      <c r="E37" s="148">
        <f>'Shipping Invoice'!K41*$N$1</f>
        <v>11.59</v>
      </c>
      <c r="F37" s="148">
        <f t="shared" si="0"/>
        <v>11.59</v>
      </c>
      <c r="G37" s="149">
        <f t="shared" si="1"/>
        <v>419.21030000000002</v>
      </c>
      <c r="H37" s="151">
        <f t="shared" si="2"/>
        <v>419.21030000000002</v>
      </c>
    </row>
    <row r="38" spans="1:8" s="54" customFormat="1" ht="14.25" customHeight="1">
      <c r="A38" s="145" t="str">
        <f>IF(LEN('Copy paste to Here'!G42) &gt; 5, CONCATENATE('Copy paste to Here'!G42, 'Copy paste to Here'!D42, 'Copy paste to Here'!E42), "Empty Cell")</f>
        <v>High polish and PVD plated titanium G23 hinged segment ring, 1mm (18g) with double hoop rings and outward facing pave set Cubic Zirconia (CZ) stones and an inner diameter from 8mm to 10mmColor: High PolishLength: 8mm</v>
      </c>
      <c r="B38" s="146" t="str">
        <f>'Copy paste to Here'!C42</f>
        <v>USGSHS38</v>
      </c>
      <c r="C38" s="147" t="s">
        <v>200</v>
      </c>
      <c r="D38" s="147">
        <f>Invoice!B42</f>
        <v>1</v>
      </c>
      <c r="E38" s="148">
        <f>'Shipping Invoice'!K42*$N$1</f>
        <v>11.15</v>
      </c>
      <c r="F38" s="148">
        <f t="shared" si="0"/>
        <v>11.15</v>
      </c>
      <c r="G38" s="149">
        <f t="shared" si="1"/>
        <v>403.2955</v>
      </c>
      <c r="H38" s="151">
        <f t="shared" si="2"/>
        <v>403.2955</v>
      </c>
    </row>
    <row r="39" spans="1:8" s="54" customFormat="1" ht="14.25" customHeight="1">
      <c r="A39" s="145" t="str">
        <f>IF(LEN('Copy paste to Here'!G43) &gt; 5, CONCATENATE('Copy paste to Here'!G43, 'Copy paste to Here'!D43, 'Copy paste to Here'!E43), "Empty Cell")</f>
        <v>PVD plated polished titanium G23 hinged segment ring, 1.2mm (16g) with outward facing CNC set Cubic Zirconia (CZ) stonesColor: High Polish 8mm</v>
      </c>
      <c r="B39" s="146" t="str">
        <f>'Copy paste to Here'!C43</f>
        <v>USGTSH10</v>
      </c>
      <c r="C39" s="147" t="s">
        <v>201</v>
      </c>
      <c r="D39" s="147">
        <f>Invoice!B43</f>
        <v>1</v>
      </c>
      <c r="E39" s="148">
        <f>'Shipping Invoice'!K43*$N$1</f>
        <v>7.57</v>
      </c>
      <c r="F39" s="148">
        <f t="shared" si="0"/>
        <v>7.57</v>
      </c>
      <c r="G39" s="149">
        <f t="shared" si="1"/>
        <v>273.80690000000004</v>
      </c>
      <c r="H39" s="151">
        <f t="shared" si="2"/>
        <v>273.80690000000004</v>
      </c>
    </row>
    <row r="40" spans="1:8" s="54" customFormat="1" ht="14.25" customHeight="1">
      <c r="A40" s="145" t="str">
        <f>IF(LEN('Copy paste to Here'!G44) &gt; 5, CONCATENATE('Copy paste to Here'!G44, 'Copy paste to Here'!D44, 'Copy paste to Here'!E44), "Empty Cell")</f>
        <v>PVD plated polished titanium G23 hinged segment ring, 1.2mm (16g) with outward facing CNC set Cubic Zirconia (CZ) stonesColor: Gold 8mm</v>
      </c>
      <c r="B40" s="146" t="str">
        <f>'Copy paste to Here'!C44</f>
        <v>USGTSH10</v>
      </c>
      <c r="C40" s="147" t="s">
        <v>202</v>
      </c>
      <c r="D40" s="147">
        <f>Invoice!B44</f>
        <v>1</v>
      </c>
      <c r="E40" s="148">
        <f>'Shipping Invoice'!K44*$N$1</f>
        <v>7.96</v>
      </c>
      <c r="F40" s="148">
        <f t="shared" si="0"/>
        <v>7.96</v>
      </c>
      <c r="G40" s="149">
        <f t="shared" si="1"/>
        <v>287.91320000000002</v>
      </c>
      <c r="H40" s="151">
        <f t="shared" si="2"/>
        <v>287.91320000000002</v>
      </c>
    </row>
    <row r="41" spans="1:8" s="54" customFormat="1" ht="14.25" customHeight="1">
      <c r="A41" s="145" t="str">
        <f>IF(LEN('Copy paste to Here'!G45) &gt; 5, CONCATENATE('Copy paste to Here'!G45, 'Copy paste to Here'!D45, 'Copy paste to Here'!E45), "Empty Cell")</f>
        <v>PVD plated titanium G23 internally threaded labret, 1.2mm (16g) in a flower design top with center 1.5mm surrounded by 1.25mm round Cubic Zirconia (CZ) stonesColor: GoldLength: 8mm with 4.2mm top part</v>
      </c>
      <c r="B41" s="146" t="str">
        <f>'Copy paste to Here'!C45</f>
        <v>UTLBIN10</v>
      </c>
      <c r="C41" s="147" t="s">
        <v>178</v>
      </c>
      <c r="D41" s="147">
        <f>Invoice!B45</f>
        <v>1</v>
      </c>
      <c r="E41" s="148">
        <f>'Shipping Invoice'!K45*$N$1</f>
        <v>5.71</v>
      </c>
      <c r="F41" s="148">
        <f t="shared" si="0"/>
        <v>5.71</v>
      </c>
      <c r="G41" s="149">
        <f t="shared" si="1"/>
        <v>206.5307</v>
      </c>
      <c r="H41" s="151">
        <f t="shared" si="2"/>
        <v>206.5307</v>
      </c>
    </row>
    <row r="42" spans="1:8" s="54" customFormat="1" ht="14.25" customHeight="1">
      <c r="A42" s="145" t="str">
        <f>IF(LEN('Copy paste to Here'!G46) &gt; 5, CONCATENATE('Copy paste to Here'!G46, 'Copy paste to Here'!D46, 'Copy paste to Here'!E46), "Empty Cell")</f>
        <v>PVD plated titanium G23 internally threaded labret, 1.2mm (16g) triangle shape design top with three 1.5mm round Cubic Zirconia (CZ) stonesColor: GoldLength: 8mm</v>
      </c>
      <c r="B42" s="146" t="str">
        <f>'Copy paste to Here'!C46</f>
        <v>UTLBIN13S</v>
      </c>
      <c r="C42" s="147" t="s">
        <v>182</v>
      </c>
      <c r="D42" s="147">
        <f>Invoice!B46</f>
        <v>3</v>
      </c>
      <c r="E42" s="148">
        <f>'Shipping Invoice'!K46*$N$1</f>
        <v>4.3499999999999996</v>
      </c>
      <c r="F42" s="148">
        <f t="shared" si="0"/>
        <v>13.049999999999999</v>
      </c>
      <c r="G42" s="149">
        <f t="shared" si="1"/>
        <v>157.33949999999999</v>
      </c>
      <c r="H42" s="151">
        <f t="shared" si="2"/>
        <v>472.01849999999996</v>
      </c>
    </row>
    <row r="43" spans="1:8" s="54" customFormat="1" ht="14.25" customHeight="1">
      <c r="A43" s="145" t="str">
        <f>IF(LEN('Copy paste to Here'!G47) &gt; 5, CONCATENATE('Copy paste to Here'!G47, 'Copy paste to Here'!D47, 'Copy paste to Here'!E47), "Empty Cell")</f>
        <v>PVD plated titanium G23 internally threaded labret, 1.2mm (16g) with three 2*3mm prong set marquise shape Cubic Zirconia (CZ) stones design topColor: GoldLength: 8mm</v>
      </c>
      <c r="B43" s="146" t="str">
        <f>'Copy paste to Here'!C47</f>
        <v>UTLBIN23</v>
      </c>
      <c r="C43" s="147" t="s">
        <v>185</v>
      </c>
      <c r="D43" s="147">
        <f>Invoice!B47</f>
        <v>1</v>
      </c>
      <c r="E43" s="148">
        <f>'Shipping Invoice'!K47*$N$1</f>
        <v>7.12</v>
      </c>
      <c r="F43" s="148">
        <f t="shared" si="0"/>
        <v>7.12</v>
      </c>
      <c r="G43" s="149">
        <f t="shared" si="1"/>
        <v>257.53040000000004</v>
      </c>
      <c r="H43" s="151">
        <f t="shared" si="2"/>
        <v>257.53040000000004</v>
      </c>
    </row>
    <row r="44" spans="1:8" s="54" customFormat="1" ht="14.25" customHeight="1">
      <c r="A44" s="145" t="str">
        <f>IF(LEN('Copy paste to Here'!G48) &gt; 5, CONCATENATE('Copy paste to Here'!G48, 'Copy paste to Here'!D48, 'Copy paste to Here'!E48), "Empty Cell")</f>
        <v>PVD plated titanium G23 internally threaded labret, 1.2mm (16g) flower shape design top with five 1.2mm prong set Cubic Zirconia (CZ) stonesColor: GoldLength: 8mm</v>
      </c>
      <c r="B44" s="146" t="str">
        <f>'Copy paste to Here'!C48</f>
        <v>UTLBIN54</v>
      </c>
      <c r="C44" s="147" t="s">
        <v>188</v>
      </c>
      <c r="D44" s="147">
        <f>Invoice!B48</f>
        <v>1</v>
      </c>
      <c r="E44" s="148">
        <f>'Shipping Invoice'!K48*$N$1</f>
        <v>5.09</v>
      </c>
      <c r="F44" s="148">
        <f t="shared" si="0"/>
        <v>5.09</v>
      </c>
      <c r="G44" s="149">
        <f t="shared" si="1"/>
        <v>184.1053</v>
      </c>
      <c r="H44" s="151">
        <f t="shared" si="2"/>
        <v>184.1053</v>
      </c>
    </row>
    <row r="45" spans="1:8" s="54" customFormat="1" ht="14.25" hidden="1" customHeight="1">
      <c r="A45" s="145" t="str">
        <f>IF(LEN('Copy paste to Here'!G49) &gt; 5, CONCATENATE('Copy paste to Here'!G49, 'Copy paste to Here'!D49, 'Copy paste to Here'!E49), "Empty Cell")</f>
        <v>Empty Cell</v>
      </c>
      <c r="B45" s="146">
        <f>'Copy paste to Here'!C49</f>
        <v>0</v>
      </c>
      <c r="C45" s="147"/>
      <c r="D45" s="147"/>
      <c r="E45" s="148"/>
      <c r="F45" s="148">
        <f t="shared" si="0"/>
        <v>0</v>
      </c>
      <c r="G45" s="149">
        <f t="shared" si="1"/>
        <v>0</v>
      </c>
      <c r="H45" s="151">
        <f t="shared" si="2"/>
        <v>0</v>
      </c>
    </row>
    <row r="46" spans="1:8" s="54" customFormat="1" ht="14.25" hidden="1" customHeight="1">
      <c r="A46" s="145" t="str">
        <f>IF(LEN('Copy paste to Here'!G50) &gt; 5, CONCATENATE('Copy paste to Here'!G50, 'Copy paste to Here'!D50, 'Copy paste to Here'!E50), "Empty Cell")</f>
        <v>Empty Cell</v>
      </c>
      <c r="B46" s="146">
        <f>'Copy paste to Here'!C50</f>
        <v>0</v>
      </c>
      <c r="C46" s="147"/>
      <c r="D46" s="147"/>
      <c r="E46" s="148"/>
      <c r="F46" s="148">
        <f t="shared" si="0"/>
        <v>0</v>
      </c>
      <c r="G46" s="149">
        <f t="shared" si="1"/>
        <v>0</v>
      </c>
      <c r="H46" s="151">
        <f t="shared" si="2"/>
        <v>0</v>
      </c>
    </row>
    <row r="47" spans="1:8" s="54" customFormat="1" ht="14.25" hidden="1" customHeight="1">
      <c r="A47" s="145" t="str">
        <f>IF(LEN('Copy paste to Here'!G51) &gt; 5, CONCATENATE('Copy paste to Here'!G51, 'Copy paste to Here'!D51, 'Copy paste to Here'!E51), "Empty Cell")</f>
        <v>Empty Cell</v>
      </c>
      <c r="B47" s="146">
        <f>'Copy paste to Here'!C51</f>
        <v>0</v>
      </c>
      <c r="C47" s="147"/>
      <c r="D47" s="147"/>
      <c r="E47" s="148"/>
      <c r="F47" s="148">
        <f t="shared" si="0"/>
        <v>0</v>
      </c>
      <c r="G47" s="149">
        <f t="shared" si="1"/>
        <v>0</v>
      </c>
      <c r="H47" s="151">
        <f t="shared" si="2"/>
        <v>0</v>
      </c>
    </row>
    <row r="48" spans="1:8" s="54" customFormat="1" ht="14.25" hidden="1" customHeight="1">
      <c r="A48" s="145" t="str">
        <f>IF((LEN('Copy paste to Here'!G52))&gt;5,((CONCATENATE('Copy paste to Here'!G52," &amp; ",'Copy paste to Here'!D52,"  &amp;  ",'Copy paste to Here'!E52))),"Empty Cell")</f>
        <v>Empty Cell</v>
      </c>
      <c r="B48" s="146">
        <f>'Copy paste to Here'!C52</f>
        <v>0</v>
      </c>
      <c r="C48" s="147"/>
      <c r="D48" s="147"/>
      <c r="E48" s="148"/>
      <c r="F48" s="148">
        <f t="shared" si="0"/>
        <v>0</v>
      </c>
      <c r="G48" s="149">
        <f t="shared" si="1"/>
        <v>0</v>
      </c>
      <c r="H48" s="151">
        <f t="shared" si="2"/>
        <v>0</v>
      </c>
    </row>
    <row r="49" spans="1:8" s="54" customFormat="1" ht="14.25" hidden="1" customHeight="1">
      <c r="A49" s="145" t="str">
        <f>IF((LEN('Copy paste to Here'!G53))&gt;5,((CONCATENATE('Copy paste to Here'!G53," &amp; ",'Copy paste to Here'!D53,"  &amp;  ",'Copy paste to Here'!E53))),"Empty Cell")</f>
        <v>Empty Cell</v>
      </c>
      <c r="B49" s="146">
        <f>'Copy paste to Here'!C53</f>
        <v>0</v>
      </c>
      <c r="C49" s="147"/>
      <c r="D49" s="147"/>
      <c r="E49" s="148"/>
      <c r="F49" s="148">
        <f t="shared" si="0"/>
        <v>0</v>
      </c>
      <c r="G49" s="149">
        <f t="shared" si="1"/>
        <v>0</v>
      </c>
      <c r="H49" s="151">
        <f t="shared" si="2"/>
        <v>0</v>
      </c>
    </row>
    <row r="50" spans="1:8" s="54" customFormat="1" ht="14.25" hidden="1" customHeight="1">
      <c r="A50" s="145" t="str">
        <f>IF((LEN('Copy paste to Here'!G54))&gt;5,((CONCATENATE('Copy paste to Here'!G54," &amp; ",'Copy paste to Here'!D54,"  &amp;  ",'Copy paste to Here'!E54))),"Empty Cell")</f>
        <v>Empty Cell</v>
      </c>
      <c r="B50" s="146">
        <f>'Copy paste to Here'!C54</f>
        <v>0</v>
      </c>
      <c r="C50" s="147"/>
      <c r="D50" s="147"/>
      <c r="E50" s="148"/>
      <c r="F50" s="148">
        <f t="shared" si="0"/>
        <v>0</v>
      </c>
      <c r="G50" s="149">
        <f t="shared" si="1"/>
        <v>0</v>
      </c>
      <c r="H50" s="151">
        <f t="shared" si="2"/>
        <v>0</v>
      </c>
    </row>
    <row r="51" spans="1:8" s="54" customFormat="1" ht="14.25" hidden="1" customHeight="1">
      <c r="A51" s="145" t="str">
        <f>IF((LEN('Copy paste to Here'!G55))&gt;5,((CONCATENATE('Copy paste to Here'!G55," &amp; ",'Copy paste to Here'!D55,"  &amp;  ",'Copy paste to Here'!E55))),"Empty Cell")</f>
        <v>Empty Cell</v>
      </c>
      <c r="B51" s="146">
        <f>'Copy paste to Here'!C55</f>
        <v>0</v>
      </c>
      <c r="C51" s="147"/>
      <c r="D51" s="147"/>
      <c r="E51" s="148"/>
      <c r="F51" s="148">
        <f t="shared" si="0"/>
        <v>0</v>
      </c>
      <c r="G51" s="149">
        <f t="shared" si="1"/>
        <v>0</v>
      </c>
      <c r="H51" s="151">
        <f t="shared" si="2"/>
        <v>0</v>
      </c>
    </row>
    <row r="52" spans="1:8" s="54" customFormat="1" ht="14.25" hidden="1" customHeight="1">
      <c r="A52" s="145" t="str">
        <f>IF((LEN('Copy paste to Here'!G56))&gt;5,((CONCATENATE('Copy paste to Here'!G56," &amp; ",'Copy paste to Here'!D56,"  &amp;  ",'Copy paste to Here'!E56))),"Empty Cell")</f>
        <v>Empty Cell</v>
      </c>
      <c r="B52" s="146">
        <f>'Copy paste to Here'!C56</f>
        <v>0</v>
      </c>
      <c r="C52" s="147"/>
      <c r="D52" s="147"/>
      <c r="E52" s="148"/>
      <c r="F52" s="148">
        <f t="shared" si="0"/>
        <v>0</v>
      </c>
      <c r="G52" s="149">
        <f t="shared" si="1"/>
        <v>0</v>
      </c>
      <c r="H52" s="151">
        <f t="shared" si="2"/>
        <v>0</v>
      </c>
    </row>
    <row r="53" spans="1:8" s="54" customFormat="1" ht="14.25" hidden="1" customHeight="1">
      <c r="A53" s="145" t="str">
        <f>IF((LEN('Copy paste to Here'!G57))&gt;5,((CONCATENATE('Copy paste to Here'!G57," &amp; ",'Copy paste to Here'!D57,"  &amp;  ",'Copy paste to Here'!E57))),"Empty Cell")</f>
        <v>Empty Cell</v>
      </c>
      <c r="B53" s="146">
        <f>'Copy paste to Here'!C57</f>
        <v>0</v>
      </c>
      <c r="C53" s="147"/>
      <c r="D53" s="147"/>
      <c r="E53" s="148"/>
      <c r="F53" s="148">
        <f t="shared" si="0"/>
        <v>0</v>
      </c>
      <c r="G53" s="149">
        <f t="shared" si="1"/>
        <v>0</v>
      </c>
      <c r="H53" s="151">
        <f t="shared" si="2"/>
        <v>0</v>
      </c>
    </row>
    <row r="54" spans="1:8" s="54" customFormat="1" ht="14.25" hidden="1" customHeight="1">
      <c r="A54" s="145" t="str">
        <f>IF((LEN('Copy paste to Here'!G58))&gt;5,((CONCATENATE('Copy paste to Here'!G58," &amp; ",'Copy paste to Here'!D58,"  &amp;  ",'Copy paste to Here'!E58))),"Empty Cell")</f>
        <v>Empty Cell</v>
      </c>
      <c r="B54" s="146">
        <f>'Copy paste to Here'!C58</f>
        <v>0</v>
      </c>
      <c r="C54" s="147"/>
      <c r="D54" s="147"/>
      <c r="E54" s="148"/>
      <c r="F54" s="148">
        <f t="shared" si="0"/>
        <v>0</v>
      </c>
      <c r="G54" s="149">
        <f t="shared" si="1"/>
        <v>0</v>
      </c>
      <c r="H54" s="151">
        <f t="shared" si="2"/>
        <v>0</v>
      </c>
    </row>
    <row r="55" spans="1:8" s="54" customFormat="1" ht="14.25" hidden="1" customHeight="1">
      <c r="A55" s="145" t="str">
        <f>IF((LEN('Copy paste to Here'!G59))&gt;5,((CONCATENATE('Copy paste to Here'!G59," &amp; ",'Copy paste to Here'!D59,"  &amp;  ",'Copy paste to Here'!E59))),"Empty Cell")</f>
        <v>Empty Cell</v>
      </c>
      <c r="B55" s="146">
        <f>'Copy paste to Here'!C59</f>
        <v>0</v>
      </c>
      <c r="C55" s="147"/>
      <c r="D55" s="147"/>
      <c r="E55" s="148"/>
      <c r="F55" s="148">
        <f t="shared" si="0"/>
        <v>0</v>
      </c>
      <c r="G55" s="149">
        <f t="shared" si="1"/>
        <v>0</v>
      </c>
      <c r="H55" s="151">
        <f t="shared" si="2"/>
        <v>0</v>
      </c>
    </row>
    <row r="56" spans="1:8" s="54" customFormat="1" ht="14.25" hidden="1" customHeight="1">
      <c r="A56" s="145" t="str">
        <f>IF((LEN('Copy paste to Here'!G60))&gt;5,((CONCATENATE('Copy paste to Here'!G60," &amp; ",'Copy paste to Here'!D60,"  &amp;  ",'Copy paste to Here'!E60))),"Empty Cell")</f>
        <v>Empty Cell</v>
      </c>
      <c r="B56" s="146">
        <f>'Copy paste to Here'!C60</f>
        <v>0</v>
      </c>
      <c r="C56" s="147"/>
      <c r="D56" s="147"/>
      <c r="E56" s="148"/>
      <c r="F56" s="148">
        <f t="shared" si="0"/>
        <v>0</v>
      </c>
      <c r="G56" s="149">
        <f t="shared" si="1"/>
        <v>0</v>
      </c>
      <c r="H56" s="151">
        <f t="shared" si="2"/>
        <v>0</v>
      </c>
    </row>
    <row r="57" spans="1:8" s="54" customFormat="1" ht="14.25" hidden="1" customHeight="1">
      <c r="A57" s="145" t="str">
        <f>IF((LEN('Copy paste to Here'!G61))&gt;5,((CONCATENATE('Copy paste to Here'!G61," &amp; ",'Copy paste to Here'!D61,"  &amp;  ",'Copy paste to Here'!E61))),"Empty Cell")</f>
        <v>Empty Cell</v>
      </c>
      <c r="B57" s="146">
        <f>'Copy paste to Here'!C61</f>
        <v>0</v>
      </c>
      <c r="C57" s="147"/>
      <c r="D57" s="147"/>
      <c r="E57" s="148"/>
      <c r="F57" s="148">
        <f t="shared" si="0"/>
        <v>0</v>
      </c>
      <c r="G57" s="149">
        <f t="shared" si="1"/>
        <v>0</v>
      </c>
      <c r="H57" s="151">
        <f t="shared" si="2"/>
        <v>0</v>
      </c>
    </row>
    <row r="58" spans="1:8" s="54" customFormat="1" ht="14.25" hidden="1" customHeight="1">
      <c r="A58" s="145" t="str">
        <f>IF((LEN('Copy paste to Here'!G62))&gt;5,((CONCATENATE('Copy paste to Here'!G62," &amp; ",'Copy paste to Here'!D62,"  &amp;  ",'Copy paste to Here'!E62))),"Empty Cell")</f>
        <v>Empty Cell</v>
      </c>
      <c r="B58" s="146">
        <f>'Copy paste to Here'!C62</f>
        <v>0</v>
      </c>
      <c r="C58" s="147"/>
      <c r="D58" s="147"/>
      <c r="E58" s="148"/>
      <c r="F58" s="148">
        <f t="shared" si="0"/>
        <v>0</v>
      </c>
      <c r="G58" s="149">
        <f t="shared" si="1"/>
        <v>0</v>
      </c>
      <c r="H58" s="151">
        <f t="shared" si="2"/>
        <v>0</v>
      </c>
    </row>
    <row r="59" spans="1:8" s="54" customFormat="1" ht="14.25" hidden="1" customHeight="1">
      <c r="A59" s="145" t="str">
        <f>IF((LEN('Copy paste to Here'!G63))&gt;5,((CONCATENATE('Copy paste to Here'!G63," &amp; ",'Copy paste to Here'!D63,"  &amp;  ",'Copy paste to Here'!E63))),"Empty Cell")</f>
        <v>Empty Cell</v>
      </c>
      <c r="B59" s="146">
        <f>'Copy paste to Here'!C63</f>
        <v>0</v>
      </c>
      <c r="C59" s="147"/>
      <c r="D59" s="147"/>
      <c r="E59" s="148"/>
      <c r="F59" s="148">
        <f t="shared" si="0"/>
        <v>0</v>
      </c>
      <c r="G59" s="149">
        <f t="shared" si="1"/>
        <v>0</v>
      </c>
      <c r="H59" s="151">
        <f t="shared" si="2"/>
        <v>0</v>
      </c>
    </row>
    <row r="60" spans="1:8" s="54" customFormat="1" ht="14.25" hidden="1" customHeight="1">
      <c r="A60" s="145" t="str">
        <f>IF((LEN('Copy paste to Here'!G64))&gt;5,((CONCATENATE('Copy paste to Here'!G64," &amp; ",'Copy paste to Here'!D64,"  &amp;  ",'Copy paste to Here'!E64))),"Empty Cell")</f>
        <v>Empty Cell</v>
      </c>
      <c r="B60" s="146">
        <f>'Copy paste to Here'!C64</f>
        <v>0</v>
      </c>
      <c r="C60" s="147"/>
      <c r="D60" s="147"/>
      <c r="E60" s="148"/>
      <c r="F60" s="148">
        <f t="shared" si="0"/>
        <v>0</v>
      </c>
      <c r="G60" s="149">
        <f t="shared" si="1"/>
        <v>0</v>
      </c>
      <c r="H60" s="151">
        <f t="shared" si="2"/>
        <v>0</v>
      </c>
    </row>
    <row r="61" spans="1:8" s="54" customFormat="1" ht="14.25" hidden="1" customHeight="1">
      <c r="A61" s="145" t="str">
        <f>IF((LEN('Copy paste to Here'!G65))&gt;5,((CONCATENATE('Copy paste to Here'!G65," &amp; ",'Copy paste to Here'!D65,"  &amp;  ",'Copy paste to Here'!E65))),"Empty Cell")</f>
        <v>Empty Cell</v>
      </c>
      <c r="B61" s="146">
        <f>'Copy paste to Here'!C65</f>
        <v>0</v>
      </c>
      <c r="C61" s="147"/>
      <c r="D61" s="147"/>
      <c r="E61" s="148"/>
      <c r="F61" s="148">
        <f t="shared" si="0"/>
        <v>0</v>
      </c>
      <c r="G61" s="149">
        <f t="shared" si="1"/>
        <v>0</v>
      </c>
      <c r="H61" s="151">
        <f t="shared" si="2"/>
        <v>0</v>
      </c>
    </row>
    <row r="62" spans="1:8" s="54" customFormat="1" ht="14.25" hidden="1" customHeight="1">
      <c r="A62" s="145" t="str">
        <f>IF((LEN('Copy paste to Here'!G66))&gt;5,((CONCATENATE('Copy paste to Here'!G66," &amp; ",'Copy paste to Here'!D66,"  &amp;  ",'Copy paste to Here'!E66))),"Empty Cell")</f>
        <v>Empty Cell</v>
      </c>
      <c r="B62" s="146">
        <f>'Copy paste to Here'!C66</f>
        <v>0</v>
      </c>
      <c r="C62" s="147"/>
      <c r="D62" s="147"/>
      <c r="E62" s="148"/>
      <c r="F62" s="148">
        <f t="shared" si="0"/>
        <v>0</v>
      </c>
      <c r="G62" s="149">
        <f t="shared" si="1"/>
        <v>0</v>
      </c>
      <c r="H62" s="151">
        <f t="shared" si="2"/>
        <v>0</v>
      </c>
    </row>
    <row r="63" spans="1:8" s="54" customFormat="1" ht="14.25" hidden="1" customHeight="1">
      <c r="A63" s="145" t="str">
        <f>IF((LEN('Copy paste to Here'!G67))&gt;5,((CONCATENATE('Copy paste to Here'!G67," &amp; ",'Copy paste to Here'!D67,"  &amp;  ",'Copy paste to Here'!E67))),"Empty Cell")</f>
        <v>Empty Cell</v>
      </c>
      <c r="B63" s="146">
        <f>'Copy paste to Here'!C67</f>
        <v>0</v>
      </c>
      <c r="C63" s="147"/>
      <c r="D63" s="147"/>
      <c r="E63" s="148"/>
      <c r="F63" s="148">
        <f t="shared" si="0"/>
        <v>0</v>
      </c>
      <c r="G63" s="149">
        <f t="shared" si="1"/>
        <v>0</v>
      </c>
      <c r="H63" s="151">
        <f t="shared" si="2"/>
        <v>0</v>
      </c>
    </row>
    <row r="64" spans="1:8" s="54" customFormat="1" ht="14.25" hidden="1" customHeight="1">
      <c r="A64" s="145" t="str">
        <f>IF((LEN('Copy paste to Here'!G68))&gt;5,((CONCATENATE('Copy paste to Here'!G68," &amp; ",'Copy paste to Here'!D68,"  &amp;  ",'Copy paste to Here'!E68))),"Empty Cell")</f>
        <v>Empty Cell</v>
      </c>
      <c r="B64" s="146">
        <f>'Copy paste to Here'!C68</f>
        <v>0</v>
      </c>
      <c r="C64" s="147"/>
      <c r="D64" s="147"/>
      <c r="E64" s="148"/>
      <c r="F64" s="148">
        <f t="shared" si="0"/>
        <v>0</v>
      </c>
      <c r="G64" s="149">
        <f t="shared" si="1"/>
        <v>0</v>
      </c>
      <c r="H64" s="151">
        <f t="shared" si="2"/>
        <v>0</v>
      </c>
    </row>
    <row r="65" spans="1:8" s="54" customFormat="1" ht="14.25" hidden="1" customHeight="1">
      <c r="A65" s="145" t="str">
        <f>IF((LEN('Copy paste to Here'!G69))&gt;5,((CONCATENATE('Copy paste to Here'!G69," &amp; ",'Copy paste to Here'!D69,"  &amp;  ",'Copy paste to Here'!E69))),"Empty Cell")</f>
        <v>Empty Cell</v>
      </c>
      <c r="B65" s="146">
        <f>'Copy paste to Here'!C69</f>
        <v>0</v>
      </c>
      <c r="C65" s="147"/>
      <c r="D65" s="147"/>
      <c r="E65" s="148"/>
      <c r="F65" s="148">
        <f t="shared" si="0"/>
        <v>0</v>
      </c>
      <c r="G65" s="149">
        <f t="shared" si="1"/>
        <v>0</v>
      </c>
      <c r="H65" s="151">
        <f t="shared" si="2"/>
        <v>0</v>
      </c>
    </row>
    <row r="66" spans="1:8" s="54" customFormat="1" ht="14.25" hidden="1" customHeight="1">
      <c r="A66" s="145" t="str">
        <f>IF((LEN('Copy paste to Here'!G70))&gt;5,((CONCATENATE('Copy paste to Here'!G70," &amp; ",'Copy paste to Here'!D70,"  &amp;  ",'Copy paste to Here'!E70))),"Empty Cell")</f>
        <v>Empty Cell</v>
      </c>
      <c r="B66" s="146">
        <f>'Copy paste to Here'!C70</f>
        <v>0</v>
      </c>
      <c r="C66" s="147"/>
      <c r="D66" s="147"/>
      <c r="E66" s="148"/>
      <c r="F66" s="148">
        <f t="shared" si="0"/>
        <v>0</v>
      </c>
      <c r="G66" s="149">
        <f t="shared" si="1"/>
        <v>0</v>
      </c>
      <c r="H66" s="151">
        <f t="shared" si="2"/>
        <v>0</v>
      </c>
    </row>
    <row r="67" spans="1:8" s="54" customFormat="1" ht="14.25" hidden="1" customHeight="1">
      <c r="A67" s="145" t="str">
        <f>IF((LEN('Copy paste to Here'!G71))&gt;5,((CONCATENATE('Copy paste to Here'!G71," &amp; ",'Copy paste to Here'!D71,"  &amp;  ",'Copy paste to Here'!E71))),"Empty Cell")</f>
        <v>Empty Cell</v>
      </c>
      <c r="B67" s="146">
        <f>'Copy paste to Here'!C71</f>
        <v>0</v>
      </c>
      <c r="C67" s="147"/>
      <c r="D67" s="147"/>
      <c r="E67" s="148"/>
      <c r="F67" s="148">
        <f t="shared" si="0"/>
        <v>0</v>
      </c>
      <c r="G67" s="149">
        <f t="shared" si="1"/>
        <v>0</v>
      </c>
      <c r="H67" s="151">
        <f t="shared" si="2"/>
        <v>0</v>
      </c>
    </row>
    <row r="68" spans="1:8" s="54" customFormat="1" ht="14.25" hidden="1" customHeight="1">
      <c r="A68" s="145" t="str">
        <f>IF((LEN('Copy paste to Here'!G72))&gt;5,((CONCATENATE('Copy paste to Here'!G72," &amp; ",'Copy paste to Here'!D72,"  &amp;  ",'Copy paste to Here'!E72))),"Empty Cell")</f>
        <v>Empty Cell</v>
      </c>
      <c r="B68" s="146">
        <f>'Copy paste to Here'!C72</f>
        <v>0</v>
      </c>
      <c r="C68" s="147"/>
      <c r="D68" s="147"/>
      <c r="E68" s="148"/>
      <c r="F68" s="148">
        <f t="shared" si="0"/>
        <v>0</v>
      </c>
      <c r="G68" s="149">
        <f t="shared" si="1"/>
        <v>0</v>
      </c>
      <c r="H68" s="151">
        <f t="shared" si="2"/>
        <v>0</v>
      </c>
    </row>
    <row r="69" spans="1:8" s="54" customFormat="1" ht="14.25" hidden="1" customHeight="1">
      <c r="A69" s="145" t="str">
        <f>IF((LEN('Copy paste to Here'!G73))&gt;5,((CONCATENATE('Copy paste to Here'!G73," &amp; ",'Copy paste to Here'!D73,"  &amp;  ",'Copy paste to Here'!E73))),"Empty Cell")</f>
        <v>Empty Cell</v>
      </c>
      <c r="B69" s="146">
        <f>'Copy paste to Here'!C73</f>
        <v>0</v>
      </c>
      <c r="C69" s="147"/>
      <c r="D69" s="147"/>
      <c r="E69" s="148"/>
      <c r="F69" s="148">
        <f t="shared" si="0"/>
        <v>0</v>
      </c>
      <c r="G69" s="149">
        <f t="shared" si="1"/>
        <v>0</v>
      </c>
      <c r="H69" s="151">
        <f t="shared" si="2"/>
        <v>0</v>
      </c>
    </row>
    <row r="70" spans="1:8" s="54" customFormat="1" ht="14.25" hidden="1" customHeight="1">
      <c r="A70" s="145" t="str">
        <f>IF((LEN('Copy paste to Here'!G74))&gt;5,((CONCATENATE('Copy paste to Here'!G74," &amp; ",'Copy paste to Here'!D74,"  &amp;  ",'Copy paste to Here'!E74))),"Empty Cell")</f>
        <v>Empty Cell</v>
      </c>
      <c r="B70" s="146">
        <f>'Copy paste to Here'!C74</f>
        <v>0</v>
      </c>
      <c r="C70" s="147"/>
      <c r="D70" s="147"/>
      <c r="E70" s="148"/>
      <c r="F70" s="148">
        <f t="shared" si="0"/>
        <v>0</v>
      </c>
      <c r="G70" s="149">
        <f t="shared" si="1"/>
        <v>0</v>
      </c>
      <c r="H70" s="151">
        <f t="shared" si="2"/>
        <v>0</v>
      </c>
    </row>
    <row r="71" spans="1:8" s="54" customFormat="1" ht="14.25" hidden="1" customHeight="1">
      <c r="A71" s="145" t="str">
        <f>IF((LEN('Copy paste to Here'!G75))&gt;5,((CONCATENATE('Copy paste to Here'!G75," &amp; ",'Copy paste to Here'!D75,"  &amp;  ",'Copy paste to Here'!E75))),"Empty Cell")</f>
        <v>Empty Cell</v>
      </c>
      <c r="B71" s="146">
        <f>'Copy paste to Here'!C75</f>
        <v>0</v>
      </c>
      <c r="C71" s="147"/>
      <c r="D71" s="147"/>
      <c r="E71" s="148"/>
      <c r="F71" s="148">
        <f t="shared" si="0"/>
        <v>0</v>
      </c>
      <c r="G71" s="149">
        <f t="shared" si="1"/>
        <v>0</v>
      </c>
      <c r="H71" s="151">
        <f t="shared" si="2"/>
        <v>0</v>
      </c>
    </row>
    <row r="72" spans="1:8" s="54" customFormat="1" ht="14.25" hidden="1" customHeight="1">
      <c r="A72" s="145" t="str">
        <f>IF((LEN('Copy paste to Here'!G76))&gt;5,((CONCATENATE('Copy paste to Here'!G76," &amp; ",'Copy paste to Here'!D76,"  &amp;  ",'Copy paste to Here'!E76))),"Empty Cell")</f>
        <v>Empty Cell</v>
      </c>
      <c r="B72" s="146">
        <f>'Copy paste to Here'!C76</f>
        <v>0</v>
      </c>
      <c r="C72" s="147"/>
      <c r="D72" s="147"/>
      <c r="E72" s="148"/>
      <c r="F72" s="148">
        <f t="shared" si="0"/>
        <v>0</v>
      </c>
      <c r="G72" s="149">
        <f t="shared" si="1"/>
        <v>0</v>
      </c>
      <c r="H72" s="151">
        <f t="shared" si="2"/>
        <v>0</v>
      </c>
    </row>
    <row r="73" spans="1:8" s="54" customFormat="1" ht="14.25" hidden="1" customHeight="1">
      <c r="A73" s="145" t="str">
        <f>IF((LEN('Copy paste to Here'!G77))&gt;5,((CONCATENATE('Copy paste to Here'!G77," &amp; ",'Copy paste to Here'!D77,"  &amp;  ",'Copy paste to Here'!E77))),"Empty Cell")</f>
        <v>Empty Cell</v>
      </c>
      <c r="B73" s="146">
        <f>'Copy paste to Here'!C77</f>
        <v>0</v>
      </c>
      <c r="C73" s="147"/>
      <c r="D73" s="147"/>
      <c r="E73" s="148"/>
      <c r="F73" s="148">
        <f t="shared" si="0"/>
        <v>0</v>
      </c>
      <c r="G73" s="149">
        <f t="shared" si="1"/>
        <v>0</v>
      </c>
      <c r="H73" s="151">
        <f t="shared" si="2"/>
        <v>0</v>
      </c>
    </row>
    <row r="74" spans="1:8" s="54" customFormat="1" ht="14.25" hidden="1" customHeight="1">
      <c r="A74" s="145" t="str">
        <f>IF((LEN('Copy paste to Here'!G78))&gt;5,((CONCATENATE('Copy paste to Here'!G78," &amp; ",'Copy paste to Here'!D78,"  &amp;  ",'Copy paste to Here'!E78))),"Empty Cell")</f>
        <v>Empty Cell</v>
      </c>
      <c r="B74" s="146">
        <f>'Copy paste to Here'!C78</f>
        <v>0</v>
      </c>
      <c r="C74" s="147"/>
      <c r="D74" s="147"/>
      <c r="E74" s="148"/>
      <c r="F74" s="148">
        <f t="shared" si="0"/>
        <v>0</v>
      </c>
      <c r="G74" s="149">
        <f t="shared" si="1"/>
        <v>0</v>
      </c>
      <c r="H74" s="151">
        <f t="shared" si="2"/>
        <v>0</v>
      </c>
    </row>
    <row r="75" spans="1:8" s="54" customFormat="1" ht="14.25" hidden="1" customHeight="1">
      <c r="A75" s="145" t="str">
        <f>IF((LEN('Copy paste to Here'!G79))&gt;5,((CONCATENATE('Copy paste to Here'!G79," &amp; ",'Copy paste to Here'!D79,"  &amp;  ",'Copy paste to Here'!E79))),"Empty Cell")</f>
        <v>Empty Cell</v>
      </c>
      <c r="B75" s="146">
        <f>'Copy paste to Here'!C79</f>
        <v>0</v>
      </c>
      <c r="C75" s="147"/>
      <c r="D75" s="147"/>
      <c r="E75" s="148"/>
      <c r="F75" s="148">
        <f t="shared" si="0"/>
        <v>0</v>
      </c>
      <c r="G75" s="149">
        <f t="shared" si="1"/>
        <v>0</v>
      </c>
      <c r="H75" s="151">
        <f t="shared" si="2"/>
        <v>0</v>
      </c>
    </row>
    <row r="76" spans="1:8" s="54" customFormat="1" ht="14.25" hidden="1" customHeight="1">
      <c r="A76" s="145" t="str">
        <f>IF((LEN('Copy paste to Here'!G80))&gt;5,((CONCATENATE('Copy paste to Here'!G80," &amp; ",'Copy paste to Here'!D80,"  &amp;  ",'Copy paste to Here'!E80))),"Empty Cell")</f>
        <v>Empty Cell</v>
      </c>
      <c r="B76" s="146">
        <f>'Copy paste to Here'!C80</f>
        <v>0</v>
      </c>
      <c r="C76" s="147"/>
      <c r="D76" s="147"/>
      <c r="E76" s="148"/>
      <c r="F76" s="148">
        <f t="shared" si="0"/>
        <v>0</v>
      </c>
      <c r="G76" s="149">
        <f t="shared" si="1"/>
        <v>0</v>
      </c>
      <c r="H76" s="151">
        <f t="shared" si="2"/>
        <v>0</v>
      </c>
    </row>
    <row r="77" spans="1:8" s="54" customFormat="1" ht="14.25" hidden="1" customHeight="1">
      <c r="A77" s="145" t="str">
        <f>IF((LEN('Copy paste to Here'!G81))&gt;5,((CONCATENATE('Copy paste to Here'!G81," &amp; ",'Copy paste to Here'!D81,"  &amp;  ",'Copy paste to Here'!E81))),"Empty Cell")</f>
        <v>Empty Cell</v>
      </c>
      <c r="B77" s="146">
        <f>'Copy paste to Here'!C81</f>
        <v>0</v>
      </c>
      <c r="C77" s="147"/>
      <c r="D77" s="147"/>
      <c r="E77" s="148"/>
      <c r="F77" s="148">
        <f t="shared" si="0"/>
        <v>0</v>
      </c>
      <c r="G77" s="149">
        <f t="shared" si="1"/>
        <v>0</v>
      </c>
      <c r="H77" s="151">
        <f t="shared" si="2"/>
        <v>0</v>
      </c>
    </row>
    <row r="78" spans="1:8" s="54" customFormat="1" ht="14.25" hidden="1" customHeight="1">
      <c r="A78" s="145" t="str">
        <f>IF((LEN('Copy paste to Here'!G82))&gt;5,((CONCATENATE('Copy paste to Here'!G82," &amp; ",'Copy paste to Here'!D82,"  &amp;  ",'Copy paste to Here'!E82))),"Empty Cell")</f>
        <v>Empty Cell</v>
      </c>
      <c r="B78" s="146">
        <f>'Copy paste to Here'!C82</f>
        <v>0</v>
      </c>
      <c r="C78" s="147"/>
      <c r="D78" s="147"/>
      <c r="E78" s="148"/>
      <c r="F78" s="148">
        <f t="shared" si="0"/>
        <v>0</v>
      </c>
      <c r="G78" s="149">
        <f t="shared" si="1"/>
        <v>0</v>
      </c>
      <c r="H78" s="151">
        <f t="shared" si="2"/>
        <v>0</v>
      </c>
    </row>
    <row r="79" spans="1:8" s="54" customFormat="1" ht="14.25" hidden="1" customHeight="1">
      <c r="A79" s="145" t="str">
        <f>IF((LEN('Copy paste to Here'!G83))&gt;5,((CONCATENATE('Copy paste to Here'!G83," &amp; ",'Copy paste to Here'!D83,"  &amp;  ",'Copy paste to Here'!E83))),"Empty Cell")</f>
        <v>Empty Cell</v>
      </c>
      <c r="B79" s="146">
        <f>'Copy paste to Here'!C83</f>
        <v>0</v>
      </c>
      <c r="C79" s="147"/>
      <c r="D79" s="147"/>
      <c r="E79" s="148"/>
      <c r="F79" s="148">
        <f t="shared" si="0"/>
        <v>0</v>
      </c>
      <c r="G79" s="149">
        <f t="shared" si="1"/>
        <v>0</v>
      </c>
      <c r="H79" s="151">
        <f t="shared" si="2"/>
        <v>0</v>
      </c>
    </row>
    <row r="80" spans="1:8" s="54" customFormat="1" ht="14.25" hidden="1" customHeight="1">
      <c r="A80" s="145" t="str">
        <f>IF((LEN('Copy paste to Here'!G84))&gt;5,((CONCATENATE('Copy paste to Here'!G84," &amp; ",'Copy paste to Here'!D84,"  &amp;  ",'Copy paste to Here'!E84))),"Empty Cell")</f>
        <v>Empty Cell</v>
      </c>
      <c r="B80" s="146">
        <f>'Copy paste to Here'!C84</f>
        <v>0</v>
      </c>
      <c r="C80" s="147"/>
      <c r="D80" s="147"/>
      <c r="E80" s="148"/>
      <c r="F80" s="148">
        <f t="shared" si="0"/>
        <v>0</v>
      </c>
      <c r="G80" s="149">
        <f t="shared" si="1"/>
        <v>0</v>
      </c>
      <c r="H80" s="151">
        <f t="shared" si="2"/>
        <v>0</v>
      </c>
    </row>
    <row r="81" spans="1:8" s="54" customFormat="1" ht="14.25" hidden="1" customHeight="1">
      <c r="A81" s="145" t="str">
        <f>IF((LEN('Copy paste to Here'!G85))&gt;5,((CONCATENATE('Copy paste to Here'!G85," &amp; ",'Copy paste to Here'!D85,"  &amp;  ",'Copy paste to Here'!E85))),"Empty Cell")</f>
        <v>Empty Cell</v>
      </c>
      <c r="B81" s="146">
        <f>'Copy paste to Here'!C85</f>
        <v>0</v>
      </c>
      <c r="C81" s="147"/>
      <c r="D81" s="147"/>
      <c r="E81" s="148"/>
      <c r="F81" s="148">
        <f t="shared" si="0"/>
        <v>0</v>
      </c>
      <c r="G81" s="149">
        <f t="shared" si="1"/>
        <v>0</v>
      </c>
      <c r="H81" s="151">
        <f t="shared" si="2"/>
        <v>0</v>
      </c>
    </row>
    <row r="82" spans="1:8" s="54" customFormat="1" ht="14.25" hidden="1" customHeight="1">
      <c r="A82" s="145" t="str">
        <f>IF((LEN('Copy paste to Here'!G86))&gt;5,((CONCATENATE('Copy paste to Here'!G86," &amp; ",'Copy paste to Here'!D86,"  &amp;  ",'Copy paste to Here'!E86))),"Empty Cell")</f>
        <v>Empty Cell</v>
      </c>
      <c r="B82" s="146">
        <f>'Copy paste to Here'!C86</f>
        <v>0</v>
      </c>
      <c r="C82" s="147"/>
      <c r="D82" s="147"/>
      <c r="E82" s="148"/>
      <c r="F82" s="148">
        <f t="shared" si="0"/>
        <v>0</v>
      </c>
      <c r="G82" s="149">
        <f t="shared" si="1"/>
        <v>0</v>
      </c>
      <c r="H82" s="151">
        <f t="shared" si="2"/>
        <v>0</v>
      </c>
    </row>
    <row r="83" spans="1:8" s="54" customFormat="1" ht="14.25" hidden="1" customHeight="1">
      <c r="A83" s="145" t="str">
        <f>IF((LEN('Copy paste to Here'!G87))&gt;5,((CONCATENATE('Copy paste to Here'!G87," &amp; ",'Copy paste to Here'!D87,"  &amp;  ",'Copy paste to Here'!E87))),"Empty Cell")</f>
        <v>Empty Cell</v>
      </c>
      <c r="B83" s="146">
        <f>'Copy paste to Here'!C87</f>
        <v>0</v>
      </c>
      <c r="C83" s="147"/>
      <c r="D83" s="147"/>
      <c r="E83" s="148"/>
      <c r="F83" s="148">
        <f t="shared" ref="F83:F146" si="3">D83*E83</f>
        <v>0</v>
      </c>
      <c r="G83" s="149">
        <f t="shared" ref="G83:G146" si="4">E83*$E$14</f>
        <v>0</v>
      </c>
      <c r="H83" s="151">
        <f t="shared" ref="H83:H146" si="5">D83*G83</f>
        <v>0</v>
      </c>
    </row>
    <row r="84" spans="1:8" s="54" customFormat="1" ht="14.25" hidden="1" customHeight="1">
      <c r="A84" s="145" t="str">
        <f>IF((LEN('Copy paste to Here'!G88))&gt;5,((CONCATENATE('Copy paste to Here'!G88," &amp; ",'Copy paste to Here'!D88,"  &amp;  ",'Copy paste to Here'!E88))),"Empty Cell")</f>
        <v>Empty Cell</v>
      </c>
      <c r="B84" s="146">
        <f>'Copy paste to Here'!C88</f>
        <v>0</v>
      </c>
      <c r="C84" s="147"/>
      <c r="D84" s="147"/>
      <c r="E84" s="148"/>
      <c r="F84" s="148">
        <f t="shared" si="3"/>
        <v>0</v>
      </c>
      <c r="G84" s="149">
        <f t="shared" si="4"/>
        <v>0</v>
      </c>
      <c r="H84" s="151">
        <f t="shared" si="5"/>
        <v>0</v>
      </c>
    </row>
    <row r="85" spans="1:8" s="54" customFormat="1" ht="14.25" hidden="1" customHeight="1">
      <c r="A85" s="145" t="str">
        <f>IF((LEN('Copy paste to Here'!G89))&gt;5,((CONCATENATE('Copy paste to Here'!G89," &amp; ",'Copy paste to Here'!D89,"  &amp;  ",'Copy paste to Here'!E89))),"Empty Cell")</f>
        <v>Empty Cell</v>
      </c>
      <c r="B85" s="146">
        <f>'Copy paste to Here'!C89</f>
        <v>0</v>
      </c>
      <c r="C85" s="147"/>
      <c r="D85" s="147"/>
      <c r="E85" s="148"/>
      <c r="F85" s="148">
        <f t="shared" si="3"/>
        <v>0</v>
      </c>
      <c r="G85" s="149">
        <f t="shared" si="4"/>
        <v>0</v>
      </c>
      <c r="H85" s="151">
        <f t="shared" si="5"/>
        <v>0</v>
      </c>
    </row>
    <row r="86" spans="1:8" s="54" customFormat="1" ht="14.25" hidden="1" customHeight="1">
      <c r="A86" s="145" t="str">
        <f>IF((LEN('Copy paste to Here'!G90))&gt;5,((CONCATENATE('Copy paste to Here'!G90," &amp; ",'Copy paste to Here'!D90,"  &amp;  ",'Copy paste to Here'!E90))),"Empty Cell")</f>
        <v>Empty Cell</v>
      </c>
      <c r="B86" s="146">
        <f>'Copy paste to Here'!C90</f>
        <v>0</v>
      </c>
      <c r="C86" s="147"/>
      <c r="D86" s="147"/>
      <c r="E86" s="148"/>
      <c r="F86" s="148">
        <f t="shared" si="3"/>
        <v>0</v>
      </c>
      <c r="G86" s="149">
        <f t="shared" si="4"/>
        <v>0</v>
      </c>
      <c r="H86" s="151">
        <f t="shared" si="5"/>
        <v>0</v>
      </c>
    </row>
    <row r="87" spans="1:8" s="54" customFormat="1" ht="14.25" hidden="1" customHeight="1">
      <c r="A87" s="145" t="str">
        <f>IF((LEN('Copy paste to Here'!G91))&gt;5,((CONCATENATE('Copy paste to Here'!G91," &amp; ",'Copy paste to Here'!D91,"  &amp;  ",'Copy paste to Here'!E91))),"Empty Cell")</f>
        <v>Empty Cell</v>
      </c>
      <c r="B87" s="146">
        <f>'Copy paste to Here'!C91</f>
        <v>0</v>
      </c>
      <c r="C87" s="147"/>
      <c r="D87" s="147"/>
      <c r="E87" s="148"/>
      <c r="F87" s="148">
        <f t="shared" si="3"/>
        <v>0</v>
      </c>
      <c r="G87" s="149">
        <f t="shared" si="4"/>
        <v>0</v>
      </c>
      <c r="H87" s="151">
        <f t="shared" si="5"/>
        <v>0</v>
      </c>
    </row>
    <row r="88" spans="1:8" s="54" customFormat="1" ht="14.25" hidden="1" customHeight="1">
      <c r="A88" s="145" t="str">
        <f>IF((LEN('Copy paste to Here'!G92))&gt;5,((CONCATENATE('Copy paste to Here'!G92," &amp; ",'Copy paste to Here'!D92,"  &amp;  ",'Copy paste to Here'!E92))),"Empty Cell")</f>
        <v>Empty Cell</v>
      </c>
      <c r="B88" s="146">
        <f>'Copy paste to Here'!C92</f>
        <v>0</v>
      </c>
      <c r="C88" s="147"/>
      <c r="D88" s="147"/>
      <c r="E88" s="148"/>
      <c r="F88" s="148">
        <f t="shared" si="3"/>
        <v>0</v>
      </c>
      <c r="G88" s="149">
        <f t="shared" si="4"/>
        <v>0</v>
      </c>
      <c r="H88" s="151">
        <f t="shared" si="5"/>
        <v>0</v>
      </c>
    </row>
    <row r="89" spans="1:8" s="54" customFormat="1" ht="14.25" hidden="1" customHeight="1">
      <c r="A89" s="145" t="str">
        <f>IF((LEN('Copy paste to Here'!G93))&gt;5,((CONCATENATE('Copy paste to Here'!G93," &amp; ",'Copy paste to Here'!D93,"  &amp;  ",'Copy paste to Here'!E93))),"Empty Cell")</f>
        <v>Empty Cell</v>
      </c>
      <c r="B89" s="146">
        <f>'Copy paste to Here'!C93</f>
        <v>0</v>
      </c>
      <c r="C89" s="147"/>
      <c r="D89" s="147"/>
      <c r="E89" s="148"/>
      <c r="F89" s="148">
        <f t="shared" si="3"/>
        <v>0</v>
      </c>
      <c r="G89" s="149">
        <f t="shared" si="4"/>
        <v>0</v>
      </c>
      <c r="H89" s="151">
        <f t="shared" si="5"/>
        <v>0</v>
      </c>
    </row>
    <row r="90" spans="1:8" s="54" customFormat="1" ht="14.25" hidden="1" customHeight="1">
      <c r="A90" s="145" t="str">
        <f>IF((LEN('Copy paste to Here'!G94))&gt;5,((CONCATENATE('Copy paste to Here'!G94," &amp; ",'Copy paste to Here'!D94,"  &amp;  ",'Copy paste to Here'!E94))),"Empty Cell")</f>
        <v>Empty Cell</v>
      </c>
      <c r="B90" s="146">
        <f>'Copy paste to Here'!C94</f>
        <v>0</v>
      </c>
      <c r="C90" s="147"/>
      <c r="D90" s="147"/>
      <c r="E90" s="148"/>
      <c r="F90" s="148">
        <f t="shared" si="3"/>
        <v>0</v>
      </c>
      <c r="G90" s="149">
        <f t="shared" si="4"/>
        <v>0</v>
      </c>
      <c r="H90" s="151">
        <f t="shared" si="5"/>
        <v>0</v>
      </c>
    </row>
    <row r="91" spans="1:8" s="54" customFormat="1" hidden="1">
      <c r="A91" s="48" t="str">
        <f>IF((LEN('Copy paste to Here'!G95))&gt;5,((CONCATENATE('Copy paste to Here'!G95," &amp; ",'Copy paste to Here'!D95,"  &amp;  ",'Copy paste to Here'!E95))),"Empty Cell")</f>
        <v>Empty Cell</v>
      </c>
      <c r="B91" s="49">
        <f>'Copy paste to Here'!C95</f>
        <v>0</v>
      </c>
      <c r="C91" s="50"/>
      <c r="D91" s="50"/>
      <c r="E91" s="51"/>
      <c r="F91" s="51">
        <f t="shared" si="3"/>
        <v>0</v>
      </c>
      <c r="G91" s="52">
        <f t="shared" si="4"/>
        <v>0</v>
      </c>
      <c r="H91" s="55">
        <f t="shared" si="5"/>
        <v>0</v>
      </c>
    </row>
    <row r="92" spans="1:8" s="54" customFormat="1" hidden="1">
      <c r="A92" s="48" t="str">
        <f>IF((LEN('Copy paste to Here'!G96))&gt;5,((CONCATENATE('Copy paste to Here'!G96," &amp; ",'Copy paste to Here'!D96,"  &amp;  ",'Copy paste to Here'!E96))),"Empty Cell")</f>
        <v>Empty Cell</v>
      </c>
      <c r="B92" s="49">
        <f>'Copy paste to Here'!C96</f>
        <v>0</v>
      </c>
      <c r="C92" s="50"/>
      <c r="D92" s="50"/>
      <c r="E92" s="51"/>
      <c r="F92" s="51">
        <f t="shared" si="3"/>
        <v>0</v>
      </c>
      <c r="G92" s="52">
        <f t="shared" si="4"/>
        <v>0</v>
      </c>
      <c r="H92" s="55">
        <f t="shared" si="5"/>
        <v>0</v>
      </c>
    </row>
    <row r="93" spans="1:8" s="54" customFormat="1" hidden="1">
      <c r="A93" s="48" t="str">
        <f>IF((LEN('Copy paste to Here'!G97))&gt;5,((CONCATENATE('Copy paste to Here'!G97," &amp; ",'Copy paste to Here'!D97,"  &amp;  ",'Copy paste to Here'!E97))),"Empty Cell")</f>
        <v>Empty Cell</v>
      </c>
      <c r="B93" s="49">
        <f>'Copy paste to Here'!C97</f>
        <v>0</v>
      </c>
      <c r="C93" s="50"/>
      <c r="D93" s="50"/>
      <c r="E93" s="51"/>
      <c r="F93" s="51">
        <f t="shared" si="3"/>
        <v>0</v>
      </c>
      <c r="G93" s="52">
        <f t="shared" si="4"/>
        <v>0</v>
      </c>
      <c r="H93" s="55">
        <f t="shared" si="5"/>
        <v>0</v>
      </c>
    </row>
    <row r="94" spans="1:8" s="54" customFormat="1" hidden="1">
      <c r="A94" s="48" t="str">
        <f>IF((LEN('Copy paste to Here'!G98))&gt;5,((CONCATENATE('Copy paste to Here'!G98," &amp; ",'Copy paste to Here'!D98,"  &amp;  ",'Copy paste to Here'!E98))),"Empty Cell")</f>
        <v>Empty Cell</v>
      </c>
      <c r="B94" s="49">
        <f>'Copy paste to Here'!C98</f>
        <v>0</v>
      </c>
      <c r="C94" s="50"/>
      <c r="D94" s="50"/>
      <c r="E94" s="51"/>
      <c r="F94" s="51">
        <f t="shared" si="3"/>
        <v>0</v>
      </c>
      <c r="G94" s="52">
        <f t="shared" si="4"/>
        <v>0</v>
      </c>
      <c r="H94" s="55">
        <f t="shared" si="5"/>
        <v>0</v>
      </c>
    </row>
    <row r="95" spans="1:8" s="54" customFormat="1" hidden="1">
      <c r="A95" s="48" t="str">
        <f>IF((LEN('Copy paste to Here'!G99))&gt;5,((CONCATENATE('Copy paste to Here'!G99," &amp; ",'Copy paste to Here'!D99,"  &amp;  ",'Copy paste to Here'!E99))),"Empty Cell")</f>
        <v>Empty Cell</v>
      </c>
      <c r="B95" s="49">
        <f>'Copy paste to Here'!C99</f>
        <v>0</v>
      </c>
      <c r="C95" s="50"/>
      <c r="D95" s="50"/>
      <c r="E95" s="51"/>
      <c r="F95" s="51">
        <f t="shared" si="3"/>
        <v>0</v>
      </c>
      <c r="G95" s="52">
        <f t="shared" si="4"/>
        <v>0</v>
      </c>
      <c r="H95" s="55">
        <f t="shared" si="5"/>
        <v>0</v>
      </c>
    </row>
    <row r="96" spans="1:8" s="54" customFormat="1" hidden="1">
      <c r="A96" s="48" t="str">
        <f>IF((LEN('Copy paste to Here'!G100))&gt;5,((CONCATENATE('Copy paste to Here'!G100," &amp; ",'Copy paste to Here'!D100,"  &amp;  ",'Copy paste to Here'!E100))),"Empty Cell")</f>
        <v>Empty Cell</v>
      </c>
      <c r="B96" s="49">
        <f>'Copy paste to Here'!C100</f>
        <v>0</v>
      </c>
      <c r="C96" s="50"/>
      <c r="D96" s="50"/>
      <c r="E96" s="51"/>
      <c r="F96" s="51">
        <f t="shared" si="3"/>
        <v>0</v>
      </c>
      <c r="G96" s="52">
        <f t="shared" si="4"/>
        <v>0</v>
      </c>
      <c r="H96" s="55">
        <f t="shared" si="5"/>
        <v>0</v>
      </c>
    </row>
    <row r="97" spans="1:8" s="54" customFormat="1" hidden="1">
      <c r="A97" s="48" t="str">
        <f>IF((LEN('Copy paste to Here'!G101))&gt;5,((CONCATENATE('Copy paste to Here'!G101," &amp; ",'Copy paste to Here'!D101,"  &amp;  ",'Copy paste to Here'!E101))),"Empty Cell")</f>
        <v>Empty Cell</v>
      </c>
      <c r="B97" s="49">
        <f>'Copy paste to Here'!C101</f>
        <v>0</v>
      </c>
      <c r="C97" s="50"/>
      <c r="D97" s="50"/>
      <c r="E97" s="51"/>
      <c r="F97" s="51">
        <f t="shared" si="3"/>
        <v>0</v>
      </c>
      <c r="G97" s="52">
        <f t="shared" si="4"/>
        <v>0</v>
      </c>
      <c r="H97" s="55">
        <f t="shared" si="5"/>
        <v>0</v>
      </c>
    </row>
    <row r="98" spans="1:8" s="54" customFormat="1" hidden="1">
      <c r="A98" s="48" t="str">
        <f>IF((LEN('Copy paste to Here'!G102))&gt;5,((CONCATENATE('Copy paste to Here'!G102," &amp; ",'Copy paste to Here'!D102,"  &amp;  ",'Copy paste to Here'!E102))),"Empty Cell")</f>
        <v>Empty Cell</v>
      </c>
      <c r="B98" s="49">
        <f>'Copy paste to Here'!C102</f>
        <v>0</v>
      </c>
      <c r="C98" s="50"/>
      <c r="D98" s="50"/>
      <c r="E98" s="51"/>
      <c r="F98" s="51">
        <f t="shared" si="3"/>
        <v>0</v>
      </c>
      <c r="G98" s="52">
        <f t="shared" si="4"/>
        <v>0</v>
      </c>
      <c r="H98" s="55">
        <f t="shared" si="5"/>
        <v>0</v>
      </c>
    </row>
    <row r="99" spans="1:8" s="54" customFormat="1" hidden="1">
      <c r="A99" s="48" t="str">
        <f>IF((LEN('Copy paste to Here'!G103))&gt;5,((CONCATENATE('Copy paste to Here'!G103," &amp; ",'Copy paste to Here'!D103,"  &amp;  ",'Copy paste to Here'!E103))),"Empty Cell")</f>
        <v>Empty Cell</v>
      </c>
      <c r="B99" s="49">
        <f>'Copy paste to Here'!C103</f>
        <v>0</v>
      </c>
      <c r="C99" s="50"/>
      <c r="D99" s="50"/>
      <c r="E99" s="51"/>
      <c r="F99" s="51">
        <f t="shared" si="3"/>
        <v>0</v>
      </c>
      <c r="G99" s="52">
        <f t="shared" si="4"/>
        <v>0</v>
      </c>
      <c r="H99" s="55">
        <f t="shared" si="5"/>
        <v>0</v>
      </c>
    </row>
    <row r="100" spans="1:8" s="54" customFormat="1" hidden="1">
      <c r="A100" s="48" t="str">
        <f>IF((LEN('Copy paste to Here'!G104))&gt;5,((CONCATENATE('Copy paste to Here'!G104," &amp; ",'Copy paste to Here'!D104,"  &amp;  ",'Copy paste to Here'!E104))),"Empty Cell")</f>
        <v>Empty Cell</v>
      </c>
      <c r="B100" s="49">
        <f>'Copy paste to Here'!C104</f>
        <v>0</v>
      </c>
      <c r="C100" s="50"/>
      <c r="D100" s="50"/>
      <c r="E100" s="51"/>
      <c r="F100" s="51">
        <f t="shared" si="3"/>
        <v>0</v>
      </c>
      <c r="G100" s="52">
        <f t="shared" si="4"/>
        <v>0</v>
      </c>
      <c r="H100" s="55">
        <f t="shared" si="5"/>
        <v>0</v>
      </c>
    </row>
    <row r="101" spans="1:8" s="54" customFormat="1" hidden="1">
      <c r="A101" s="48" t="str">
        <f>IF((LEN('Copy paste to Here'!G105))&gt;5,((CONCATENATE('Copy paste to Here'!G105," &amp; ",'Copy paste to Here'!D105,"  &amp;  ",'Copy paste to Here'!E105))),"Empty Cell")</f>
        <v>Empty Cell</v>
      </c>
      <c r="B101" s="49">
        <f>'Copy paste to Here'!C105</f>
        <v>0</v>
      </c>
      <c r="C101" s="50"/>
      <c r="D101" s="50"/>
      <c r="E101" s="51"/>
      <c r="F101" s="51">
        <f t="shared" si="3"/>
        <v>0</v>
      </c>
      <c r="G101" s="52">
        <f t="shared" si="4"/>
        <v>0</v>
      </c>
      <c r="H101" s="55">
        <f t="shared" si="5"/>
        <v>0</v>
      </c>
    </row>
    <row r="102" spans="1:8" s="54" customFormat="1" hidden="1">
      <c r="A102" s="48" t="str">
        <f>IF((LEN('Copy paste to Here'!G106))&gt;5,((CONCATENATE('Copy paste to Here'!G106," &amp; ",'Copy paste to Here'!D106,"  &amp;  ",'Copy paste to Here'!E106))),"Empty Cell")</f>
        <v>Empty Cell</v>
      </c>
      <c r="B102" s="49">
        <f>'Copy paste to Here'!C106</f>
        <v>0</v>
      </c>
      <c r="C102" s="50"/>
      <c r="D102" s="50"/>
      <c r="E102" s="51"/>
      <c r="F102" s="51">
        <f t="shared" si="3"/>
        <v>0</v>
      </c>
      <c r="G102" s="52">
        <f t="shared" si="4"/>
        <v>0</v>
      </c>
      <c r="H102" s="55">
        <f t="shared" si="5"/>
        <v>0</v>
      </c>
    </row>
    <row r="103" spans="1:8" s="54" customFormat="1" hidden="1">
      <c r="A103" s="48" t="str">
        <f>IF((LEN('Copy paste to Here'!G107))&gt;5,((CONCATENATE('Copy paste to Here'!G107," &amp; ",'Copy paste to Here'!D107,"  &amp;  ",'Copy paste to Here'!E107))),"Empty Cell")</f>
        <v>Empty Cell</v>
      </c>
      <c r="B103" s="49">
        <f>'Copy paste to Here'!C107</f>
        <v>0</v>
      </c>
      <c r="C103" s="50"/>
      <c r="D103" s="50"/>
      <c r="E103" s="51"/>
      <c r="F103" s="51">
        <f t="shared" si="3"/>
        <v>0</v>
      </c>
      <c r="G103" s="52">
        <f t="shared" si="4"/>
        <v>0</v>
      </c>
      <c r="H103" s="55">
        <f t="shared" si="5"/>
        <v>0</v>
      </c>
    </row>
    <row r="104" spans="1:8" s="54" customFormat="1" hidden="1">
      <c r="A104" s="48" t="str">
        <f>IF((LEN('Copy paste to Here'!G108))&gt;5,((CONCATENATE('Copy paste to Here'!G108," &amp; ",'Copy paste to Here'!D108,"  &amp;  ",'Copy paste to Here'!E108))),"Empty Cell")</f>
        <v>Empty Cell</v>
      </c>
      <c r="B104" s="49">
        <f>'Copy paste to Here'!C108</f>
        <v>0</v>
      </c>
      <c r="C104" s="50"/>
      <c r="D104" s="50"/>
      <c r="E104" s="51"/>
      <c r="F104" s="51">
        <f t="shared" si="3"/>
        <v>0</v>
      </c>
      <c r="G104" s="52">
        <f t="shared" si="4"/>
        <v>0</v>
      </c>
      <c r="H104" s="55">
        <f t="shared" si="5"/>
        <v>0</v>
      </c>
    </row>
    <row r="105" spans="1:8" s="54" customFormat="1" hidden="1">
      <c r="A105" s="48" t="str">
        <f>IF((LEN('Copy paste to Here'!G109))&gt;5,((CONCATENATE('Copy paste to Here'!G109," &amp; ",'Copy paste to Here'!D109,"  &amp;  ",'Copy paste to Here'!E109))),"Empty Cell")</f>
        <v>Empty Cell</v>
      </c>
      <c r="B105" s="49">
        <f>'Copy paste to Here'!C109</f>
        <v>0</v>
      </c>
      <c r="C105" s="50"/>
      <c r="D105" s="50"/>
      <c r="E105" s="51"/>
      <c r="F105" s="51">
        <f t="shared" si="3"/>
        <v>0</v>
      </c>
      <c r="G105" s="52">
        <f t="shared" si="4"/>
        <v>0</v>
      </c>
      <c r="H105" s="55">
        <f t="shared" si="5"/>
        <v>0</v>
      </c>
    </row>
    <row r="106" spans="1:8" s="54" customFormat="1" hidden="1">
      <c r="A106" s="48" t="str">
        <f>IF((LEN('Copy paste to Here'!G110))&gt;5,((CONCATENATE('Copy paste to Here'!G110," &amp; ",'Copy paste to Here'!D110,"  &amp;  ",'Copy paste to Here'!E110))),"Empty Cell")</f>
        <v>Empty Cell</v>
      </c>
      <c r="B106" s="49">
        <f>'Copy paste to Here'!C110</f>
        <v>0</v>
      </c>
      <c r="C106" s="50"/>
      <c r="D106" s="50"/>
      <c r="E106" s="51"/>
      <c r="F106" s="51">
        <f t="shared" si="3"/>
        <v>0</v>
      </c>
      <c r="G106" s="52">
        <f t="shared" si="4"/>
        <v>0</v>
      </c>
      <c r="H106" s="55">
        <f t="shared" si="5"/>
        <v>0</v>
      </c>
    </row>
    <row r="107" spans="1:8" s="54" customFormat="1" hidden="1">
      <c r="A107" s="48" t="str">
        <f>IF((LEN('Copy paste to Here'!G111))&gt;5,((CONCATENATE('Copy paste to Here'!G111," &amp; ",'Copy paste to Here'!D111,"  &amp;  ",'Copy paste to Here'!E111))),"Empty Cell")</f>
        <v>Empty Cell</v>
      </c>
      <c r="B107" s="49">
        <f>'Copy paste to Here'!C111</f>
        <v>0</v>
      </c>
      <c r="C107" s="50"/>
      <c r="D107" s="50"/>
      <c r="E107" s="51"/>
      <c r="F107" s="51">
        <f t="shared" si="3"/>
        <v>0</v>
      </c>
      <c r="G107" s="52">
        <f t="shared" si="4"/>
        <v>0</v>
      </c>
      <c r="H107" s="55">
        <f t="shared" si="5"/>
        <v>0</v>
      </c>
    </row>
    <row r="108" spans="1:8" s="54" customFormat="1" hidden="1">
      <c r="A108" s="48" t="str">
        <f>IF((LEN('Copy paste to Here'!G112))&gt;5,((CONCATENATE('Copy paste to Here'!G112," &amp; ",'Copy paste to Here'!D112,"  &amp;  ",'Copy paste to Here'!E112))),"Empty Cell")</f>
        <v>Empty Cell</v>
      </c>
      <c r="B108" s="49">
        <f>'Copy paste to Here'!C112</f>
        <v>0</v>
      </c>
      <c r="C108" s="50"/>
      <c r="D108" s="50"/>
      <c r="E108" s="51"/>
      <c r="F108" s="51">
        <f t="shared" si="3"/>
        <v>0</v>
      </c>
      <c r="G108" s="52">
        <f t="shared" si="4"/>
        <v>0</v>
      </c>
      <c r="H108" s="55">
        <f t="shared" si="5"/>
        <v>0</v>
      </c>
    </row>
    <row r="109" spans="1:8" s="54" customFormat="1" hidden="1">
      <c r="A109" s="48" t="str">
        <f>IF((LEN('Copy paste to Here'!G113))&gt;5,((CONCATENATE('Copy paste to Here'!G113," &amp; ",'Copy paste to Here'!D113,"  &amp;  ",'Copy paste to Here'!E113))),"Empty Cell")</f>
        <v>Empty Cell</v>
      </c>
      <c r="B109" s="49">
        <f>'Copy paste to Here'!C113</f>
        <v>0</v>
      </c>
      <c r="C109" s="50"/>
      <c r="D109" s="50"/>
      <c r="E109" s="51"/>
      <c r="F109" s="51">
        <f t="shared" si="3"/>
        <v>0</v>
      </c>
      <c r="G109" s="52">
        <f t="shared" si="4"/>
        <v>0</v>
      </c>
      <c r="H109" s="55">
        <f t="shared" si="5"/>
        <v>0</v>
      </c>
    </row>
    <row r="110" spans="1:8" s="54" customFormat="1" hidden="1">
      <c r="A110" s="48" t="str">
        <f>IF((LEN('Copy paste to Here'!G114))&gt;5,((CONCATENATE('Copy paste to Here'!G114," &amp; ",'Copy paste to Here'!D114,"  &amp;  ",'Copy paste to Here'!E114))),"Empty Cell")</f>
        <v>Empty Cell</v>
      </c>
      <c r="B110" s="49">
        <f>'Copy paste to Here'!C114</f>
        <v>0</v>
      </c>
      <c r="C110" s="50"/>
      <c r="D110" s="50"/>
      <c r="E110" s="51"/>
      <c r="F110" s="51">
        <f t="shared" si="3"/>
        <v>0</v>
      </c>
      <c r="G110" s="52">
        <f t="shared" si="4"/>
        <v>0</v>
      </c>
      <c r="H110" s="55">
        <f t="shared" si="5"/>
        <v>0</v>
      </c>
    </row>
    <row r="111" spans="1:8" s="54" customFormat="1" hidden="1">
      <c r="A111" s="48" t="str">
        <f>IF((LEN('Copy paste to Here'!G115))&gt;5,((CONCATENATE('Copy paste to Here'!G115," &amp; ",'Copy paste to Here'!D115,"  &amp;  ",'Copy paste to Here'!E115))),"Empty Cell")</f>
        <v>Empty Cell</v>
      </c>
      <c r="B111" s="49">
        <f>'Copy paste to Here'!C115</f>
        <v>0</v>
      </c>
      <c r="C111" s="50"/>
      <c r="D111" s="50"/>
      <c r="E111" s="51"/>
      <c r="F111" s="51">
        <f t="shared" si="3"/>
        <v>0</v>
      </c>
      <c r="G111" s="52">
        <f t="shared" si="4"/>
        <v>0</v>
      </c>
      <c r="H111" s="55">
        <f t="shared" si="5"/>
        <v>0</v>
      </c>
    </row>
    <row r="112" spans="1:8" s="54" customFormat="1" hidden="1">
      <c r="A112" s="48" t="str">
        <f>IF((LEN('Copy paste to Here'!G116))&gt;5,((CONCATENATE('Copy paste to Here'!G116," &amp; ",'Copy paste to Here'!D116,"  &amp;  ",'Copy paste to Here'!E116))),"Empty Cell")</f>
        <v>Empty Cell</v>
      </c>
      <c r="B112" s="49">
        <f>'Copy paste to Here'!C116</f>
        <v>0</v>
      </c>
      <c r="C112" s="50"/>
      <c r="D112" s="50"/>
      <c r="E112" s="51"/>
      <c r="F112" s="51">
        <f t="shared" si="3"/>
        <v>0</v>
      </c>
      <c r="G112" s="52">
        <f t="shared" si="4"/>
        <v>0</v>
      </c>
      <c r="H112" s="55">
        <f t="shared" si="5"/>
        <v>0</v>
      </c>
    </row>
    <row r="113" spans="1:8" s="54" customFormat="1" hidden="1">
      <c r="A113" s="48" t="str">
        <f>IF((LEN('Copy paste to Here'!G117))&gt;5,((CONCATENATE('Copy paste to Here'!G117," &amp; ",'Copy paste to Here'!D117,"  &amp;  ",'Copy paste to Here'!E117))),"Empty Cell")</f>
        <v>Empty Cell</v>
      </c>
      <c r="B113" s="49">
        <f>'Copy paste to Here'!C117</f>
        <v>0</v>
      </c>
      <c r="C113" s="50"/>
      <c r="D113" s="50"/>
      <c r="E113" s="51"/>
      <c r="F113" s="51">
        <f t="shared" si="3"/>
        <v>0</v>
      </c>
      <c r="G113" s="52">
        <f t="shared" si="4"/>
        <v>0</v>
      </c>
      <c r="H113" s="55">
        <f t="shared" si="5"/>
        <v>0</v>
      </c>
    </row>
    <row r="114" spans="1:8" s="54" customFormat="1" hidden="1">
      <c r="A114" s="48" t="str">
        <f>IF((LEN('Copy paste to Here'!G118))&gt;5,((CONCATENATE('Copy paste to Here'!G118," &amp; ",'Copy paste to Here'!D118,"  &amp;  ",'Copy paste to Here'!E118))),"Empty Cell")</f>
        <v>Empty Cell</v>
      </c>
      <c r="B114" s="49">
        <f>'Copy paste to Here'!C118</f>
        <v>0</v>
      </c>
      <c r="C114" s="50"/>
      <c r="D114" s="50"/>
      <c r="E114" s="51"/>
      <c r="F114" s="51">
        <f t="shared" si="3"/>
        <v>0</v>
      </c>
      <c r="G114" s="52">
        <f t="shared" si="4"/>
        <v>0</v>
      </c>
      <c r="H114" s="55">
        <f t="shared" si="5"/>
        <v>0</v>
      </c>
    </row>
    <row r="115" spans="1:8" s="54" customFormat="1" hidden="1">
      <c r="A115" s="48" t="str">
        <f>IF((LEN('Copy paste to Here'!G119))&gt;5,((CONCATENATE('Copy paste to Here'!G119," &amp; ",'Copy paste to Here'!D119,"  &amp;  ",'Copy paste to Here'!E119))),"Empty Cell")</f>
        <v>Empty Cell</v>
      </c>
      <c r="B115" s="49">
        <f>'Copy paste to Here'!C119</f>
        <v>0</v>
      </c>
      <c r="C115" s="50"/>
      <c r="D115" s="50"/>
      <c r="E115" s="51"/>
      <c r="F115" s="51">
        <f t="shared" si="3"/>
        <v>0</v>
      </c>
      <c r="G115" s="52">
        <f t="shared" si="4"/>
        <v>0</v>
      </c>
      <c r="H115" s="55">
        <f t="shared" si="5"/>
        <v>0</v>
      </c>
    </row>
    <row r="116" spans="1:8" s="54" customFormat="1" hidden="1">
      <c r="A116" s="48" t="str">
        <f>IF((LEN('Copy paste to Here'!G120))&gt;5,((CONCATENATE('Copy paste to Here'!G120," &amp; ",'Copy paste to Here'!D120,"  &amp;  ",'Copy paste to Here'!E120))),"Empty Cell")</f>
        <v>Empty Cell</v>
      </c>
      <c r="B116" s="49">
        <f>'Copy paste to Here'!C120</f>
        <v>0</v>
      </c>
      <c r="C116" s="50"/>
      <c r="D116" s="50"/>
      <c r="E116" s="51"/>
      <c r="F116" s="51">
        <f t="shared" si="3"/>
        <v>0</v>
      </c>
      <c r="G116" s="52">
        <f t="shared" si="4"/>
        <v>0</v>
      </c>
      <c r="H116" s="55">
        <f t="shared" si="5"/>
        <v>0</v>
      </c>
    </row>
    <row r="117" spans="1:8" s="54" customFormat="1" hidden="1">
      <c r="A117" s="48" t="str">
        <f>IF((LEN('Copy paste to Here'!G121))&gt;5,((CONCATENATE('Copy paste to Here'!G121," &amp; ",'Copy paste to Here'!D121,"  &amp;  ",'Copy paste to Here'!E121))),"Empty Cell")</f>
        <v>Empty Cell</v>
      </c>
      <c r="B117" s="49">
        <f>'Copy paste to Here'!C121</f>
        <v>0</v>
      </c>
      <c r="C117" s="50"/>
      <c r="D117" s="50"/>
      <c r="E117" s="51"/>
      <c r="F117" s="51">
        <f t="shared" si="3"/>
        <v>0</v>
      </c>
      <c r="G117" s="52">
        <f t="shared" si="4"/>
        <v>0</v>
      </c>
      <c r="H117" s="55">
        <f t="shared" si="5"/>
        <v>0</v>
      </c>
    </row>
    <row r="118" spans="1:8" s="54" customFormat="1" hidden="1">
      <c r="A118" s="48" t="str">
        <f>IF((LEN('Copy paste to Here'!G122))&gt;5,((CONCATENATE('Copy paste to Here'!G122," &amp; ",'Copy paste to Here'!D122,"  &amp;  ",'Copy paste to Here'!E122))),"Empty Cell")</f>
        <v>Empty Cell</v>
      </c>
      <c r="B118" s="49">
        <f>'Copy paste to Here'!C122</f>
        <v>0</v>
      </c>
      <c r="C118" s="50"/>
      <c r="D118" s="50"/>
      <c r="E118" s="51"/>
      <c r="F118" s="51">
        <f t="shared" si="3"/>
        <v>0</v>
      </c>
      <c r="G118" s="52">
        <f t="shared" si="4"/>
        <v>0</v>
      </c>
      <c r="H118" s="55">
        <f t="shared" si="5"/>
        <v>0</v>
      </c>
    </row>
    <row r="119" spans="1:8" s="54" customFormat="1" hidden="1">
      <c r="A119" s="48" t="str">
        <f>IF((LEN('Copy paste to Here'!G123))&gt;5,((CONCATENATE('Copy paste to Here'!G123," &amp; ",'Copy paste to Here'!D123,"  &amp;  ",'Copy paste to Here'!E123))),"Empty Cell")</f>
        <v>Empty Cell</v>
      </c>
      <c r="B119" s="49">
        <f>'Copy paste to Here'!C123</f>
        <v>0</v>
      </c>
      <c r="C119" s="50"/>
      <c r="D119" s="50"/>
      <c r="E119" s="51"/>
      <c r="F119" s="51">
        <f t="shared" si="3"/>
        <v>0</v>
      </c>
      <c r="G119" s="52">
        <f t="shared" si="4"/>
        <v>0</v>
      </c>
      <c r="H119" s="55">
        <f t="shared" si="5"/>
        <v>0</v>
      </c>
    </row>
    <row r="120" spans="1:8" s="54" customFormat="1" hidden="1">
      <c r="A120" s="48" t="str">
        <f>IF((LEN('Copy paste to Here'!G124))&gt;5,((CONCATENATE('Copy paste to Here'!G124," &amp; ",'Copy paste to Here'!D124,"  &amp;  ",'Copy paste to Here'!E124))),"Empty Cell")</f>
        <v>Empty Cell</v>
      </c>
      <c r="B120" s="49">
        <f>'Copy paste to Here'!C124</f>
        <v>0</v>
      </c>
      <c r="C120" s="50"/>
      <c r="D120" s="50"/>
      <c r="E120" s="51"/>
      <c r="F120" s="51">
        <f t="shared" si="3"/>
        <v>0</v>
      </c>
      <c r="G120" s="52">
        <f t="shared" si="4"/>
        <v>0</v>
      </c>
      <c r="H120" s="55">
        <f t="shared" si="5"/>
        <v>0</v>
      </c>
    </row>
    <row r="121" spans="1:8" s="54" customFormat="1" hidden="1">
      <c r="A121" s="48" t="str">
        <f>IF((LEN('Copy paste to Here'!G125))&gt;5,((CONCATENATE('Copy paste to Here'!G125," &amp; ",'Copy paste to Here'!D125,"  &amp;  ",'Copy paste to Here'!E125))),"Empty Cell")</f>
        <v>Empty Cell</v>
      </c>
      <c r="B121" s="49">
        <f>'Copy paste to Here'!C125</f>
        <v>0</v>
      </c>
      <c r="C121" s="50"/>
      <c r="D121" s="50"/>
      <c r="E121" s="51"/>
      <c r="F121" s="51">
        <f t="shared" si="3"/>
        <v>0</v>
      </c>
      <c r="G121" s="52">
        <f t="shared" si="4"/>
        <v>0</v>
      </c>
      <c r="H121" s="55">
        <f t="shared" si="5"/>
        <v>0</v>
      </c>
    </row>
    <row r="122" spans="1:8" s="54" customFormat="1" hidden="1">
      <c r="A122" s="48" t="str">
        <f>IF((LEN('Copy paste to Here'!G126))&gt;5,((CONCATENATE('Copy paste to Here'!G126," &amp; ",'Copy paste to Here'!D126,"  &amp;  ",'Copy paste to Here'!E126))),"Empty Cell")</f>
        <v>Empty Cell</v>
      </c>
      <c r="B122" s="49">
        <f>'Copy paste to Here'!C126</f>
        <v>0</v>
      </c>
      <c r="C122" s="50"/>
      <c r="D122" s="50"/>
      <c r="E122" s="51"/>
      <c r="F122" s="51">
        <f t="shared" si="3"/>
        <v>0</v>
      </c>
      <c r="G122" s="52">
        <f t="shared" si="4"/>
        <v>0</v>
      </c>
      <c r="H122" s="55">
        <f t="shared" si="5"/>
        <v>0</v>
      </c>
    </row>
    <row r="123" spans="1:8" s="54" customFormat="1" hidden="1">
      <c r="A123" s="48" t="str">
        <f>IF((LEN('Copy paste to Here'!G127))&gt;5,((CONCATENATE('Copy paste to Here'!G127," &amp; ",'Copy paste to Here'!D127,"  &amp;  ",'Copy paste to Here'!E127))),"Empty Cell")</f>
        <v>Empty Cell</v>
      </c>
      <c r="B123" s="49">
        <f>'Copy paste to Here'!C127</f>
        <v>0</v>
      </c>
      <c r="C123" s="50"/>
      <c r="D123" s="50"/>
      <c r="E123" s="51"/>
      <c r="F123" s="51">
        <f t="shared" si="3"/>
        <v>0</v>
      </c>
      <c r="G123" s="52">
        <f t="shared" si="4"/>
        <v>0</v>
      </c>
      <c r="H123" s="55">
        <f t="shared" si="5"/>
        <v>0</v>
      </c>
    </row>
    <row r="124" spans="1:8" s="54" customFormat="1" hidden="1">
      <c r="A124" s="48" t="str">
        <f>IF((LEN('Copy paste to Here'!G128))&gt;5,((CONCATENATE('Copy paste to Here'!G128," &amp; ",'Copy paste to Here'!D128,"  &amp;  ",'Copy paste to Here'!E128))),"Empty Cell")</f>
        <v>Empty Cell</v>
      </c>
      <c r="B124" s="49">
        <f>'Copy paste to Here'!C128</f>
        <v>0</v>
      </c>
      <c r="C124" s="50"/>
      <c r="D124" s="50"/>
      <c r="E124" s="51"/>
      <c r="F124" s="51">
        <f t="shared" si="3"/>
        <v>0</v>
      </c>
      <c r="G124" s="52">
        <f t="shared" si="4"/>
        <v>0</v>
      </c>
      <c r="H124" s="55">
        <f t="shared" si="5"/>
        <v>0</v>
      </c>
    </row>
    <row r="125" spans="1:8" s="54" customFormat="1" hidden="1">
      <c r="A125" s="48" t="str">
        <f>IF((LEN('Copy paste to Here'!G129))&gt;5,((CONCATENATE('Copy paste to Here'!G129," &amp; ",'Copy paste to Here'!D129,"  &amp;  ",'Copy paste to Here'!E129))),"Empty Cell")</f>
        <v>Empty Cell</v>
      </c>
      <c r="B125" s="49">
        <f>'Copy paste to Here'!C129</f>
        <v>0</v>
      </c>
      <c r="C125" s="50"/>
      <c r="D125" s="50"/>
      <c r="E125" s="51"/>
      <c r="F125" s="51">
        <f t="shared" si="3"/>
        <v>0</v>
      </c>
      <c r="G125" s="52">
        <f t="shared" si="4"/>
        <v>0</v>
      </c>
      <c r="H125" s="55">
        <f t="shared" si="5"/>
        <v>0</v>
      </c>
    </row>
    <row r="126" spans="1:8" s="54" customFormat="1" hidden="1">
      <c r="A126" s="48" t="str">
        <f>IF((LEN('Copy paste to Here'!G130))&gt;5,((CONCATENATE('Copy paste to Here'!G130," &amp; ",'Copy paste to Here'!D130,"  &amp;  ",'Copy paste to Here'!E130))),"Empty Cell")</f>
        <v>Empty Cell</v>
      </c>
      <c r="B126" s="49">
        <f>'Copy paste to Here'!C130</f>
        <v>0</v>
      </c>
      <c r="C126" s="50"/>
      <c r="D126" s="50"/>
      <c r="E126" s="51"/>
      <c r="F126" s="51">
        <f t="shared" si="3"/>
        <v>0</v>
      </c>
      <c r="G126" s="52">
        <f t="shared" si="4"/>
        <v>0</v>
      </c>
      <c r="H126" s="55">
        <f t="shared" si="5"/>
        <v>0</v>
      </c>
    </row>
    <row r="127" spans="1:8" s="54" customFormat="1" hidden="1">
      <c r="A127" s="48" t="str">
        <f>IF((LEN('Copy paste to Here'!G131))&gt;5,((CONCATENATE('Copy paste to Here'!G131," &amp; ",'Copy paste to Here'!D131,"  &amp;  ",'Copy paste to Here'!E131))),"Empty Cell")</f>
        <v>Empty Cell</v>
      </c>
      <c r="B127" s="49">
        <f>'Copy paste to Here'!C131</f>
        <v>0</v>
      </c>
      <c r="C127" s="50"/>
      <c r="D127" s="50"/>
      <c r="E127" s="51"/>
      <c r="F127" s="51">
        <f t="shared" si="3"/>
        <v>0</v>
      </c>
      <c r="G127" s="52">
        <f t="shared" si="4"/>
        <v>0</v>
      </c>
      <c r="H127" s="55">
        <f t="shared" si="5"/>
        <v>0</v>
      </c>
    </row>
    <row r="128" spans="1:8" s="54" customFormat="1" hidden="1">
      <c r="A128" s="48" t="str">
        <f>IF((LEN('Copy paste to Here'!G132))&gt;5,((CONCATENATE('Copy paste to Here'!G132," &amp; ",'Copy paste to Here'!D132,"  &amp;  ",'Copy paste to Here'!E132))),"Empty Cell")</f>
        <v>Empty Cell</v>
      </c>
      <c r="B128" s="49">
        <f>'Copy paste to Here'!C132</f>
        <v>0</v>
      </c>
      <c r="C128" s="50"/>
      <c r="D128" s="50"/>
      <c r="E128" s="51"/>
      <c r="F128" s="51">
        <f t="shared" si="3"/>
        <v>0</v>
      </c>
      <c r="G128" s="52">
        <f t="shared" si="4"/>
        <v>0</v>
      </c>
      <c r="H128" s="55">
        <f t="shared" si="5"/>
        <v>0</v>
      </c>
    </row>
    <row r="129" spans="1:8" s="54" customFormat="1" hidden="1">
      <c r="A129" s="48" t="str">
        <f>IF((LEN('Copy paste to Here'!G133))&gt;5,((CONCATENATE('Copy paste to Here'!G133," &amp; ",'Copy paste to Here'!D133,"  &amp;  ",'Copy paste to Here'!E133))),"Empty Cell")</f>
        <v>Empty Cell</v>
      </c>
      <c r="B129" s="49">
        <f>'Copy paste to Here'!C133</f>
        <v>0</v>
      </c>
      <c r="C129" s="50"/>
      <c r="D129" s="50"/>
      <c r="E129" s="51"/>
      <c r="F129" s="51">
        <f t="shared" si="3"/>
        <v>0</v>
      </c>
      <c r="G129" s="52">
        <f t="shared" si="4"/>
        <v>0</v>
      </c>
      <c r="H129" s="55">
        <f t="shared" si="5"/>
        <v>0</v>
      </c>
    </row>
    <row r="130" spans="1:8" s="54" customFormat="1" hidden="1">
      <c r="A130" s="48" t="str">
        <f>IF((LEN('Copy paste to Here'!G134))&gt;5,((CONCATENATE('Copy paste to Here'!G134," &amp; ",'Copy paste to Here'!D134,"  &amp;  ",'Copy paste to Here'!E134))),"Empty Cell")</f>
        <v>Empty Cell</v>
      </c>
      <c r="B130" s="49">
        <f>'Copy paste to Here'!C134</f>
        <v>0</v>
      </c>
      <c r="C130" s="50"/>
      <c r="D130" s="50"/>
      <c r="E130" s="51"/>
      <c r="F130" s="51">
        <f t="shared" si="3"/>
        <v>0</v>
      </c>
      <c r="G130" s="52">
        <f t="shared" si="4"/>
        <v>0</v>
      </c>
      <c r="H130" s="55">
        <f t="shared" si="5"/>
        <v>0</v>
      </c>
    </row>
    <row r="131" spans="1:8" s="54" customFormat="1" hidden="1">
      <c r="A131" s="48" t="str">
        <f>IF((LEN('Copy paste to Here'!G135))&gt;5,((CONCATENATE('Copy paste to Here'!G135," &amp; ",'Copy paste to Here'!D135,"  &amp;  ",'Copy paste to Here'!E135))),"Empty Cell")</f>
        <v>Empty Cell</v>
      </c>
      <c r="B131" s="49">
        <f>'Copy paste to Here'!C135</f>
        <v>0</v>
      </c>
      <c r="C131" s="50"/>
      <c r="D131" s="50"/>
      <c r="E131" s="51"/>
      <c r="F131" s="51">
        <f t="shared" si="3"/>
        <v>0</v>
      </c>
      <c r="G131" s="52">
        <f t="shared" si="4"/>
        <v>0</v>
      </c>
      <c r="H131" s="55">
        <f t="shared" si="5"/>
        <v>0</v>
      </c>
    </row>
    <row r="132" spans="1:8" s="54" customFormat="1" hidden="1">
      <c r="A132" s="48" t="str">
        <f>IF((LEN('Copy paste to Here'!G136))&gt;5,((CONCATENATE('Copy paste to Here'!G136," &amp; ",'Copy paste to Here'!D136,"  &amp;  ",'Copy paste to Here'!E136))),"Empty Cell")</f>
        <v>Empty Cell</v>
      </c>
      <c r="B132" s="49">
        <f>'Copy paste to Here'!C136</f>
        <v>0</v>
      </c>
      <c r="C132" s="50"/>
      <c r="D132" s="50"/>
      <c r="E132" s="51"/>
      <c r="F132" s="51">
        <f t="shared" si="3"/>
        <v>0</v>
      </c>
      <c r="G132" s="52">
        <f t="shared" si="4"/>
        <v>0</v>
      </c>
      <c r="H132" s="55">
        <f t="shared" si="5"/>
        <v>0</v>
      </c>
    </row>
    <row r="133" spans="1:8" s="54" customFormat="1" hidden="1">
      <c r="A133" s="48" t="str">
        <f>IF((LEN('Copy paste to Here'!G137))&gt;5,((CONCATENATE('Copy paste to Here'!G137," &amp; ",'Copy paste to Here'!D137,"  &amp;  ",'Copy paste to Here'!E137))),"Empty Cell")</f>
        <v>Empty Cell</v>
      </c>
      <c r="B133" s="49">
        <f>'Copy paste to Here'!C137</f>
        <v>0</v>
      </c>
      <c r="C133" s="50"/>
      <c r="D133" s="50"/>
      <c r="E133" s="51"/>
      <c r="F133" s="51">
        <f t="shared" si="3"/>
        <v>0</v>
      </c>
      <c r="G133" s="52">
        <f t="shared" si="4"/>
        <v>0</v>
      </c>
      <c r="H133" s="55">
        <f t="shared" si="5"/>
        <v>0</v>
      </c>
    </row>
    <row r="134" spans="1:8" s="54" customFormat="1" hidden="1">
      <c r="A134" s="48" t="str">
        <f>IF((LEN('Copy paste to Here'!G138))&gt;5,((CONCATENATE('Copy paste to Here'!G138," &amp; ",'Copy paste to Here'!D138,"  &amp;  ",'Copy paste to Here'!E138))),"Empty Cell")</f>
        <v>Empty Cell</v>
      </c>
      <c r="B134" s="49">
        <f>'Copy paste to Here'!C138</f>
        <v>0</v>
      </c>
      <c r="C134" s="50"/>
      <c r="D134" s="50"/>
      <c r="E134" s="51"/>
      <c r="F134" s="51">
        <f t="shared" si="3"/>
        <v>0</v>
      </c>
      <c r="G134" s="52">
        <f t="shared" si="4"/>
        <v>0</v>
      </c>
      <c r="H134" s="55">
        <f t="shared" si="5"/>
        <v>0</v>
      </c>
    </row>
    <row r="135" spans="1:8" s="54" customFormat="1" hidden="1">
      <c r="A135" s="48" t="str">
        <f>IF((LEN('Copy paste to Here'!G139))&gt;5,((CONCATENATE('Copy paste to Here'!G139," &amp; ",'Copy paste to Here'!D139,"  &amp;  ",'Copy paste to Here'!E139))),"Empty Cell")</f>
        <v>Empty Cell</v>
      </c>
      <c r="B135" s="49">
        <f>'Copy paste to Here'!C139</f>
        <v>0</v>
      </c>
      <c r="C135" s="50"/>
      <c r="D135" s="50"/>
      <c r="E135" s="51"/>
      <c r="F135" s="51">
        <f t="shared" si="3"/>
        <v>0</v>
      </c>
      <c r="G135" s="52">
        <f t="shared" si="4"/>
        <v>0</v>
      </c>
      <c r="H135" s="55">
        <f t="shared" si="5"/>
        <v>0</v>
      </c>
    </row>
    <row r="136" spans="1:8" s="54" customFormat="1" hidden="1">
      <c r="A136" s="48" t="str">
        <f>IF((LEN('Copy paste to Here'!G140))&gt;5,((CONCATENATE('Copy paste to Here'!G140," &amp; ",'Copy paste to Here'!D140,"  &amp;  ",'Copy paste to Here'!E140))),"Empty Cell")</f>
        <v>Empty Cell</v>
      </c>
      <c r="B136" s="49">
        <f>'Copy paste to Here'!C140</f>
        <v>0</v>
      </c>
      <c r="C136" s="50"/>
      <c r="D136" s="50"/>
      <c r="E136" s="51"/>
      <c r="F136" s="51">
        <f t="shared" si="3"/>
        <v>0</v>
      </c>
      <c r="G136" s="52">
        <f t="shared" si="4"/>
        <v>0</v>
      </c>
      <c r="H136" s="55">
        <f t="shared" si="5"/>
        <v>0</v>
      </c>
    </row>
    <row r="137" spans="1:8" s="54" customFormat="1" hidden="1">
      <c r="A137" s="48" t="str">
        <f>IF((LEN('Copy paste to Here'!G141))&gt;5,((CONCATENATE('Copy paste to Here'!G141," &amp; ",'Copy paste to Here'!D141,"  &amp;  ",'Copy paste to Here'!E141))),"Empty Cell")</f>
        <v>Empty Cell</v>
      </c>
      <c r="B137" s="49">
        <f>'Copy paste to Here'!C141</f>
        <v>0</v>
      </c>
      <c r="C137" s="50"/>
      <c r="D137" s="50"/>
      <c r="E137" s="51"/>
      <c r="F137" s="51">
        <f t="shared" si="3"/>
        <v>0</v>
      </c>
      <c r="G137" s="52">
        <f t="shared" si="4"/>
        <v>0</v>
      </c>
      <c r="H137" s="55">
        <f t="shared" si="5"/>
        <v>0</v>
      </c>
    </row>
    <row r="138" spans="1:8" s="54" customFormat="1" hidden="1">
      <c r="A138" s="48" t="str">
        <f>IF((LEN('Copy paste to Here'!G142))&gt;5,((CONCATENATE('Copy paste to Here'!G142," &amp; ",'Copy paste to Here'!D142,"  &amp;  ",'Copy paste to Here'!E142))),"Empty Cell")</f>
        <v>Empty Cell</v>
      </c>
      <c r="B138" s="49">
        <f>'Copy paste to Here'!C142</f>
        <v>0</v>
      </c>
      <c r="C138" s="50"/>
      <c r="D138" s="50"/>
      <c r="E138" s="51"/>
      <c r="F138" s="51">
        <f t="shared" si="3"/>
        <v>0</v>
      </c>
      <c r="G138" s="52">
        <f t="shared" si="4"/>
        <v>0</v>
      </c>
      <c r="H138" s="55">
        <f t="shared" si="5"/>
        <v>0</v>
      </c>
    </row>
    <row r="139" spans="1:8" s="54" customFormat="1" hidden="1">
      <c r="A139" s="48" t="str">
        <f>IF((LEN('Copy paste to Here'!G143))&gt;5,((CONCATENATE('Copy paste to Here'!G143," &amp; ",'Copy paste to Here'!D143,"  &amp;  ",'Copy paste to Here'!E143))),"Empty Cell")</f>
        <v>Empty Cell</v>
      </c>
      <c r="B139" s="49">
        <f>'Copy paste to Here'!C143</f>
        <v>0</v>
      </c>
      <c r="C139" s="50"/>
      <c r="D139" s="50"/>
      <c r="E139" s="51"/>
      <c r="F139" s="51">
        <f t="shared" si="3"/>
        <v>0</v>
      </c>
      <c r="G139" s="52">
        <f t="shared" si="4"/>
        <v>0</v>
      </c>
      <c r="H139" s="55">
        <f t="shared" si="5"/>
        <v>0</v>
      </c>
    </row>
    <row r="140" spans="1:8" s="54" customFormat="1" hidden="1">
      <c r="A140" s="48" t="str">
        <f>IF((LEN('Copy paste to Here'!G144))&gt;5,((CONCATENATE('Copy paste to Here'!G144," &amp; ",'Copy paste to Here'!D144,"  &amp;  ",'Copy paste to Here'!E144))),"Empty Cell")</f>
        <v>Empty Cell</v>
      </c>
      <c r="B140" s="49">
        <f>'Copy paste to Here'!C144</f>
        <v>0</v>
      </c>
      <c r="C140" s="50"/>
      <c r="D140" s="50"/>
      <c r="E140" s="51"/>
      <c r="F140" s="51">
        <f t="shared" si="3"/>
        <v>0</v>
      </c>
      <c r="G140" s="52">
        <f t="shared" si="4"/>
        <v>0</v>
      </c>
      <c r="H140" s="55">
        <f t="shared" si="5"/>
        <v>0</v>
      </c>
    </row>
    <row r="141" spans="1:8" s="54" customFormat="1" hidden="1">
      <c r="A141" s="48" t="str">
        <f>IF((LEN('Copy paste to Here'!G145))&gt;5,((CONCATENATE('Copy paste to Here'!G145," &amp; ",'Copy paste to Here'!D145,"  &amp;  ",'Copy paste to Here'!E145))),"Empty Cell")</f>
        <v>Empty Cell</v>
      </c>
      <c r="B141" s="49">
        <f>'Copy paste to Here'!C145</f>
        <v>0</v>
      </c>
      <c r="C141" s="50"/>
      <c r="D141" s="50"/>
      <c r="E141" s="51"/>
      <c r="F141" s="51">
        <f t="shared" si="3"/>
        <v>0</v>
      </c>
      <c r="G141" s="52">
        <f t="shared" si="4"/>
        <v>0</v>
      </c>
      <c r="H141" s="55">
        <f t="shared" si="5"/>
        <v>0</v>
      </c>
    </row>
    <row r="142" spans="1:8" s="54" customFormat="1" hidden="1">
      <c r="A142" s="48" t="str">
        <f>IF((LEN('Copy paste to Here'!G146))&gt;5,((CONCATENATE('Copy paste to Here'!G146," &amp; ",'Copy paste to Here'!D146,"  &amp;  ",'Copy paste to Here'!E146))),"Empty Cell")</f>
        <v>Empty Cell</v>
      </c>
      <c r="B142" s="49">
        <f>'Copy paste to Here'!C146</f>
        <v>0</v>
      </c>
      <c r="C142" s="50"/>
      <c r="D142" s="50"/>
      <c r="E142" s="51"/>
      <c r="F142" s="51">
        <f t="shared" si="3"/>
        <v>0</v>
      </c>
      <c r="G142" s="52">
        <f t="shared" si="4"/>
        <v>0</v>
      </c>
      <c r="H142" s="55">
        <f t="shared" si="5"/>
        <v>0</v>
      </c>
    </row>
    <row r="143" spans="1:8" s="54" customFormat="1" hidden="1">
      <c r="A143" s="48" t="str">
        <f>IF((LEN('Copy paste to Here'!G147))&gt;5,((CONCATENATE('Copy paste to Here'!G147," &amp; ",'Copy paste to Here'!D147,"  &amp;  ",'Copy paste to Here'!E147))),"Empty Cell")</f>
        <v>Empty Cell</v>
      </c>
      <c r="B143" s="49">
        <f>'Copy paste to Here'!C147</f>
        <v>0</v>
      </c>
      <c r="C143" s="50"/>
      <c r="D143" s="50"/>
      <c r="E143" s="51"/>
      <c r="F143" s="51">
        <f t="shared" si="3"/>
        <v>0</v>
      </c>
      <c r="G143" s="52">
        <f t="shared" si="4"/>
        <v>0</v>
      </c>
      <c r="H143" s="55">
        <f t="shared" si="5"/>
        <v>0</v>
      </c>
    </row>
    <row r="144" spans="1:8" s="54" customFormat="1" hidden="1">
      <c r="A144" s="48" t="str">
        <f>IF((LEN('Copy paste to Here'!G148))&gt;5,((CONCATENATE('Copy paste to Here'!G148," &amp; ",'Copy paste to Here'!D148,"  &amp;  ",'Copy paste to Here'!E148))),"Empty Cell")</f>
        <v>Empty Cell</v>
      </c>
      <c r="B144" s="49">
        <f>'Copy paste to Here'!C148</f>
        <v>0</v>
      </c>
      <c r="C144" s="50"/>
      <c r="D144" s="50"/>
      <c r="E144" s="51"/>
      <c r="F144" s="51">
        <f t="shared" si="3"/>
        <v>0</v>
      </c>
      <c r="G144" s="52">
        <f t="shared" si="4"/>
        <v>0</v>
      </c>
      <c r="H144" s="55">
        <f t="shared" si="5"/>
        <v>0</v>
      </c>
    </row>
    <row r="145" spans="1:8" s="54" customFormat="1" hidden="1">
      <c r="A145" s="48" t="str">
        <f>IF((LEN('Copy paste to Here'!G149))&gt;5,((CONCATENATE('Copy paste to Here'!G149," &amp; ",'Copy paste to Here'!D149,"  &amp;  ",'Copy paste to Here'!E149))),"Empty Cell")</f>
        <v>Empty Cell</v>
      </c>
      <c r="B145" s="49">
        <f>'Copy paste to Here'!C149</f>
        <v>0</v>
      </c>
      <c r="C145" s="50"/>
      <c r="D145" s="50"/>
      <c r="E145" s="51"/>
      <c r="F145" s="51">
        <f t="shared" si="3"/>
        <v>0</v>
      </c>
      <c r="G145" s="52">
        <f t="shared" si="4"/>
        <v>0</v>
      </c>
      <c r="H145" s="55">
        <f t="shared" si="5"/>
        <v>0</v>
      </c>
    </row>
    <row r="146" spans="1:8" s="54" customFormat="1" hidden="1">
      <c r="A146" s="48" t="str">
        <f>IF((LEN('Copy paste to Here'!G150))&gt;5,((CONCATENATE('Copy paste to Here'!G150," &amp; ",'Copy paste to Here'!D150,"  &amp;  ",'Copy paste to Here'!E150))),"Empty Cell")</f>
        <v>Empty Cell</v>
      </c>
      <c r="B146" s="49">
        <f>'Copy paste to Here'!C150</f>
        <v>0</v>
      </c>
      <c r="C146" s="50"/>
      <c r="D146" s="50"/>
      <c r="E146" s="51"/>
      <c r="F146" s="51">
        <f t="shared" si="3"/>
        <v>0</v>
      </c>
      <c r="G146" s="52">
        <f t="shared" si="4"/>
        <v>0</v>
      </c>
      <c r="H146" s="55">
        <f t="shared" si="5"/>
        <v>0</v>
      </c>
    </row>
    <row r="147" spans="1:8" s="54" customFormat="1" hidden="1">
      <c r="A147" s="48" t="str">
        <f>IF((LEN('Copy paste to Here'!G151))&gt;5,((CONCATENATE('Copy paste to Here'!G151," &amp; ",'Copy paste to Here'!D151,"  &amp;  ",'Copy paste to Here'!E151))),"Empty Cell")</f>
        <v>Empty Cell</v>
      </c>
      <c r="B147" s="49">
        <f>'Copy paste to Here'!C151</f>
        <v>0</v>
      </c>
      <c r="C147" s="50"/>
      <c r="D147" s="50"/>
      <c r="E147" s="51"/>
      <c r="F147" s="51">
        <f t="shared" ref="F147:F156" si="6">D147*E147</f>
        <v>0</v>
      </c>
      <c r="G147" s="52">
        <f t="shared" ref="G147:G210" si="7">E147*$E$14</f>
        <v>0</v>
      </c>
      <c r="H147" s="55">
        <f t="shared" ref="H147:H210" si="8">D147*G147</f>
        <v>0</v>
      </c>
    </row>
    <row r="148" spans="1:8" s="54" customFormat="1" hidden="1">
      <c r="A148" s="48" t="str">
        <f>IF((LEN('Copy paste to Here'!G152))&gt;5,((CONCATENATE('Copy paste to Here'!G152," &amp; ",'Copy paste to Here'!D152,"  &amp;  ",'Copy paste to Here'!E152))),"Empty Cell")</f>
        <v>Empty Cell</v>
      </c>
      <c r="B148" s="49">
        <f>'Copy paste to Here'!C152</f>
        <v>0</v>
      </c>
      <c r="C148" s="50"/>
      <c r="D148" s="50"/>
      <c r="E148" s="51"/>
      <c r="F148" s="51">
        <f t="shared" si="6"/>
        <v>0</v>
      </c>
      <c r="G148" s="52">
        <f t="shared" si="7"/>
        <v>0</v>
      </c>
      <c r="H148" s="55">
        <f t="shared" si="8"/>
        <v>0</v>
      </c>
    </row>
    <row r="149" spans="1:8" s="54" customFormat="1" hidden="1">
      <c r="A149" s="48" t="str">
        <f>IF((LEN('Copy paste to Here'!G153))&gt;5,((CONCATENATE('Copy paste to Here'!G153," &amp; ",'Copy paste to Here'!D153,"  &amp;  ",'Copy paste to Here'!E153))),"Empty Cell")</f>
        <v>Empty Cell</v>
      </c>
      <c r="B149" s="49">
        <f>'Copy paste to Here'!C153</f>
        <v>0</v>
      </c>
      <c r="C149" s="50"/>
      <c r="D149" s="50"/>
      <c r="E149" s="51"/>
      <c r="F149" s="51">
        <f t="shared" si="6"/>
        <v>0</v>
      </c>
      <c r="G149" s="52">
        <f t="shared" si="7"/>
        <v>0</v>
      </c>
      <c r="H149" s="55">
        <f t="shared" si="8"/>
        <v>0</v>
      </c>
    </row>
    <row r="150" spans="1:8" s="54" customFormat="1" hidden="1">
      <c r="A150" s="48" t="str">
        <f>IF((LEN('Copy paste to Here'!G154))&gt;5,((CONCATENATE('Copy paste to Here'!G154," &amp; ",'Copy paste to Here'!D154,"  &amp;  ",'Copy paste to Here'!E154))),"Empty Cell")</f>
        <v>Empty Cell</v>
      </c>
      <c r="B150" s="49">
        <f>'Copy paste to Here'!C154</f>
        <v>0</v>
      </c>
      <c r="C150" s="50"/>
      <c r="D150" s="50"/>
      <c r="E150" s="51"/>
      <c r="F150" s="51">
        <f t="shared" si="6"/>
        <v>0</v>
      </c>
      <c r="G150" s="52">
        <f t="shared" si="7"/>
        <v>0</v>
      </c>
      <c r="H150" s="55">
        <f t="shared" si="8"/>
        <v>0</v>
      </c>
    </row>
    <row r="151" spans="1:8" s="54" customFormat="1" hidden="1">
      <c r="A151" s="48" t="str">
        <f>IF((LEN('Copy paste to Here'!G155))&gt;5,((CONCATENATE('Copy paste to Here'!G155," &amp; ",'Copy paste to Here'!D155,"  &amp;  ",'Copy paste to Here'!E155))),"Empty Cell")</f>
        <v>Empty Cell</v>
      </c>
      <c r="B151" s="49">
        <f>'Copy paste to Here'!C155</f>
        <v>0</v>
      </c>
      <c r="C151" s="50"/>
      <c r="D151" s="50"/>
      <c r="E151" s="51"/>
      <c r="F151" s="51">
        <f t="shared" si="6"/>
        <v>0</v>
      </c>
      <c r="G151" s="52">
        <f t="shared" si="7"/>
        <v>0</v>
      </c>
      <c r="H151" s="55">
        <f t="shared" si="8"/>
        <v>0</v>
      </c>
    </row>
    <row r="152" spans="1:8" s="54" customFormat="1" hidden="1">
      <c r="A152" s="48" t="str">
        <f>IF((LEN('Copy paste to Here'!G156))&gt;5,((CONCATENATE('Copy paste to Here'!G156," &amp; ",'Copy paste to Here'!D156,"  &amp;  ",'Copy paste to Here'!E156))),"Empty Cell")</f>
        <v>Empty Cell</v>
      </c>
      <c r="B152" s="49">
        <f>'Copy paste to Here'!C156</f>
        <v>0</v>
      </c>
      <c r="C152" s="50"/>
      <c r="D152" s="50"/>
      <c r="E152" s="51"/>
      <c r="F152" s="51">
        <f t="shared" si="6"/>
        <v>0</v>
      </c>
      <c r="G152" s="52">
        <f t="shared" si="7"/>
        <v>0</v>
      </c>
      <c r="H152" s="55">
        <f t="shared" si="8"/>
        <v>0</v>
      </c>
    </row>
    <row r="153" spans="1:8" s="54" customFormat="1" hidden="1">
      <c r="A153" s="48" t="str">
        <f>IF((LEN('Copy paste to Here'!G157))&gt;5,((CONCATENATE('Copy paste to Here'!G157," &amp; ",'Copy paste to Here'!D157,"  &amp;  ",'Copy paste to Here'!E157))),"Empty Cell")</f>
        <v>Empty Cell</v>
      </c>
      <c r="B153" s="49">
        <f>'Copy paste to Here'!C157</f>
        <v>0</v>
      </c>
      <c r="C153" s="50"/>
      <c r="D153" s="50"/>
      <c r="E153" s="51"/>
      <c r="F153" s="51">
        <f t="shared" si="6"/>
        <v>0</v>
      </c>
      <c r="G153" s="52">
        <f t="shared" si="7"/>
        <v>0</v>
      </c>
      <c r="H153" s="55">
        <f t="shared" si="8"/>
        <v>0</v>
      </c>
    </row>
    <row r="154" spans="1:8" s="54" customFormat="1" hidden="1">
      <c r="A154" s="48" t="str">
        <f>IF((LEN('Copy paste to Here'!G158))&gt;5,((CONCATENATE('Copy paste to Here'!G158," &amp; ",'Copy paste to Here'!D158,"  &amp;  ",'Copy paste to Here'!E158))),"Empty Cell")</f>
        <v>Empty Cell</v>
      </c>
      <c r="B154" s="49">
        <f>'Copy paste to Here'!C158</f>
        <v>0</v>
      </c>
      <c r="C154" s="50"/>
      <c r="D154" s="50"/>
      <c r="E154" s="51"/>
      <c r="F154" s="51">
        <f t="shared" si="6"/>
        <v>0</v>
      </c>
      <c r="G154" s="52">
        <f t="shared" si="7"/>
        <v>0</v>
      </c>
      <c r="H154" s="55">
        <f t="shared" si="8"/>
        <v>0</v>
      </c>
    </row>
    <row r="155" spans="1:8" s="54" customFormat="1" hidden="1">
      <c r="A155" s="48" t="str">
        <f>IF((LEN('Copy paste to Here'!G159))&gt;5,((CONCATENATE('Copy paste to Here'!G159," &amp; ",'Copy paste to Here'!D159,"  &amp;  ",'Copy paste to Here'!E159))),"Empty Cell")</f>
        <v>Empty Cell</v>
      </c>
      <c r="B155" s="49">
        <f>'Copy paste to Here'!C159</f>
        <v>0</v>
      </c>
      <c r="C155" s="50"/>
      <c r="D155" s="50"/>
      <c r="E155" s="51"/>
      <c r="F155" s="51">
        <f t="shared" si="6"/>
        <v>0</v>
      </c>
      <c r="G155" s="52">
        <f t="shared" si="7"/>
        <v>0</v>
      </c>
      <c r="H155" s="55">
        <f t="shared" si="8"/>
        <v>0</v>
      </c>
    </row>
    <row r="156" spans="1:8" s="54" customFormat="1" hidden="1">
      <c r="A156" s="48" t="str">
        <f>IF((LEN('Copy paste to Here'!G160))&gt;5,((CONCATENATE('Copy paste to Here'!G160," &amp; ",'Copy paste to Here'!D160,"  &amp;  ",'Copy paste to Here'!E160))),"Empty Cell")</f>
        <v>Empty Cell</v>
      </c>
      <c r="B156" s="49">
        <f>'Copy paste to Here'!C160</f>
        <v>0</v>
      </c>
      <c r="C156" s="50"/>
      <c r="D156" s="50"/>
      <c r="E156" s="51"/>
      <c r="F156" s="51">
        <f t="shared" si="6"/>
        <v>0</v>
      </c>
      <c r="G156" s="52">
        <f t="shared" si="7"/>
        <v>0</v>
      </c>
      <c r="H156" s="55">
        <f t="shared" si="8"/>
        <v>0</v>
      </c>
    </row>
    <row r="157" spans="1:8" s="54" customFormat="1" hidden="1">
      <c r="A157" s="48" t="str">
        <f>IF((LEN('Copy paste to Here'!G161))&gt;5,((CONCATENATE('Copy paste to Here'!G161," &amp; ",'Copy paste to Here'!D161,"  &amp;  ",'Copy paste to Here'!E161))),"Empty Cell")</f>
        <v>Empty Cell</v>
      </c>
      <c r="B157" s="49">
        <f>'Copy paste to Here'!C161</f>
        <v>0</v>
      </c>
      <c r="C157" s="50"/>
      <c r="D157" s="50"/>
      <c r="E157" s="51"/>
      <c r="F157" s="51">
        <f t="shared" ref="F157:F210" si="9">D157*E157</f>
        <v>0</v>
      </c>
      <c r="G157" s="52">
        <f t="shared" si="7"/>
        <v>0</v>
      </c>
      <c r="H157" s="55">
        <f t="shared" si="8"/>
        <v>0</v>
      </c>
    </row>
    <row r="158" spans="1:8" s="54" customFormat="1" hidden="1">
      <c r="A158" s="48" t="str">
        <f>IF((LEN('Copy paste to Here'!G162))&gt;5,((CONCATENATE('Copy paste to Here'!G162," &amp; ",'Copy paste to Here'!D162,"  &amp;  ",'Copy paste to Here'!E162))),"Empty Cell")</f>
        <v>Empty Cell</v>
      </c>
      <c r="B158" s="49">
        <f>'Copy paste to Here'!C162</f>
        <v>0</v>
      </c>
      <c r="C158" s="50"/>
      <c r="D158" s="50"/>
      <c r="E158" s="51"/>
      <c r="F158" s="51">
        <f t="shared" si="9"/>
        <v>0</v>
      </c>
      <c r="G158" s="52">
        <f t="shared" si="7"/>
        <v>0</v>
      </c>
      <c r="H158" s="55">
        <f t="shared" si="8"/>
        <v>0</v>
      </c>
    </row>
    <row r="159" spans="1:8" s="54" customFormat="1" hidden="1">
      <c r="A159" s="48" t="str">
        <f>IF((LEN('Copy paste to Here'!G163))&gt;5,((CONCATENATE('Copy paste to Here'!G163," &amp; ",'Copy paste to Here'!D163,"  &amp;  ",'Copy paste to Here'!E163))),"Empty Cell")</f>
        <v>Empty Cell</v>
      </c>
      <c r="B159" s="49">
        <f>'Copy paste to Here'!C163</f>
        <v>0</v>
      </c>
      <c r="C159" s="50"/>
      <c r="D159" s="50"/>
      <c r="E159" s="51"/>
      <c r="F159" s="51">
        <f t="shared" si="9"/>
        <v>0</v>
      </c>
      <c r="G159" s="52">
        <f t="shared" si="7"/>
        <v>0</v>
      </c>
      <c r="H159" s="55">
        <f t="shared" si="8"/>
        <v>0</v>
      </c>
    </row>
    <row r="160" spans="1:8" s="54" customFormat="1" hidden="1">
      <c r="A160" s="48" t="str">
        <f>IF((LEN('Copy paste to Here'!G164))&gt;5,((CONCATENATE('Copy paste to Here'!G164," &amp; ",'Copy paste to Here'!D164,"  &amp;  ",'Copy paste to Here'!E164))),"Empty Cell")</f>
        <v>Empty Cell</v>
      </c>
      <c r="B160" s="49">
        <f>'Copy paste to Here'!C164</f>
        <v>0</v>
      </c>
      <c r="C160" s="50"/>
      <c r="D160" s="50"/>
      <c r="E160" s="51"/>
      <c r="F160" s="51">
        <f t="shared" si="9"/>
        <v>0</v>
      </c>
      <c r="G160" s="52">
        <f t="shared" si="7"/>
        <v>0</v>
      </c>
      <c r="H160" s="55">
        <f t="shared" si="8"/>
        <v>0</v>
      </c>
    </row>
    <row r="161" spans="1:8" s="54" customFormat="1" hidden="1">
      <c r="A161" s="48" t="str">
        <f>IF((LEN('Copy paste to Here'!G165))&gt;5,((CONCATENATE('Copy paste to Here'!G165," &amp; ",'Copy paste to Here'!D165,"  &amp;  ",'Copy paste to Here'!E165))),"Empty Cell")</f>
        <v>Empty Cell</v>
      </c>
      <c r="B161" s="49">
        <f>'Copy paste to Here'!C165</f>
        <v>0</v>
      </c>
      <c r="C161" s="50"/>
      <c r="D161" s="50"/>
      <c r="E161" s="51"/>
      <c r="F161" s="51">
        <f t="shared" si="9"/>
        <v>0</v>
      </c>
      <c r="G161" s="52">
        <f t="shared" si="7"/>
        <v>0</v>
      </c>
      <c r="H161" s="55">
        <f t="shared" si="8"/>
        <v>0</v>
      </c>
    </row>
    <row r="162" spans="1:8" s="54" customFormat="1" hidden="1">
      <c r="A162" s="48" t="str">
        <f>IF((LEN('Copy paste to Here'!G166))&gt;5,((CONCATENATE('Copy paste to Here'!G166," &amp; ",'Copy paste to Here'!D166,"  &amp;  ",'Copy paste to Here'!E166))),"Empty Cell")</f>
        <v>Empty Cell</v>
      </c>
      <c r="B162" s="49">
        <f>'Copy paste to Here'!C166</f>
        <v>0</v>
      </c>
      <c r="C162" s="50"/>
      <c r="D162" s="50"/>
      <c r="E162" s="51"/>
      <c r="F162" s="51">
        <f t="shared" si="9"/>
        <v>0</v>
      </c>
      <c r="G162" s="52">
        <f t="shared" si="7"/>
        <v>0</v>
      </c>
      <c r="H162" s="55">
        <f t="shared" si="8"/>
        <v>0</v>
      </c>
    </row>
    <row r="163" spans="1:8" s="54" customFormat="1" hidden="1">
      <c r="A163" s="48" t="str">
        <f>IF((LEN('Copy paste to Here'!G167))&gt;5,((CONCATENATE('Copy paste to Here'!G167," &amp; ",'Copy paste to Here'!D167,"  &amp;  ",'Copy paste to Here'!E167))),"Empty Cell")</f>
        <v>Empty Cell</v>
      </c>
      <c r="B163" s="49">
        <f>'Copy paste to Here'!C167</f>
        <v>0</v>
      </c>
      <c r="C163" s="50"/>
      <c r="D163" s="50"/>
      <c r="E163" s="51"/>
      <c r="F163" s="51">
        <f t="shared" si="9"/>
        <v>0</v>
      </c>
      <c r="G163" s="52">
        <f t="shared" si="7"/>
        <v>0</v>
      </c>
      <c r="H163" s="55">
        <f t="shared" si="8"/>
        <v>0</v>
      </c>
    </row>
    <row r="164" spans="1:8" s="54" customFormat="1" hidden="1">
      <c r="A164" s="48" t="str">
        <f>IF((LEN('Copy paste to Here'!G168))&gt;5,((CONCATENATE('Copy paste to Here'!G168," &amp; ",'Copy paste to Here'!D168,"  &amp;  ",'Copy paste to Here'!E168))),"Empty Cell")</f>
        <v>Empty Cell</v>
      </c>
      <c r="B164" s="49">
        <f>'Copy paste to Here'!C168</f>
        <v>0</v>
      </c>
      <c r="C164" s="50"/>
      <c r="D164" s="50"/>
      <c r="E164" s="51"/>
      <c r="F164" s="51">
        <f t="shared" si="9"/>
        <v>0</v>
      </c>
      <c r="G164" s="52">
        <f t="shared" si="7"/>
        <v>0</v>
      </c>
      <c r="H164" s="55">
        <f t="shared" si="8"/>
        <v>0</v>
      </c>
    </row>
    <row r="165" spans="1:8" s="54" customFormat="1" hidden="1">
      <c r="A165" s="48" t="str">
        <f>IF((LEN('Copy paste to Here'!G169))&gt;5,((CONCATENATE('Copy paste to Here'!G169," &amp; ",'Copy paste to Here'!D169,"  &amp;  ",'Copy paste to Here'!E169))),"Empty Cell")</f>
        <v>Empty Cell</v>
      </c>
      <c r="B165" s="49">
        <f>'Copy paste to Here'!C169</f>
        <v>0</v>
      </c>
      <c r="C165" s="50"/>
      <c r="D165" s="50"/>
      <c r="E165" s="51"/>
      <c r="F165" s="51">
        <f t="shared" si="9"/>
        <v>0</v>
      </c>
      <c r="G165" s="52">
        <f t="shared" si="7"/>
        <v>0</v>
      </c>
      <c r="H165" s="55">
        <f t="shared" si="8"/>
        <v>0</v>
      </c>
    </row>
    <row r="166" spans="1:8" s="54" customFormat="1" hidden="1">
      <c r="A166" s="48" t="str">
        <f>IF((LEN('Copy paste to Here'!G170))&gt;5,((CONCATENATE('Copy paste to Here'!G170," &amp; ",'Copy paste to Here'!D170,"  &amp;  ",'Copy paste to Here'!E170))),"Empty Cell")</f>
        <v>Empty Cell</v>
      </c>
      <c r="B166" s="49">
        <f>'Copy paste to Here'!C170</f>
        <v>0</v>
      </c>
      <c r="C166" s="50"/>
      <c r="D166" s="50"/>
      <c r="E166" s="51"/>
      <c r="F166" s="51">
        <f t="shared" si="9"/>
        <v>0</v>
      </c>
      <c r="G166" s="52">
        <f t="shared" si="7"/>
        <v>0</v>
      </c>
      <c r="H166" s="55">
        <f t="shared" si="8"/>
        <v>0</v>
      </c>
    </row>
    <row r="167" spans="1:8" s="54" customFormat="1" hidden="1">
      <c r="A167" s="48" t="str">
        <f>IF((LEN('Copy paste to Here'!G171))&gt;5,((CONCATENATE('Copy paste to Here'!G171," &amp; ",'Copy paste to Here'!D171,"  &amp;  ",'Copy paste to Here'!E171))),"Empty Cell")</f>
        <v>Empty Cell</v>
      </c>
      <c r="B167" s="49">
        <f>'Copy paste to Here'!C171</f>
        <v>0</v>
      </c>
      <c r="C167" s="50"/>
      <c r="D167" s="50"/>
      <c r="E167" s="51"/>
      <c r="F167" s="51">
        <f t="shared" si="9"/>
        <v>0</v>
      </c>
      <c r="G167" s="52">
        <f t="shared" si="7"/>
        <v>0</v>
      </c>
      <c r="H167" s="55">
        <f t="shared" si="8"/>
        <v>0</v>
      </c>
    </row>
    <row r="168" spans="1:8" s="54" customFormat="1" hidden="1">
      <c r="A168" s="48" t="str">
        <f>IF((LEN('Copy paste to Here'!G172))&gt;5,((CONCATENATE('Copy paste to Here'!G172," &amp; ",'Copy paste to Here'!D172,"  &amp;  ",'Copy paste to Here'!E172))),"Empty Cell")</f>
        <v>Empty Cell</v>
      </c>
      <c r="B168" s="49">
        <f>'Copy paste to Here'!C172</f>
        <v>0</v>
      </c>
      <c r="C168" s="50"/>
      <c r="D168" s="50"/>
      <c r="E168" s="51"/>
      <c r="F168" s="51">
        <f t="shared" si="9"/>
        <v>0</v>
      </c>
      <c r="G168" s="52">
        <f t="shared" si="7"/>
        <v>0</v>
      </c>
      <c r="H168" s="55">
        <f t="shared" si="8"/>
        <v>0</v>
      </c>
    </row>
    <row r="169" spans="1:8" s="54" customFormat="1" hidden="1">
      <c r="A169" s="48" t="str">
        <f>IF((LEN('Copy paste to Here'!G173))&gt;5,((CONCATENATE('Copy paste to Here'!G173," &amp; ",'Copy paste to Here'!D173,"  &amp;  ",'Copy paste to Here'!E173))),"Empty Cell")</f>
        <v>Empty Cell</v>
      </c>
      <c r="B169" s="49">
        <f>'Copy paste to Here'!C173</f>
        <v>0</v>
      </c>
      <c r="C169" s="50"/>
      <c r="D169" s="50"/>
      <c r="E169" s="51"/>
      <c r="F169" s="51">
        <f t="shared" si="9"/>
        <v>0</v>
      </c>
      <c r="G169" s="52">
        <f t="shared" si="7"/>
        <v>0</v>
      </c>
      <c r="H169" s="55">
        <f t="shared" si="8"/>
        <v>0</v>
      </c>
    </row>
    <row r="170" spans="1:8" s="54" customFormat="1" hidden="1">
      <c r="A170" s="48" t="str">
        <f>IF((LEN('Copy paste to Here'!G174))&gt;5,((CONCATENATE('Copy paste to Here'!G174," &amp; ",'Copy paste to Here'!D174,"  &amp;  ",'Copy paste to Here'!E174))),"Empty Cell")</f>
        <v>Empty Cell</v>
      </c>
      <c r="B170" s="49">
        <f>'Copy paste to Here'!C174</f>
        <v>0</v>
      </c>
      <c r="C170" s="50"/>
      <c r="D170" s="50"/>
      <c r="E170" s="51"/>
      <c r="F170" s="51">
        <f t="shared" si="9"/>
        <v>0</v>
      </c>
      <c r="G170" s="52">
        <f t="shared" si="7"/>
        <v>0</v>
      </c>
      <c r="H170" s="55">
        <f t="shared" si="8"/>
        <v>0</v>
      </c>
    </row>
    <row r="171" spans="1:8" s="54" customFormat="1" hidden="1">
      <c r="A171" s="48" t="str">
        <f>IF((LEN('Copy paste to Here'!G175))&gt;5,((CONCATENATE('Copy paste to Here'!G175," &amp; ",'Copy paste to Here'!D175,"  &amp;  ",'Copy paste to Here'!E175))),"Empty Cell")</f>
        <v>Empty Cell</v>
      </c>
      <c r="B171" s="49">
        <f>'Copy paste to Here'!C175</f>
        <v>0</v>
      </c>
      <c r="C171" s="50"/>
      <c r="D171" s="50"/>
      <c r="E171" s="51"/>
      <c r="F171" s="51">
        <f t="shared" si="9"/>
        <v>0</v>
      </c>
      <c r="G171" s="52">
        <f t="shared" si="7"/>
        <v>0</v>
      </c>
      <c r="H171" s="55">
        <f t="shared" si="8"/>
        <v>0</v>
      </c>
    </row>
    <row r="172" spans="1:8" s="54" customFormat="1" hidden="1">
      <c r="A172" s="48" t="str">
        <f>IF((LEN('Copy paste to Here'!G176))&gt;5,((CONCATENATE('Copy paste to Here'!G176," &amp; ",'Copy paste to Here'!D176,"  &amp;  ",'Copy paste to Here'!E176))),"Empty Cell")</f>
        <v>Empty Cell</v>
      </c>
      <c r="B172" s="49">
        <f>'Copy paste to Here'!C176</f>
        <v>0</v>
      </c>
      <c r="C172" s="50"/>
      <c r="D172" s="50"/>
      <c r="E172" s="51"/>
      <c r="F172" s="51">
        <f t="shared" si="9"/>
        <v>0</v>
      </c>
      <c r="G172" s="52">
        <f t="shared" si="7"/>
        <v>0</v>
      </c>
      <c r="H172" s="55">
        <f t="shared" si="8"/>
        <v>0</v>
      </c>
    </row>
    <row r="173" spans="1:8" s="54" customFormat="1" hidden="1">
      <c r="A173" s="48" t="str">
        <f>IF((LEN('Copy paste to Here'!G177))&gt;5,((CONCATENATE('Copy paste to Here'!G177," &amp; ",'Copy paste to Here'!D177,"  &amp;  ",'Copy paste to Here'!E177))),"Empty Cell")</f>
        <v>Empty Cell</v>
      </c>
      <c r="B173" s="49">
        <f>'Copy paste to Here'!C177</f>
        <v>0</v>
      </c>
      <c r="C173" s="50"/>
      <c r="D173" s="50"/>
      <c r="E173" s="51"/>
      <c r="F173" s="51">
        <f t="shared" si="9"/>
        <v>0</v>
      </c>
      <c r="G173" s="52">
        <f t="shared" si="7"/>
        <v>0</v>
      </c>
      <c r="H173" s="55">
        <f t="shared" si="8"/>
        <v>0</v>
      </c>
    </row>
    <row r="174" spans="1:8" s="54" customFormat="1" hidden="1">
      <c r="A174" s="48" t="str">
        <f>IF((LEN('Copy paste to Here'!G178))&gt;5,((CONCATENATE('Copy paste to Here'!G178," &amp; ",'Copy paste to Here'!D178,"  &amp;  ",'Copy paste to Here'!E178))),"Empty Cell")</f>
        <v>Empty Cell</v>
      </c>
      <c r="B174" s="49">
        <f>'Copy paste to Here'!C178</f>
        <v>0</v>
      </c>
      <c r="C174" s="50"/>
      <c r="D174" s="50"/>
      <c r="E174" s="51"/>
      <c r="F174" s="51">
        <f t="shared" si="9"/>
        <v>0</v>
      </c>
      <c r="G174" s="52">
        <f t="shared" si="7"/>
        <v>0</v>
      </c>
      <c r="H174" s="55">
        <f t="shared" si="8"/>
        <v>0</v>
      </c>
    </row>
    <row r="175" spans="1:8" s="54" customFormat="1" hidden="1">
      <c r="A175" s="48" t="str">
        <f>IF((LEN('Copy paste to Here'!G179))&gt;5,((CONCATENATE('Copy paste to Here'!G179," &amp; ",'Copy paste to Here'!D179,"  &amp;  ",'Copy paste to Here'!E179))),"Empty Cell")</f>
        <v>Empty Cell</v>
      </c>
      <c r="B175" s="49">
        <f>'Copy paste to Here'!C179</f>
        <v>0</v>
      </c>
      <c r="C175" s="50"/>
      <c r="D175" s="50"/>
      <c r="E175" s="51"/>
      <c r="F175" s="51">
        <f t="shared" si="9"/>
        <v>0</v>
      </c>
      <c r="G175" s="52">
        <f t="shared" si="7"/>
        <v>0</v>
      </c>
      <c r="H175" s="55">
        <f t="shared" si="8"/>
        <v>0</v>
      </c>
    </row>
    <row r="176" spans="1:8" s="54" customFormat="1" hidden="1">
      <c r="A176" s="48" t="str">
        <f>IF((LEN('Copy paste to Here'!G180))&gt;5,((CONCATENATE('Copy paste to Here'!G180," &amp; ",'Copy paste to Here'!D180,"  &amp;  ",'Copy paste to Here'!E180))),"Empty Cell")</f>
        <v>Empty Cell</v>
      </c>
      <c r="B176" s="49">
        <f>'Copy paste to Here'!C180</f>
        <v>0</v>
      </c>
      <c r="C176" s="50"/>
      <c r="D176" s="50"/>
      <c r="E176" s="51"/>
      <c r="F176" s="51">
        <f t="shared" si="9"/>
        <v>0</v>
      </c>
      <c r="G176" s="52">
        <f t="shared" si="7"/>
        <v>0</v>
      </c>
      <c r="H176" s="55">
        <f t="shared" si="8"/>
        <v>0</v>
      </c>
    </row>
    <row r="177" spans="1:8" s="54" customFormat="1" hidden="1">
      <c r="A177" s="48" t="str">
        <f>IF((LEN('Copy paste to Here'!G181))&gt;5,((CONCATENATE('Copy paste to Here'!G181," &amp; ",'Copy paste to Here'!D181,"  &amp;  ",'Copy paste to Here'!E181))),"Empty Cell")</f>
        <v>Empty Cell</v>
      </c>
      <c r="B177" s="49">
        <f>'Copy paste to Here'!C181</f>
        <v>0</v>
      </c>
      <c r="C177" s="50"/>
      <c r="D177" s="50"/>
      <c r="E177" s="51"/>
      <c r="F177" s="51">
        <f t="shared" si="9"/>
        <v>0</v>
      </c>
      <c r="G177" s="52">
        <f t="shared" si="7"/>
        <v>0</v>
      </c>
      <c r="H177" s="55">
        <f t="shared" si="8"/>
        <v>0</v>
      </c>
    </row>
    <row r="178" spans="1:8" s="54" customFormat="1" hidden="1">
      <c r="A178" s="48" t="str">
        <f>IF((LEN('Copy paste to Here'!G182))&gt;5,((CONCATENATE('Copy paste to Here'!G182," &amp; ",'Copy paste to Here'!D182,"  &amp;  ",'Copy paste to Here'!E182))),"Empty Cell")</f>
        <v>Empty Cell</v>
      </c>
      <c r="B178" s="49">
        <f>'Copy paste to Here'!C182</f>
        <v>0</v>
      </c>
      <c r="C178" s="50"/>
      <c r="D178" s="50"/>
      <c r="E178" s="51"/>
      <c r="F178" s="51">
        <f t="shared" si="9"/>
        <v>0</v>
      </c>
      <c r="G178" s="52">
        <f t="shared" si="7"/>
        <v>0</v>
      </c>
      <c r="H178" s="55">
        <f t="shared" si="8"/>
        <v>0</v>
      </c>
    </row>
    <row r="179" spans="1:8" s="54" customFormat="1" hidden="1">
      <c r="A179" s="48" t="str">
        <f>IF((LEN('Copy paste to Here'!G183))&gt;5,((CONCATENATE('Copy paste to Here'!G183," &amp; ",'Copy paste to Here'!D183,"  &amp;  ",'Copy paste to Here'!E183))),"Empty Cell")</f>
        <v>Empty Cell</v>
      </c>
      <c r="B179" s="49">
        <f>'Copy paste to Here'!C183</f>
        <v>0</v>
      </c>
      <c r="C179" s="50"/>
      <c r="D179" s="50"/>
      <c r="E179" s="51"/>
      <c r="F179" s="51">
        <f t="shared" si="9"/>
        <v>0</v>
      </c>
      <c r="G179" s="52">
        <f t="shared" si="7"/>
        <v>0</v>
      </c>
      <c r="H179" s="55">
        <f t="shared" si="8"/>
        <v>0</v>
      </c>
    </row>
    <row r="180" spans="1:8" s="54" customFormat="1" hidden="1">
      <c r="A180" s="48" t="str">
        <f>IF((LEN('Copy paste to Here'!G184))&gt;5,((CONCATENATE('Copy paste to Here'!G184," &amp; ",'Copy paste to Here'!D184,"  &amp;  ",'Copy paste to Here'!E184))),"Empty Cell")</f>
        <v>Empty Cell</v>
      </c>
      <c r="B180" s="49">
        <f>'Copy paste to Here'!C184</f>
        <v>0</v>
      </c>
      <c r="C180" s="50"/>
      <c r="D180" s="50"/>
      <c r="E180" s="51"/>
      <c r="F180" s="51">
        <f t="shared" si="9"/>
        <v>0</v>
      </c>
      <c r="G180" s="52">
        <f t="shared" si="7"/>
        <v>0</v>
      </c>
      <c r="H180" s="55">
        <f t="shared" si="8"/>
        <v>0</v>
      </c>
    </row>
    <row r="181" spans="1:8" s="54" customFormat="1" hidden="1">
      <c r="A181" s="48" t="str">
        <f>IF((LEN('Copy paste to Here'!G185))&gt;5,((CONCATENATE('Copy paste to Here'!G185," &amp; ",'Copy paste to Here'!D185,"  &amp;  ",'Copy paste to Here'!E185))),"Empty Cell")</f>
        <v>Empty Cell</v>
      </c>
      <c r="B181" s="49">
        <f>'Copy paste to Here'!C185</f>
        <v>0</v>
      </c>
      <c r="C181" s="50"/>
      <c r="D181" s="50"/>
      <c r="E181" s="51"/>
      <c r="F181" s="51">
        <f t="shared" si="9"/>
        <v>0</v>
      </c>
      <c r="G181" s="52">
        <f t="shared" si="7"/>
        <v>0</v>
      </c>
      <c r="H181" s="55">
        <f t="shared" si="8"/>
        <v>0</v>
      </c>
    </row>
    <row r="182" spans="1:8" s="54" customFormat="1" hidden="1">
      <c r="A182" s="48" t="str">
        <f>IF((LEN('Copy paste to Here'!G186))&gt;5,((CONCATENATE('Copy paste to Here'!G186," &amp; ",'Copy paste to Here'!D186,"  &amp;  ",'Copy paste to Here'!E186))),"Empty Cell")</f>
        <v>Empty Cell</v>
      </c>
      <c r="B182" s="49">
        <f>'Copy paste to Here'!C186</f>
        <v>0</v>
      </c>
      <c r="C182" s="50"/>
      <c r="D182" s="50"/>
      <c r="E182" s="51"/>
      <c r="F182" s="51">
        <f t="shared" si="9"/>
        <v>0</v>
      </c>
      <c r="G182" s="52">
        <f t="shared" si="7"/>
        <v>0</v>
      </c>
      <c r="H182" s="55">
        <f t="shared" si="8"/>
        <v>0</v>
      </c>
    </row>
    <row r="183" spans="1:8" s="54" customFormat="1" hidden="1">
      <c r="A183" s="48" t="str">
        <f>IF((LEN('Copy paste to Here'!G187))&gt;5,((CONCATENATE('Copy paste to Here'!G187," &amp; ",'Copy paste to Here'!D187,"  &amp;  ",'Copy paste to Here'!E187))),"Empty Cell")</f>
        <v>Empty Cell</v>
      </c>
      <c r="B183" s="49">
        <f>'Copy paste to Here'!C187</f>
        <v>0</v>
      </c>
      <c r="C183" s="50"/>
      <c r="D183" s="50"/>
      <c r="E183" s="51"/>
      <c r="F183" s="51">
        <f t="shared" si="9"/>
        <v>0</v>
      </c>
      <c r="G183" s="52">
        <f t="shared" si="7"/>
        <v>0</v>
      </c>
      <c r="H183" s="55">
        <f t="shared" si="8"/>
        <v>0</v>
      </c>
    </row>
    <row r="184" spans="1:8" s="54" customFormat="1" hidden="1">
      <c r="A184" s="48" t="str">
        <f>IF((LEN('Copy paste to Here'!G188))&gt;5,((CONCATENATE('Copy paste to Here'!G188," &amp; ",'Copy paste to Here'!D188,"  &amp;  ",'Copy paste to Here'!E188))),"Empty Cell")</f>
        <v>Empty Cell</v>
      </c>
      <c r="B184" s="49">
        <f>'Copy paste to Here'!C188</f>
        <v>0</v>
      </c>
      <c r="C184" s="50"/>
      <c r="D184" s="50"/>
      <c r="E184" s="51"/>
      <c r="F184" s="51">
        <f t="shared" si="9"/>
        <v>0</v>
      </c>
      <c r="G184" s="52">
        <f t="shared" si="7"/>
        <v>0</v>
      </c>
      <c r="H184" s="55">
        <f t="shared" si="8"/>
        <v>0</v>
      </c>
    </row>
    <row r="185" spans="1:8" s="54" customFormat="1" hidden="1">
      <c r="A185" s="48" t="str">
        <f>IF((LEN('Copy paste to Here'!G189))&gt;5,((CONCATENATE('Copy paste to Here'!G189," &amp; ",'Copy paste to Here'!D189,"  &amp;  ",'Copy paste to Here'!E189))),"Empty Cell")</f>
        <v>Empty Cell</v>
      </c>
      <c r="B185" s="49">
        <f>'Copy paste to Here'!C189</f>
        <v>0</v>
      </c>
      <c r="C185" s="50"/>
      <c r="D185" s="50"/>
      <c r="E185" s="51"/>
      <c r="F185" s="51">
        <f t="shared" si="9"/>
        <v>0</v>
      </c>
      <c r="G185" s="52">
        <f t="shared" si="7"/>
        <v>0</v>
      </c>
      <c r="H185" s="55">
        <f t="shared" si="8"/>
        <v>0</v>
      </c>
    </row>
    <row r="186" spans="1:8" s="54" customFormat="1" hidden="1">
      <c r="A186" s="48" t="str">
        <f>IF((LEN('Copy paste to Here'!G190))&gt;5,((CONCATENATE('Copy paste to Here'!G190," &amp; ",'Copy paste to Here'!D190,"  &amp;  ",'Copy paste to Here'!E190))),"Empty Cell")</f>
        <v>Empty Cell</v>
      </c>
      <c r="B186" s="49">
        <f>'Copy paste to Here'!C190</f>
        <v>0</v>
      </c>
      <c r="C186" s="50"/>
      <c r="D186" s="50"/>
      <c r="E186" s="51"/>
      <c r="F186" s="51">
        <f t="shared" si="9"/>
        <v>0</v>
      </c>
      <c r="G186" s="52">
        <f t="shared" si="7"/>
        <v>0</v>
      </c>
      <c r="H186" s="55">
        <f t="shared" si="8"/>
        <v>0</v>
      </c>
    </row>
    <row r="187" spans="1:8" s="54" customFormat="1" hidden="1">
      <c r="A187" s="48" t="str">
        <f>IF((LEN('Copy paste to Here'!G191))&gt;5,((CONCATENATE('Copy paste to Here'!G191," &amp; ",'Copy paste to Here'!D191,"  &amp;  ",'Copy paste to Here'!E191))),"Empty Cell")</f>
        <v>Empty Cell</v>
      </c>
      <c r="B187" s="49">
        <f>'Copy paste to Here'!C191</f>
        <v>0</v>
      </c>
      <c r="C187" s="50"/>
      <c r="D187" s="50"/>
      <c r="E187" s="51"/>
      <c r="F187" s="51">
        <f t="shared" si="9"/>
        <v>0</v>
      </c>
      <c r="G187" s="52">
        <f t="shared" si="7"/>
        <v>0</v>
      </c>
      <c r="H187" s="55">
        <f t="shared" si="8"/>
        <v>0</v>
      </c>
    </row>
    <row r="188" spans="1:8" s="54" customFormat="1" hidden="1">
      <c r="A188" s="48" t="str">
        <f>IF((LEN('Copy paste to Here'!G192))&gt;5,((CONCATENATE('Copy paste to Here'!G192," &amp; ",'Copy paste to Here'!D192,"  &amp;  ",'Copy paste to Here'!E192))),"Empty Cell")</f>
        <v>Empty Cell</v>
      </c>
      <c r="B188" s="49">
        <f>'Copy paste to Here'!C192</f>
        <v>0</v>
      </c>
      <c r="C188" s="50"/>
      <c r="D188" s="50"/>
      <c r="E188" s="51"/>
      <c r="F188" s="51">
        <f t="shared" si="9"/>
        <v>0</v>
      </c>
      <c r="G188" s="52">
        <f t="shared" si="7"/>
        <v>0</v>
      </c>
      <c r="H188" s="55">
        <f t="shared" si="8"/>
        <v>0</v>
      </c>
    </row>
    <row r="189" spans="1:8" s="54" customFormat="1" hidden="1">
      <c r="A189" s="48" t="str">
        <f>IF((LEN('Copy paste to Here'!G193))&gt;5,((CONCATENATE('Copy paste to Here'!G193," &amp; ",'Copy paste to Here'!D193,"  &amp;  ",'Copy paste to Here'!E193))),"Empty Cell")</f>
        <v>Empty Cell</v>
      </c>
      <c r="B189" s="49">
        <f>'Copy paste to Here'!C193</f>
        <v>0</v>
      </c>
      <c r="C189" s="50"/>
      <c r="D189" s="50"/>
      <c r="E189" s="51"/>
      <c r="F189" s="51">
        <f t="shared" si="9"/>
        <v>0</v>
      </c>
      <c r="G189" s="52">
        <f t="shared" si="7"/>
        <v>0</v>
      </c>
      <c r="H189" s="55">
        <f t="shared" si="8"/>
        <v>0</v>
      </c>
    </row>
    <row r="190" spans="1:8" s="54" customFormat="1" hidden="1">
      <c r="A190" s="48" t="str">
        <f>IF((LEN('Copy paste to Here'!G194))&gt;5,((CONCATENATE('Copy paste to Here'!G194," &amp; ",'Copy paste to Here'!D194,"  &amp;  ",'Copy paste to Here'!E194))),"Empty Cell")</f>
        <v>Empty Cell</v>
      </c>
      <c r="B190" s="49">
        <f>'Copy paste to Here'!C194</f>
        <v>0</v>
      </c>
      <c r="C190" s="50"/>
      <c r="D190" s="50"/>
      <c r="E190" s="51"/>
      <c r="F190" s="51">
        <f t="shared" si="9"/>
        <v>0</v>
      </c>
      <c r="G190" s="52">
        <f t="shared" si="7"/>
        <v>0</v>
      </c>
      <c r="H190" s="55">
        <f t="shared" si="8"/>
        <v>0</v>
      </c>
    </row>
    <row r="191" spans="1:8" s="54" customFormat="1" hidden="1">
      <c r="A191" s="48" t="str">
        <f>IF((LEN('Copy paste to Here'!G195))&gt;5,((CONCATENATE('Copy paste to Here'!G195," &amp; ",'Copy paste to Here'!D195,"  &amp;  ",'Copy paste to Here'!E195))),"Empty Cell")</f>
        <v>Empty Cell</v>
      </c>
      <c r="B191" s="49">
        <f>'Copy paste to Here'!C195</f>
        <v>0</v>
      </c>
      <c r="C191" s="50"/>
      <c r="D191" s="50"/>
      <c r="E191" s="51"/>
      <c r="F191" s="51">
        <f t="shared" si="9"/>
        <v>0</v>
      </c>
      <c r="G191" s="52">
        <f t="shared" si="7"/>
        <v>0</v>
      </c>
      <c r="H191" s="55">
        <f t="shared" si="8"/>
        <v>0</v>
      </c>
    </row>
    <row r="192" spans="1:8" s="54" customFormat="1" hidden="1">
      <c r="A192" s="48" t="str">
        <f>IF((LEN('Copy paste to Here'!G196))&gt;5,((CONCATENATE('Copy paste to Here'!G196," &amp; ",'Copy paste to Here'!D196,"  &amp;  ",'Copy paste to Here'!E196))),"Empty Cell")</f>
        <v>Empty Cell</v>
      </c>
      <c r="B192" s="49">
        <f>'Copy paste to Here'!C196</f>
        <v>0</v>
      </c>
      <c r="C192" s="50"/>
      <c r="D192" s="50"/>
      <c r="E192" s="51"/>
      <c r="F192" s="51">
        <f t="shared" si="9"/>
        <v>0</v>
      </c>
      <c r="G192" s="52">
        <f t="shared" si="7"/>
        <v>0</v>
      </c>
      <c r="H192" s="55">
        <f t="shared" si="8"/>
        <v>0</v>
      </c>
    </row>
    <row r="193" spans="1:8" s="54" customFormat="1" hidden="1">
      <c r="A193" s="48" t="str">
        <f>IF((LEN('Copy paste to Here'!G197))&gt;5,((CONCATENATE('Copy paste to Here'!G197," &amp; ",'Copy paste to Here'!D197,"  &amp;  ",'Copy paste to Here'!E197))),"Empty Cell")</f>
        <v>Empty Cell</v>
      </c>
      <c r="B193" s="49">
        <f>'Copy paste to Here'!C197</f>
        <v>0</v>
      </c>
      <c r="C193" s="50"/>
      <c r="D193" s="50"/>
      <c r="E193" s="51"/>
      <c r="F193" s="51">
        <f t="shared" si="9"/>
        <v>0</v>
      </c>
      <c r="G193" s="52">
        <f t="shared" si="7"/>
        <v>0</v>
      </c>
      <c r="H193" s="55">
        <f t="shared" si="8"/>
        <v>0</v>
      </c>
    </row>
    <row r="194" spans="1:8" s="54" customFormat="1" hidden="1">
      <c r="A194" s="48" t="str">
        <f>IF((LEN('Copy paste to Here'!G198))&gt;5,((CONCATENATE('Copy paste to Here'!G198," &amp; ",'Copy paste to Here'!D198,"  &amp;  ",'Copy paste to Here'!E198))),"Empty Cell")</f>
        <v>Empty Cell</v>
      </c>
      <c r="B194" s="49">
        <f>'Copy paste to Here'!C198</f>
        <v>0</v>
      </c>
      <c r="C194" s="50"/>
      <c r="D194" s="50"/>
      <c r="E194" s="51"/>
      <c r="F194" s="51">
        <f t="shared" si="9"/>
        <v>0</v>
      </c>
      <c r="G194" s="52">
        <f t="shared" si="7"/>
        <v>0</v>
      </c>
      <c r="H194" s="55">
        <f t="shared" si="8"/>
        <v>0</v>
      </c>
    </row>
    <row r="195" spans="1:8" s="54" customFormat="1" hidden="1">
      <c r="A195" s="48" t="str">
        <f>IF((LEN('Copy paste to Here'!G199))&gt;5,((CONCATENATE('Copy paste to Here'!G199," &amp; ",'Copy paste to Here'!D199,"  &amp;  ",'Copy paste to Here'!E199))),"Empty Cell")</f>
        <v>Empty Cell</v>
      </c>
      <c r="B195" s="49">
        <f>'Copy paste to Here'!C199</f>
        <v>0</v>
      </c>
      <c r="C195" s="50"/>
      <c r="D195" s="50"/>
      <c r="E195" s="51"/>
      <c r="F195" s="51">
        <f t="shared" si="9"/>
        <v>0</v>
      </c>
      <c r="G195" s="52">
        <f t="shared" si="7"/>
        <v>0</v>
      </c>
      <c r="H195" s="55">
        <f t="shared" si="8"/>
        <v>0</v>
      </c>
    </row>
    <row r="196" spans="1:8" s="54" customFormat="1" hidden="1">
      <c r="A196" s="48" t="str">
        <f>IF((LEN('Copy paste to Here'!G200))&gt;5,((CONCATENATE('Copy paste to Here'!G200," &amp; ",'Copy paste to Here'!D200,"  &amp;  ",'Copy paste to Here'!E200))),"Empty Cell")</f>
        <v>Empty Cell</v>
      </c>
      <c r="B196" s="49">
        <f>'Copy paste to Here'!C200</f>
        <v>0</v>
      </c>
      <c r="C196" s="50"/>
      <c r="D196" s="50"/>
      <c r="E196" s="51"/>
      <c r="F196" s="51">
        <f t="shared" si="9"/>
        <v>0</v>
      </c>
      <c r="G196" s="52">
        <f t="shared" si="7"/>
        <v>0</v>
      </c>
      <c r="H196" s="55">
        <f t="shared" si="8"/>
        <v>0</v>
      </c>
    </row>
    <row r="197" spans="1:8" s="54" customFormat="1" hidden="1">
      <c r="A197" s="48" t="str">
        <f>IF((LEN('Copy paste to Here'!G201))&gt;5,((CONCATENATE('Copy paste to Here'!G201," &amp; ",'Copy paste to Here'!D201,"  &amp;  ",'Copy paste to Here'!E201))),"Empty Cell")</f>
        <v>Empty Cell</v>
      </c>
      <c r="B197" s="49">
        <f>'Copy paste to Here'!C201</f>
        <v>0</v>
      </c>
      <c r="C197" s="50"/>
      <c r="D197" s="50"/>
      <c r="E197" s="51"/>
      <c r="F197" s="51">
        <f t="shared" si="9"/>
        <v>0</v>
      </c>
      <c r="G197" s="52">
        <f t="shared" si="7"/>
        <v>0</v>
      </c>
      <c r="H197" s="55">
        <f t="shared" si="8"/>
        <v>0</v>
      </c>
    </row>
    <row r="198" spans="1:8" s="54" customFormat="1" hidden="1">
      <c r="A198" s="48" t="str">
        <f>IF((LEN('Copy paste to Here'!G202))&gt;5,((CONCATENATE('Copy paste to Here'!G202," &amp; ",'Copy paste to Here'!D202,"  &amp;  ",'Copy paste to Here'!E202))),"Empty Cell")</f>
        <v>Empty Cell</v>
      </c>
      <c r="B198" s="49">
        <f>'Copy paste to Here'!C202</f>
        <v>0</v>
      </c>
      <c r="C198" s="50"/>
      <c r="D198" s="50"/>
      <c r="E198" s="51"/>
      <c r="F198" s="51">
        <f t="shared" si="9"/>
        <v>0</v>
      </c>
      <c r="G198" s="52">
        <f t="shared" si="7"/>
        <v>0</v>
      </c>
      <c r="H198" s="55">
        <f t="shared" si="8"/>
        <v>0</v>
      </c>
    </row>
    <row r="199" spans="1:8" s="54" customFormat="1" hidden="1">
      <c r="A199" s="48" t="str">
        <f>IF((LEN('Copy paste to Here'!G203))&gt;5,((CONCATENATE('Copy paste to Here'!G203," &amp; ",'Copy paste to Here'!D203,"  &amp;  ",'Copy paste to Here'!E203))),"Empty Cell")</f>
        <v>Empty Cell</v>
      </c>
      <c r="B199" s="49">
        <f>'Copy paste to Here'!C203</f>
        <v>0</v>
      </c>
      <c r="C199" s="50"/>
      <c r="D199" s="50"/>
      <c r="E199" s="51"/>
      <c r="F199" s="51">
        <f t="shared" si="9"/>
        <v>0</v>
      </c>
      <c r="G199" s="52">
        <f t="shared" si="7"/>
        <v>0</v>
      </c>
      <c r="H199" s="55">
        <f t="shared" si="8"/>
        <v>0</v>
      </c>
    </row>
    <row r="200" spans="1:8" s="54" customFormat="1" hidden="1">
      <c r="A200" s="48" t="str">
        <f>IF((LEN('Copy paste to Here'!G204))&gt;5,((CONCATENATE('Copy paste to Here'!G204," &amp; ",'Copy paste to Here'!D204,"  &amp;  ",'Copy paste to Here'!E204))),"Empty Cell")</f>
        <v>Empty Cell</v>
      </c>
      <c r="B200" s="49">
        <f>'Copy paste to Here'!C204</f>
        <v>0</v>
      </c>
      <c r="C200" s="50"/>
      <c r="D200" s="50"/>
      <c r="E200" s="51"/>
      <c r="F200" s="51">
        <f t="shared" si="9"/>
        <v>0</v>
      </c>
      <c r="G200" s="52">
        <f t="shared" si="7"/>
        <v>0</v>
      </c>
      <c r="H200" s="55">
        <f t="shared" si="8"/>
        <v>0</v>
      </c>
    </row>
    <row r="201" spans="1:8" s="54" customFormat="1" hidden="1">
      <c r="A201" s="48" t="str">
        <f>IF((LEN('Copy paste to Here'!G205))&gt;5,((CONCATENATE('Copy paste to Here'!G205," &amp; ",'Copy paste to Here'!D205,"  &amp;  ",'Copy paste to Here'!E205))),"Empty Cell")</f>
        <v>Empty Cell</v>
      </c>
      <c r="B201" s="49">
        <f>'Copy paste to Here'!C205</f>
        <v>0</v>
      </c>
      <c r="C201" s="50"/>
      <c r="D201" s="50"/>
      <c r="E201" s="51"/>
      <c r="F201" s="51">
        <f t="shared" si="9"/>
        <v>0</v>
      </c>
      <c r="G201" s="52">
        <f t="shared" si="7"/>
        <v>0</v>
      </c>
      <c r="H201" s="55">
        <f t="shared" si="8"/>
        <v>0</v>
      </c>
    </row>
    <row r="202" spans="1:8" s="54" customFormat="1" hidden="1">
      <c r="A202" s="48" t="str">
        <f>IF((LEN('Copy paste to Here'!G206))&gt;5,((CONCATENATE('Copy paste to Here'!G206," &amp; ",'Copy paste to Here'!D206,"  &amp;  ",'Copy paste to Here'!E206))),"Empty Cell")</f>
        <v>Empty Cell</v>
      </c>
      <c r="B202" s="49">
        <f>'Copy paste to Here'!C206</f>
        <v>0</v>
      </c>
      <c r="C202" s="50"/>
      <c r="D202" s="50"/>
      <c r="E202" s="51"/>
      <c r="F202" s="51">
        <f t="shared" si="9"/>
        <v>0</v>
      </c>
      <c r="G202" s="52">
        <f t="shared" si="7"/>
        <v>0</v>
      </c>
      <c r="H202" s="55">
        <f t="shared" si="8"/>
        <v>0</v>
      </c>
    </row>
    <row r="203" spans="1:8" s="54" customFormat="1" hidden="1">
      <c r="A203" s="48" t="str">
        <f>IF((LEN('Copy paste to Here'!G207))&gt;5,((CONCATENATE('Copy paste to Here'!G207," &amp; ",'Copy paste to Here'!D207,"  &amp;  ",'Copy paste to Here'!E207))),"Empty Cell")</f>
        <v>Empty Cell</v>
      </c>
      <c r="B203" s="49">
        <f>'Copy paste to Here'!C207</f>
        <v>0</v>
      </c>
      <c r="C203" s="50"/>
      <c r="D203" s="50"/>
      <c r="E203" s="51"/>
      <c r="F203" s="51">
        <f t="shared" si="9"/>
        <v>0</v>
      </c>
      <c r="G203" s="52">
        <f t="shared" si="7"/>
        <v>0</v>
      </c>
      <c r="H203" s="55">
        <f t="shared" si="8"/>
        <v>0</v>
      </c>
    </row>
    <row r="204" spans="1:8" s="54" customFormat="1" hidden="1">
      <c r="A204" s="48" t="str">
        <f>IF((LEN('Copy paste to Here'!G208))&gt;5,((CONCATENATE('Copy paste to Here'!G208," &amp; ",'Copy paste to Here'!D208,"  &amp;  ",'Copy paste to Here'!E208))),"Empty Cell")</f>
        <v>Empty Cell</v>
      </c>
      <c r="B204" s="49">
        <f>'Copy paste to Here'!C208</f>
        <v>0</v>
      </c>
      <c r="C204" s="50"/>
      <c r="D204" s="50"/>
      <c r="E204" s="51"/>
      <c r="F204" s="51">
        <f t="shared" si="9"/>
        <v>0</v>
      </c>
      <c r="G204" s="52">
        <f t="shared" si="7"/>
        <v>0</v>
      </c>
      <c r="H204" s="55">
        <f t="shared" si="8"/>
        <v>0</v>
      </c>
    </row>
    <row r="205" spans="1:8" s="54" customFormat="1" hidden="1">
      <c r="A205" s="48" t="str">
        <f>IF((LEN('Copy paste to Here'!G209))&gt;5,((CONCATENATE('Copy paste to Here'!G209," &amp; ",'Copy paste to Here'!D209,"  &amp;  ",'Copy paste to Here'!E209))),"Empty Cell")</f>
        <v>Empty Cell</v>
      </c>
      <c r="B205" s="49">
        <f>'Copy paste to Here'!C209</f>
        <v>0</v>
      </c>
      <c r="C205" s="50"/>
      <c r="D205" s="50"/>
      <c r="E205" s="51"/>
      <c r="F205" s="51">
        <f t="shared" si="9"/>
        <v>0</v>
      </c>
      <c r="G205" s="52">
        <f t="shared" si="7"/>
        <v>0</v>
      </c>
      <c r="H205" s="55">
        <f t="shared" si="8"/>
        <v>0</v>
      </c>
    </row>
    <row r="206" spans="1:8" s="54" customFormat="1" hidden="1">
      <c r="A206" s="48" t="str">
        <f>IF((LEN('Copy paste to Here'!G210))&gt;5,((CONCATENATE('Copy paste to Here'!G210," &amp; ",'Copy paste to Here'!D210,"  &amp;  ",'Copy paste to Here'!E210))),"Empty Cell")</f>
        <v>Empty Cell</v>
      </c>
      <c r="B206" s="49">
        <f>'Copy paste to Here'!C210</f>
        <v>0</v>
      </c>
      <c r="C206" s="50"/>
      <c r="D206" s="50"/>
      <c r="E206" s="51"/>
      <c r="F206" s="51">
        <f t="shared" si="9"/>
        <v>0</v>
      </c>
      <c r="G206" s="52">
        <f t="shared" si="7"/>
        <v>0</v>
      </c>
      <c r="H206" s="55">
        <f t="shared" si="8"/>
        <v>0</v>
      </c>
    </row>
    <row r="207" spans="1:8" s="54" customFormat="1" hidden="1">
      <c r="A207" s="48" t="str">
        <f>IF((LEN('Copy paste to Here'!G211))&gt;5,((CONCATENATE('Copy paste to Here'!G211," &amp; ",'Copy paste to Here'!D211,"  &amp;  ",'Copy paste to Here'!E211))),"Empty Cell")</f>
        <v>Empty Cell</v>
      </c>
      <c r="B207" s="49">
        <f>'Copy paste to Here'!C211</f>
        <v>0</v>
      </c>
      <c r="C207" s="50"/>
      <c r="D207" s="50"/>
      <c r="E207" s="51"/>
      <c r="F207" s="51">
        <f t="shared" si="9"/>
        <v>0</v>
      </c>
      <c r="G207" s="52">
        <f t="shared" si="7"/>
        <v>0</v>
      </c>
      <c r="H207" s="55">
        <f t="shared" si="8"/>
        <v>0</v>
      </c>
    </row>
    <row r="208" spans="1:8" s="54" customFormat="1" hidden="1">
      <c r="A208" s="48" t="str">
        <f>IF((LEN('Copy paste to Here'!G212))&gt;5,((CONCATENATE('Copy paste to Here'!G212," &amp; ",'Copy paste to Here'!D212,"  &amp;  ",'Copy paste to Here'!E212))),"Empty Cell")</f>
        <v>Empty Cell</v>
      </c>
      <c r="B208" s="49">
        <f>'Copy paste to Here'!C212</f>
        <v>0</v>
      </c>
      <c r="C208" s="50"/>
      <c r="D208" s="50"/>
      <c r="E208" s="51"/>
      <c r="F208" s="51">
        <f t="shared" si="9"/>
        <v>0</v>
      </c>
      <c r="G208" s="52">
        <f t="shared" si="7"/>
        <v>0</v>
      </c>
      <c r="H208" s="55">
        <f t="shared" si="8"/>
        <v>0</v>
      </c>
    </row>
    <row r="209" spans="1:8" s="54" customFormat="1" hidden="1">
      <c r="A209" s="48" t="str">
        <f>IF((LEN('Copy paste to Here'!G213))&gt;5,((CONCATENATE('Copy paste to Here'!G213," &amp; ",'Copy paste to Here'!D213,"  &amp;  ",'Copy paste to Here'!E213))),"Empty Cell")</f>
        <v>Empty Cell</v>
      </c>
      <c r="B209" s="49">
        <f>'Copy paste to Here'!C213</f>
        <v>0</v>
      </c>
      <c r="C209" s="50"/>
      <c r="D209" s="50"/>
      <c r="E209" s="51"/>
      <c r="F209" s="51">
        <f t="shared" si="9"/>
        <v>0</v>
      </c>
      <c r="G209" s="52">
        <f t="shared" si="7"/>
        <v>0</v>
      </c>
      <c r="H209" s="55">
        <f t="shared" si="8"/>
        <v>0</v>
      </c>
    </row>
    <row r="210" spans="1:8" s="54" customFormat="1" hidden="1">
      <c r="A210" s="48" t="str">
        <f>IF((LEN('Copy paste to Here'!G214))&gt;5,((CONCATENATE('Copy paste to Here'!G214," &amp; ",'Copy paste to Here'!D214,"  &amp;  ",'Copy paste to Here'!E214))),"Empty Cell")</f>
        <v>Empty Cell</v>
      </c>
      <c r="B210" s="49">
        <f>'Copy paste to Here'!C214</f>
        <v>0</v>
      </c>
      <c r="C210" s="50"/>
      <c r="D210" s="50"/>
      <c r="E210" s="51"/>
      <c r="F210" s="51">
        <f t="shared" si="9"/>
        <v>0</v>
      </c>
      <c r="G210" s="52">
        <f t="shared" si="7"/>
        <v>0</v>
      </c>
      <c r="H210" s="55">
        <f t="shared" si="8"/>
        <v>0</v>
      </c>
    </row>
    <row r="211" spans="1:8" s="54" customFormat="1" hidden="1">
      <c r="A211" s="48" t="str">
        <f>IF((LEN('Copy paste to Here'!G215))&gt;5,((CONCATENATE('Copy paste to Here'!G215," &amp; ",'Copy paste to Here'!D215,"  &amp;  ",'Copy paste to Here'!E215))),"Empty Cell")</f>
        <v>Empty Cell</v>
      </c>
      <c r="B211" s="49">
        <f>'Copy paste to Here'!C215</f>
        <v>0</v>
      </c>
      <c r="C211" s="50"/>
      <c r="D211" s="50"/>
      <c r="E211" s="51"/>
      <c r="F211" s="51">
        <f t="shared" ref="F211:F274" si="10">D211*E211</f>
        <v>0</v>
      </c>
      <c r="G211" s="52">
        <f t="shared" ref="G211:G274" si="11">E211*$E$14</f>
        <v>0</v>
      </c>
      <c r="H211" s="55">
        <f t="shared" ref="H211:H274" si="12">D211*G211</f>
        <v>0</v>
      </c>
    </row>
    <row r="212" spans="1:8" s="54" customFormat="1" hidden="1">
      <c r="A212" s="48" t="str">
        <f>IF((LEN('Copy paste to Here'!G216))&gt;5,((CONCATENATE('Copy paste to Here'!G216," &amp; ",'Copy paste to Here'!D216,"  &amp;  ",'Copy paste to Here'!E216))),"Empty Cell")</f>
        <v>Empty Cell</v>
      </c>
      <c r="B212" s="49">
        <f>'Copy paste to Here'!C216</f>
        <v>0</v>
      </c>
      <c r="C212" s="50"/>
      <c r="D212" s="50"/>
      <c r="E212" s="51"/>
      <c r="F212" s="51">
        <f t="shared" si="10"/>
        <v>0</v>
      </c>
      <c r="G212" s="52">
        <f t="shared" si="11"/>
        <v>0</v>
      </c>
      <c r="H212" s="55">
        <f t="shared" si="12"/>
        <v>0</v>
      </c>
    </row>
    <row r="213" spans="1:8" s="54" customFormat="1" hidden="1">
      <c r="A213" s="48" t="str">
        <f>IF((LEN('Copy paste to Here'!G217))&gt;5,((CONCATENATE('Copy paste to Here'!G217," &amp; ",'Copy paste to Here'!D217,"  &amp;  ",'Copy paste to Here'!E217))),"Empty Cell")</f>
        <v>Empty Cell</v>
      </c>
      <c r="B213" s="49">
        <f>'Copy paste to Here'!C217</f>
        <v>0</v>
      </c>
      <c r="C213" s="50"/>
      <c r="D213" s="50"/>
      <c r="E213" s="51"/>
      <c r="F213" s="51">
        <f t="shared" si="10"/>
        <v>0</v>
      </c>
      <c r="G213" s="52">
        <f t="shared" si="11"/>
        <v>0</v>
      </c>
      <c r="H213" s="55">
        <f t="shared" si="12"/>
        <v>0</v>
      </c>
    </row>
    <row r="214" spans="1:8" s="54" customFormat="1" hidden="1">
      <c r="A214" s="48" t="str">
        <f>IF((LEN('Copy paste to Here'!G218))&gt;5,((CONCATENATE('Copy paste to Here'!G218," &amp; ",'Copy paste to Here'!D218,"  &amp;  ",'Copy paste to Here'!E218))),"Empty Cell")</f>
        <v>Empty Cell</v>
      </c>
      <c r="B214" s="49">
        <f>'Copy paste to Here'!C218</f>
        <v>0</v>
      </c>
      <c r="C214" s="50"/>
      <c r="D214" s="50"/>
      <c r="E214" s="51"/>
      <c r="F214" s="51">
        <f t="shared" si="10"/>
        <v>0</v>
      </c>
      <c r="G214" s="52">
        <f t="shared" si="11"/>
        <v>0</v>
      </c>
      <c r="H214" s="55">
        <f t="shared" si="12"/>
        <v>0</v>
      </c>
    </row>
    <row r="215" spans="1:8" s="54" customFormat="1" hidden="1">
      <c r="A215" s="48" t="str">
        <f>IF((LEN('Copy paste to Here'!G219))&gt;5,((CONCATENATE('Copy paste to Here'!G219," &amp; ",'Copy paste to Here'!D219,"  &amp;  ",'Copy paste to Here'!E219))),"Empty Cell")</f>
        <v>Empty Cell</v>
      </c>
      <c r="B215" s="49">
        <f>'Copy paste to Here'!C219</f>
        <v>0</v>
      </c>
      <c r="C215" s="50"/>
      <c r="D215" s="50"/>
      <c r="E215" s="51"/>
      <c r="F215" s="51">
        <f t="shared" si="10"/>
        <v>0</v>
      </c>
      <c r="G215" s="52">
        <f t="shared" si="11"/>
        <v>0</v>
      </c>
      <c r="H215" s="55">
        <f t="shared" si="12"/>
        <v>0</v>
      </c>
    </row>
    <row r="216" spans="1:8" s="54" customFormat="1" hidden="1">
      <c r="A216" s="48" t="str">
        <f>IF((LEN('Copy paste to Here'!G220))&gt;5,((CONCATENATE('Copy paste to Here'!G220," &amp; ",'Copy paste to Here'!D220,"  &amp;  ",'Copy paste to Here'!E220))),"Empty Cell")</f>
        <v>Empty Cell</v>
      </c>
      <c r="B216" s="49">
        <f>'Copy paste to Here'!C220</f>
        <v>0</v>
      </c>
      <c r="C216" s="50"/>
      <c r="D216" s="50"/>
      <c r="E216" s="51"/>
      <c r="F216" s="51">
        <f t="shared" si="10"/>
        <v>0</v>
      </c>
      <c r="G216" s="52">
        <f t="shared" si="11"/>
        <v>0</v>
      </c>
      <c r="H216" s="55">
        <f t="shared" si="12"/>
        <v>0</v>
      </c>
    </row>
    <row r="217" spans="1:8" s="54" customFormat="1" hidden="1">
      <c r="A217" s="48" t="str">
        <f>IF((LEN('Copy paste to Here'!G221))&gt;5,((CONCATENATE('Copy paste to Here'!G221," &amp; ",'Copy paste to Here'!D221,"  &amp;  ",'Copy paste to Here'!E221))),"Empty Cell")</f>
        <v>Empty Cell</v>
      </c>
      <c r="B217" s="49">
        <f>'Copy paste to Here'!C221</f>
        <v>0</v>
      </c>
      <c r="C217" s="50"/>
      <c r="D217" s="50"/>
      <c r="E217" s="51"/>
      <c r="F217" s="51">
        <f t="shared" si="10"/>
        <v>0</v>
      </c>
      <c r="G217" s="52">
        <f t="shared" si="11"/>
        <v>0</v>
      </c>
      <c r="H217" s="55">
        <f t="shared" si="12"/>
        <v>0</v>
      </c>
    </row>
    <row r="218" spans="1:8" s="54" customFormat="1" hidden="1">
      <c r="A218" s="48" t="str">
        <f>IF((LEN('Copy paste to Here'!G222))&gt;5,((CONCATENATE('Copy paste to Here'!G222," &amp; ",'Copy paste to Here'!D222,"  &amp;  ",'Copy paste to Here'!E222))),"Empty Cell")</f>
        <v>Empty Cell</v>
      </c>
      <c r="B218" s="49">
        <f>'Copy paste to Here'!C222</f>
        <v>0</v>
      </c>
      <c r="C218" s="50"/>
      <c r="D218" s="50"/>
      <c r="E218" s="51"/>
      <c r="F218" s="51">
        <f t="shared" si="10"/>
        <v>0</v>
      </c>
      <c r="G218" s="52">
        <f t="shared" si="11"/>
        <v>0</v>
      </c>
      <c r="H218" s="55">
        <f t="shared" si="12"/>
        <v>0</v>
      </c>
    </row>
    <row r="219" spans="1:8" s="54" customFormat="1" hidden="1">
      <c r="A219" s="48" t="str">
        <f>IF((LEN('Copy paste to Here'!G223))&gt;5,((CONCATENATE('Copy paste to Here'!G223," &amp; ",'Copy paste to Here'!D223,"  &amp;  ",'Copy paste to Here'!E223))),"Empty Cell")</f>
        <v>Empty Cell</v>
      </c>
      <c r="B219" s="49">
        <f>'Copy paste to Here'!C223</f>
        <v>0</v>
      </c>
      <c r="C219" s="50"/>
      <c r="D219" s="50"/>
      <c r="E219" s="51"/>
      <c r="F219" s="51">
        <f t="shared" si="10"/>
        <v>0</v>
      </c>
      <c r="G219" s="52">
        <f t="shared" si="11"/>
        <v>0</v>
      </c>
      <c r="H219" s="55">
        <f t="shared" si="12"/>
        <v>0</v>
      </c>
    </row>
    <row r="220" spans="1:8" s="54" customFormat="1" hidden="1">
      <c r="A220" s="48" t="str">
        <f>IF((LEN('Copy paste to Here'!G224))&gt;5,((CONCATENATE('Copy paste to Here'!G224," &amp; ",'Copy paste to Here'!D224,"  &amp;  ",'Copy paste to Here'!E224))),"Empty Cell")</f>
        <v>Empty Cell</v>
      </c>
      <c r="B220" s="49">
        <f>'Copy paste to Here'!C224</f>
        <v>0</v>
      </c>
      <c r="C220" s="50"/>
      <c r="D220" s="50"/>
      <c r="E220" s="51"/>
      <c r="F220" s="51">
        <f t="shared" si="10"/>
        <v>0</v>
      </c>
      <c r="G220" s="52">
        <f t="shared" si="11"/>
        <v>0</v>
      </c>
      <c r="H220" s="55">
        <f t="shared" si="12"/>
        <v>0</v>
      </c>
    </row>
    <row r="221" spans="1:8" s="54" customFormat="1" hidden="1">
      <c r="A221" s="48" t="str">
        <f>IF((LEN('Copy paste to Here'!G225))&gt;5,((CONCATENATE('Copy paste to Here'!G225," &amp; ",'Copy paste to Here'!D225,"  &amp;  ",'Copy paste to Here'!E225))),"Empty Cell")</f>
        <v>Empty Cell</v>
      </c>
      <c r="B221" s="49">
        <f>'Copy paste to Here'!C225</f>
        <v>0</v>
      </c>
      <c r="C221" s="50"/>
      <c r="D221" s="50"/>
      <c r="E221" s="51"/>
      <c r="F221" s="51">
        <f t="shared" si="10"/>
        <v>0</v>
      </c>
      <c r="G221" s="52">
        <f t="shared" si="11"/>
        <v>0</v>
      </c>
      <c r="H221" s="55">
        <f t="shared" si="12"/>
        <v>0</v>
      </c>
    </row>
    <row r="222" spans="1:8" s="54" customFormat="1" hidden="1">
      <c r="A222" s="48" t="str">
        <f>IF((LEN('Copy paste to Here'!G226))&gt;5,((CONCATENATE('Copy paste to Here'!G226," &amp; ",'Copy paste to Here'!D226,"  &amp;  ",'Copy paste to Here'!E226))),"Empty Cell")</f>
        <v>Empty Cell</v>
      </c>
      <c r="B222" s="49">
        <f>'Copy paste to Here'!C226</f>
        <v>0</v>
      </c>
      <c r="C222" s="50"/>
      <c r="D222" s="50"/>
      <c r="E222" s="51"/>
      <c r="F222" s="51">
        <f t="shared" si="10"/>
        <v>0</v>
      </c>
      <c r="G222" s="52">
        <f t="shared" si="11"/>
        <v>0</v>
      </c>
      <c r="H222" s="55">
        <f t="shared" si="12"/>
        <v>0</v>
      </c>
    </row>
    <row r="223" spans="1:8" s="54" customFormat="1" hidden="1">
      <c r="A223" s="48" t="str">
        <f>IF((LEN('Copy paste to Here'!G227))&gt;5,((CONCATENATE('Copy paste to Here'!G227," &amp; ",'Copy paste to Here'!D227,"  &amp;  ",'Copy paste to Here'!E227))),"Empty Cell")</f>
        <v>Empty Cell</v>
      </c>
      <c r="B223" s="49">
        <f>'Copy paste to Here'!C227</f>
        <v>0</v>
      </c>
      <c r="C223" s="50"/>
      <c r="D223" s="50"/>
      <c r="E223" s="51"/>
      <c r="F223" s="51">
        <f t="shared" si="10"/>
        <v>0</v>
      </c>
      <c r="G223" s="52">
        <f t="shared" si="11"/>
        <v>0</v>
      </c>
      <c r="H223" s="55">
        <f t="shared" si="12"/>
        <v>0</v>
      </c>
    </row>
    <row r="224" spans="1:8" s="54" customFormat="1" hidden="1">
      <c r="A224" s="48" t="str">
        <f>IF((LEN('Copy paste to Here'!G228))&gt;5,((CONCATENATE('Copy paste to Here'!G228," &amp; ",'Copy paste to Here'!D228,"  &amp;  ",'Copy paste to Here'!E228))),"Empty Cell")</f>
        <v>Empty Cell</v>
      </c>
      <c r="B224" s="49">
        <f>'Copy paste to Here'!C228</f>
        <v>0</v>
      </c>
      <c r="C224" s="50"/>
      <c r="D224" s="50"/>
      <c r="E224" s="51"/>
      <c r="F224" s="51">
        <f t="shared" si="10"/>
        <v>0</v>
      </c>
      <c r="G224" s="52">
        <f t="shared" si="11"/>
        <v>0</v>
      </c>
      <c r="H224" s="55">
        <f t="shared" si="12"/>
        <v>0</v>
      </c>
    </row>
    <row r="225" spans="1:8" s="54" customFormat="1" hidden="1">
      <c r="A225" s="48" t="str">
        <f>IF((LEN('Copy paste to Here'!G229))&gt;5,((CONCATENATE('Copy paste to Here'!G229," &amp; ",'Copy paste to Here'!D229,"  &amp;  ",'Copy paste to Here'!E229))),"Empty Cell")</f>
        <v>Empty Cell</v>
      </c>
      <c r="B225" s="49">
        <f>'Copy paste to Here'!C229</f>
        <v>0</v>
      </c>
      <c r="C225" s="50"/>
      <c r="D225" s="50"/>
      <c r="E225" s="51"/>
      <c r="F225" s="51">
        <f t="shared" si="10"/>
        <v>0</v>
      </c>
      <c r="G225" s="52">
        <f t="shared" si="11"/>
        <v>0</v>
      </c>
      <c r="H225" s="55">
        <f t="shared" si="12"/>
        <v>0</v>
      </c>
    </row>
    <row r="226" spans="1:8" s="54" customFormat="1" hidden="1">
      <c r="A226" s="48" t="str">
        <f>IF((LEN('Copy paste to Here'!G230))&gt;5,((CONCATENATE('Copy paste to Here'!G230," &amp; ",'Copy paste to Here'!D230,"  &amp;  ",'Copy paste to Here'!E230))),"Empty Cell")</f>
        <v>Empty Cell</v>
      </c>
      <c r="B226" s="49">
        <f>'Copy paste to Here'!C230</f>
        <v>0</v>
      </c>
      <c r="C226" s="50"/>
      <c r="D226" s="50"/>
      <c r="E226" s="51"/>
      <c r="F226" s="51">
        <f t="shared" si="10"/>
        <v>0</v>
      </c>
      <c r="G226" s="52">
        <f t="shared" si="11"/>
        <v>0</v>
      </c>
      <c r="H226" s="55">
        <f t="shared" si="12"/>
        <v>0</v>
      </c>
    </row>
    <row r="227" spans="1:8" s="54" customFormat="1" hidden="1">
      <c r="A227" s="48" t="str">
        <f>IF((LEN('Copy paste to Here'!G231))&gt;5,((CONCATENATE('Copy paste to Here'!G231," &amp; ",'Copy paste to Here'!D231,"  &amp;  ",'Copy paste to Here'!E231))),"Empty Cell")</f>
        <v>Empty Cell</v>
      </c>
      <c r="B227" s="49">
        <f>'Copy paste to Here'!C231</f>
        <v>0</v>
      </c>
      <c r="C227" s="50"/>
      <c r="D227" s="50"/>
      <c r="E227" s="51"/>
      <c r="F227" s="51">
        <f t="shared" si="10"/>
        <v>0</v>
      </c>
      <c r="G227" s="52">
        <f t="shared" si="11"/>
        <v>0</v>
      </c>
      <c r="H227" s="55">
        <f t="shared" si="12"/>
        <v>0</v>
      </c>
    </row>
    <row r="228" spans="1:8" s="54" customFormat="1" hidden="1">
      <c r="A228" s="48" t="str">
        <f>IF((LEN('Copy paste to Here'!G232))&gt;5,((CONCATENATE('Copy paste to Here'!G232," &amp; ",'Copy paste to Here'!D232,"  &amp;  ",'Copy paste to Here'!E232))),"Empty Cell")</f>
        <v>Empty Cell</v>
      </c>
      <c r="B228" s="49">
        <f>'Copy paste to Here'!C232</f>
        <v>0</v>
      </c>
      <c r="C228" s="50"/>
      <c r="D228" s="50"/>
      <c r="E228" s="51"/>
      <c r="F228" s="51">
        <f t="shared" si="10"/>
        <v>0</v>
      </c>
      <c r="G228" s="52">
        <f t="shared" si="11"/>
        <v>0</v>
      </c>
      <c r="H228" s="55">
        <f t="shared" si="12"/>
        <v>0</v>
      </c>
    </row>
    <row r="229" spans="1:8" s="54" customFormat="1" hidden="1">
      <c r="A229" s="48" t="str">
        <f>IF((LEN('Copy paste to Here'!G233))&gt;5,((CONCATENATE('Copy paste to Here'!G233," &amp; ",'Copy paste to Here'!D233,"  &amp;  ",'Copy paste to Here'!E233))),"Empty Cell")</f>
        <v>Empty Cell</v>
      </c>
      <c r="B229" s="49">
        <f>'Copy paste to Here'!C233</f>
        <v>0</v>
      </c>
      <c r="C229" s="50"/>
      <c r="D229" s="50"/>
      <c r="E229" s="51"/>
      <c r="F229" s="51">
        <f t="shared" si="10"/>
        <v>0</v>
      </c>
      <c r="G229" s="52">
        <f t="shared" si="11"/>
        <v>0</v>
      </c>
      <c r="H229" s="55">
        <f t="shared" si="12"/>
        <v>0</v>
      </c>
    </row>
    <row r="230" spans="1:8" s="54" customFormat="1" hidden="1">
      <c r="A230" s="48" t="str">
        <f>IF((LEN('Copy paste to Here'!G234))&gt;5,((CONCATENATE('Copy paste to Here'!G234," &amp; ",'Copy paste to Here'!D234,"  &amp;  ",'Copy paste to Here'!E234))),"Empty Cell")</f>
        <v>Empty Cell</v>
      </c>
      <c r="B230" s="49">
        <f>'Copy paste to Here'!C234</f>
        <v>0</v>
      </c>
      <c r="C230" s="50"/>
      <c r="D230" s="50"/>
      <c r="E230" s="51"/>
      <c r="F230" s="51">
        <f t="shared" si="10"/>
        <v>0</v>
      </c>
      <c r="G230" s="52">
        <f t="shared" si="11"/>
        <v>0</v>
      </c>
      <c r="H230" s="55">
        <f t="shared" si="12"/>
        <v>0</v>
      </c>
    </row>
    <row r="231" spans="1:8" s="54" customFormat="1" hidden="1">
      <c r="A231" s="48" t="str">
        <f>IF((LEN('Copy paste to Here'!G235))&gt;5,((CONCATENATE('Copy paste to Here'!G235," &amp; ",'Copy paste to Here'!D235,"  &amp;  ",'Copy paste to Here'!E235))),"Empty Cell")</f>
        <v>Empty Cell</v>
      </c>
      <c r="B231" s="49">
        <f>'Copy paste to Here'!C235</f>
        <v>0</v>
      </c>
      <c r="C231" s="50"/>
      <c r="D231" s="50"/>
      <c r="E231" s="51"/>
      <c r="F231" s="51">
        <f t="shared" si="10"/>
        <v>0</v>
      </c>
      <c r="G231" s="52">
        <f t="shared" si="11"/>
        <v>0</v>
      </c>
      <c r="H231" s="55">
        <f t="shared" si="12"/>
        <v>0</v>
      </c>
    </row>
    <row r="232" spans="1:8" s="54" customFormat="1" hidden="1">
      <c r="A232" s="48" t="str">
        <f>IF((LEN('Copy paste to Here'!G236))&gt;5,((CONCATENATE('Copy paste to Here'!G236," &amp; ",'Copy paste to Here'!D236,"  &amp;  ",'Copy paste to Here'!E236))),"Empty Cell")</f>
        <v>Empty Cell</v>
      </c>
      <c r="B232" s="49">
        <f>'Copy paste to Here'!C236</f>
        <v>0</v>
      </c>
      <c r="C232" s="50"/>
      <c r="D232" s="50"/>
      <c r="E232" s="51"/>
      <c r="F232" s="51">
        <f t="shared" si="10"/>
        <v>0</v>
      </c>
      <c r="G232" s="52">
        <f t="shared" si="11"/>
        <v>0</v>
      </c>
      <c r="H232" s="55">
        <f t="shared" si="12"/>
        <v>0</v>
      </c>
    </row>
    <row r="233" spans="1:8" s="54" customFormat="1" hidden="1">
      <c r="A233" s="48" t="str">
        <f>IF((LEN('Copy paste to Here'!G237))&gt;5,((CONCATENATE('Copy paste to Here'!G237," &amp; ",'Copy paste to Here'!D237,"  &amp;  ",'Copy paste to Here'!E237))),"Empty Cell")</f>
        <v>Empty Cell</v>
      </c>
      <c r="B233" s="49">
        <f>'Copy paste to Here'!C237</f>
        <v>0</v>
      </c>
      <c r="C233" s="50"/>
      <c r="D233" s="50"/>
      <c r="E233" s="51"/>
      <c r="F233" s="51">
        <f t="shared" si="10"/>
        <v>0</v>
      </c>
      <c r="G233" s="52">
        <f t="shared" si="11"/>
        <v>0</v>
      </c>
      <c r="H233" s="55">
        <f t="shared" si="12"/>
        <v>0</v>
      </c>
    </row>
    <row r="234" spans="1:8" s="54" customFormat="1" hidden="1">
      <c r="A234" s="48" t="str">
        <f>IF((LEN('Copy paste to Here'!G238))&gt;5,((CONCATENATE('Copy paste to Here'!G238," &amp; ",'Copy paste to Here'!D238,"  &amp;  ",'Copy paste to Here'!E238))),"Empty Cell")</f>
        <v>Empty Cell</v>
      </c>
      <c r="B234" s="49">
        <f>'Copy paste to Here'!C238</f>
        <v>0</v>
      </c>
      <c r="C234" s="50"/>
      <c r="D234" s="50"/>
      <c r="E234" s="51"/>
      <c r="F234" s="51">
        <f t="shared" si="10"/>
        <v>0</v>
      </c>
      <c r="G234" s="52">
        <f t="shared" si="11"/>
        <v>0</v>
      </c>
      <c r="H234" s="55">
        <f t="shared" si="12"/>
        <v>0</v>
      </c>
    </row>
    <row r="235" spans="1:8" s="54" customFormat="1" hidden="1">
      <c r="A235" s="48" t="str">
        <f>IF((LEN('Copy paste to Here'!G239))&gt;5,((CONCATENATE('Copy paste to Here'!G239," &amp; ",'Copy paste to Here'!D239,"  &amp;  ",'Copy paste to Here'!E239))),"Empty Cell")</f>
        <v>Empty Cell</v>
      </c>
      <c r="B235" s="49">
        <f>'Copy paste to Here'!C239</f>
        <v>0</v>
      </c>
      <c r="C235" s="50"/>
      <c r="D235" s="50"/>
      <c r="E235" s="51"/>
      <c r="F235" s="51">
        <f t="shared" si="10"/>
        <v>0</v>
      </c>
      <c r="G235" s="52">
        <f t="shared" si="11"/>
        <v>0</v>
      </c>
      <c r="H235" s="55">
        <f t="shared" si="12"/>
        <v>0</v>
      </c>
    </row>
    <row r="236" spans="1:8" s="54" customFormat="1" hidden="1">
      <c r="A236" s="48" t="str">
        <f>IF((LEN('Copy paste to Here'!G240))&gt;5,((CONCATENATE('Copy paste to Here'!G240," &amp; ",'Copy paste to Here'!D240,"  &amp;  ",'Copy paste to Here'!E240))),"Empty Cell")</f>
        <v>Empty Cell</v>
      </c>
      <c r="B236" s="49">
        <f>'Copy paste to Here'!C240</f>
        <v>0</v>
      </c>
      <c r="C236" s="50"/>
      <c r="D236" s="50"/>
      <c r="E236" s="51"/>
      <c r="F236" s="51">
        <f t="shared" si="10"/>
        <v>0</v>
      </c>
      <c r="G236" s="52">
        <f t="shared" si="11"/>
        <v>0</v>
      </c>
      <c r="H236" s="55">
        <f t="shared" si="12"/>
        <v>0</v>
      </c>
    </row>
    <row r="237" spans="1:8" s="54" customFormat="1" hidden="1">
      <c r="A237" s="48" t="str">
        <f>IF((LEN('Copy paste to Here'!G241))&gt;5,((CONCATENATE('Copy paste to Here'!G241," &amp; ",'Copy paste to Here'!D241,"  &amp;  ",'Copy paste to Here'!E241))),"Empty Cell")</f>
        <v>Empty Cell</v>
      </c>
      <c r="B237" s="49">
        <f>'Copy paste to Here'!C241</f>
        <v>0</v>
      </c>
      <c r="C237" s="50"/>
      <c r="D237" s="50"/>
      <c r="E237" s="51"/>
      <c r="F237" s="51">
        <f t="shared" si="10"/>
        <v>0</v>
      </c>
      <c r="G237" s="52">
        <f t="shared" si="11"/>
        <v>0</v>
      </c>
      <c r="H237" s="55">
        <f t="shared" si="12"/>
        <v>0</v>
      </c>
    </row>
    <row r="238" spans="1:8" s="54" customFormat="1" hidden="1">
      <c r="A238" s="48" t="str">
        <f>IF((LEN('Copy paste to Here'!G242))&gt;5,((CONCATENATE('Copy paste to Here'!G242," &amp; ",'Copy paste to Here'!D242,"  &amp;  ",'Copy paste to Here'!E242))),"Empty Cell")</f>
        <v>Empty Cell</v>
      </c>
      <c r="B238" s="49">
        <f>'Copy paste to Here'!C242</f>
        <v>0</v>
      </c>
      <c r="C238" s="50"/>
      <c r="D238" s="50"/>
      <c r="E238" s="51"/>
      <c r="F238" s="51">
        <f t="shared" si="10"/>
        <v>0</v>
      </c>
      <c r="G238" s="52">
        <f t="shared" si="11"/>
        <v>0</v>
      </c>
      <c r="H238" s="55">
        <f t="shared" si="12"/>
        <v>0</v>
      </c>
    </row>
    <row r="239" spans="1:8" s="54" customFormat="1" hidden="1">
      <c r="A239" s="48" t="str">
        <f>IF((LEN('Copy paste to Here'!G243))&gt;5,((CONCATENATE('Copy paste to Here'!G243," &amp; ",'Copy paste to Here'!D243,"  &amp;  ",'Copy paste to Here'!E243))),"Empty Cell")</f>
        <v>Empty Cell</v>
      </c>
      <c r="B239" s="49">
        <f>'Copy paste to Here'!C243</f>
        <v>0</v>
      </c>
      <c r="C239" s="50"/>
      <c r="D239" s="50"/>
      <c r="E239" s="51"/>
      <c r="F239" s="51">
        <f t="shared" si="10"/>
        <v>0</v>
      </c>
      <c r="G239" s="52">
        <f t="shared" si="11"/>
        <v>0</v>
      </c>
      <c r="H239" s="55">
        <f t="shared" si="12"/>
        <v>0</v>
      </c>
    </row>
    <row r="240" spans="1:8" s="54" customFormat="1" hidden="1">
      <c r="A240" s="48" t="str">
        <f>IF((LEN('Copy paste to Here'!G244))&gt;5,((CONCATENATE('Copy paste to Here'!G244," &amp; ",'Copy paste to Here'!D244,"  &amp;  ",'Copy paste to Here'!E244))),"Empty Cell")</f>
        <v>Empty Cell</v>
      </c>
      <c r="B240" s="49">
        <f>'Copy paste to Here'!C244</f>
        <v>0</v>
      </c>
      <c r="C240" s="50"/>
      <c r="D240" s="50"/>
      <c r="E240" s="51"/>
      <c r="F240" s="51">
        <f t="shared" si="10"/>
        <v>0</v>
      </c>
      <c r="G240" s="52">
        <f t="shared" si="11"/>
        <v>0</v>
      </c>
      <c r="H240" s="55">
        <f t="shared" si="12"/>
        <v>0</v>
      </c>
    </row>
    <row r="241" spans="1:8" s="54" customFormat="1" hidden="1">
      <c r="A241" s="48" t="str">
        <f>IF((LEN('Copy paste to Here'!G245))&gt;5,((CONCATENATE('Copy paste to Here'!G245," &amp; ",'Copy paste to Here'!D245,"  &amp;  ",'Copy paste to Here'!E245))),"Empty Cell")</f>
        <v>Empty Cell</v>
      </c>
      <c r="B241" s="49">
        <f>'Copy paste to Here'!C245</f>
        <v>0</v>
      </c>
      <c r="C241" s="50"/>
      <c r="D241" s="50"/>
      <c r="E241" s="51"/>
      <c r="F241" s="51">
        <f t="shared" si="10"/>
        <v>0</v>
      </c>
      <c r="G241" s="52">
        <f t="shared" si="11"/>
        <v>0</v>
      </c>
      <c r="H241" s="55">
        <f t="shared" si="12"/>
        <v>0</v>
      </c>
    </row>
    <row r="242" spans="1:8" s="54" customFormat="1" hidden="1">
      <c r="A242" s="48" t="str">
        <f>IF((LEN('Copy paste to Here'!G246))&gt;5,((CONCATENATE('Copy paste to Here'!G246," &amp; ",'Copy paste to Here'!D246,"  &amp;  ",'Copy paste to Here'!E246))),"Empty Cell")</f>
        <v>Empty Cell</v>
      </c>
      <c r="B242" s="49">
        <f>'Copy paste to Here'!C246</f>
        <v>0</v>
      </c>
      <c r="C242" s="50"/>
      <c r="D242" s="50"/>
      <c r="E242" s="51"/>
      <c r="F242" s="51">
        <f t="shared" si="10"/>
        <v>0</v>
      </c>
      <c r="G242" s="52">
        <f t="shared" si="11"/>
        <v>0</v>
      </c>
      <c r="H242" s="55">
        <f t="shared" si="12"/>
        <v>0</v>
      </c>
    </row>
    <row r="243" spans="1:8" s="54" customFormat="1" hidden="1">
      <c r="A243" s="48" t="str">
        <f>IF((LEN('Copy paste to Here'!G247))&gt;5,((CONCATENATE('Copy paste to Here'!G247," &amp; ",'Copy paste to Here'!D247,"  &amp;  ",'Copy paste to Here'!E247))),"Empty Cell")</f>
        <v>Empty Cell</v>
      </c>
      <c r="B243" s="49">
        <f>'Copy paste to Here'!C247</f>
        <v>0</v>
      </c>
      <c r="C243" s="50"/>
      <c r="D243" s="50"/>
      <c r="E243" s="51"/>
      <c r="F243" s="51">
        <f t="shared" si="10"/>
        <v>0</v>
      </c>
      <c r="G243" s="52">
        <f t="shared" si="11"/>
        <v>0</v>
      </c>
      <c r="H243" s="55">
        <f t="shared" si="12"/>
        <v>0</v>
      </c>
    </row>
    <row r="244" spans="1:8" s="54" customFormat="1" hidden="1">
      <c r="A244" s="48" t="str">
        <f>IF((LEN('Copy paste to Here'!G248))&gt;5,((CONCATENATE('Copy paste to Here'!G248," &amp; ",'Copy paste to Here'!D248,"  &amp;  ",'Copy paste to Here'!E248))),"Empty Cell")</f>
        <v>Empty Cell</v>
      </c>
      <c r="B244" s="49">
        <f>'Copy paste to Here'!C248</f>
        <v>0</v>
      </c>
      <c r="C244" s="50"/>
      <c r="D244" s="50"/>
      <c r="E244" s="51"/>
      <c r="F244" s="51">
        <f t="shared" si="10"/>
        <v>0</v>
      </c>
      <c r="G244" s="52">
        <f t="shared" si="11"/>
        <v>0</v>
      </c>
      <c r="H244" s="55">
        <f t="shared" si="12"/>
        <v>0</v>
      </c>
    </row>
    <row r="245" spans="1:8" s="54" customFormat="1" hidden="1">
      <c r="A245" s="48" t="str">
        <f>IF((LEN('Copy paste to Here'!G249))&gt;5,((CONCATENATE('Copy paste to Here'!G249," &amp; ",'Copy paste to Here'!D249,"  &amp;  ",'Copy paste to Here'!E249))),"Empty Cell")</f>
        <v>Empty Cell</v>
      </c>
      <c r="B245" s="49">
        <f>'Copy paste to Here'!C249</f>
        <v>0</v>
      </c>
      <c r="C245" s="50"/>
      <c r="D245" s="50"/>
      <c r="E245" s="51"/>
      <c r="F245" s="51">
        <f t="shared" si="10"/>
        <v>0</v>
      </c>
      <c r="G245" s="52">
        <f t="shared" si="11"/>
        <v>0</v>
      </c>
      <c r="H245" s="55">
        <f t="shared" si="12"/>
        <v>0</v>
      </c>
    </row>
    <row r="246" spans="1:8" s="54" customFormat="1" hidden="1">
      <c r="A246" s="48" t="str">
        <f>IF((LEN('Copy paste to Here'!G250))&gt;5,((CONCATENATE('Copy paste to Here'!G250," &amp; ",'Copy paste to Here'!D250,"  &amp;  ",'Copy paste to Here'!E250))),"Empty Cell")</f>
        <v>Empty Cell</v>
      </c>
      <c r="B246" s="49">
        <f>'Copy paste to Here'!C250</f>
        <v>0</v>
      </c>
      <c r="C246" s="50"/>
      <c r="D246" s="50"/>
      <c r="E246" s="51"/>
      <c r="F246" s="51">
        <f t="shared" si="10"/>
        <v>0</v>
      </c>
      <c r="G246" s="52">
        <f t="shared" si="11"/>
        <v>0</v>
      </c>
      <c r="H246" s="55">
        <f t="shared" si="12"/>
        <v>0</v>
      </c>
    </row>
    <row r="247" spans="1:8" s="54" customFormat="1" hidden="1">
      <c r="A247" s="48" t="str">
        <f>IF((LEN('Copy paste to Here'!G251))&gt;5,((CONCATENATE('Copy paste to Here'!G251," &amp; ",'Copy paste to Here'!D251,"  &amp;  ",'Copy paste to Here'!E251))),"Empty Cell")</f>
        <v>Empty Cell</v>
      </c>
      <c r="B247" s="49">
        <f>'Copy paste to Here'!C251</f>
        <v>0</v>
      </c>
      <c r="C247" s="50"/>
      <c r="D247" s="50"/>
      <c r="E247" s="51"/>
      <c r="F247" s="51">
        <f t="shared" si="10"/>
        <v>0</v>
      </c>
      <c r="G247" s="52">
        <f t="shared" si="11"/>
        <v>0</v>
      </c>
      <c r="H247" s="55">
        <f t="shared" si="12"/>
        <v>0</v>
      </c>
    </row>
    <row r="248" spans="1:8" s="54" customFormat="1" hidden="1">
      <c r="A248" s="48" t="str">
        <f>IF((LEN('Copy paste to Here'!G252))&gt;5,((CONCATENATE('Copy paste to Here'!G252," &amp; ",'Copy paste to Here'!D252,"  &amp;  ",'Copy paste to Here'!E252))),"Empty Cell")</f>
        <v>Empty Cell</v>
      </c>
      <c r="B248" s="49">
        <f>'Copy paste to Here'!C252</f>
        <v>0</v>
      </c>
      <c r="C248" s="50"/>
      <c r="D248" s="50"/>
      <c r="E248" s="51"/>
      <c r="F248" s="51">
        <f t="shared" si="10"/>
        <v>0</v>
      </c>
      <c r="G248" s="52">
        <f t="shared" si="11"/>
        <v>0</v>
      </c>
      <c r="H248" s="55">
        <f t="shared" si="12"/>
        <v>0</v>
      </c>
    </row>
    <row r="249" spans="1:8" s="54" customFormat="1" hidden="1">
      <c r="A249" s="48" t="str">
        <f>IF((LEN('Copy paste to Here'!G253))&gt;5,((CONCATENATE('Copy paste to Here'!G253," &amp; ",'Copy paste to Here'!D253,"  &amp;  ",'Copy paste to Here'!E253))),"Empty Cell")</f>
        <v>Empty Cell</v>
      </c>
      <c r="B249" s="49">
        <f>'Copy paste to Here'!C253</f>
        <v>0</v>
      </c>
      <c r="C249" s="50"/>
      <c r="D249" s="50"/>
      <c r="E249" s="51"/>
      <c r="F249" s="51">
        <f t="shared" si="10"/>
        <v>0</v>
      </c>
      <c r="G249" s="52">
        <f t="shared" si="11"/>
        <v>0</v>
      </c>
      <c r="H249" s="55">
        <f t="shared" si="12"/>
        <v>0</v>
      </c>
    </row>
    <row r="250" spans="1:8" s="54" customFormat="1" hidden="1">
      <c r="A250" s="48" t="str">
        <f>IF((LEN('Copy paste to Here'!G254))&gt;5,((CONCATENATE('Copy paste to Here'!G254," &amp; ",'Copy paste to Here'!D254,"  &amp;  ",'Copy paste to Here'!E254))),"Empty Cell")</f>
        <v>Empty Cell</v>
      </c>
      <c r="B250" s="49">
        <f>'Copy paste to Here'!C254</f>
        <v>0</v>
      </c>
      <c r="C250" s="50"/>
      <c r="D250" s="50"/>
      <c r="E250" s="51"/>
      <c r="F250" s="51">
        <f t="shared" si="10"/>
        <v>0</v>
      </c>
      <c r="G250" s="52">
        <f t="shared" si="11"/>
        <v>0</v>
      </c>
      <c r="H250" s="55">
        <f t="shared" si="12"/>
        <v>0</v>
      </c>
    </row>
    <row r="251" spans="1:8" s="54" customFormat="1" hidden="1">
      <c r="A251" s="48" t="str">
        <f>IF((LEN('Copy paste to Here'!G255))&gt;5,((CONCATENATE('Copy paste to Here'!G255," &amp; ",'Copy paste to Here'!D255,"  &amp;  ",'Copy paste to Here'!E255))),"Empty Cell")</f>
        <v>Empty Cell</v>
      </c>
      <c r="B251" s="49">
        <f>'Copy paste to Here'!C255</f>
        <v>0</v>
      </c>
      <c r="C251" s="50"/>
      <c r="D251" s="50"/>
      <c r="E251" s="51"/>
      <c r="F251" s="51">
        <f t="shared" si="10"/>
        <v>0</v>
      </c>
      <c r="G251" s="52">
        <f t="shared" si="11"/>
        <v>0</v>
      </c>
      <c r="H251" s="55">
        <f t="shared" si="12"/>
        <v>0</v>
      </c>
    </row>
    <row r="252" spans="1:8" s="54" customFormat="1" hidden="1">
      <c r="A252" s="48" t="str">
        <f>IF((LEN('Copy paste to Here'!G256))&gt;5,((CONCATENATE('Copy paste to Here'!G256," &amp; ",'Copy paste to Here'!D256,"  &amp;  ",'Copy paste to Here'!E256))),"Empty Cell")</f>
        <v>Empty Cell</v>
      </c>
      <c r="B252" s="49">
        <f>'Copy paste to Here'!C256</f>
        <v>0</v>
      </c>
      <c r="C252" s="50"/>
      <c r="D252" s="50"/>
      <c r="E252" s="51"/>
      <c r="F252" s="51">
        <f t="shared" si="10"/>
        <v>0</v>
      </c>
      <c r="G252" s="52">
        <f t="shared" si="11"/>
        <v>0</v>
      </c>
      <c r="H252" s="55">
        <f t="shared" si="12"/>
        <v>0</v>
      </c>
    </row>
    <row r="253" spans="1:8" s="54" customFormat="1" hidden="1">
      <c r="A253" s="48" t="str">
        <f>IF((LEN('Copy paste to Here'!G257))&gt;5,((CONCATENATE('Copy paste to Here'!G257," &amp; ",'Copy paste to Here'!D257,"  &amp;  ",'Copy paste to Here'!E257))),"Empty Cell")</f>
        <v>Empty Cell</v>
      </c>
      <c r="B253" s="49">
        <f>'Copy paste to Here'!C257</f>
        <v>0</v>
      </c>
      <c r="C253" s="50"/>
      <c r="D253" s="50"/>
      <c r="E253" s="51"/>
      <c r="F253" s="51">
        <f t="shared" si="10"/>
        <v>0</v>
      </c>
      <c r="G253" s="52">
        <f t="shared" si="11"/>
        <v>0</v>
      </c>
      <c r="H253" s="55">
        <f t="shared" si="12"/>
        <v>0</v>
      </c>
    </row>
    <row r="254" spans="1:8" s="54" customFormat="1" hidden="1">
      <c r="A254" s="48" t="str">
        <f>IF((LEN('Copy paste to Here'!G258))&gt;5,((CONCATENATE('Copy paste to Here'!G258," &amp; ",'Copy paste to Here'!D258,"  &amp;  ",'Copy paste to Here'!E258))),"Empty Cell")</f>
        <v>Empty Cell</v>
      </c>
      <c r="B254" s="49">
        <f>'Copy paste to Here'!C258</f>
        <v>0</v>
      </c>
      <c r="C254" s="50"/>
      <c r="D254" s="50"/>
      <c r="E254" s="51"/>
      <c r="F254" s="51">
        <f t="shared" si="10"/>
        <v>0</v>
      </c>
      <c r="G254" s="52">
        <f t="shared" si="11"/>
        <v>0</v>
      </c>
      <c r="H254" s="55">
        <f t="shared" si="12"/>
        <v>0</v>
      </c>
    </row>
    <row r="255" spans="1:8" s="54" customFormat="1" hidden="1">
      <c r="A255" s="48" t="str">
        <f>IF((LEN('Copy paste to Here'!G259))&gt;5,((CONCATENATE('Copy paste to Here'!G259," &amp; ",'Copy paste to Here'!D259,"  &amp;  ",'Copy paste to Here'!E259))),"Empty Cell")</f>
        <v>Empty Cell</v>
      </c>
      <c r="B255" s="49">
        <f>'Copy paste to Here'!C259</f>
        <v>0</v>
      </c>
      <c r="C255" s="50"/>
      <c r="D255" s="50"/>
      <c r="E255" s="51"/>
      <c r="F255" s="51">
        <f t="shared" si="10"/>
        <v>0</v>
      </c>
      <c r="G255" s="52">
        <f t="shared" si="11"/>
        <v>0</v>
      </c>
      <c r="H255" s="55">
        <f t="shared" si="12"/>
        <v>0</v>
      </c>
    </row>
    <row r="256" spans="1:8" s="54" customFormat="1" hidden="1">
      <c r="A256" s="48" t="str">
        <f>IF((LEN('Copy paste to Here'!G260))&gt;5,((CONCATENATE('Copy paste to Here'!G260," &amp; ",'Copy paste to Here'!D260,"  &amp;  ",'Copy paste to Here'!E260))),"Empty Cell")</f>
        <v>Empty Cell</v>
      </c>
      <c r="B256" s="49">
        <f>'Copy paste to Here'!C260</f>
        <v>0</v>
      </c>
      <c r="C256" s="50"/>
      <c r="D256" s="50"/>
      <c r="E256" s="51"/>
      <c r="F256" s="51">
        <f t="shared" si="10"/>
        <v>0</v>
      </c>
      <c r="G256" s="52">
        <f t="shared" si="11"/>
        <v>0</v>
      </c>
      <c r="H256" s="55">
        <f t="shared" si="12"/>
        <v>0</v>
      </c>
    </row>
    <row r="257" spans="1:8" s="54" customFormat="1" hidden="1">
      <c r="A257" s="48" t="str">
        <f>IF((LEN('Copy paste to Here'!G261))&gt;5,((CONCATENATE('Copy paste to Here'!G261," &amp; ",'Copy paste to Here'!D261,"  &amp;  ",'Copy paste to Here'!E261))),"Empty Cell")</f>
        <v>Empty Cell</v>
      </c>
      <c r="B257" s="49">
        <f>'Copy paste to Here'!C261</f>
        <v>0</v>
      </c>
      <c r="C257" s="50"/>
      <c r="D257" s="50"/>
      <c r="E257" s="51"/>
      <c r="F257" s="51">
        <f t="shared" si="10"/>
        <v>0</v>
      </c>
      <c r="G257" s="52">
        <f t="shared" si="11"/>
        <v>0</v>
      </c>
      <c r="H257" s="55">
        <f t="shared" si="12"/>
        <v>0</v>
      </c>
    </row>
    <row r="258" spans="1:8" s="54" customFormat="1" hidden="1">
      <c r="A258" s="48" t="str">
        <f>IF((LEN('Copy paste to Here'!G262))&gt;5,((CONCATENATE('Copy paste to Here'!G262," &amp; ",'Copy paste to Here'!D262,"  &amp;  ",'Copy paste to Here'!E262))),"Empty Cell")</f>
        <v>Empty Cell</v>
      </c>
      <c r="B258" s="49">
        <f>'Copy paste to Here'!C262</f>
        <v>0</v>
      </c>
      <c r="C258" s="50"/>
      <c r="D258" s="50"/>
      <c r="E258" s="51"/>
      <c r="F258" s="51">
        <f t="shared" si="10"/>
        <v>0</v>
      </c>
      <c r="G258" s="52">
        <f t="shared" si="11"/>
        <v>0</v>
      </c>
      <c r="H258" s="55">
        <f t="shared" si="12"/>
        <v>0</v>
      </c>
    </row>
    <row r="259" spans="1:8" s="54" customFormat="1" hidden="1">
      <c r="A259" s="48" t="str">
        <f>IF((LEN('Copy paste to Here'!G263))&gt;5,((CONCATENATE('Copy paste to Here'!G263," &amp; ",'Copy paste to Here'!D263,"  &amp;  ",'Copy paste to Here'!E263))),"Empty Cell")</f>
        <v>Empty Cell</v>
      </c>
      <c r="B259" s="49">
        <f>'Copy paste to Here'!C263</f>
        <v>0</v>
      </c>
      <c r="C259" s="50"/>
      <c r="D259" s="50"/>
      <c r="E259" s="51"/>
      <c r="F259" s="51">
        <f t="shared" si="10"/>
        <v>0</v>
      </c>
      <c r="G259" s="52">
        <f t="shared" si="11"/>
        <v>0</v>
      </c>
      <c r="H259" s="55">
        <f t="shared" si="12"/>
        <v>0</v>
      </c>
    </row>
    <row r="260" spans="1:8" s="54" customFormat="1" hidden="1">
      <c r="A260" s="48" t="str">
        <f>IF((LEN('Copy paste to Here'!G264))&gt;5,((CONCATENATE('Copy paste to Here'!G264," &amp; ",'Copy paste to Here'!D264,"  &amp;  ",'Copy paste to Here'!E264))),"Empty Cell")</f>
        <v>Empty Cell</v>
      </c>
      <c r="B260" s="49">
        <f>'Copy paste to Here'!C264</f>
        <v>0</v>
      </c>
      <c r="C260" s="50"/>
      <c r="D260" s="50"/>
      <c r="E260" s="51"/>
      <c r="F260" s="51">
        <f t="shared" si="10"/>
        <v>0</v>
      </c>
      <c r="G260" s="52">
        <f t="shared" si="11"/>
        <v>0</v>
      </c>
      <c r="H260" s="55">
        <f t="shared" si="12"/>
        <v>0</v>
      </c>
    </row>
    <row r="261" spans="1:8" s="54" customFormat="1" hidden="1">
      <c r="A261" s="48" t="str">
        <f>IF((LEN('Copy paste to Here'!G265))&gt;5,((CONCATENATE('Copy paste to Here'!G265," &amp; ",'Copy paste to Here'!D265,"  &amp;  ",'Copy paste to Here'!E265))),"Empty Cell")</f>
        <v>Empty Cell</v>
      </c>
      <c r="B261" s="49">
        <f>'Copy paste to Here'!C265</f>
        <v>0</v>
      </c>
      <c r="C261" s="50"/>
      <c r="D261" s="50"/>
      <c r="E261" s="51"/>
      <c r="F261" s="51">
        <f t="shared" si="10"/>
        <v>0</v>
      </c>
      <c r="G261" s="52">
        <f t="shared" si="11"/>
        <v>0</v>
      </c>
      <c r="H261" s="55">
        <f t="shared" si="12"/>
        <v>0</v>
      </c>
    </row>
    <row r="262" spans="1:8" s="54" customFormat="1" hidden="1">
      <c r="A262" s="48" t="str">
        <f>IF((LEN('Copy paste to Here'!G266))&gt;5,((CONCATENATE('Copy paste to Here'!G266," &amp; ",'Copy paste to Here'!D266,"  &amp;  ",'Copy paste to Here'!E266))),"Empty Cell")</f>
        <v>Empty Cell</v>
      </c>
      <c r="B262" s="49">
        <f>'Copy paste to Here'!C266</f>
        <v>0</v>
      </c>
      <c r="C262" s="50"/>
      <c r="D262" s="50"/>
      <c r="E262" s="51"/>
      <c r="F262" s="51">
        <f t="shared" si="10"/>
        <v>0</v>
      </c>
      <c r="G262" s="52">
        <f t="shared" si="11"/>
        <v>0</v>
      </c>
      <c r="H262" s="55">
        <f t="shared" si="12"/>
        <v>0</v>
      </c>
    </row>
    <row r="263" spans="1:8" s="54" customFormat="1" hidden="1">
      <c r="A263" s="48" t="str">
        <f>IF((LEN('Copy paste to Here'!G267))&gt;5,((CONCATENATE('Copy paste to Here'!G267," &amp; ",'Copy paste to Here'!D267,"  &amp;  ",'Copy paste to Here'!E267))),"Empty Cell")</f>
        <v>Empty Cell</v>
      </c>
      <c r="B263" s="49">
        <f>'Copy paste to Here'!C267</f>
        <v>0</v>
      </c>
      <c r="C263" s="50"/>
      <c r="D263" s="50"/>
      <c r="E263" s="51"/>
      <c r="F263" s="51">
        <f t="shared" si="10"/>
        <v>0</v>
      </c>
      <c r="G263" s="52">
        <f t="shared" si="11"/>
        <v>0</v>
      </c>
      <c r="H263" s="55">
        <f t="shared" si="12"/>
        <v>0</v>
      </c>
    </row>
    <row r="264" spans="1:8" s="54" customFormat="1" hidden="1">
      <c r="A264" s="48" t="str">
        <f>IF((LEN('Copy paste to Here'!G268))&gt;5,((CONCATENATE('Copy paste to Here'!G268," &amp; ",'Copy paste to Here'!D268,"  &amp;  ",'Copy paste to Here'!E268))),"Empty Cell")</f>
        <v>Empty Cell</v>
      </c>
      <c r="B264" s="49">
        <f>'Copy paste to Here'!C268</f>
        <v>0</v>
      </c>
      <c r="C264" s="50"/>
      <c r="D264" s="50"/>
      <c r="E264" s="51"/>
      <c r="F264" s="51">
        <f t="shared" si="10"/>
        <v>0</v>
      </c>
      <c r="G264" s="52">
        <f t="shared" si="11"/>
        <v>0</v>
      </c>
      <c r="H264" s="55">
        <f t="shared" si="12"/>
        <v>0</v>
      </c>
    </row>
    <row r="265" spans="1:8" s="54" customFormat="1" hidden="1">
      <c r="A265" s="48" t="str">
        <f>IF((LEN('Copy paste to Here'!G269))&gt;5,((CONCATENATE('Copy paste to Here'!G269," &amp; ",'Copy paste to Here'!D269,"  &amp;  ",'Copy paste to Here'!E269))),"Empty Cell")</f>
        <v>Empty Cell</v>
      </c>
      <c r="B265" s="49">
        <f>'Copy paste to Here'!C269</f>
        <v>0</v>
      </c>
      <c r="C265" s="50"/>
      <c r="D265" s="50"/>
      <c r="E265" s="51"/>
      <c r="F265" s="51">
        <f t="shared" si="10"/>
        <v>0</v>
      </c>
      <c r="G265" s="52">
        <f t="shared" si="11"/>
        <v>0</v>
      </c>
      <c r="H265" s="55">
        <f t="shared" si="12"/>
        <v>0</v>
      </c>
    </row>
    <row r="266" spans="1:8" s="54" customFormat="1" hidden="1">
      <c r="A266" s="48" t="str">
        <f>IF((LEN('Copy paste to Here'!G270))&gt;5,((CONCATENATE('Copy paste to Here'!G270," &amp; ",'Copy paste to Here'!D270,"  &amp;  ",'Copy paste to Here'!E270))),"Empty Cell")</f>
        <v>Empty Cell</v>
      </c>
      <c r="B266" s="49">
        <f>'Copy paste to Here'!C270</f>
        <v>0</v>
      </c>
      <c r="C266" s="50"/>
      <c r="D266" s="50"/>
      <c r="E266" s="51"/>
      <c r="F266" s="51">
        <f t="shared" si="10"/>
        <v>0</v>
      </c>
      <c r="G266" s="52">
        <f t="shared" si="11"/>
        <v>0</v>
      </c>
      <c r="H266" s="55">
        <f t="shared" si="12"/>
        <v>0</v>
      </c>
    </row>
    <row r="267" spans="1:8" s="54" customFormat="1" hidden="1">
      <c r="A267" s="48" t="str">
        <f>IF((LEN('Copy paste to Here'!G271))&gt;5,((CONCATENATE('Copy paste to Here'!G271," &amp; ",'Copy paste to Here'!D271,"  &amp;  ",'Copy paste to Here'!E271))),"Empty Cell")</f>
        <v>Empty Cell</v>
      </c>
      <c r="B267" s="49">
        <f>'Copy paste to Here'!C271</f>
        <v>0</v>
      </c>
      <c r="C267" s="50"/>
      <c r="D267" s="50"/>
      <c r="E267" s="51"/>
      <c r="F267" s="51">
        <f t="shared" si="10"/>
        <v>0</v>
      </c>
      <c r="G267" s="52">
        <f t="shared" si="11"/>
        <v>0</v>
      </c>
      <c r="H267" s="55">
        <f t="shared" si="12"/>
        <v>0</v>
      </c>
    </row>
    <row r="268" spans="1:8" s="54" customFormat="1" hidden="1">
      <c r="A268" s="48" t="str">
        <f>IF((LEN('Copy paste to Here'!G272))&gt;5,((CONCATENATE('Copy paste to Here'!G272," &amp; ",'Copy paste to Here'!D272,"  &amp;  ",'Copy paste to Here'!E272))),"Empty Cell")</f>
        <v>Empty Cell</v>
      </c>
      <c r="B268" s="49">
        <f>'Copy paste to Here'!C272</f>
        <v>0</v>
      </c>
      <c r="C268" s="50"/>
      <c r="D268" s="50"/>
      <c r="E268" s="51"/>
      <c r="F268" s="51">
        <f t="shared" si="10"/>
        <v>0</v>
      </c>
      <c r="G268" s="52">
        <f t="shared" si="11"/>
        <v>0</v>
      </c>
      <c r="H268" s="55">
        <f t="shared" si="12"/>
        <v>0</v>
      </c>
    </row>
    <row r="269" spans="1:8" s="54" customFormat="1" hidden="1">
      <c r="A269" s="48" t="str">
        <f>IF((LEN('Copy paste to Here'!G273))&gt;5,((CONCATENATE('Copy paste to Here'!G273," &amp; ",'Copy paste to Here'!D273,"  &amp;  ",'Copy paste to Here'!E273))),"Empty Cell")</f>
        <v>Empty Cell</v>
      </c>
      <c r="B269" s="49">
        <f>'Copy paste to Here'!C273</f>
        <v>0</v>
      </c>
      <c r="C269" s="50"/>
      <c r="D269" s="50"/>
      <c r="E269" s="51"/>
      <c r="F269" s="51">
        <f t="shared" si="10"/>
        <v>0</v>
      </c>
      <c r="G269" s="52">
        <f t="shared" si="11"/>
        <v>0</v>
      </c>
      <c r="H269" s="55">
        <f t="shared" si="12"/>
        <v>0</v>
      </c>
    </row>
    <row r="270" spans="1:8" s="54" customFormat="1" hidden="1">
      <c r="A270" s="48" t="str">
        <f>IF((LEN('Copy paste to Here'!G274))&gt;5,((CONCATENATE('Copy paste to Here'!G274," &amp; ",'Copy paste to Here'!D274,"  &amp;  ",'Copy paste to Here'!E274))),"Empty Cell")</f>
        <v>Empty Cell</v>
      </c>
      <c r="B270" s="49">
        <f>'Copy paste to Here'!C274</f>
        <v>0</v>
      </c>
      <c r="C270" s="50"/>
      <c r="D270" s="50"/>
      <c r="E270" s="51"/>
      <c r="F270" s="51">
        <f t="shared" si="10"/>
        <v>0</v>
      </c>
      <c r="G270" s="52">
        <f t="shared" si="11"/>
        <v>0</v>
      </c>
      <c r="H270" s="55">
        <f t="shared" si="12"/>
        <v>0</v>
      </c>
    </row>
    <row r="271" spans="1:8" s="54" customFormat="1" hidden="1">
      <c r="A271" s="48" t="str">
        <f>IF((LEN('Copy paste to Here'!G275))&gt;5,((CONCATENATE('Copy paste to Here'!G275," &amp; ",'Copy paste to Here'!D275,"  &amp;  ",'Copy paste to Here'!E275))),"Empty Cell")</f>
        <v>Empty Cell</v>
      </c>
      <c r="B271" s="49">
        <f>'Copy paste to Here'!C275</f>
        <v>0</v>
      </c>
      <c r="C271" s="50"/>
      <c r="D271" s="50"/>
      <c r="E271" s="51"/>
      <c r="F271" s="51">
        <f t="shared" si="10"/>
        <v>0</v>
      </c>
      <c r="G271" s="52">
        <f t="shared" si="11"/>
        <v>0</v>
      </c>
      <c r="H271" s="55">
        <f t="shared" si="12"/>
        <v>0</v>
      </c>
    </row>
    <row r="272" spans="1:8" s="54" customFormat="1" hidden="1">
      <c r="A272" s="48" t="str">
        <f>IF((LEN('Copy paste to Here'!G276))&gt;5,((CONCATENATE('Copy paste to Here'!G276," &amp; ",'Copy paste to Here'!D276,"  &amp;  ",'Copy paste to Here'!E276))),"Empty Cell")</f>
        <v>Empty Cell</v>
      </c>
      <c r="B272" s="49">
        <f>'Copy paste to Here'!C276</f>
        <v>0</v>
      </c>
      <c r="C272" s="50"/>
      <c r="D272" s="50"/>
      <c r="E272" s="51"/>
      <c r="F272" s="51">
        <f t="shared" si="10"/>
        <v>0</v>
      </c>
      <c r="G272" s="52">
        <f t="shared" si="11"/>
        <v>0</v>
      </c>
      <c r="H272" s="55">
        <f t="shared" si="12"/>
        <v>0</v>
      </c>
    </row>
    <row r="273" spans="1:8" s="54" customFormat="1" hidden="1">
      <c r="A273" s="48" t="str">
        <f>IF((LEN('Copy paste to Here'!G277))&gt;5,((CONCATENATE('Copy paste to Here'!G277," &amp; ",'Copy paste to Here'!D277,"  &amp;  ",'Copy paste to Here'!E277))),"Empty Cell")</f>
        <v>Empty Cell</v>
      </c>
      <c r="B273" s="49">
        <f>'Copy paste to Here'!C277</f>
        <v>0</v>
      </c>
      <c r="C273" s="50"/>
      <c r="D273" s="50"/>
      <c r="E273" s="51"/>
      <c r="F273" s="51">
        <f t="shared" si="10"/>
        <v>0</v>
      </c>
      <c r="G273" s="52">
        <f t="shared" si="11"/>
        <v>0</v>
      </c>
      <c r="H273" s="55">
        <f t="shared" si="12"/>
        <v>0</v>
      </c>
    </row>
    <row r="274" spans="1:8" s="54" customFormat="1" hidden="1">
      <c r="A274" s="48" t="str">
        <f>IF((LEN('Copy paste to Here'!G278))&gt;5,((CONCATENATE('Copy paste to Here'!G278," &amp; ",'Copy paste to Here'!D278,"  &amp;  ",'Copy paste to Here'!E278))),"Empty Cell")</f>
        <v>Empty Cell</v>
      </c>
      <c r="B274" s="49">
        <f>'Copy paste to Here'!C278</f>
        <v>0</v>
      </c>
      <c r="C274" s="50"/>
      <c r="D274" s="50"/>
      <c r="E274" s="51"/>
      <c r="F274" s="51">
        <f t="shared" si="10"/>
        <v>0</v>
      </c>
      <c r="G274" s="52">
        <f t="shared" si="11"/>
        <v>0</v>
      </c>
      <c r="H274" s="55">
        <f t="shared" si="12"/>
        <v>0</v>
      </c>
    </row>
    <row r="275" spans="1:8" s="54" customFormat="1" hidden="1">
      <c r="A275" s="48" t="str">
        <f>IF((LEN('Copy paste to Here'!G279))&gt;5,((CONCATENATE('Copy paste to Here'!G279," &amp; ",'Copy paste to Here'!D279,"  &amp;  ",'Copy paste to Here'!E279))),"Empty Cell")</f>
        <v>Empty Cell</v>
      </c>
      <c r="B275" s="49">
        <f>'Copy paste to Here'!C279</f>
        <v>0</v>
      </c>
      <c r="C275" s="50"/>
      <c r="D275" s="50"/>
      <c r="E275" s="51"/>
      <c r="F275" s="51">
        <f t="shared" ref="F275:F338" si="13">D275*E275</f>
        <v>0</v>
      </c>
      <c r="G275" s="52">
        <f t="shared" ref="G275:G338" si="14">E275*$E$14</f>
        <v>0</v>
      </c>
      <c r="H275" s="55">
        <f t="shared" ref="H275:H338" si="15">D275*G275</f>
        <v>0</v>
      </c>
    </row>
    <row r="276" spans="1:8" s="54" customFormat="1" hidden="1">
      <c r="A276" s="48" t="str">
        <f>IF((LEN('Copy paste to Here'!G280))&gt;5,((CONCATENATE('Copy paste to Here'!G280," &amp; ",'Copy paste to Here'!D280,"  &amp;  ",'Copy paste to Here'!E280))),"Empty Cell")</f>
        <v>Empty Cell</v>
      </c>
      <c r="B276" s="49">
        <f>'Copy paste to Here'!C280</f>
        <v>0</v>
      </c>
      <c r="C276" s="50"/>
      <c r="D276" s="50"/>
      <c r="E276" s="51"/>
      <c r="F276" s="51">
        <f t="shared" si="13"/>
        <v>0</v>
      </c>
      <c r="G276" s="52">
        <f t="shared" si="14"/>
        <v>0</v>
      </c>
      <c r="H276" s="55">
        <f t="shared" si="15"/>
        <v>0</v>
      </c>
    </row>
    <row r="277" spans="1:8" s="54" customFormat="1" hidden="1">
      <c r="A277" s="48" t="str">
        <f>IF((LEN('Copy paste to Here'!G281))&gt;5,((CONCATENATE('Copy paste to Here'!G281," &amp; ",'Copy paste to Here'!D281,"  &amp;  ",'Copy paste to Here'!E281))),"Empty Cell")</f>
        <v>Empty Cell</v>
      </c>
      <c r="B277" s="49">
        <f>'Copy paste to Here'!C281</f>
        <v>0</v>
      </c>
      <c r="C277" s="50"/>
      <c r="D277" s="50"/>
      <c r="E277" s="51"/>
      <c r="F277" s="51">
        <f t="shared" si="13"/>
        <v>0</v>
      </c>
      <c r="G277" s="52">
        <f t="shared" si="14"/>
        <v>0</v>
      </c>
      <c r="H277" s="55">
        <f t="shared" si="15"/>
        <v>0</v>
      </c>
    </row>
    <row r="278" spans="1:8" s="54" customFormat="1" hidden="1">
      <c r="A278" s="48" t="str">
        <f>IF((LEN('Copy paste to Here'!G282))&gt;5,((CONCATENATE('Copy paste to Here'!G282," &amp; ",'Copy paste to Here'!D282,"  &amp;  ",'Copy paste to Here'!E282))),"Empty Cell")</f>
        <v>Empty Cell</v>
      </c>
      <c r="B278" s="49">
        <f>'Copy paste to Here'!C282</f>
        <v>0</v>
      </c>
      <c r="C278" s="50"/>
      <c r="D278" s="50"/>
      <c r="E278" s="51"/>
      <c r="F278" s="51">
        <f t="shared" si="13"/>
        <v>0</v>
      </c>
      <c r="G278" s="52">
        <f t="shared" si="14"/>
        <v>0</v>
      </c>
      <c r="H278" s="55">
        <f t="shared" si="15"/>
        <v>0</v>
      </c>
    </row>
    <row r="279" spans="1:8" s="54" customFormat="1" hidden="1">
      <c r="A279" s="48" t="str">
        <f>IF((LEN('Copy paste to Here'!G283))&gt;5,((CONCATENATE('Copy paste to Here'!G283," &amp; ",'Copy paste to Here'!D283,"  &amp;  ",'Copy paste to Here'!E283))),"Empty Cell")</f>
        <v>Empty Cell</v>
      </c>
      <c r="B279" s="49">
        <f>'Copy paste to Here'!C283</f>
        <v>0</v>
      </c>
      <c r="C279" s="50"/>
      <c r="D279" s="50"/>
      <c r="E279" s="51"/>
      <c r="F279" s="51">
        <f t="shared" si="13"/>
        <v>0</v>
      </c>
      <c r="G279" s="52">
        <f t="shared" si="14"/>
        <v>0</v>
      </c>
      <c r="H279" s="55">
        <f t="shared" si="15"/>
        <v>0</v>
      </c>
    </row>
    <row r="280" spans="1:8" s="54" customFormat="1" hidden="1">
      <c r="A280" s="48" t="str">
        <f>IF((LEN('Copy paste to Here'!G284))&gt;5,((CONCATENATE('Copy paste to Here'!G284," &amp; ",'Copy paste to Here'!D284,"  &amp;  ",'Copy paste to Here'!E284))),"Empty Cell")</f>
        <v>Empty Cell</v>
      </c>
      <c r="B280" s="49">
        <f>'Copy paste to Here'!C284</f>
        <v>0</v>
      </c>
      <c r="C280" s="50"/>
      <c r="D280" s="50"/>
      <c r="E280" s="51"/>
      <c r="F280" s="51">
        <f t="shared" si="13"/>
        <v>0</v>
      </c>
      <c r="G280" s="52">
        <f t="shared" si="14"/>
        <v>0</v>
      </c>
      <c r="H280" s="55">
        <f t="shared" si="15"/>
        <v>0</v>
      </c>
    </row>
    <row r="281" spans="1:8" s="54" customFormat="1" hidden="1">
      <c r="A281" s="48" t="str">
        <f>IF((LEN('Copy paste to Here'!G285))&gt;5,((CONCATENATE('Copy paste to Here'!G285," &amp; ",'Copy paste to Here'!D285,"  &amp;  ",'Copy paste to Here'!E285))),"Empty Cell")</f>
        <v>Empty Cell</v>
      </c>
      <c r="B281" s="49">
        <f>'Copy paste to Here'!C285</f>
        <v>0</v>
      </c>
      <c r="C281" s="50"/>
      <c r="D281" s="50"/>
      <c r="E281" s="51"/>
      <c r="F281" s="51">
        <f t="shared" si="13"/>
        <v>0</v>
      </c>
      <c r="G281" s="52">
        <f t="shared" si="14"/>
        <v>0</v>
      </c>
      <c r="H281" s="55">
        <f t="shared" si="15"/>
        <v>0</v>
      </c>
    </row>
    <row r="282" spans="1:8" s="54" customFormat="1" hidden="1">
      <c r="A282" s="48" t="str">
        <f>IF((LEN('Copy paste to Here'!G286))&gt;5,((CONCATENATE('Copy paste to Here'!G286," &amp; ",'Copy paste to Here'!D286,"  &amp;  ",'Copy paste to Here'!E286))),"Empty Cell")</f>
        <v>Empty Cell</v>
      </c>
      <c r="B282" s="49">
        <f>'Copy paste to Here'!C286</f>
        <v>0</v>
      </c>
      <c r="C282" s="50"/>
      <c r="D282" s="50"/>
      <c r="E282" s="51"/>
      <c r="F282" s="51">
        <f t="shared" si="13"/>
        <v>0</v>
      </c>
      <c r="G282" s="52">
        <f t="shared" si="14"/>
        <v>0</v>
      </c>
      <c r="H282" s="55">
        <f t="shared" si="15"/>
        <v>0</v>
      </c>
    </row>
    <row r="283" spans="1:8" s="54" customFormat="1" hidden="1">
      <c r="A283" s="48" t="str">
        <f>IF((LEN('Copy paste to Here'!G287))&gt;5,((CONCATENATE('Copy paste to Here'!G287," &amp; ",'Copy paste to Here'!D287,"  &amp;  ",'Copy paste to Here'!E287))),"Empty Cell")</f>
        <v>Empty Cell</v>
      </c>
      <c r="B283" s="49">
        <f>'Copy paste to Here'!C287</f>
        <v>0</v>
      </c>
      <c r="C283" s="50"/>
      <c r="D283" s="50"/>
      <c r="E283" s="51"/>
      <c r="F283" s="51">
        <f t="shared" si="13"/>
        <v>0</v>
      </c>
      <c r="G283" s="52">
        <f t="shared" si="14"/>
        <v>0</v>
      </c>
      <c r="H283" s="55">
        <f t="shared" si="15"/>
        <v>0</v>
      </c>
    </row>
    <row r="284" spans="1:8" s="54" customFormat="1" hidden="1">
      <c r="A284" s="48" t="str">
        <f>IF((LEN('Copy paste to Here'!G288))&gt;5,((CONCATENATE('Copy paste to Here'!G288," &amp; ",'Copy paste to Here'!D288,"  &amp;  ",'Copy paste to Here'!E288))),"Empty Cell")</f>
        <v>Empty Cell</v>
      </c>
      <c r="B284" s="49">
        <f>'Copy paste to Here'!C288</f>
        <v>0</v>
      </c>
      <c r="C284" s="50"/>
      <c r="D284" s="50"/>
      <c r="E284" s="51"/>
      <c r="F284" s="51">
        <f t="shared" si="13"/>
        <v>0</v>
      </c>
      <c r="G284" s="52">
        <f t="shared" si="14"/>
        <v>0</v>
      </c>
      <c r="H284" s="55">
        <f t="shared" si="15"/>
        <v>0</v>
      </c>
    </row>
    <row r="285" spans="1:8" s="54" customFormat="1" hidden="1">
      <c r="A285" s="48" t="str">
        <f>IF((LEN('Copy paste to Here'!G289))&gt;5,((CONCATENATE('Copy paste to Here'!G289," &amp; ",'Copy paste to Here'!D289,"  &amp;  ",'Copy paste to Here'!E289))),"Empty Cell")</f>
        <v>Empty Cell</v>
      </c>
      <c r="B285" s="49">
        <f>'Copy paste to Here'!C289</f>
        <v>0</v>
      </c>
      <c r="C285" s="50"/>
      <c r="D285" s="50"/>
      <c r="E285" s="51"/>
      <c r="F285" s="51">
        <f t="shared" si="13"/>
        <v>0</v>
      </c>
      <c r="G285" s="52">
        <f t="shared" si="14"/>
        <v>0</v>
      </c>
      <c r="H285" s="55">
        <f t="shared" si="15"/>
        <v>0</v>
      </c>
    </row>
    <row r="286" spans="1:8" s="54" customFormat="1" hidden="1">
      <c r="A286" s="48" t="str">
        <f>IF((LEN('Copy paste to Here'!G290))&gt;5,((CONCATENATE('Copy paste to Here'!G290," &amp; ",'Copy paste to Here'!D290,"  &amp;  ",'Copy paste to Here'!E290))),"Empty Cell")</f>
        <v>Empty Cell</v>
      </c>
      <c r="B286" s="49">
        <f>'Copy paste to Here'!C290</f>
        <v>0</v>
      </c>
      <c r="C286" s="50"/>
      <c r="D286" s="50"/>
      <c r="E286" s="51"/>
      <c r="F286" s="51">
        <f t="shared" si="13"/>
        <v>0</v>
      </c>
      <c r="G286" s="52">
        <f t="shared" si="14"/>
        <v>0</v>
      </c>
      <c r="H286" s="55">
        <f t="shared" si="15"/>
        <v>0</v>
      </c>
    </row>
    <row r="287" spans="1:8" s="54" customFormat="1" hidden="1">
      <c r="A287" s="48" t="str">
        <f>IF((LEN('Copy paste to Here'!G291))&gt;5,((CONCATENATE('Copy paste to Here'!G291," &amp; ",'Copy paste to Here'!D291,"  &amp;  ",'Copy paste to Here'!E291))),"Empty Cell")</f>
        <v>Empty Cell</v>
      </c>
      <c r="B287" s="49">
        <f>'Copy paste to Here'!C291</f>
        <v>0</v>
      </c>
      <c r="C287" s="50"/>
      <c r="D287" s="50"/>
      <c r="E287" s="51"/>
      <c r="F287" s="51">
        <f t="shared" si="13"/>
        <v>0</v>
      </c>
      <c r="G287" s="52">
        <f t="shared" si="14"/>
        <v>0</v>
      </c>
      <c r="H287" s="55">
        <f t="shared" si="15"/>
        <v>0</v>
      </c>
    </row>
    <row r="288" spans="1:8" s="54" customFormat="1" hidden="1">
      <c r="A288" s="48" t="str">
        <f>IF((LEN('Copy paste to Here'!G292))&gt;5,((CONCATENATE('Copy paste to Here'!G292," &amp; ",'Copy paste to Here'!D292,"  &amp;  ",'Copy paste to Here'!E292))),"Empty Cell")</f>
        <v>Empty Cell</v>
      </c>
      <c r="B288" s="49">
        <f>'Copy paste to Here'!C292</f>
        <v>0</v>
      </c>
      <c r="C288" s="50"/>
      <c r="D288" s="50"/>
      <c r="E288" s="51"/>
      <c r="F288" s="51">
        <f t="shared" si="13"/>
        <v>0</v>
      </c>
      <c r="G288" s="52">
        <f t="shared" si="14"/>
        <v>0</v>
      </c>
      <c r="H288" s="55">
        <f t="shared" si="15"/>
        <v>0</v>
      </c>
    </row>
    <row r="289" spans="1:8" s="54" customFormat="1" hidden="1">
      <c r="A289" s="48" t="str">
        <f>IF((LEN('Copy paste to Here'!G293))&gt;5,((CONCATENATE('Copy paste to Here'!G293," &amp; ",'Copy paste to Here'!D293,"  &amp;  ",'Copy paste to Here'!E293))),"Empty Cell")</f>
        <v>Empty Cell</v>
      </c>
      <c r="B289" s="49">
        <f>'Copy paste to Here'!C293</f>
        <v>0</v>
      </c>
      <c r="C289" s="50"/>
      <c r="D289" s="50"/>
      <c r="E289" s="51"/>
      <c r="F289" s="51">
        <f t="shared" si="13"/>
        <v>0</v>
      </c>
      <c r="G289" s="52">
        <f t="shared" si="14"/>
        <v>0</v>
      </c>
      <c r="H289" s="55">
        <f t="shared" si="15"/>
        <v>0</v>
      </c>
    </row>
    <row r="290" spans="1:8" s="54" customFormat="1" hidden="1">
      <c r="A290" s="48" t="str">
        <f>IF((LEN('Copy paste to Here'!G294))&gt;5,((CONCATENATE('Copy paste to Here'!G294," &amp; ",'Copy paste to Here'!D294,"  &amp;  ",'Copy paste to Here'!E294))),"Empty Cell")</f>
        <v>Empty Cell</v>
      </c>
      <c r="B290" s="49">
        <f>'Copy paste to Here'!C294</f>
        <v>0</v>
      </c>
      <c r="C290" s="50"/>
      <c r="D290" s="50"/>
      <c r="E290" s="51"/>
      <c r="F290" s="51">
        <f t="shared" si="13"/>
        <v>0</v>
      </c>
      <c r="G290" s="52">
        <f t="shared" si="14"/>
        <v>0</v>
      </c>
      <c r="H290" s="55">
        <f t="shared" si="15"/>
        <v>0</v>
      </c>
    </row>
    <row r="291" spans="1:8" s="54" customFormat="1" hidden="1">
      <c r="A291" s="48" t="str">
        <f>IF((LEN('Copy paste to Here'!G295))&gt;5,((CONCATENATE('Copy paste to Here'!G295," &amp; ",'Copy paste to Here'!D295,"  &amp;  ",'Copy paste to Here'!E295))),"Empty Cell")</f>
        <v>Empty Cell</v>
      </c>
      <c r="B291" s="49">
        <f>'Copy paste to Here'!C295</f>
        <v>0</v>
      </c>
      <c r="C291" s="50"/>
      <c r="D291" s="50"/>
      <c r="E291" s="51"/>
      <c r="F291" s="51">
        <f t="shared" si="13"/>
        <v>0</v>
      </c>
      <c r="G291" s="52">
        <f t="shared" si="14"/>
        <v>0</v>
      </c>
      <c r="H291" s="55">
        <f t="shared" si="15"/>
        <v>0</v>
      </c>
    </row>
    <row r="292" spans="1:8" s="54" customFormat="1" hidden="1">
      <c r="A292" s="48" t="str">
        <f>IF((LEN('Copy paste to Here'!G296))&gt;5,((CONCATENATE('Copy paste to Here'!G296," &amp; ",'Copy paste to Here'!D296,"  &amp;  ",'Copy paste to Here'!E296))),"Empty Cell")</f>
        <v>Empty Cell</v>
      </c>
      <c r="B292" s="49">
        <f>'Copy paste to Here'!C296</f>
        <v>0</v>
      </c>
      <c r="C292" s="50"/>
      <c r="D292" s="50"/>
      <c r="E292" s="51"/>
      <c r="F292" s="51">
        <f t="shared" si="13"/>
        <v>0</v>
      </c>
      <c r="G292" s="52">
        <f t="shared" si="14"/>
        <v>0</v>
      </c>
      <c r="H292" s="55">
        <f t="shared" si="15"/>
        <v>0</v>
      </c>
    </row>
    <row r="293" spans="1:8" s="54" customFormat="1" hidden="1">
      <c r="A293" s="48" t="str">
        <f>IF((LEN('Copy paste to Here'!G297))&gt;5,((CONCATENATE('Copy paste to Here'!G297," &amp; ",'Copy paste to Here'!D297,"  &amp;  ",'Copy paste to Here'!E297))),"Empty Cell")</f>
        <v>Empty Cell</v>
      </c>
      <c r="B293" s="49">
        <f>'Copy paste to Here'!C297</f>
        <v>0</v>
      </c>
      <c r="C293" s="50"/>
      <c r="D293" s="50"/>
      <c r="E293" s="51"/>
      <c r="F293" s="51">
        <f t="shared" si="13"/>
        <v>0</v>
      </c>
      <c r="G293" s="52">
        <f t="shared" si="14"/>
        <v>0</v>
      </c>
      <c r="H293" s="55">
        <f t="shared" si="15"/>
        <v>0</v>
      </c>
    </row>
    <row r="294" spans="1:8" s="54" customFormat="1" hidden="1">
      <c r="A294" s="48" t="str">
        <f>IF((LEN('Copy paste to Here'!G298))&gt;5,((CONCATENATE('Copy paste to Here'!G298," &amp; ",'Copy paste to Here'!D298,"  &amp;  ",'Copy paste to Here'!E298))),"Empty Cell")</f>
        <v>Empty Cell</v>
      </c>
      <c r="B294" s="49">
        <f>'Copy paste to Here'!C298</f>
        <v>0</v>
      </c>
      <c r="C294" s="50"/>
      <c r="D294" s="50"/>
      <c r="E294" s="51"/>
      <c r="F294" s="51">
        <f t="shared" si="13"/>
        <v>0</v>
      </c>
      <c r="G294" s="52">
        <f t="shared" si="14"/>
        <v>0</v>
      </c>
      <c r="H294" s="55">
        <f t="shared" si="15"/>
        <v>0</v>
      </c>
    </row>
    <row r="295" spans="1:8" s="54" customFormat="1" hidden="1">
      <c r="A295" s="48" t="str">
        <f>IF((LEN('Copy paste to Here'!G299))&gt;5,((CONCATENATE('Copy paste to Here'!G299," &amp; ",'Copy paste to Here'!D299,"  &amp;  ",'Copy paste to Here'!E299))),"Empty Cell")</f>
        <v>Empty Cell</v>
      </c>
      <c r="B295" s="49">
        <f>'Copy paste to Here'!C299</f>
        <v>0</v>
      </c>
      <c r="C295" s="50"/>
      <c r="D295" s="50"/>
      <c r="E295" s="51"/>
      <c r="F295" s="51">
        <f t="shared" si="13"/>
        <v>0</v>
      </c>
      <c r="G295" s="52">
        <f t="shared" si="14"/>
        <v>0</v>
      </c>
      <c r="H295" s="55">
        <f t="shared" si="15"/>
        <v>0</v>
      </c>
    </row>
    <row r="296" spans="1:8" s="54" customFormat="1" hidden="1">
      <c r="A296" s="48" t="str">
        <f>IF((LEN('Copy paste to Here'!G300))&gt;5,((CONCATENATE('Copy paste to Here'!G300," &amp; ",'Copy paste to Here'!D300,"  &amp;  ",'Copy paste to Here'!E300))),"Empty Cell")</f>
        <v>Empty Cell</v>
      </c>
      <c r="B296" s="49">
        <f>'Copy paste to Here'!C300</f>
        <v>0</v>
      </c>
      <c r="C296" s="50"/>
      <c r="D296" s="50"/>
      <c r="E296" s="51"/>
      <c r="F296" s="51">
        <f t="shared" si="13"/>
        <v>0</v>
      </c>
      <c r="G296" s="52">
        <f t="shared" si="14"/>
        <v>0</v>
      </c>
      <c r="H296" s="55">
        <f t="shared" si="15"/>
        <v>0</v>
      </c>
    </row>
    <row r="297" spans="1:8" s="54" customFormat="1" hidden="1">
      <c r="A297" s="48" t="str">
        <f>IF((LEN('Copy paste to Here'!G301))&gt;5,((CONCATENATE('Copy paste to Here'!G301," &amp; ",'Copy paste to Here'!D301,"  &amp;  ",'Copy paste to Here'!E301))),"Empty Cell")</f>
        <v>Empty Cell</v>
      </c>
      <c r="B297" s="49">
        <f>'Copy paste to Here'!C301</f>
        <v>0</v>
      </c>
      <c r="C297" s="50"/>
      <c r="D297" s="50"/>
      <c r="E297" s="51"/>
      <c r="F297" s="51">
        <f t="shared" si="13"/>
        <v>0</v>
      </c>
      <c r="G297" s="52">
        <f t="shared" si="14"/>
        <v>0</v>
      </c>
      <c r="H297" s="55">
        <f t="shared" si="15"/>
        <v>0</v>
      </c>
    </row>
    <row r="298" spans="1:8" s="54" customFormat="1" hidden="1">
      <c r="A298" s="48" t="str">
        <f>IF((LEN('Copy paste to Here'!G302))&gt;5,((CONCATENATE('Copy paste to Here'!G302," &amp; ",'Copy paste to Here'!D302,"  &amp;  ",'Copy paste to Here'!E302))),"Empty Cell")</f>
        <v>Empty Cell</v>
      </c>
      <c r="B298" s="49">
        <f>'Copy paste to Here'!C302</f>
        <v>0</v>
      </c>
      <c r="C298" s="50"/>
      <c r="D298" s="50"/>
      <c r="E298" s="51"/>
      <c r="F298" s="51">
        <f t="shared" si="13"/>
        <v>0</v>
      </c>
      <c r="G298" s="52">
        <f t="shared" si="14"/>
        <v>0</v>
      </c>
      <c r="H298" s="55">
        <f t="shared" si="15"/>
        <v>0</v>
      </c>
    </row>
    <row r="299" spans="1:8" s="54" customFormat="1" hidden="1">
      <c r="A299" s="48" t="str">
        <f>IF((LEN('Copy paste to Here'!G303))&gt;5,((CONCATENATE('Copy paste to Here'!G303," &amp; ",'Copy paste to Here'!D303,"  &amp;  ",'Copy paste to Here'!E303))),"Empty Cell")</f>
        <v>Empty Cell</v>
      </c>
      <c r="B299" s="49">
        <f>'Copy paste to Here'!C303</f>
        <v>0</v>
      </c>
      <c r="C299" s="50"/>
      <c r="D299" s="50"/>
      <c r="E299" s="51"/>
      <c r="F299" s="51">
        <f t="shared" si="13"/>
        <v>0</v>
      </c>
      <c r="G299" s="52">
        <f t="shared" si="14"/>
        <v>0</v>
      </c>
      <c r="H299" s="55">
        <f t="shared" si="15"/>
        <v>0</v>
      </c>
    </row>
    <row r="300" spans="1:8" s="54" customFormat="1" hidden="1">
      <c r="A300" s="48" t="str">
        <f>IF((LEN('Copy paste to Here'!G304))&gt;5,((CONCATENATE('Copy paste to Here'!G304," &amp; ",'Copy paste to Here'!D304,"  &amp;  ",'Copy paste to Here'!E304))),"Empty Cell")</f>
        <v>Empty Cell</v>
      </c>
      <c r="B300" s="49">
        <f>'Copy paste to Here'!C304</f>
        <v>0</v>
      </c>
      <c r="C300" s="50"/>
      <c r="D300" s="50"/>
      <c r="E300" s="51"/>
      <c r="F300" s="51">
        <f t="shared" si="13"/>
        <v>0</v>
      </c>
      <c r="G300" s="52">
        <f t="shared" si="14"/>
        <v>0</v>
      </c>
      <c r="H300" s="55">
        <f t="shared" si="15"/>
        <v>0</v>
      </c>
    </row>
    <row r="301" spans="1:8" s="54" customFormat="1" hidden="1">
      <c r="A301" s="48" t="str">
        <f>IF((LEN('Copy paste to Here'!G305))&gt;5,((CONCATENATE('Copy paste to Here'!G305," &amp; ",'Copy paste to Here'!D305,"  &amp;  ",'Copy paste to Here'!E305))),"Empty Cell")</f>
        <v>Empty Cell</v>
      </c>
      <c r="B301" s="49">
        <f>'Copy paste to Here'!C305</f>
        <v>0</v>
      </c>
      <c r="C301" s="50"/>
      <c r="D301" s="50"/>
      <c r="E301" s="51"/>
      <c r="F301" s="51">
        <f t="shared" si="13"/>
        <v>0</v>
      </c>
      <c r="G301" s="52">
        <f t="shared" si="14"/>
        <v>0</v>
      </c>
      <c r="H301" s="55">
        <f t="shared" si="15"/>
        <v>0</v>
      </c>
    </row>
    <row r="302" spans="1:8" s="54" customFormat="1" hidden="1">
      <c r="A302" s="48" t="str">
        <f>IF((LEN('Copy paste to Here'!G306))&gt;5,((CONCATENATE('Copy paste to Here'!G306," &amp; ",'Copy paste to Here'!D306,"  &amp;  ",'Copy paste to Here'!E306))),"Empty Cell")</f>
        <v>Empty Cell</v>
      </c>
      <c r="B302" s="49">
        <f>'Copy paste to Here'!C306</f>
        <v>0</v>
      </c>
      <c r="C302" s="50"/>
      <c r="D302" s="50"/>
      <c r="E302" s="51"/>
      <c r="F302" s="51">
        <f t="shared" si="13"/>
        <v>0</v>
      </c>
      <c r="G302" s="52">
        <f t="shared" si="14"/>
        <v>0</v>
      </c>
      <c r="H302" s="55">
        <f t="shared" si="15"/>
        <v>0</v>
      </c>
    </row>
    <row r="303" spans="1:8" s="54" customFormat="1" hidden="1">
      <c r="A303" s="48" t="str">
        <f>IF((LEN('Copy paste to Here'!G307))&gt;5,((CONCATENATE('Copy paste to Here'!G307," &amp; ",'Copy paste to Here'!D307,"  &amp;  ",'Copy paste to Here'!E307))),"Empty Cell")</f>
        <v>Empty Cell</v>
      </c>
      <c r="B303" s="49">
        <f>'Copy paste to Here'!C307</f>
        <v>0</v>
      </c>
      <c r="C303" s="50"/>
      <c r="D303" s="50"/>
      <c r="E303" s="51"/>
      <c r="F303" s="51">
        <f t="shared" si="13"/>
        <v>0</v>
      </c>
      <c r="G303" s="52">
        <f t="shared" si="14"/>
        <v>0</v>
      </c>
      <c r="H303" s="55">
        <f t="shared" si="15"/>
        <v>0</v>
      </c>
    </row>
    <row r="304" spans="1:8" s="54" customFormat="1" hidden="1">
      <c r="A304" s="48" t="str">
        <f>IF((LEN('Copy paste to Here'!G308))&gt;5,((CONCATENATE('Copy paste to Here'!G308," &amp; ",'Copy paste to Here'!D308,"  &amp;  ",'Copy paste to Here'!E308))),"Empty Cell")</f>
        <v>Empty Cell</v>
      </c>
      <c r="B304" s="49">
        <f>'Copy paste to Here'!C308</f>
        <v>0</v>
      </c>
      <c r="C304" s="50"/>
      <c r="D304" s="50"/>
      <c r="E304" s="51"/>
      <c r="F304" s="51">
        <f t="shared" si="13"/>
        <v>0</v>
      </c>
      <c r="G304" s="52">
        <f t="shared" si="14"/>
        <v>0</v>
      </c>
      <c r="H304" s="55">
        <f t="shared" si="15"/>
        <v>0</v>
      </c>
    </row>
    <row r="305" spans="1:8" s="54" customFormat="1" hidden="1">
      <c r="A305" s="48" t="str">
        <f>IF((LEN('Copy paste to Here'!G309))&gt;5,((CONCATENATE('Copy paste to Here'!G309," &amp; ",'Copy paste to Here'!D309,"  &amp;  ",'Copy paste to Here'!E309))),"Empty Cell")</f>
        <v>Empty Cell</v>
      </c>
      <c r="B305" s="49">
        <f>'Copy paste to Here'!C309</f>
        <v>0</v>
      </c>
      <c r="C305" s="50"/>
      <c r="D305" s="50"/>
      <c r="E305" s="51"/>
      <c r="F305" s="51">
        <f t="shared" si="13"/>
        <v>0</v>
      </c>
      <c r="G305" s="52">
        <f t="shared" si="14"/>
        <v>0</v>
      </c>
      <c r="H305" s="55">
        <f t="shared" si="15"/>
        <v>0</v>
      </c>
    </row>
    <row r="306" spans="1:8" s="54" customFormat="1" hidden="1">
      <c r="A306" s="48" t="str">
        <f>IF((LEN('Copy paste to Here'!G310))&gt;5,((CONCATENATE('Copy paste to Here'!G310," &amp; ",'Copy paste to Here'!D310,"  &amp;  ",'Copy paste to Here'!E310))),"Empty Cell")</f>
        <v>Empty Cell</v>
      </c>
      <c r="B306" s="49">
        <f>'Copy paste to Here'!C310</f>
        <v>0</v>
      </c>
      <c r="C306" s="50"/>
      <c r="D306" s="50"/>
      <c r="E306" s="51"/>
      <c r="F306" s="51">
        <f t="shared" si="13"/>
        <v>0</v>
      </c>
      <c r="G306" s="52">
        <f t="shared" si="14"/>
        <v>0</v>
      </c>
      <c r="H306" s="55">
        <f t="shared" si="15"/>
        <v>0</v>
      </c>
    </row>
    <row r="307" spans="1:8" s="54" customFormat="1" hidden="1">
      <c r="A307" s="48" t="str">
        <f>IF((LEN('Copy paste to Here'!G311))&gt;5,((CONCATENATE('Copy paste to Here'!G311," &amp; ",'Copy paste to Here'!D311,"  &amp;  ",'Copy paste to Here'!E311))),"Empty Cell")</f>
        <v>Empty Cell</v>
      </c>
      <c r="B307" s="49">
        <f>'Copy paste to Here'!C311</f>
        <v>0</v>
      </c>
      <c r="C307" s="50"/>
      <c r="D307" s="50"/>
      <c r="E307" s="51"/>
      <c r="F307" s="51">
        <f t="shared" si="13"/>
        <v>0</v>
      </c>
      <c r="G307" s="52">
        <f t="shared" si="14"/>
        <v>0</v>
      </c>
      <c r="H307" s="55">
        <f t="shared" si="15"/>
        <v>0</v>
      </c>
    </row>
    <row r="308" spans="1:8" s="54" customFormat="1" hidden="1">
      <c r="A308" s="48" t="str">
        <f>IF((LEN('Copy paste to Here'!G312))&gt;5,((CONCATENATE('Copy paste to Here'!G312," &amp; ",'Copy paste to Here'!D312,"  &amp;  ",'Copy paste to Here'!E312))),"Empty Cell")</f>
        <v>Empty Cell</v>
      </c>
      <c r="B308" s="49">
        <f>'Copy paste to Here'!C312</f>
        <v>0</v>
      </c>
      <c r="C308" s="50"/>
      <c r="D308" s="50"/>
      <c r="E308" s="51"/>
      <c r="F308" s="51">
        <f t="shared" si="13"/>
        <v>0</v>
      </c>
      <c r="G308" s="52">
        <f t="shared" si="14"/>
        <v>0</v>
      </c>
      <c r="H308" s="55">
        <f t="shared" si="15"/>
        <v>0</v>
      </c>
    </row>
    <row r="309" spans="1:8" s="54" customFormat="1" hidden="1">
      <c r="A309" s="48" t="str">
        <f>IF((LEN('Copy paste to Here'!G313))&gt;5,((CONCATENATE('Copy paste to Here'!G313," &amp; ",'Copy paste to Here'!D313,"  &amp;  ",'Copy paste to Here'!E313))),"Empty Cell")</f>
        <v>Empty Cell</v>
      </c>
      <c r="B309" s="49">
        <f>'Copy paste to Here'!C313</f>
        <v>0</v>
      </c>
      <c r="C309" s="50"/>
      <c r="D309" s="50"/>
      <c r="E309" s="51"/>
      <c r="F309" s="51">
        <f t="shared" si="13"/>
        <v>0</v>
      </c>
      <c r="G309" s="52">
        <f t="shared" si="14"/>
        <v>0</v>
      </c>
      <c r="H309" s="55">
        <f t="shared" si="15"/>
        <v>0</v>
      </c>
    </row>
    <row r="310" spans="1:8" s="54" customFormat="1" hidden="1">
      <c r="A310" s="48" t="str">
        <f>IF((LEN('Copy paste to Here'!G314))&gt;5,((CONCATENATE('Copy paste to Here'!G314," &amp; ",'Copy paste to Here'!D314,"  &amp;  ",'Copy paste to Here'!E314))),"Empty Cell")</f>
        <v>Empty Cell</v>
      </c>
      <c r="B310" s="49">
        <f>'Copy paste to Here'!C314</f>
        <v>0</v>
      </c>
      <c r="C310" s="50"/>
      <c r="D310" s="50"/>
      <c r="E310" s="51"/>
      <c r="F310" s="51">
        <f t="shared" si="13"/>
        <v>0</v>
      </c>
      <c r="G310" s="52">
        <f t="shared" si="14"/>
        <v>0</v>
      </c>
      <c r="H310" s="55">
        <f t="shared" si="15"/>
        <v>0</v>
      </c>
    </row>
    <row r="311" spans="1:8" s="54" customFormat="1" hidden="1">
      <c r="A311" s="48" t="str">
        <f>IF((LEN('Copy paste to Here'!G315))&gt;5,((CONCATENATE('Copy paste to Here'!G315," &amp; ",'Copy paste to Here'!D315,"  &amp;  ",'Copy paste to Here'!E315))),"Empty Cell")</f>
        <v>Empty Cell</v>
      </c>
      <c r="B311" s="49">
        <f>'Copy paste to Here'!C315</f>
        <v>0</v>
      </c>
      <c r="C311" s="50"/>
      <c r="D311" s="50"/>
      <c r="E311" s="51"/>
      <c r="F311" s="51">
        <f t="shared" si="13"/>
        <v>0</v>
      </c>
      <c r="G311" s="52">
        <f t="shared" si="14"/>
        <v>0</v>
      </c>
      <c r="H311" s="55">
        <f t="shared" si="15"/>
        <v>0</v>
      </c>
    </row>
    <row r="312" spans="1:8" s="54" customFormat="1" hidden="1">
      <c r="A312" s="48" t="str">
        <f>IF((LEN('Copy paste to Here'!G316))&gt;5,((CONCATENATE('Copy paste to Here'!G316," &amp; ",'Copy paste to Here'!D316,"  &amp;  ",'Copy paste to Here'!E316))),"Empty Cell")</f>
        <v>Empty Cell</v>
      </c>
      <c r="B312" s="49">
        <f>'Copy paste to Here'!C316</f>
        <v>0</v>
      </c>
      <c r="C312" s="50"/>
      <c r="D312" s="50"/>
      <c r="E312" s="51"/>
      <c r="F312" s="51">
        <f t="shared" si="13"/>
        <v>0</v>
      </c>
      <c r="G312" s="52">
        <f t="shared" si="14"/>
        <v>0</v>
      </c>
      <c r="H312" s="55">
        <f t="shared" si="15"/>
        <v>0</v>
      </c>
    </row>
    <row r="313" spans="1:8" s="54" customFormat="1" hidden="1">
      <c r="A313" s="48" t="str">
        <f>IF((LEN('Copy paste to Here'!G317))&gt;5,((CONCATENATE('Copy paste to Here'!G317," &amp; ",'Copy paste to Here'!D317,"  &amp;  ",'Copy paste to Here'!E317))),"Empty Cell")</f>
        <v>Empty Cell</v>
      </c>
      <c r="B313" s="49">
        <f>'Copy paste to Here'!C317</f>
        <v>0</v>
      </c>
      <c r="C313" s="50"/>
      <c r="D313" s="50"/>
      <c r="E313" s="51"/>
      <c r="F313" s="51">
        <f t="shared" si="13"/>
        <v>0</v>
      </c>
      <c r="G313" s="52">
        <f t="shared" si="14"/>
        <v>0</v>
      </c>
      <c r="H313" s="55">
        <f t="shared" si="15"/>
        <v>0</v>
      </c>
    </row>
    <row r="314" spans="1:8" s="54" customFormat="1" hidden="1">
      <c r="A314" s="48" t="str">
        <f>IF((LEN('Copy paste to Here'!G318))&gt;5,((CONCATENATE('Copy paste to Here'!G318," &amp; ",'Copy paste to Here'!D318,"  &amp;  ",'Copy paste to Here'!E318))),"Empty Cell")</f>
        <v>Empty Cell</v>
      </c>
      <c r="B314" s="49">
        <f>'Copy paste to Here'!C318</f>
        <v>0</v>
      </c>
      <c r="C314" s="50"/>
      <c r="D314" s="50"/>
      <c r="E314" s="51"/>
      <c r="F314" s="51">
        <f t="shared" si="13"/>
        <v>0</v>
      </c>
      <c r="G314" s="52">
        <f t="shared" si="14"/>
        <v>0</v>
      </c>
      <c r="H314" s="55">
        <f t="shared" si="15"/>
        <v>0</v>
      </c>
    </row>
    <row r="315" spans="1:8" s="54" customFormat="1" hidden="1">
      <c r="A315" s="48" t="str">
        <f>IF((LEN('Copy paste to Here'!G319))&gt;5,((CONCATENATE('Copy paste to Here'!G319," &amp; ",'Copy paste to Here'!D319,"  &amp;  ",'Copy paste to Here'!E319))),"Empty Cell")</f>
        <v>Empty Cell</v>
      </c>
      <c r="B315" s="49">
        <f>'Copy paste to Here'!C319</f>
        <v>0</v>
      </c>
      <c r="C315" s="50"/>
      <c r="D315" s="50"/>
      <c r="E315" s="51"/>
      <c r="F315" s="51">
        <f t="shared" si="13"/>
        <v>0</v>
      </c>
      <c r="G315" s="52">
        <f t="shared" si="14"/>
        <v>0</v>
      </c>
      <c r="H315" s="55">
        <f t="shared" si="15"/>
        <v>0</v>
      </c>
    </row>
    <row r="316" spans="1:8" s="54" customFormat="1" hidden="1">
      <c r="A316" s="48" t="str">
        <f>IF((LEN('Copy paste to Here'!G320))&gt;5,((CONCATENATE('Copy paste to Here'!G320," &amp; ",'Copy paste to Here'!D320,"  &amp;  ",'Copy paste to Here'!E320))),"Empty Cell")</f>
        <v>Empty Cell</v>
      </c>
      <c r="B316" s="49">
        <f>'Copy paste to Here'!C320</f>
        <v>0</v>
      </c>
      <c r="C316" s="50"/>
      <c r="D316" s="50"/>
      <c r="E316" s="51"/>
      <c r="F316" s="51">
        <f t="shared" si="13"/>
        <v>0</v>
      </c>
      <c r="G316" s="52">
        <f t="shared" si="14"/>
        <v>0</v>
      </c>
      <c r="H316" s="55">
        <f t="shared" si="15"/>
        <v>0</v>
      </c>
    </row>
    <row r="317" spans="1:8" s="54" customFormat="1" hidden="1">
      <c r="A317" s="48" t="str">
        <f>IF((LEN('Copy paste to Here'!G321))&gt;5,((CONCATENATE('Copy paste to Here'!G321," &amp; ",'Copy paste to Here'!D321,"  &amp;  ",'Copy paste to Here'!E321))),"Empty Cell")</f>
        <v>Empty Cell</v>
      </c>
      <c r="B317" s="49">
        <f>'Copy paste to Here'!C321</f>
        <v>0</v>
      </c>
      <c r="C317" s="50"/>
      <c r="D317" s="50"/>
      <c r="E317" s="51"/>
      <c r="F317" s="51">
        <f t="shared" si="13"/>
        <v>0</v>
      </c>
      <c r="G317" s="52">
        <f t="shared" si="14"/>
        <v>0</v>
      </c>
      <c r="H317" s="55">
        <f t="shared" si="15"/>
        <v>0</v>
      </c>
    </row>
    <row r="318" spans="1:8" s="54" customFormat="1" hidden="1">
      <c r="A318" s="48" t="str">
        <f>IF((LEN('Copy paste to Here'!G322))&gt;5,((CONCATENATE('Copy paste to Here'!G322," &amp; ",'Copy paste to Here'!D322,"  &amp;  ",'Copy paste to Here'!E322))),"Empty Cell")</f>
        <v>Empty Cell</v>
      </c>
      <c r="B318" s="49">
        <f>'Copy paste to Here'!C322</f>
        <v>0</v>
      </c>
      <c r="C318" s="50"/>
      <c r="D318" s="50"/>
      <c r="E318" s="51"/>
      <c r="F318" s="51">
        <f t="shared" si="13"/>
        <v>0</v>
      </c>
      <c r="G318" s="52">
        <f t="shared" si="14"/>
        <v>0</v>
      </c>
      <c r="H318" s="55">
        <f t="shared" si="15"/>
        <v>0</v>
      </c>
    </row>
    <row r="319" spans="1:8" s="54" customFormat="1" hidden="1">
      <c r="A319" s="48" t="str">
        <f>IF((LEN('Copy paste to Here'!G323))&gt;5,((CONCATENATE('Copy paste to Here'!G323," &amp; ",'Copy paste to Here'!D323,"  &amp;  ",'Copy paste to Here'!E323))),"Empty Cell")</f>
        <v>Empty Cell</v>
      </c>
      <c r="B319" s="49">
        <f>'Copy paste to Here'!C323</f>
        <v>0</v>
      </c>
      <c r="C319" s="50"/>
      <c r="D319" s="50"/>
      <c r="E319" s="51"/>
      <c r="F319" s="51">
        <f t="shared" si="13"/>
        <v>0</v>
      </c>
      <c r="G319" s="52">
        <f t="shared" si="14"/>
        <v>0</v>
      </c>
      <c r="H319" s="55">
        <f t="shared" si="15"/>
        <v>0</v>
      </c>
    </row>
    <row r="320" spans="1:8" s="54" customFormat="1" hidden="1">
      <c r="A320" s="48" t="str">
        <f>IF((LEN('Copy paste to Here'!G324))&gt;5,((CONCATENATE('Copy paste to Here'!G324," &amp; ",'Copy paste to Here'!D324,"  &amp;  ",'Copy paste to Here'!E324))),"Empty Cell")</f>
        <v>Empty Cell</v>
      </c>
      <c r="B320" s="49">
        <f>'Copy paste to Here'!C324</f>
        <v>0</v>
      </c>
      <c r="C320" s="50"/>
      <c r="D320" s="50"/>
      <c r="E320" s="51"/>
      <c r="F320" s="51">
        <f t="shared" si="13"/>
        <v>0</v>
      </c>
      <c r="G320" s="52">
        <f t="shared" si="14"/>
        <v>0</v>
      </c>
      <c r="H320" s="55">
        <f t="shared" si="15"/>
        <v>0</v>
      </c>
    </row>
    <row r="321" spans="1:8" s="54" customFormat="1" hidden="1">
      <c r="A321" s="48" t="str">
        <f>IF((LEN('Copy paste to Here'!G325))&gt;5,((CONCATENATE('Copy paste to Here'!G325," &amp; ",'Copy paste to Here'!D325,"  &amp;  ",'Copy paste to Here'!E325))),"Empty Cell")</f>
        <v>Empty Cell</v>
      </c>
      <c r="B321" s="49">
        <f>'Copy paste to Here'!C325</f>
        <v>0</v>
      </c>
      <c r="C321" s="50"/>
      <c r="D321" s="50"/>
      <c r="E321" s="51"/>
      <c r="F321" s="51">
        <f t="shared" si="13"/>
        <v>0</v>
      </c>
      <c r="G321" s="52">
        <f t="shared" si="14"/>
        <v>0</v>
      </c>
      <c r="H321" s="55">
        <f t="shared" si="15"/>
        <v>0</v>
      </c>
    </row>
    <row r="322" spans="1:8" s="54" customFormat="1" hidden="1">
      <c r="A322" s="48" t="str">
        <f>IF((LEN('Copy paste to Here'!G326))&gt;5,((CONCATENATE('Copy paste to Here'!G326," &amp; ",'Copy paste to Here'!D326,"  &amp;  ",'Copy paste to Here'!E326))),"Empty Cell")</f>
        <v>Empty Cell</v>
      </c>
      <c r="B322" s="49">
        <f>'Copy paste to Here'!C326</f>
        <v>0</v>
      </c>
      <c r="C322" s="50"/>
      <c r="D322" s="50"/>
      <c r="E322" s="51"/>
      <c r="F322" s="51">
        <f t="shared" si="13"/>
        <v>0</v>
      </c>
      <c r="G322" s="52">
        <f t="shared" si="14"/>
        <v>0</v>
      </c>
      <c r="H322" s="55">
        <f t="shared" si="15"/>
        <v>0</v>
      </c>
    </row>
    <row r="323" spans="1:8" s="54" customFormat="1" hidden="1">
      <c r="A323" s="48" t="str">
        <f>IF((LEN('Copy paste to Here'!G327))&gt;5,((CONCATENATE('Copy paste to Here'!G327," &amp; ",'Copy paste to Here'!D327,"  &amp;  ",'Copy paste to Here'!E327))),"Empty Cell")</f>
        <v>Empty Cell</v>
      </c>
      <c r="B323" s="49">
        <f>'Copy paste to Here'!C327</f>
        <v>0</v>
      </c>
      <c r="C323" s="50"/>
      <c r="D323" s="50"/>
      <c r="E323" s="51"/>
      <c r="F323" s="51">
        <f t="shared" si="13"/>
        <v>0</v>
      </c>
      <c r="G323" s="52">
        <f t="shared" si="14"/>
        <v>0</v>
      </c>
      <c r="H323" s="55">
        <f t="shared" si="15"/>
        <v>0</v>
      </c>
    </row>
    <row r="324" spans="1:8" s="54" customFormat="1" hidden="1">
      <c r="A324" s="48" t="str">
        <f>IF((LEN('Copy paste to Here'!G328))&gt;5,((CONCATENATE('Copy paste to Here'!G328," &amp; ",'Copy paste to Here'!D328,"  &amp;  ",'Copy paste to Here'!E328))),"Empty Cell")</f>
        <v>Empty Cell</v>
      </c>
      <c r="B324" s="49">
        <f>'Copy paste to Here'!C328</f>
        <v>0</v>
      </c>
      <c r="C324" s="50"/>
      <c r="D324" s="50"/>
      <c r="E324" s="51"/>
      <c r="F324" s="51">
        <f t="shared" si="13"/>
        <v>0</v>
      </c>
      <c r="G324" s="52">
        <f t="shared" si="14"/>
        <v>0</v>
      </c>
      <c r="H324" s="55">
        <f t="shared" si="15"/>
        <v>0</v>
      </c>
    </row>
    <row r="325" spans="1:8" s="54" customFormat="1" hidden="1">
      <c r="A325" s="48" t="str">
        <f>IF((LEN('Copy paste to Here'!G329))&gt;5,((CONCATENATE('Copy paste to Here'!G329," &amp; ",'Copy paste to Here'!D329,"  &amp;  ",'Copy paste to Here'!E329))),"Empty Cell")</f>
        <v>Empty Cell</v>
      </c>
      <c r="B325" s="49">
        <f>'Copy paste to Here'!C329</f>
        <v>0</v>
      </c>
      <c r="C325" s="50"/>
      <c r="D325" s="50"/>
      <c r="E325" s="51"/>
      <c r="F325" s="51">
        <f t="shared" si="13"/>
        <v>0</v>
      </c>
      <c r="G325" s="52">
        <f t="shared" si="14"/>
        <v>0</v>
      </c>
      <c r="H325" s="55">
        <f t="shared" si="15"/>
        <v>0</v>
      </c>
    </row>
    <row r="326" spans="1:8" s="54" customFormat="1" hidden="1">
      <c r="A326" s="48" t="str">
        <f>IF((LEN('Copy paste to Here'!G330))&gt;5,((CONCATENATE('Copy paste to Here'!G330," &amp; ",'Copy paste to Here'!D330,"  &amp;  ",'Copy paste to Here'!E330))),"Empty Cell")</f>
        <v>Empty Cell</v>
      </c>
      <c r="B326" s="49">
        <f>'Copy paste to Here'!C330</f>
        <v>0</v>
      </c>
      <c r="C326" s="50"/>
      <c r="D326" s="50"/>
      <c r="E326" s="51"/>
      <c r="F326" s="51">
        <f t="shared" si="13"/>
        <v>0</v>
      </c>
      <c r="G326" s="52">
        <f t="shared" si="14"/>
        <v>0</v>
      </c>
      <c r="H326" s="55">
        <f t="shared" si="15"/>
        <v>0</v>
      </c>
    </row>
    <row r="327" spans="1:8" s="54" customFormat="1" hidden="1">
      <c r="A327" s="48" t="str">
        <f>IF((LEN('Copy paste to Here'!G331))&gt;5,((CONCATENATE('Copy paste to Here'!G331," &amp; ",'Copy paste to Here'!D331,"  &amp;  ",'Copy paste to Here'!E331))),"Empty Cell")</f>
        <v>Empty Cell</v>
      </c>
      <c r="B327" s="49">
        <f>'Copy paste to Here'!C331</f>
        <v>0</v>
      </c>
      <c r="C327" s="50"/>
      <c r="D327" s="50"/>
      <c r="E327" s="51"/>
      <c r="F327" s="51">
        <f t="shared" si="13"/>
        <v>0</v>
      </c>
      <c r="G327" s="52">
        <f t="shared" si="14"/>
        <v>0</v>
      </c>
      <c r="H327" s="55">
        <f t="shared" si="15"/>
        <v>0</v>
      </c>
    </row>
    <row r="328" spans="1:8" s="54" customFormat="1" hidden="1">
      <c r="A328" s="48" t="str">
        <f>IF((LEN('Copy paste to Here'!G332))&gt;5,((CONCATENATE('Copy paste to Here'!G332," &amp; ",'Copy paste to Here'!D332,"  &amp;  ",'Copy paste to Here'!E332))),"Empty Cell")</f>
        <v>Empty Cell</v>
      </c>
      <c r="B328" s="49">
        <f>'Copy paste to Here'!C332</f>
        <v>0</v>
      </c>
      <c r="C328" s="50"/>
      <c r="D328" s="50"/>
      <c r="E328" s="51"/>
      <c r="F328" s="51">
        <f t="shared" si="13"/>
        <v>0</v>
      </c>
      <c r="G328" s="52">
        <f t="shared" si="14"/>
        <v>0</v>
      </c>
      <c r="H328" s="55">
        <f t="shared" si="15"/>
        <v>0</v>
      </c>
    </row>
    <row r="329" spans="1:8" s="54" customFormat="1" hidden="1">
      <c r="A329" s="48" t="str">
        <f>IF((LEN('Copy paste to Here'!G333))&gt;5,((CONCATENATE('Copy paste to Here'!G333," &amp; ",'Copy paste to Here'!D333,"  &amp;  ",'Copy paste to Here'!E333))),"Empty Cell")</f>
        <v>Empty Cell</v>
      </c>
      <c r="B329" s="49">
        <f>'Copy paste to Here'!C333</f>
        <v>0</v>
      </c>
      <c r="C329" s="50"/>
      <c r="D329" s="50"/>
      <c r="E329" s="51"/>
      <c r="F329" s="51">
        <f t="shared" si="13"/>
        <v>0</v>
      </c>
      <c r="G329" s="52">
        <f t="shared" si="14"/>
        <v>0</v>
      </c>
      <c r="H329" s="55">
        <f t="shared" si="15"/>
        <v>0</v>
      </c>
    </row>
    <row r="330" spans="1:8" s="54" customFormat="1" hidden="1">
      <c r="A330" s="48" t="str">
        <f>IF((LEN('Copy paste to Here'!G334))&gt;5,((CONCATENATE('Copy paste to Here'!G334," &amp; ",'Copy paste to Here'!D334,"  &amp;  ",'Copy paste to Here'!E334))),"Empty Cell")</f>
        <v>Empty Cell</v>
      </c>
      <c r="B330" s="49">
        <f>'Copy paste to Here'!C334</f>
        <v>0</v>
      </c>
      <c r="C330" s="50"/>
      <c r="D330" s="50"/>
      <c r="E330" s="51"/>
      <c r="F330" s="51">
        <f t="shared" si="13"/>
        <v>0</v>
      </c>
      <c r="G330" s="52">
        <f t="shared" si="14"/>
        <v>0</v>
      </c>
      <c r="H330" s="55">
        <f t="shared" si="15"/>
        <v>0</v>
      </c>
    </row>
    <row r="331" spans="1:8" s="54" customFormat="1" hidden="1">
      <c r="A331" s="48" t="str">
        <f>IF((LEN('Copy paste to Here'!G335))&gt;5,((CONCATENATE('Copy paste to Here'!G335," &amp; ",'Copy paste to Here'!D335,"  &amp;  ",'Copy paste to Here'!E335))),"Empty Cell")</f>
        <v>Empty Cell</v>
      </c>
      <c r="B331" s="49">
        <f>'Copy paste to Here'!C335</f>
        <v>0</v>
      </c>
      <c r="C331" s="50"/>
      <c r="D331" s="50"/>
      <c r="E331" s="51"/>
      <c r="F331" s="51">
        <f t="shared" si="13"/>
        <v>0</v>
      </c>
      <c r="G331" s="52">
        <f t="shared" si="14"/>
        <v>0</v>
      </c>
      <c r="H331" s="55">
        <f t="shared" si="15"/>
        <v>0</v>
      </c>
    </row>
    <row r="332" spans="1:8" s="54" customFormat="1" hidden="1">
      <c r="A332" s="48" t="str">
        <f>IF((LEN('Copy paste to Here'!G336))&gt;5,((CONCATENATE('Copy paste to Here'!G336," &amp; ",'Copy paste to Here'!D336,"  &amp;  ",'Copy paste to Here'!E336))),"Empty Cell")</f>
        <v>Empty Cell</v>
      </c>
      <c r="B332" s="49">
        <f>'Copy paste to Here'!C336</f>
        <v>0</v>
      </c>
      <c r="C332" s="50"/>
      <c r="D332" s="50"/>
      <c r="E332" s="51"/>
      <c r="F332" s="51">
        <f t="shared" si="13"/>
        <v>0</v>
      </c>
      <c r="G332" s="52">
        <f t="shared" si="14"/>
        <v>0</v>
      </c>
      <c r="H332" s="55">
        <f t="shared" si="15"/>
        <v>0</v>
      </c>
    </row>
    <row r="333" spans="1:8" s="54" customFormat="1" hidden="1">
      <c r="A333" s="48" t="str">
        <f>IF((LEN('Copy paste to Here'!G337))&gt;5,((CONCATENATE('Copy paste to Here'!G337," &amp; ",'Copy paste to Here'!D337,"  &amp;  ",'Copy paste to Here'!E337))),"Empty Cell")</f>
        <v>Empty Cell</v>
      </c>
      <c r="B333" s="49">
        <f>'Copy paste to Here'!C337</f>
        <v>0</v>
      </c>
      <c r="C333" s="50"/>
      <c r="D333" s="50"/>
      <c r="E333" s="51"/>
      <c r="F333" s="51">
        <f t="shared" si="13"/>
        <v>0</v>
      </c>
      <c r="G333" s="52">
        <f t="shared" si="14"/>
        <v>0</v>
      </c>
      <c r="H333" s="55">
        <f t="shared" si="15"/>
        <v>0</v>
      </c>
    </row>
    <row r="334" spans="1:8" s="54" customFormat="1" hidden="1">
      <c r="A334" s="48" t="str">
        <f>IF((LEN('Copy paste to Here'!G338))&gt;5,((CONCATENATE('Copy paste to Here'!G338," &amp; ",'Copy paste to Here'!D338,"  &amp;  ",'Copy paste to Here'!E338))),"Empty Cell")</f>
        <v>Empty Cell</v>
      </c>
      <c r="B334" s="49">
        <f>'Copy paste to Here'!C338</f>
        <v>0</v>
      </c>
      <c r="C334" s="50"/>
      <c r="D334" s="50"/>
      <c r="E334" s="51"/>
      <c r="F334" s="51">
        <f t="shared" si="13"/>
        <v>0</v>
      </c>
      <c r="G334" s="52">
        <f t="shared" si="14"/>
        <v>0</v>
      </c>
      <c r="H334" s="55">
        <f t="shared" si="15"/>
        <v>0</v>
      </c>
    </row>
    <row r="335" spans="1:8" s="54" customFormat="1" hidden="1">
      <c r="A335" s="48" t="str">
        <f>IF((LEN('Copy paste to Here'!G339))&gt;5,((CONCATENATE('Copy paste to Here'!G339," &amp; ",'Copy paste to Here'!D339,"  &amp;  ",'Copy paste to Here'!E339))),"Empty Cell")</f>
        <v>Empty Cell</v>
      </c>
      <c r="B335" s="49">
        <f>'Copy paste to Here'!C339</f>
        <v>0</v>
      </c>
      <c r="C335" s="50"/>
      <c r="D335" s="50"/>
      <c r="E335" s="51"/>
      <c r="F335" s="51">
        <f t="shared" si="13"/>
        <v>0</v>
      </c>
      <c r="G335" s="52">
        <f t="shared" si="14"/>
        <v>0</v>
      </c>
      <c r="H335" s="55">
        <f t="shared" si="15"/>
        <v>0</v>
      </c>
    </row>
    <row r="336" spans="1:8" s="54" customFormat="1" hidden="1">
      <c r="A336" s="48" t="str">
        <f>IF((LEN('Copy paste to Here'!G340))&gt;5,((CONCATENATE('Copy paste to Here'!G340," &amp; ",'Copy paste to Here'!D340,"  &amp;  ",'Copy paste to Here'!E340))),"Empty Cell")</f>
        <v>Empty Cell</v>
      </c>
      <c r="B336" s="49">
        <f>'Copy paste to Here'!C340</f>
        <v>0</v>
      </c>
      <c r="C336" s="50"/>
      <c r="D336" s="50"/>
      <c r="E336" s="51"/>
      <c r="F336" s="51">
        <f t="shared" si="13"/>
        <v>0</v>
      </c>
      <c r="G336" s="52">
        <f t="shared" si="14"/>
        <v>0</v>
      </c>
      <c r="H336" s="55">
        <f t="shared" si="15"/>
        <v>0</v>
      </c>
    </row>
    <row r="337" spans="1:8" s="54" customFormat="1" hidden="1">
      <c r="A337" s="48" t="str">
        <f>IF((LEN('Copy paste to Here'!G341))&gt;5,((CONCATENATE('Copy paste to Here'!G341," &amp; ",'Copy paste to Here'!D341,"  &amp;  ",'Copy paste to Here'!E341))),"Empty Cell")</f>
        <v>Empty Cell</v>
      </c>
      <c r="B337" s="49">
        <f>'Copy paste to Here'!C341</f>
        <v>0</v>
      </c>
      <c r="C337" s="50"/>
      <c r="D337" s="50"/>
      <c r="E337" s="51"/>
      <c r="F337" s="51">
        <f t="shared" si="13"/>
        <v>0</v>
      </c>
      <c r="G337" s="52">
        <f t="shared" si="14"/>
        <v>0</v>
      </c>
      <c r="H337" s="55">
        <f t="shared" si="15"/>
        <v>0</v>
      </c>
    </row>
    <row r="338" spans="1:8" s="54" customFormat="1" hidden="1">
      <c r="A338" s="48" t="str">
        <f>IF((LEN('Copy paste to Here'!G342))&gt;5,((CONCATENATE('Copy paste to Here'!G342," &amp; ",'Copy paste to Here'!D342,"  &amp;  ",'Copy paste to Here'!E342))),"Empty Cell")</f>
        <v>Empty Cell</v>
      </c>
      <c r="B338" s="49">
        <f>'Copy paste to Here'!C342</f>
        <v>0</v>
      </c>
      <c r="C338" s="50"/>
      <c r="D338" s="50"/>
      <c r="E338" s="51"/>
      <c r="F338" s="51">
        <f t="shared" si="13"/>
        <v>0</v>
      </c>
      <c r="G338" s="52">
        <f t="shared" si="14"/>
        <v>0</v>
      </c>
      <c r="H338" s="55">
        <f t="shared" si="15"/>
        <v>0</v>
      </c>
    </row>
    <row r="339" spans="1:8" s="54" customFormat="1" hidden="1">
      <c r="A339" s="48" t="str">
        <f>IF((LEN('Copy paste to Here'!G343))&gt;5,((CONCATENATE('Copy paste to Here'!G343," &amp; ",'Copy paste to Here'!D343,"  &amp;  ",'Copy paste to Here'!E343))),"Empty Cell")</f>
        <v>Empty Cell</v>
      </c>
      <c r="B339" s="49">
        <f>'Copy paste to Here'!C343</f>
        <v>0</v>
      </c>
      <c r="C339" s="50"/>
      <c r="D339" s="50"/>
      <c r="E339" s="51"/>
      <c r="F339" s="51">
        <f t="shared" ref="F339:F402" si="16">D339*E339</f>
        <v>0</v>
      </c>
      <c r="G339" s="52">
        <f t="shared" ref="G339:G402" si="17">E339*$E$14</f>
        <v>0</v>
      </c>
      <c r="H339" s="55">
        <f t="shared" ref="H339:H402" si="18">D339*G339</f>
        <v>0</v>
      </c>
    </row>
    <row r="340" spans="1:8" s="54" customFormat="1" hidden="1">
      <c r="A340" s="48" t="str">
        <f>IF((LEN('Copy paste to Here'!G344))&gt;5,((CONCATENATE('Copy paste to Here'!G344," &amp; ",'Copy paste to Here'!D344,"  &amp;  ",'Copy paste to Here'!E344))),"Empty Cell")</f>
        <v>Empty Cell</v>
      </c>
      <c r="B340" s="49">
        <f>'Copy paste to Here'!C344</f>
        <v>0</v>
      </c>
      <c r="C340" s="50"/>
      <c r="D340" s="50"/>
      <c r="E340" s="51"/>
      <c r="F340" s="51">
        <f t="shared" si="16"/>
        <v>0</v>
      </c>
      <c r="G340" s="52">
        <f t="shared" si="17"/>
        <v>0</v>
      </c>
      <c r="H340" s="55">
        <f t="shared" si="18"/>
        <v>0</v>
      </c>
    </row>
    <row r="341" spans="1:8" s="54" customFormat="1" hidden="1">
      <c r="A341" s="48" t="str">
        <f>IF((LEN('Copy paste to Here'!G345))&gt;5,((CONCATENATE('Copy paste to Here'!G345," &amp; ",'Copy paste to Here'!D345,"  &amp;  ",'Copy paste to Here'!E345))),"Empty Cell")</f>
        <v>Empty Cell</v>
      </c>
      <c r="B341" s="49">
        <f>'Copy paste to Here'!C345</f>
        <v>0</v>
      </c>
      <c r="C341" s="50"/>
      <c r="D341" s="50"/>
      <c r="E341" s="51"/>
      <c r="F341" s="51">
        <f t="shared" si="16"/>
        <v>0</v>
      </c>
      <c r="G341" s="52">
        <f t="shared" si="17"/>
        <v>0</v>
      </c>
      <c r="H341" s="55">
        <f t="shared" si="18"/>
        <v>0</v>
      </c>
    </row>
    <row r="342" spans="1:8" s="54" customFormat="1" hidden="1">
      <c r="A342" s="48" t="str">
        <f>IF((LEN('Copy paste to Here'!G346))&gt;5,((CONCATENATE('Copy paste to Here'!G346," &amp; ",'Copy paste to Here'!D346,"  &amp;  ",'Copy paste to Here'!E346))),"Empty Cell")</f>
        <v>Empty Cell</v>
      </c>
      <c r="B342" s="49">
        <f>'Copy paste to Here'!C346</f>
        <v>0</v>
      </c>
      <c r="C342" s="50"/>
      <c r="D342" s="50"/>
      <c r="E342" s="51"/>
      <c r="F342" s="51">
        <f t="shared" si="16"/>
        <v>0</v>
      </c>
      <c r="G342" s="52">
        <f t="shared" si="17"/>
        <v>0</v>
      </c>
      <c r="H342" s="55">
        <f t="shared" si="18"/>
        <v>0</v>
      </c>
    </row>
    <row r="343" spans="1:8" s="54" customFormat="1" hidden="1">
      <c r="A343" s="48" t="str">
        <f>IF((LEN('Copy paste to Here'!G347))&gt;5,((CONCATENATE('Copy paste to Here'!G347," &amp; ",'Copy paste to Here'!D347,"  &amp;  ",'Copy paste to Here'!E347))),"Empty Cell")</f>
        <v>Empty Cell</v>
      </c>
      <c r="B343" s="49">
        <f>'Copy paste to Here'!C347</f>
        <v>0</v>
      </c>
      <c r="C343" s="50"/>
      <c r="D343" s="50"/>
      <c r="E343" s="51"/>
      <c r="F343" s="51">
        <f t="shared" si="16"/>
        <v>0</v>
      </c>
      <c r="G343" s="52">
        <f t="shared" si="17"/>
        <v>0</v>
      </c>
      <c r="H343" s="55">
        <f t="shared" si="18"/>
        <v>0</v>
      </c>
    </row>
    <row r="344" spans="1:8" s="54" customFormat="1" hidden="1">
      <c r="A344" s="48" t="str">
        <f>IF((LEN('Copy paste to Here'!G348))&gt;5,((CONCATENATE('Copy paste to Here'!G348," &amp; ",'Copy paste to Here'!D348,"  &amp;  ",'Copy paste to Here'!E348))),"Empty Cell")</f>
        <v>Empty Cell</v>
      </c>
      <c r="B344" s="49">
        <f>'Copy paste to Here'!C348</f>
        <v>0</v>
      </c>
      <c r="C344" s="50"/>
      <c r="D344" s="50"/>
      <c r="E344" s="51"/>
      <c r="F344" s="51">
        <f t="shared" si="16"/>
        <v>0</v>
      </c>
      <c r="G344" s="52">
        <f t="shared" si="17"/>
        <v>0</v>
      </c>
      <c r="H344" s="55">
        <f t="shared" si="18"/>
        <v>0</v>
      </c>
    </row>
    <row r="345" spans="1:8" s="54" customFormat="1" hidden="1">
      <c r="A345" s="48" t="str">
        <f>IF((LEN('Copy paste to Here'!G349))&gt;5,((CONCATENATE('Copy paste to Here'!G349," &amp; ",'Copy paste to Here'!D349,"  &amp;  ",'Copy paste to Here'!E349))),"Empty Cell")</f>
        <v>Empty Cell</v>
      </c>
      <c r="B345" s="49">
        <f>'Copy paste to Here'!C349</f>
        <v>0</v>
      </c>
      <c r="C345" s="50"/>
      <c r="D345" s="50"/>
      <c r="E345" s="51"/>
      <c r="F345" s="51">
        <f t="shared" si="16"/>
        <v>0</v>
      </c>
      <c r="G345" s="52">
        <f t="shared" si="17"/>
        <v>0</v>
      </c>
      <c r="H345" s="55">
        <f t="shared" si="18"/>
        <v>0</v>
      </c>
    </row>
    <row r="346" spans="1:8" s="54" customFormat="1" hidden="1">
      <c r="A346" s="48" t="str">
        <f>IF((LEN('Copy paste to Here'!G350))&gt;5,((CONCATENATE('Copy paste to Here'!G350," &amp; ",'Copy paste to Here'!D350,"  &amp;  ",'Copy paste to Here'!E350))),"Empty Cell")</f>
        <v>Empty Cell</v>
      </c>
      <c r="B346" s="49">
        <f>'Copy paste to Here'!C350</f>
        <v>0</v>
      </c>
      <c r="C346" s="50"/>
      <c r="D346" s="50"/>
      <c r="E346" s="51"/>
      <c r="F346" s="51">
        <f t="shared" si="16"/>
        <v>0</v>
      </c>
      <c r="G346" s="52">
        <f t="shared" si="17"/>
        <v>0</v>
      </c>
      <c r="H346" s="55">
        <f t="shared" si="18"/>
        <v>0</v>
      </c>
    </row>
    <row r="347" spans="1:8" s="54" customFormat="1" hidden="1">
      <c r="A347" s="48" t="str">
        <f>IF((LEN('Copy paste to Here'!G351))&gt;5,((CONCATENATE('Copy paste to Here'!G351," &amp; ",'Copy paste to Here'!D351,"  &amp;  ",'Copy paste to Here'!E351))),"Empty Cell")</f>
        <v>Empty Cell</v>
      </c>
      <c r="B347" s="49">
        <f>'Copy paste to Here'!C351</f>
        <v>0</v>
      </c>
      <c r="C347" s="50"/>
      <c r="D347" s="50"/>
      <c r="E347" s="51"/>
      <c r="F347" s="51">
        <f t="shared" si="16"/>
        <v>0</v>
      </c>
      <c r="G347" s="52">
        <f t="shared" si="17"/>
        <v>0</v>
      </c>
      <c r="H347" s="55">
        <f t="shared" si="18"/>
        <v>0</v>
      </c>
    </row>
    <row r="348" spans="1:8" s="54" customFormat="1" hidden="1">
      <c r="A348" s="48" t="str">
        <f>IF((LEN('Copy paste to Here'!G352))&gt;5,((CONCATENATE('Copy paste to Here'!G352," &amp; ",'Copy paste to Here'!D352,"  &amp;  ",'Copy paste to Here'!E352))),"Empty Cell")</f>
        <v>Empty Cell</v>
      </c>
      <c r="B348" s="49">
        <f>'Copy paste to Here'!C352</f>
        <v>0</v>
      </c>
      <c r="C348" s="50"/>
      <c r="D348" s="50"/>
      <c r="E348" s="51"/>
      <c r="F348" s="51">
        <f t="shared" si="16"/>
        <v>0</v>
      </c>
      <c r="G348" s="52">
        <f t="shared" si="17"/>
        <v>0</v>
      </c>
      <c r="H348" s="55">
        <f t="shared" si="18"/>
        <v>0</v>
      </c>
    </row>
    <row r="349" spans="1:8" s="54" customFormat="1" hidden="1">
      <c r="A349" s="48" t="str">
        <f>IF((LEN('Copy paste to Here'!G353))&gt;5,((CONCATENATE('Copy paste to Here'!G353," &amp; ",'Copy paste to Here'!D353,"  &amp;  ",'Copy paste to Here'!E353))),"Empty Cell")</f>
        <v>Empty Cell</v>
      </c>
      <c r="B349" s="49">
        <f>'Copy paste to Here'!C353</f>
        <v>0</v>
      </c>
      <c r="C349" s="50"/>
      <c r="D349" s="50"/>
      <c r="E349" s="51"/>
      <c r="F349" s="51">
        <f t="shared" si="16"/>
        <v>0</v>
      </c>
      <c r="G349" s="52">
        <f t="shared" si="17"/>
        <v>0</v>
      </c>
      <c r="H349" s="55">
        <f t="shared" si="18"/>
        <v>0</v>
      </c>
    </row>
    <row r="350" spans="1:8" s="54" customFormat="1" hidden="1">
      <c r="A350" s="48" t="str">
        <f>IF((LEN('Copy paste to Here'!G354))&gt;5,((CONCATENATE('Copy paste to Here'!G354," &amp; ",'Copy paste to Here'!D354,"  &amp;  ",'Copy paste to Here'!E354))),"Empty Cell")</f>
        <v>Empty Cell</v>
      </c>
      <c r="B350" s="49">
        <f>'Copy paste to Here'!C354</f>
        <v>0</v>
      </c>
      <c r="C350" s="50"/>
      <c r="D350" s="50"/>
      <c r="E350" s="51"/>
      <c r="F350" s="51">
        <f t="shared" si="16"/>
        <v>0</v>
      </c>
      <c r="G350" s="52">
        <f t="shared" si="17"/>
        <v>0</v>
      </c>
      <c r="H350" s="55">
        <f t="shared" si="18"/>
        <v>0</v>
      </c>
    </row>
    <row r="351" spans="1:8" s="54" customFormat="1" hidden="1">
      <c r="A351" s="48" t="str">
        <f>IF((LEN('Copy paste to Here'!G355))&gt;5,((CONCATENATE('Copy paste to Here'!G355," &amp; ",'Copy paste to Here'!D355,"  &amp;  ",'Copy paste to Here'!E355))),"Empty Cell")</f>
        <v>Empty Cell</v>
      </c>
      <c r="B351" s="49">
        <f>'Copy paste to Here'!C355</f>
        <v>0</v>
      </c>
      <c r="C351" s="50"/>
      <c r="D351" s="50"/>
      <c r="E351" s="51"/>
      <c r="F351" s="51">
        <f t="shared" si="16"/>
        <v>0</v>
      </c>
      <c r="G351" s="52">
        <f t="shared" si="17"/>
        <v>0</v>
      </c>
      <c r="H351" s="55">
        <f t="shared" si="18"/>
        <v>0</v>
      </c>
    </row>
    <row r="352" spans="1:8" s="54" customFormat="1" hidden="1">
      <c r="A352" s="48" t="str">
        <f>IF((LEN('Copy paste to Here'!G356))&gt;5,((CONCATENATE('Copy paste to Here'!G356," &amp; ",'Copy paste to Here'!D356,"  &amp;  ",'Copy paste to Here'!E356))),"Empty Cell")</f>
        <v>Empty Cell</v>
      </c>
      <c r="B352" s="49">
        <f>'Copy paste to Here'!C356</f>
        <v>0</v>
      </c>
      <c r="C352" s="50"/>
      <c r="D352" s="50"/>
      <c r="E352" s="51"/>
      <c r="F352" s="51">
        <f t="shared" si="16"/>
        <v>0</v>
      </c>
      <c r="G352" s="52">
        <f t="shared" si="17"/>
        <v>0</v>
      </c>
      <c r="H352" s="55">
        <f t="shared" si="18"/>
        <v>0</v>
      </c>
    </row>
    <row r="353" spans="1:8" s="54" customFormat="1" hidden="1">
      <c r="A353" s="48" t="str">
        <f>IF((LEN('Copy paste to Here'!G357))&gt;5,((CONCATENATE('Copy paste to Here'!G357," &amp; ",'Copy paste to Here'!D357,"  &amp;  ",'Copy paste to Here'!E357))),"Empty Cell")</f>
        <v>Empty Cell</v>
      </c>
      <c r="B353" s="49">
        <f>'Copy paste to Here'!C357</f>
        <v>0</v>
      </c>
      <c r="C353" s="50"/>
      <c r="D353" s="50"/>
      <c r="E353" s="51"/>
      <c r="F353" s="51">
        <f t="shared" si="16"/>
        <v>0</v>
      </c>
      <c r="G353" s="52">
        <f t="shared" si="17"/>
        <v>0</v>
      </c>
      <c r="H353" s="55">
        <f t="shared" si="18"/>
        <v>0</v>
      </c>
    </row>
    <row r="354" spans="1:8" s="54" customFormat="1" hidden="1">
      <c r="A354" s="48" t="str">
        <f>IF((LEN('Copy paste to Here'!G358))&gt;5,((CONCATENATE('Copy paste to Here'!G358," &amp; ",'Copy paste to Here'!D358,"  &amp;  ",'Copy paste to Here'!E358))),"Empty Cell")</f>
        <v>Empty Cell</v>
      </c>
      <c r="B354" s="49">
        <f>'Copy paste to Here'!C358</f>
        <v>0</v>
      </c>
      <c r="C354" s="50"/>
      <c r="D354" s="50"/>
      <c r="E354" s="51"/>
      <c r="F354" s="51">
        <f t="shared" si="16"/>
        <v>0</v>
      </c>
      <c r="G354" s="52">
        <f t="shared" si="17"/>
        <v>0</v>
      </c>
      <c r="H354" s="55">
        <f t="shared" si="18"/>
        <v>0</v>
      </c>
    </row>
    <row r="355" spans="1:8" s="54" customFormat="1" hidden="1">
      <c r="A355" s="48" t="str">
        <f>IF((LEN('Copy paste to Here'!G359))&gt;5,((CONCATENATE('Copy paste to Here'!G359," &amp; ",'Copy paste to Here'!D359,"  &amp;  ",'Copy paste to Here'!E359))),"Empty Cell")</f>
        <v>Empty Cell</v>
      </c>
      <c r="B355" s="49">
        <f>'Copy paste to Here'!C359</f>
        <v>0</v>
      </c>
      <c r="C355" s="50"/>
      <c r="D355" s="50"/>
      <c r="E355" s="51"/>
      <c r="F355" s="51">
        <f t="shared" si="16"/>
        <v>0</v>
      </c>
      <c r="G355" s="52">
        <f t="shared" si="17"/>
        <v>0</v>
      </c>
      <c r="H355" s="55">
        <f t="shared" si="18"/>
        <v>0</v>
      </c>
    </row>
    <row r="356" spans="1:8" s="54" customFormat="1" hidden="1">
      <c r="A356" s="48" t="str">
        <f>IF((LEN('Copy paste to Here'!G360))&gt;5,((CONCATENATE('Copy paste to Here'!G360," &amp; ",'Copy paste to Here'!D360,"  &amp;  ",'Copy paste to Here'!E360))),"Empty Cell")</f>
        <v>Empty Cell</v>
      </c>
      <c r="B356" s="49">
        <f>'Copy paste to Here'!C360</f>
        <v>0</v>
      </c>
      <c r="C356" s="50"/>
      <c r="D356" s="50"/>
      <c r="E356" s="51"/>
      <c r="F356" s="51">
        <f t="shared" si="16"/>
        <v>0</v>
      </c>
      <c r="G356" s="52">
        <f t="shared" si="17"/>
        <v>0</v>
      </c>
      <c r="H356" s="55">
        <f t="shared" si="18"/>
        <v>0</v>
      </c>
    </row>
    <row r="357" spans="1:8" s="54" customFormat="1" hidden="1">
      <c r="A357" s="48" t="str">
        <f>IF((LEN('Copy paste to Here'!G361))&gt;5,((CONCATENATE('Copy paste to Here'!G361," &amp; ",'Copy paste to Here'!D361,"  &amp;  ",'Copy paste to Here'!E361))),"Empty Cell")</f>
        <v>Empty Cell</v>
      </c>
      <c r="B357" s="49">
        <f>'Copy paste to Here'!C361</f>
        <v>0</v>
      </c>
      <c r="C357" s="50"/>
      <c r="D357" s="50"/>
      <c r="E357" s="51"/>
      <c r="F357" s="51">
        <f t="shared" si="16"/>
        <v>0</v>
      </c>
      <c r="G357" s="52">
        <f t="shared" si="17"/>
        <v>0</v>
      </c>
      <c r="H357" s="55">
        <f t="shared" si="18"/>
        <v>0</v>
      </c>
    </row>
    <row r="358" spans="1:8" s="54" customFormat="1" hidden="1">
      <c r="A358" s="48" t="str">
        <f>IF((LEN('Copy paste to Here'!G362))&gt;5,((CONCATENATE('Copy paste to Here'!G362," &amp; ",'Copy paste to Here'!D362,"  &amp;  ",'Copy paste to Here'!E362))),"Empty Cell")</f>
        <v>Empty Cell</v>
      </c>
      <c r="B358" s="49">
        <f>'Copy paste to Here'!C362</f>
        <v>0</v>
      </c>
      <c r="C358" s="50"/>
      <c r="D358" s="50"/>
      <c r="E358" s="51"/>
      <c r="F358" s="51">
        <f t="shared" si="16"/>
        <v>0</v>
      </c>
      <c r="G358" s="52">
        <f t="shared" si="17"/>
        <v>0</v>
      </c>
      <c r="H358" s="55">
        <f t="shared" si="18"/>
        <v>0</v>
      </c>
    </row>
    <row r="359" spans="1:8" s="54" customFormat="1" hidden="1">
      <c r="A359" s="48" t="str">
        <f>IF((LEN('Copy paste to Here'!G363))&gt;5,((CONCATENATE('Copy paste to Here'!G363," &amp; ",'Copy paste to Here'!D363,"  &amp;  ",'Copy paste to Here'!E363))),"Empty Cell")</f>
        <v>Empty Cell</v>
      </c>
      <c r="B359" s="49">
        <f>'Copy paste to Here'!C363</f>
        <v>0</v>
      </c>
      <c r="C359" s="50"/>
      <c r="D359" s="50"/>
      <c r="E359" s="51"/>
      <c r="F359" s="51">
        <f t="shared" si="16"/>
        <v>0</v>
      </c>
      <c r="G359" s="52">
        <f t="shared" si="17"/>
        <v>0</v>
      </c>
      <c r="H359" s="55">
        <f t="shared" si="18"/>
        <v>0</v>
      </c>
    </row>
    <row r="360" spans="1:8" s="54" customFormat="1" hidden="1">
      <c r="A360" s="48" t="str">
        <f>IF((LEN('Copy paste to Here'!G364))&gt;5,((CONCATENATE('Copy paste to Here'!G364," &amp; ",'Copy paste to Here'!D364,"  &amp;  ",'Copy paste to Here'!E364))),"Empty Cell")</f>
        <v>Empty Cell</v>
      </c>
      <c r="B360" s="49">
        <f>'Copy paste to Here'!C364</f>
        <v>0</v>
      </c>
      <c r="C360" s="50"/>
      <c r="D360" s="50"/>
      <c r="E360" s="51"/>
      <c r="F360" s="51">
        <f t="shared" si="16"/>
        <v>0</v>
      </c>
      <c r="G360" s="52">
        <f t="shared" si="17"/>
        <v>0</v>
      </c>
      <c r="H360" s="55">
        <f t="shared" si="18"/>
        <v>0</v>
      </c>
    </row>
    <row r="361" spans="1:8" s="54" customFormat="1" hidden="1">
      <c r="A361" s="48" t="str">
        <f>IF((LEN('Copy paste to Here'!G365))&gt;5,((CONCATENATE('Copy paste to Here'!G365," &amp; ",'Copy paste to Here'!D365,"  &amp;  ",'Copy paste to Here'!E365))),"Empty Cell")</f>
        <v>Empty Cell</v>
      </c>
      <c r="B361" s="49">
        <f>'Copy paste to Here'!C365</f>
        <v>0</v>
      </c>
      <c r="C361" s="50"/>
      <c r="D361" s="50"/>
      <c r="E361" s="51"/>
      <c r="F361" s="51">
        <f t="shared" si="16"/>
        <v>0</v>
      </c>
      <c r="G361" s="52">
        <f t="shared" si="17"/>
        <v>0</v>
      </c>
      <c r="H361" s="55">
        <f t="shared" si="18"/>
        <v>0</v>
      </c>
    </row>
    <row r="362" spans="1:8" s="54" customFormat="1" hidden="1">
      <c r="A362" s="48" t="str">
        <f>IF((LEN('Copy paste to Here'!G366))&gt;5,((CONCATENATE('Copy paste to Here'!G366," &amp; ",'Copy paste to Here'!D366,"  &amp;  ",'Copy paste to Here'!E366))),"Empty Cell")</f>
        <v>Empty Cell</v>
      </c>
      <c r="B362" s="49">
        <f>'Copy paste to Here'!C366</f>
        <v>0</v>
      </c>
      <c r="C362" s="50"/>
      <c r="D362" s="50"/>
      <c r="E362" s="51"/>
      <c r="F362" s="51">
        <f t="shared" si="16"/>
        <v>0</v>
      </c>
      <c r="G362" s="52">
        <f t="shared" si="17"/>
        <v>0</v>
      </c>
      <c r="H362" s="55">
        <f t="shared" si="18"/>
        <v>0</v>
      </c>
    </row>
    <row r="363" spans="1:8" s="54" customFormat="1" hidden="1">
      <c r="A363" s="48" t="str">
        <f>IF((LEN('Copy paste to Here'!G367))&gt;5,((CONCATENATE('Copy paste to Here'!G367," &amp; ",'Copy paste to Here'!D367,"  &amp;  ",'Copy paste to Here'!E367))),"Empty Cell")</f>
        <v>Empty Cell</v>
      </c>
      <c r="B363" s="49">
        <f>'Copy paste to Here'!C367</f>
        <v>0</v>
      </c>
      <c r="C363" s="50"/>
      <c r="D363" s="50"/>
      <c r="E363" s="51"/>
      <c r="F363" s="51">
        <f t="shared" si="16"/>
        <v>0</v>
      </c>
      <c r="G363" s="52">
        <f t="shared" si="17"/>
        <v>0</v>
      </c>
      <c r="H363" s="55">
        <f t="shared" si="18"/>
        <v>0</v>
      </c>
    </row>
    <row r="364" spans="1:8" s="54" customFormat="1" hidden="1">
      <c r="A364" s="48" t="str">
        <f>IF((LEN('Copy paste to Here'!G368))&gt;5,((CONCATENATE('Copy paste to Here'!G368," &amp; ",'Copy paste to Here'!D368,"  &amp;  ",'Copy paste to Here'!E368))),"Empty Cell")</f>
        <v>Empty Cell</v>
      </c>
      <c r="B364" s="49">
        <f>'Copy paste to Here'!C368</f>
        <v>0</v>
      </c>
      <c r="C364" s="50"/>
      <c r="D364" s="50"/>
      <c r="E364" s="51"/>
      <c r="F364" s="51">
        <f t="shared" si="16"/>
        <v>0</v>
      </c>
      <c r="G364" s="52">
        <f t="shared" si="17"/>
        <v>0</v>
      </c>
      <c r="H364" s="55">
        <f t="shared" si="18"/>
        <v>0</v>
      </c>
    </row>
    <row r="365" spans="1:8" s="54" customFormat="1" hidden="1">
      <c r="A365" s="48" t="str">
        <f>IF((LEN('Copy paste to Here'!G369))&gt;5,((CONCATENATE('Copy paste to Here'!G369," &amp; ",'Copy paste to Here'!D369,"  &amp;  ",'Copy paste to Here'!E369))),"Empty Cell")</f>
        <v>Empty Cell</v>
      </c>
      <c r="B365" s="49">
        <f>'Copy paste to Here'!C369</f>
        <v>0</v>
      </c>
      <c r="C365" s="50"/>
      <c r="D365" s="50"/>
      <c r="E365" s="51"/>
      <c r="F365" s="51">
        <f t="shared" si="16"/>
        <v>0</v>
      </c>
      <c r="G365" s="52">
        <f t="shared" si="17"/>
        <v>0</v>
      </c>
      <c r="H365" s="55">
        <f t="shared" si="18"/>
        <v>0</v>
      </c>
    </row>
    <row r="366" spans="1:8" s="54" customFormat="1" hidden="1">
      <c r="A366" s="48" t="str">
        <f>IF((LEN('Copy paste to Here'!G370))&gt;5,((CONCATENATE('Copy paste to Here'!G370," &amp; ",'Copy paste to Here'!D370,"  &amp;  ",'Copy paste to Here'!E370))),"Empty Cell")</f>
        <v>Empty Cell</v>
      </c>
      <c r="B366" s="49">
        <f>'Copy paste to Here'!C370</f>
        <v>0</v>
      </c>
      <c r="C366" s="50"/>
      <c r="D366" s="50"/>
      <c r="E366" s="51"/>
      <c r="F366" s="51">
        <f t="shared" si="16"/>
        <v>0</v>
      </c>
      <c r="G366" s="52">
        <f t="shared" si="17"/>
        <v>0</v>
      </c>
      <c r="H366" s="55">
        <f t="shared" si="18"/>
        <v>0</v>
      </c>
    </row>
    <row r="367" spans="1:8" s="54" customFormat="1" hidden="1">
      <c r="A367" s="48" t="str">
        <f>IF((LEN('Copy paste to Here'!G371))&gt;5,((CONCATENATE('Copy paste to Here'!G371," &amp; ",'Copy paste to Here'!D371,"  &amp;  ",'Copy paste to Here'!E371))),"Empty Cell")</f>
        <v>Empty Cell</v>
      </c>
      <c r="B367" s="49">
        <f>'Copy paste to Here'!C371</f>
        <v>0</v>
      </c>
      <c r="C367" s="50"/>
      <c r="D367" s="50"/>
      <c r="E367" s="51"/>
      <c r="F367" s="51">
        <f t="shared" si="16"/>
        <v>0</v>
      </c>
      <c r="G367" s="52">
        <f t="shared" si="17"/>
        <v>0</v>
      </c>
      <c r="H367" s="55">
        <f t="shared" si="18"/>
        <v>0</v>
      </c>
    </row>
    <row r="368" spans="1:8" s="54" customFormat="1" hidden="1">
      <c r="A368" s="48" t="str">
        <f>IF((LEN('Copy paste to Here'!G372))&gt;5,((CONCATENATE('Copy paste to Here'!G372," &amp; ",'Copy paste to Here'!D372,"  &amp;  ",'Copy paste to Here'!E372))),"Empty Cell")</f>
        <v>Empty Cell</v>
      </c>
      <c r="B368" s="49">
        <f>'Copy paste to Here'!C372</f>
        <v>0</v>
      </c>
      <c r="C368" s="50"/>
      <c r="D368" s="50"/>
      <c r="E368" s="51"/>
      <c r="F368" s="51">
        <f t="shared" si="16"/>
        <v>0</v>
      </c>
      <c r="G368" s="52">
        <f t="shared" si="17"/>
        <v>0</v>
      </c>
      <c r="H368" s="55">
        <f t="shared" si="18"/>
        <v>0</v>
      </c>
    </row>
    <row r="369" spans="1:8" s="54" customFormat="1" hidden="1">
      <c r="A369" s="48" t="str">
        <f>IF((LEN('Copy paste to Here'!G373))&gt;5,((CONCATENATE('Copy paste to Here'!G373," &amp; ",'Copy paste to Here'!D373,"  &amp;  ",'Copy paste to Here'!E373))),"Empty Cell")</f>
        <v>Empty Cell</v>
      </c>
      <c r="B369" s="49">
        <f>'Copy paste to Here'!C373</f>
        <v>0</v>
      </c>
      <c r="C369" s="50"/>
      <c r="D369" s="50"/>
      <c r="E369" s="51"/>
      <c r="F369" s="51">
        <f t="shared" si="16"/>
        <v>0</v>
      </c>
      <c r="G369" s="52">
        <f t="shared" si="17"/>
        <v>0</v>
      </c>
      <c r="H369" s="55">
        <f t="shared" si="18"/>
        <v>0</v>
      </c>
    </row>
    <row r="370" spans="1:8" s="54" customFormat="1" hidden="1">
      <c r="A370" s="48" t="str">
        <f>IF((LEN('Copy paste to Here'!G374))&gt;5,((CONCATENATE('Copy paste to Here'!G374," &amp; ",'Copy paste to Here'!D374,"  &amp;  ",'Copy paste to Here'!E374))),"Empty Cell")</f>
        <v>Empty Cell</v>
      </c>
      <c r="B370" s="49">
        <f>'Copy paste to Here'!C374</f>
        <v>0</v>
      </c>
      <c r="C370" s="50"/>
      <c r="D370" s="50"/>
      <c r="E370" s="51"/>
      <c r="F370" s="51">
        <f t="shared" si="16"/>
        <v>0</v>
      </c>
      <c r="G370" s="52">
        <f t="shared" si="17"/>
        <v>0</v>
      </c>
      <c r="H370" s="55">
        <f t="shared" si="18"/>
        <v>0</v>
      </c>
    </row>
    <row r="371" spans="1:8" s="54" customFormat="1" hidden="1">
      <c r="A371" s="48" t="str">
        <f>IF((LEN('Copy paste to Here'!G375))&gt;5,((CONCATENATE('Copy paste to Here'!G375," &amp; ",'Copy paste to Here'!D375,"  &amp;  ",'Copy paste to Here'!E375))),"Empty Cell")</f>
        <v>Empty Cell</v>
      </c>
      <c r="B371" s="49">
        <f>'Copy paste to Here'!C375</f>
        <v>0</v>
      </c>
      <c r="C371" s="50"/>
      <c r="D371" s="50"/>
      <c r="E371" s="51"/>
      <c r="F371" s="51">
        <f t="shared" si="16"/>
        <v>0</v>
      </c>
      <c r="G371" s="52">
        <f t="shared" si="17"/>
        <v>0</v>
      </c>
      <c r="H371" s="55">
        <f t="shared" si="18"/>
        <v>0</v>
      </c>
    </row>
    <row r="372" spans="1:8" s="54" customFormat="1" hidden="1">
      <c r="A372" s="48" t="str">
        <f>IF((LEN('Copy paste to Here'!G376))&gt;5,((CONCATENATE('Copy paste to Here'!G376," &amp; ",'Copy paste to Here'!D376,"  &amp;  ",'Copy paste to Here'!E376))),"Empty Cell")</f>
        <v>Empty Cell</v>
      </c>
      <c r="B372" s="49">
        <f>'Copy paste to Here'!C376</f>
        <v>0</v>
      </c>
      <c r="C372" s="50"/>
      <c r="D372" s="50"/>
      <c r="E372" s="51"/>
      <c r="F372" s="51">
        <f t="shared" si="16"/>
        <v>0</v>
      </c>
      <c r="G372" s="52">
        <f t="shared" si="17"/>
        <v>0</v>
      </c>
      <c r="H372" s="55">
        <f t="shared" si="18"/>
        <v>0</v>
      </c>
    </row>
    <row r="373" spans="1:8" s="54" customFormat="1" hidden="1">
      <c r="A373" s="48" t="str">
        <f>IF((LEN('Copy paste to Here'!G377))&gt;5,((CONCATENATE('Copy paste to Here'!G377," &amp; ",'Copy paste to Here'!D377,"  &amp;  ",'Copy paste to Here'!E377))),"Empty Cell")</f>
        <v>Empty Cell</v>
      </c>
      <c r="B373" s="49">
        <f>'Copy paste to Here'!C377</f>
        <v>0</v>
      </c>
      <c r="C373" s="50"/>
      <c r="D373" s="50"/>
      <c r="E373" s="51"/>
      <c r="F373" s="51">
        <f t="shared" si="16"/>
        <v>0</v>
      </c>
      <c r="G373" s="52">
        <f t="shared" si="17"/>
        <v>0</v>
      </c>
      <c r="H373" s="55">
        <f t="shared" si="18"/>
        <v>0</v>
      </c>
    </row>
    <row r="374" spans="1:8" s="54" customFormat="1" hidden="1">
      <c r="A374" s="48" t="str">
        <f>IF((LEN('Copy paste to Here'!G378))&gt;5,((CONCATENATE('Copy paste to Here'!G378," &amp; ",'Copy paste to Here'!D378,"  &amp;  ",'Copy paste to Here'!E378))),"Empty Cell")</f>
        <v>Empty Cell</v>
      </c>
      <c r="B374" s="49">
        <f>'Copy paste to Here'!C378</f>
        <v>0</v>
      </c>
      <c r="C374" s="50"/>
      <c r="D374" s="50"/>
      <c r="E374" s="51"/>
      <c r="F374" s="51">
        <f t="shared" si="16"/>
        <v>0</v>
      </c>
      <c r="G374" s="52">
        <f t="shared" si="17"/>
        <v>0</v>
      </c>
      <c r="H374" s="55">
        <f t="shared" si="18"/>
        <v>0</v>
      </c>
    </row>
    <row r="375" spans="1:8" s="54" customFormat="1" hidden="1">
      <c r="A375" s="48" t="str">
        <f>IF((LEN('Copy paste to Here'!G379))&gt;5,((CONCATENATE('Copy paste to Here'!G379," &amp; ",'Copy paste to Here'!D379,"  &amp;  ",'Copy paste to Here'!E379))),"Empty Cell")</f>
        <v>Empty Cell</v>
      </c>
      <c r="B375" s="49">
        <f>'Copy paste to Here'!C379</f>
        <v>0</v>
      </c>
      <c r="C375" s="50"/>
      <c r="D375" s="50"/>
      <c r="E375" s="51"/>
      <c r="F375" s="51">
        <f t="shared" si="16"/>
        <v>0</v>
      </c>
      <c r="G375" s="52">
        <f t="shared" si="17"/>
        <v>0</v>
      </c>
      <c r="H375" s="55">
        <f t="shared" si="18"/>
        <v>0</v>
      </c>
    </row>
    <row r="376" spans="1:8" s="54" customFormat="1" hidden="1">
      <c r="A376" s="48" t="str">
        <f>IF((LEN('Copy paste to Here'!G380))&gt;5,((CONCATENATE('Copy paste to Here'!G380," &amp; ",'Copy paste to Here'!D380,"  &amp;  ",'Copy paste to Here'!E380))),"Empty Cell")</f>
        <v>Empty Cell</v>
      </c>
      <c r="B376" s="49">
        <f>'Copy paste to Here'!C380</f>
        <v>0</v>
      </c>
      <c r="C376" s="50"/>
      <c r="D376" s="50"/>
      <c r="E376" s="51"/>
      <c r="F376" s="51">
        <f t="shared" si="16"/>
        <v>0</v>
      </c>
      <c r="G376" s="52">
        <f t="shared" si="17"/>
        <v>0</v>
      </c>
      <c r="H376" s="55">
        <f t="shared" si="18"/>
        <v>0</v>
      </c>
    </row>
    <row r="377" spans="1:8" s="54" customFormat="1" hidden="1">
      <c r="A377" s="48" t="str">
        <f>IF((LEN('Copy paste to Here'!G381))&gt;5,((CONCATENATE('Copy paste to Here'!G381," &amp; ",'Copy paste to Here'!D381,"  &amp;  ",'Copy paste to Here'!E381))),"Empty Cell")</f>
        <v>Empty Cell</v>
      </c>
      <c r="B377" s="49">
        <f>'Copy paste to Here'!C381</f>
        <v>0</v>
      </c>
      <c r="C377" s="50"/>
      <c r="D377" s="50"/>
      <c r="E377" s="51"/>
      <c r="F377" s="51">
        <f t="shared" si="16"/>
        <v>0</v>
      </c>
      <c r="G377" s="52">
        <f t="shared" si="17"/>
        <v>0</v>
      </c>
      <c r="H377" s="55">
        <f t="shared" si="18"/>
        <v>0</v>
      </c>
    </row>
    <row r="378" spans="1:8" s="54" customFormat="1" hidden="1">
      <c r="A378" s="48" t="str">
        <f>IF((LEN('Copy paste to Here'!G382))&gt;5,((CONCATENATE('Copy paste to Here'!G382," &amp; ",'Copy paste to Here'!D382,"  &amp;  ",'Copy paste to Here'!E382))),"Empty Cell")</f>
        <v>Empty Cell</v>
      </c>
      <c r="B378" s="49">
        <f>'Copy paste to Here'!C382</f>
        <v>0</v>
      </c>
      <c r="C378" s="50"/>
      <c r="D378" s="50"/>
      <c r="E378" s="51"/>
      <c r="F378" s="51">
        <f t="shared" si="16"/>
        <v>0</v>
      </c>
      <c r="G378" s="52">
        <f t="shared" si="17"/>
        <v>0</v>
      </c>
      <c r="H378" s="55">
        <f t="shared" si="18"/>
        <v>0</v>
      </c>
    </row>
    <row r="379" spans="1:8" s="54" customFormat="1" hidden="1">
      <c r="A379" s="48" t="str">
        <f>IF((LEN('Copy paste to Here'!G383))&gt;5,((CONCATENATE('Copy paste to Here'!G383," &amp; ",'Copy paste to Here'!D383,"  &amp;  ",'Copy paste to Here'!E383))),"Empty Cell")</f>
        <v>Empty Cell</v>
      </c>
      <c r="B379" s="49">
        <f>'Copy paste to Here'!C383</f>
        <v>0</v>
      </c>
      <c r="C379" s="50"/>
      <c r="D379" s="50"/>
      <c r="E379" s="51"/>
      <c r="F379" s="51">
        <f t="shared" si="16"/>
        <v>0</v>
      </c>
      <c r="G379" s="52">
        <f t="shared" si="17"/>
        <v>0</v>
      </c>
      <c r="H379" s="55">
        <f t="shared" si="18"/>
        <v>0</v>
      </c>
    </row>
    <row r="380" spans="1:8" s="54" customFormat="1" hidden="1">
      <c r="A380" s="48" t="str">
        <f>IF((LEN('Copy paste to Here'!G384))&gt;5,((CONCATENATE('Copy paste to Here'!G384," &amp; ",'Copy paste to Here'!D384,"  &amp;  ",'Copy paste to Here'!E384))),"Empty Cell")</f>
        <v>Empty Cell</v>
      </c>
      <c r="B380" s="49">
        <f>'Copy paste to Here'!C384</f>
        <v>0</v>
      </c>
      <c r="C380" s="50"/>
      <c r="D380" s="50"/>
      <c r="E380" s="51"/>
      <c r="F380" s="51">
        <f t="shared" si="16"/>
        <v>0</v>
      </c>
      <c r="G380" s="52">
        <f t="shared" si="17"/>
        <v>0</v>
      </c>
      <c r="H380" s="55">
        <f t="shared" si="18"/>
        <v>0</v>
      </c>
    </row>
    <row r="381" spans="1:8" s="54" customFormat="1" hidden="1">
      <c r="A381" s="48" t="str">
        <f>IF((LEN('Copy paste to Here'!G385))&gt;5,((CONCATENATE('Copy paste to Here'!G385," &amp; ",'Copy paste to Here'!D385,"  &amp;  ",'Copy paste to Here'!E385))),"Empty Cell")</f>
        <v>Empty Cell</v>
      </c>
      <c r="B381" s="49">
        <f>'Copy paste to Here'!C385</f>
        <v>0</v>
      </c>
      <c r="C381" s="50"/>
      <c r="D381" s="50"/>
      <c r="E381" s="51"/>
      <c r="F381" s="51">
        <f t="shared" si="16"/>
        <v>0</v>
      </c>
      <c r="G381" s="52">
        <f t="shared" si="17"/>
        <v>0</v>
      </c>
      <c r="H381" s="55">
        <f t="shared" si="18"/>
        <v>0</v>
      </c>
    </row>
    <row r="382" spans="1:8" s="54" customFormat="1" hidden="1">
      <c r="A382" s="48" t="str">
        <f>IF((LEN('Copy paste to Here'!G386))&gt;5,((CONCATENATE('Copy paste to Here'!G386," &amp; ",'Copy paste to Here'!D386,"  &amp;  ",'Copy paste to Here'!E386))),"Empty Cell")</f>
        <v>Empty Cell</v>
      </c>
      <c r="B382" s="49">
        <f>'Copy paste to Here'!C386</f>
        <v>0</v>
      </c>
      <c r="C382" s="50"/>
      <c r="D382" s="50"/>
      <c r="E382" s="51"/>
      <c r="F382" s="51">
        <f t="shared" si="16"/>
        <v>0</v>
      </c>
      <c r="G382" s="52">
        <f t="shared" si="17"/>
        <v>0</v>
      </c>
      <c r="H382" s="55">
        <f t="shared" si="18"/>
        <v>0</v>
      </c>
    </row>
    <row r="383" spans="1:8" s="54" customFormat="1" hidden="1">
      <c r="A383" s="48" t="str">
        <f>IF((LEN('Copy paste to Here'!G387))&gt;5,((CONCATENATE('Copy paste to Here'!G387," &amp; ",'Copy paste to Here'!D387,"  &amp;  ",'Copy paste to Here'!E387))),"Empty Cell")</f>
        <v>Empty Cell</v>
      </c>
      <c r="B383" s="49">
        <f>'Copy paste to Here'!C387</f>
        <v>0</v>
      </c>
      <c r="C383" s="50"/>
      <c r="D383" s="50"/>
      <c r="E383" s="51"/>
      <c r="F383" s="51">
        <f t="shared" si="16"/>
        <v>0</v>
      </c>
      <c r="G383" s="52">
        <f t="shared" si="17"/>
        <v>0</v>
      </c>
      <c r="H383" s="55">
        <f t="shared" si="18"/>
        <v>0</v>
      </c>
    </row>
    <row r="384" spans="1:8" s="54" customFormat="1" hidden="1">
      <c r="A384" s="48" t="str">
        <f>IF((LEN('Copy paste to Here'!G388))&gt;5,((CONCATENATE('Copy paste to Here'!G388," &amp; ",'Copy paste to Here'!D388,"  &amp;  ",'Copy paste to Here'!E388))),"Empty Cell")</f>
        <v>Empty Cell</v>
      </c>
      <c r="B384" s="49">
        <f>'Copy paste to Here'!C388</f>
        <v>0</v>
      </c>
      <c r="C384" s="50"/>
      <c r="D384" s="50"/>
      <c r="E384" s="51"/>
      <c r="F384" s="51">
        <f t="shared" si="16"/>
        <v>0</v>
      </c>
      <c r="G384" s="52">
        <f t="shared" si="17"/>
        <v>0</v>
      </c>
      <c r="H384" s="55">
        <f t="shared" si="18"/>
        <v>0</v>
      </c>
    </row>
    <row r="385" spans="1:8" s="54" customFormat="1" hidden="1">
      <c r="A385" s="48" t="str">
        <f>IF((LEN('Copy paste to Here'!G389))&gt;5,((CONCATENATE('Copy paste to Here'!G389," &amp; ",'Copy paste to Here'!D389,"  &amp;  ",'Copy paste to Here'!E389))),"Empty Cell")</f>
        <v>Empty Cell</v>
      </c>
      <c r="B385" s="49">
        <f>'Copy paste to Here'!C389</f>
        <v>0</v>
      </c>
      <c r="C385" s="50"/>
      <c r="D385" s="50"/>
      <c r="E385" s="51"/>
      <c r="F385" s="51">
        <f t="shared" si="16"/>
        <v>0</v>
      </c>
      <c r="G385" s="52">
        <f t="shared" si="17"/>
        <v>0</v>
      </c>
      <c r="H385" s="55">
        <f t="shared" si="18"/>
        <v>0</v>
      </c>
    </row>
    <row r="386" spans="1:8" s="54" customFormat="1" hidden="1">
      <c r="A386" s="48" t="str">
        <f>IF((LEN('Copy paste to Here'!G390))&gt;5,((CONCATENATE('Copy paste to Here'!G390," &amp; ",'Copy paste to Here'!D390,"  &amp;  ",'Copy paste to Here'!E390))),"Empty Cell")</f>
        <v>Empty Cell</v>
      </c>
      <c r="B386" s="49">
        <f>'Copy paste to Here'!C390</f>
        <v>0</v>
      </c>
      <c r="C386" s="50"/>
      <c r="D386" s="50"/>
      <c r="E386" s="51"/>
      <c r="F386" s="51">
        <f t="shared" si="16"/>
        <v>0</v>
      </c>
      <c r="G386" s="52">
        <f t="shared" si="17"/>
        <v>0</v>
      </c>
      <c r="H386" s="55">
        <f t="shared" si="18"/>
        <v>0</v>
      </c>
    </row>
    <row r="387" spans="1:8" s="54" customFormat="1" hidden="1">
      <c r="A387" s="48" t="str">
        <f>IF((LEN('Copy paste to Here'!G391))&gt;5,((CONCATENATE('Copy paste to Here'!G391," &amp; ",'Copy paste to Here'!D391,"  &amp;  ",'Copy paste to Here'!E391))),"Empty Cell")</f>
        <v>Empty Cell</v>
      </c>
      <c r="B387" s="49">
        <f>'Copy paste to Here'!C391</f>
        <v>0</v>
      </c>
      <c r="C387" s="50"/>
      <c r="D387" s="50"/>
      <c r="E387" s="51"/>
      <c r="F387" s="51">
        <f t="shared" si="16"/>
        <v>0</v>
      </c>
      <c r="G387" s="52">
        <f t="shared" si="17"/>
        <v>0</v>
      </c>
      <c r="H387" s="55">
        <f t="shared" si="18"/>
        <v>0</v>
      </c>
    </row>
    <row r="388" spans="1:8" s="54" customFormat="1" hidden="1">
      <c r="A388" s="48" t="str">
        <f>IF((LEN('Copy paste to Here'!G392))&gt;5,((CONCATENATE('Copy paste to Here'!G392," &amp; ",'Copy paste to Here'!D392,"  &amp;  ",'Copy paste to Here'!E392))),"Empty Cell")</f>
        <v>Empty Cell</v>
      </c>
      <c r="B388" s="49">
        <f>'Copy paste to Here'!C392</f>
        <v>0</v>
      </c>
      <c r="C388" s="50"/>
      <c r="D388" s="50"/>
      <c r="E388" s="51"/>
      <c r="F388" s="51">
        <f t="shared" si="16"/>
        <v>0</v>
      </c>
      <c r="G388" s="52">
        <f t="shared" si="17"/>
        <v>0</v>
      </c>
      <c r="H388" s="55">
        <f t="shared" si="18"/>
        <v>0</v>
      </c>
    </row>
    <row r="389" spans="1:8" s="54" customFormat="1" hidden="1">
      <c r="A389" s="48" t="str">
        <f>IF((LEN('Copy paste to Here'!G393))&gt;5,((CONCATENATE('Copy paste to Here'!G393," &amp; ",'Copy paste to Here'!D393,"  &amp;  ",'Copy paste to Here'!E393))),"Empty Cell")</f>
        <v>Empty Cell</v>
      </c>
      <c r="B389" s="49">
        <f>'Copy paste to Here'!C393</f>
        <v>0</v>
      </c>
      <c r="C389" s="50"/>
      <c r="D389" s="50"/>
      <c r="E389" s="51"/>
      <c r="F389" s="51">
        <f t="shared" si="16"/>
        <v>0</v>
      </c>
      <c r="G389" s="52">
        <f t="shared" si="17"/>
        <v>0</v>
      </c>
      <c r="H389" s="55">
        <f t="shared" si="18"/>
        <v>0</v>
      </c>
    </row>
    <row r="390" spans="1:8" s="54" customFormat="1" hidden="1">
      <c r="A390" s="48" t="str">
        <f>IF((LEN('Copy paste to Here'!G394))&gt;5,((CONCATENATE('Copy paste to Here'!G394," &amp; ",'Copy paste to Here'!D394,"  &amp;  ",'Copy paste to Here'!E394))),"Empty Cell")</f>
        <v>Empty Cell</v>
      </c>
      <c r="B390" s="49">
        <f>'Copy paste to Here'!C394</f>
        <v>0</v>
      </c>
      <c r="C390" s="50"/>
      <c r="D390" s="50"/>
      <c r="E390" s="51"/>
      <c r="F390" s="51">
        <f t="shared" si="16"/>
        <v>0</v>
      </c>
      <c r="G390" s="52">
        <f t="shared" si="17"/>
        <v>0</v>
      </c>
      <c r="H390" s="55">
        <f t="shared" si="18"/>
        <v>0</v>
      </c>
    </row>
    <row r="391" spans="1:8" s="54" customFormat="1" hidden="1">
      <c r="A391" s="48" t="str">
        <f>IF((LEN('Copy paste to Here'!G395))&gt;5,((CONCATENATE('Copy paste to Here'!G395," &amp; ",'Copy paste to Here'!D395,"  &amp;  ",'Copy paste to Here'!E395))),"Empty Cell")</f>
        <v>Empty Cell</v>
      </c>
      <c r="B391" s="49">
        <f>'Copy paste to Here'!C395</f>
        <v>0</v>
      </c>
      <c r="C391" s="50"/>
      <c r="D391" s="50"/>
      <c r="E391" s="51"/>
      <c r="F391" s="51">
        <f t="shared" si="16"/>
        <v>0</v>
      </c>
      <c r="G391" s="52">
        <f t="shared" si="17"/>
        <v>0</v>
      </c>
      <c r="H391" s="55">
        <f t="shared" si="18"/>
        <v>0</v>
      </c>
    </row>
    <row r="392" spans="1:8" s="54" customFormat="1" hidden="1">
      <c r="A392" s="48" t="str">
        <f>IF((LEN('Copy paste to Here'!G396))&gt;5,((CONCATENATE('Copy paste to Here'!G396," &amp; ",'Copy paste to Here'!D396,"  &amp;  ",'Copy paste to Here'!E396))),"Empty Cell")</f>
        <v>Empty Cell</v>
      </c>
      <c r="B392" s="49">
        <f>'Copy paste to Here'!C396</f>
        <v>0</v>
      </c>
      <c r="C392" s="50"/>
      <c r="D392" s="50"/>
      <c r="E392" s="51"/>
      <c r="F392" s="51">
        <f t="shared" si="16"/>
        <v>0</v>
      </c>
      <c r="G392" s="52">
        <f t="shared" si="17"/>
        <v>0</v>
      </c>
      <c r="H392" s="55">
        <f t="shared" si="18"/>
        <v>0</v>
      </c>
    </row>
    <row r="393" spans="1:8" s="54" customFormat="1" hidden="1">
      <c r="A393" s="48" t="str">
        <f>IF((LEN('Copy paste to Here'!G397))&gt;5,((CONCATENATE('Copy paste to Here'!G397," &amp; ",'Copy paste to Here'!D397,"  &amp;  ",'Copy paste to Here'!E397))),"Empty Cell")</f>
        <v>Empty Cell</v>
      </c>
      <c r="B393" s="49">
        <f>'Copy paste to Here'!C397</f>
        <v>0</v>
      </c>
      <c r="C393" s="50"/>
      <c r="D393" s="50"/>
      <c r="E393" s="51"/>
      <c r="F393" s="51">
        <f t="shared" si="16"/>
        <v>0</v>
      </c>
      <c r="G393" s="52">
        <f t="shared" si="17"/>
        <v>0</v>
      </c>
      <c r="H393" s="55">
        <f t="shared" si="18"/>
        <v>0</v>
      </c>
    </row>
    <row r="394" spans="1:8" s="54" customFormat="1" hidden="1">
      <c r="A394" s="48" t="str">
        <f>IF((LEN('Copy paste to Here'!G398))&gt;5,((CONCATENATE('Copy paste to Here'!G398," &amp; ",'Copy paste to Here'!D398,"  &amp;  ",'Copy paste to Here'!E398))),"Empty Cell")</f>
        <v>Empty Cell</v>
      </c>
      <c r="B394" s="49">
        <f>'Copy paste to Here'!C398</f>
        <v>0</v>
      </c>
      <c r="C394" s="50"/>
      <c r="D394" s="50"/>
      <c r="E394" s="51"/>
      <c r="F394" s="51">
        <f t="shared" si="16"/>
        <v>0</v>
      </c>
      <c r="G394" s="52">
        <f t="shared" si="17"/>
        <v>0</v>
      </c>
      <c r="H394" s="55">
        <f t="shared" si="18"/>
        <v>0</v>
      </c>
    </row>
    <row r="395" spans="1:8" s="54" customFormat="1" hidden="1">
      <c r="A395" s="48" t="str">
        <f>IF((LEN('Copy paste to Here'!G399))&gt;5,((CONCATENATE('Copy paste to Here'!G399," &amp; ",'Copy paste to Here'!D399,"  &amp;  ",'Copy paste to Here'!E399))),"Empty Cell")</f>
        <v>Empty Cell</v>
      </c>
      <c r="B395" s="49">
        <f>'Copy paste to Here'!C399</f>
        <v>0</v>
      </c>
      <c r="C395" s="50"/>
      <c r="D395" s="50"/>
      <c r="E395" s="51"/>
      <c r="F395" s="51">
        <f t="shared" si="16"/>
        <v>0</v>
      </c>
      <c r="G395" s="52">
        <f t="shared" si="17"/>
        <v>0</v>
      </c>
      <c r="H395" s="55">
        <f t="shared" si="18"/>
        <v>0</v>
      </c>
    </row>
    <row r="396" spans="1:8" s="54" customFormat="1" hidden="1">
      <c r="A396" s="48" t="str">
        <f>IF((LEN('Copy paste to Here'!G400))&gt;5,((CONCATENATE('Copy paste to Here'!G400," &amp; ",'Copy paste to Here'!D400,"  &amp;  ",'Copy paste to Here'!E400))),"Empty Cell")</f>
        <v>Empty Cell</v>
      </c>
      <c r="B396" s="49">
        <f>'Copy paste to Here'!C400</f>
        <v>0</v>
      </c>
      <c r="C396" s="50"/>
      <c r="D396" s="50"/>
      <c r="E396" s="51"/>
      <c r="F396" s="51">
        <f t="shared" si="16"/>
        <v>0</v>
      </c>
      <c r="G396" s="52">
        <f t="shared" si="17"/>
        <v>0</v>
      </c>
      <c r="H396" s="55">
        <f t="shared" si="18"/>
        <v>0</v>
      </c>
    </row>
    <row r="397" spans="1:8" s="54" customFormat="1" hidden="1">
      <c r="A397" s="48" t="str">
        <f>IF((LEN('Copy paste to Here'!G401))&gt;5,((CONCATENATE('Copy paste to Here'!G401," &amp; ",'Copy paste to Here'!D401,"  &amp;  ",'Copy paste to Here'!E401))),"Empty Cell")</f>
        <v>Empty Cell</v>
      </c>
      <c r="B397" s="49">
        <f>'Copy paste to Here'!C401</f>
        <v>0</v>
      </c>
      <c r="C397" s="50"/>
      <c r="D397" s="50"/>
      <c r="E397" s="51"/>
      <c r="F397" s="51">
        <f t="shared" si="16"/>
        <v>0</v>
      </c>
      <c r="G397" s="52">
        <f t="shared" si="17"/>
        <v>0</v>
      </c>
      <c r="H397" s="55">
        <f t="shared" si="18"/>
        <v>0</v>
      </c>
    </row>
    <row r="398" spans="1:8" s="54" customFormat="1" hidden="1">
      <c r="A398" s="48" t="str">
        <f>IF((LEN('Copy paste to Here'!G402))&gt;5,((CONCATENATE('Copy paste to Here'!G402," &amp; ",'Copy paste to Here'!D402,"  &amp;  ",'Copy paste to Here'!E402))),"Empty Cell")</f>
        <v>Empty Cell</v>
      </c>
      <c r="B398" s="49">
        <f>'Copy paste to Here'!C402</f>
        <v>0</v>
      </c>
      <c r="C398" s="50"/>
      <c r="D398" s="50"/>
      <c r="E398" s="51"/>
      <c r="F398" s="51">
        <f t="shared" si="16"/>
        <v>0</v>
      </c>
      <c r="G398" s="52">
        <f t="shared" si="17"/>
        <v>0</v>
      </c>
      <c r="H398" s="55">
        <f t="shared" si="18"/>
        <v>0</v>
      </c>
    </row>
    <row r="399" spans="1:8" s="54" customFormat="1" hidden="1">
      <c r="A399" s="48" t="str">
        <f>IF((LEN('Copy paste to Here'!G403))&gt;5,((CONCATENATE('Copy paste to Here'!G403," &amp; ",'Copy paste to Here'!D403,"  &amp;  ",'Copy paste to Here'!E403))),"Empty Cell")</f>
        <v>Empty Cell</v>
      </c>
      <c r="B399" s="49">
        <f>'Copy paste to Here'!C403</f>
        <v>0</v>
      </c>
      <c r="C399" s="50"/>
      <c r="D399" s="50"/>
      <c r="E399" s="51"/>
      <c r="F399" s="51">
        <f t="shared" si="16"/>
        <v>0</v>
      </c>
      <c r="G399" s="52">
        <f t="shared" si="17"/>
        <v>0</v>
      </c>
      <c r="H399" s="55">
        <f t="shared" si="18"/>
        <v>0</v>
      </c>
    </row>
    <row r="400" spans="1:8" s="54" customFormat="1" hidden="1">
      <c r="A400" s="48" t="str">
        <f>IF((LEN('Copy paste to Here'!G404))&gt;5,((CONCATENATE('Copy paste to Here'!G404," &amp; ",'Copy paste to Here'!D404,"  &amp;  ",'Copy paste to Here'!E404))),"Empty Cell")</f>
        <v>Empty Cell</v>
      </c>
      <c r="B400" s="49">
        <f>'Copy paste to Here'!C404</f>
        <v>0</v>
      </c>
      <c r="C400" s="50"/>
      <c r="D400" s="50"/>
      <c r="E400" s="51"/>
      <c r="F400" s="51">
        <f t="shared" si="16"/>
        <v>0</v>
      </c>
      <c r="G400" s="52">
        <f t="shared" si="17"/>
        <v>0</v>
      </c>
      <c r="H400" s="55">
        <f t="shared" si="18"/>
        <v>0</v>
      </c>
    </row>
    <row r="401" spans="1:8" s="54" customFormat="1" hidden="1">
      <c r="A401" s="48" t="str">
        <f>IF((LEN('Copy paste to Here'!G405))&gt;5,((CONCATENATE('Copy paste to Here'!G405," &amp; ",'Copy paste to Here'!D405,"  &amp;  ",'Copy paste to Here'!E405))),"Empty Cell")</f>
        <v>Empty Cell</v>
      </c>
      <c r="B401" s="49">
        <f>'Copy paste to Here'!C405</f>
        <v>0</v>
      </c>
      <c r="C401" s="50"/>
      <c r="D401" s="50"/>
      <c r="E401" s="51"/>
      <c r="F401" s="51">
        <f t="shared" si="16"/>
        <v>0</v>
      </c>
      <c r="G401" s="52">
        <f t="shared" si="17"/>
        <v>0</v>
      </c>
      <c r="H401" s="55">
        <f t="shared" si="18"/>
        <v>0</v>
      </c>
    </row>
    <row r="402" spans="1:8" s="54" customFormat="1" hidden="1">
      <c r="A402" s="48" t="str">
        <f>IF((LEN('Copy paste to Here'!G406))&gt;5,((CONCATENATE('Copy paste to Here'!G406," &amp; ",'Copy paste to Here'!D406,"  &amp;  ",'Copy paste to Here'!E406))),"Empty Cell")</f>
        <v>Empty Cell</v>
      </c>
      <c r="B402" s="49">
        <f>'Copy paste to Here'!C406</f>
        <v>0</v>
      </c>
      <c r="C402" s="50"/>
      <c r="D402" s="50"/>
      <c r="E402" s="51"/>
      <c r="F402" s="51">
        <f t="shared" si="16"/>
        <v>0</v>
      </c>
      <c r="G402" s="52">
        <f t="shared" si="17"/>
        <v>0</v>
      </c>
      <c r="H402" s="55">
        <f t="shared" si="18"/>
        <v>0</v>
      </c>
    </row>
    <row r="403" spans="1:8" s="54" customFormat="1" hidden="1">
      <c r="A403" s="48" t="str">
        <f>IF((LEN('Copy paste to Here'!G407))&gt;5,((CONCATENATE('Copy paste to Here'!G407," &amp; ",'Copy paste to Here'!D407,"  &amp;  ",'Copy paste to Here'!E407))),"Empty Cell")</f>
        <v>Empty Cell</v>
      </c>
      <c r="B403" s="49">
        <f>'Copy paste to Here'!C407</f>
        <v>0</v>
      </c>
      <c r="C403" s="50"/>
      <c r="D403" s="50"/>
      <c r="E403" s="51"/>
      <c r="F403" s="51">
        <f t="shared" ref="F403:F466" si="19">D403*E403</f>
        <v>0</v>
      </c>
      <c r="G403" s="52">
        <f t="shared" ref="G403:G466" si="20">E403*$E$14</f>
        <v>0</v>
      </c>
      <c r="H403" s="55">
        <f t="shared" ref="H403:H466" si="21">D403*G403</f>
        <v>0</v>
      </c>
    </row>
    <row r="404" spans="1:8" s="54" customFormat="1" hidden="1">
      <c r="A404" s="48" t="str">
        <f>IF((LEN('Copy paste to Here'!G408))&gt;5,((CONCATENATE('Copy paste to Here'!G408," &amp; ",'Copy paste to Here'!D408,"  &amp;  ",'Copy paste to Here'!E408))),"Empty Cell")</f>
        <v>Empty Cell</v>
      </c>
      <c r="B404" s="49">
        <f>'Copy paste to Here'!C408</f>
        <v>0</v>
      </c>
      <c r="C404" s="50"/>
      <c r="D404" s="50"/>
      <c r="E404" s="51"/>
      <c r="F404" s="51">
        <f t="shared" si="19"/>
        <v>0</v>
      </c>
      <c r="G404" s="52">
        <f t="shared" si="20"/>
        <v>0</v>
      </c>
      <c r="H404" s="55">
        <f t="shared" si="21"/>
        <v>0</v>
      </c>
    </row>
    <row r="405" spans="1:8" s="54" customFormat="1" hidden="1">
      <c r="A405" s="48" t="str">
        <f>IF((LEN('Copy paste to Here'!G409))&gt;5,((CONCATENATE('Copy paste to Here'!G409," &amp; ",'Copy paste to Here'!D409,"  &amp;  ",'Copy paste to Here'!E409))),"Empty Cell")</f>
        <v>Empty Cell</v>
      </c>
      <c r="B405" s="49">
        <f>'Copy paste to Here'!C409</f>
        <v>0</v>
      </c>
      <c r="C405" s="50"/>
      <c r="D405" s="50"/>
      <c r="E405" s="51"/>
      <c r="F405" s="51">
        <f t="shared" si="19"/>
        <v>0</v>
      </c>
      <c r="G405" s="52">
        <f t="shared" si="20"/>
        <v>0</v>
      </c>
      <c r="H405" s="55">
        <f t="shared" si="21"/>
        <v>0</v>
      </c>
    </row>
    <row r="406" spans="1:8" s="54" customFormat="1" hidden="1">
      <c r="A406" s="48" t="str">
        <f>IF((LEN('Copy paste to Here'!G410))&gt;5,((CONCATENATE('Copy paste to Here'!G410," &amp; ",'Copy paste to Here'!D410,"  &amp;  ",'Copy paste to Here'!E410))),"Empty Cell")</f>
        <v>Empty Cell</v>
      </c>
      <c r="B406" s="49">
        <f>'Copy paste to Here'!C410</f>
        <v>0</v>
      </c>
      <c r="C406" s="50"/>
      <c r="D406" s="50"/>
      <c r="E406" s="51"/>
      <c r="F406" s="51">
        <f t="shared" si="19"/>
        <v>0</v>
      </c>
      <c r="G406" s="52">
        <f t="shared" si="20"/>
        <v>0</v>
      </c>
      <c r="H406" s="55">
        <f t="shared" si="21"/>
        <v>0</v>
      </c>
    </row>
    <row r="407" spans="1:8" s="54" customFormat="1" hidden="1">
      <c r="A407" s="48" t="str">
        <f>IF((LEN('Copy paste to Here'!G411))&gt;5,((CONCATENATE('Copy paste to Here'!G411," &amp; ",'Copy paste to Here'!D411,"  &amp;  ",'Copy paste to Here'!E411))),"Empty Cell")</f>
        <v>Empty Cell</v>
      </c>
      <c r="B407" s="49">
        <f>'Copy paste to Here'!C411</f>
        <v>0</v>
      </c>
      <c r="C407" s="50"/>
      <c r="D407" s="50"/>
      <c r="E407" s="51"/>
      <c r="F407" s="51">
        <f t="shared" si="19"/>
        <v>0</v>
      </c>
      <c r="G407" s="52">
        <f t="shared" si="20"/>
        <v>0</v>
      </c>
      <c r="H407" s="55">
        <f t="shared" si="21"/>
        <v>0</v>
      </c>
    </row>
    <row r="408" spans="1:8" s="54" customFormat="1" hidden="1">
      <c r="A408" s="48" t="str">
        <f>IF((LEN('Copy paste to Here'!G412))&gt;5,((CONCATENATE('Copy paste to Here'!G412," &amp; ",'Copy paste to Here'!D412,"  &amp;  ",'Copy paste to Here'!E412))),"Empty Cell")</f>
        <v>Empty Cell</v>
      </c>
      <c r="B408" s="49">
        <f>'Copy paste to Here'!C412</f>
        <v>0</v>
      </c>
      <c r="C408" s="50"/>
      <c r="D408" s="50"/>
      <c r="E408" s="51"/>
      <c r="F408" s="51">
        <f t="shared" si="19"/>
        <v>0</v>
      </c>
      <c r="G408" s="52">
        <f t="shared" si="20"/>
        <v>0</v>
      </c>
      <c r="H408" s="55">
        <f t="shared" si="21"/>
        <v>0</v>
      </c>
    </row>
    <row r="409" spans="1:8" s="54" customFormat="1" hidden="1">
      <c r="A409" s="48" t="str">
        <f>IF((LEN('Copy paste to Here'!G413))&gt;5,((CONCATENATE('Copy paste to Here'!G413," &amp; ",'Copy paste to Here'!D413,"  &amp;  ",'Copy paste to Here'!E413))),"Empty Cell")</f>
        <v>Empty Cell</v>
      </c>
      <c r="B409" s="49">
        <f>'Copy paste to Here'!C413</f>
        <v>0</v>
      </c>
      <c r="C409" s="50"/>
      <c r="D409" s="50"/>
      <c r="E409" s="51"/>
      <c r="F409" s="51">
        <f t="shared" si="19"/>
        <v>0</v>
      </c>
      <c r="G409" s="52">
        <f t="shared" si="20"/>
        <v>0</v>
      </c>
      <c r="H409" s="55">
        <f t="shared" si="21"/>
        <v>0</v>
      </c>
    </row>
    <row r="410" spans="1:8" s="54" customFormat="1" hidden="1">
      <c r="A410" s="48" t="str">
        <f>IF((LEN('Copy paste to Here'!G414))&gt;5,((CONCATENATE('Copy paste to Here'!G414," &amp; ",'Copy paste to Here'!D414,"  &amp;  ",'Copy paste to Here'!E414))),"Empty Cell")</f>
        <v>Empty Cell</v>
      </c>
      <c r="B410" s="49">
        <f>'Copy paste to Here'!C414</f>
        <v>0</v>
      </c>
      <c r="C410" s="50"/>
      <c r="D410" s="50"/>
      <c r="E410" s="51"/>
      <c r="F410" s="51">
        <f t="shared" si="19"/>
        <v>0</v>
      </c>
      <c r="G410" s="52">
        <f t="shared" si="20"/>
        <v>0</v>
      </c>
      <c r="H410" s="55">
        <f t="shared" si="21"/>
        <v>0</v>
      </c>
    </row>
    <row r="411" spans="1:8" s="54" customFormat="1" hidden="1">
      <c r="A411" s="48" t="str">
        <f>IF((LEN('Copy paste to Here'!G415))&gt;5,((CONCATENATE('Copy paste to Here'!G415," &amp; ",'Copy paste to Here'!D415,"  &amp;  ",'Copy paste to Here'!E415))),"Empty Cell")</f>
        <v>Empty Cell</v>
      </c>
      <c r="B411" s="49">
        <f>'Copy paste to Here'!C415</f>
        <v>0</v>
      </c>
      <c r="C411" s="50"/>
      <c r="D411" s="50"/>
      <c r="E411" s="51"/>
      <c r="F411" s="51">
        <f t="shared" si="19"/>
        <v>0</v>
      </c>
      <c r="G411" s="52">
        <f t="shared" si="20"/>
        <v>0</v>
      </c>
      <c r="H411" s="55">
        <f t="shared" si="21"/>
        <v>0</v>
      </c>
    </row>
    <row r="412" spans="1:8" s="54" customFormat="1" hidden="1">
      <c r="A412" s="48" t="str">
        <f>IF((LEN('Copy paste to Here'!G416))&gt;5,((CONCATENATE('Copy paste to Here'!G416," &amp; ",'Copy paste to Here'!D416,"  &amp;  ",'Copy paste to Here'!E416))),"Empty Cell")</f>
        <v>Empty Cell</v>
      </c>
      <c r="B412" s="49">
        <f>'Copy paste to Here'!C416</f>
        <v>0</v>
      </c>
      <c r="C412" s="50"/>
      <c r="D412" s="50"/>
      <c r="E412" s="51"/>
      <c r="F412" s="51">
        <f t="shared" si="19"/>
        <v>0</v>
      </c>
      <c r="G412" s="52">
        <f t="shared" si="20"/>
        <v>0</v>
      </c>
      <c r="H412" s="55">
        <f t="shared" si="21"/>
        <v>0</v>
      </c>
    </row>
    <row r="413" spans="1:8" s="54" customFormat="1" hidden="1">
      <c r="A413" s="48" t="str">
        <f>IF((LEN('Copy paste to Here'!G417))&gt;5,((CONCATENATE('Copy paste to Here'!G417," &amp; ",'Copy paste to Here'!D417,"  &amp;  ",'Copy paste to Here'!E417))),"Empty Cell")</f>
        <v>Empty Cell</v>
      </c>
      <c r="B413" s="49">
        <f>'Copy paste to Here'!C417</f>
        <v>0</v>
      </c>
      <c r="C413" s="50"/>
      <c r="D413" s="50"/>
      <c r="E413" s="51"/>
      <c r="F413" s="51">
        <f t="shared" si="19"/>
        <v>0</v>
      </c>
      <c r="G413" s="52">
        <f t="shared" si="20"/>
        <v>0</v>
      </c>
      <c r="H413" s="55">
        <f t="shared" si="21"/>
        <v>0</v>
      </c>
    </row>
    <row r="414" spans="1:8" s="54" customFormat="1" hidden="1">
      <c r="A414" s="48" t="str">
        <f>IF((LEN('Copy paste to Here'!G418))&gt;5,((CONCATENATE('Copy paste to Here'!G418," &amp; ",'Copy paste to Here'!D418,"  &amp;  ",'Copy paste to Here'!E418))),"Empty Cell")</f>
        <v>Empty Cell</v>
      </c>
      <c r="B414" s="49">
        <f>'Copy paste to Here'!C418</f>
        <v>0</v>
      </c>
      <c r="C414" s="50"/>
      <c r="D414" s="50"/>
      <c r="E414" s="51"/>
      <c r="F414" s="51">
        <f t="shared" si="19"/>
        <v>0</v>
      </c>
      <c r="G414" s="52">
        <f t="shared" si="20"/>
        <v>0</v>
      </c>
      <c r="H414" s="55">
        <f t="shared" si="21"/>
        <v>0</v>
      </c>
    </row>
    <row r="415" spans="1:8" s="54" customFormat="1" hidden="1">
      <c r="A415" s="48" t="str">
        <f>IF((LEN('Copy paste to Here'!G419))&gt;5,((CONCATENATE('Copy paste to Here'!G419," &amp; ",'Copy paste to Here'!D419,"  &amp;  ",'Copy paste to Here'!E419))),"Empty Cell")</f>
        <v>Empty Cell</v>
      </c>
      <c r="B415" s="49">
        <f>'Copy paste to Here'!C419</f>
        <v>0</v>
      </c>
      <c r="C415" s="50"/>
      <c r="D415" s="50"/>
      <c r="E415" s="51"/>
      <c r="F415" s="51">
        <f t="shared" si="19"/>
        <v>0</v>
      </c>
      <c r="G415" s="52">
        <f t="shared" si="20"/>
        <v>0</v>
      </c>
      <c r="H415" s="55">
        <f t="shared" si="21"/>
        <v>0</v>
      </c>
    </row>
    <row r="416" spans="1:8" s="54" customFormat="1" hidden="1">
      <c r="A416" s="48" t="str">
        <f>IF((LEN('Copy paste to Here'!G420))&gt;5,((CONCATENATE('Copy paste to Here'!G420," &amp; ",'Copy paste to Here'!D420,"  &amp;  ",'Copy paste to Here'!E420))),"Empty Cell")</f>
        <v>Empty Cell</v>
      </c>
      <c r="B416" s="49">
        <f>'Copy paste to Here'!C420</f>
        <v>0</v>
      </c>
      <c r="C416" s="50"/>
      <c r="D416" s="50"/>
      <c r="E416" s="51"/>
      <c r="F416" s="51">
        <f t="shared" si="19"/>
        <v>0</v>
      </c>
      <c r="G416" s="52">
        <f t="shared" si="20"/>
        <v>0</v>
      </c>
      <c r="H416" s="55">
        <f t="shared" si="21"/>
        <v>0</v>
      </c>
    </row>
    <row r="417" spans="1:8" s="54" customFormat="1" hidden="1">
      <c r="A417" s="48" t="str">
        <f>IF((LEN('Copy paste to Here'!G421))&gt;5,((CONCATENATE('Copy paste to Here'!G421," &amp; ",'Copy paste to Here'!D421,"  &amp;  ",'Copy paste to Here'!E421))),"Empty Cell")</f>
        <v>Empty Cell</v>
      </c>
      <c r="B417" s="49">
        <f>'Copy paste to Here'!C421</f>
        <v>0</v>
      </c>
      <c r="C417" s="50"/>
      <c r="D417" s="50"/>
      <c r="E417" s="51"/>
      <c r="F417" s="51">
        <f t="shared" si="19"/>
        <v>0</v>
      </c>
      <c r="G417" s="52">
        <f t="shared" si="20"/>
        <v>0</v>
      </c>
      <c r="H417" s="55">
        <f t="shared" si="21"/>
        <v>0</v>
      </c>
    </row>
    <row r="418" spans="1:8" s="54" customFormat="1" hidden="1">
      <c r="A418" s="48" t="str">
        <f>IF((LEN('Copy paste to Here'!G422))&gt;5,((CONCATENATE('Copy paste to Here'!G422," &amp; ",'Copy paste to Here'!D422,"  &amp;  ",'Copy paste to Here'!E422))),"Empty Cell")</f>
        <v>Empty Cell</v>
      </c>
      <c r="B418" s="49">
        <f>'Copy paste to Here'!C422</f>
        <v>0</v>
      </c>
      <c r="C418" s="50"/>
      <c r="D418" s="50"/>
      <c r="E418" s="51"/>
      <c r="F418" s="51">
        <f t="shared" si="19"/>
        <v>0</v>
      </c>
      <c r="G418" s="52">
        <f t="shared" si="20"/>
        <v>0</v>
      </c>
      <c r="H418" s="55">
        <f t="shared" si="21"/>
        <v>0</v>
      </c>
    </row>
    <row r="419" spans="1:8" s="54" customFormat="1" hidden="1">
      <c r="A419" s="48" t="str">
        <f>IF((LEN('Copy paste to Here'!G423))&gt;5,((CONCATENATE('Copy paste to Here'!G423," &amp; ",'Copy paste to Here'!D423,"  &amp;  ",'Copy paste to Here'!E423))),"Empty Cell")</f>
        <v>Empty Cell</v>
      </c>
      <c r="B419" s="49">
        <f>'Copy paste to Here'!C423</f>
        <v>0</v>
      </c>
      <c r="C419" s="50"/>
      <c r="D419" s="50"/>
      <c r="E419" s="51"/>
      <c r="F419" s="51">
        <f t="shared" si="19"/>
        <v>0</v>
      </c>
      <c r="G419" s="52">
        <f t="shared" si="20"/>
        <v>0</v>
      </c>
      <c r="H419" s="55">
        <f t="shared" si="21"/>
        <v>0</v>
      </c>
    </row>
    <row r="420" spans="1:8" s="54" customFormat="1" hidden="1">
      <c r="A420" s="48" t="str">
        <f>IF((LEN('Copy paste to Here'!G424))&gt;5,((CONCATENATE('Copy paste to Here'!G424," &amp; ",'Copy paste to Here'!D424,"  &amp;  ",'Copy paste to Here'!E424))),"Empty Cell")</f>
        <v>Empty Cell</v>
      </c>
      <c r="B420" s="49">
        <f>'Copy paste to Here'!C424</f>
        <v>0</v>
      </c>
      <c r="C420" s="50"/>
      <c r="D420" s="50"/>
      <c r="E420" s="51"/>
      <c r="F420" s="51">
        <f t="shared" si="19"/>
        <v>0</v>
      </c>
      <c r="G420" s="52">
        <f t="shared" si="20"/>
        <v>0</v>
      </c>
      <c r="H420" s="55">
        <f t="shared" si="21"/>
        <v>0</v>
      </c>
    </row>
    <row r="421" spans="1:8" s="54" customFormat="1" hidden="1">
      <c r="A421" s="48" t="str">
        <f>IF((LEN('Copy paste to Here'!G425))&gt;5,((CONCATENATE('Copy paste to Here'!G425," &amp; ",'Copy paste to Here'!D425,"  &amp;  ",'Copy paste to Here'!E425))),"Empty Cell")</f>
        <v>Empty Cell</v>
      </c>
      <c r="B421" s="49">
        <f>'Copy paste to Here'!C425</f>
        <v>0</v>
      </c>
      <c r="C421" s="50"/>
      <c r="D421" s="50"/>
      <c r="E421" s="51"/>
      <c r="F421" s="51">
        <f t="shared" si="19"/>
        <v>0</v>
      </c>
      <c r="G421" s="52">
        <f t="shared" si="20"/>
        <v>0</v>
      </c>
      <c r="H421" s="55">
        <f t="shared" si="21"/>
        <v>0</v>
      </c>
    </row>
    <row r="422" spans="1:8" s="54" customFormat="1" hidden="1">
      <c r="A422" s="48" t="str">
        <f>IF((LEN('Copy paste to Here'!G426))&gt;5,((CONCATENATE('Copy paste to Here'!G426," &amp; ",'Copy paste to Here'!D426,"  &amp;  ",'Copy paste to Here'!E426))),"Empty Cell")</f>
        <v>Empty Cell</v>
      </c>
      <c r="B422" s="49">
        <f>'Copy paste to Here'!C426</f>
        <v>0</v>
      </c>
      <c r="C422" s="50"/>
      <c r="D422" s="50"/>
      <c r="E422" s="51"/>
      <c r="F422" s="51">
        <f t="shared" si="19"/>
        <v>0</v>
      </c>
      <c r="G422" s="52">
        <f t="shared" si="20"/>
        <v>0</v>
      </c>
      <c r="H422" s="55">
        <f t="shared" si="21"/>
        <v>0</v>
      </c>
    </row>
    <row r="423" spans="1:8" s="54" customFormat="1" hidden="1">
      <c r="A423" s="48" t="str">
        <f>IF((LEN('Copy paste to Here'!G427))&gt;5,((CONCATENATE('Copy paste to Here'!G427," &amp; ",'Copy paste to Here'!D427,"  &amp;  ",'Copy paste to Here'!E427))),"Empty Cell")</f>
        <v>Empty Cell</v>
      </c>
      <c r="B423" s="49">
        <f>'Copy paste to Here'!C427</f>
        <v>0</v>
      </c>
      <c r="C423" s="50"/>
      <c r="D423" s="50"/>
      <c r="E423" s="51"/>
      <c r="F423" s="51">
        <f t="shared" si="19"/>
        <v>0</v>
      </c>
      <c r="G423" s="52">
        <f t="shared" si="20"/>
        <v>0</v>
      </c>
      <c r="H423" s="55">
        <f t="shared" si="21"/>
        <v>0</v>
      </c>
    </row>
    <row r="424" spans="1:8" s="54" customFormat="1" hidden="1">
      <c r="A424" s="48" t="str">
        <f>IF((LEN('Copy paste to Here'!G428))&gt;5,((CONCATENATE('Copy paste to Here'!G428," &amp; ",'Copy paste to Here'!D428,"  &amp;  ",'Copy paste to Here'!E428))),"Empty Cell")</f>
        <v>Empty Cell</v>
      </c>
      <c r="B424" s="49">
        <f>'Copy paste to Here'!C428</f>
        <v>0</v>
      </c>
      <c r="C424" s="50"/>
      <c r="D424" s="50"/>
      <c r="E424" s="51"/>
      <c r="F424" s="51">
        <f t="shared" si="19"/>
        <v>0</v>
      </c>
      <c r="G424" s="52">
        <f t="shared" si="20"/>
        <v>0</v>
      </c>
      <c r="H424" s="55">
        <f t="shared" si="21"/>
        <v>0</v>
      </c>
    </row>
    <row r="425" spans="1:8" s="54" customFormat="1" hidden="1">
      <c r="A425" s="48" t="str">
        <f>IF((LEN('Copy paste to Here'!G429))&gt;5,((CONCATENATE('Copy paste to Here'!G429," &amp; ",'Copy paste to Here'!D429,"  &amp;  ",'Copy paste to Here'!E429))),"Empty Cell")</f>
        <v>Empty Cell</v>
      </c>
      <c r="B425" s="49">
        <f>'Copy paste to Here'!C429</f>
        <v>0</v>
      </c>
      <c r="C425" s="50"/>
      <c r="D425" s="50"/>
      <c r="E425" s="51"/>
      <c r="F425" s="51">
        <f t="shared" si="19"/>
        <v>0</v>
      </c>
      <c r="G425" s="52">
        <f t="shared" si="20"/>
        <v>0</v>
      </c>
      <c r="H425" s="55">
        <f t="shared" si="21"/>
        <v>0</v>
      </c>
    </row>
    <row r="426" spans="1:8" s="54" customFormat="1" hidden="1">
      <c r="A426" s="48" t="str">
        <f>IF((LEN('Copy paste to Here'!G430))&gt;5,((CONCATENATE('Copy paste to Here'!G430," &amp; ",'Copy paste to Here'!D430,"  &amp;  ",'Copy paste to Here'!E430))),"Empty Cell")</f>
        <v>Empty Cell</v>
      </c>
      <c r="B426" s="49">
        <f>'Copy paste to Here'!C430</f>
        <v>0</v>
      </c>
      <c r="C426" s="50"/>
      <c r="D426" s="50"/>
      <c r="E426" s="51"/>
      <c r="F426" s="51">
        <f t="shared" si="19"/>
        <v>0</v>
      </c>
      <c r="G426" s="52">
        <f t="shared" si="20"/>
        <v>0</v>
      </c>
      <c r="H426" s="55">
        <f t="shared" si="21"/>
        <v>0</v>
      </c>
    </row>
    <row r="427" spans="1:8" s="54" customFormat="1" hidden="1">
      <c r="A427" s="48" t="str">
        <f>IF((LEN('Copy paste to Here'!G431))&gt;5,((CONCATENATE('Copy paste to Here'!G431," &amp; ",'Copy paste to Here'!D431,"  &amp;  ",'Copy paste to Here'!E431))),"Empty Cell")</f>
        <v>Empty Cell</v>
      </c>
      <c r="B427" s="49">
        <f>'Copy paste to Here'!C431</f>
        <v>0</v>
      </c>
      <c r="C427" s="50"/>
      <c r="D427" s="50"/>
      <c r="E427" s="51"/>
      <c r="F427" s="51">
        <f t="shared" si="19"/>
        <v>0</v>
      </c>
      <c r="G427" s="52">
        <f t="shared" si="20"/>
        <v>0</v>
      </c>
      <c r="H427" s="55">
        <f t="shared" si="21"/>
        <v>0</v>
      </c>
    </row>
    <row r="428" spans="1:8" s="54" customFormat="1" hidden="1">
      <c r="A428" s="48" t="str">
        <f>IF((LEN('Copy paste to Here'!G432))&gt;5,((CONCATENATE('Copy paste to Here'!G432," &amp; ",'Copy paste to Here'!D432,"  &amp;  ",'Copy paste to Here'!E432))),"Empty Cell")</f>
        <v>Empty Cell</v>
      </c>
      <c r="B428" s="49">
        <f>'Copy paste to Here'!C432</f>
        <v>0</v>
      </c>
      <c r="C428" s="50"/>
      <c r="D428" s="50"/>
      <c r="E428" s="51"/>
      <c r="F428" s="51">
        <f t="shared" si="19"/>
        <v>0</v>
      </c>
      <c r="G428" s="52">
        <f t="shared" si="20"/>
        <v>0</v>
      </c>
      <c r="H428" s="55">
        <f t="shared" si="21"/>
        <v>0</v>
      </c>
    </row>
    <row r="429" spans="1:8" s="54" customFormat="1" hidden="1">
      <c r="A429" s="48" t="str">
        <f>IF((LEN('Copy paste to Here'!G433))&gt;5,((CONCATENATE('Copy paste to Here'!G433," &amp; ",'Copy paste to Here'!D433,"  &amp;  ",'Copy paste to Here'!E433))),"Empty Cell")</f>
        <v>Empty Cell</v>
      </c>
      <c r="B429" s="49">
        <f>'Copy paste to Here'!C433</f>
        <v>0</v>
      </c>
      <c r="C429" s="50"/>
      <c r="D429" s="50"/>
      <c r="E429" s="51"/>
      <c r="F429" s="51">
        <f t="shared" si="19"/>
        <v>0</v>
      </c>
      <c r="G429" s="52">
        <f t="shared" si="20"/>
        <v>0</v>
      </c>
      <c r="H429" s="55">
        <f t="shared" si="21"/>
        <v>0</v>
      </c>
    </row>
    <row r="430" spans="1:8" s="54" customFormat="1" hidden="1">
      <c r="A430" s="48" t="str">
        <f>IF((LEN('Copy paste to Here'!G434))&gt;5,((CONCATENATE('Copy paste to Here'!G434," &amp; ",'Copy paste to Here'!D434,"  &amp;  ",'Copy paste to Here'!E434))),"Empty Cell")</f>
        <v>Empty Cell</v>
      </c>
      <c r="B430" s="49">
        <f>'Copy paste to Here'!C434</f>
        <v>0</v>
      </c>
      <c r="C430" s="50"/>
      <c r="D430" s="50"/>
      <c r="E430" s="51"/>
      <c r="F430" s="51">
        <f t="shared" si="19"/>
        <v>0</v>
      </c>
      <c r="G430" s="52">
        <f t="shared" si="20"/>
        <v>0</v>
      </c>
      <c r="H430" s="55">
        <f t="shared" si="21"/>
        <v>0</v>
      </c>
    </row>
    <row r="431" spans="1:8" s="54" customFormat="1" hidden="1">
      <c r="A431" s="48" t="str">
        <f>IF((LEN('Copy paste to Here'!G435))&gt;5,((CONCATENATE('Copy paste to Here'!G435," &amp; ",'Copy paste to Here'!D435,"  &amp;  ",'Copy paste to Here'!E435))),"Empty Cell")</f>
        <v>Empty Cell</v>
      </c>
      <c r="B431" s="49">
        <f>'Copy paste to Here'!C435</f>
        <v>0</v>
      </c>
      <c r="C431" s="50"/>
      <c r="D431" s="50"/>
      <c r="E431" s="51"/>
      <c r="F431" s="51">
        <f t="shared" si="19"/>
        <v>0</v>
      </c>
      <c r="G431" s="52">
        <f t="shared" si="20"/>
        <v>0</v>
      </c>
      <c r="H431" s="55">
        <f t="shared" si="21"/>
        <v>0</v>
      </c>
    </row>
    <row r="432" spans="1:8" s="54" customFormat="1" hidden="1">
      <c r="A432" s="48" t="str">
        <f>IF((LEN('Copy paste to Here'!G436))&gt;5,((CONCATENATE('Copy paste to Here'!G436," &amp; ",'Copy paste to Here'!D436,"  &amp;  ",'Copy paste to Here'!E436))),"Empty Cell")</f>
        <v>Empty Cell</v>
      </c>
      <c r="B432" s="49">
        <f>'Copy paste to Here'!C436</f>
        <v>0</v>
      </c>
      <c r="C432" s="50"/>
      <c r="D432" s="50"/>
      <c r="E432" s="51"/>
      <c r="F432" s="51">
        <f t="shared" si="19"/>
        <v>0</v>
      </c>
      <c r="G432" s="52">
        <f t="shared" si="20"/>
        <v>0</v>
      </c>
      <c r="H432" s="55">
        <f t="shared" si="21"/>
        <v>0</v>
      </c>
    </row>
    <row r="433" spans="1:8" s="54" customFormat="1" hidden="1">
      <c r="A433" s="48" t="str">
        <f>IF((LEN('Copy paste to Here'!G437))&gt;5,((CONCATENATE('Copy paste to Here'!G437," &amp; ",'Copy paste to Here'!D437,"  &amp;  ",'Copy paste to Here'!E437))),"Empty Cell")</f>
        <v>Empty Cell</v>
      </c>
      <c r="B433" s="49">
        <f>'Copy paste to Here'!C437</f>
        <v>0</v>
      </c>
      <c r="C433" s="50"/>
      <c r="D433" s="50"/>
      <c r="E433" s="51"/>
      <c r="F433" s="51">
        <f t="shared" si="19"/>
        <v>0</v>
      </c>
      <c r="G433" s="52">
        <f t="shared" si="20"/>
        <v>0</v>
      </c>
      <c r="H433" s="55">
        <f t="shared" si="21"/>
        <v>0</v>
      </c>
    </row>
    <row r="434" spans="1:8" s="54" customFormat="1" hidden="1">
      <c r="A434" s="48" t="str">
        <f>IF((LEN('Copy paste to Here'!G438))&gt;5,((CONCATENATE('Copy paste to Here'!G438," &amp; ",'Copy paste to Here'!D438,"  &amp;  ",'Copy paste to Here'!E438))),"Empty Cell")</f>
        <v>Empty Cell</v>
      </c>
      <c r="B434" s="49">
        <f>'Copy paste to Here'!C438</f>
        <v>0</v>
      </c>
      <c r="C434" s="50"/>
      <c r="D434" s="50"/>
      <c r="E434" s="51"/>
      <c r="F434" s="51">
        <f t="shared" si="19"/>
        <v>0</v>
      </c>
      <c r="G434" s="52">
        <f t="shared" si="20"/>
        <v>0</v>
      </c>
      <c r="H434" s="55">
        <f t="shared" si="21"/>
        <v>0</v>
      </c>
    </row>
    <row r="435" spans="1:8" s="54" customFormat="1" hidden="1">
      <c r="A435" s="48" t="str">
        <f>IF((LEN('Copy paste to Here'!G439))&gt;5,((CONCATENATE('Copy paste to Here'!G439," &amp; ",'Copy paste to Here'!D439,"  &amp;  ",'Copy paste to Here'!E439))),"Empty Cell")</f>
        <v>Empty Cell</v>
      </c>
      <c r="B435" s="49">
        <f>'Copy paste to Here'!C439</f>
        <v>0</v>
      </c>
      <c r="C435" s="50"/>
      <c r="D435" s="50"/>
      <c r="E435" s="51"/>
      <c r="F435" s="51">
        <f t="shared" si="19"/>
        <v>0</v>
      </c>
      <c r="G435" s="52">
        <f t="shared" si="20"/>
        <v>0</v>
      </c>
      <c r="H435" s="55">
        <f t="shared" si="21"/>
        <v>0</v>
      </c>
    </row>
    <row r="436" spans="1:8" s="54" customFormat="1" hidden="1">
      <c r="A436" s="48" t="str">
        <f>IF((LEN('Copy paste to Here'!G440))&gt;5,((CONCATENATE('Copy paste to Here'!G440," &amp; ",'Copy paste to Here'!D440,"  &amp;  ",'Copy paste to Here'!E440))),"Empty Cell")</f>
        <v>Empty Cell</v>
      </c>
      <c r="B436" s="49">
        <f>'Copy paste to Here'!C440</f>
        <v>0</v>
      </c>
      <c r="C436" s="50"/>
      <c r="D436" s="50"/>
      <c r="E436" s="51"/>
      <c r="F436" s="51">
        <f t="shared" si="19"/>
        <v>0</v>
      </c>
      <c r="G436" s="52">
        <f t="shared" si="20"/>
        <v>0</v>
      </c>
      <c r="H436" s="55">
        <f t="shared" si="21"/>
        <v>0</v>
      </c>
    </row>
    <row r="437" spans="1:8" s="54" customFormat="1" hidden="1">
      <c r="A437" s="48" t="str">
        <f>IF((LEN('Copy paste to Here'!G441))&gt;5,((CONCATENATE('Copy paste to Here'!G441," &amp; ",'Copy paste to Here'!D441,"  &amp;  ",'Copy paste to Here'!E441))),"Empty Cell")</f>
        <v>Empty Cell</v>
      </c>
      <c r="B437" s="49">
        <f>'Copy paste to Here'!C441</f>
        <v>0</v>
      </c>
      <c r="C437" s="50"/>
      <c r="D437" s="50"/>
      <c r="E437" s="51"/>
      <c r="F437" s="51">
        <f t="shared" si="19"/>
        <v>0</v>
      </c>
      <c r="G437" s="52">
        <f t="shared" si="20"/>
        <v>0</v>
      </c>
      <c r="H437" s="55">
        <f t="shared" si="21"/>
        <v>0</v>
      </c>
    </row>
    <row r="438" spans="1:8" s="54" customFormat="1" hidden="1">
      <c r="A438" s="48" t="str">
        <f>IF((LEN('Copy paste to Here'!G442))&gt;5,((CONCATENATE('Copy paste to Here'!G442," &amp; ",'Copy paste to Here'!D442,"  &amp;  ",'Copy paste to Here'!E442))),"Empty Cell")</f>
        <v>Empty Cell</v>
      </c>
      <c r="B438" s="49">
        <f>'Copy paste to Here'!C442</f>
        <v>0</v>
      </c>
      <c r="C438" s="50"/>
      <c r="D438" s="50"/>
      <c r="E438" s="51"/>
      <c r="F438" s="51">
        <f t="shared" si="19"/>
        <v>0</v>
      </c>
      <c r="G438" s="52">
        <f t="shared" si="20"/>
        <v>0</v>
      </c>
      <c r="H438" s="55">
        <f t="shared" si="21"/>
        <v>0</v>
      </c>
    </row>
    <row r="439" spans="1:8" s="54" customFormat="1" hidden="1">
      <c r="A439" s="48" t="str">
        <f>IF((LEN('Copy paste to Here'!G443))&gt;5,((CONCATENATE('Copy paste to Here'!G443," &amp; ",'Copy paste to Here'!D443,"  &amp;  ",'Copy paste to Here'!E443))),"Empty Cell")</f>
        <v>Empty Cell</v>
      </c>
      <c r="B439" s="49">
        <f>'Copy paste to Here'!C443</f>
        <v>0</v>
      </c>
      <c r="C439" s="50"/>
      <c r="D439" s="50"/>
      <c r="E439" s="51"/>
      <c r="F439" s="51">
        <f t="shared" si="19"/>
        <v>0</v>
      </c>
      <c r="G439" s="52">
        <f t="shared" si="20"/>
        <v>0</v>
      </c>
      <c r="H439" s="55">
        <f t="shared" si="21"/>
        <v>0</v>
      </c>
    </row>
    <row r="440" spans="1:8" s="54" customFormat="1" hidden="1">
      <c r="A440" s="48" t="str">
        <f>IF((LEN('Copy paste to Here'!G444))&gt;5,((CONCATENATE('Copy paste to Here'!G444," &amp; ",'Copy paste to Here'!D444,"  &amp;  ",'Copy paste to Here'!E444))),"Empty Cell")</f>
        <v>Empty Cell</v>
      </c>
      <c r="B440" s="49">
        <f>'Copy paste to Here'!C444</f>
        <v>0</v>
      </c>
      <c r="C440" s="50"/>
      <c r="D440" s="50"/>
      <c r="E440" s="51"/>
      <c r="F440" s="51">
        <f t="shared" si="19"/>
        <v>0</v>
      </c>
      <c r="G440" s="52">
        <f t="shared" si="20"/>
        <v>0</v>
      </c>
      <c r="H440" s="55">
        <f t="shared" si="21"/>
        <v>0</v>
      </c>
    </row>
    <row r="441" spans="1:8" s="54" customFormat="1" hidden="1">
      <c r="A441" s="48" t="str">
        <f>IF((LEN('Copy paste to Here'!G445))&gt;5,((CONCATENATE('Copy paste to Here'!G445," &amp; ",'Copy paste to Here'!D445,"  &amp;  ",'Copy paste to Here'!E445))),"Empty Cell")</f>
        <v>Empty Cell</v>
      </c>
      <c r="B441" s="49">
        <f>'Copy paste to Here'!C445</f>
        <v>0</v>
      </c>
      <c r="C441" s="50"/>
      <c r="D441" s="50"/>
      <c r="E441" s="51"/>
      <c r="F441" s="51">
        <f t="shared" si="19"/>
        <v>0</v>
      </c>
      <c r="G441" s="52">
        <f t="shared" si="20"/>
        <v>0</v>
      </c>
      <c r="H441" s="55">
        <f t="shared" si="21"/>
        <v>0</v>
      </c>
    </row>
    <row r="442" spans="1:8" s="54" customFormat="1" hidden="1">
      <c r="A442" s="48" t="str">
        <f>IF((LEN('Copy paste to Here'!G446))&gt;5,((CONCATENATE('Copy paste to Here'!G446," &amp; ",'Copy paste to Here'!D446,"  &amp;  ",'Copy paste to Here'!E446))),"Empty Cell")</f>
        <v>Empty Cell</v>
      </c>
      <c r="B442" s="49">
        <f>'Copy paste to Here'!C446</f>
        <v>0</v>
      </c>
      <c r="C442" s="50"/>
      <c r="D442" s="50"/>
      <c r="E442" s="51"/>
      <c r="F442" s="51">
        <f t="shared" si="19"/>
        <v>0</v>
      </c>
      <c r="G442" s="52">
        <f t="shared" si="20"/>
        <v>0</v>
      </c>
      <c r="H442" s="55">
        <f t="shared" si="21"/>
        <v>0</v>
      </c>
    </row>
    <row r="443" spans="1:8" s="54" customFormat="1" hidden="1">
      <c r="A443" s="48" t="str">
        <f>IF((LEN('Copy paste to Here'!G447))&gt;5,((CONCATENATE('Copy paste to Here'!G447," &amp; ",'Copy paste to Here'!D447,"  &amp;  ",'Copy paste to Here'!E447))),"Empty Cell")</f>
        <v>Empty Cell</v>
      </c>
      <c r="B443" s="49">
        <f>'Copy paste to Here'!C447</f>
        <v>0</v>
      </c>
      <c r="C443" s="50"/>
      <c r="D443" s="50"/>
      <c r="E443" s="51"/>
      <c r="F443" s="51">
        <f t="shared" si="19"/>
        <v>0</v>
      </c>
      <c r="G443" s="52">
        <f t="shared" si="20"/>
        <v>0</v>
      </c>
      <c r="H443" s="55">
        <f t="shared" si="21"/>
        <v>0</v>
      </c>
    </row>
    <row r="444" spans="1:8" s="54" customFormat="1" hidden="1">
      <c r="A444" s="48" t="str">
        <f>IF((LEN('Copy paste to Here'!G448))&gt;5,((CONCATENATE('Copy paste to Here'!G448," &amp; ",'Copy paste to Here'!D448,"  &amp;  ",'Copy paste to Here'!E448))),"Empty Cell")</f>
        <v>Empty Cell</v>
      </c>
      <c r="B444" s="49">
        <f>'Copy paste to Here'!C448</f>
        <v>0</v>
      </c>
      <c r="C444" s="50"/>
      <c r="D444" s="50"/>
      <c r="E444" s="51"/>
      <c r="F444" s="51">
        <f t="shared" si="19"/>
        <v>0</v>
      </c>
      <c r="G444" s="52">
        <f t="shared" si="20"/>
        <v>0</v>
      </c>
      <c r="H444" s="55">
        <f t="shared" si="21"/>
        <v>0</v>
      </c>
    </row>
    <row r="445" spans="1:8" s="54" customFormat="1" hidden="1">
      <c r="A445" s="48" t="str">
        <f>IF((LEN('Copy paste to Here'!G449))&gt;5,((CONCATENATE('Copy paste to Here'!G449," &amp; ",'Copy paste to Here'!D449,"  &amp;  ",'Copy paste to Here'!E449))),"Empty Cell")</f>
        <v>Empty Cell</v>
      </c>
      <c r="B445" s="49">
        <f>'Copy paste to Here'!C449</f>
        <v>0</v>
      </c>
      <c r="C445" s="50"/>
      <c r="D445" s="50"/>
      <c r="E445" s="51"/>
      <c r="F445" s="51">
        <f t="shared" si="19"/>
        <v>0</v>
      </c>
      <c r="G445" s="52">
        <f t="shared" si="20"/>
        <v>0</v>
      </c>
      <c r="H445" s="55">
        <f t="shared" si="21"/>
        <v>0</v>
      </c>
    </row>
    <row r="446" spans="1:8" s="54" customFormat="1" hidden="1">
      <c r="A446" s="48" t="str">
        <f>IF((LEN('Copy paste to Here'!G450))&gt;5,((CONCATENATE('Copy paste to Here'!G450," &amp; ",'Copy paste to Here'!D450,"  &amp;  ",'Copy paste to Here'!E450))),"Empty Cell")</f>
        <v>Empty Cell</v>
      </c>
      <c r="B446" s="49">
        <f>'Copy paste to Here'!C450</f>
        <v>0</v>
      </c>
      <c r="C446" s="50"/>
      <c r="D446" s="50"/>
      <c r="E446" s="51"/>
      <c r="F446" s="51">
        <f t="shared" si="19"/>
        <v>0</v>
      </c>
      <c r="G446" s="52">
        <f t="shared" si="20"/>
        <v>0</v>
      </c>
      <c r="H446" s="55">
        <f t="shared" si="21"/>
        <v>0</v>
      </c>
    </row>
    <row r="447" spans="1:8" s="54" customFormat="1" hidden="1">
      <c r="A447" s="48" t="str">
        <f>IF((LEN('Copy paste to Here'!G451))&gt;5,((CONCATENATE('Copy paste to Here'!G451," &amp; ",'Copy paste to Here'!D451,"  &amp;  ",'Copy paste to Here'!E451))),"Empty Cell")</f>
        <v>Empty Cell</v>
      </c>
      <c r="B447" s="49">
        <f>'Copy paste to Here'!C451</f>
        <v>0</v>
      </c>
      <c r="C447" s="50"/>
      <c r="D447" s="50"/>
      <c r="E447" s="51"/>
      <c r="F447" s="51">
        <f t="shared" si="19"/>
        <v>0</v>
      </c>
      <c r="G447" s="52">
        <f t="shared" si="20"/>
        <v>0</v>
      </c>
      <c r="H447" s="55">
        <f t="shared" si="21"/>
        <v>0</v>
      </c>
    </row>
    <row r="448" spans="1:8" s="54" customFormat="1" hidden="1">
      <c r="A448" s="48" t="str">
        <f>IF((LEN('Copy paste to Here'!G452))&gt;5,((CONCATENATE('Copy paste to Here'!G452," &amp; ",'Copy paste to Here'!D452,"  &amp;  ",'Copy paste to Here'!E452))),"Empty Cell")</f>
        <v>Empty Cell</v>
      </c>
      <c r="B448" s="49">
        <f>'Copy paste to Here'!C452</f>
        <v>0</v>
      </c>
      <c r="C448" s="50"/>
      <c r="D448" s="50"/>
      <c r="E448" s="51"/>
      <c r="F448" s="51">
        <f t="shared" si="19"/>
        <v>0</v>
      </c>
      <c r="G448" s="52">
        <f t="shared" si="20"/>
        <v>0</v>
      </c>
      <c r="H448" s="55">
        <f t="shared" si="21"/>
        <v>0</v>
      </c>
    </row>
    <row r="449" spans="1:8" s="54" customFormat="1" hidden="1">
      <c r="A449" s="48" t="str">
        <f>IF((LEN('Copy paste to Here'!G453))&gt;5,((CONCATENATE('Copy paste to Here'!G453," &amp; ",'Copy paste to Here'!D453,"  &amp;  ",'Copy paste to Here'!E453))),"Empty Cell")</f>
        <v>Empty Cell</v>
      </c>
      <c r="B449" s="49">
        <f>'Copy paste to Here'!C453</f>
        <v>0</v>
      </c>
      <c r="C449" s="50"/>
      <c r="D449" s="50"/>
      <c r="E449" s="51"/>
      <c r="F449" s="51">
        <f t="shared" si="19"/>
        <v>0</v>
      </c>
      <c r="G449" s="52">
        <f t="shared" si="20"/>
        <v>0</v>
      </c>
      <c r="H449" s="55">
        <f t="shared" si="21"/>
        <v>0</v>
      </c>
    </row>
    <row r="450" spans="1:8" s="54" customFormat="1" hidden="1">
      <c r="A450" s="48" t="str">
        <f>IF((LEN('Copy paste to Here'!G454))&gt;5,((CONCATENATE('Copy paste to Here'!G454," &amp; ",'Copy paste to Here'!D454,"  &amp;  ",'Copy paste to Here'!E454))),"Empty Cell")</f>
        <v>Empty Cell</v>
      </c>
      <c r="B450" s="49">
        <f>'Copy paste to Here'!C454</f>
        <v>0</v>
      </c>
      <c r="C450" s="50"/>
      <c r="D450" s="50"/>
      <c r="E450" s="51"/>
      <c r="F450" s="51">
        <f t="shared" si="19"/>
        <v>0</v>
      </c>
      <c r="G450" s="52">
        <f t="shared" si="20"/>
        <v>0</v>
      </c>
      <c r="H450" s="55">
        <f t="shared" si="21"/>
        <v>0</v>
      </c>
    </row>
    <row r="451" spans="1:8" s="54" customFormat="1" hidden="1">
      <c r="A451" s="48" t="str">
        <f>IF((LEN('Copy paste to Here'!G455))&gt;5,((CONCATENATE('Copy paste to Here'!G455," &amp; ",'Copy paste to Here'!D455,"  &amp;  ",'Copy paste to Here'!E455))),"Empty Cell")</f>
        <v>Empty Cell</v>
      </c>
      <c r="B451" s="49">
        <f>'Copy paste to Here'!C455</f>
        <v>0</v>
      </c>
      <c r="C451" s="50"/>
      <c r="D451" s="50"/>
      <c r="E451" s="51"/>
      <c r="F451" s="51">
        <f t="shared" si="19"/>
        <v>0</v>
      </c>
      <c r="G451" s="52">
        <f t="shared" si="20"/>
        <v>0</v>
      </c>
      <c r="H451" s="55">
        <f t="shared" si="21"/>
        <v>0</v>
      </c>
    </row>
    <row r="452" spans="1:8" s="54" customFormat="1" hidden="1">
      <c r="A452" s="48" t="str">
        <f>IF((LEN('Copy paste to Here'!G456))&gt;5,((CONCATENATE('Copy paste to Here'!G456," &amp; ",'Copy paste to Here'!D456,"  &amp;  ",'Copy paste to Here'!E456))),"Empty Cell")</f>
        <v>Empty Cell</v>
      </c>
      <c r="B452" s="49">
        <f>'Copy paste to Here'!C456</f>
        <v>0</v>
      </c>
      <c r="C452" s="50"/>
      <c r="D452" s="50"/>
      <c r="E452" s="51"/>
      <c r="F452" s="51">
        <f t="shared" si="19"/>
        <v>0</v>
      </c>
      <c r="G452" s="52">
        <f t="shared" si="20"/>
        <v>0</v>
      </c>
      <c r="H452" s="55">
        <f t="shared" si="21"/>
        <v>0</v>
      </c>
    </row>
    <row r="453" spans="1:8" s="54" customFormat="1" hidden="1">
      <c r="A453" s="48" t="str">
        <f>IF((LEN('Copy paste to Here'!G457))&gt;5,((CONCATENATE('Copy paste to Here'!G457," &amp; ",'Copy paste to Here'!D457,"  &amp;  ",'Copy paste to Here'!E457))),"Empty Cell")</f>
        <v>Empty Cell</v>
      </c>
      <c r="B453" s="49">
        <f>'Copy paste to Here'!C457</f>
        <v>0</v>
      </c>
      <c r="C453" s="50"/>
      <c r="D453" s="50"/>
      <c r="E453" s="51"/>
      <c r="F453" s="51">
        <f t="shared" si="19"/>
        <v>0</v>
      </c>
      <c r="G453" s="52">
        <f t="shared" si="20"/>
        <v>0</v>
      </c>
      <c r="H453" s="55">
        <f t="shared" si="21"/>
        <v>0</v>
      </c>
    </row>
    <row r="454" spans="1:8" s="54" customFormat="1" hidden="1">
      <c r="A454" s="48" t="str">
        <f>IF((LEN('Copy paste to Here'!G458))&gt;5,((CONCATENATE('Copy paste to Here'!G458," &amp; ",'Copy paste to Here'!D458,"  &amp;  ",'Copy paste to Here'!E458))),"Empty Cell")</f>
        <v>Empty Cell</v>
      </c>
      <c r="B454" s="49">
        <f>'Copy paste to Here'!C458</f>
        <v>0</v>
      </c>
      <c r="C454" s="50"/>
      <c r="D454" s="50"/>
      <c r="E454" s="51"/>
      <c r="F454" s="51">
        <f t="shared" si="19"/>
        <v>0</v>
      </c>
      <c r="G454" s="52">
        <f t="shared" si="20"/>
        <v>0</v>
      </c>
      <c r="H454" s="55">
        <f t="shared" si="21"/>
        <v>0</v>
      </c>
    </row>
    <row r="455" spans="1:8" s="54" customFormat="1" hidden="1">
      <c r="A455" s="48" t="str">
        <f>IF((LEN('Copy paste to Here'!G459))&gt;5,((CONCATENATE('Copy paste to Here'!G459," &amp; ",'Copy paste to Here'!D459,"  &amp;  ",'Copy paste to Here'!E459))),"Empty Cell")</f>
        <v>Empty Cell</v>
      </c>
      <c r="B455" s="49">
        <f>'Copy paste to Here'!C459</f>
        <v>0</v>
      </c>
      <c r="C455" s="50"/>
      <c r="D455" s="50"/>
      <c r="E455" s="51"/>
      <c r="F455" s="51">
        <f t="shared" si="19"/>
        <v>0</v>
      </c>
      <c r="G455" s="52">
        <f t="shared" si="20"/>
        <v>0</v>
      </c>
      <c r="H455" s="55">
        <f t="shared" si="21"/>
        <v>0</v>
      </c>
    </row>
    <row r="456" spans="1:8" s="54" customFormat="1" hidden="1">
      <c r="A456" s="48" t="str">
        <f>IF((LEN('Copy paste to Here'!G460))&gt;5,((CONCATENATE('Copy paste to Here'!G460," &amp; ",'Copy paste to Here'!D460,"  &amp;  ",'Copy paste to Here'!E460))),"Empty Cell")</f>
        <v>Empty Cell</v>
      </c>
      <c r="B456" s="49">
        <f>'Copy paste to Here'!C460</f>
        <v>0</v>
      </c>
      <c r="C456" s="50"/>
      <c r="D456" s="50"/>
      <c r="E456" s="51"/>
      <c r="F456" s="51">
        <f t="shared" si="19"/>
        <v>0</v>
      </c>
      <c r="G456" s="52">
        <f t="shared" si="20"/>
        <v>0</v>
      </c>
      <c r="H456" s="55">
        <f t="shared" si="21"/>
        <v>0</v>
      </c>
    </row>
    <row r="457" spans="1:8" s="54" customFormat="1" hidden="1">
      <c r="A457" s="48" t="str">
        <f>IF((LEN('Copy paste to Here'!G461))&gt;5,((CONCATENATE('Copy paste to Here'!G461," &amp; ",'Copy paste to Here'!D461,"  &amp;  ",'Copy paste to Here'!E461))),"Empty Cell")</f>
        <v>Empty Cell</v>
      </c>
      <c r="B457" s="49">
        <f>'Copy paste to Here'!C461</f>
        <v>0</v>
      </c>
      <c r="C457" s="50"/>
      <c r="D457" s="50"/>
      <c r="E457" s="51"/>
      <c r="F457" s="51">
        <f t="shared" si="19"/>
        <v>0</v>
      </c>
      <c r="G457" s="52">
        <f t="shared" si="20"/>
        <v>0</v>
      </c>
      <c r="H457" s="55">
        <f t="shared" si="21"/>
        <v>0</v>
      </c>
    </row>
    <row r="458" spans="1:8" s="54" customFormat="1" hidden="1">
      <c r="A458" s="48" t="str">
        <f>IF((LEN('Copy paste to Here'!G462))&gt;5,((CONCATENATE('Copy paste to Here'!G462," &amp; ",'Copy paste to Here'!D462,"  &amp;  ",'Copy paste to Here'!E462))),"Empty Cell")</f>
        <v>Empty Cell</v>
      </c>
      <c r="B458" s="49">
        <f>'Copy paste to Here'!C462</f>
        <v>0</v>
      </c>
      <c r="C458" s="50"/>
      <c r="D458" s="50"/>
      <c r="E458" s="51"/>
      <c r="F458" s="51">
        <f t="shared" si="19"/>
        <v>0</v>
      </c>
      <c r="G458" s="52">
        <f t="shared" si="20"/>
        <v>0</v>
      </c>
      <c r="H458" s="55">
        <f t="shared" si="21"/>
        <v>0</v>
      </c>
    </row>
    <row r="459" spans="1:8" s="54" customFormat="1" hidden="1">
      <c r="A459" s="48" t="str">
        <f>IF((LEN('Copy paste to Here'!G463))&gt;5,((CONCATENATE('Copy paste to Here'!G463," &amp; ",'Copy paste to Here'!D463,"  &amp;  ",'Copy paste to Here'!E463))),"Empty Cell")</f>
        <v>Empty Cell</v>
      </c>
      <c r="B459" s="49">
        <f>'Copy paste to Here'!C463</f>
        <v>0</v>
      </c>
      <c r="C459" s="50"/>
      <c r="D459" s="50"/>
      <c r="E459" s="51"/>
      <c r="F459" s="51">
        <f t="shared" si="19"/>
        <v>0</v>
      </c>
      <c r="G459" s="52">
        <f t="shared" si="20"/>
        <v>0</v>
      </c>
      <c r="H459" s="55">
        <f t="shared" si="21"/>
        <v>0</v>
      </c>
    </row>
    <row r="460" spans="1:8" s="54" customFormat="1" hidden="1">
      <c r="A460" s="48" t="str">
        <f>IF((LEN('Copy paste to Here'!G464))&gt;5,((CONCATENATE('Copy paste to Here'!G464," &amp; ",'Copy paste to Here'!D464,"  &amp;  ",'Copy paste to Here'!E464))),"Empty Cell")</f>
        <v>Empty Cell</v>
      </c>
      <c r="B460" s="49">
        <f>'Copy paste to Here'!C464</f>
        <v>0</v>
      </c>
      <c r="C460" s="50"/>
      <c r="D460" s="50"/>
      <c r="E460" s="51"/>
      <c r="F460" s="51">
        <f t="shared" si="19"/>
        <v>0</v>
      </c>
      <c r="G460" s="52">
        <f t="shared" si="20"/>
        <v>0</v>
      </c>
      <c r="H460" s="55">
        <f t="shared" si="21"/>
        <v>0</v>
      </c>
    </row>
    <row r="461" spans="1:8" s="54" customFormat="1" hidden="1">
      <c r="A461" s="48" t="str">
        <f>IF((LEN('Copy paste to Here'!G465))&gt;5,((CONCATENATE('Copy paste to Here'!G465," &amp; ",'Copy paste to Here'!D465,"  &amp;  ",'Copy paste to Here'!E465))),"Empty Cell")</f>
        <v>Empty Cell</v>
      </c>
      <c r="B461" s="49">
        <f>'Copy paste to Here'!C465</f>
        <v>0</v>
      </c>
      <c r="C461" s="50"/>
      <c r="D461" s="50"/>
      <c r="E461" s="51"/>
      <c r="F461" s="51">
        <f t="shared" si="19"/>
        <v>0</v>
      </c>
      <c r="G461" s="52">
        <f t="shared" si="20"/>
        <v>0</v>
      </c>
      <c r="H461" s="55">
        <f t="shared" si="21"/>
        <v>0</v>
      </c>
    </row>
    <row r="462" spans="1:8" s="54" customFormat="1" hidden="1">
      <c r="A462" s="48" t="str">
        <f>IF((LEN('Copy paste to Here'!G466))&gt;5,((CONCATENATE('Copy paste to Here'!G466," &amp; ",'Copy paste to Here'!D466,"  &amp;  ",'Copy paste to Here'!E466))),"Empty Cell")</f>
        <v>Empty Cell</v>
      </c>
      <c r="B462" s="49">
        <f>'Copy paste to Here'!C466</f>
        <v>0</v>
      </c>
      <c r="C462" s="50"/>
      <c r="D462" s="50"/>
      <c r="E462" s="51"/>
      <c r="F462" s="51">
        <f t="shared" si="19"/>
        <v>0</v>
      </c>
      <c r="G462" s="52">
        <f t="shared" si="20"/>
        <v>0</v>
      </c>
      <c r="H462" s="55">
        <f t="shared" si="21"/>
        <v>0</v>
      </c>
    </row>
    <row r="463" spans="1:8" s="54" customFormat="1" hidden="1">
      <c r="A463" s="48" t="str">
        <f>IF((LEN('Copy paste to Here'!G467))&gt;5,((CONCATENATE('Copy paste to Here'!G467," &amp; ",'Copy paste to Here'!D467,"  &amp;  ",'Copy paste to Here'!E467))),"Empty Cell")</f>
        <v>Empty Cell</v>
      </c>
      <c r="B463" s="49">
        <f>'Copy paste to Here'!C467</f>
        <v>0</v>
      </c>
      <c r="C463" s="50"/>
      <c r="D463" s="50"/>
      <c r="E463" s="51"/>
      <c r="F463" s="51">
        <f t="shared" si="19"/>
        <v>0</v>
      </c>
      <c r="G463" s="52">
        <f t="shared" si="20"/>
        <v>0</v>
      </c>
      <c r="H463" s="55">
        <f t="shared" si="21"/>
        <v>0</v>
      </c>
    </row>
    <row r="464" spans="1:8" s="54" customFormat="1" hidden="1">
      <c r="A464" s="48" t="str">
        <f>IF((LEN('Copy paste to Here'!G468))&gt;5,((CONCATENATE('Copy paste to Here'!G468," &amp; ",'Copy paste to Here'!D468,"  &amp;  ",'Copy paste to Here'!E468))),"Empty Cell")</f>
        <v>Empty Cell</v>
      </c>
      <c r="B464" s="49">
        <f>'Copy paste to Here'!C468</f>
        <v>0</v>
      </c>
      <c r="C464" s="50"/>
      <c r="D464" s="50"/>
      <c r="E464" s="51"/>
      <c r="F464" s="51">
        <f t="shared" si="19"/>
        <v>0</v>
      </c>
      <c r="G464" s="52">
        <f t="shared" si="20"/>
        <v>0</v>
      </c>
      <c r="H464" s="55">
        <f t="shared" si="21"/>
        <v>0</v>
      </c>
    </row>
    <row r="465" spans="1:8" s="54" customFormat="1" hidden="1">
      <c r="A465" s="48" t="str">
        <f>IF((LEN('Copy paste to Here'!G469))&gt;5,((CONCATENATE('Copy paste to Here'!G469," &amp; ",'Copy paste to Here'!D469,"  &amp;  ",'Copy paste to Here'!E469))),"Empty Cell")</f>
        <v>Empty Cell</v>
      </c>
      <c r="B465" s="49">
        <f>'Copy paste to Here'!C469</f>
        <v>0</v>
      </c>
      <c r="C465" s="50"/>
      <c r="D465" s="50"/>
      <c r="E465" s="51"/>
      <c r="F465" s="51">
        <f t="shared" si="19"/>
        <v>0</v>
      </c>
      <c r="G465" s="52">
        <f t="shared" si="20"/>
        <v>0</v>
      </c>
      <c r="H465" s="55">
        <f t="shared" si="21"/>
        <v>0</v>
      </c>
    </row>
    <row r="466" spans="1:8" s="54" customFormat="1" hidden="1">
      <c r="A466" s="48" t="str">
        <f>IF((LEN('Copy paste to Here'!G470))&gt;5,((CONCATENATE('Copy paste to Here'!G470," &amp; ",'Copy paste to Here'!D470,"  &amp;  ",'Copy paste to Here'!E470))),"Empty Cell")</f>
        <v>Empty Cell</v>
      </c>
      <c r="B466" s="49">
        <f>'Copy paste to Here'!C470</f>
        <v>0</v>
      </c>
      <c r="C466" s="50"/>
      <c r="D466" s="50"/>
      <c r="E466" s="51"/>
      <c r="F466" s="51">
        <f t="shared" si="19"/>
        <v>0</v>
      </c>
      <c r="G466" s="52">
        <f t="shared" si="20"/>
        <v>0</v>
      </c>
      <c r="H466" s="55">
        <f t="shared" si="21"/>
        <v>0</v>
      </c>
    </row>
    <row r="467" spans="1:8" s="54" customFormat="1" hidden="1">
      <c r="A467" s="48" t="str">
        <f>IF((LEN('Copy paste to Here'!G471))&gt;5,((CONCATENATE('Copy paste to Here'!G471," &amp; ",'Copy paste to Here'!D471,"  &amp;  ",'Copy paste to Here'!E471))),"Empty Cell")</f>
        <v>Empty Cell</v>
      </c>
      <c r="B467" s="49">
        <f>'Copy paste to Here'!C471</f>
        <v>0</v>
      </c>
      <c r="C467" s="50"/>
      <c r="D467" s="50"/>
      <c r="E467" s="51"/>
      <c r="F467" s="51">
        <f t="shared" ref="F467:F530" si="22">D467*E467</f>
        <v>0</v>
      </c>
      <c r="G467" s="52">
        <f t="shared" ref="G467:G530" si="23">E467*$E$14</f>
        <v>0</v>
      </c>
      <c r="H467" s="55">
        <f t="shared" ref="H467:H530" si="24">D467*G467</f>
        <v>0</v>
      </c>
    </row>
    <row r="468" spans="1:8" s="54" customFormat="1" hidden="1">
      <c r="A468" s="48" t="str">
        <f>IF((LEN('Copy paste to Here'!G472))&gt;5,((CONCATENATE('Copy paste to Here'!G472," &amp; ",'Copy paste to Here'!D472,"  &amp;  ",'Copy paste to Here'!E472))),"Empty Cell")</f>
        <v>Empty Cell</v>
      </c>
      <c r="B468" s="49">
        <f>'Copy paste to Here'!C472</f>
        <v>0</v>
      </c>
      <c r="C468" s="50"/>
      <c r="D468" s="50"/>
      <c r="E468" s="51"/>
      <c r="F468" s="51">
        <f t="shared" si="22"/>
        <v>0</v>
      </c>
      <c r="G468" s="52">
        <f t="shared" si="23"/>
        <v>0</v>
      </c>
      <c r="H468" s="55">
        <f t="shared" si="24"/>
        <v>0</v>
      </c>
    </row>
    <row r="469" spans="1:8" s="54" customFormat="1" hidden="1">
      <c r="A469" s="48" t="str">
        <f>IF((LEN('Copy paste to Here'!G473))&gt;5,((CONCATENATE('Copy paste to Here'!G473," &amp; ",'Copy paste to Here'!D473,"  &amp;  ",'Copy paste to Here'!E473))),"Empty Cell")</f>
        <v>Empty Cell</v>
      </c>
      <c r="B469" s="49">
        <f>'Copy paste to Here'!C473</f>
        <v>0</v>
      </c>
      <c r="C469" s="50"/>
      <c r="D469" s="50"/>
      <c r="E469" s="51"/>
      <c r="F469" s="51">
        <f t="shared" si="22"/>
        <v>0</v>
      </c>
      <c r="G469" s="52">
        <f t="shared" si="23"/>
        <v>0</v>
      </c>
      <c r="H469" s="55">
        <f t="shared" si="24"/>
        <v>0</v>
      </c>
    </row>
    <row r="470" spans="1:8" s="54" customFormat="1" hidden="1">
      <c r="A470" s="48" t="str">
        <f>IF((LEN('Copy paste to Here'!G474))&gt;5,((CONCATENATE('Copy paste to Here'!G474," &amp; ",'Copy paste to Here'!D474,"  &amp;  ",'Copy paste to Here'!E474))),"Empty Cell")</f>
        <v>Empty Cell</v>
      </c>
      <c r="B470" s="49">
        <f>'Copy paste to Here'!C474</f>
        <v>0</v>
      </c>
      <c r="C470" s="50"/>
      <c r="D470" s="50"/>
      <c r="E470" s="51"/>
      <c r="F470" s="51">
        <f t="shared" si="22"/>
        <v>0</v>
      </c>
      <c r="G470" s="52">
        <f t="shared" si="23"/>
        <v>0</v>
      </c>
      <c r="H470" s="55">
        <f t="shared" si="24"/>
        <v>0</v>
      </c>
    </row>
    <row r="471" spans="1:8" s="54" customFormat="1" hidden="1">
      <c r="A471" s="48" t="str">
        <f>IF((LEN('Copy paste to Here'!G475))&gt;5,((CONCATENATE('Copy paste to Here'!G475," &amp; ",'Copy paste to Here'!D475,"  &amp;  ",'Copy paste to Here'!E475))),"Empty Cell")</f>
        <v>Empty Cell</v>
      </c>
      <c r="B471" s="49">
        <f>'Copy paste to Here'!C475</f>
        <v>0</v>
      </c>
      <c r="C471" s="50"/>
      <c r="D471" s="50"/>
      <c r="E471" s="51"/>
      <c r="F471" s="51">
        <f t="shared" si="22"/>
        <v>0</v>
      </c>
      <c r="G471" s="52">
        <f t="shared" si="23"/>
        <v>0</v>
      </c>
      <c r="H471" s="55">
        <f t="shared" si="24"/>
        <v>0</v>
      </c>
    </row>
    <row r="472" spans="1:8" s="54" customFormat="1" hidden="1">
      <c r="A472" s="48" t="str">
        <f>IF((LEN('Copy paste to Here'!G476))&gt;5,((CONCATENATE('Copy paste to Here'!G476," &amp; ",'Copy paste to Here'!D476,"  &amp;  ",'Copy paste to Here'!E476))),"Empty Cell")</f>
        <v>Empty Cell</v>
      </c>
      <c r="B472" s="49">
        <f>'Copy paste to Here'!C476</f>
        <v>0</v>
      </c>
      <c r="C472" s="50"/>
      <c r="D472" s="50"/>
      <c r="E472" s="51"/>
      <c r="F472" s="51">
        <f t="shared" si="22"/>
        <v>0</v>
      </c>
      <c r="G472" s="52">
        <f t="shared" si="23"/>
        <v>0</v>
      </c>
      <c r="H472" s="55">
        <f t="shared" si="24"/>
        <v>0</v>
      </c>
    </row>
    <row r="473" spans="1:8" s="54" customFormat="1" hidden="1">
      <c r="A473" s="48" t="str">
        <f>IF((LEN('Copy paste to Here'!G477))&gt;5,((CONCATENATE('Copy paste to Here'!G477," &amp; ",'Copy paste to Here'!D477,"  &amp;  ",'Copy paste to Here'!E477))),"Empty Cell")</f>
        <v>Empty Cell</v>
      </c>
      <c r="B473" s="49">
        <f>'Copy paste to Here'!C477</f>
        <v>0</v>
      </c>
      <c r="C473" s="50"/>
      <c r="D473" s="50"/>
      <c r="E473" s="51"/>
      <c r="F473" s="51">
        <f t="shared" si="22"/>
        <v>0</v>
      </c>
      <c r="G473" s="52">
        <f t="shared" si="23"/>
        <v>0</v>
      </c>
      <c r="H473" s="55">
        <f t="shared" si="24"/>
        <v>0</v>
      </c>
    </row>
    <row r="474" spans="1:8" s="54" customFormat="1" hidden="1">
      <c r="A474" s="48" t="str">
        <f>IF((LEN('Copy paste to Here'!G478))&gt;5,((CONCATENATE('Copy paste to Here'!G478," &amp; ",'Copy paste to Here'!D478,"  &amp;  ",'Copy paste to Here'!E478))),"Empty Cell")</f>
        <v>Empty Cell</v>
      </c>
      <c r="B474" s="49">
        <f>'Copy paste to Here'!C478</f>
        <v>0</v>
      </c>
      <c r="C474" s="50"/>
      <c r="D474" s="50"/>
      <c r="E474" s="51"/>
      <c r="F474" s="51">
        <f t="shared" si="22"/>
        <v>0</v>
      </c>
      <c r="G474" s="52">
        <f t="shared" si="23"/>
        <v>0</v>
      </c>
      <c r="H474" s="55">
        <f t="shared" si="24"/>
        <v>0</v>
      </c>
    </row>
    <row r="475" spans="1:8" s="54" customFormat="1" hidden="1">
      <c r="A475" s="48" t="str">
        <f>IF((LEN('Copy paste to Here'!G479))&gt;5,((CONCATENATE('Copy paste to Here'!G479," &amp; ",'Copy paste to Here'!D479,"  &amp;  ",'Copy paste to Here'!E479))),"Empty Cell")</f>
        <v>Empty Cell</v>
      </c>
      <c r="B475" s="49">
        <f>'Copy paste to Here'!C479</f>
        <v>0</v>
      </c>
      <c r="C475" s="50"/>
      <c r="D475" s="50"/>
      <c r="E475" s="51"/>
      <c r="F475" s="51">
        <f t="shared" si="22"/>
        <v>0</v>
      </c>
      <c r="G475" s="52">
        <f t="shared" si="23"/>
        <v>0</v>
      </c>
      <c r="H475" s="55">
        <f t="shared" si="24"/>
        <v>0</v>
      </c>
    </row>
    <row r="476" spans="1:8" s="54" customFormat="1" hidden="1">
      <c r="A476" s="48" t="str">
        <f>IF((LEN('Copy paste to Here'!G480))&gt;5,((CONCATENATE('Copy paste to Here'!G480," &amp; ",'Copy paste to Here'!D480,"  &amp;  ",'Copy paste to Here'!E480))),"Empty Cell")</f>
        <v>Empty Cell</v>
      </c>
      <c r="B476" s="49">
        <f>'Copy paste to Here'!C480</f>
        <v>0</v>
      </c>
      <c r="C476" s="50"/>
      <c r="D476" s="50"/>
      <c r="E476" s="51"/>
      <c r="F476" s="51">
        <f t="shared" si="22"/>
        <v>0</v>
      </c>
      <c r="G476" s="52">
        <f t="shared" si="23"/>
        <v>0</v>
      </c>
      <c r="H476" s="55">
        <f t="shared" si="24"/>
        <v>0</v>
      </c>
    </row>
    <row r="477" spans="1:8" s="54" customFormat="1" hidden="1">
      <c r="A477" s="48" t="str">
        <f>IF((LEN('Copy paste to Here'!G481))&gt;5,((CONCATENATE('Copy paste to Here'!G481," &amp; ",'Copy paste to Here'!D481,"  &amp;  ",'Copy paste to Here'!E481))),"Empty Cell")</f>
        <v>Empty Cell</v>
      </c>
      <c r="B477" s="49">
        <f>'Copy paste to Here'!C481</f>
        <v>0</v>
      </c>
      <c r="C477" s="50"/>
      <c r="D477" s="50"/>
      <c r="E477" s="51"/>
      <c r="F477" s="51">
        <f t="shared" si="22"/>
        <v>0</v>
      </c>
      <c r="G477" s="52">
        <f t="shared" si="23"/>
        <v>0</v>
      </c>
      <c r="H477" s="55">
        <f t="shared" si="24"/>
        <v>0</v>
      </c>
    </row>
    <row r="478" spans="1:8" s="54" customFormat="1" hidden="1">
      <c r="A478" s="48" t="str">
        <f>IF((LEN('Copy paste to Here'!G482))&gt;5,((CONCATENATE('Copy paste to Here'!G482," &amp; ",'Copy paste to Here'!D482,"  &amp;  ",'Copy paste to Here'!E482))),"Empty Cell")</f>
        <v>Empty Cell</v>
      </c>
      <c r="B478" s="49">
        <f>'Copy paste to Here'!C482</f>
        <v>0</v>
      </c>
      <c r="C478" s="50"/>
      <c r="D478" s="50"/>
      <c r="E478" s="51"/>
      <c r="F478" s="51">
        <f t="shared" si="22"/>
        <v>0</v>
      </c>
      <c r="G478" s="52">
        <f t="shared" si="23"/>
        <v>0</v>
      </c>
      <c r="H478" s="55">
        <f t="shared" si="24"/>
        <v>0</v>
      </c>
    </row>
    <row r="479" spans="1:8" s="54" customFormat="1" hidden="1">
      <c r="A479" s="48" t="str">
        <f>IF((LEN('Copy paste to Here'!G483))&gt;5,((CONCATENATE('Copy paste to Here'!G483," &amp; ",'Copy paste to Here'!D483,"  &amp;  ",'Copy paste to Here'!E483))),"Empty Cell")</f>
        <v>Empty Cell</v>
      </c>
      <c r="B479" s="49">
        <f>'Copy paste to Here'!C483</f>
        <v>0</v>
      </c>
      <c r="C479" s="50"/>
      <c r="D479" s="50"/>
      <c r="E479" s="51"/>
      <c r="F479" s="51">
        <f t="shared" si="22"/>
        <v>0</v>
      </c>
      <c r="G479" s="52">
        <f t="shared" si="23"/>
        <v>0</v>
      </c>
      <c r="H479" s="55">
        <f t="shared" si="24"/>
        <v>0</v>
      </c>
    </row>
    <row r="480" spans="1:8" s="54" customFormat="1" hidden="1">
      <c r="A480" s="48" t="str">
        <f>IF((LEN('Copy paste to Here'!G484))&gt;5,((CONCATENATE('Copy paste to Here'!G484," &amp; ",'Copy paste to Here'!D484,"  &amp;  ",'Copy paste to Here'!E484))),"Empty Cell")</f>
        <v>Empty Cell</v>
      </c>
      <c r="B480" s="49">
        <f>'Copy paste to Here'!C484</f>
        <v>0</v>
      </c>
      <c r="C480" s="50"/>
      <c r="D480" s="50"/>
      <c r="E480" s="51"/>
      <c r="F480" s="51">
        <f t="shared" si="22"/>
        <v>0</v>
      </c>
      <c r="G480" s="52">
        <f t="shared" si="23"/>
        <v>0</v>
      </c>
      <c r="H480" s="55">
        <f t="shared" si="24"/>
        <v>0</v>
      </c>
    </row>
    <row r="481" spans="1:8" s="54" customFormat="1" hidden="1">
      <c r="A481" s="48" t="str">
        <f>IF((LEN('Copy paste to Here'!G485))&gt;5,((CONCATENATE('Copy paste to Here'!G485," &amp; ",'Copy paste to Here'!D485,"  &amp;  ",'Copy paste to Here'!E485))),"Empty Cell")</f>
        <v>Empty Cell</v>
      </c>
      <c r="B481" s="49">
        <f>'Copy paste to Here'!C485</f>
        <v>0</v>
      </c>
      <c r="C481" s="50"/>
      <c r="D481" s="50"/>
      <c r="E481" s="51"/>
      <c r="F481" s="51">
        <f t="shared" si="22"/>
        <v>0</v>
      </c>
      <c r="G481" s="52">
        <f t="shared" si="23"/>
        <v>0</v>
      </c>
      <c r="H481" s="55">
        <f t="shared" si="24"/>
        <v>0</v>
      </c>
    </row>
    <row r="482" spans="1:8" s="54" customFormat="1" hidden="1">
      <c r="A482" s="48" t="str">
        <f>IF((LEN('Copy paste to Here'!G486))&gt;5,((CONCATENATE('Copy paste to Here'!G486," &amp; ",'Copy paste to Here'!D486,"  &amp;  ",'Copy paste to Here'!E486))),"Empty Cell")</f>
        <v>Empty Cell</v>
      </c>
      <c r="B482" s="49">
        <f>'Copy paste to Here'!C486</f>
        <v>0</v>
      </c>
      <c r="C482" s="50"/>
      <c r="D482" s="50"/>
      <c r="E482" s="51"/>
      <c r="F482" s="51">
        <f t="shared" si="22"/>
        <v>0</v>
      </c>
      <c r="G482" s="52">
        <f t="shared" si="23"/>
        <v>0</v>
      </c>
      <c r="H482" s="55">
        <f t="shared" si="24"/>
        <v>0</v>
      </c>
    </row>
    <row r="483" spans="1:8" s="54" customFormat="1" hidden="1">
      <c r="A483" s="48" t="str">
        <f>IF((LEN('Copy paste to Here'!G487))&gt;5,((CONCATENATE('Copy paste to Here'!G487," &amp; ",'Copy paste to Here'!D487,"  &amp;  ",'Copy paste to Here'!E487))),"Empty Cell")</f>
        <v>Empty Cell</v>
      </c>
      <c r="B483" s="49">
        <f>'Copy paste to Here'!C487</f>
        <v>0</v>
      </c>
      <c r="C483" s="50"/>
      <c r="D483" s="50"/>
      <c r="E483" s="51"/>
      <c r="F483" s="51">
        <f t="shared" si="22"/>
        <v>0</v>
      </c>
      <c r="G483" s="52">
        <f t="shared" si="23"/>
        <v>0</v>
      </c>
      <c r="H483" s="55">
        <f t="shared" si="24"/>
        <v>0</v>
      </c>
    </row>
    <row r="484" spans="1:8" s="54" customFormat="1" hidden="1">
      <c r="A484" s="48" t="str">
        <f>IF((LEN('Copy paste to Here'!G488))&gt;5,((CONCATENATE('Copy paste to Here'!G488," &amp; ",'Copy paste to Here'!D488,"  &amp;  ",'Copy paste to Here'!E488))),"Empty Cell")</f>
        <v>Empty Cell</v>
      </c>
      <c r="B484" s="49">
        <f>'Copy paste to Here'!C488</f>
        <v>0</v>
      </c>
      <c r="C484" s="50"/>
      <c r="D484" s="50"/>
      <c r="E484" s="51"/>
      <c r="F484" s="51">
        <f t="shared" si="22"/>
        <v>0</v>
      </c>
      <c r="G484" s="52">
        <f t="shared" si="23"/>
        <v>0</v>
      </c>
      <c r="H484" s="55">
        <f t="shared" si="24"/>
        <v>0</v>
      </c>
    </row>
    <row r="485" spans="1:8" s="54" customFormat="1" hidden="1">
      <c r="A485" s="48" t="str">
        <f>IF((LEN('Copy paste to Here'!G489))&gt;5,((CONCATENATE('Copy paste to Here'!G489," &amp; ",'Copy paste to Here'!D489,"  &amp;  ",'Copy paste to Here'!E489))),"Empty Cell")</f>
        <v>Empty Cell</v>
      </c>
      <c r="B485" s="49">
        <f>'Copy paste to Here'!C489</f>
        <v>0</v>
      </c>
      <c r="C485" s="50"/>
      <c r="D485" s="50"/>
      <c r="E485" s="51"/>
      <c r="F485" s="51">
        <f t="shared" si="22"/>
        <v>0</v>
      </c>
      <c r="G485" s="52">
        <f t="shared" si="23"/>
        <v>0</v>
      </c>
      <c r="H485" s="55">
        <f t="shared" si="24"/>
        <v>0</v>
      </c>
    </row>
    <row r="486" spans="1:8" s="54" customFormat="1" hidden="1">
      <c r="A486" s="48" t="str">
        <f>IF((LEN('Copy paste to Here'!G490))&gt;5,((CONCATENATE('Copy paste to Here'!G490," &amp; ",'Copy paste to Here'!D490,"  &amp;  ",'Copy paste to Here'!E490))),"Empty Cell")</f>
        <v>Empty Cell</v>
      </c>
      <c r="B486" s="49">
        <f>'Copy paste to Here'!C490</f>
        <v>0</v>
      </c>
      <c r="C486" s="50"/>
      <c r="D486" s="50"/>
      <c r="E486" s="51"/>
      <c r="F486" s="51">
        <f t="shared" si="22"/>
        <v>0</v>
      </c>
      <c r="G486" s="52">
        <f t="shared" si="23"/>
        <v>0</v>
      </c>
      <c r="H486" s="55">
        <f t="shared" si="24"/>
        <v>0</v>
      </c>
    </row>
    <row r="487" spans="1:8" s="54" customFormat="1" hidden="1">
      <c r="A487" s="48" t="str">
        <f>IF((LEN('Copy paste to Here'!G491))&gt;5,((CONCATENATE('Copy paste to Here'!G491," &amp; ",'Copy paste to Here'!D491,"  &amp;  ",'Copy paste to Here'!E491))),"Empty Cell")</f>
        <v>Empty Cell</v>
      </c>
      <c r="B487" s="49">
        <f>'Copy paste to Here'!C491</f>
        <v>0</v>
      </c>
      <c r="C487" s="50"/>
      <c r="D487" s="50"/>
      <c r="E487" s="51"/>
      <c r="F487" s="51">
        <f t="shared" si="22"/>
        <v>0</v>
      </c>
      <c r="G487" s="52">
        <f t="shared" si="23"/>
        <v>0</v>
      </c>
      <c r="H487" s="55">
        <f t="shared" si="24"/>
        <v>0</v>
      </c>
    </row>
    <row r="488" spans="1:8" s="54" customFormat="1" hidden="1">
      <c r="A488" s="48" t="str">
        <f>IF((LEN('Copy paste to Here'!G492))&gt;5,((CONCATENATE('Copy paste to Here'!G492," &amp; ",'Copy paste to Here'!D492,"  &amp;  ",'Copy paste to Here'!E492))),"Empty Cell")</f>
        <v>Empty Cell</v>
      </c>
      <c r="B488" s="49">
        <f>'Copy paste to Here'!C492</f>
        <v>0</v>
      </c>
      <c r="C488" s="50"/>
      <c r="D488" s="50"/>
      <c r="E488" s="51"/>
      <c r="F488" s="51">
        <f t="shared" si="22"/>
        <v>0</v>
      </c>
      <c r="G488" s="52">
        <f t="shared" si="23"/>
        <v>0</v>
      </c>
      <c r="H488" s="55">
        <f t="shared" si="24"/>
        <v>0</v>
      </c>
    </row>
    <row r="489" spans="1:8" s="54" customFormat="1" hidden="1">
      <c r="A489" s="48" t="str">
        <f>IF((LEN('Copy paste to Here'!G493))&gt;5,((CONCATENATE('Copy paste to Here'!G493," &amp; ",'Copy paste to Here'!D493,"  &amp;  ",'Copy paste to Here'!E493))),"Empty Cell")</f>
        <v>Empty Cell</v>
      </c>
      <c r="B489" s="49">
        <f>'Copy paste to Here'!C493</f>
        <v>0</v>
      </c>
      <c r="C489" s="50"/>
      <c r="D489" s="50"/>
      <c r="E489" s="51"/>
      <c r="F489" s="51">
        <f t="shared" si="22"/>
        <v>0</v>
      </c>
      <c r="G489" s="52">
        <f t="shared" si="23"/>
        <v>0</v>
      </c>
      <c r="H489" s="55">
        <f t="shared" si="24"/>
        <v>0</v>
      </c>
    </row>
    <row r="490" spans="1:8" s="54" customFormat="1" hidden="1">
      <c r="A490" s="48" t="str">
        <f>IF((LEN('Copy paste to Here'!G494))&gt;5,((CONCATENATE('Copy paste to Here'!G494," &amp; ",'Copy paste to Here'!D494,"  &amp;  ",'Copy paste to Here'!E494))),"Empty Cell")</f>
        <v>Empty Cell</v>
      </c>
      <c r="B490" s="49">
        <f>'Copy paste to Here'!C494</f>
        <v>0</v>
      </c>
      <c r="C490" s="50"/>
      <c r="D490" s="50"/>
      <c r="E490" s="51"/>
      <c r="F490" s="51">
        <f t="shared" si="22"/>
        <v>0</v>
      </c>
      <c r="G490" s="52">
        <f t="shared" si="23"/>
        <v>0</v>
      </c>
      <c r="H490" s="55">
        <f t="shared" si="24"/>
        <v>0</v>
      </c>
    </row>
    <row r="491" spans="1:8" s="54" customFormat="1" hidden="1">
      <c r="A491" s="48" t="str">
        <f>IF((LEN('Copy paste to Here'!G495))&gt;5,((CONCATENATE('Copy paste to Here'!G495," &amp; ",'Copy paste to Here'!D495,"  &amp;  ",'Copy paste to Here'!E495))),"Empty Cell")</f>
        <v>Empty Cell</v>
      </c>
      <c r="B491" s="49">
        <f>'Copy paste to Here'!C495</f>
        <v>0</v>
      </c>
      <c r="C491" s="50"/>
      <c r="D491" s="50"/>
      <c r="E491" s="51"/>
      <c r="F491" s="51">
        <f t="shared" si="22"/>
        <v>0</v>
      </c>
      <c r="G491" s="52">
        <f t="shared" si="23"/>
        <v>0</v>
      </c>
      <c r="H491" s="55">
        <f t="shared" si="24"/>
        <v>0</v>
      </c>
    </row>
    <row r="492" spans="1:8" s="54" customFormat="1" hidden="1">
      <c r="A492" s="48" t="str">
        <f>IF((LEN('Copy paste to Here'!G496))&gt;5,((CONCATENATE('Copy paste to Here'!G496," &amp; ",'Copy paste to Here'!D496,"  &amp;  ",'Copy paste to Here'!E496))),"Empty Cell")</f>
        <v>Empty Cell</v>
      </c>
      <c r="B492" s="49">
        <f>'Copy paste to Here'!C496</f>
        <v>0</v>
      </c>
      <c r="C492" s="50"/>
      <c r="D492" s="50"/>
      <c r="E492" s="51"/>
      <c r="F492" s="51">
        <f t="shared" si="22"/>
        <v>0</v>
      </c>
      <c r="G492" s="52">
        <f t="shared" si="23"/>
        <v>0</v>
      </c>
      <c r="H492" s="55">
        <f t="shared" si="24"/>
        <v>0</v>
      </c>
    </row>
    <row r="493" spans="1:8" s="54" customFormat="1" hidden="1">
      <c r="A493" s="48" t="str">
        <f>IF((LEN('Copy paste to Here'!G497))&gt;5,((CONCATENATE('Copy paste to Here'!G497," &amp; ",'Copy paste to Here'!D497,"  &amp;  ",'Copy paste to Here'!E497))),"Empty Cell")</f>
        <v>Empty Cell</v>
      </c>
      <c r="B493" s="49">
        <f>'Copy paste to Here'!C497</f>
        <v>0</v>
      </c>
      <c r="C493" s="50"/>
      <c r="D493" s="50"/>
      <c r="E493" s="51"/>
      <c r="F493" s="51">
        <f t="shared" si="22"/>
        <v>0</v>
      </c>
      <c r="G493" s="52">
        <f t="shared" si="23"/>
        <v>0</v>
      </c>
      <c r="H493" s="55">
        <f t="shared" si="24"/>
        <v>0</v>
      </c>
    </row>
    <row r="494" spans="1:8" s="54" customFormat="1" hidden="1">
      <c r="A494" s="48" t="str">
        <f>IF((LEN('Copy paste to Here'!G498))&gt;5,((CONCATENATE('Copy paste to Here'!G498," &amp; ",'Copy paste to Here'!D498,"  &amp;  ",'Copy paste to Here'!E498))),"Empty Cell")</f>
        <v>Empty Cell</v>
      </c>
      <c r="B494" s="49">
        <f>'Copy paste to Here'!C498</f>
        <v>0</v>
      </c>
      <c r="C494" s="50"/>
      <c r="D494" s="50"/>
      <c r="E494" s="51"/>
      <c r="F494" s="51">
        <f t="shared" si="22"/>
        <v>0</v>
      </c>
      <c r="G494" s="52">
        <f t="shared" si="23"/>
        <v>0</v>
      </c>
      <c r="H494" s="55">
        <f t="shared" si="24"/>
        <v>0</v>
      </c>
    </row>
    <row r="495" spans="1:8" s="54" customFormat="1" hidden="1">
      <c r="A495" s="48" t="str">
        <f>IF((LEN('Copy paste to Here'!G499))&gt;5,((CONCATENATE('Copy paste to Here'!G499," &amp; ",'Copy paste to Here'!D499,"  &amp;  ",'Copy paste to Here'!E499))),"Empty Cell")</f>
        <v>Empty Cell</v>
      </c>
      <c r="B495" s="49">
        <f>'Copy paste to Here'!C499</f>
        <v>0</v>
      </c>
      <c r="C495" s="50"/>
      <c r="D495" s="50"/>
      <c r="E495" s="51"/>
      <c r="F495" s="51">
        <f t="shared" si="22"/>
        <v>0</v>
      </c>
      <c r="G495" s="52">
        <f t="shared" si="23"/>
        <v>0</v>
      </c>
      <c r="H495" s="55">
        <f t="shared" si="24"/>
        <v>0</v>
      </c>
    </row>
    <row r="496" spans="1:8" s="54" customFormat="1" hidden="1">
      <c r="A496" s="48" t="str">
        <f>IF((LEN('Copy paste to Here'!G500))&gt;5,((CONCATENATE('Copy paste to Here'!G500," &amp; ",'Copy paste to Here'!D500,"  &amp;  ",'Copy paste to Here'!E500))),"Empty Cell")</f>
        <v>Empty Cell</v>
      </c>
      <c r="B496" s="49">
        <f>'Copy paste to Here'!C500</f>
        <v>0</v>
      </c>
      <c r="C496" s="50"/>
      <c r="D496" s="50"/>
      <c r="E496" s="51"/>
      <c r="F496" s="51">
        <f t="shared" si="22"/>
        <v>0</v>
      </c>
      <c r="G496" s="52">
        <f t="shared" si="23"/>
        <v>0</v>
      </c>
      <c r="H496" s="55">
        <f t="shared" si="24"/>
        <v>0</v>
      </c>
    </row>
    <row r="497" spans="1:8" s="54" customFormat="1" hidden="1">
      <c r="A497" s="48" t="str">
        <f>IF((LEN('Copy paste to Here'!G501))&gt;5,((CONCATENATE('Copy paste to Here'!G501," &amp; ",'Copy paste to Here'!D501,"  &amp;  ",'Copy paste to Here'!E501))),"Empty Cell")</f>
        <v>Empty Cell</v>
      </c>
      <c r="B497" s="49">
        <f>'Copy paste to Here'!C501</f>
        <v>0</v>
      </c>
      <c r="C497" s="50"/>
      <c r="D497" s="50"/>
      <c r="E497" s="51"/>
      <c r="F497" s="51">
        <f t="shared" si="22"/>
        <v>0</v>
      </c>
      <c r="G497" s="52">
        <f t="shared" si="23"/>
        <v>0</v>
      </c>
      <c r="H497" s="55">
        <f t="shared" si="24"/>
        <v>0</v>
      </c>
    </row>
    <row r="498" spans="1:8" s="54" customFormat="1" hidden="1">
      <c r="A498" s="48" t="str">
        <f>IF((LEN('Copy paste to Here'!G502))&gt;5,((CONCATENATE('Copy paste to Here'!G502," &amp; ",'Copy paste to Here'!D502,"  &amp;  ",'Copy paste to Here'!E502))),"Empty Cell")</f>
        <v>Empty Cell</v>
      </c>
      <c r="B498" s="49">
        <f>'Copy paste to Here'!C502</f>
        <v>0</v>
      </c>
      <c r="C498" s="50"/>
      <c r="D498" s="50"/>
      <c r="E498" s="51"/>
      <c r="F498" s="51">
        <f t="shared" si="22"/>
        <v>0</v>
      </c>
      <c r="G498" s="52">
        <f t="shared" si="23"/>
        <v>0</v>
      </c>
      <c r="H498" s="55">
        <f t="shared" si="24"/>
        <v>0</v>
      </c>
    </row>
    <row r="499" spans="1:8" s="54" customFormat="1" hidden="1">
      <c r="A499" s="48" t="str">
        <f>IF((LEN('Copy paste to Here'!G503))&gt;5,((CONCATENATE('Copy paste to Here'!G503," &amp; ",'Copy paste to Here'!D503,"  &amp;  ",'Copy paste to Here'!E503))),"Empty Cell")</f>
        <v>Empty Cell</v>
      </c>
      <c r="B499" s="49">
        <f>'Copy paste to Here'!C503</f>
        <v>0</v>
      </c>
      <c r="C499" s="50"/>
      <c r="D499" s="50"/>
      <c r="E499" s="51"/>
      <c r="F499" s="51">
        <f t="shared" si="22"/>
        <v>0</v>
      </c>
      <c r="G499" s="52">
        <f t="shared" si="23"/>
        <v>0</v>
      </c>
      <c r="H499" s="55">
        <f t="shared" si="24"/>
        <v>0</v>
      </c>
    </row>
    <row r="500" spans="1:8" s="54" customFormat="1" hidden="1">
      <c r="A500" s="48" t="str">
        <f>IF((LEN('Copy paste to Here'!G504))&gt;5,((CONCATENATE('Copy paste to Here'!G504," &amp; ",'Copy paste to Here'!D504,"  &amp;  ",'Copy paste to Here'!E504))),"Empty Cell")</f>
        <v>Empty Cell</v>
      </c>
      <c r="B500" s="49">
        <f>'Copy paste to Here'!C504</f>
        <v>0</v>
      </c>
      <c r="C500" s="50"/>
      <c r="D500" s="50"/>
      <c r="E500" s="51"/>
      <c r="F500" s="51">
        <f t="shared" si="22"/>
        <v>0</v>
      </c>
      <c r="G500" s="52">
        <f t="shared" si="23"/>
        <v>0</v>
      </c>
      <c r="H500" s="55">
        <f t="shared" si="24"/>
        <v>0</v>
      </c>
    </row>
    <row r="501" spans="1:8" s="54" customFormat="1" hidden="1">
      <c r="A501" s="48" t="str">
        <f>IF((LEN('Copy paste to Here'!G505))&gt;5,((CONCATENATE('Copy paste to Here'!G505," &amp; ",'Copy paste to Here'!D505,"  &amp;  ",'Copy paste to Here'!E505))),"Empty Cell")</f>
        <v>Empty Cell</v>
      </c>
      <c r="B501" s="49">
        <f>'Copy paste to Here'!C505</f>
        <v>0</v>
      </c>
      <c r="C501" s="50"/>
      <c r="D501" s="50"/>
      <c r="E501" s="51"/>
      <c r="F501" s="51">
        <f t="shared" si="22"/>
        <v>0</v>
      </c>
      <c r="G501" s="52">
        <f t="shared" si="23"/>
        <v>0</v>
      </c>
      <c r="H501" s="55">
        <f t="shared" si="24"/>
        <v>0</v>
      </c>
    </row>
    <row r="502" spans="1:8" s="54" customFormat="1" hidden="1">
      <c r="A502" s="48" t="str">
        <f>IF((LEN('Copy paste to Here'!G506))&gt;5,((CONCATENATE('Copy paste to Here'!G506," &amp; ",'Copy paste to Here'!D506,"  &amp;  ",'Copy paste to Here'!E506))),"Empty Cell")</f>
        <v>Empty Cell</v>
      </c>
      <c r="B502" s="49">
        <f>'Copy paste to Here'!C506</f>
        <v>0</v>
      </c>
      <c r="C502" s="50"/>
      <c r="D502" s="50"/>
      <c r="E502" s="51"/>
      <c r="F502" s="51">
        <f t="shared" si="22"/>
        <v>0</v>
      </c>
      <c r="G502" s="52">
        <f t="shared" si="23"/>
        <v>0</v>
      </c>
      <c r="H502" s="55">
        <f t="shared" si="24"/>
        <v>0</v>
      </c>
    </row>
    <row r="503" spans="1:8" s="54" customFormat="1" hidden="1">
      <c r="A503" s="48" t="str">
        <f>IF((LEN('Copy paste to Here'!G507))&gt;5,((CONCATENATE('Copy paste to Here'!G507," &amp; ",'Copy paste to Here'!D507,"  &amp;  ",'Copy paste to Here'!E507))),"Empty Cell")</f>
        <v>Empty Cell</v>
      </c>
      <c r="B503" s="49">
        <f>'Copy paste to Here'!C507</f>
        <v>0</v>
      </c>
      <c r="C503" s="50"/>
      <c r="D503" s="50"/>
      <c r="E503" s="51"/>
      <c r="F503" s="51">
        <f t="shared" si="22"/>
        <v>0</v>
      </c>
      <c r="G503" s="52">
        <f t="shared" si="23"/>
        <v>0</v>
      </c>
      <c r="H503" s="55">
        <f t="shared" si="24"/>
        <v>0</v>
      </c>
    </row>
    <row r="504" spans="1:8" s="54" customFormat="1" hidden="1">
      <c r="A504" s="48" t="str">
        <f>IF((LEN('Copy paste to Here'!G508))&gt;5,((CONCATENATE('Copy paste to Here'!G508," &amp; ",'Copy paste to Here'!D508,"  &amp;  ",'Copy paste to Here'!E508))),"Empty Cell")</f>
        <v>Empty Cell</v>
      </c>
      <c r="B504" s="49">
        <f>'Copy paste to Here'!C508</f>
        <v>0</v>
      </c>
      <c r="C504" s="50"/>
      <c r="D504" s="50"/>
      <c r="E504" s="51"/>
      <c r="F504" s="51">
        <f t="shared" si="22"/>
        <v>0</v>
      </c>
      <c r="G504" s="52">
        <f t="shared" si="23"/>
        <v>0</v>
      </c>
      <c r="H504" s="55">
        <f t="shared" si="24"/>
        <v>0</v>
      </c>
    </row>
    <row r="505" spans="1:8" s="54" customFormat="1" hidden="1">
      <c r="A505" s="48" t="str">
        <f>IF((LEN('Copy paste to Here'!G509))&gt;5,((CONCATENATE('Copy paste to Here'!G509," &amp; ",'Copy paste to Here'!D509,"  &amp;  ",'Copy paste to Here'!E509))),"Empty Cell")</f>
        <v>Empty Cell</v>
      </c>
      <c r="B505" s="49">
        <f>'Copy paste to Here'!C509</f>
        <v>0</v>
      </c>
      <c r="C505" s="50"/>
      <c r="D505" s="50"/>
      <c r="E505" s="51"/>
      <c r="F505" s="51">
        <f t="shared" si="22"/>
        <v>0</v>
      </c>
      <c r="G505" s="52">
        <f t="shared" si="23"/>
        <v>0</v>
      </c>
      <c r="H505" s="55">
        <f t="shared" si="24"/>
        <v>0</v>
      </c>
    </row>
    <row r="506" spans="1:8" s="54" customFormat="1" hidden="1">
      <c r="A506" s="48" t="str">
        <f>IF((LEN('Copy paste to Here'!G510))&gt;5,((CONCATENATE('Copy paste to Here'!G510," &amp; ",'Copy paste to Here'!D510,"  &amp;  ",'Copy paste to Here'!E510))),"Empty Cell")</f>
        <v>Empty Cell</v>
      </c>
      <c r="B506" s="49">
        <f>'Copy paste to Here'!C510</f>
        <v>0</v>
      </c>
      <c r="C506" s="50"/>
      <c r="D506" s="50"/>
      <c r="E506" s="51"/>
      <c r="F506" s="51">
        <f t="shared" si="22"/>
        <v>0</v>
      </c>
      <c r="G506" s="52">
        <f t="shared" si="23"/>
        <v>0</v>
      </c>
      <c r="H506" s="55">
        <f t="shared" si="24"/>
        <v>0</v>
      </c>
    </row>
    <row r="507" spans="1:8" s="54" customFormat="1" hidden="1">
      <c r="A507" s="48" t="str">
        <f>IF((LEN('Copy paste to Here'!G511))&gt;5,((CONCATENATE('Copy paste to Here'!G511," &amp; ",'Copy paste to Here'!D511,"  &amp;  ",'Copy paste to Here'!E511))),"Empty Cell")</f>
        <v>Empty Cell</v>
      </c>
      <c r="B507" s="49">
        <f>'Copy paste to Here'!C511</f>
        <v>0</v>
      </c>
      <c r="C507" s="50"/>
      <c r="D507" s="50"/>
      <c r="E507" s="51"/>
      <c r="F507" s="51">
        <f t="shared" si="22"/>
        <v>0</v>
      </c>
      <c r="G507" s="52">
        <f t="shared" si="23"/>
        <v>0</v>
      </c>
      <c r="H507" s="55">
        <f t="shared" si="24"/>
        <v>0</v>
      </c>
    </row>
    <row r="508" spans="1:8" s="54" customFormat="1" hidden="1">
      <c r="A508" s="48" t="str">
        <f>IF((LEN('Copy paste to Here'!G512))&gt;5,((CONCATENATE('Copy paste to Here'!G512," &amp; ",'Copy paste to Here'!D512,"  &amp;  ",'Copy paste to Here'!E512))),"Empty Cell")</f>
        <v>Empty Cell</v>
      </c>
      <c r="B508" s="49">
        <f>'Copy paste to Here'!C512</f>
        <v>0</v>
      </c>
      <c r="C508" s="50"/>
      <c r="D508" s="50"/>
      <c r="E508" s="51"/>
      <c r="F508" s="51">
        <f t="shared" si="22"/>
        <v>0</v>
      </c>
      <c r="G508" s="52">
        <f t="shared" si="23"/>
        <v>0</v>
      </c>
      <c r="H508" s="55">
        <f t="shared" si="24"/>
        <v>0</v>
      </c>
    </row>
    <row r="509" spans="1:8" s="54" customFormat="1" hidden="1">
      <c r="A509" s="48" t="str">
        <f>IF((LEN('Copy paste to Here'!G513))&gt;5,((CONCATENATE('Copy paste to Here'!G513," &amp; ",'Copy paste to Here'!D513,"  &amp;  ",'Copy paste to Here'!E513))),"Empty Cell")</f>
        <v>Empty Cell</v>
      </c>
      <c r="B509" s="49">
        <f>'Copy paste to Here'!C513</f>
        <v>0</v>
      </c>
      <c r="C509" s="50"/>
      <c r="D509" s="50"/>
      <c r="E509" s="51"/>
      <c r="F509" s="51">
        <f t="shared" si="22"/>
        <v>0</v>
      </c>
      <c r="G509" s="52">
        <f t="shared" si="23"/>
        <v>0</v>
      </c>
      <c r="H509" s="55">
        <f t="shared" si="24"/>
        <v>0</v>
      </c>
    </row>
    <row r="510" spans="1:8" s="54" customFormat="1" hidden="1">
      <c r="A510" s="48" t="str">
        <f>IF((LEN('Copy paste to Here'!G514))&gt;5,((CONCATENATE('Copy paste to Here'!G514," &amp; ",'Copy paste to Here'!D514,"  &amp;  ",'Copy paste to Here'!E514))),"Empty Cell")</f>
        <v>Empty Cell</v>
      </c>
      <c r="B510" s="49">
        <f>'Copy paste to Here'!C514</f>
        <v>0</v>
      </c>
      <c r="C510" s="50"/>
      <c r="D510" s="50"/>
      <c r="E510" s="51"/>
      <c r="F510" s="51">
        <f t="shared" si="22"/>
        <v>0</v>
      </c>
      <c r="G510" s="52">
        <f t="shared" si="23"/>
        <v>0</v>
      </c>
      <c r="H510" s="55">
        <f t="shared" si="24"/>
        <v>0</v>
      </c>
    </row>
    <row r="511" spans="1:8" s="54" customFormat="1" hidden="1">
      <c r="A511" s="48" t="str">
        <f>IF((LEN('Copy paste to Here'!G515))&gt;5,((CONCATENATE('Copy paste to Here'!G515," &amp; ",'Copy paste to Here'!D515,"  &amp;  ",'Copy paste to Here'!E515))),"Empty Cell")</f>
        <v>Empty Cell</v>
      </c>
      <c r="B511" s="49">
        <f>'Copy paste to Here'!C515</f>
        <v>0</v>
      </c>
      <c r="C511" s="50"/>
      <c r="D511" s="50"/>
      <c r="E511" s="51"/>
      <c r="F511" s="51">
        <f t="shared" si="22"/>
        <v>0</v>
      </c>
      <c r="G511" s="52">
        <f t="shared" si="23"/>
        <v>0</v>
      </c>
      <c r="H511" s="55">
        <f t="shared" si="24"/>
        <v>0</v>
      </c>
    </row>
    <row r="512" spans="1:8" s="54" customFormat="1" hidden="1">
      <c r="A512" s="48" t="str">
        <f>IF((LEN('Copy paste to Here'!G516))&gt;5,((CONCATENATE('Copy paste to Here'!G516," &amp; ",'Copy paste to Here'!D516,"  &amp;  ",'Copy paste to Here'!E516))),"Empty Cell")</f>
        <v>Empty Cell</v>
      </c>
      <c r="B512" s="49">
        <f>'Copy paste to Here'!C516</f>
        <v>0</v>
      </c>
      <c r="C512" s="50"/>
      <c r="D512" s="50"/>
      <c r="E512" s="51"/>
      <c r="F512" s="51">
        <f t="shared" si="22"/>
        <v>0</v>
      </c>
      <c r="G512" s="52">
        <f t="shared" si="23"/>
        <v>0</v>
      </c>
      <c r="H512" s="55">
        <f t="shared" si="24"/>
        <v>0</v>
      </c>
    </row>
    <row r="513" spans="1:8" s="54" customFormat="1" hidden="1">
      <c r="A513" s="48" t="str">
        <f>IF((LEN('Copy paste to Here'!G517))&gt;5,((CONCATENATE('Copy paste to Here'!G517," &amp; ",'Copy paste to Here'!D517,"  &amp;  ",'Copy paste to Here'!E517))),"Empty Cell")</f>
        <v>Empty Cell</v>
      </c>
      <c r="B513" s="49">
        <f>'Copy paste to Here'!C517</f>
        <v>0</v>
      </c>
      <c r="C513" s="50"/>
      <c r="D513" s="50"/>
      <c r="E513" s="51"/>
      <c r="F513" s="51">
        <f t="shared" si="22"/>
        <v>0</v>
      </c>
      <c r="G513" s="52">
        <f t="shared" si="23"/>
        <v>0</v>
      </c>
      <c r="H513" s="55">
        <f t="shared" si="24"/>
        <v>0</v>
      </c>
    </row>
    <row r="514" spans="1:8" s="54" customFormat="1" hidden="1">
      <c r="A514" s="48" t="str">
        <f>IF((LEN('Copy paste to Here'!G518))&gt;5,((CONCATENATE('Copy paste to Here'!G518," &amp; ",'Copy paste to Here'!D518,"  &amp;  ",'Copy paste to Here'!E518))),"Empty Cell")</f>
        <v>Empty Cell</v>
      </c>
      <c r="B514" s="49">
        <f>'Copy paste to Here'!C518</f>
        <v>0</v>
      </c>
      <c r="C514" s="50"/>
      <c r="D514" s="50"/>
      <c r="E514" s="51"/>
      <c r="F514" s="51">
        <f t="shared" si="22"/>
        <v>0</v>
      </c>
      <c r="G514" s="52">
        <f t="shared" si="23"/>
        <v>0</v>
      </c>
      <c r="H514" s="55">
        <f t="shared" si="24"/>
        <v>0</v>
      </c>
    </row>
    <row r="515" spans="1:8" s="54" customFormat="1" hidden="1">
      <c r="A515" s="48" t="str">
        <f>IF((LEN('Copy paste to Here'!G519))&gt;5,((CONCATENATE('Copy paste to Here'!G519," &amp; ",'Copy paste to Here'!D519,"  &amp;  ",'Copy paste to Here'!E519))),"Empty Cell")</f>
        <v>Empty Cell</v>
      </c>
      <c r="B515" s="49">
        <f>'Copy paste to Here'!C519</f>
        <v>0</v>
      </c>
      <c r="C515" s="50"/>
      <c r="D515" s="50"/>
      <c r="E515" s="51"/>
      <c r="F515" s="51">
        <f t="shared" si="22"/>
        <v>0</v>
      </c>
      <c r="G515" s="52">
        <f t="shared" si="23"/>
        <v>0</v>
      </c>
      <c r="H515" s="55">
        <f t="shared" si="24"/>
        <v>0</v>
      </c>
    </row>
    <row r="516" spans="1:8" s="54" customFormat="1" hidden="1">
      <c r="A516" s="48" t="str">
        <f>IF((LEN('Copy paste to Here'!G520))&gt;5,((CONCATENATE('Copy paste to Here'!G520," &amp; ",'Copy paste to Here'!D520,"  &amp;  ",'Copy paste to Here'!E520))),"Empty Cell")</f>
        <v>Empty Cell</v>
      </c>
      <c r="B516" s="49">
        <f>'Copy paste to Here'!C520</f>
        <v>0</v>
      </c>
      <c r="C516" s="50"/>
      <c r="D516" s="50"/>
      <c r="E516" s="51"/>
      <c r="F516" s="51">
        <f t="shared" si="22"/>
        <v>0</v>
      </c>
      <c r="G516" s="52">
        <f t="shared" si="23"/>
        <v>0</v>
      </c>
      <c r="H516" s="55">
        <f t="shared" si="24"/>
        <v>0</v>
      </c>
    </row>
    <row r="517" spans="1:8" s="54" customFormat="1" hidden="1">
      <c r="A517" s="48" t="str">
        <f>IF((LEN('Copy paste to Here'!G521))&gt;5,((CONCATENATE('Copy paste to Here'!G521," &amp; ",'Copy paste to Here'!D521,"  &amp;  ",'Copy paste to Here'!E521))),"Empty Cell")</f>
        <v>Empty Cell</v>
      </c>
      <c r="B517" s="49">
        <f>'Copy paste to Here'!C521</f>
        <v>0</v>
      </c>
      <c r="C517" s="50"/>
      <c r="D517" s="50"/>
      <c r="E517" s="51"/>
      <c r="F517" s="51">
        <f t="shared" si="22"/>
        <v>0</v>
      </c>
      <c r="G517" s="52">
        <f t="shared" si="23"/>
        <v>0</v>
      </c>
      <c r="H517" s="55">
        <f t="shared" si="24"/>
        <v>0</v>
      </c>
    </row>
    <row r="518" spans="1:8" s="54" customFormat="1" hidden="1">
      <c r="A518" s="48" t="str">
        <f>IF((LEN('Copy paste to Here'!G522))&gt;5,((CONCATENATE('Copy paste to Here'!G522," &amp; ",'Copy paste to Here'!D522,"  &amp;  ",'Copy paste to Here'!E522))),"Empty Cell")</f>
        <v>Empty Cell</v>
      </c>
      <c r="B518" s="49">
        <f>'Copy paste to Here'!C522</f>
        <v>0</v>
      </c>
      <c r="C518" s="50"/>
      <c r="D518" s="50"/>
      <c r="E518" s="51"/>
      <c r="F518" s="51">
        <f t="shared" si="22"/>
        <v>0</v>
      </c>
      <c r="G518" s="52">
        <f t="shared" si="23"/>
        <v>0</v>
      </c>
      <c r="H518" s="55">
        <f t="shared" si="24"/>
        <v>0</v>
      </c>
    </row>
    <row r="519" spans="1:8" s="54" customFormat="1" hidden="1">
      <c r="A519" s="48" t="str">
        <f>IF((LEN('Copy paste to Here'!G523))&gt;5,((CONCATENATE('Copy paste to Here'!G523," &amp; ",'Copy paste to Here'!D523,"  &amp;  ",'Copy paste to Here'!E523))),"Empty Cell")</f>
        <v>Empty Cell</v>
      </c>
      <c r="B519" s="49">
        <f>'Copy paste to Here'!C523</f>
        <v>0</v>
      </c>
      <c r="C519" s="50"/>
      <c r="D519" s="50"/>
      <c r="E519" s="51"/>
      <c r="F519" s="51">
        <f t="shared" si="22"/>
        <v>0</v>
      </c>
      <c r="G519" s="52">
        <f t="shared" si="23"/>
        <v>0</v>
      </c>
      <c r="H519" s="55">
        <f t="shared" si="24"/>
        <v>0</v>
      </c>
    </row>
    <row r="520" spans="1:8" s="54" customFormat="1" hidden="1">
      <c r="A520" s="48" t="str">
        <f>IF((LEN('Copy paste to Here'!G524))&gt;5,((CONCATENATE('Copy paste to Here'!G524," &amp; ",'Copy paste to Here'!D524,"  &amp;  ",'Copy paste to Here'!E524))),"Empty Cell")</f>
        <v>Empty Cell</v>
      </c>
      <c r="B520" s="49">
        <f>'Copy paste to Here'!C524</f>
        <v>0</v>
      </c>
      <c r="C520" s="50"/>
      <c r="D520" s="50"/>
      <c r="E520" s="51"/>
      <c r="F520" s="51">
        <f t="shared" si="22"/>
        <v>0</v>
      </c>
      <c r="G520" s="52">
        <f t="shared" si="23"/>
        <v>0</v>
      </c>
      <c r="H520" s="55">
        <f t="shared" si="24"/>
        <v>0</v>
      </c>
    </row>
    <row r="521" spans="1:8" s="54" customFormat="1" hidden="1">
      <c r="A521" s="48" t="str">
        <f>IF((LEN('Copy paste to Here'!G525))&gt;5,((CONCATENATE('Copy paste to Here'!G525," &amp; ",'Copy paste to Here'!D525,"  &amp;  ",'Copy paste to Here'!E525))),"Empty Cell")</f>
        <v>Empty Cell</v>
      </c>
      <c r="B521" s="49">
        <f>'Copy paste to Here'!C525</f>
        <v>0</v>
      </c>
      <c r="C521" s="50"/>
      <c r="D521" s="50"/>
      <c r="E521" s="51"/>
      <c r="F521" s="51">
        <f t="shared" si="22"/>
        <v>0</v>
      </c>
      <c r="G521" s="52">
        <f t="shared" si="23"/>
        <v>0</v>
      </c>
      <c r="H521" s="55">
        <f t="shared" si="24"/>
        <v>0</v>
      </c>
    </row>
    <row r="522" spans="1:8" s="54" customFormat="1" hidden="1">
      <c r="A522" s="48" t="str">
        <f>IF((LEN('Copy paste to Here'!G526))&gt;5,((CONCATENATE('Copy paste to Here'!G526," &amp; ",'Copy paste to Here'!D526,"  &amp;  ",'Copy paste to Here'!E526))),"Empty Cell")</f>
        <v>Empty Cell</v>
      </c>
      <c r="B522" s="49">
        <f>'Copy paste to Here'!C526</f>
        <v>0</v>
      </c>
      <c r="C522" s="50"/>
      <c r="D522" s="50"/>
      <c r="E522" s="51"/>
      <c r="F522" s="51">
        <f t="shared" si="22"/>
        <v>0</v>
      </c>
      <c r="G522" s="52">
        <f t="shared" si="23"/>
        <v>0</v>
      </c>
      <c r="H522" s="55">
        <f t="shared" si="24"/>
        <v>0</v>
      </c>
    </row>
    <row r="523" spans="1:8" s="54" customFormat="1" hidden="1">
      <c r="A523" s="48" t="str">
        <f>IF((LEN('Copy paste to Here'!G527))&gt;5,((CONCATENATE('Copy paste to Here'!G527," &amp; ",'Copy paste to Here'!D527,"  &amp;  ",'Copy paste to Here'!E527))),"Empty Cell")</f>
        <v>Empty Cell</v>
      </c>
      <c r="B523" s="49">
        <f>'Copy paste to Here'!C527</f>
        <v>0</v>
      </c>
      <c r="C523" s="50"/>
      <c r="D523" s="50"/>
      <c r="E523" s="51"/>
      <c r="F523" s="51">
        <f t="shared" si="22"/>
        <v>0</v>
      </c>
      <c r="G523" s="52">
        <f t="shared" si="23"/>
        <v>0</v>
      </c>
      <c r="H523" s="55">
        <f t="shared" si="24"/>
        <v>0</v>
      </c>
    </row>
    <row r="524" spans="1:8" s="54" customFormat="1" hidden="1">
      <c r="A524" s="48" t="str">
        <f>IF((LEN('Copy paste to Here'!G528))&gt;5,((CONCATENATE('Copy paste to Here'!G528," &amp; ",'Copy paste to Here'!D528,"  &amp;  ",'Copy paste to Here'!E528))),"Empty Cell")</f>
        <v>Empty Cell</v>
      </c>
      <c r="B524" s="49">
        <f>'Copy paste to Here'!C528</f>
        <v>0</v>
      </c>
      <c r="C524" s="50"/>
      <c r="D524" s="50"/>
      <c r="E524" s="51"/>
      <c r="F524" s="51">
        <f t="shared" si="22"/>
        <v>0</v>
      </c>
      <c r="G524" s="52">
        <f t="shared" si="23"/>
        <v>0</v>
      </c>
      <c r="H524" s="55">
        <f t="shared" si="24"/>
        <v>0</v>
      </c>
    </row>
    <row r="525" spans="1:8" s="54" customFormat="1" hidden="1">
      <c r="A525" s="48" t="str">
        <f>IF((LEN('Copy paste to Here'!G529))&gt;5,((CONCATENATE('Copy paste to Here'!G529," &amp; ",'Copy paste to Here'!D529,"  &amp;  ",'Copy paste to Here'!E529))),"Empty Cell")</f>
        <v>Empty Cell</v>
      </c>
      <c r="B525" s="49">
        <f>'Copy paste to Here'!C529</f>
        <v>0</v>
      </c>
      <c r="C525" s="50"/>
      <c r="D525" s="50"/>
      <c r="E525" s="51"/>
      <c r="F525" s="51">
        <f t="shared" si="22"/>
        <v>0</v>
      </c>
      <c r="G525" s="52">
        <f t="shared" si="23"/>
        <v>0</v>
      </c>
      <c r="H525" s="55">
        <f t="shared" si="24"/>
        <v>0</v>
      </c>
    </row>
    <row r="526" spans="1:8" s="54" customFormat="1" hidden="1">
      <c r="A526" s="48" t="str">
        <f>IF((LEN('Copy paste to Here'!G530))&gt;5,((CONCATENATE('Copy paste to Here'!G530," &amp; ",'Copy paste to Here'!D530,"  &amp;  ",'Copy paste to Here'!E530))),"Empty Cell")</f>
        <v>Empty Cell</v>
      </c>
      <c r="B526" s="49">
        <f>'Copy paste to Here'!C530</f>
        <v>0</v>
      </c>
      <c r="C526" s="50"/>
      <c r="D526" s="50"/>
      <c r="E526" s="51"/>
      <c r="F526" s="51">
        <f t="shared" si="22"/>
        <v>0</v>
      </c>
      <c r="G526" s="52">
        <f t="shared" si="23"/>
        <v>0</v>
      </c>
      <c r="H526" s="55">
        <f t="shared" si="24"/>
        <v>0</v>
      </c>
    </row>
    <row r="527" spans="1:8" s="54" customFormat="1" hidden="1">
      <c r="A527" s="48" t="str">
        <f>IF((LEN('Copy paste to Here'!G531))&gt;5,((CONCATENATE('Copy paste to Here'!G531," &amp; ",'Copy paste to Here'!D531,"  &amp;  ",'Copy paste to Here'!E531))),"Empty Cell")</f>
        <v>Empty Cell</v>
      </c>
      <c r="B527" s="49">
        <f>'Copy paste to Here'!C531</f>
        <v>0</v>
      </c>
      <c r="C527" s="50"/>
      <c r="D527" s="50"/>
      <c r="E527" s="51"/>
      <c r="F527" s="51">
        <f t="shared" si="22"/>
        <v>0</v>
      </c>
      <c r="G527" s="52">
        <f t="shared" si="23"/>
        <v>0</v>
      </c>
      <c r="H527" s="55">
        <f t="shared" si="24"/>
        <v>0</v>
      </c>
    </row>
    <row r="528" spans="1:8" s="54" customFormat="1" hidden="1">
      <c r="A528" s="48" t="str">
        <f>IF((LEN('Copy paste to Here'!G532))&gt;5,((CONCATENATE('Copy paste to Here'!G532," &amp; ",'Copy paste to Here'!D532,"  &amp;  ",'Copy paste to Here'!E532))),"Empty Cell")</f>
        <v>Empty Cell</v>
      </c>
      <c r="B528" s="49">
        <f>'Copy paste to Here'!C532</f>
        <v>0</v>
      </c>
      <c r="C528" s="50"/>
      <c r="D528" s="50"/>
      <c r="E528" s="51"/>
      <c r="F528" s="51">
        <f t="shared" si="22"/>
        <v>0</v>
      </c>
      <c r="G528" s="52">
        <f t="shared" si="23"/>
        <v>0</v>
      </c>
      <c r="H528" s="55">
        <f t="shared" si="24"/>
        <v>0</v>
      </c>
    </row>
    <row r="529" spans="1:8" s="54" customFormat="1" hidden="1">
      <c r="A529" s="48" t="str">
        <f>IF((LEN('Copy paste to Here'!G533))&gt;5,((CONCATENATE('Copy paste to Here'!G533," &amp; ",'Copy paste to Here'!D533,"  &amp;  ",'Copy paste to Here'!E533))),"Empty Cell")</f>
        <v>Empty Cell</v>
      </c>
      <c r="B529" s="49">
        <f>'Copy paste to Here'!C533</f>
        <v>0</v>
      </c>
      <c r="C529" s="50"/>
      <c r="D529" s="50"/>
      <c r="E529" s="51"/>
      <c r="F529" s="51">
        <f t="shared" si="22"/>
        <v>0</v>
      </c>
      <c r="G529" s="52">
        <f t="shared" si="23"/>
        <v>0</v>
      </c>
      <c r="H529" s="55">
        <f t="shared" si="24"/>
        <v>0</v>
      </c>
    </row>
    <row r="530" spans="1:8" s="54" customFormat="1" hidden="1">
      <c r="A530" s="48" t="str">
        <f>IF((LEN('Copy paste to Here'!G534))&gt;5,((CONCATENATE('Copy paste to Here'!G534," &amp; ",'Copy paste to Here'!D534,"  &amp;  ",'Copy paste to Here'!E534))),"Empty Cell")</f>
        <v>Empty Cell</v>
      </c>
      <c r="B530" s="49">
        <f>'Copy paste to Here'!C534</f>
        <v>0</v>
      </c>
      <c r="C530" s="50"/>
      <c r="D530" s="50"/>
      <c r="E530" s="51"/>
      <c r="F530" s="51">
        <f t="shared" si="22"/>
        <v>0</v>
      </c>
      <c r="G530" s="52">
        <f t="shared" si="23"/>
        <v>0</v>
      </c>
      <c r="H530" s="55">
        <f t="shared" si="24"/>
        <v>0</v>
      </c>
    </row>
    <row r="531" spans="1:8" s="54" customFormat="1" hidden="1">
      <c r="A531" s="48" t="str">
        <f>IF((LEN('Copy paste to Here'!G535))&gt;5,((CONCATENATE('Copy paste to Here'!G535," &amp; ",'Copy paste to Here'!D535,"  &amp;  ",'Copy paste to Here'!E535))),"Empty Cell")</f>
        <v>Empty Cell</v>
      </c>
      <c r="B531" s="49">
        <f>'Copy paste to Here'!C535</f>
        <v>0</v>
      </c>
      <c r="C531" s="50"/>
      <c r="D531" s="50"/>
      <c r="E531" s="51"/>
      <c r="F531" s="51">
        <f t="shared" ref="F531:F594" si="25">D531*E531</f>
        <v>0</v>
      </c>
      <c r="G531" s="52">
        <f t="shared" ref="G531:G594" si="26">E531*$E$14</f>
        <v>0</v>
      </c>
      <c r="H531" s="55">
        <f t="shared" ref="H531:H594" si="27">D531*G531</f>
        <v>0</v>
      </c>
    </row>
    <row r="532" spans="1:8" s="54" customFormat="1" hidden="1">
      <c r="A532" s="48" t="str">
        <f>IF((LEN('Copy paste to Here'!G536))&gt;5,((CONCATENATE('Copy paste to Here'!G536," &amp; ",'Copy paste to Here'!D536,"  &amp;  ",'Copy paste to Here'!E536))),"Empty Cell")</f>
        <v>Empty Cell</v>
      </c>
      <c r="B532" s="49">
        <f>'Copy paste to Here'!C536</f>
        <v>0</v>
      </c>
      <c r="C532" s="50"/>
      <c r="D532" s="50"/>
      <c r="E532" s="51"/>
      <c r="F532" s="51">
        <f t="shared" si="25"/>
        <v>0</v>
      </c>
      <c r="G532" s="52">
        <f t="shared" si="26"/>
        <v>0</v>
      </c>
      <c r="H532" s="55">
        <f t="shared" si="27"/>
        <v>0</v>
      </c>
    </row>
    <row r="533" spans="1:8" s="54" customFormat="1" hidden="1">
      <c r="A533" s="48" t="str">
        <f>IF((LEN('Copy paste to Here'!G537))&gt;5,((CONCATENATE('Copy paste to Here'!G537," &amp; ",'Copy paste to Here'!D537,"  &amp;  ",'Copy paste to Here'!E537))),"Empty Cell")</f>
        <v>Empty Cell</v>
      </c>
      <c r="B533" s="49">
        <f>'Copy paste to Here'!C537</f>
        <v>0</v>
      </c>
      <c r="C533" s="50"/>
      <c r="D533" s="50"/>
      <c r="E533" s="51"/>
      <c r="F533" s="51">
        <f t="shared" si="25"/>
        <v>0</v>
      </c>
      <c r="G533" s="52">
        <f t="shared" si="26"/>
        <v>0</v>
      </c>
      <c r="H533" s="55">
        <f t="shared" si="27"/>
        <v>0</v>
      </c>
    </row>
    <row r="534" spans="1:8" s="54" customFormat="1" hidden="1">
      <c r="A534" s="48" t="str">
        <f>IF((LEN('Copy paste to Here'!G538))&gt;5,((CONCATENATE('Copy paste to Here'!G538," &amp; ",'Copy paste to Here'!D538,"  &amp;  ",'Copy paste to Here'!E538))),"Empty Cell")</f>
        <v>Empty Cell</v>
      </c>
      <c r="B534" s="49">
        <f>'Copy paste to Here'!C538</f>
        <v>0</v>
      </c>
      <c r="C534" s="50"/>
      <c r="D534" s="50"/>
      <c r="E534" s="51"/>
      <c r="F534" s="51">
        <f t="shared" si="25"/>
        <v>0</v>
      </c>
      <c r="G534" s="52">
        <f t="shared" si="26"/>
        <v>0</v>
      </c>
      <c r="H534" s="55">
        <f t="shared" si="27"/>
        <v>0</v>
      </c>
    </row>
    <row r="535" spans="1:8" s="54" customFormat="1" hidden="1">
      <c r="A535" s="48" t="str">
        <f>IF((LEN('Copy paste to Here'!G539))&gt;5,((CONCATENATE('Copy paste to Here'!G539," &amp; ",'Copy paste to Here'!D539,"  &amp;  ",'Copy paste to Here'!E539))),"Empty Cell")</f>
        <v>Empty Cell</v>
      </c>
      <c r="B535" s="49">
        <f>'Copy paste to Here'!C539</f>
        <v>0</v>
      </c>
      <c r="C535" s="50"/>
      <c r="D535" s="50"/>
      <c r="E535" s="51"/>
      <c r="F535" s="51">
        <f t="shared" si="25"/>
        <v>0</v>
      </c>
      <c r="G535" s="52">
        <f t="shared" si="26"/>
        <v>0</v>
      </c>
      <c r="H535" s="55">
        <f t="shared" si="27"/>
        <v>0</v>
      </c>
    </row>
    <row r="536" spans="1:8" s="54" customFormat="1" hidden="1">
      <c r="A536" s="48" t="str">
        <f>IF((LEN('Copy paste to Here'!G540))&gt;5,((CONCATENATE('Copy paste to Here'!G540," &amp; ",'Copy paste to Here'!D540,"  &amp;  ",'Copy paste to Here'!E540))),"Empty Cell")</f>
        <v>Empty Cell</v>
      </c>
      <c r="B536" s="49">
        <f>'Copy paste to Here'!C540</f>
        <v>0</v>
      </c>
      <c r="C536" s="50"/>
      <c r="D536" s="50"/>
      <c r="E536" s="51"/>
      <c r="F536" s="51">
        <f t="shared" si="25"/>
        <v>0</v>
      </c>
      <c r="G536" s="52">
        <f t="shared" si="26"/>
        <v>0</v>
      </c>
      <c r="H536" s="55">
        <f t="shared" si="27"/>
        <v>0</v>
      </c>
    </row>
    <row r="537" spans="1:8" s="54" customFormat="1" hidden="1">
      <c r="A537" s="48" t="str">
        <f>IF((LEN('Copy paste to Here'!G541))&gt;5,((CONCATENATE('Copy paste to Here'!G541," &amp; ",'Copy paste to Here'!D541,"  &amp;  ",'Copy paste to Here'!E541))),"Empty Cell")</f>
        <v>Empty Cell</v>
      </c>
      <c r="B537" s="49">
        <f>'Copy paste to Here'!C541</f>
        <v>0</v>
      </c>
      <c r="C537" s="50"/>
      <c r="D537" s="50"/>
      <c r="E537" s="51"/>
      <c r="F537" s="51">
        <f t="shared" si="25"/>
        <v>0</v>
      </c>
      <c r="G537" s="52">
        <f t="shared" si="26"/>
        <v>0</v>
      </c>
      <c r="H537" s="55">
        <f t="shared" si="27"/>
        <v>0</v>
      </c>
    </row>
    <row r="538" spans="1:8" s="54" customFormat="1" hidden="1">
      <c r="A538" s="48" t="str">
        <f>IF((LEN('Copy paste to Here'!G542))&gt;5,((CONCATENATE('Copy paste to Here'!G542," &amp; ",'Copy paste to Here'!D542,"  &amp;  ",'Copy paste to Here'!E542))),"Empty Cell")</f>
        <v>Empty Cell</v>
      </c>
      <c r="B538" s="49">
        <f>'Copy paste to Here'!C542</f>
        <v>0</v>
      </c>
      <c r="C538" s="50"/>
      <c r="D538" s="50"/>
      <c r="E538" s="51"/>
      <c r="F538" s="51">
        <f t="shared" si="25"/>
        <v>0</v>
      </c>
      <c r="G538" s="52">
        <f t="shared" si="26"/>
        <v>0</v>
      </c>
      <c r="H538" s="55">
        <f t="shared" si="27"/>
        <v>0</v>
      </c>
    </row>
    <row r="539" spans="1:8" s="54" customFormat="1" hidden="1">
      <c r="A539" s="48" t="str">
        <f>IF((LEN('Copy paste to Here'!G543))&gt;5,((CONCATENATE('Copy paste to Here'!G543," &amp; ",'Copy paste to Here'!D543,"  &amp;  ",'Copy paste to Here'!E543))),"Empty Cell")</f>
        <v>Empty Cell</v>
      </c>
      <c r="B539" s="49">
        <f>'Copy paste to Here'!C543</f>
        <v>0</v>
      </c>
      <c r="C539" s="50"/>
      <c r="D539" s="50"/>
      <c r="E539" s="51"/>
      <c r="F539" s="51">
        <f t="shared" si="25"/>
        <v>0</v>
      </c>
      <c r="G539" s="52">
        <f t="shared" si="26"/>
        <v>0</v>
      </c>
      <c r="H539" s="55">
        <f t="shared" si="27"/>
        <v>0</v>
      </c>
    </row>
    <row r="540" spans="1:8" s="54" customFormat="1" hidden="1">
      <c r="A540" s="48" t="str">
        <f>IF((LEN('Copy paste to Here'!G544))&gt;5,((CONCATENATE('Copy paste to Here'!G544," &amp; ",'Copy paste to Here'!D544,"  &amp;  ",'Copy paste to Here'!E544))),"Empty Cell")</f>
        <v>Empty Cell</v>
      </c>
      <c r="B540" s="49">
        <f>'Copy paste to Here'!C544</f>
        <v>0</v>
      </c>
      <c r="C540" s="50"/>
      <c r="D540" s="50"/>
      <c r="E540" s="51"/>
      <c r="F540" s="51">
        <f t="shared" si="25"/>
        <v>0</v>
      </c>
      <c r="G540" s="52">
        <f t="shared" si="26"/>
        <v>0</v>
      </c>
      <c r="H540" s="55">
        <f t="shared" si="27"/>
        <v>0</v>
      </c>
    </row>
    <row r="541" spans="1:8" s="54" customFormat="1" hidden="1">
      <c r="A541" s="48" t="str">
        <f>IF((LEN('Copy paste to Here'!G545))&gt;5,((CONCATENATE('Copy paste to Here'!G545," &amp; ",'Copy paste to Here'!D545,"  &amp;  ",'Copy paste to Here'!E545))),"Empty Cell")</f>
        <v>Empty Cell</v>
      </c>
      <c r="B541" s="49">
        <f>'Copy paste to Here'!C545</f>
        <v>0</v>
      </c>
      <c r="C541" s="50"/>
      <c r="D541" s="50"/>
      <c r="E541" s="51"/>
      <c r="F541" s="51">
        <f t="shared" si="25"/>
        <v>0</v>
      </c>
      <c r="G541" s="52">
        <f t="shared" si="26"/>
        <v>0</v>
      </c>
      <c r="H541" s="55">
        <f t="shared" si="27"/>
        <v>0</v>
      </c>
    </row>
    <row r="542" spans="1:8" s="54" customFormat="1" hidden="1">
      <c r="A542" s="48" t="str">
        <f>IF((LEN('Copy paste to Here'!G546))&gt;5,((CONCATENATE('Copy paste to Here'!G546," &amp; ",'Copy paste to Here'!D546,"  &amp;  ",'Copy paste to Here'!E546))),"Empty Cell")</f>
        <v>Empty Cell</v>
      </c>
      <c r="B542" s="49">
        <f>'Copy paste to Here'!C546</f>
        <v>0</v>
      </c>
      <c r="C542" s="50"/>
      <c r="D542" s="50"/>
      <c r="E542" s="51"/>
      <c r="F542" s="51">
        <f t="shared" si="25"/>
        <v>0</v>
      </c>
      <c r="G542" s="52">
        <f t="shared" si="26"/>
        <v>0</v>
      </c>
      <c r="H542" s="55">
        <f t="shared" si="27"/>
        <v>0</v>
      </c>
    </row>
    <row r="543" spans="1:8" s="54" customFormat="1" hidden="1">
      <c r="A543" s="48" t="str">
        <f>IF((LEN('Copy paste to Here'!G547))&gt;5,((CONCATENATE('Copy paste to Here'!G547," &amp; ",'Copy paste to Here'!D547,"  &amp;  ",'Copy paste to Here'!E547))),"Empty Cell")</f>
        <v>Empty Cell</v>
      </c>
      <c r="B543" s="49">
        <f>'Copy paste to Here'!C547</f>
        <v>0</v>
      </c>
      <c r="C543" s="50"/>
      <c r="D543" s="50"/>
      <c r="E543" s="51"/>
      <c r="F543" s="51">
        <f t="shared" si="25"/>
        <v>0</v>
      </c>
      <c r="G543" s="52">
        <f t="shared" si="26"/>
        <v>0</v>
      </c>
      <c r="H543" s="55">
        <f t="shared" si="27"/>
        <v>0</v>
      </c>
    </row>
    <row r="544" spans="1:8" s="54" customFormat="1" hidden="1">
      <c r="A544" s="48" t="str">
        <f>IF((LEN('Copy paste to Here'!G548))&gt;5,((CONCATENATE('Copy paste to Here'!G548," &amp; ",'Copy paste to Here'!D548,"  &amp;  ",'Copy paste to Here'!E548))),"Empty Cell")</f>
        <v>Empty Cell</v>
      </c>
      <c r="B544" s="49">
        <f>'Copy paste to Here'!C548</f>
        <v>0</v>
      </c>
      <c r="C544" s="50"/>
      <c r="D544" s="50"/>
      <c r="E544" s="51"/>
      <c r="F544" s="51">
        <f t="shared" si="25"/>
        <v>0</v>
      </c>
      <c r="G544" s="52">
        <f t="shared" si="26"/>
        <v>0</v>
      </c>
      <c r="H544" s="55">
        <f t="shared" si="27"/>
        <v>0</v>
      </c>
    </row>
    <row r="545" spans="1:8" s="54" customFormat="1" hidden="1">
      <c r="A545" s="48" t="str">
        <f>IF((LEN('Copy paste to Here'!G549))&gt;5,((CONCATENATE('Copy paste to Here'!G549," &amp; ",'Copy paste to Here'!D549,"  &amp;  ",'Copy paste to Here'!E549))),"Empty Cell")</f>
        <v>Empty Cell</v>
      </c>
      <c r="B545" s="49">
        <f>'Copy paste to Here'!C549</f>
        <v>0</v>
      </c>
      <c r="C545" s="50"/>
      <c r="D545" s="50"/>
      <c r="E545" s="51"/>
      <c r="F545" s="51">
        <f t="shared" si="25"/>
        <v>0</v>
      </c>
      <c r="G545" s="52">
        <f t="shared" si="26"/>
        <v>0</v>
      </c>
      <c r="H545" s="55">
        <f t="shared" si="27"/>
        <v>0</v>
      </c>
    </row>
    <row r="546" spans="1:8" s="54" customFormat="1" hidden="1">
      <c r="A546" s="48" t="str">
        <f>IF((LEN('Copy paste to Here'!G550))&gt;5,((CONCATENATE('Copy paste to Here'!G550," &amp; ",'Copy paste to Here'!D550,"  &amp;  ",'Copy paste to Here'!E550))),"Empty Cell")</f>
        <v>Empty Cell</v>
      </c>
      <c r="B546" s="49">
        <f>'Copy paste to Here'!C550</f>
        <v>0</v>
      </c>
      <c r="C546" s="50"/>
      <c r="D546" s="50"/>
      <c r="E546" s="51"/>
      <c r="F546" s="51">
        <f t="shared" si="25"/>
        <v>0</v>
      </c>
      <c r="G546" s="52">
        <f t="shared" si="26"/>
        <v>0</v>
      </c>
      <c r="H546" s="55">
        <f t="shared" si="27"/>
        <v>0</v>
      </c>
    </row>
    <row r="547" spans="1:8" s="54" customFormat="1" hidden="1">
      <c r="A547" s="48" t="str">
        <f>IF((LEN('Copy paste to Here'!G551))&gt;5,((CONCATENATE('Copy paste to Here'!G551," &amp; ",'Copy paste to Here'!D551,"  &amp;  ",'Copy paste to Here'!E551))),"Empty Cell")</f>
        <v>Empty Cell</v>
      </c>
      <c r="B547" s="49">
        <f>'Copy paste to Here'!C551</f>
        <v>0</v>
      </c>
      <c r="C547" s="50"/>
      <c r="D547" s="50"/>
      <c r="E547" s="51"/>
      <c r="F547" s="51">
        <f t="shared" si="25"/>
        <v>0</v>
      </c>
      <c r="G547" s="52">
        <f t="shared" si="26"/>
        <v>0</v>
      </c>
      <c r="H547" s="55">
        <f t="shared" si="27"/>
        <v>0</v>
      </c>
    </row>
    <row r="548" spans="1:8" s="54" customFormat="1" hidden="1">
      <c r="A548" s="48" t="str">
        <f>IF((LEN('Copy paste to Here'!G552))&gt;5,((CONCATENATE('Copy paste to Here'!G552," &amp; ",'Copy paste to Here'!D552,"  &amp;  ",'Copy paste to Here'!E552))),"Empty Cell")</f>
        <v>Empty Cell</v>
      </c>
      <c r="B548" s="49">
        <f>'Copy paste to Here'!C552</f>
        <v>0</v>
      </c>
      <c r="C548" s="50"/>
      <c r="D548" s="50"/>
      <c r="E548" s="51"/>
      <c r="F548" s="51">
        <f t="shared" si="25"/>
        <v>0</v>
      </c>
      <c r="G548" s="52">
        <f t="shared" si="26"/>
        <v>0</v>
      </c>
      <c r="H548" s="55">
        <f t="shared" si="27"/>
        <v>0</v>
      </c>
    </row>
    <row r="549" spans="1:8" s="54" customFormat="1" hidden="1">
      <c r="A549" s="48" t="str">
        <f>IF((LEN('Copy paste to Here'!G553))&gt;5,((CONCATENATE('Copy paste to Here'!G553," &amp; ",'Copy paste to Here'!D553,"  &amp;  ",'Copy paste to Here'!E553))),"Empty Cell")</f>
        <v>Empty Cell</v>
      </c>
      <c r="B549" s="49">
        <f>'Copy paste to Here'!C553</f>
        <v>0</v>
      </c>
      <c r="C549" s="50"/>
      <c r="D549" s="50"/>
      <c r="E549" s="51"/>
      <c r="F549" s="51">
        <f t="shared" si="25"/>
        <v>0</v>
      </c>
      <c r="G549" s="52">
        <f t="shared" si="26"/>
        <v>0</v>
      </c>
      <c r="H549" s="55">
        <f t="shared" si="27"/>
        <v>0</v>
      </c>
    </row>
    <row r="550" spans="1:8" s="54" customFormat="1" hidden="1">
      <c r="A550" s="48" t="str">
        <f>IF((LEN('Copy paste to Here'!G554))&gt;5,((CONCATENATE('Copy paste to Here'!G554," &amp; ",'Copy paste to Here'!D554,"  &amp;  ",'Copy paste to Here'!E554))),"Empty Cell")</f>
        <v>Empty Cell</v>
      </c>
      <c r="B550" s="49">
        <f>'Copy paste to Here'!C554</f>
        <v>0</v>
      </c>
      <c r="C550" s="50"/>
      <c r="D550" s="50"/>
      <c r="E550" s="51"/>
      <c r="F550" s="51">
        <f t="shared" si="25"/>
        <v>0</v>
      </c>
      <c r="G550" s="52">
        <f t="shared" si="26"/>
        <v>0</v>
      </c>
      <c r="H550" s="55">
        <f t="shared" si="27"/>
        <v>0</v>
      </c>
    </row>
    <row r="551" spans="1:8" s="54" customFormat="1" hidden="1">
      <c r="A551" s="48" t="str">
        <f>IF((LEN('Copy paste to Here'!G555))&gt;5,((CONCATENATE('Copy paste to Here'!G555," &amp; ",'Copy paste to Here'!D555,"  &amp;  ",'Copy paste to Here'!E555))),"Empty Cell")</f>
        <v>Empty Cell</v>
      </c>
      <c r="B551" s="49">
        <f>'Copy paste to Here'!C555</f>
        <v>0</v>
      </c>
      <c r="C551" s="50"/>
      <c r="D551" s="50"/>
      <c r="E551" s="51"/>
      <c r="F551" s="51">
        <f t="shared" si="25"/>
        <v>0</v>
      </c>
      <c r="G551" s="52">
        <f t="shared" si="26"/>
        <v>0</v>
      </c>
      <c r="H551" s="55">
        <f t="shared" si="27"/>
        <v>0</v>
      </c>
    </row>
    <row r="552" spans="1:8" s="54" customFormat="1" hidden="1">
      <c r="A552" s="48" t="str">
        <f>IF((LEN('Copy paste to Here'!G556))&gt;5,((CONCATENATE('Copy paste to Here'!G556," &amp; ",'Copy paste to Here'!D556,"  &amp;  ",'Copy paste to Here'!E556))),"Empty Cell")</f>
        <v>Empty Cell</v>
      </c>
      <c r="B552" s="49">
        <f>'Copy paste to Here'!C556</f>
        <v>0</v>
      </c>
      <c r="C552" s="50"/>
      <c r="D552" s="50"/>
      <c r="E552" s="51"/>
      <c r="F552" s="51">
        <f t="shared" si="25"/>
        <v>0</v>
      </c>
      <c r="G552" s="52">
        <f t="shared" si="26"/>
        <v>0</v>
      </c>
      <c r="H552" s="55">
        <f t="shared" si="27"/>
        <v>0</v>
      </c>
    </row>
    <row r="553" spans="1:8" s="54" customFormat="1" hidden="1">
      <c r="A553" s="48" t="str">
        <f>IF((LEN('Copy paste to Here'!G557))&gt;5,((CONCATENATE('Copy paste to Here'!G557," &amp; ",'Copy paste to Here'!D557,"  &amp;  ",'Copy paste to Here'!E557))),"Empty Cell")</f>
        <v>Empty Cell</v>
      </c>
      <c r="B553" s="49">
        <f>'Copy paste to Here'!C557</f>
        <v>0</v>
      </c>
      <c r="C553" s="50"/>
      <c r="D553" s="50"/>
      <c r="E553" s="51"/>
      <c r="F553" s="51">
        <f t="shared" si="25"/>
        <v>0</v>
      </c>
      <c r="G553" s="52">
        <f t="shared" si="26"/>
        <v>0</v>
      </c>
      <c r="H553" s="55">
        <f t="shared" si="27"/>
        <v>0</v>
      </c>
    </row>
    <row r="554" spans="1:8" s="54" customFormat="1" hidden="1">
      <c r="A554" s="48" t="str">
        <f>IF((LEN('Copy paste to Here'!G558))&gt;5,((CONCATENATE('Copy paste to Here'!G558," &amp; ",'Copy paste to Here'!D558,"  &amp;  ",'Copy paste to Here'!E558))),"Empty Cell")</f>
        <v>Empty Cell</v>
      </c>
      <c r="B554" s="49">
        <f>'Copy paste to Here'!C558</f>
        <v>0</v>
      </c>
      <c r="C554" s="50"/>
      <c r="D554" s="50"/>
      <c r="E554" s="51"/>
      <c r="F554" s="51">
        <f t="shared" si="25"/>
        <v>0</v>
      </c>
      <c r="G554" s="52">
        <f t="shared" si="26"/>
        <v>0</v>
      </c>
      <c r="H554" s="55">
        <f t="shared" si="27"/>
        <v>0</v>
      </c>
    </row>
    <row r="555" spans="1:8" s="54" customFormat="1" hidden="1">
      <c r="A555" s="48" t="str">
        <f>IF((LEN('Copy paste to Here'!G559))&gt;5,((CONCATENATE('Copy paste to Here'!G559," &amp; ",'Copy paste to Here'!D559,"  &amp;  ",'Copy paste to Here'!E559))),"Empty Cell")</f>
        <v>Empty Cell</v>
      </c>
      <c r="B555" s="49">
        <f>'Copy paste to Here'!C559</f>
        <v>0</v>
      </c>
      <c r="C555" s="50"/>
      <c r="D555" s="50"/>
      <c r="E555" s="51"/>
      <c r="F555" s="51">
        <f t="shared" si="25"/>
        <v>0</v>
      </c>
      <c r="G555" s="52">
        <f t="shared" si="26"/>
        <v>0</v>
      </c>
      <c r="H555" s="55">
        <f t="shared" si="27"/>
        <v>0</v>
      </c>
    </row>
    <row r="556" spans="1:8" s="54" customFormat="1" hidden="1">
      <c r="A556" s="48" t="str">
        <f>IF((LEN('Copy paste to Here'!G560))&gt;5,((CONCATENATE('Copy paste to Here'!G560," &amp; ",'Copy paste to Here'!D560,"  &amp;  ",'Copy paste to Here'!E560))),"Empty Cell")</f>
        <v>Empty Cell</v>
      </c>
      <c r="B556" s="49">
        <f>'Copy paste to Here'!C560</f>
        <v>0</v>
      </c>
      <c r="C556" s="50"/>
      <c r="D556" s="50"/>
      <c r="E556" s="51"/>
      <c r="F556" s="51">
        <f t="shared" si="25"/>
        <v>0</v>
      </c>
      <c r="G556" s="52">
        <f t="shared" si="26"/>
        <v>0</v>
      </c>
      <c r="H556" s="55">
        <f t="shared" si="27"/>
        <v>0</v>
      </c>
    </row>
    <row r="557" spans="1:8" s="54" customFormat="1" hidden="1">
      <c r="A557" s="48" t="str">
        <f>IF((LEN('Copy paste to Here'!G561))&gt;5,((CONCATENATE('Copy paste to Here'!G561," &amp; ",'Copy paste to Here'!D561,"  &amp;  ",'Copy paste to Here'!E561))),"Empty Cell")</f>
        <v>Empty Cell</v>
      </c>
      <c r="B557" s="49">
        <f>'Copy paste to Here'!C561</f>
        <v>0</v>
      </c>
      <c r="C557" s="50"/>
      <c r="D557" s="50"/>
      <c r="E557" s="51"/>
      <c r="F557" s="51">
        <f t="shared" si="25"/>
        <v>0</v>
      </c>
      <c r="G557" s="52">
        <f t="shared" si="26"/>
        <v>0</v>
      </c>
      <c r="H557" s="55">
        <f t="shared" si="27"/>
        <v>0</v>
      </c>
    </row>
    <row r="558" spans="1:8" s="54" customFormat="1" hidden="1">
      <c r="A558" s="48" t="str">
        <f>IF((LEN('Copy paste to Here'!G562))&gt;5,((CONCATENATE('Copy paste to Here'!G562," &amp; ",'Copy paste to Here'!D562,"  &amp;  ",'Copy paste to Here'!E562))),"Empty Cell")</f>
        <v>Empty Cell</v>
      </c>
      <c r="B558" s="49">
        <f>'Copy paste to Here'!C562</f>
        <v>0</v>
      </c>
      <c r="C558" s="50"/>
      <c r="D558" s="50"/>
      <c r="E558" s="51"/>
      <c r="F558" s="51">
        <f t="shared" si="25"/>
        <v>0</v>
      </c>
      <c r="G558" s="52">
        <f t="shared" si="26"/>
        <v>0</v>
      </c>
      <c r="H558" s="55">
        <f t="shared" si="27"/>
        <v>0</v>
      </c>
    </row>
    <row r="559" spans="1:8" s="54" customFormat="1" hidden="1">
      <c r="A559" s="48" t="str">
        <f>IF((LEN('Copy paste to Here'!G563))&gt;5,((CONCATENATE('Copy paste to Here'!G563," &amp; ",'Copy paste to Here'!D563,"  &amp;  ",'Copy paste to Here'!E563))),"Empty Cell")</f>
        <v>Empty Cell</v>
      </c>
      <c r="B559" s="49">
        <f>'Copy paste to Here'!C563</f>
        <v>0</v>
      </c>
      <c r="C559" s="50"/>
      <c r="D559" s="50"/>
      <c r="E559" s="51"/>
      <c r="F559" s="51">
        <f t="shared" si="25"/>
        <v>0</v>
      </c>
      <c r="G559" s="52">
        <f t="shared" si="26"/>
        <v>0</v>
      </c>
      <c r="H559" s="55">
        <f t="shared" si="27"/>
        <v>0</v>
      </c>
    </row>
    <row r="560" spans="1:8" s="54" customFormat="1" hidden="1">
      <c r="A560" s="48" t="str">
        <f>IF((LEN('Copy paste to Here'!G564))&gt;5,((CONCATENATE('Copy paste to Here'!G564," &amp; ",'Copy paste to Here'!D564,"  &amp;  ",'Copy paste to Here'!E564))),"Empty Cell")</f>
        <v>Empty Cell</v>
      </c>
      <c r="B560" s="49">
        <f>'Copy paste to Here'!C564</f>
        <v>0</v>
      </c>
      <c r="C560" s="50"/>
      <c r="D560" s="50"/>
      <c r="E560" s="51"/>
      <c r="F560" s="51">
        <f t="shared" si="25"/>
        <v>0</v>
      </c>
      <c r="G560" s="52">
        <f t="shared" si="26"/>
        <v>0</v>
      </c>
      <c r="H560" s="55">
        <f t="shared" si="27"/>
        <v>0</v>
      </c>
    </row>
    <row r="561" spans="1:8" s="54" customFormat="1" hidden="1">
      <c r="A561" s="48" t="str">
        <f>IF((LEN('Copy paste to Here'!G565))&gt;5,((CONCATENATE('Copy paste to Here'!G565," &amp; ",'Copy paste to Here'!D565,"  &amp;  ",'Copy paste to Here'!E565))),"Empty Cell")</f>
        <v>Empty Cell</v>
      </c>
      <c r="B561" s="49">
        <f>'Copy paste to Here'!C565</f>
        <v>0</v>
      </c>
      <c r="C561" s="50"/>
      <c r="D561" s="50"/>
      <c r="E561" s="51"/>
      <c r="F561" s="51">
        <f t="shared" si="25"/>
        <v>0</v>
      </c>
      <c r="G561" s="52">
        <f t="shared" si="26"/>
        <v>0</v>
      </c>
      <c r="H561" s="55">
        <f t="shared" si="27"/>
        <v>0</v>
      </c>
    </row>
    <row r="562" spans="1:8" s="54" customFormat="1" hidden="1">
      <c r="A562" s="48" t="str">
        <f>IF((LEN('Copy paste to Here'!G566))&gt;5,((CONCATENATE('Copy paste to Here'!G566," &amp; ",'Copy paste to Here'!D566,"  &amp;  ",'Copy paste to Here'!E566))),"Empty Cell")</f>
        <v>Empty Cell</v>
      </c>
      <c r="B562" s="49">
        <f>'Copy paste to Here'!C566</f>
        <v>0</v>
      </c>
      <c r="C562" s="50"/>
      <c r="D562" s="50"/>
      <c r="E562" s="51"/>
      <c r="F562" s="51">
        <f t="shared" si="25"/>
        <v>0</v>
      </c>
      <c r="G562" s="52">
        <f t="shared" si="26"/>
        <v>0</v>
      </c>
      <c r="H562" s="55">
        <f t="shared" si="27"/>
        <v>0</v>
      </c>
    </row>
    <row r="563" spans="1:8" s="54" customFormat="1" hidden="1">
      <c r="A563" s="48" t="str">
        <f>IF((LEN('Copy paste to Here'!G567))&gt;5,((CONCATENATE('Copy paste to Here'!G567," &amp; ",'Copy paste to Here'!D567,"  &amp;  ",'Copy paste to Here'!E567))),"Empty Cell")</f>
        <v>Empty Cell</v>
      </c>
      <c r="B563" s="49">
        <f>'Copy paste to Here'!C567</f>
        <v>0</v>
      </c>
      <c r="C563" s="50"/>
      <c r="D563" s="50"/>
      <c r="E563" s="51"/>
      <c r="F563" s="51">
        <f t="shared" si="25"/>
        <v>0</v>
      </c>
      <c r="G563" s="52">
        <f t="shared" si="26"/>
        <v>0</v>
      </c>
      <c r="H563" s="55">
        <f t="shared" si="27"/>
        <v>0</v>
      </c>
    </row>
    <row r="564" spans="1:8" s="54" customFormat="1" hidden="1">
      <c r="A564" s="48" t="str">
        <f>IF((LEN('Copy paste to Here'!G568))&gt;5,((CONCATENATE('Copy paste to Here'!G568," &amp; ",'Copy paste to Here'!D568,"  &amp;  ",'Copy paste to Here'!E568))),"Empty Cell")</f>
        <v>Empty Cell</v>
      </c>
      <c r="B564" s="49">
        <f>'Copy paste to Here'!C568</f>
        <v>0</v>
      </c>
      <c r="C564" s="50"/>
      <c r="D564" s="50"/>
      <c r="E564" s="51"/>
      <c r="F564" s="51">
        <f t="shared" si="25"/>
        <v>0</v>
      </c>
      <c r="G564" s="52">
        <f t="shared" si="26"/>
        <v>0</v>
      </c>
      <c r="H564" s="55">
        <f t="shared" si="27"/>
        <v>0</v>
      </c>
    </row>
    <row r="565" spans="1:8" s="54" customFormat="1" hidden="1">
      <c r="A565" s="48" t="str">
        <f>IF((LEN('Copy paste to Here'!G569))&gt;5,((CONCATENATE('Copy paste to Here'!G569," &amp; ",'Copy paste to Here'!D569,"  &amp;  ",'Copy paste to Here'!E569))),"Empty Cell")</f>
        <v>Empty Cell</v>
      </c>
      <c r="B565" s="49">
        <f>'Copy paste to Here'!C569</f>
        <v>0</v>
      </c>
      <c r="C565" s="50"/>
      <c r="D565" s="50"/>
      <c r="E565" s="51"/>
      <c r="F565" s="51">
        <f t="shared" si="25"/>
        <v>0</v>
      </c>
      <c r="G565" s="52">
        <f t="shared" si="26"/>
        <v>0</v>
      </c>
      <c r="H565" s="55">
        <f t="shared" si="27"/>
        <v>0</v>
      </c>
    </row>
    <row r="566" spans="1:8" s="54" customFormat="1" hidden="1">
      <c r="A566" s="48" t="str">
        <f>IF((LEN('Copy paste to Here'!G570))&gt;5,((CONCATENATE('Copy paste to Here'!G570," &amp; ",'Copy paste to Here'!D570,"  &amp;  ",'Copy paste to Here'!E570))),"Empty Cell")</f>
        <v>Empty Cell</v>
      </c>
      <c r="B566" s="49">
        <f>'Copy paste to Here'!C570</f>
        <v>0</v>
      </c>
      <c r="C566" s="50"/>
      <c r="D566" s="50"/>
      <c r="E566" s="51"/>
      <c r="F566" s="51">
        <f t="shared" si="25"/>
        <v>0</v>
      </c>
      <c r="G566" s="52">
        <f t="shared" si="26"/>
        <v>0</v>
      </c>
      <c r="H566" s="55">
        <f t="shared" si="27"/>
        <v>0</v>
      </c>
    </row>
    <row r="567" spans="1:8" s="54" customFormat="1" hidden="1">
      <c r="A567" s="48" t="str">
        <f>IF((LEN('Copy paste to Here'!G571))&gt;5,((CONCATENATE('Copy paste to Here'!G571," &amp; ",'Copy paste to Here'!D571,"  &amp;  ",'Copy paste to Here'!E571))),"Empty Cell")</f>
        <v>Empty Cell</v>
      </c>
      <c r="B567" s="49">
        <f>'Copy paste to Here'!C571</f>
        <v>0</v>
      </c>
      <c r="C567" s="50"/>
      <c r="D567" s="50"/>
      <c r="E567" s="51"/>
      <c r="F567" s="51">
        <f t="shared" si="25"/>
        <v>0</v>
      </c>
      <c r="G567" s="52">
        <f t="shared" si="26"/>
        <v>0</v>
      </c>
      <c r="H567" s="55">
        <f t="shared" si="27"/>
        <v>0</v>
      </c>
    </row>
    <row r="568" spans="1:8" s="54" customFormat="1" hidden="1">
      <c r="A568" s="48" t="str">
        <f>IF((LEN('Copy paste to Here'!G572))&gt;5,((CONCATENATE('Copy paste to Here'!G572," &amp; ",'Copy paste to Here'!D572,"  &amp;  ",'Copy paste to Here'!E572))),"Empty Cell")</f>
        <v>Empty Cell</v>
      </c>
      <c r="B568" s="49">
        <f>'Copy paste to Here'!C572</f>
        <v>0</v>
      </c>
      <c r="C568" s="50"/>
      <c r="D568" s="50"/>
      <c r="E568" s="51"/>
      <c r="F568" s="51">
        <f t="shared" si="25"/>
        <v>0</v>
      </c>
      <c r="G568" s="52">
        <f t="shared" si="26"/>
        <v>0</v>
      </c>
      <c r="H568" s="55">
        <f t="shared" si="27"/>
        <v>0</v>
      </c>
    </row>
    <row r="569" spans="1:8" s="54" customFormat="1" hidden="1">
      <c r="A569" s="48" t="str">
        <f>IF((LEN('Copy paste to Here'!G573))&gt;5,((CONCATENATE('Copy paste to Here'!G573," &amp; ",'Copy paste to Here'!D573,"  &amp;  ",'Copy paste to Here'!E573))),"Empty Cell")</f>
        <v>Empty Cell</v>
      </c>
      <c r="B569" s="49">
        <f>'Copy paste to Here'!C573</f>
        <v>0</v>
      </c>
      <c r="C569" s="50"/>
      <c r="D569" s="50"/>
      <c r="E569" s="51"/>
      <c r="F569" s="51">
        <f t="shared" si="25"/>
        <v>0</v>
      </c>
      <c r="G569" s="52">
        <f t="shared" si="26"/>
        <v>0</v>
      </c>
      <c r="H569" s="55">
        <f t="shared" si="27"/>
        <v>0</v>
      </c>
    </row>
    <row r="570" spans="1:8" s="54" customFormat="1" hidden="1">
      <c r="A570" s="48" t="str">
        <f>IF((LEN('Copy paste to Here'!G574))&gt;5,((CONCATENATE('Copy paste to Here'!G574," &amp; ",'Copy paste to Here'!D574,"  &amp;  ",'Copy paste to Here'!E574))),"Empty Cell")</f>
        <v>Empty Cell</v>
      </c>
      <c r="B570" s="49">
        <f>'Copy paste to Here'!C574</f>
        <v>0</v>
      </c>
      <c r="C570" s="50"/>
      <c r="D570" s="50"/>
      <c r="E570" s="51"/>
      <c r="F570" s="51">
        <f t="shared" si="25"/>
        <v>0</v>
      </c>
      <c r="G570" s="52">
        <f t="shared" si="26"/>
        <v>0</v>
      </c>
      <c r="H570" s="55">
        <f t="shared" si="27"/>
        <v>0</v>
      </c>
    </row>
    <row r="571" spans="1:8" s="54" customFormat="1" hidden="1">
      <c r="A571" s="48" t="str">
        <f>IF((LEN('Copy paste to Here'!G575))&gt;5,((CONCATENATE('Copy paste to Here'!G575," &amp; ",'Copy paste to Here'!D575,"  &amp;  ",'Copy paste to Here'!E575))),"Empty Cell")</f>
        <v>Empty Cell</v>
      </c>
      <c r="B571" s="49">
        <f>'Copy paste to Here'!C575</f>
        <v>0</v>
      </c>
      <c r="C571" s="50"/>
      <c r="D571" s="50"/>
      <c r="E571" s="51"/>
      <c r="F571" s="51">
        <f t="shared" si="25"/>
        <v>0</v>
      </c>
      <c r="G571" s="52">
        <f t="shared" si="26"/>
        <v>0</v>
      </c>
      <c r="H571" s="55">
        <f t="shared" si="27"/>
        <v>0</v>
      </c>
    </row>
    <row r="572" spans="1:8" s="54" customFormat="1" hidden="1">
      <c r="A572" s="48" t="str">
        <f>IF((LEN('Copy paste to Here'!G576))&gt;5,((CONCATENATE('Copy paste to Here'!G576," &amp; ",'Copy paste to Here'!D576,"  &amp;  ",'Copy paste to Here'!E576))),"Empty Cell")</f>
        <v>Empty Cell</v>
      </c>
      <c r="B572" s="49">
        <f>'Copy paste to Here'!C576</f>
        <v>0</v>
      </c>
      <c r="C572" s="50"/>
      <c r="D572" s="50"/>
      <c r="E572" s="51"/>
      <c r="F572" s="51">
        <f t="shared" si="25"/>
        <v>0</v>
      </c>
      <c r="G572" s="52">
        <f t="shared" si="26"/>
        <v>0</v>
      </c>
      <c r="H572" s="55">
        <f t="shared" si="27"/>
        <v>0</v>
      </c>
    </row>
    <row r="573" spans="1:8" s="54" customFormat="1" hidden="1">
      <c r="A573" s="48" t="str">
        <f>IF((LEN('Copy paste to Here'!G577))&gt;5,((CONCATENATE('Copy paste to Here'!G577," &amp; ",'Copy paste to Here'!D577,"  &amp;  ",'Copy paste to Here'!E577))),"Empty Cell")</f>
        <v>Empty Cell</v>
      </c>
      <c r="B573" s="49">
        <f>'Copy paste to Here'!C577</f>
        <v>0</v>
      </c>
      <c r="C573" s="50"/>
      <c r="D573" s="50"/>
      <c r="E573" s="51"/>
      <c r="F573" s="51">
        <f t="shared" si="25"/>
        <v>0</v>
      </c>
      <c r="G573" s="52">
        <f t="shared" si="26"/>
        <v>0</v>
      </c>
      <c r="H573" s="55">
        <f t="shared" si="27"/>
        <v>0</v>
      </c>
    </row>
    <row r="574" spans="1:8" s="54" customFormat="1" hidden="1">
      <c r="A574" s="48" t="str">
        <f>IF((LEN('Copy paste to Here'!G578))&gt;5,((CONCATENATE('Copy paste to Here'!G578," &amp; ",'Copy paste to Here'!D578,"  &amp;  ",'Copy paste to Here'!E578))),"Empty Cell")</f>
        <v>Empty Cell</v>
      </c>
      <c r="B574" s="49">
        <f>'Copy paste to Here'!C578</f>
        <v>0</v>
      </c>
      <c r="C574" s="50"/>
      <c r="D574" s="50"/>
      <c r="E574" s="51"/>
      <c r="F574" s="51">
        <f t="shared" si="25"/>
        <v>0</v>
      </c>
      <c r="G574" s="52">
        <f t="shared" si="26"/>
        <v>0</v>
      </c>
      <c r="H574" s="55">
        <f t="shared" si="27"/>
        <v>0</v>
      </c>
    </row>
    <row r="575" spans="1:8" s="54" customFormat="1" hidden="1">
      <c r="A575" s="48" t="str">
        <f>IF((LEN('Copy paste to Here'!G579))&gt;5,((CONCATENATE('Copy paste to Here'!G579," &amp; ",'Copy paste to Here'!D579,"  &amp;  ",'Copy paste to Here'!E579))),"Empty Cell")</f>
        <v>Empty Cell</v>
      </c>
      <c r="B575" s="49">
        <f>'Copy paste to Here'!C579</f>
        <v>0</v>
      </c>
      <c r="C575" s="50"/>
      <c r="D575" s="50"/>
      <c r="E575" s="51"/>
      <c r="F575" s="51">
        <f t="shared" si="25"/>
        <v>0</v>
      </c>
      <c r="G575" s="52">
        <f t="shared" si="26"/>
        <v>0</v>
      </c>
      <c r="H575" s="55">
        <f t="shared" si="27"/>
        <v>0</v>
      </c>
    </row>
    <row r="576" spans="1:8" s="54" customFormat="1" hidden="1">
      <c r="A576" s="48" t="str">
        <f>IF((LEN('Copy paste to Here'!G580))&gt;5,((CONCATENATE('Copy paste to Here'!G580," &amp; ",'Copy paste to Here'!D580,"  &amp;  ",'Copy paste to Here'!E580))),"Empty Cell")</f>
        <v>Empty Cell</v>
      </c>
      <c r="B576" s="49">
        <f>'Copy paste to Here'!C580</f>
        <v>0</v>
      </c>
      <c r="C576" s="50"/>
      <c r="D576" s="50"/>
      <c r="E576" s="51"/>
      <c r="F576" s="51">
        <f t="shared" si="25"/>
        <v>0</v>
      </c>
      <c r="G576" s="52">
        <f t="shared" si="26"/>
        <v>0</v>
      </c>
      <c r="H576" s="55">
        <f t="shared" si="27"/>
        <v>0</v>
      </c>
    </row>
    <row r="577" spans="1:8" s="54" customFormat="1" hidden="1">
      <c r="A577" s="48" t="str">
        <f>IF((LEN('Copy paste to Here'!G581))&gt;5,((CONCATENATE('Copy paste to Here'!G581," &amp; ",'Copy paste to Here'!D581,"  &amp;  ",'Copy paste to Here'!E581))),"Empty Cell")</f>
        <v>Empty Cell</v>
      </c>
      <c r="B577" s="49">
        <f>'Copy paste to Here'!C581</f>
        <v>0</v>
      </c>
      <c r="C577" s="50"/>
      <c r="D577" s="50"/>
      <c r="E577" s="51"/>
      <c r="F577" s="51">
        <f t="shared" si="25"/>
        <v>0</v>
      </c>
      <c r="G577" s="52">
        <f t="shared" si="26"/>
        <v>0</v>
      </c>
      <c r="H577" s="55">
        <f t="shared" si="27"/>
        <v>0</v>
      </c>
    </row>
    <row r="578" spans="1:8" s="54" customFormat="1" hidden="1">
      <c r="A578" s="48" t="str">
        <f>IF((LEN('Copy paste to Here'!G582))&gt;5,((CONCATENATE('Copy paste to Here'!G582," &amp; ",'Copy paste to Here'!D582,"  &amp;  ",'Copy paste to Here'!E582))),"Empty Cell")</f>
        <v>Empty Cell</v>
      </c>
      <c r="B578" s="49">
        <f>'Copy paste to Here'!C582</f>
        <v>0</v>
      </c>
      <c r="C578" s="50"/>
      <c r="D578" s="50"/>
      <c r="E578" s="51"/>
      <c r="F578" s="51">
        <f t="shared" si="25"/>
        <v>0</v>
      </c>
      <c r="G578" s="52">
        <f t="shared" si="26"/>
        <v>0</v>
      </c>
      <c r="H578" s="55">
        <f t="shared" si="27"/>
        <v>0</v>
      </c>
    </row>
    <row r="579" spans="1:8" s="54" customFormat="1" hidden="1">
      <c r="A579" s="48" t="str">
        <f>IF((LEN('Copy paste to Here'!G583))&gt;5,((CONCATENATE('Copy paste to Here'!G583," &amp; ",'Copy paste to Here'!D583,"  &amp;  ",'Copy paste to Here'!E583))),"Empty Cell")</f>
        <v>Empty Cell</v>
      </c>
      <c r="B579" s="49">
        <f>'Copy paste to Here'!C583</f>
        <v>0</v>
      </c>
      <c r="C579" s="50"/>
      <c r="D579" s="50"/>
      <c r="E579" s="51"/>
      <c r="F579" s="51">
        <f t="shared" si="25"/>
        <v>0</v>
      </c>
      <c r="G579" s="52">
        <f t="shared" si="26"/>
        <v>0</v>
      </c>
      <c r="H579" s="55">
        <f t="shared" si="27"/>
        <v>0</v>
      </c>
    </row>
    <row r="580" spans="1:8" s="54" customFormat="1" hidden="1">
      <c r="A580" s="48" t="str">
        <f>IF((LEN('Copy paste to Here'!G584))&gt;5,((CONCATENATE('Copy paste to Here'!G584," &amp; ",'Copy paste to Here'!D584,"  &amp;  ",'Copy paste to Here'!E584))),"Empty Cell")</f>
        <v>Empty Cell</v>
      </c>
      <c r="B580" s="49">
        <f>'Copy paste to Here'!C584</f>
        <v>0</v>
      </c>
      <c r="C580" s="50"/>
      <c r="D580" s="50"/>
      <c r="E580" s="51"/>
      <c r="F580" s="51">
        <f t="shared" si="25"/>
        <v>0</v>
      </c>
      <c r="G580" s="52">
        <f t="shared" si="26"/>
        <v>0</v>
      </c>
      <c r="H580" s="55">
        <f t="shared" si="27"/>
        <v>0</v>
      </c>
    </row>
    <row r="581" spans="1:8" s="54" customFormat="1" hidden="1">
      <c r="A581" s="48" t="str">
        <f>IF((LEN('Copy paste to Here'!G585))&gt;5,((CONCATENATE('Copy paste to Here'!G585," &amp; ",'Copy paste to Here'!D585,"  &amp;  ",'Copy paste to Here'!E585))),"Empty Cell")</f>
        <v>Empty Cell</v>
      </c>
      <c r="B581" s="49">
        <f>'Copy paste to Here'!C585</f>
        <v>0</v>
      </c>
      <c r="C581" s="50"/>
      <c r="D581" s="50"/>
      <c r="E581" s="51"/>
      <c r="F581" s="51">
        <f t="shared" si="25"/>
        <v>0</v>
      </c>
      <c r="G581" s="52">
        <f t="shared" si="26"/>
        <v>0</v>
      </c>
      <c r="H581" s="55">
        <f t="shared" si="27"/>
        <v>0</v>
      </c>
    </row>
    <row r="582" spans="1:8" s="54" customFormat="1" hidden="1">
      <c r="A582" s="48" t="str">
        <f>IF((LEN('Copy paste to Here'!G586))&gt;5,((CONCATENATE('Copy paste to Here'!G586," &amp; ",'Copy paste to Here'!D586,"  &amp;  ",'Copy paste to Here'!E586))),"Empty Cell")</f>
        <v>Empty Cell</v>
      </c>
      <c r="B582" s="49">
        <f>'Copy paste to Here'!C586</f>
        <v>0</v>
      </c>
      <c r="C582" s="50"/>
      <c r="D582" s="50"/>
      <c r="E582" s="51"/>
      <c r="F582" s="51">
        <f t="shared" si="25"/>
        <v>0</v>
      </c>
      <c r="G582" s="52">
        <f t="shared" si="26"/>
        <v>0</v>
      </c>
      <c r="H582" s="55">
        <f t="shared" si="27"/>
        <v>0</v>
      </c>
    </row>
    <row r="583" spans="1:8" s="54" customFormat="1" hidden="1">
      <c r="A583" s="48" t="str">
        <f>IF((LEN('Copy paste to Here'!G587))&gt;5,((CONCATENATE('Copy paste to Here'!G587," &amp; ",'Copy paste to Here'!D587,"  &amp;  ",'Copy paste to Here'!E587))),"Empty Cell")</f>
        <v>Empty Cell</v>
      </c>
      <c r="B583" s="49">
        <f>'Copy paste to Here'!C587</f>
        <v>0</v>
      </c>
      <c r="C583" s="50"/>
      <c r="D583" s="50"/>
      <c r="E583" s="51"/>
      <c r="F583" s="51">
        <f t="shared" si="25"/>
        <v>0</v>
      </c>
      <c r="G583" s="52">
        <f t="shared" si="26"/>
        <v>0</v>
      </c>
      <c r="H583" s="55">
        <f t="shared" si="27"/>
        <v>0</v>
      </c>
    </row>
    <row r="584" spans="1:8" s="54" customFormat="1" hidden="1">
      <c r="A584" s="48" t="str">
        <f>IF((LEN('Copy paste to Here'!G588))&gt;5,((CONCATENATE('Copy paste to Here'!G588," &amp; ",'Copy paste to Here'!D588,"  &amp;  ",'Copy paste to Here'!E588))),"Empty Cell")</f>
        <v>Empty Cell</v>
      </c>
      <c r="B584" s="49">
        <f>'Copy paste to Here'!C588</f>
        <v>0</v>
      </c>
      <c r="C584" s="50"/>
      <c r="D584" s="50"/>
      <c r="E584" s="51"/>
      <c r="F584" s="51">
        <f t="shared" si="25"/>
        <v>0</v>
      </c>
      <c r="G584" s="52">
        <f t="shared" si="26"/>
        <v>0</v>
      </c>
      <c r="H584" s="55">
        <f t="shared" si="27"/>
        <v>0</v>
      </c>
    </row>
    <row r="585" spans="1:8" s="54" customFormat="1" hidden="1">
      <c r="A585" s="48" t="str">
        <f>IF((LEN('Copy paste to Here'!G589))&gt;5,((CONCATENATE('Copy paste to Here'!G589," &amp; ",'Copy paste to Here'!D589,"  &amp;  ",'Copy paste to Here'!E589))),"Empty Cell")</f>
        <v>Empty Cell</v>
      </c>
      <c r="B585" s="49">
        <f>'Copy paste to Here'!C589</f>
        <v>0</v>
      </c>
      <c r="C585" s="50"/>
      <c r="D585" s="50"/>
      <c r="E585" s="51"/>
      <c r="F585" s="51">
        <f t="shared" si="25"/>
        <v>0</v>
      </c>
      <c r="G585" s="52">
        <f t="shared" si="26"/>
        <v>0</v>
      </c>
      <c r="H585" s="55">
        <f t="shared" si="27"/>
        <v>0</v>
      </c>
    </row>
    <row r="586" spans="1:8" s="54" customFormat="1" hidden="1">
      <c r="A586" s="48" t="str">
        <f>IF((LEN('Copy paste to Here'!G590))&gt;5,((CONCATENATE('Copy paste to Here'!G590," &amp; ",'Copy paste to Here'!D590,"  &amp;  ",'Copy paste to Here'!E590))),"Empty Cell")</f>
        <v>Empty Cell</v>
      </c>
      <c r="B586" s="49">
        <f>'Copy paste to Here'!C590</f>
        <v>0</v>
      </c>
      <c r="C586" s="50"/>
      <c r="D586" s="50"/>
      <c r="E586" s="51"/>
      <c r="F586" s="51">
        <f t="shared" si="25"/>
        <v>0</v>
      </c>
      <c r="G586" s="52">
        <f t="shared" si="26"/>
        <v>0</v>
      </c>
      <c r="H586" s="55">
        <f t="shared" si="27"/>
        <v>0</v>
      </c>
    </row>
    <row r="587" spans="1:8" s="54" customFormat="1" hidden="1">
      <c r="A587" s="48" t="str">
        <f>IF((LEN('Copy paste to Here'!G591))&gt;5,((CONCATENATE('Copy paste to Here'!G591," &amp; ",'Copy paste to Here'!D591,"  &amp;  ",'Copy paste to Here'!E591))),"Empty Cell")</f>
        <v>Empty Cell</v>
      </c>
      <c r="B587" s="49">
        <f>'Copy paste to Here'!C591</f>
        <v>0</v>
      </c>
      <c r="C587" s="50"/>
      <c r="D587" s="50"/>
      <c r="E587" s="51"/>
      <c r="F587" s="51">
        <f t="shared" si="25"/>
        <v>0</v>
      </c>
      <c r="G587" s="52">
        <f t="shared" si="26"/>
        <v>0</v>
      </c>
      <c r="H587" s="55">
        <f t="shared" si="27"/>
        <v>0</v>
      </c>
    </row>
    <row r="588" spans="1:8" s="54" customFormat="1" hidden="1">
      <c r="A588" s="48" t="str">
        <f>IF((LEN('Copy paste to Here'!G592))&gt;5,((CONCATENATE('Copy paste to Here'!G592," &amp; ",'Copy paste to Here'!D592,"  &amp;  ",'Copy paste to Here'!E592))),"Empty Cell")</f>
        <v>Empty Cell</v>
      </c>
      <c r="B588" s="49">
        <f>'Copy paste to Here'!C592</f>
        <v>0</v>
      </c>
      <c r="C588" s="50"/>
      <c r="D588" s="50"/>
      <c r="E588" s="51"/>
      <c r="F588" s="51">
        <f t="shared" si="25"/>
        <v>0</v>
      </c>
      <c r="G588" s="52">
        <f t="shared" si="26"/>
        <v>0</v>
      </c>
      <c r="H588" s="55">
        <f t="shared" si="27"/>
        <v>0</v>
      </c>
    </row>
    <row r="589" spans="1:8" s="54" customFormat="1" hidden="1">
      <c r="A589" s="48" t="str">
        <f>IF((LEN('Copy paste to Here'!G593))&gt;5,((CONCATENATE('Copy paste to Here'!G593," &amp; ",'Copy paste to Here'!D593,"  &amp;  ",'Copy paste to Here'!E593))),"Empty Cell")</f>
        <v>Empty Cell</v>
      </c>
      <c r="B589" s="49">
        <f>'Copy paste to Here'!C593</f>
        <v>0</v>
      </c>
      <c r="C589" s="50"/>
      <c r="D589" s="50"/>
      <c r="E589" s="51"/>
      <c r="F589" s="51">
        <f t="shared" si="25"/>
        <v>0</v>
      </c>
      <c r="G589" s="52">
        <f t="shared" si="26"/>
        <v>0</v>
      </c>
      <c r="H589" s="55">
        <f t="shared" si="27"/>
        <v>0</v>
      </c>
    </row>
    <row r="590" spans="1:8" s="54" customFormat="1" hidden="1">
      <c r="A590" s="48" t="str">
        <f>IF((LEN('Copy paste to Here'!G594))&gt;5,((CONCATENATE('Copy paste to Here'!G594," &amp; ",'Copy paste to Here'!D594,"  &amp;  ",'Copy paste to Here'!E594))),"Empty Cell")</f>
        <v>Empty Cell</v>
      </c>
      <c r="B590" s="49">
        <f>'Copy paste to Here'!C594</f>
        <v>0</v>
      </c>
      <c r="C590" s="50"/>
      <c r="D590" s="50"/>
      <c r="E590" s="51"/>
      <c r="F590" s="51">
        <f t="shared" si="25"/>
        <v>0</v>
      </c>
      <c r="G590" s="52">
        <f t="shared" si="26"/>
        <v>0</v>
      </c>
      <c r="H590" s="55">
        <f t="shared" si="27"/>
        <v>0</v>
      </c>
    </row>
    <row r="591" spans="1:8" s="54" customFormat="1" hidden="1">
      <c r="A591" s="48" t="str">
        <f>IF((LEN('Copy paste to Here'!G595))&gt;5,((CONCATENATE('Copy paste to Here'!G595," &amp; ",'Copy paste to Here'!D595,"  &amp;  ",'Copy paste to Here'!E595))),"Empty Cell")</f>
        <v>Empty Cell</v>
      </c>
      <c r="B591" s="49">
        <f>'Copy paste to Here'!C595</f>
        <v>0</v>
      </c>
      <c r="C591" s="50"/>
      <c r="D591" s="50"/>
      <c r="E591" s="51"/>
      <c r="F591" s="51">
        <f t="shared" si="25"/>
        <v>0</v>
      </c>
      <c r="G591" s="52">
        <f t="shared" si="26"/>
        <v>0</v>
      </c>
      <c r="H591" s="55">
        <f t="shared" si="27"/>
        <v>0</v>
      </c>
    </row>
    <row r="592" spans="1:8" s="54" customFormat="1" hidden="1">
      <c r="A592" s="48" t="str">
        <f>IF((LEN('Copy paste to Here'!G596))&gt;5,((CONCATENATE('Copy paste to Here'!G596," &amp; ",'Copy paste to Here'!D596,"  &amp;  ",'Copy paste to Here'!E596))),"Empty Cell")</f>
        <v>Empty Cell</v>
      </c>
      <c r="B592" s="49">
        <f>'Copy paste to Here'!C596</f>
        <v>0</v>
      </c>
      <c r="C592" s="50"/>
      <c r="D592" s="50"/>
      <c r="E592" s="51"/>
      <c r="F592" s="51">
        <f t="shared" si="25"/>
        <v>0</v>
      </c>
      <c r="G592" s="52">
        <f t="shared" si="26"/>
        <v>0</v>
      </c>
      <c r="H592" s="55">
        <f t="shared" si="27"/>
        <v>0</v>
      </c>
    </row>
    <row r="593" spans="1:8" s="54" customFormat="1" hidden="1">
      <c r="A593" s="48" t="str">
        <f>IF((LEN('Copy paste to Here'!G597))&gt;5,((CONCATENATE('Copy paste to Here'!G597," &amp; ",'Copy paste to Here'!D597,"  &amp;  ",'Copy paste to Here'!E597))),"Empty Cell")</f>
        <v>Empty Cell</v>
      </c>
      <c r="B593" s="49">
        <f>'Copy paste to Here'!C597</f>
        <v>0</v>
      </c>
      <c r="C593" s="50"/>
      <c r="D593" s="50"/>
      <c r="E593" s="51"/>
      <c r="F593" s="51">
        <f t="shared" si="25"/>
        <v>0</v>
      </c>
      <c r="G593" s="52">
        <f t="shared" si="26"/>
        <v>0</v>
      </c>
      <c r="H593" s="55">
        <f t="shared" si="27"/>
        <v>0</v>
      </c>
    </row>
    <row r="594" spans="1:8" s="54" customFormat="1" hidden="1">
      <c r="A594" s="48" t="str">
        <f>IF((LEN('Copy paste to Here'!G598))&gt;5,((CONCATENATE('Copy paste to Here'!G598," &amp; ",'Copy paste to Here'!D598,"  &amp;  ",'Copy paste to Here'!E598))),"Empty Cell")</f>
        <v>Empty Cell</v>
      </c>
      <c r="B594" s="49">
        <f>'Copy paste to Here'!C598</f>
        <v>0</v>
      </c>
      <c r="C594" s="50"/>
      <c r="D594" s="50"/>
      <c r="E594" s="51"/>
      <c r="F594" s="51">
        <f t="shared" si="25"/>
        <v>0</v>
      </c>
      <c r="G594" s="52">
        <f t="shared" si="26"/>
        <v>0</v>
      </c>
      <c r="H594" s="55">
        <f t="shared" si="27"/>
        <v>0</v>
      </c>
    </row>
    <row r="595" spans="1:8" s="54" customFormat="1" hidden="1">
      <c r="A595" s="48" t="str">
        <f>IF((LEN('Copy paste to Here'!G599))&gt;5,((CONCATENATE('Copy paste to Here'!G599," &amp; ",'Copy paste to Here'!D599,"  &amp;  ",'Copy paste to Here'!E599))),"Empty Cell")</f>
        <v>Empty Cell</v>
      </c>
      <c r="B595" s="49">
        <f>'Copy paste to Here'!C599</f>
        <v>0</v>
      </c>
      <c r="C595" s="50"/>
      <c r="D595" s="50"/>
      <c r="E595" s="51"/>
      <c r="F595" s="51">
        <f t="shared" ref="F595:F658" si="28">D595*E595</f>
        <v>0</v>
      </c>
      <c r="G595" s="52">
        <f t="shared" ref="G595:G658" si="29">E595*$E$14</f>
        <v>0</v>
      </c>
      <c r="H595" s="55">
        <f t="shared" ref="H595:H658" si="30">D595*G595</f>
        <v>0</v>
      </c>
    </row>
    <row r="596" spans="1:8" s="54" customFormat="1" hidden="1">
      <c r="A596" s="48" t="str">
        <f>IF((LEN('Copy paste to Here'!G600))&gt;5,((CONCATENATE('Copy paste to Here'!G600," &amp; ",'Copy paste to Here'!D600,"  &amp;  ",'Copy paste to Here'!E600))),"Empty Cell")</f>
        <v>Empty Cell</v>
      </c>
      <c r="B596" s="49">
        <f>'Copy paste to Here'!C600</f>
        <v>0</v>
      </c>
      <c r="C596" s="50"/>
      <c r="D596" s="50"/>
      <c r="E596" s="51"/>
      <c r="F596" s="51">
        <f t="shared" si="28"/>
        <v>0</v>
      </c>
      <c r="G596" s="52">
        <f t="shared" si="29"/>
        <v>0</v>
      </c>
      <c r="H596" s="55">
        <f t="shared" si="30"/>
        <v>0</v>
      </c>
    </row>
    <row r="597" spans="1:8" s="54" customFormat="1" hidden="1">
      <c r="A597" s="48" t="str">
        <f>IF((LEN('Copy paste to Here'!G601))&gt;5,((CONCATENATE('Copy paste to Here'!G601," &amp; ",'Copy paste to Here'!D601,"  &amp;  ",'Copy paste to Here'!E601))),"Empty Cell")</f>
        <v>Empty Cell</v>
      </c>
      <c r="B597" s="49">
        <f>'Copy paste to Here'!C601</f>
        <v>0</v>
      </c>
      <c r="C597" s="50"/>
      <c r="D597" s="50"/>
      <c r="E597" s="51"/>
      <c r="F597" s="51">
        <f t="shared" si="28"/>
        <v>0</v>
      </c>
      <c r="G597" s="52">
        <f t="shared" si="29"/>
        <v>0</v>
      </c>
      <c r="H597" s="55">
        <f t="shared" si="30"/>
        <v>0</v>
      </c>
    </row>
    <row r="598" spans="1:8" s="54" customFormat="1" hidden="1">
      <c r="A598" s="48" t="str">
        <f>IF((LEN('Copy paste to Here'!G602))&gt;5,((CONCATENATE('Copy paste to Here'!G602," &amp; ",'Copy paste to Here'!D602,"  &amp;  ",'Copy paste to Here'!E602))),"Empty Cell")</f>
        <v>Empty Cell</v>
      </c>
      <c r="B598" s="49">
        <f>'Copy paste to Here'!C602</f>
        <v>0</v>
      </c>
      <c r="C598" s="50"/>
      <c r="D598" s="50"/>
      <c r="E598" s="51"/>
      <c r="F598" s="51">
        <f t="shared" si="28"/>
        <v>0</v>
      </c>
      <c r="G598" s="52">
        <f t="shared" si="29"/>
        <v>0</v>
      </c>
      <c r="H598" s="55">
        <f t="shared" si="30"/>
        <v>0</v>
      </c>
    </row>
    <row r="599" spans="1:8" s="54" customFormat="1" hidden="1">
      <c r="A599" s="48" t="str">
        <f>IF((LEN('Copy paste to Here'!G603))&gt;5,((CONCATENATE('Copy paste to Here'!G603," &amp; ",'Copy paste to Here'!D603,"  &amp;  ",'Copy paste to Here'!E603))),"Empty Cell")</f>
        <v>Empty Cell</v>
      </c>
      <c r="B599" s="49">
        <f>'Copy paste to Here'!C603</f>
        <v>0</v>
      </c>
      <c r="C599" s="50"/>
      <c r="D599" s="50"/>
      <c r="E599" s="51"/>
      <c r="F599" s="51">
        <f t="shared" si="28"/>
        <v>0</v>
      </c>
      <c r="G599" s="52">
        <f t="shared" si="29"/>
        <v>0</v>
      </c>
      <c r="H599" s="55">
        <f t="shared" si="30"/>
        <v>0</v>
      </c>
    </row>
    <row r="600" spans="1:8" s="54" customFormat="1" hidden="1">
      <c r="A600" s="48" t="str">
        <f>IF((LEN('Copy paste to Here'!G604))&gt;5,((CONCATENATE('Copy paste to Here'!G604," &amp; ",'Copy paste to Here'!D604,"  &amp;  ",'Copy paste to Here'!E604))),"Empty Cell")</f>
        <v>Empty Cell</v>
      </c>
      <c r="B600" s="49">
        <f>'Copy paste to Here'!C604</f>
        <v>0</v>
      </c>
      <c r="C600" s="50"/>
      <c r="D600" s="50"/>
      <c r="E600" s="51"/>
      <c r="F600" s="51">
        <f t="shared" si="28"/>
        <v>0</v>
      </c>
      <c r="G600" s="52">
        <f t="shared" si="29"/>
        <v>0</v>
      </c>
      <c r="H600" s="55">
        <f t="shared" si="30"/>
        <v>0</v>
      </c>
    </row>
    <row r="601" spans="1:8" s="54" customFormat="1" hidden="1">
      <c r="A601" s="48" t="str">
        <f>IF((LEN('Copy paste to Here'!G605))&gt;5,((CONCATENATE('Copy paste to Here'!G605," &amp; ",'Copy paste to Here'!D605,"  &amp;  ",'Copy paste to Here'!E605))),"Empty Cell")</f>
        <v>Empty Cell</v>
      </c>
      <c r="B601" s="49">
        <f>'Copy paste to Here'!C605</f>
        <v>0</v>
      </c>
      <c r="C601" s="50"/>
      <c r="D601" s="50"/>
      <c r="E601" s="51"/>
      <c r="F601" s="51">
        <f t="shared" si="28"/>
        <v>0</v>
      </c>
      <c r="G601" s="52">
        <f t="shared" si="29"/>
        <v>0</v>
      </c>
      <c r="H601" s="55">
        <f t="shared" si="30"/>
        <v>0</v>
      </c>
    </row>
    <row r="602" spans="1:8" s="54" customFormat="1" hidden="1">
      <c r="A602" s="48" t="str">
        <f>IF((LEN('Copy paste to Here'!G606))&gt;5,((CONCATENATE('Copy paste to Here'!G606," &amp; ",'Copy paste to Here'!D606,"  &amp;  ",'Copy paste to Here'!E606))),"Empty Cell")</f>
        <v>Empty Cell</v>
      </c>
      <c r="B602" s="49">
        <f>'Copy paste to Here'!C606</f>
        <v>0</v>
      </c>
      <c r="C602" s="50"/>
      <c r="D602" s="50"/>
      <c r="E602" s="51"/>
      <c r="F602" s="51">
        <f t="shared" si="28"/>
        <v>0</v>
      </c>
      <c r="G602" s="52">
        <f t="shared" si="29"/>
        <v>0</v>
      </c>
      <c r="H602" s="55">
        <f t="shared" si="30"/>
        <v>0</v>
      </c>
    </row>
    <row r="603" spans="1:8" s="54" customFormat="1" hidden="1">
      <c r="A603" s="48" t="str">
        <f>IF((LEN('Copy paste to Here'!G607))&gt;5,((CONCATENATE('Copy paste to Here'!G607," &amp; ",'Copy paste to Here'!D607,"  &amp;  ",'Copy paste to Here'!E607))),"Empty Cell")</f>
        <v>Empty Cell</v>
      </c>
      <c r="B603" s="49">
        <f>'Copy paste to Here'!C607</f>
        <v>0</v>
      </c>
      <c r="C603" s="50"/>
      <c r="D603" s="50"/>
      <c r="E603" s="51"/>
      <c r="F603" s="51">
        <f t="shared" si="28"/>
        <v>0</v>
      </c>
      <c r="G603" s="52">
        <f t="shared" si="29"/>
        <v>0</v>
      </c>
      <c r="H603" s="55">
        <f t="shared" si="30"/>
        <v>0</v>
      </c>
    </row>
    <row r="604" spans="1:8" s="54" customFormat="1" hidden="1">
      <c r="A604" s="48" t="str">
        <f>IF((LEN('Copy paste to Here'!G608))&gt;5,((CONCATENATE('Copy paste to Here'!G608," &amp; ",'Copy paste to Here'!D608,"  &amp;  ",'Copy paste to Here'!E608))),"Empty Cell")</f>
        <v>Empty Cell</v>
      </c>
      <c r="B604" s="49">
        <f>'Copy paste to Here'!C608</f>
        <v>0</v>
      </c>
      <c r="C604" s="50"/>
      <c r="D604" s="50"/>
      <c r="E604" s="51"/>
      <c r="F604" s="51">
        <f t="shared" si="28"/>
        <v>0</v>
      </c>
      <c r="G604" s="52">
        <f t="shared" si="29"/>
        <v>0</v>
      </c>
      <c r="H604" s="55">
        <f t="shared" si="30"/>
        <v>0</v>
      </c>
    </row>
    <row r="605" spans="1:8" s="54" customFormat="1" hidden="1">
      <c r="A605" s="48" t="str">
        <f>IF((LEN('Copy paste to Here'!G609))&gt;5,((CONCATENATE('Copy paste to Here'!G609," &amp; ",'Copy paste to Here'!D609,"  &amp;  ",'Copy paste to Here'!E609))),"Empty Cell")</f>
        <v>Empty Cell</v>
      </c>
      <c r="B605" s="49">
        <f>'Copy paste to Here'!C609</f>
        <v>0</v>
      </c>
      <c r="C605" s="50"/>
      <c r="D605" s="50"/>
      <c r="E605" s="51"/>
      <c r="F605" s="51">
        <f t="shared" si="28"/>
        <v>0</v>
      </c>
      <c r="G605" s="52">
        <f t="shared" si="29"/>
        <v>0</v>
      </c>
      <c r="H605" s="55">
        <f t="shared" si="30"/>
        <v>0</v>
      </c>
    </row>
    <row r="606" spans="1:8" s="54" customFormat="1" hidden="1">
      <c r="A606" s="48" t="str">
        <f>IF((LEN('Copy paste to Here'!G610))&gt;5,((CONCATENATE('Copy paste to Here'!G610," &amp; ",'Copy paste to Here'!D610,"  &amp;  ",'Copy paste to Here'!E610))),"Empty Cell")</f>
        <v>Empty Cell</v>
      </c>
      <c r="B606" s="49">
        <f>'Copy paste to Here'!C610</f>
        <v>0</v>
      </c>
      <c r="C606" s="50"/>
      <c r="D606" s="50"/>
      <c r="E606" s="51"/>
      <c r="F606" s="51">
        <f t="shared" si="28"/>
        <v>0</v>
      </c>
      <c r="G606" s="52">
        <f t="shared" si="29"/>
        <v>0</v>
      </c>
      <c r="H606" s="55">
        <f t="shared" si="30"/>
        <v>0</v>
      </c>
    </row>
    <row r="607" spans="1:8" s="54" customFormat="1" hidden="1">
      <c r="A607" s="48" t="str">
        <f>IF((LEN('Copy paste to Here'!G611))&gt;5,((CONCATENATE('Copy paste to Here'!G611," &amp; ",'Copy paste to Here'!D611,"  &amp;  ",'Copy paste to Here'!E611))),"Empty Cell")</f>
        <v>Empty Cell</v>
      </c>
      <c r="B607" s="49">
        <f>'Copy paste to Here'!C611</f>
        <v>0</v>
      </c>
      <c r="C607" s="50"/>
      <c r="D607" s="50"/>
      <c r="E607" s="51"/>
      <c r="F607" s="51">
        <f t="shared" si="28"/>
        <v>0</v>
      </c>
      <c r="G607" s="52">
        <f t="shared" si="29"/>
        <v>0</v>
      </c>
      <c r="H607" s="55">
        <f t="shared" si="30"/>
        <v>0</v>
      </c>
    </row>
    <row r="608" spans="1:8" s="54" customFormat="1" hidden="1">
      <c r="A608" s="48" t="str">
        <f>IF((LEN('Copy paste to Here'!G612))&gt;5,((CONCATENATE('Copy paste to Here'!G612," &amp; ",'Copy paste to Here'!D612,"  &amp;  ",'Copy paste to Here'!E612))),"Empty Cell")</f>
        <v>Empty Cell</v>
      </c>
      <c r="B608" s="49">
        <f>'Copy paste to Here'!C612</f>
        <v>0</v>
      </c>
      <c r="C608" s="50"/>
      <c r="D608" s="50"/>
      <c r="E608" s="51"/>
      <c r="F608" s="51">
        <f t="shared" si="28"/>
        <v>0</v>
      </c>
      <c r="G608" s="52">
        <f t="shared" si="29"/>
        <v>0</v>
      </c>
      <c r="H608" s="55">
        <f t="shared" si="30"/>
        <v>0</v>
      </c>
    </row>
    <row r="609" spans="1:8" s="54" customFormat="1" hidden="1">
      <c r="A609" s="48" t="str">
        <f>IF((LEN('Copy paste to Here'!G613))&gt;5,((CONCATENATE('Copy paste to Here'!G613," &amp; ",'Copy paste to Here'!D613,"  &amp;  ",'Copy paste to Here'!E613))),"Empty Cell")</f>
        <v>Empty Cell</v>
      </c>
      <c r="B609" s="49">
        <f>'Copy paste to Here'!C613</f>
        <v>0</v>
      </c>
      <c r="C609" s="50"/>
      <c r="D609" s="50"/>
      <c r="E609" s="51"/>
      <c r="F609" s="51">
        <f t="shared" si="28"/>
        <v>0</v>
      </c>
      <c r="G609" s="52">
        <f t="shared" si="29"/>
        <v>0</v>
      </c>
      <c r="H609" s="55">
        <f t="shared" si="30"/>
        <v>0</v>
      </c>
    </row>
    <row r="610" spans="1:8" s="54" customFormat="1" hidden="1">
      <c r="A610" s="48" t="str">
        <f>IF((LEN('Copy paste to Here'!G614))&gt;5,((CONCATENATE('Copy paste to Here'!G614," &amp; ",'Copy paste to Here'!D614,"  &amp;  ",'Copy paste to Here'!E614))),"Empty Cell")</f>
        <v>Empty Cell</v>
      </c>
      <c r="B610" s="49">
        <f>'Copy paste to Here'!C614</f>
        <v>0</v>
      </c>
      <c r="C610" s="50"/>
      <c r="D610" s="50"/>
      <c r="E610" s="51"/>
      <c r="F610" s="51">
        <f t="shared" si="28"/>
        <v>0</v>
      </c>
      <c r="G610" s="52">
        <f t="shared" si="29"/>
        <v>0</v>
      </c>
      <c r="H610" s="55">
        <f t="shared" si="30"/>
        <v>0</v>
      </c>
    </row>
    <row r="611" spans="1:8" s="54" customFormat="1" hidden="1">
      <c r="A611" s="48" t="str">
        <f>IF((LEN('Copy paste to Here'!G615))&gt;5,((CONCATENATE('Copy paste to Here'!G615," &amp; ",'Copy paste to Here'!D615,"  &amp;  ",'Copy paste to Here'!E615))),"Empty Cell")</f>
        <v>Empty Cell</v>
      </c>
      <c r="B611" s="49">
        <f>'Copy paste to Here'!C615</f>
        <v>0</v>
      </c>
      <c r="C611" s="50"/>
      <c r="D611" s="50"/>
      <c r="E611" s="51"/>
      <c r="F611" s="51">
        <f t="shared" si="28"/>
        <v>0</v>
      </c>
      <c r="G611" s="52">
        <f t="shared" si="29"/>
        <v>0</v>
      </c>
      <c r="H611" s="55">
        <f t="shared" si="30"/>
        <v>0</v>
      </c>
    </row>
    <row r="612" spans="1:8" s="54" customFormat="1" hidden="1">
      <c r="A612" s="48" t="str">
        <f>IF((LEN('Copy paste to Here'!G616))&gt;5,((CONCATENATE('Copy paste to Here'!G616," &amp; ",'Copy paste to Here'!D616,"  &amp;  ",'Copy paste to Here'!E616))),"Empty Cell")</f>
        <v>Empty Cell</v>
      </c>
      <c r="B612" s="49">
        <f>'Copy paste to Here'!C616</f>
        <v>0</v>
      </c>
      <c r="C612" s="50"/>
      <c r="D612" s="50"/>
      <c r="E612" s="51"/>
      <c r="F612" s="51">
        <f t="shared" si="28"/>
        <v>0</v>
      </c>
      <c r="G612" s="52">
        <f t="shared" si="29"/>
        <v>0</v>
      </c>
      <c r="H612" s="55">
        <f t="shared" si="30"/>
        <v>0</v>
      </c>
    </row>
    <row r="613" spans="1:8" s="54" customFormat="1" hidden="1">
      <c r="A613" s="48" t="str">
        <f>IF((LEN('Copy paste to Here'!G617))&gt;5,((CONCATENATE('Copy paste to Here'!G617," &amp; ",'Copy paste to Here'!D617,"  &amp;  ",'Copy paste to Here'!E617))),"Empty Cell")</f>
        <v>Empty Cell</v>
      </c>
      <c r="B613" s="49">
        <f>'Copy paste to Here'!C617</f>
        <v>0</v>
      </c>
      <c r="C613" s="50"/>
      <c r="D613" s="50"/>
      <c r="E613" s="51"/>
      <c r="F613" s="51">
        <f t="shared" si="28"/>
        <v>0</v>
      </c>
      <c r="G613" s="52">
        <f t="shared" si="29"/>
        <v>0</v>
      </c>
      <c r="H613" s="55">
        <f t="shared" si="30"/>
        <v>0</v>
      </c>
    </row>
    <row r="614" spans="1:8" s="54" customFormat="1" hidden="1">
      <c r="A614" s="48" t="str">
        <f>IF((LEN('Copy paste to Here'!G618))&gt;5,((CONCATENATE('Copy paste to Here'!G618," &amp; ",'Copy paste to Here'!D618,"  &amp;  ",'Copy paste to Here'!E618))),"Empty Cell")</f>
        <v>Empty Cell</v>
      </c>
      <c r="B614" s="49">
        <f>'Copy paste to Here'!C618</f>
        <v>0</v>
      </c>
      <c r="C614" s="50"/>
      <c r="D614" s="50"/>
      <c r="E614" s="51"/>
      <c r="F614" s="51">
        <f t="shared" si="28"/>
        <v>0</v>
      </c>
      <c r="G614" s="52">
        <f t="shared" si="29"/>
        <v>0</v>
      </c>
      <c r="H614" s="55">
        <f t="shared" si="30"/>
        <v>0</v>
      </c>
    </row>
    <row r="615" spans="1:8" s="54" customFormat="1" hidden="1">
      <c r="A615" s="48" t="str">
        <f>IF((LEN('Copy paste to Here'!G619))&gt;5,((CONCATENATE('Copy paste to Here'!G619," &amp; ",'Copy paste to Here'!D619,"  &amp;  ",'Copy paste to Here'!E619))),"Empty Cell")</f>
        <v>Empty Cell</v>
      </c>
      <c r="B615" s="49">
        <f>'Copy paste to Here'!C619</f>
        <v>0</v>
      </c>
      <c r="C615" s="50"/>
      <c r="D615" s="50"/>
      <c r="E615" s="51"/>
      <c r="F615" s="51">
        <f t="shared" si="28"/>
        <v>0</v>
      </c>
      <c r="G615" s="52">
        <f t="shared" si="29"/>
        <v>0</v>
      </c>
      <c r="H615" s="55">
        <f t="shared" si="30"/>
        <v>0</v>
      </c>
    </row>
    <row r="616" spans="1:8" s="54" customFormat="1" hidden="1">
      <c r="A616" s="48" t="str">
        <f>IF((LEN('Copy paste to Here'!G620))&gt;5,((CONCATENATE('Copy paste to Here'!G620," &amp; ",'Copy paste to Here'!D620,"  &amp;  ",'Copy paste to Here'!E620))),"Empty Cell")</f>
        <v>Empty Cell</v>
      </c>
      <c r="B616" s="49">
        <f>'Copy paste to Here'!C620</f>
        <v>0</v>
      </c>
      <c r="C616" s="50"/>
      <c r="D616" s="50"/>
      <c r="E616" s="51"/>
      <c r="F616" s="51">
        <f t="shared" si="28"/>
        <v>0</v>
      </c>
      <c r="G616" s="52">
        <f t="shared" si="29"/>
        <v>0</v>
      </c>
      <c r="H616" s="55">
        <f t="shared" si="30"/>
        <v>0</v>
      </c>
    </row>
    <row r="617" spans="1:8" s="54" customFormat="1" hidden="1">
      <c r="A617" s="48" t="str">
        <f>IF((LEN('Copy paste to Here'!G621))&gt;5,((CONCATENATE('Copy paste to Here'!G621," &amp; ",'Copy paste to Here'!D621,"  &amp;  ",'Copy paste to Here'!E621))),"Empty Cell")</f>
        <v>Empty Cell</v>
      </c>
      <c r="B617" s="49">
        <f>'Copy paste to Here'!C621</f>
        <v>0</v>
      </c>
      <c r="C617" s="50"/>
      <c r="D617" s="50"/>
      <c r="E617" s="51"/>
      <c r="F617" s="51">
        <f t="shared" si="28"/>
        <v>0</v>
      </c>
      <c r="G617" s="52">
        <f t="shared" si="29"/>
        <v>0</v>
      </c>
      <c r="H617" s="55">
        <f t="shared" si="30"/>
        <v>0</v>
      </c>
    </row>
    <row r="618" spans="1:8" s="54" customFormat="1" hidden="1">
      <c r="A618" s="48" t="str">
        <f>IF((LEN('Copy paste to Here'!G622))&gt;5,((CONCATENATE('Copy paste to Here'!G622," &amp; ",'Copy paste to Here'!D622,"  &amp;  ",'Copy paste to Here'!E622))),"Empty Cell")</f>
        <v>Empty Cell</v>
      </c>
      <c r="B618" s="49">
        <f>'Copy paste to Here'!C622</f>
        <v>0</v>
      </c>
      <c r="C618" s="50"/>
      <c r="D618" s="50"/>
      <c r="E618" s="51"/>
      <c r="F618" s="51">
        <f t="shared" si="28"/>
        <v>0</v>
      </c>
      <c r="G618" s="52">
        <f t="shared" si="29"/>
        <v>0</v>
      </c>
      <c r="H618" s="55">
        <f t="shared" si="30"/>
        <v>0</v>
      </c>
    </row>
    <row r="619" spans="1:8" s="54" customFormat="1" hidden="1">
      <c r="A619" s="48" t="str">
        <f>IF((LEN('Copy paste to Here'!G623))&gt;5,((CONCATENATE('Copy paste to Here'!G623," &amp; ",'Copy paste to Here'!D623,"  &amp;  ",'Copy paste to Here'!E623))),"Empty Cell")</f>
        <v>Empty Cell</v>
      </c>
      <c r="B619" s="49">
        <f>'Copy paste to Here'!C623</f>
        <v>0</v>
      </c>
      <c r="C619" s="50"/>
      <c r="D619" s="50"/>
      <c r="E619" s="51"/>
      <c r="F619" s="51">
        <f t="shared" si="28"/>
        <v>0</v>
      </c>
      <c r="G619" s="52">
        <f t="shared" si="29"/>
        <v>0</v>
      </c>
      <c r="H619" s="55">
        <f t="shared" si="30"/>
        <v>0</v>
      </c>
    </row>
    <row r="620" spans="1:8" s="54" customFormat="1" hidden="1">
      <c r="A620" s="48" t="str">
        <f>IF((LEN('Copy paste to Here'!G624))&gt;5,((CONCATENATE('Copy paste to Here'!G624," &amp; ",'Copy paste to Here'!D624,"  &amp;  ",'Copy paste to Here'!E624))),"Empty Cell")</f>
        <v>Empty Cell</v>
      </c>
      <c r="B620" s="49">
        <f>'Copy paste to Here'!C624</f>
        <v>0</v>
      </c>
      <c r="C620" s="50"/>
      <c r="D620" s="50"/>
      <c r="E620" s="51"/>
      <c r="F620" s="51">
        <f t="shared" si="28"/>
        <v>0</v>
      </c>
      <c r="G620" s="52">
        <f t="shared" si="29"/>
        <v>0</v>
      </c>
      <c r="H620" s="55">
        <f t="shared" si="30"/>
        <v>0</v>
      </c>
    </row>
    <row r="621" spans="1:8" s="54" customFormat="1" hidden="1">
      <c r="A621" s="48" t="str">
        <f>IF((LEN('Copy paste to Here'!G625))&gt;5,((CONCATENATE('Copy paste to Here'!G625," &amp; ",'Copy paste to Here'!D625,"  &amp;  ",'Copy paste to Here'!E625))),"Empty Cell")</f>
        <v>Empty Cell</v>
      </c>
      <c r="B621" s="49">
        <f>'Copy paste to Here'!C625</f>
        <v>0</v>
      </c>
      <c r="C621" s="50"/>
      <c r="D621" s="50"/>
      <c r="E621" s="51"/>
      <c r="F621" s="51">
        <f t="shared" si="28"/>
        <v>0</v>
      </c>
      <c r="G621" s="52">
        <f t="shared" si="29"/>
        <v>0</v>
      </c>
      <c r="H621" s="55">
        <f t="shared" si="30"/>
        <v>0</v>
      </c>
    </row>
    <row r="622" spans="1:8" s="54" customFormat="1" hidden="1">
      <c r="A622" s="48" t="str">
        <f>IF((LEN('Copy paste to Here'!G626))&gt;5,((CONCATENATE('Copy paste to Here'!G626," &amp; ",'Copy paste to Here'!D626,"  &amp;  ",'Copy paste to Here'!E626))),"Empty Cell")</f>
        <v>Empty Cell</v>
      </c>
      <c r="B622" s="49">
        <f>'Copy paste to Here'!C626</f>
        <v>0</v>
      </c>
      <c r="C622" s="50"/>
      <c r="D622" s="50"/>
      <c r="E622" s="51"/>
      <c r="F622" s="51">
        <f t="shared" si="28"/>
        <v>0</v>
      </c>
      <c r="G622" s="52">
        <f t="shared" si="29"/>
        <v>0</v>
      </c>
      <c r="H622" s="55">
        <f t="shared" si="30"/>
        <v>0</v>
      </c>
    </row>
    <row r="623" spans="1:8" s="54" customFormat="1" hidden="1">
      <c r="A623" s="48" t="str">
        <f>IF((LEN('Copy paste to Here'!G627))&gt;5,((CONCATENATE('Copy paste to Here'!G627," &amp; ",'Copy paste to Here'!D627,"  &amp;  ",'Copy paste to Here'!E627))),"Empty Cell")</f>
        <v>Empty Cell</v>
      </c>
      <c r="B623" s="49">
        <f>'Copy paste to Here'!C627</f>
        <v>0</v>
      </c>
      <c r="C623" s="50"/>
      <c r="D623" s="50"/>
      <c r="E623" s="51"/>
      <c r="F623" s="51">
        <f t="shared" si="28"/>
        <v>0</v>
      </c>
      <c r="G623" s="52">
        <f t="shared" si="29"/>
        <v>0</v>
      </c>
      <c r="H623" s="55">
        <f t="shared" si="30"/>
        <v>0</v>
      </c>
    </row>
    <row r="624" spans="1:8" s="54" customFormat="1" hidden="1">
      <c r="A624" s="48" t="str">
        <f>IF((LEN('Copy paste to Here'!G628))&gt;5,((CONCATENATE('Copy paste to Here'!G628," &amp; ",'Copy paste to Here'!D628,"  &amp;  ",'Copy paste to Here'!E628))),"Empty Cell")</f>
        <v>Empty Cell</v>
      </c>
      <c r="B624" s="49">
        <f>'Copy paste to Here'!C628</f>
        <v>0</v>
      </c>
      <c r="C624" s="50"/>
      <c r="D624" s="50"/>
      <c r="E624" s="51"/>
      <c r="F624" s="51">
        <f t="shared" si="28"/>
        <v>0</v>
      </c>
      <c r="G624" s="52">
        <f t="shared" si="29"/>
        <v>0</v>
      </c>
      <c r="H624" s="55">
        <f t="shared" si="30"/>
        <v>0</v>
      </c>
    </row>
    <row r="625" spans="1:8" s="54" customFormat="1" hidden="1">
      <c r="A625" s="48" t="str">
        <f>IF((LEN('Copy paste to Here'!G629))&gt;5,((CONCATENATE('Copy paste to Here'!G629," &amp; ",'Copy paste to Here'!D629,"  &amp;  ",'Copy paste to Here'!E629))),"Empty Cell")</f>
        <v>Empty Cell</v>
      </c>
      <c r="B625" s="49">
        <f>'Copy paste to Here'!C629</f>
        <v>0</v>
      </c>
      <c r="C625" s="50"/>
      <c r="D625" s="50"/>
      <c r="E625" s="51"/>
      <c r="F625" s="51">
        <f t="shared" si="28"/>
        <v>0</v>
      </c>
      <c r="G625" s="52">
        <f t="shared" si="29"/>
        <v>0</v>
      </c>
      <c r="H625" s="55">
        <f t="shared" si="30"/>
        <v>0</v>
      </c>
    </row>
    <row r="626" spans="1:8" s="54" customFormat="1" hidden="1">
      <c r="A626" s="48" t="str">
        <f>IF((LEN('Copy paste to Here'!G630))&gt;5,((CONCATENATE('Copy paste to Here'!G630," &amp; ",'Copy paste to Here'!D630,"  &amp;  ",'Copy paste to Here'!E630))),"Empty Cell")</f>
        <v>Empty Cell</v>
      </c>
      <c r="B626" s="49">
        <f>'Copy paste to Here'!C630</f>
        <v>0</v>
      </c>
      <c r="C626" s="50"/>
      <c r="D626" s="50"/>
      <c r="E626" s="51"/>
      <c r="F626" s="51">
        <f t="shared" si="28"/>
        <v>0</v>
      </c>
      <c r="G626" s="52">
        <f t="shared" si="29"/>
        <v>0</v>
      </c>
      <c r="H626" s="55">
        <f t="shared" si="30"/>
        <v>0</v>
      </c>
    </row>
    <row r="627" spans="1:8" s="54" customFormat="1" hidden="1">
      <c r="A627" s="48" t="str">
        <f>IF((LEN('Copy paste to Here'!G631))&gt;5,((CONCATENATE('Copy paste to Here'!G631," &amp; ",'Copy paste to Here'!D631,"  &amp;  ",'Copy paste to Here'!E631))),"Empty Cell")</f>
        <v>Empty Cell</v>
      </c>
      <c r="B627" s="49">
        <f>'Copy paste to Here'!C631</f>
        <v>0</v>
      </c>
      <c r="C627" s="50"/>
      <c r="D627" s="50"/>
      <c r="E627" s="51"/>
      <c r="F627" s="51">
        <f t="shared" si="28"/>
        <v>0</v>
      </c>
      <c r="G627" s="52">
        <f t="shared" si="29"/>
        <v>0</v>
      </c>
      <c r="H627" s="55">
        <f t="shared" si="30"/>
        <v>0</v>
      </c>
    </row>
    <row r="628" spans="1:8" s="54" customFormat="1" hidden="1">
      <c r="A628" s="48" t="str">
        <f>IF((LEN('Copy paste to Here'!G632))&gt;5,((CONCATENATE('Copy paste to Here'!G632," &amp; ",'Copy paste to Here'!D632,"  &amp;  ",'Copy paste to Here'!E632))),"Empty Cell")</f>
        <v>Empty Cell</v>
      </c>
      <c r="B628" s="49">
        <f>'Copy paste to Here'!C632</f>
        <v>0</v>
      </c>
      <c r="C628" s="50"/>
      <c r="D628" s="50"/>
      <c r="E628" s="51"/>
      <c r="F628" s="51">
        <f t="shared" si="28"/>
        <v>0</v>
      </c>
      <c r="G628" s="52">
        <f t="shared" si="29"/>
        <v>0</v>
      </c>
      <c r="H628" s="55">
        <f t="shared" si="30"/>
        <v>0</v>
      </c>
    </row>
    <row r="629" spans="1:8" s="54" customFormat="1" hidden="1">
      <c r="A629" s="48" t="str">
        <f>IF((LEN('Copy paste to Here'!G633))&gt;5,((CONCATENATE('Copy paste to Here'!G633," &amp; ",'Copy paste to Here'!D633,"  &amp;  ",'Copy paste to Here'!E633))),"Empty Cell")</f>
        <v>Empty Cell</v>
      </c>
      <c r="B629" s="49">
        <f>'Copy paste to Here'!C633</f>
        <v>0</v>
      </c>
      <c r="C629" s="50"/>
      <c r="D629" s="50"/>
      <c r="E629" s="51"/>
      <c r="F629" s="51">
        <f t="shared" si="28"/>
        <v>0</v>
      </c>
      <c r="G629" s="52">
        <f t="shared" si="29"/>
        <v>0</v>
      </c>
      <c r="H629" s="55">
        <f t="shared" si="30"/>
        <v>0</v>
      </c>
    </row>
    <row r="630" spans="1:8" s="54" customFormat="1" hidden="1">
      <c r="A630" s="48" t="str">
        <f>IF((LEN('Copy paste to Here'!G634))&gt;5,((CONCATENATE('Copy paste to Here'!G634," &amp; ",'Copy paste to Here'!D634,"  &amp;  ",'Copy paste to Here'!E634))),"Empty Cell")</f>
        <v>Empty Cell</v>
      </c>
      <c r="B630" s="49">
        <f>'Copy paste to Here'!C634</f>
        <v>0</v>
      </c>
      <c r="C630" s="50"/>
      <c r="D630" s="50"/>
      <c r="E630" s="51"/>
      <c r="F630" s="51">
        <f t="shared" si="28"/>
        <v>0</v>
      </c>
      <c r="G630" s="52">
        <f t="shared" si="29"/>
        <v>0</v>
      </c>
      <c r="H630" s="55">
        <f t="shared" si="30"/>
        <v>0</v>
      </c>
    </row>
    <row r="631" spans="1:8" s="54" customFormat="1" hidden="1">
      <c r="A631" s="48" t="str">
        <f>IF((LEN('Copy paste to Here'!G635))&gt;5,((CONCATENATE('Copy paste to Here'!G635," &amp; ",'Copy paste to Here'!D635,"  &amp;  ",'Copy paste to Here'!E635))),"Empty Cell")</f>
        <v>Empty Cell</v>
      </c>
      <c r="B631" s="49">
        <f>'Copy paste to Here'!C635</f>
        <v>0</v>
      </c>
      <c r="C631" s="50"/>
      <c r="D631" s="50"/>
      <c r="E631" s="51"/>
      <c r="F631" s="51">
        <f t="shared" si="28"/>
        <v>0</v>
      </c>
      <c r="G631" s="52">
        <f t="shared" si="29"/>
        <v>0</v>
      </c>
      <c r="H631" s="55">
        <f t="shared" si="30"/>
        <v>0</v>
      </c>
    </row>
    <row r="632" spans="1:8" s="54" customFormat="1" hidden="1">
      <c r="A632" s="48" t="str">
        <f>IF((LEN('Copy paste to Here'!G636))&gt;5,((CONCATENATE('Copy paste to Here'!G636," &amp; ",'Copy paste to Here'!D636,"  &amp;  ",'Copy paste to Here'!E636))),"Empty Cell")</f>
        <v>Empty Cell</v>
      </c>
      <c r="B632" s="49">
        <f>'Copy paste to Here'!C636</f>
        <v>0</v>
      </c>
      <c r="C632" s="50"/>
      <c r="D632" s="50"/>
      <c r="E632" s="51"/>
      <c r="F632" s="51">
        <f t="shared" si="28"/>
        <v>0</v>
      </c>
      <c r="G632" s="52">
        <f t="shared" si="29"/>
        <v>0</v>
      </c>
      <c r="H632" s="55">
        <f t="shared" si="30"/>
        <v>0</v>
      </c>
    </row>
    <row r="633" spans="1:8" s="54" customFormat="1" hidden="1">
      <c r="A633" s="48" t="str">
        <f>IF((LEN('Copy paste to Here'!G637))&gt;5,((CONCATENATE('Copy paste to Here'!G637," &amp; ",'Copy paste to Here'!D637,"  &amp;  ",'Copy paste to Here'!E637))),"Empty Cell")</f>
        <v>Empty Cell</v>
      </c>
      <c r="B633" s="49">
        <f>'Copy paste to Here'!C637</f>
        <v>0</v>
      </c>
      <c r="C633" s="50"/>
      <c r="D633" s="50"/>
      <c r="E633" s="51"/>
      <c r="F633" s="51">
        <f t="shared" si="28"/>
        <v>0</v>
      </c>
      <c r="G633" s="52">
        <f t="shared" si="29"/>
        <v>0</v>
      </c>
      <c r="H633" s="55">
        <f t="shared" si="30"/>
        <v>0</v>
      </c>
    </row>
    <row r="634" spans="1:8" s="54" customFormat="1" hidden="1">
      <c r="A634" s="48" t="str">
        <f>IF((LEN('Copy paste to Here'!G638))&gt;5,((CONCATENATE('Copy paste to Here'!G638," &amp; ",'Copy paste to Here'!D638,"  &amp;  ",'Copy paste to Here'!E638))),"Empty Cell")</f>
        <v>Empty Cell</v>
      </c>
      <c r="B634" s="49">
        <f>'Copy paste to Here'!C638</f>
        <v>0</v>
      </c>
      <c r="C634" s="50"/>
      <c r="D634" s="50"/>
      <c r="E634" s="51"/>
      <c r="F634" s="51">
        <f t="shared" si="28"/>
        <v>0</v>
      </c>
      <c r="G634" s="52">
        <f t="shared" si="29"/>
        <v>0</v>
      </c>
      <c r="H634" s="55">
        <f t="shared" si="30"/>
        <v>0</v>
      </c>
    </row>
    <row r="635" spans="1:8" s="54" customFormat="1" hidden="1">
      <c r="A635" s="48" t="str">
        <f>IF((LEN('Copy paste to Here'!G639))&gt;5,((CONCATENATE('Copy paste to Here'!G639," &amp; ",'Copy paste to Here'!D639,"  &amp;  ",'Copy paste to Here'!E639))),"Empty Cell")</f>
        <v>Empty Cell</v>
      </c>
      <c r="B635" s="49">
        <f>'Copy paste to Here'!C639</f>
        <v>0</v>
      </c>
      <c r="C635" s="50"/>
      <c r="D635" s="50"/>
      <c r="E635" s="51"/>
      <c r="F635" s="51">
        <f t="shared" si="28"/>
        <v>0</v>
      </c>
      <c r="G635" s="52">
        <f t="shared" si="29"/>
        <v>0</v>
      </c>
      <c r="H635" s="55">
        <f t="shared" si="30"/>
        <v>0</v>
      </c>
    </row>
    <row r="636" spans="1:8" s="54" customFormat="1" hidden="1">
      <c r="A636" s="48" t="str">
        <f>IF((LEN('Copy paste to Here'!G640))&gt;5,((CONCATENATE('Copy paste to Here'!G640," &amp; ",'Copy paste to Here'!D640,"  &amp;  ",'Copy paste to Here'!E640))),"Empty Cell")</f>
        <v>Empty Cell</v>
      </c>
      <c r="B636" s="49">
        <f>'Copy paste to Here'!C640</f>
        <v>0</v>
      </c>
      <c r="C636" s="50"/>
      <c r="D636" s="50"/>
      <c r="E636" s="51"/>
      <c r="F636" s="51">
        <f t="shared" si="28"/>
        <v>0</v>
      </c>
      <c r="G636" s="52">
        <f t="shared" si="29"/>
        <v>0</v>
      </c>
      <c r="H636" s="55">
        <f t="shared" si="30"/>
        <v>0</v>
      </c>
    </row>
    <row r="637" spans="1:8" s="54" customFormat="1" hidden="1">
      <c r="A637" s="48" t="str">
        <f>IF((LEN('Copy paste to Here'!G641))&gt;5,((CONCATENATE('Copy paste to Here'!G641," &amp; ",'Copy paste to Here'!D641,"  &amp;  ",'Copy paste to Here'!E641))),"Empty Cell")</f>
        <v>Empty Cell</v>
      </c>
      <c r="B637" s="49">
        <f>'Copy paste to Here'!C641</f>
        <v>0</v>
      </c>
      <c r="C637" s="50"/>
      <c r="D637" s="50"/>
      <c r="E637" s="51"/>
      <c r="F637" s="51">
        <f t="shared" si="28"/>
        <v>0</v>
      </c>
      <c r="G637" s="52">
        <f t="shared" si="29"/>
        <v>0</v>
      </c>
      <c r="H637" s="55">
        <f t="shared" si="30"/>
        <v>0</v>
      </c>
    </row>
    <row r="638" spans="1:8" s="54" customFormat="1" hidden="1">
      <c r="A638" s="48" t="str">
        <f>IF((LEN('Copy paste to Here'!G642))&gt;5,((CONCATENATE('Copy paste to Here'!G642," &amp; ",'Copy paste to Here'!D642,"  &amp;  ",'Copy paste to Here'!E642))),"Empty Cell")</f>
        <v>Empty Cell</v>
      </c>
      <c r="B638" s="49">
        <f>'Copy paste to Here'!C642</f>
        <v>0</v>
      </c>
      <c r="C638" s="50"/>
      <c r="D638" s="50"/>
      <c r="E638" s="51"/>
      <c r="F638" s="51">
        <f t="shared" si="28"/>
        <v>0</v>
      </c>
      <c r="G638" s="52">
        <f t="shared" si="29"/>
        <v>0</v>
      </c>
      <c r="H638" s="55">
        <f t="shared" si="30"/>
        <v>0</v>
      </c>
    </row>
    <row r="639" spans="1:8" s="54" customFormat="1" hidden="1">
      <c r="A639" s="48" t="str">
        <f>IF((LEN('Copy paste to Here'!G643))&gt;5,((CONCATENATE('Copy paste to Here'!G643," &amp; ",'Copy paste to Here'!D643,"  &amp;  ",'Copy paste to Here'!E643))),"Empty Cell")</f>
        <v>Empty Cell</v>
      </c>
      <c r="B639" s="49">
        <f>'Copy paste to Here'!C643</f>
        <v>0</v>
      </c>
      <c r="C639" s="50"/>
      <c r="D639" s="50"/>
      <c r="E639" s="51"/>
      <c r="F639" s="51">
        <f t="shared" si="28"/>
        <v>0</v>
      </c>
      <c r="G639" s="52">
        <f t="shared" si="29"/>
        <v>0</v>
      </c>
      <c r="H639" s="55">
        <f t="shared" si="30"/>
        <v>0</v>
      </c>
    </row>
    <row r="640" spans="1:8" s="54" customFormat="1" hidden="1">
      <c r="A640" s="48" t="str">
        <f>IF((LEN('Copy paste to Here'!G644))&gt;5,((CONCATENATE('Copy paste to Here'!G644," &amp; ",'Copy paste to Here'!D644,"  &amp;  ",'Copy paste to Here'!E644))),"Empty Cell")</f>
        <v>Empty Cell</v>
      </c>
      <c r="B640" s="49">
        <f>'Copy paste to Here'!C644</f>
        <v>0</v>
      </c>
      <c r="C640" s="50"/>
      <c r="D640" s="50"/>
      <c r="E640" s="51"/>
      <c r="F640" s="51">
        <f t="shared" si="28"/>
        <v>0</v>
      </c>
      <c r="G640" s="52">
        <f t="shared" si="29"/>
        <v>0</v>
      </c>
      <c r="H640" s="55">
        <f t="shared" si="30"/>
        <v>0</v>
      </c>
    </row>
    <row r="641" spans="1:8" s="54" customFormat="1" hidden="1">
      <c r="A641" s="48" t="str">
        <f>IF((LEN('Copy paste to Here'!G645))&gt;5,((CONCATENATE('Copy paste to Here'!G645," &amp; ",'Copy paste to Here'!D645,"  &amp;  ",'Copy paste to Here'!E645))),"Empty Cell")</f>
        <v>Empty Cell</v>
      </c>
      <c r="B641" s="49">
        <f>'Copy paste to Here'!C645</f>
        <v>0</v>
      </c>
      <c r="C641" s="50"/>
      <c r="D641" s="50"/>
      <c r="E641" s="51"/>
      <c r="F641" s="51">
        <f t="shared" si="28"/>
        <v>0</v>
      </c>
      <c r="G641" s="52">
        <f t="shared" si="29"/>
        <v>0</v>
      </c>
      <c r="H641" s="55">
        <f t="shared" si="30"/>
        <v>0</v>
      </c>
    </row>
    <row r="642" spans="1:8" s="54" customFormat="1" hidden="1">
      <c r="A642" s="48" t="str">
        <f>IF((LEN('Copy paste to Here'!G646))&gt;5,((CONCATENATE('Copy paste to Here'!G646," &amp; ",'Copy paste to Here'!D646,"  &amp;  ",'Copy paste to Here'!E646))),"Empty Cell")</f>
        <v>Empty Cell</v>
      </c>
      <c r="B642" s="49">
        <f>'Copy paste to Here'!C646</f>
        <v>0</v>
      </c>
      <c r="C642" s="50"/>
      <c r="D642" s="50"/>
      <c r="E642" s="51"/>
      <c r="F642" s="51">
        <f t="shared" si="28"/>
        <v>0</v>
      </c>
      <c r="G642" s="52">
        <f t="shared" si="29"/>
        <v>0</v>
      </c>
      <c r="H642" s="55">
        <f t="shared" si="30"/>
        <v>0</v>
      </c>
    </row>
    <row r="643" spans="1:8" s="54" customFormat="1" hidden="1">
      <c r="A643" s="48" t="str">
        <f>IF((LEN('Copy paste to Here'!G647))&gt;5,((CONCATENATE('Copy paste to Here'!G647," &amp; ",'Copy paste to Here'!D647,"  &amp;  ",'Copy paste to Here'!E647))),"Empty Cell")</f>
        <v>Empty Cell</v>
      </c>
      <c r="B643" s="49">
        <f>'Copy paste to Here'!C647</f>
        <v>0</v>
      </c>
      <c r="C643" s="50"/>
      <c r="D643" s="50"/>
      <c r="E643" s="51"/>
      <c r="F643" s="51">
        <f t="shared" si="28"/>
        <v>0</v>
      </c>
      <c r="G643" s="52">
        <f t="shared" si="29"/>
        <v>0</v>
      </c>
      <c r="H643" s="55">
        <f t="shared" si="30"/>
        <v>0</v>
      </c>
    </row>
    <row r="644" spans="1:8" s="54" customFormat="1" hidden="1">
      <c r="A644" s="48" t="str">
        <f>IF((LEN('Copy paste to Here'!G648))&gt;5,((CONCATENATE('Copy paste to Here'!G648," &amp; ",'Copy paste to Here'!D648,"  &amp;  ",'Copy paste to Here'!E648))),"Empty Cell")</f>
        <v>Empty Cell</v>
      </c>
      <c r="B644" s="49">
        <f>'Copy paste to Here'!C648</f>
        <v>0</v>
      </c>
      <c r="C644" s="50"/>
      <c r="D644" s="50"/>
      <c r="E644" s="51"/>
      <c r="F644" s="51">
        <f t="shared" si="28"/>
        <v>0</v>
      </c>
      <c r="G644" s="52">
        <f t="shared" si="29"/>
        <v>0</v>
      </c>
      <c r="H644" s="55">
        <f t="shared" si="30"/>
        <v>0</v>
      </c>
    </row>
    <row r="645" spans="1:8" s="54" customFormat="1" hidden="1">
      <c r="A645" s="48" t="str">
        <f>IF((LEN('Copy paste to Here'!G649))&gt;5,((CONCATENATE('Copy paste to Here'!G649," &amp; ",'Copy paste to Here'!D649,"  &amp;  ",'Copy paste to Here'!E649))),"Empty Cell")</f>
        <v>Empty Cell</v>
      </c>
      <c r="B645" s="49">
        <f>'Copy paste to Here'!C649</f>
        <v>0</v>
      </c>
      <c r="C645" s="50"/>
      <c r="D645" s="50"/>
      <c r="E645" s="51"/>
      <c r="F645" s="51">
        <f t="shared" si="28"/>
        <v>0</v>
      </c>
      <c r="G645" s="52">
        <f t="shared" si="29"/>
        <v>0</v>
      </c>
      <c r="H645" s="55">
        <f t="shared" si="30"/>
        <v>0</v>
      </c>
    </row>
    <row r="646" spans="1:8" s="54" customFormat="1" hidden="1">
      <c r="A646" s="48" t="str">
        <f>IF((LEN('Copy paste to Here'!G650))&gt;5,((CONCATENATE('Copy paste to Here'!G650," &amp; ",'Copy paste to Here'!D650,"  &amp;  ",'Copy paste to Here'!E650))),"Empty Cell")</f>
        <v>Empty Cell</v>
      </c>
      <c r="B646" s="49">
        <f>'Copy paste to Here'!C650</f>
        <v>0</v>
      </c>
      <c r="C646" s="50"/>
      <c r="D646" s="50"/>
      <c r="E646" s="51"/>
      <c r="F646" s="51">
        <f t="shared" si="28"/>
        <v>0</v>
      </c>
      <c r="G646" s="52">
        <f t="shared" si="29"/>
        <v>0</v>
      </c>
      <c r="H646" s="55">
        <f t="shared" si="30"/>
        <v>0</v>
      </c>
    </row>
    <row r="647" spans="1:8" s="54" customFormat="1" hidden="1">
      <c r="A647" s="48" t="str">
        <f>IF((LEN('Copy paste to Here'!G651))&gt;5,((CONCATENATE('Copy paste to Here'!G651," &amp; ",'Copy paste to Here'!D651,"  &amp;  ",'Copy paste to Here'!E651))),"Empty Cell")</f>
        <v>Empty Cell</v>
      </c>
      <c r="B647" s="49">
        <f>'Copy paste to Here'!C651</f>
        <v>0</v>
      </c>
      <c r="C647" s="50"/>
      <c r="D647" s="50"/>
      <c r="E647" s="51"/>
      <c r="F647" s="51">
        <f t="shared" si="28"/>
        <v>0</v>
      </c>
      <c r="G647" s="52">
        <f t="shared" si="29"/>
        <v>0</v>
      </c>
      <c r="H647" s="55">
        <f t="shared" si="30"/>
        <v>0</v>
      </c>
    </row>
    <row r="648" spans="1:8" s="54" customFormat="1" hidden="1">
      <c r="A648" s="48" t="str">
        <f>IF((LEN('Copy paste to Here'!G652))&gt;5,((CONCATENATE('Copy paste to Here'!G652," &amp; ",'Copy paste to Here'!D652,"  &amp;  ",'Copy paste to Here'!E652))),"Empty Cell")</f>
        <v>Empty Cell</v>
      </c>
      <c r="B648" s="49">
        <f>'Copy paste to Here'!C652</f>
        <v>0</v>
      </c>
      <c r="C648" s="50"/>
      <c r="D648" s="50"/>
      <c r="E648" s="51"/>
      <c r="F648" s="51">
        <f t="shared" si="28"/>
        <v>0</v>
      </c>
      <c r="G648" s="52">
        <f t="shared" si="29"/>
        <v>0</v>
      </c>
      <c r="H648" s="55">
        <f t="shared" si="30"/>
        <v>0</v>
      </c>
    </row>
    <row r="649" spans="1:8" s="54" customFormat="1" hidden="1">
      <c r="A649" s="48" t="str">
        <f>IF((LEN('Copy paste to Here'!G653))&gt;5,((CONCATENATE('Copy paste to Here'!G653," &amp; ",'Copy paste to Here'!D653,"  &amp;  ",'Copy paste to Here'!E653))),"Empty Cell")</f>
        <v>Empty Cell</v>
      </c>
      <c r="B649" s="49">
        <f>'Copy paste to Here'!C653</f>
        <v>0</v>
      </c>
      <c r="C649" s="50"/>
      <c r="D649" s="50"/>
      <c r="E649" s="51"/>
      <c r="F649" s="51">
        <f t="shared" si="28"/>
        <v>0</v>
      </c>
      <c r="G649" s="52">
        <f t="shared" si="29"/>
        <v>0</v>
      </c>
      <c r="H649" s="55">
        <f t="shared" si="30"/>
        <v>0</v>
      </c>
    </row>
    <row r="650" spans="1:8" s="54" customFormat="1" hidden="1">
      <c r="A650" s="48" t="str">
        <f>IF((LEN('Copy paste to Here'!G654))&gt;5,((CONCATENATE('Copy paste to Here'!G654," &amp; ",'Copy paste to Here'!D654,"  &amp;  ",'Copy paste to Here'!E654))),"Empty Cell")</f>
        <v>Empty Cell</v>
      </c>
      <c r="B650" s="49">
        <f>'Copy paste to Here'!C654</f>
        <v>0</v>
      </c>
      <c r="C650" s="50"/>
      <c r="D650" s="50"/>
      <c r="E650" s="51"/>
      <c r="F650" s="51">
        <f t="shared" si="28"/>
        <v>0</v>
      </c>
      <c r="G650" s="52">
        <f t="shared" si="29"/>
        <v>0</v>
      </c>
      <c r="H650" s="55">
        <f t="shared" si="30"/>
        <v>0</v>
      </c>
    </row>
    <row r="651" spans="1:8" s="54" customFormat="1" hidden="1">
      <c r="A651" s="48" t="str">
        <f>IF((LEN('Copy paste to Here'!G655))&gt;5,((CONCATENATE('Copy paste to Here'!G655," &amp; ",'Copy paste to Here'!D655,"  &amp;  ",'Copy paste to Here'!E655))),"Empty Cell")</f>
        <v>Empty Cell</v>
      </c>
      <c r="B651" s="49">
        <f>'Copy paste to Here'!C655</f>
        <v>0</v>
      </c>
      <c r="C651" s="50"/>
      <c r="D651" s="50"/>
      <c r="E651" s="51"/>
      <c r="F651" s="51">
        <f t="shared" si="28"/>
        <v>0</v>
      </c>
      <c r="G651" s="52">
        <f t="shared" si="29"/>
        <v>0</v>
      </c>
      <c r="H651" s="55">
        <f t="shared" si="30"/>
        <v>0</v>
      </c>
    </row>
    <row r="652" spans="1:8" s="54" customFormat="1" hidden="1">
      <c r="A652" s="48" t="str">
        <f>IF((LEN('Copy paste to Here'!G656))&gt;5,((CONCATENATE('Copy paste to Here'!G656," &amp; ",'Copy paste to Here'!D656,"  &amp;  ",'Copy paste to Here'!E656))),"Empty Cell")</f>
        <v>Empty Cell</v>
      </c>
      <c r="B652" s="49">
        <f>'Copy paste to Here'!C656</f>
        <v>0</v>
      </c>
      <c r="C652" s="50"/>
      <c r="D652" s="50"/>
      <c r="E652" s="51"/>
      <c r="F652" s="51">
        <f t="shared" si="28"/>
        <v>0</v>
      </c>
      <c r="G652" s="52">
        <f t="shared" si="29"/>
        <v>0</v>
      </c>
      <c r="H652" s="55">
        <f t="shared" si="30"/>
        <v>0</v>
      </c>
    </row>
    <row r="653" spans="1:8" s="54" customFormat="1" hidden="1">
      <c r="A653" s="48" t="str">
        <f>IF((LEN('Copy paste to Here'!G657))&gt;5,((CONCATENATE('Copy paste to Here'!G657," &amp; ",'Copy paste to Here'!D657,"  &amp;  ",'Copy paste to Here'!E657))),"Empty Cell")</f>
        <v>Empty Cell</v>
      </c>
      <c r="B653" s="49">
        <f>'Copy paste to Here'!C657</f>
        <v>0</v>
      </c>
      <c r="C653" s="50"/>
      <c r="D653" s="50"/>
      <c r="E653" s="51"/>
      <c r="F653" s="51">
        <f t="shared" si="28"/>
        <v>0</v>
      </c>
      <c r="G653" s="52">
        <f t="shared" si="29"/>
        <v>0</v>
      </c>
      <c r="H653" s="55">
        <f t="shared" si="30"/>
        <v>0</v>
      </c>
    </row>
    <row r="654" spans="1:8" s="54" customFormat="1" hidden="1">
      <c r="A654" s="48" t="str">
        <f>IF((LEN('Copy paste to Here'!G658))&gt;5,((CONCATENATE('Copy paste to Here'!G658," &amp; ",'Copy paste to Here'!D658,"  &amp;  ",'Copy paste to Here'!E658))),"Empty Cell")</f>
        <v>Empty Cell</v>
      </c>
      <c r="B654" s="49">
        <f>'Copy paste to Here'!C658</f>
        <v>0</v>
      </c>
      <c r="C654" s="50"/>
      <c r="D654" s="50"/>
      <c r="E654" s="51"/>
      <c r="F654" s="51">
        <f t="shared" si="28"/>
        <v>0</v>
      </c>
      <c r="G654" s="52">
        <f t="shared" si="29"/>
        <v>0</v>
      </c>
      <c r="H654" s="55">
        <f t="shared" si="30"/>
        <v>0</v>
      </c>
    </row>
    <row r="655" spans="1:8" s="54" customFormat="1" hidden="1">
      <c r="A655" s="48" t="str">
        <f>IF((LEN('Copy paste to Here'!G659))&gt;5,((CONCATENATE('Copy paste to Here'!G659," &amp; ",'Copy paste to Here'!D659,"  &amp;  ",'Copy paste to Here'!E659))),"Empty Cell")</f>
        <v>Empty Cell</v>
      </c>
      <c r="B655" s="49">
        <f>'Copy paste to Here'!C659</f>
        <v>0</v>
      </c>
      <c r="C655" s="50"/>
      <c r="D655" s="50"/>
      <c r="E655" s="51"/>
      <c r="F655" s="51">
        <f t="shared" si="28"/>
        <v>0</v>
      </c>
      <c r="G655" s="52">
        <f t="shared" si="29"/>
        <v>0</v>
      </c>
      <c r="H655" s="55">
        <f t="shared" si="30"/>
        <v>0</v>
      </c>
    </row>
    <row r="656" spans="1:8" s="54" customFormat="1" hidden="1">
      <c r="A656" s="48" t="str">
        <f>IF((LEN('Copy paste to Here'!G660))&gt;5,((CONCATENATE('Copy paste to Here'!G660," &amp; ",'Copy paste to Here'!D660,"  &amp;  ",'Copy paste to Here'!E660))),"Empty Cell")</f>
        <v>Empty Cell</v>
      </c>
      <c r="B656" s="49">
        <f>'Copy paste to Here'!C660</f>
        <v>0</v>
      </c>
      <c r="C656" s="50"/>
      <c r="D656" s="50"/>
      <c r="E656" s="51"/>
      <c r="F656" s="51">
        <f t="shared" si="28"/>
        <v>0</v>
      </c>
      <c r="G656" s="52">
        <f t="shared" si="29"/>
        <v>0</v>
      </c>
      <c r="H656" s="55">
        <f t="shared" si="30"/>
        <v>0</v>
      </c>
    </row>
    <row r="657" spans="1:8" s="54" customFormat="1" hidden="1">
      <c r="A657" s="48" t="str">
        <f>IF((LEN('Copy paste to Here'!G661))&gt;5,((CONCATENATE('Copy paste to Here'!G661," &amp; ",'Copy paste to Here'!D661,"  &amp;  ",'Copy paste to Here'!E661))),"Empty Cell")</f>
        <v>Empty Cell</v>
      </c>
      <c r="B657" s="49">
        <f>'Copy paste to Here'!C661</f>
        <v>0</v>
      </c>
      <c r="C657" s="50"/>
      <c r="D657" s="50"/>
      <c r="E657" s="51"/>
      <c r="F657" s="51">
        <f t="shared" si="28"/>
        <v>0</v>
      </c>
      <c r="G657" s="52">
        <f t="shared" si="29"/>
        <v>0</v>
      </c>
      <c r="H657" s="55">
        <f t="shared" si="30"/>
        <v>0</v>
      </c>
    </row>
    <row r="658" spans="1:8" s="54" customFormat="1" hidden="1">
      <c r="A658" s="48" t="str">
        <f>IF((LEN('Copy paste to Here'!G662))&gt;5,((CONCATENATE('Copy paste to Here'!G662," &amp; ",'Copy paste to Here'!D662,"  &amp;  ",'Copy paste to Here'!E662))),"Empty Cell")</f>
        <v>Empty Cell</v>
      </c>
      <c r="B658" s="49">
        <f>'Copy paste to Here'!C662</f>
        <v>0</v>
      </c>
      <c r="C658" s="50"/>
      <c r="D658" s="50"/>
      <c r="E658" s="51"/>
      <c r="F658" s="51">
        <f t="shared" si="28"/>
        <v>0</v>
      </c>
      <c r="G658" s="52">
        <f t="shared" si="29"/>
        <v>0</v>
      </c>
      <c r="H658" s="55">
        <f t="shared" si="30"/>
        <v>0</v>
      </c>
    </row>
    <row r="659" spans="1:8" s="54" customFormat="1" hidden="1">
      <c r="A659" s="48" t="str">
        <f>IF((LEN('Copy paste to Here'!G663))&gt;5,((CONCATENATE('Copy paste to Here'!G663," &amp; ",'Copy paste to Here'!D663,"  &amp;  ",'Copy paste to Here'!E663))),"Empty Cell")</f>
        <v>Empty Cell</v>
      </c>
      <c r="B659" s="49">
        <f>'Copy paste to Here'!C663</f>
        <v>0</v>
      </c>
      <c r="C659" s="50"/>
      <c r="D659" s="50"/>
      <c r="E659" s="51"/>
      <c r="F659" s="51">
        <f t="shared" ref="F659:F722" si="31">D659*E659</f>
        <v>0</v>
      </c>
      <c r="G659" s="52">
        <f t="shared" ref="G659:G722" si="32">E659*$E$14</f>
        <v>0</v>
      </c>
      <c r="H659" s="55">
        <f t="shared" ref="H659:H722" si="33">D659*G659</f>
        <v>0</v>
      </c>
    </row>
    <row r="660" spans="1:8" s="54" customFormat="1" hidden="1">
      <c r="A660" s="48" t="str">
        <f>IF((LEN('Copy paste to Here'!G664))&gt;5,((CONCATENATE('Copy paste to Here'!G664," &amp; ",'Copy paste to Here'!D664,"  &amp;  ",'Copy paste to Here'!E664))),"Empty Cell")</f>
        <v>Empty Cell</v>
      </c>
      <c r="B660" s="49">
        <f>'Copy paste to Here'!C664</f>
        <v>0</v>
      </c>
      <c r="C660" s="50"/>
      <c r="D660" s="50"/>
      <c r="E660" s="51"/>
      <c r="F660" s="51">
        <f t="shared" si="31"/>
        <v>0</v>
      </c>
      <c r="G660" s="52">
        <f t="shared" si="32"/>
        <v>0</v>
      </c>
      <c r="H660" s="55">
        <f t="shared" si="33"/>
        <v>0</v>
      </c>
    </row>
    <row r="661" spans="1:8" s="54" customFormat="1" hidden="1">
      <c r="A661" s="48" t="str">
        <f>IF((LEN('Copy paste to Here'!G665))&gt;5,((CONCATENATE('Copy paste to Here'!G665," &amp; ",'Copy paste to Here'!D665,"  &amp;  ",'Copy paste to Here'!E665))),"Empty Cell")</f>
        <v>Empty Cell</v>
      </c>
      <c r="B661" s="49">
        <f>'Copy paste to Here'!C665</f>
        <v>0</v>
      </c>
      <c r="C661" s="50"/>
      <c r="D661" s="50"/>
      <c r="E661" s="51"/>
      <c r="F661" s="51">
        <f t="shared" si="31"/>
        <v>0</v>
      </c>
      <c r="G661" s="52">
        <f t="shared" si="32"/>
        <v>0</v>
      </c>
      <c r="H661" s="55">
        <f t="shared" si="33"/>
        <v>0</v>
      </c>
    </row>
    <row r="662" spans="1:8" s="54" customFormat="1" hidden="1">
      <c r="A662" s="48" t="str">
        <f>IF((LEN('Copy paste to Here'!G666))&gt;5,((CONCATENATE('Copy paste to Here'!G666," &amp; ",'Copy paste to Here'!D666,"  &amp;  ",'Copy paste to Here'!E666))),"Empty Cell")</f>
        <v>Empty Cell</v>
      </c>
      <c r="B662" s="49">
        <f>'Copy paste to Here'!C666</f>
        <v>0</v>
      </c>
      <c r="C662" s="50"/>
      <c r="D662" s="50"/>
      <c r="E662" s="51"/>
      <c r="F662" s="51">
        <f t="shared" si="31"/>
        <v>0</v>
      </c>
      <c r="G662" s="52">
        <f t="shared" si="32"/>
        <v>0</v>
      </c>
      <c r="H662" s="55">
        <f t="shared" si="33"/>
        <v>0</v>
      </c>
    </row>
    <row r="663" spans="1:8" s="54" customFormat="1" hidden="1">
      <c r="A663" s="48" t="str">
        <f>IF((LEN('Copy paste to Here'!G667))&gt;5,((CONCATENATE('Copy paste to Here'!G667," &amp; ",'Copy paste to Here'!D667,"  &amp;  ",'Copy paste to Here'!E667))),"Empty Cell")</f>
        <v>Empty Cell</v>
      </c>
      <c r="B663" s="49">
        <f>'Copy paste to Here'!C667</f>
        <v>0</v>
      </c>
      <c r="C663" s="50"/>
      <c r="D663" s="50"/>
      <c r="E663" s="51"/>
      <c r="F663" s="51">
        <f t="shared" si="31"/>
        <v>0</v>
      </c>
      <c r="G663" s="52">
        <f t="shared" si="32"/>
        <v>0</v>
      </c>
      <c r="H663" s="55">
        <f t="shared" si="33"/>
        <v>0</v>
      </c>
    </row>
    <row r="664" spans="1:8" s="54" customFormat="1" hidden="1">
      <c r="A664" s="48" t="str">
        <f>IF((LEN('Copy paste to Here'!G668))&gt;5,((CONCATENATE('Copy paste to Here'!G668," &amp; ",'Copy paste to Here'!D668,"  &amp;  ",'Copy paste to Here'!E668))),"Empty Cell")</f>
        <v>Empty Cell</v>
      </c>
      <c r="B664" s="49">
        <f>'Copy paste to Here'!C668</f>
        <v>0</v>
      </c>
      <c r="C664" s="50"/>
      <c r="D664" s="50"/>
      <c r="E664" s="51"/>
      <c r="F664" s="51">
        <f t="shared" si="31"/>
        <v>0</v>
      </c>
      <c r="G664" s="52">
        <f t="shared" si="32"/>
        <v>0</v>
      </c>
      <c r="H664" s="55">
        <f t="shared" si="33"/>
        <v>0</v>
      </c>
    </row>
    <row r="665" spans="1:8" s="54" customFormat="1" hidden="1">
      <c r="A665" s="48" t="str">
        <f>IF((LEN('Copy paste to Here'!G669))&gt;5,((CONCATENATE('Copy paste to Here'!G669," &amp; ",'Copy paste to Here'!D669,"  &amp;  ",'Copy paste to Here'!E669))),"Empty Cell")</f>
        <v>Empty Cell</v>
      </c>
      <c r="B665" s="49">
        <f>'Copy paste to Here'!C669</f>
        <v>0</v>
      </c>
      <c r="C665" s="50"/>
      <c r="D665" s="50"/>
      <c r="E665" s="51"/>
      <c r="F665" s="51">
        <f t="shared" si="31"/>
        <v>0</v>
      </c>
      <c r="G665" s="52">
        <f t="shared" si="32"/>
        <v>0</v>
      </c>
      <c r="H665" s="55">
        <f t="shared" si="33"/>
        <v>0</v>
      </c>
    </row>
    <row r="666" spans="1:8" s="54" customFormat="1" hidden="1">
      <c r="A666" s="48" t="str">
        <f>IF((LEN('Copy paste to Here'!G670))&gt;5,((CONCATENATE('Copy paste to Here'!G670," &amp; ",'Copy paste to Here'!D670,"  &amp;  ",'Copy paste to Here'!E670))),"Empty Cell")</f>
        <v>Empty Cell</v>
      </c>
      <c r="B666" s="49">
        <f>'Copy paste to Here'!C670</f>
        <v>0</v>
      </c>
      <c r="C666" s="50"/>
      <c r="D666" s="50"/>
      <c r="E666" s="51"/>
      <c r="F666" s="51">
        <f t="shared" si="31"/>
        <v>0</v>
      </c>
      <c r="G666" s="52">
        <f t="shared" si="32"/>
        <v>0</v>
      </c>
      <c r="H666" s="55">
        <f t="shared" si="33"/>
        <v>0</v>
      </c>
    </row>
    <row r="667" spans="1:8" s="54" customFormat="1" hidden="1">
      <c r="A667" s="48" t="str">
        <f>IF((LEN('Copy paste to Here'!G671))&gt;5,((CONCATENATE('Copy paste to Here'!G671," &amp; ",'Copy paste to Here'!D671,"  &amp;  ",'Copy paste to Here'!E671))),"Empty Cell")</f>
        <v>Empty Cell</v>
      </c>
      <c r="B667" s="49">
        <f>'Copy paste to Here'!C671</f>
        <v>0</v>
      </c>
      <c r="C667" s="50"/>
      <c r="D667" s="50"/>
      <c r="E667" s="51"/>
      <c r="F667" s="51">
        <f t="shared" si="31"/>
        <v>0</v>
      </c>
      <c r="G667" s="52">
        <f t="shared" si="32"/>
        <v>0</v>
      </c>
      <c r="H667" s="55">
        <f t="shared" si="33"/>
        <v>0</v>
      </c>
    </row>
    <row r="668" spans="1:8" s="54" customFormat="1" hidden="1">
      <c r="A668" s="48" t="str">
        <f>IF((LEN('Copy paste to Here'!G672))&gt;5,((CONCATENATE('Copy paste to Here'!G672," &amp; ",'Copy paste to Here'!D672,"  &amp;  ",'Copy paste to Here'!E672))),"Empty Cell")</f>
        <v>Empty Cell</v>
      </c>
      <c r="B668" s="49">
        <f>'Copy paste to Here'!C672</f>
        <v>0</v>
      </c>
      <c r="C668" s="50"/>
      <c r="D668" s="50"/>
      <c r="E668" s="51"/>
      <c r="F668" s="51">
        <f t="shared" si="31"/>
        <v>0</v>
      </c>
      <c r="G668" s="52">
        <f t="shared" si="32"/>
        <v>0</v>
      </c>
      <c r="H668" s="55">
        <f t="shared" si="33"/>
        <v>0</v>
      </c>
    </row>
    <row r="669" spans="1:8" s="54" customFormat="1" hidden="1">
      <c r="A669" s="48" t="str">
        <f>IF((LEN('Copy paste to Here'!G673))&gt;5,((CONCATENATE('Copy paste to Here'!G673," &amp; ",'Copy paste to Here'!D673,"  &amp;  ",'Copy paste to Here'!E673))),"Empty Cell")</f>
        <v>Empty Cell</v>
      </c>
      <c r="B669" s="49">
        <f>'Copy paste to Here'!C673</f>
        <v>0</v>
      </c>
      <c r="C669" s="50"/>
      <c r="D669" s="50"/>
      <c r="E669" s="51"/>
      <c r="F669" s="51">
        <f t="shared" si="31"/>
        <v>0</v>
      </c>
      <c r="G669" s="52">
        <f t="shared" si="32"/>
        <v>0</v>
      </c>
      <c r="H669" s="55">
        <f t="shared" si="33"/>
        <v>0</v>
      </c>
    </row>
    <row r="670" spans="1:8" s="54" customFormat="1" hidden="1">
      <c r="A670" s="48" t="str">
        <f>IF((LEN('Copy paste to Here'!G674))&gt;5,((CONCATENATE('Copy paste to Here'!G674," &amp; ",'Copy paste to Here'!D674,"  &amp;  ",'Copy paste to Here'!E674))),"Empty Cell")</f>
        <v>Empty Cell</v>
      </c>
      <c r="B670" s="49">
        <f>'Copy paste to Here'!C674</f>
        <v>0</v>
      </c>
      <c r="C670" s="50"/>
      <c r="D670" s="50"/>
      <c r="E670" s="51"/>
      <c r="F670" s="51">
        <f t="shared" si="31"/>
        <v>0</v>
      </c>
      <c r="G670" s="52">
        <f t="shared" si="32"/>
        <v>0</v>
      </c>
      <c r="H670" s="55">
        <f t="shared" si="33"/>
        <v>0</v>
      </c>
    </row>
    <row r="671" spans="1:8" s="54" customFormat="1" hidden="1">
      <c r="A671" s="48" t="str">
        <f>IF((LEN('Copy paste to Here'!G675))&gt;5,((CONCATENATE('Copy paste to Here'!G675," &amp; ",'Copy paste to Here'!D675,"  &amp;  ",'Copy paste to Here'!E675))),"Empty Cell")</f>
        <v>Empty Cell</v>
      </c>
      <c r="B671" s="49">
        <f>'Copy paste to Here'!C675</f>
        <v>0</v>
      </c>
      <c r="C671" s="50"/>
      <c r="D671" s="50"/>
      <c r="E671" s="51"/>
      <c r="F671" s="51">
        <f t="shared" si="31"/>
        <v>0</v>
      </c>
      <c r="G671" s="52">
        <f t="shared" si="32"/>
        <v>0</v>
      </c>
      <c r="H671" s="55">
        <f t="shared" si="33"/>
        <v>0</v>
      </c>
    </row>
    <row r="672" spans="1:8" s="54" customFormat="1" hidden="1">
      <c r="A672" s="48" t="str">
        <f>IF((LEN('Copy paste to Here'!G676))&gt;5,((CONCATENATE('Copy paste to Here'!G676," &amp; ",'Copy paste to Here'!D676,"  &amp;  ",'Copy paste to Here'!E676))),"Empty Cell")</f>
        <v>Empty Cell</v>
      </c>
      <c r="B672" s="49">
        <f>'Copy paste to Here'!C676</f>
        <v>0</v>
      </c>
      <c r="C672" s="50"/>
      <c r="D672" s="50"/>
      <c r="E672" s="51"/>
      <c r="F672" s="51">
        <f t="shared" si="31"/>
        <v>0</v>
      </c>
      <c r="G672" s="52">
        <f t="shared" si="32"/>
        <v>0</v>
      </c>
      <c r="H672" s="55">
        <f t="shared" si="33"/>
        <v>0</v>
      </c>
    </row>
    <row r="673" spans="1:8" s="54" customFormat="1" hidden="1">
      <c r="A673" s="48" t="str">
        <f>IF((LEN('Copy paste to Here'!G677))&gt;5,((CONCATENATE('Copy paste to Here'!G677," &amp; ",'Copy paste to Here'!D677,"  &amp;  ",'Copy paste to Here'!E677))),"Empty Cell")</f>
        <v>Empty Cell</v>
      </c>
      <c r="B673" s="49">
        <f>'Copy paste to Here'!C677</f>
        <v>0</v>
      </c>
      <c r="C673" s="50"/>
      <c r="D673" s="50"/>
      <c r="E673" s="51"/>
      <c r="F673" s="51">
        <f t="shared" si="31"/>
        <v>0</v>
      </c>
      <c r="G673" s="52">
        <f t="shared" si="32"/>
        <v>0</v>
      </c>
      <c r="H673" s="55">
        <f t="shared" si="33"/>
        <v>0</v>
      </c>
    </row>
    <row r="674" spans="1:8" s="54" customFormat="1" hidden="1">
      <c r="A674" s="48" t="str">
        <f>IF((LEN('Copy paste to Here'!G678))&gt;5,((CONCATENATE('Copy paste to Here'!G678," &amp; ",'Copy paste to Here'!D678,"  &amp;  ",'Copy paste to Here'!E678))),"Empty Cell")</f>
        <v>Empty Cell</v>
      </c>
      <c r="B674" s="49">
        <f>'Copy paste to Here'!C678</f>
        <v>0</v>
      </c>
      <c r="C674" s="50"/>
      <c r="D674" s="50"/>
      <c r="E674" s="51"/>
      <c r="F674" s="51">
        <f t="shared" si="31"/>
        <v>0</v>
      </c>
      <c r="G674" s="52">
        <f t="shared" si="32"/>
        <v>0</v>
      </c>
      <c r="H674" s="55">
        <f t="shared" si="33"/>
        <v>0</v>
      </c>
    </row>
    <row r="675" spans="1:8" s="54" customFormat="1" hidden="1">
      <c r="A675" s="48" t="str">
        <f>IF((LEN('Copy paste to Here'!G679))&gt;5,((CONCATENATE('Copy paste to Here'!G679," &amp; ",'Copy paste to Here'!D679,"  &amp;  ",'Copy paste to Here'!E679))),"Empty Cell")</f>
        <v>Empty Cell</v>
      </c>
      <c r="B675" s="49">
        <f>'Copy paste to Here'!C679</f>
        <v>0</v>
      </c>
      <c r="C675" s="50"/>
      <c r="D675" s="50"/>
      <c r="E675" s="51"/>
      <c r="F675" s="51">
        <f t="shared" si="31"/>
        <v>0</v>
      </c>
      <c r="G675" s="52">
        <f t="shared" si="32"/>
        <v>0</v>
      </c>
      <c r="H675" s="55">
        <f t="shared" si="33"/>
        <v>0</v>
      </c>
    </row>
    <row r="676" spans="1:8" s="54" customFormat="1" hidden="1">
      <c r="A676" s="48" t="str">
        <f>IF((LEN('Copy paste to Here'!G680))&gt;5,((CONCATENATE('Copy paste to Here'!G680," &amp; ",'Copy paste to Here'!D680,"  &amp;  ",'Copy paste to Here'!E680))),"Empty Cell")</f>
        <v>Empty Cell</v>
      </c>
      <c r="B676" s="49">
        <f>'Copy paste to Here'!C680</f>
        <v>0</v>
      </c>
      <c r="C676" s="50"/>
      <c r="D676" s="50"/>
      <c r="E676" s="51"/>
      <c r="F676" s="51">
        <f t="shared" si="31"/>
        <v>0</v>
      </c>
      <c r="G676" s="52">
        <f t="shared" si="32"/>
        <v>0</v>
      </c>
      <c r="H676" s="55">
        <f t="shared" si="33"/>
        <v>0</v>
      </c>
    </row>
    <row r="677" spans="1:8" s="54" customFormat="1" hidden="1">
      <c r="A677" s="48" t="str">
        <f>IF((LEN('Copy paste to Here'!G681))&gt;5,((CONCATENATE('Copy paste to Here'!G681," &amp; ",'Copy paste to Here'!D681,"  &amp;  ",'Copy paste to Here'!E681))),"Empty Cell")</f>
        <v>Empty Cell</v>
      </c>
      <c r="B677" s="49">
        <f>'Copy paste to Here'!C681</f>
        <v>0</v>
      </c>
      <c r="C677" s="50"/>
      <c r="D677" s="50"/>
      <c r="E677" s="51"/>
      <c r="F677" s="51">
        <f t="shared" si="31"/>
        <v>0</v>
      </c>
      <c r="G677" s="52">
        <f t="shared" si="32"/>
        <v>0</v>
      </c>
      <c r="H677" s="55">
        <f t="shared" si="33"/>
        <v>0</v>
      </c>
    </row>
    <row r="678" spans="1:8" s="54" customFormat="1" hidden="1">
      <c r="A678" s="48" t="str">
        <f>IF((LEN('Copy paste to Here'!G682))&gt;5,((CONCATENATE('Copy paste to Here'!G682," &amp; ",'Copy paste to Here'!D682,"  &amp;  ",'Copy paste to Here'!E682))),"Empty Cell")</f>
        <v>Empty Cell</v>
      </c>
      <c r="B678" s="49">
        <f>'Copy paste to Here'!C682</f>
        <v>0</v>
      </c>
      <c r="C678" s="50"/>
      <c r="D678" s="50"/>
      <c r="E678" s="51"/>
      <c r="F678" s="51">
        <f t="shared" si="31"/>
        <v>0</v>
      </c>
      <c r="G678" s="52">
        <f t="shared" si="32"/>
        <v>0</v>
      </c>
      <c r="H678" s="55">
        <f t="shared" si="33"/>
        <v>0</v>
      </c>
    </row>
    <row r="679" spans="1:8" s="54" customFormat="1" hidden="1">
      <c r="A679" s="48" t="str">
        <f>IF((LEN('Copy paste to Here'!G683))&gt;5,((CONCATENATE('Copy paste to Here'!G683," &amp; ",'Copy paste to Here'!D683,"  &amp;  ",'Copy paste to Here'!E683))),"Empty Cell")</f>
        <v>Empty Cell</v>
      </c>
      <c r="B679" s="49">
        <f>'Copy paste to Here'!C683</f>
        <v>0</v>
      </c>
      <c r="C679" s="50"/>
      <c r="D679" s="50"/>
      <c r="E679" s="51"/>
      <c r="F679" s="51">
        <f t="shared" si="31"/>
        <v>0</v>
      </c>
      <c r="G679" s="52">
        <f t="shared" si="32"/>
        <v>0</v>
      </c>
      <c r="H679" s="55">
        <f t="shared" si="33"/>
        <v>0</v>
      </c>
    </row>
    <row r="680" spans="1:8" s="54" customFormat="1" hidden="1">
      <c r="A680" s="48" t="str">
        <f>IF((LEN('Copy paste to Here'!G684))&gt;5,((CONCATENATE('Copy paste to Here'!G684," &amp; ",'Copy paste to Here'!D684,"  &amp;  ",'Copy paste to Here'!E684))),"Empty Cell")</f>
        <v>Empty Cell</v>
      </c>
      <c r="B680" s="49">
        <f>'Copy paste to Here'!C684</f>
        <v>0</v>
      </c>
      <c r="C680" s="50"/>
      <c r="D680" s="50"/>
      <c r="E680" s="51"/>
      <c r="F680" s="51">
        <f t="shared" si="31"/>
        <v>0</v>
      </c>
      <c r="G680" s="52">
        <f t="shared" si="32"/>
        <v>0</v>
      </c>
      <c r="H680" s="55">
        <f t="shared" si="33"/>
        <v>0</v>
      </c>
    </row>
    <row r="681" spans="1:8" s="54" customFormat="1" hidden="1">
      <c r="A681" s="48" t="str">
        <f>IF((LEN('Copy paste to Here'!G685))&gt;5,((CONCATENATE('Copy paste to Here'!G685," &amp; ",'Copy paste to Here'!D685,"  &amp;  ",'Copy paste to Here'!E685))),"Empty Cell")</f>
        <v>Empty Cell</v>
      </c>
      <c r="B681" s="49">
        <f>'Copy paste to Here'!C685</f>
        <v>0</v>
      </c>
      <c r="C681" s="50"/>
      <c r="D681" s="50"/>
      <c r="E681" s="51"/>
      <c r="F681" s="51">
        <f t="shared" si="31"/>
        <v>0</v>
      </c>
      <c r="G681" s="52">
        <f t="shared" si="32"/>
        <v>0</v>
      </c>
      <c r="H681" s="55">
        <f t="shared" si="33"/>
        <v>0</v>
      </c>
    </row>
    <row r="682" spans="1:8" s="54" customFormat="1" hidden="1">
      <c r="A682" s="48" t="str">
        <f>IF((LEN('Copy paste to Here'!G686))&gt;5,((CONCATENATE('Copy paste to Here'!G686," &amp; ",'Copy paste to Here'!D686,"  &amp;  ",'Copy paste to Here'!E686))),"Empty Cell")</f>
        <v>Empty Cell</v>
      </c>
      <c r="B682" s="49">
        <f>'Copy paste to Here'!C686</f>
        <v>0</v>
      </c>
      <c r="C682" s="50"/>
      <c r="D682" s="50"/>
      <c r="E682" s="51"/>
      <c r="F682" s="51">
        <f t="shared" si="31"/>
        <v>0</v>
      </c>
      <c r="G682" s="52">
        <f t="shared" si="32"/>
        <v>0</v>
      </c>
      <c r="H682" s="55">
        <f t="shared" si="33"/>
        <v>0</v>
      </c>
    </row>
    <row r="683" spans="1:8" s="54" customFormat="1" hidden="1">
      <c r="A683" s="48" t="str">
        <f>IF((LEN('Copy paste to Here'!G687))&gt;5,((CONCATENATE('Copy paste to Here'!G687," &amp; ",'Copy paste to Here'!D687,"  &amp;  ",'Copy paste to Here'!E687))),"Empty Cell")</f>
        <v>Empty Cell</v>
      </c>
      <c r="B683" s="49">
        <f>'Copy paste to Here'!C687</f>
        <v>0</v>
      </c>
      <c r="C683" s="50"/>
      <c r="D683" s="50"/>
      <c r="E683" s="51"/>
      <c r="F683" s="51">
        <f t="shared" si="31"/>
        <v>0</v>
      </c>
      <c r="G683" s="52">
        <f t="shared" si="32"/>
        <v>0</v>
      </c>
      <c r="H683" s="55">
        <f t="shared" si="33"/>
        <v>0</v>
      </c>
    </row>
    <row r="684" spans="1:8" s="54" customFormat="1" hidden="1">
      <c r="A684" s="48" t="str">
        <f>IF((LEN('Copy paste to Here'!G688))&gt;5,((CONCATENATE('Copy paste to Here'!G688," &amp; ",'Copy paste to Here'!D688,"  &amp;  ",'Copy paste to Here'!E688))),"Empty Cell")</f>
        <v>Empty Cell</v>
      </c>
      <c r="B684" s="49">
        <f>'Copy paste to Here'!C688</f>
        <v>0</v>
      </c>
      <c r="C684" s="50"/>
      <c r="D684" s="50"/>
      <c r="E684" s="51"/>
      <c r="F684" s="51">
        <f t="shared" si="31"/>
        <v>0</v>
      </c>
      <c r="G684" s="52">
        <f t="shared" si="32"/>
        <v>0</v>
      </c>
      <c r="H684" s="55">
        <f t="shared" si="33"/>
        <v>0</v>
      </c>
    </row>
    <row r="685" spans="1:8" s="54" customFormat="1" hidden="1">
      <c r="A685" s="48" t="str">
        <f>IF((LEN('Copy paste to Here'!G689))&gt;5,((CONCATENATE('Copy paste to Here'!G689," &amp; ",'Copy paste to Here'!D689,"  &amp;  ",'Copy paste to Here'!E689))),"Empty Cell")</f>
        <v>Empty Cell</v>
      </c>
      <c r="B685" s="49">
        <f>'Copy paste to Here'!C689</f>
        <v>0</v>
      </c>
      <c r="C685" s="50"/>
      <c r="D685" s="50"/>
      <c r="E685" s="51"/>
      <c r="F685" s="51">
        <f t="shared" si="31"/>
        <v>0</v>
      </c>
      <c r="G685" s="52">
        <f t="shared" si="32"/>
        <v>0</v>
      </c>
      <c r="H685" s="55">
        <f t="shared" si="33"/>
        <v>0</v>
      </c>
    </row>
    <row r="686" spans="1:8" s="54" customFormat="1" hidden="1">
      <c r="A686" s="48" t="str">
        <f>IF((LEN('Copy paste to Here'!G690))&gt;5,((CONCATENATE('Copy paste to Here'!G690," &amp; ",'Copy paste to Here'!D690,"  &amp;  ",'Copy paste to Here'!E690))),"Empty Cell")</f>
        <v>Empty Cell</v>
      </c>
      <c r="B686" s="49">
        <f>'Copy paste to Here'!C690</f>
        <v>0</v>
      </c>
      <c r="C686" s="50"/>
      <c r="D686" s="50"/>
      <c r="E686" s="51"/>
      <c r="F686" s="51">
        <f t="shared" si="31"/>
        <v>0</v>
      </c>
      <c r="G686" s="52">
        <f t="shared" si="32"/>
        <v>0</v>
      </c>
      <c r="H686" s="55">
        <f t="shared" si="33"/>
        <v>0</v>
      </c>
    </row>
    <row r="687" spans="1:8" s="54" customFormat="1" hidden="1">
      <c r="A687" s="48" t="str">
        <f>IF((LEN('Copy paste to Here'!G691))&gt;5,((CONCATENATE('Copy paste to Here'!G691," &amp; ",'Copy paste to Here'!D691,"  &amp;  ",'Copy paste to Here'!E691))),"Empty Cell")</f>
        <v>Empty Cell</v>
      </c>
      <c r="B687" s="49">
        <f>'Copy paste to Here'!C691</f>
        <v>0</v>
      </c>
      <c r="C687" s="50"/>
      <c r="D687" s="50"/>
      <c r="E687" s="51"/>
      <c r="F687" s="51">
        <f t="shared" si="31"/>
        <v>0</v>
      </c>
      <c r="G687" s="52">
        <f t="shared" si="32"/>
        <v>0</v>
      </c>
      <c r="H687" s="55">
        <f t="shared" si="33"/>
        <v>0</v>
      </c>
    </row>
    <row r="688" spans="1:8" s="54" customFormat="1" hidden="1">
      <c r="A688" s="48" t="str">
        <f>IF((LEN('Copy paste to Here'!G692))&gt;5,((CONCATENATE('Copy paste to Here'!G692," &amp; ",'Copy paste to Here'!D692,"  &amp;  ",'Copy paste to Here'!E692))),"Empty Cell")</f>
        <v>Empty Cell</v>
      </c>
      <c r="B688" s="49">
        <f>'Copy paste to Here'!C692</f>
        <v>0</v>
      </c>
      <c r="C688" s="50"/>
      <c r="D688" s="50"/>
      <c r="E688" s="51"/>
      <c r="F688" s="51">
        <f t="shared" si="31"/>
        <v>0</v>
      </c>
      <c r="G688" s="52">
        <f t="shared" si="32"/>
        <v>0</v>
      </c>
      <c r="H688" s="55">
        <f t="shared" si="33"/>
        <v>0</v>
      </c>
    </row>
    <row r="689" spans="1:8" s="54" customFormat="1" hidden="1">
      <c r="A689" s="48" t="str">
        <f>IF((LEN('Copy paste to Here'!G693))&gt;5,((CONCATENATE('Copy paste to Here'!G693," &amp; ",'Copy paste to Here'!D693,"  &amp;  ",'Copy paste to Here'!E693))),"Empty Cell")</f>
        <v>Empty Cell</v>
      </c>
      <c r="B689" s="49">
        <f>'Copy paste to Here'!C693</f>
        <v>0</v>
      </c>
      <c r="C689" s="50"/>
      <c r="D689" s="50"/>
      <c r="E689" s="51"/>
      <c r="F689" s="51">
        <f t="shared" si="31"/>
        <v>0</v>
      </c>
      <c r="G689" s="52">
        <f t="shared" si="32"/>
        <v>0</v>
      </c>
      <c r="H689" s="55">
        <f t="shared" si="33"/>
        <v>0</v>
      </c>
    </row>
    <row r="690" spans="1:8" s="54" customFormat="1" hidden="1">
      <c r="A690" s="48" t="str">
        <f>IF((LEN('Copy paste to Here'!G694))&gt;5,((CONCATENATE('Copy paste to Here'!G694," &amp; ",'Copy paste to Here'!D694,"  &amp;  ",'Copy paste to Here'!E694))),"Empty Cell")</f>
        <v>Empty Cell</v>
      </c>
      <c r="B690" s="49">
        <f>'Copy paste to Here'!C694</f>
        <v>0</v>
      </c>
      <c r="C690" s="50"/>
      <c r="D690" s="50"/>
      <c r="E690" s="51"/>
      <c r="F690" s="51">
        <f t="shared" si="31"/>
        <v>0</v>
      </c>
      <c r="G690" s="52">
        <f t="shared" si="32"/>
        <v>0</v>
      </c>
      <c r="H690" s="55">
        <f t="shared" si="33"/>
        <v>0</v>
      </c>
    </row>
    <row r="691" spans="1:8" s="54" customFormat="1" hidden="1">
      <c r="A691" s="48" t="str">
        <f>IF((LEN('Copy paste to Here'!G695))&gt;5,((CONCATENATE('Copy paste to Here'!G695," &amp; ",'Copy paste to Here'!D695,"  &amp;  ",'Copy paste to Here'!E695))),"Empty Cell")</f>
        <v>Empty Cell</v>
      </c>
      <c r="B691" s="49">
        <f>'Copy paste to Here'!C695</f>
        <v>0</v>
      </c>
      <c r="C691" s="50"/>
      <c r="D691" s="50"/>
      <c r="E691" s="51"/>
      <c r="F691" s="51">
        <f t="shared" si="31"/>
        <v>0</v>
      </c>
      <c r="G691" s="52">
        <f t="shared" si="32"/>
        <v>0</v>
      </c>
      <c r="H691" s="55">
        <f t="shared" si="33"/>
        <v>0</v>
      </c>
    </row>
    <row r="692" spans="1:8" s="54" customFormat="1" hidden="1">
      <c r="A692" s="48" t="str">
        <f>IF((LEN('Copy paste to Here'!G696))&gt;5,((CONCATENATE('Copy paste to Here'!G696," &amp; ",'Copy paste to Here'!D696,"  &amp;  ",'Copy paste to Here'!E696))),"Empty Cell")</f>
        <v>Empty Cell</v>
      </c>
      <c r="B692" s="49">
        <f>'Copy paste to Here'!C696</f>
        <v>0</v>
      </c>
      <c r="C692" s="50"/>
      <c r="D692" s="50"/>
      <c r="E692" s="51"/>
      <c r="F692" s="51">
        <f t="shared" si="31"/>
        <v>0</v>
      </c>
      <c r="G692" s="52">
        <f t="shared" si="32"/>
        <v>0</v>
      </c>
      <c r="H692" s="55">
        <f t="shared" si="33"/>
        <v>0</v>
      </c>
    </row>
    <row r="693" spans="1:8" s="54" customFormat="1" hidden="1">
      <c r="A693" s="48" t="str">
        <f>IF((LEN('Copy paste to Here'!G697))&gt;5,((CONCATENATE('Copy paste to Here'!G697," &amp; ",'Copy paste to Here'!D697,"  &amp;  ",'Copy paste to Here'!E697))),"Empty Cell")</f>
        <v>Empty Cell</v>
      </c>
      <c r="B693" s="49">
        <f>'Copy paste to Here'!C697</f>
        <v>0</v>
      </c>
      <c r="C693" s="50"/>
      <c r="D693" s="50"/>
      <c r="E693" s="51"/>
      <c r="F693" s="51">
        <f t="shared" si="31"/>
        <v>0</v>
      </c>
      <c r="G693" s="52">
        <f t="shared" si="32"/>
        <v>0</v>
      </c>
      <c r="H693" s="55">
        <f t="shared" si="33"/>
        <v>0</v>
      </c>
    </row>
    <row r="694" spans="1:8" s="54" customFormat="1" hidden="1">
      <c r="A694" s="48" t="str">
        <f>IF((LEN('Copy paste to Here'!G698))&gt;5,((CONCATENATE('Copy paste to Here'!G698," &amp; ",'Copy paste to Here'!D698,"  &amp;  ",'Copy paste to Here'!E698))),"Empty Cell")</f>
        <v>Empty Cell</v>
      </c>
      <c r="B694" s="49">
        <f>'Copy paste to Here'!C698</f>
        <v>0</v>
      </c>
      <c r="C694" s="50"/>
      <c r="D694" s="50"/>
      <c r="E694" s="51"/>
      <c r="F694" s="51">
        <f t="shared" si="31"/>
        <v>0</v>
      </c>
      <c r="G694" s="52">
        <f t="shared" si="32"/>
        <v>0</v>
      </c>
      <c r="H694" s="55">
        <f t="shared" si="33"/>
        <v>0</v>
      </c>
    </row>
    <row r="695" spans="1:8" s="54" customFormat="1" hidden="1">
      <c r="A695" s="48" t="str">
        <f>IF((LEN('Copy paste to Here'!G699))&gt;5,((CONCATENATE('Copy paste to Here'!G699," &amp; ",'Copy paste to Here'!D699,"  &amp;  ",'Copy paste to Here'!E699))),"Empty Cell")</f>
        <v>Empty Cell</v>
      </c>
      <c r="B695" s="49">
        <f>'Copy paste to Here'!C699</f>
        <v>0</v>
      </c>
      <c r="C695" s="50"/>
      <c r="D695" s="50"/>
      <c r="E695" s="51"/>
      <c r="F695" s="51">
        <f t="shared" si="31"/>
        <v>0</v>
      </c>
      <c r="G695" s="52">
        <f t="shared" si="32"/>
        <v>0</v>
      </c>
      <c r="H695" s="55">
        <f t="shared" si="33"/>
        <v>0</v>
      </c>
    </row>
    <row r="696" spans="1:8" s="54" customFormat="1" hidden="1">
      <c r="A696" s="48" t="str">
        <f>IF((LEN('Copy paste to Here'!G700))&gt;5,((CONCATENATE('Copy paste to Here'!G700," &amp; ",'Copy paste to Here'!D700,"  &amp;  ",'Copy paste to Here'!E700))),"Empty Cell")</f>
        <v>Empty Cell</v>
      </c>
      <c r="B696" s="49">
        <f>'Copy paste to Here'!C700</f>
        <v>0</v>
      </c>
      <c r="C696" s="50"/>
      <c r="D696" s="50"/>
      <c r="E696" s="51"/>
      <c r="F696" s="51">
        <f t="shared" si="31"/>
        <v>0</v>
      </c>
      <c r="G696" s="52">
        <f t="shared" si="32"/>
        <v>0</v>
      </c>
      <c r="H696" s="55">
        <f t="shared" si="33"/>
        <v>0</v>
      </c>
    </row>
    <row r="697" spans="1:8" s="54" customFormat="1" hidden="1">
      <c r="A697" s="48" t="str">
        <f>IF((LEN('Copy paste to Here'!G701))&gt;5,((CONCATENATE('Copy paste to Here'!G701," &amp; ",'Copy paste to Here'!D701,"  &amp;  ",'Copy paste to Here'!E701))),"Empty Cell")</f>
        <v>Empty Cell</v>
      </c>
      <c r="B697" s="49">
        <f>'Copy paste to Here'!C701</f>
        <v>0</v>
      </c>
      <c r="C697" s="50"/>
      <c r="D697" s="50"/>
      <c r="E697" s="51"/>
      <c r="F697" s="51">
        <f t="shared" si="31"/>
        <v>0</v>
      </c>
      <c r="G697" s="52">
        <f t="shared" si="32"/>
        <v>0</v>
      </c>
      <c r="H697" s="55">
        <f t="shared" si="33"/>
        <v>0</v>
      </c>
    </row>
    <row r="698" spans="1:8" s="54" customFormat="1" hidden="1">
      <c r="A698" s="48" t="str">
        <f>IF((LEN('Copy paste to Here'!G702))&gt;5,((CONCATENATE('Copy paste to Here'!G702," &amp; ",'Copy paste to Here'!D702,"  &amp;  ",'Copy paste to Here'!E702))),"Empty Cell")</f>
        <v>Empty Cell</v>
      </c>
      <c r="B698" s="49">
        <f>'Copy paste to Here'!C702</f>
        <v>0</v>
      </c>
      <c r="C698" s="50"/>
      <c r="D698" s="50"/>
      <c r="E698" s="51"/>
      <c r="F698" s="51">
        <f t="shared" si="31"/>
        <v>0</v>
      </c>
      <c r="G698" s="52">
        <f t="shared" si="32"/>
        <v>0</v>
      </c>
      <c r="H698" s="55">
        <f t="shared" si="33"/>
        <v>0</v>
      </c>
    </row>
    <row r="699" spans="1:8" s="54" customFormat="1" hidden="1">
      <c r="A699" s="48" t="str">
        <f>IF((LEN('Copy paste to Here'!G703))&gt;5,((CONCATENATE('Copy paste to Here'!G703," &amp; ",'Copy paste to Here'!D703,"  &amp;  ",'Copy paste to Here'!E703))),"Empty Cell")</f>
        <v>Empty Cell</v>
      </c>
      <c r="B699" s="49">
        <f>'Copy paste to Here'!C703</f>
        <v>0</v>
      </c>
      <c r="C699" s="50"/>
      <c r="D699" s="50"/>
      <c r="E699" s="51"/>
      <c r="F699" s="51">
        <f t="shared" si="31"/>
        <v>0</v>
      </c>
      <c r="G699" s="52">
        <f t="shared" si="32"/>
        <v>0</v>
      </c>
      <c r="H699" s="55">
        <f t="shared" si="33"/>
        <v>0</v>
      </c>
    </row>
    <row r="700" spans="1:8" s="54" customFormat="1" hidden="1">
      <c r="A700" s="48" t="str">
        <f>IF((LEN('Copy paste to Here'!G704))&gt;5,((CONCATENATE('Copy paste to Here'!G704," &amp; ",'Copy paste to Here'!D704,"  &amp;  ",'Copy paste to Here'!E704))),"Empty Cell")</f>
        <v>Empty Cell</v>
      </c>
      <c r="B700" s="49">
        <f>'Copy paste to Here'!C704</f>
        <v>0</v>
      </c>
      <c r="C700" s="50"/>
      <c r="D700" s="50"/>
      <c r="E700" s="51"/>
      <c r="F700" s="51">
        <f t="shared" si="31"/>
        <v>0</v>
      </c>
      <c r="G700" s="52">
        <f t="shared" si="32"/>
        <v>0</v>
      </c>
      <c r="H700" s="55">
        <f t="shared" si="33"/>
        <v>0</v>
      </c>
    </row>
    <row r="701" spans="1:8" s="54" customFormat="1" hidden="1">
      <c r="A701" s="48" t="str">
        <f>IF((LEN('Copy paste to Here'!G705))&gt;5,((CONCATENATE('Copy paste to Here'!G705," &amp; ",'Copy paste to Here'!D705,"  &amp;  ",'Copy paste to Here'!E705))),"Empty Cell")</f>
        <v>Empty Cell</v>
      </c>
      <c r="B701" s="49">
        <f>'Copy paste to Here'!C705</f>
        <v>0</v>
      </c>
      <c r="C701" s="50"/>
      <c r="D701" s="50"/>
      <c r="E701" s="51"/>
      <c r="F701" s="51">
        <f t="shared" si="31"/>
        <v>0</v>
      </c>
      <c r="G701" s="52">
        <f t="shared" si="32"/>
        <v>0</v>
      </c>
      <c r="H701" s="55">
        <f t="shared" si="33"/>
        <v>0</v>
      </c>
    </row>
    <row r="702" spans="1:8" s="54" customFormat="1" hidden="1">
      <c r="A702" s="48" t="str">
        <f>IF((LEN('Copy paste to Here'!G706))&gt;5,((CONCATENATE('Copy paste to Here'!G706," &amp; ",'Copy paste to Here'!D706,"  &amp;  ",'Copy paste to Here'!E706))),"Empty Cell")</f>
        <v>Empty Cell</v>
      </c>
      <c r="B702" s="49">
        <f>'Copy paste to Here'!C706</f>
        <v>0</v>
      </c>
      <c r="C702" s="50"/>
      <c r="D702" s="50"/>
      <c r="E702" s="51"/>
      <c r="F702" s="51">
        <f t="shared" si="31"/>
        <v>0</v>
      </c>
      <c r="G702" s="52">
        <f t="shared" si="32"/>
        <v>0</v>
      </c>
      <c r="H702" s="55">
        <f t="shared" si="33"/>
        <v>0</v>
      </c>
    </row>
    <row r="703" spans="1:8" s="54" customFormat="1" hidden="1">
      <c r="A703" s="48" t="str">
        <f>IF((LEN('Copy paste to Here'!G707))&gt;5,((CONCATENATE('Copy paste to Here'!G707," &amp; ",'Copy paste to Here'!D707,"  &amp;  ",'Copy paste to Here'!E707))),"Empty Cell")</f>
        <v>Empty Cell</v>
      </c>
      <c r="B703" s="49">
        <f>'Copy paste to Here'!C707</f>
        <v>0</v>
      </c>
      <c r="C703" s="50"/>
      <c r="D703" s="50"/>
      <c r="E703" s="51"/>
      <c r="F703" s="51">
        <f t="shared" si="31"/>
        <v>0</v>
      </c>
      <c r="G703" s="52">
        <f t="shared" si="32"/>
        <v>0</v>
      </c>
      <c r="H703" s="55">
        <f t="shared" si="33"/>
        <v>0</v>
      </c>
    </row>
    <row r="704" spans="1:8" s="54" customFormat="1" hidden="1">
      <c r="A704" s="48" t="str">
        <f>IF((LEN('Copy paste to Here'!G708))&gt;5,((CONCATENATE('Copy paste to Here'!G708," &amp; ",'Copy paste to Here'!D708,"  &amp;  ",'Copy paste to Here'!E708))),"Empty Cell")</f>
        <v>Empty Cell</v>
      </c>
      <c r="B704" s="49">
        <f>'Copy paste to Here'!C708</f>
        <v>0</v>
      </c>
      <c r="C704" s="50"/>
      <c r="D704" s="50"/>
      <c r="E704" s="51"/>
      <c r="F704" s="51">
        <f t="shared" si="31"/>
        <v>0</v>
      </c>
      <c r="G704" s="52">
        <f t="shared" si="32"/>
        <v>0</v>
      </c>
      <c r="H704" s="55">
        <f t="shared" si="33"/>
        <v>0</v>
      </c>
    </row>
    <row r="705" spans="1:8" s="54" customFormat="1" hidden="1">
      <c r="A705" s="48" t="str">
        <f>IF((LEN('Copy paste to Here'!G709))&gt;5,((CONCATENATE('Copy paste to Here'!G709," &amp; ",'Copy paste to Here'!D709,"  &amp;  ",'Copy paste to Here'!E709))),"Empty Cell")</f>
        <v>Empty Cell</v>
      </c>
      <c r="B705" s="49">
        <f>'Copy paste to Here'!C709</f>
        <v>0</v>
      </c>
      <c r="C705" s="50"/>
      <c r="D705" s="50"/>
      <c r="E705" s="51"/>
      <c r="F705" s="51">
        <f t="shared" si="31"/>
        <v>0</v>
      </c>
      <c r="G705" s="52">
        <f t="shared" si="32"/>
        <v>0</v>
      </c>
      <c r="H705" s="55">
        <f t="shared" si="33"/>
        <v>0</v>
      </c>
    </row>
    <row r="706" spans="1:8" s="54" customFormat="1" hidden="1">
      <c r="A706" s="48" t="str">
        <f>IF((LEN('Copy paste to Here'!G710))&gt;5,((CONCATENATE('Copy paste to Here'!G710," &amp; ",'Copy paste to Here'!D710,"  &amp;  ",'Copy paste to Here'!E710))),"Empty Cell")</f>
        <v>Empty Cell</v>
      </c>
      <c r="B706" s="49">
        <f>'Copy paste to Here'!C710</f>
        <v>0</v>
      </c>
      <c r="C706" s="50"/>
      <c r="D706" s="50"/>
      <c r="E706" s="51"/>
      <c r="F706" s="51">
        <f t="shared" si="31"/>
        <v>0</v>
      </c>
      <c r="G706" s="52">
        <f t="shared" si="32"/>
        <v>0</v>
      </c>
      <c r="H706" s="55">
        <f t="shared" si="33"/>
        <v>0</v>
      </c>
    </row>
    <row r="707" spans="1:8" s="54" customFormat="1" hidden="1">
      <c r="A707" s="48" t="str">
        <f>IF((LEN('Copy paste to Here'!G711))&gt;5,((CONCATENATE('Copy paste to Here'!G711," &amp; ",'Copy paste to Here'!D711,"  &amp;  ",'Copy paste to Here'!E711))),"Empty Cell")</f>
        <v>Empty Cell</v>
      </c>
      <c r="B707" s="49">
        <f>'Copy paste to Here'!C711</f>
        <v>0</v>
      </c>
      <c r="C707" s="50"/>
      <c r="D707" s="50"/>
      <c r="E707" s="51"/>
      <c r="F707" s="51">
        <f t="shared" si="31"/>
        <v>0</v>
      </c>
      <c r="G707" s="52">
        <f t="shared" si="32"/>
        <v>0</v>
      </c>
      <c r="H707" s="55">
        <f t="shared" si="33"/>
        <v>0</v>
      </c>
    </row>
    <row r="708" spans="1:8" s="54" customFormat="1" hidden="1">
      <c r="A708" s="48" t="str">
        <f>IF((LEN('Copy paste to Here'!G712))&gt;5,((CONCATENATE('Copy paste to Here'!G712," &amp; ",'Copy paste to Here'!D712,"  &amp;  ",'Copy paste to Here'!E712))),"Empty Cell")</f>
        <v>Empty Cell</v>
      </c>
      <c r="B708" s="49">
        <f>'Copy paste to Here'!C712</f>
        <v>0</v>
      </c>
      <c r="C708" s="50"/>
      <c r="D708" s="50"/>
      <c r="E708" s="51"/>
      <c r="F708" s="51">
        <f t="shared" si="31"/>
        <v>0</v>
      </c>
      <c r="G708" s="52">
        <f t="shared" si="32"/>
        <v>0</v>
      </c>
      <c r="H708" s="55">
        <f t="shared" si="33"/>
        <v>0</v>
      </c>
    </row>
    <row r="709" spans="1:8" s="54" customFormat="1" hidden="1">
      <c r="A709" s="48" t="str">
        <f>IF((LEN('Copy paste to Here'!G713))&gt;5,((CONCATENATE('Copy paste to Here'!G713," &amp; ",'Copy paste to Here'!D713,"  &amp;  ",'Copy paste to Here'!E713))),"Empty Cell")</f>
        <v>Empty Cell</v>
      </c>
      <c r="B709" s="49">
        <f>'Copy paste to Here'!C713</f>
        <v>0</v>
      </c>
      <c r="C709" s="50"/>
      <c r="D709" s="50"/>
      <c r="E709" s="51"/>
      <c r="F709" s="51">
        <f t="shared" si="31"/>
        <v>0</v>
      </c>
      <c r="G709" s="52">
        <f t="shared" si="32"/>
        <v>0</v>
      </c>
      <c r="H709" s="55">
        <f t="shared" si="33"/>
        <v>0</v>
      </c>
    </row>
    <row r="710" spans="1:8" s="54" customFormat="1" hidden="1">
      <c r="A710" s="48" t="str">
        <f>IF((LEN('Copy paste to Here'!G714))&gt;5,((CONCATENATE('Copy paste to Here'!G714," &amp; ",'Copy paste to Here'!D714,"  &amp;  ",'Copy paste to Here'!E714))),"Empty Cell")</f>
        <v>Empty Cell</v>
      </c>
      <c r="B710" s="49">
        <f>'Copy paste to Here'!C714</f>
        <v>0</v>
      </c>
      <c r="C710" s="50"/>
      <c r="D710" s="50"/>
      <c r="E710" s="51"/>
      <c r="F710" s="51">
        <f t="shared" si="31"/>
        <v>0</v>
      </c>
      <c r="G710" s="52">
        <f t="shared" si="32"/>
        <v>0</v>
      </c>
      <c r="H710" s="55">
        <f t="shared" si="33"/>
        <v>0</v>
      </c>
    </row>
    <row r="711" spans="1:8" s="54" customFormat="1" hidden="1">
      <c r="A711" s="48" t="str">
        <f>IF((LEN('Copy paste to Here'!G715))&gt;5,((CONCATENATE('Copy paste to Here'!G715," &amp; ",'Copy paste to Here'!D715,"  &amp;  ",'Copy paste to Here'!E715))),"Empty Cell")</f>
        <v>Empty Cell</v>
      </c>
      <c r="B711" s="49">
        <f>'Copy paste to Here'!C715</f>
        <v>0</v>
      </c>
      <c r="C711" s="50"/>
      <c r="D711" s="50"/>
      <c r="E711" s="51"/>
      <c r="F711" s="51">
        <f t="shared" si="31"/>
        <v>0</v>
      </c>
      <c r="G711" s="52">
        <f t="shared" si="32"/>
        <v>0</v>
      </c>
      <c r="H711" s="55">
        <f t="shared" si="33"/>
        <v>0</v>
      </c>
    </row>
    <row r="712" spans="1:8" s="54" customFormat="1" hidden="1">
      <c r="A712" s="48" t="str">
        <f>IF((LEN('Copy paste to Here'!G716))&gt;5,((CONCATENATE('Copy paste to Here'!G716," &amp; ",'Copy paste to Here'!D716,"  &amp;  ",'Copy paste to Here'!E716))),"Empty Cell")</f>
        <v>Empty Cell</v>
      </c>
      <c r="B712" s="49">
        <f>'Copy paste to Here'!C716</f>
        <v>0</v>
      </c>
      <c r="C712" s="50"/>
      <c r="D712" s="50"/>
      <c r="E712" s="51"/>
      <c r="F712" s="51">
        <f t="shared" si="31"/>
        <v>0</v>
      </c>
      <c r="G712" s="52">
        <f t="shared" si="32"/>
        <v>0</v>
      </c>
      <c r="H712" s="55">
        <f t="shared" si="33"/>
        <v>0</v>
      </c>
    </row>
    <row r="713" spans="1:8" s="54" customFormat="1" hidden="1">
      <c r="A713" s="48" t="str">
        <f>IF((LEN('Copy paste to Here'!G717))&gt;5,((CONCATENATE('Copy paste to Here'!G717," &amp; ",'Copy paste to Here'!D717,"  &amp;  ",'Copy paste to Here'!E717))),"Empty Cell")</f>
        <v>Empty Cell</v>
      </c>
      <c r="B713" s="49">
        <f>'Copy paste to Here'!C717</f>
        <v>0</v>
      </c>
      <c r="C713" s="50"/>
      <c r="D713" s="50"/>
      <c r="E713" s="51"/>
      <c r="F713" s="51">
        <f t="shared" si="31"/>
        <v>0</v>
      </c>
      <c r="G713" s="52">
        <f t="shared" si="32"/>
        <v>0</v>
      </c>
      <c r="H713" s="55">
        <f t="shared" si="33"/>
        <v>0</v>
      </c>
    </row>
    <row r="714" spans="1:8" s="54" customFormat="1" hidden="1">
      <c r="A714" s="48" t="str">
        <f>IF((LEN('Copy paste to Here'!G718))&gt;5,((CONCATENATE('Copy paste to Here'!G718," &amp; ",'Copy paste to Here'!D718,"  &amp;  ",'Copy paste to Here'!E718))),"Empty Cell")</f>
        <v>Empty Cell</v>
      </c>
      <c r="B714" s="49">
        <f>'Copy paste to Here'!C718</f>
        <v>0</v>
      </c>
      <c r="C714" s="50"/>
      <c r="D714" s="50"/>
      <c r="E714" s="51"/>
      <c r="F714" s="51">
        <f t="shared" si="31"/>
        <v>0</v>
      </c>
      <c r="G714" s="52">
        <f t="shared" si="32"/>
        <v>0</v>
      </c>
      <c r="H714" s="55">
        <f t="shared" si="33"/>
        <v>0</v>
      </c>
    </row>
    <row r="715" spans="1:8" s="54" customFormat="1" hidden="1">
      <c r="A715" s="48" t="str">
        <f>IF((LEN('Copy paste to Here'!G719))&gt;5,((CONCATENATE('Copy paste to Here'!G719," &amp; ",'Copy paste to Here'!D719,"  &amp;  ",'Copy paste to Here'!E719))),"Empty Cell")</f>
        <v>Empty Cell</v>
      </c>
      <c r="B715" s="49">
        <f>'Copy paste to Here'!C719</f>
        <v>0</v>
      </c>
      <c r="C715" s="50"/>
      <c r="D715" s="50"/>
      <c r="E715" s="51"/>
      <c r="F715" s="51">
        <f t="shared" si="31"/>
        <v>0</v>
      </c>
      <c r="G715" s="52">
        <f t="shared" si="32"/>
        <v>0</v>
      </c>
      <c r="H715" s="55">
        <f t="shared" si="33"/>
        <v>0</v>
      </c>
    </row>
    <row r="716" spans="1:8" s="54" customFormat="1" hidden="1">
      <c r="A716" s="48" t="str">
        <f>IF((LEN('Copy paste to Here'!G720))&gt;5,((CONCATENATE('Copy paste to Here'!G720," &amp; ",'Copy paste to Here'!D720,"  &amp;  ",'Copy paste to Here'!E720))),"Empty Cell")</f>
        <v>Empty Cell</v>
      </c>
      <c r="B716" s="49">
        <f>'Copy paste to Here'!C720</f>
        <v>0</v>
      </c>
      <c r="C716" s="50"/>
      <c r="D716" s="50"/>
      <c r="E716" s="51"/>
      <c r="F716" s="51">
        <f t="shared" si="31"/>
        <v>0</v>
      </c>
      <c r="G716" s="52">
        <f t="shared" si="32"/>
        <v>0</v>
      </c>
      <c r="H716" s="55">
        <f t="shared" si="33"/>
        <v>0</v>
      </c>
    </row>
    <row r="717" spans="1:8" s="54" customFormat="1" hidden="1">
      <c r="A717" s="48" t="str">
        <f>IF((LEN('Copy paste to Here'!G721))&gt;5,((CONCATENATE('Copy paste to Here'!G721," &amp; ",'Copy paste to Here'!D721,"  &amp;  ",'Copy paste to Here'!E721))),"Empty Cell")</f>
        <v>Empty Cell</v>
      </c>
      <c r="B717" s="49">
        <f>'Copy paste to Here'!C721</f>
        <v>0</v>
      </c>
      <c r="C717" s="50"/>
      <c r="D717" s="50"/>
      <c r="E717" s="51"/>
      <c r="F717" s="51">
        <f t="shared" si="31"/>
        <v>0</v>
      </c>
      <c r="G717" s="52">
        <f t="shared" si="32"/>
        <v>0</v>
      </c>
      <c r="H717" s="55">
        <f t="shared" si="33"/>
        <v>0</v>
      </c>
    </row>
    <row r="718" spans="1:8" s="54" customFormat="1" hidden="1">
      <c r="A718" s="48" t="str">
        <f>IF((LEN('Copy paste to Here'!G722))&gt;5,((CONCATENATE('Copy paste to Here'!G722," &amp; ",'Copy paste to Here'!D722,"  &amp;  ",'Copy paste to Here'!E722))),"Empty Cell")</f>
        <v>Empty Cell</v>
      </c>
      <c r="B718" s="49">
        <f>'Copy paste to Here'!C722</f>
        <v>0</v>
      </c>
      <c r="C718" s="50"/>
      <c r="D718" s="50"/>
      <c r="E718" s="51"/>
      <c r="F718" s="51">
        <f t="shared" si="31"/>
        <v>0</v>
      </c>
      <c r="G718" s="52">
        <f t="shared" si="32"/>
        <v>0</v>
      </c>
      <c r="H718" s="55">
        <f t="shared" si="33"/>
        <v>0</v>
      </c>
    </row>
    <row r="719" spans="1:8" s="54" customFormat="1" hidden="1">
      <c r="A719" s="48" t="str">
        <f>IF((LEN('Copy paste to Here'!G723))&gt;5,((CONCATENATE('Copy paste to Here'!G723," &amp; ",'Copy paste to Here'!D723,"  &amp;  ",'Copy paste to Here'!E723))),"Empty Cell")</f>
        <v>Empty Cell</v>
      </c>
      <c r="B719" s="49">
        <f>'Copy paste to Here'!C723</f>
        <v>0</v>
      </c>
      <c r="C719" s="50"/>
      <c r="D719" s="50"/>
      <c r="E719" s="51"/>
      <c r="F719" s="51">
        <f t="shared" si="31"/>
        <v>0</v>
      </c>
      <c r="G719" s="52">
        <f t="shared" si="32"/>
        <v>0</v>
      </c>
      <c r="H719" s="55">
        <f t="shared" si="33"/>
        <v>0</v>
      </c>
    </row>
    <row r="720" spans="1:8" s="54" customFormat="1" hidden="1">
      <c r="A720" s="48" t="str">
        <f>IF((LEN('Copy paste to Here'!G724))&gt;5,((CONCATENATE('Copy paste to Here'!G724," &amp; ",'Copy paste to Here'!D724,"  &amp;  ",'Copy paste to Here'!E724))),"Empty Cell")</f>
        <v>Empty Cell</v>
      </c>
      <c r="B720" s="49">
        <f>'Copy paste to Here'!C724</f>
        <v>0</v>
      </c>
      <c r="C720" s="50"/>
      <c r="D720" s="50"/>
      <c r="E720" s="51"/>
      <c r="F720" s="51">
        <f t="shared" si="31"/>
        <v>0</v>
      </c>
      <c r="G720" s="52">
        <f t="shared" si="32"/>
        <v>0</v>
      </c>
      <c r="H720" s="55">
        <f t="shared" si="33"/>
        <v>0</v>
      </c>
    </row>
    <row r="721" spans="1:8" s="54" customFormat="1" hidden="1">
      <c r="A721" s="48" t="str">
        <f>IF((LEN('Copy paste to Here'!G725))&gt;5,((CONCATENATE('Copy paste to Here'!G725," &amp; ",'Copy paste to Here'!D725,"  &amp;  ",'Copy paste to Here'!E725))),"Empty Cell")</f>
        <v>Empty Cell</v>
      </c>
      <c r="B721" s="49">
        <f>'Copy paste to Here'!C725</f>
        <v>0</v>
      </c>
      <c r="C721" s="50"/>
      <c r="D721" s="50"/>
      <c r="E721" s="51"/>
      <c r="F721" s="51">
        <f t="shared" si="31"/>
        <v>0</v>
      </c>
      <c r="G721" s="52">
        <f t="shared" si="32"/>
        <v>0</v>
      </c>
      <c r="H721" s="55">
        <f t="shared" si="33"/>
        <v>0</v>
      </c>
    </row>
    <row r="722" spans="1:8" s="54" customFormat="1" hidden="1">
      <c r="A722" s="48" t="str">
        <f>IF((LEN('Copy paste to Here'!G726))&gt;5,((CONCATENATE('Copy paste to Here'!G726," &amp; ",'Copy paste to Here'!D726,"  &amp;  ",'Copy paste to Here'!E726))),"Empty Cell")</f>
        <v>Empty Cell</v>
      </c>
      <c r="B722" s="49">
        <f>'Copy paste to Here'!C726</f>
        <v>0</v>
      </c>
      <c r="C722" s="50"/>
      <c r="D722" s="50"/>
      <c r="E722" s="51"/>
      <c r="F722" s="51">
        <f t="shared" si="31"/>
        <v>0</v>
      </c>
      <c r="G722" s="52">
        <f t="shared" si="32"/>
        <v>0</v>
      </c>
      <c r="H722" s="55">
        <f t="shared" si="33"/>
        <v>0</v>
      </c>
    </row>
    <row r="723" spans="1:8" s="54" customFormat="1" hidden="1">
      <c r="A723" s="48" t="str">
        <f>IF((LEN('Copy paste to Here'!G727))&gt;5,((CONCATENATE('Copy paste to Here'!G727," &amp; ",'Copy paste to Here'!D727,"  &amp;  ",'Copy paste to Here'!E727))),"Empty Cell")</f>
        <v>Empty Cell</v>
      </c>
      <c r="B723" s="49">
        <f>'Copy paste to Here'!C727</f>
        <v>0</v>
      </c>
      <c r="C723" s="50"/>
      <c r="D723" s="50"/>
      <c r="E723" s="51"/>
      <c r="F723" s="51">
        <f t="shared" ref="F723:F786" si="34">D723*E723</f>
        <v>0</v>
      </c>
      <c r="G723" s="52">
        <f t="shared" ref="G723:G786" si="35">E723*$E$14</f>
        <v>0</v>
      </c>
      <c r="H723" s="55">
        <f t="shared" ref="H723:H786" si="36">D723*G723</f>
        <v>0</v>
      </c>
    </row>
    <row r="724" spans="1:8" s="54" customFormat="1" hidden="1">
      <c r="A724" s="48" t="str">
        <f>IF((LEN('Copy paste to Here'!G728))&gt;5,((CONCATENATE('Copy paste to Here'!G728," &amp; ",'Copy paste to Here'!D728,"  &amp;  ",'Copy paste to Here'!E728))),"Empty Cell")</f>
        <v>Empty Cell</v>
      </c>
      <c r="B724" s="49">
        <f>'Copy paste to Here'!C728</f>
        <v>0</v>
      </c>
      <c r="C724" s="50"/>
      <c r="D724" s="50"/>
      <c r="E724" s="51"/>
      <c r="F724" s="51">
        <f t="shared" si="34"/>
        <v>0</v>
      </c>
      <c r="G724" s="52">
        <f t="shared" si="35"/>
        <v>0</v>
      </c>
      <c r="H724" s="55">
        <f t="shared" si="36"/>
        <v>0</v>
      </c>
    </row>
    <row r="725" spans="1:8" s="54" customFormat="1" hidden="1">
      <c r="A725" s="48" t="str">
        <f>IF((LEN('Copy paste to Here'!G729))&gt;5,((CONCATENATE('Copy paste to Here'!G729," &amp; ",'Copy paste to Here'!D729,"  &amp;  ",'Copy paste to Here'!E729))),"Empty Cell")</f>
        <v>Empty Cell</v>
      </c>
      <c r="B725" s="49">
        <f>'Copy paste to Here'!C729</f>
        <v>0</v>
      </c>
      <c r="C725" s="50"/>
      <c r="D725" s="50"/>
      <c r="E725" s="51"/>
      <c r="F725" s="51">
        <f t="shared" si="34"/>
        <v>0</v>
      </c>
      <c r="G725" s="52">
        <f t="shared" si="35"/>
        <v>0</v>
      </c>
      <c r="H725" s="55">
        <f t="shared" si="36"/>
        <v>0</v>
      </c>
    </row>
    <row r="726" spans="1:8" s="54" customFormat="1" hidden="1">
      <c r="A726" s="48" t="str">
        <f>IF((LEN('Copy paste to Here'!G730))&gt;5,((CONCATENATE('Copy paste to Here'!G730," &amp; ",'Copy paste to Here'!D730,"  &amp;  ",'Copy paste to Here'!E730))),"Empty Cell")</f>
        <v>Empty Cell</v>
      </c>
      <c r="B726" s="49">
        <f>'Copy paste to Here'!C730</f>
        <v>0</v>
      </c>
      <c r="C726" s="50"/>
      <c r="D726" s="50"/>
      <c r="E726" s="51"/>
      <c r="F726" s="51">
        <f t="shared" si="34"/>
        <v>0</v>
      </c>
      <c r="G726" s="52">
        <f t="shared" si="35"/>
        <v>0</v>
      </c>
      <c r="H726" s="55">
        <f t="shared" si="36"/>
        <v>0</v>
      </c>
    </row>
    <row r="727" spans="1:8" s="54" customFormat="1" hidden="1">
      <c r="A727" s="48" t="str">
        <f>IF((LEN('Copy paste to Here'!G731))&gt;5,((CONCATENATE('Copy paste to Here'!G731," &amp; ",'Copy paste to Here'!D731,"  &amp;  ",'Copy paste to Here'!E731))),"Empty Cell")</f>
        <v>Empty Cell</v>
      </c>
      <c r="B727" s="49">
        <f>'Copy paste to Here'!C731</f>
        <v>0</v>
      </c>
      <c r="C727" s="50"/>
      <c r="D727" s="50"/>
      <c r="E727" s="51"/>
      <c r="F727" s="51">
        <f t="shared" si="34"/>
        <v>0</v>
      </c>
      <c r="G727" s="52">
        <f t="shared" si="35"/>
        <v>0</v>
      </c>
      <c r="H727" s="55">
        <f t="shared" si="36"/>
        <v>0</v>
      </c>
    </row>
    <row r="728" spans="1:8" s="54" customFormat="1" hidden="1">
      <c r="A728" s="48" t="str">
        <f>IF((LEN('Copy paste to Here'!G732))&gt;5,((CONCATENATE('Copy paste to Here'!G732," &amp; ",'Copy paste to Here'!D732,"  &amp;  ",'Copy paste to Here'!E732))),"Empty Cell")</f>
        <v>Empty Cell</v>
      </c>
      <c r="B728" s="49">
        <f>'Copy paste to Here'!C732</f>
        <v>0</v>
      </c>
      <c r="C728" s="50"/>
      <c r="D728" s="50"/>
      <c r="E728" s="51"/>
      <c r="F728" s="51">
        <f t="shared" si="34"/>
        <v>0</v>
      </c>
      <c r="G728" s="52">
        <f t="shared" si="35"/>
        <v>0</v>
      </c>
      <c r="H728" s="55">
        <f t="shared" si="36"/>
        <v>0</v>
      </c>
    </row>
    <row r="729" spans="1:8" s="54" customFormat="1" hidden="1">
      <c r="A729" s="48" t="str">
        <f>IF((LEN('Copy paste to Here'!G733))&gt;5,((CONCATENATE('Copy paste to Here'!G733," &amp; ",'Copy paste to Here'!D733,"  &amp;  ",'Copy paste to Here'!E733))),"Empty Cell")</f>
        <v>Empty Cell</v>
      </c>
      <c r="B729" s="49">
        <f>'Copy paste to Here'!C733</f>
        <v>0</v>
      </c>
      <c r="C729" s="50"/>
      <c r="D729" s="50"/>
      <c r="E729" s="51"/>
      <c r="F729" s="51">
        <f t="shared" si="34"/>
        <v>0</v>
      </c>
      <c r="G729" s="52">
        <f t="shared" si="35"/>
        <v>0</v>
      </c>
      <c r="H729" s="55">
        <f t="shared" si="36"/>
        <v>0</v>
      </c>
    </row>
    <row r="730" spans="1:8" s="54" customFormat="1" hidden="1">
      <c r="A730" s="48" t="str">
        <f>IF((LEN('Copy paste to Here'!G734))&gt;5,((CONCATENATE('Copy paste to Here'!G734," &amp; ",'Copy paste to Here'!D734,"  &amp;  ",'Copy paste to Here'!E734))),"Empty Cell")</f>
        <v>Empty Cell</v>
      </c>
      <c r="B730" s="49">
        <f>'Copy paste to Here'!C734</f>
        <v>0</v>
      </c>
      <c r="C730" s="50"/>
      <c r="D730" s="50"/>
      <c r="E730" s="51"/>
      <c r="F730" s="51">
        <f t="shared" si="34"/>
        <v>0</v>
      </c>
      <c r="G730" s="52">
        <f t="shared" si="35"/>
        <v>0</v>
      </c>
      <c r="H730" s="55">
        <f t="shared" si="36"/>
        <v>0</v>
      </c>
    </row>
    <row r="731" spans="1:8" s="54" customFormat="1" hidden="1">
      <c r="A731" s="48" t="str">
        <f>IF((LEN('Copy paste to Here'!G735))&gt;5,((CONCATENATE('Copy paste to Here'!G735," &amp; ",'Copy paste to Here'!D735,"  &amp;  ",'Copy paste to Here'!E735))),"Empty Cell")</f>
        <v>Empty Cell</v>
      </c>
      <c r="B731" s="49">
        <f>'Copy paste to Here'!C735</f>
        <v>0</v>
      </c>
      <c r="C731" s="50"/>
      <c r="D731" s="50"/>
      <c r="E731" s="51"/>
      <c r="F731" s="51">
        <f t="shared" si="34"/>
        <v>0</v>
      </c>
      <c r="G731" s="52">
        <f t="shared" si="35"/>
        <v>0</v>
      </c>
      <c r="H731" s="55">
        <f t="shared" si="36"/>
        <v>0</v>
      </c>
    </row>
    <row r="732" spans="1:8" s="54" customFormat="1" hidden="1">
      <c r="A732" s="48" t="str">
        <f>IF((LEN('Copy paste to Here'!G736))&gt;5,((CONCATENATE('Copy paste to Here'!G736," &amp; ",'Copy paste to Here'!D736,"  &amp;  ",'Copy paste to Here'!E736))),"Empty Cell")</f>
        <v>Empty Cell</v>
      </c>
      <c r="B732" s="49">
        <f>'Copy paste to Here'!C736</f>
        <v>0</v>
      </c>
      <c r="C732" s="50"/>
      <c r="D732" s="50"/>
      <c r="E732" s="51"/>
      <c r="F732" s="51">
        <f t="shared" si="34"/>
        <v>0</v>
      </c>
      <c r="G732" s="52">
        <f t="shared" si="35"/>
        <v>0</v>
      </c>
      <c r="H732" s="55">
        <f t="shared" si="36"/>
        <v>0</v>
      </c>
    </row>
    <row r="733" spans="1:8" s="54" customFormat="1" hidden="1">
      <c r="A733" s="48" t="str">
        <f>IF((LEN('Copy paste to Here'!G737))&gt;5,((CONCATENATE('Copy paste to Here'!G737," &amp; ",'Copy paste to Here'!D737,"  &amp;  ",'Copy paste to Here'!E737))),"Empty Cell")</f>
        <v>Empty Cell</v>
      </c>
      <c r="B733" s="49">
        <f>'Copy paste to Here'!C737</f>
        <v>0</v>
      </c>
      <c r="C733" s="50"/>
      <c r="D733" s="50"/>
      <c r="E733" s="51"/>
      <c r="F733" s="51">
        <f t="shared" si="34"/>
        <v>0</v>
      </c>
      <c r="G733" s="52">
        <f t="shared" si="35"/>
        <v>0</v>
      </c>
      <c r="H733" s="55">
        <f t="shared" si="36"/>
        <v>0</v>
      </c>
    </row>
    <row r="734" spans="1:8" s="54" customFormat="1" hidden="1">
      <c r="A734" s="48" t="str">
        <f>IF((LEN('Copy paste to Here'!G738))&gt;5,((CONCATENATE('Copy paste to Here'!G738," &amp; ",'Copy paste to Here'!D738,"  &amp;  ",'Copy paste to Here'!E738))),"Empty Cell")</f>
        <v>Empty Cell</v>
      </c>
      <c r="B734" s="49">
        <f>'Copy paste to Here'!C738</f>
        <v>0</v>
      </c>
      <c r="C734" s="50"/>
      <c r="D734" s="50"/>
      <c r="E734" s="51"/>
      <c r="F734" s="51">
        <f t="shared" si="34"/>
        <v>0</v>
      </c>
      <c r="G734" s="52">
        <f t="shared" si="35"/>
        <v>0</v>
      </c>
      <c r="H734" s="55">
        <f t="shared" si="36"/>
        <v>0</v>
      </c>
    </row>
    <row r="735" spans="1:8" s="54" customFormat="1" hidden="1">
      <c r="A735" s="48" t="str">
        <f>IF((LEN('Copy paste to Here'!G739))&gt;5,((CONCATENATE('Copy paste to Here'!G739," &amp; ",'Copy paste to Here'!D739,"  &amp;  ",'Copy paste to Here'!E739))),"Empty Cell")</f>
        <v>Empty Cell</v>
      </c>
      <c r="B735" s="49">
        <f>'Copy paste to Here'!C739</f>
        <v>0</v>
      </c>
      <c r="C735" s="50"/>
      <c r="D735" s="50"/>
      <c r="E735" s="51"/>
      <c r="F735" s="51">
        <f t="shared" si="34"/>
        <v>0</v>
      </c>
      <c r="G735" s="52">
        <f t="shared" si="35"/>
        <v>0</v>
      </c>
      <c r="H735" s="55">
        <f t="shared" si="36"/>
        <v>0</v>
      </c>
    </row>
    <row r="736" spans="1:8" s="54" customFormat="1" hidden="1">
      <c r="A736" s="48" t="str">
        <f>IF((LEN('Copy paste to Here'!G740))&gt;5,((CONCATENATE('Copy paste to Here'!G740," &amp; ",'Copy paste to Here'!D740,"  &amp;  ",'Copy paste to Here'!E740))),"Empty Cell")</f>
        <v>Empty Cell</v>
      </c>
      <c r="B736" s="49">
        <f>'Copy paste to Here'!C740</f>
        <v>0</v>
      </c>
      <c r="C736" s="50"/>
      <c r="D736" s="50"/>
      <c r="E736" s="51"/>
      <c r="F736" s="51">
        <f t="shared" si="34"/>
        <v>0</v>
      </c>
      <c r="G736" s="52">
        <f t="shared" si="35"/>
        <v>0</v>
      </c>
      <c r="H736" s="55">
        <f t="shared" si="36"/>
        <v>0</v>
      </c>
    </row>
    <row r="737" spans="1:8" s="54" customFormat="1" hidden="1">
      <c r="A737" s="48" t="str">
        <f>IF((LEN('Copy paste to Here'!G741))&gt;5,((CONCATENATE('Copy paste to Here'!G741," &amp; ",'Copy paste to Here'!D741,"  &amp;  ",'Copy paste to Here'!E741))),"Empty Cell")</f>
        <v>Empty Cell</v>
      </c>
      <c r="B737" s="49">
        <f>'Copy paste to Here'!C741</f>
        <v>0</v>
      </c>
      <c r="C737" s="50"/>
      <c r="D737" s="50"/>
      <c r="E737" s="51"/>
      <c r="F737" s="51">
        <f t="shared" si="34"/>
        <v>0</v>
      </c>
      <c r="G737" s="52">
        <f t="shared" si="35"/>
        <v>0</v>
      </c>
      <c r="H737" s="55">
        <f t="shared" si="36"/>
        <v>0</v>
      </c>
    </row>
    <row r="738" spans="1:8" s="54" customFormat="1" hidden="1">
      <c r="A738" s="48" t="str">
        <f>IF((LEN('Copy paste to Here'!G742))&gt;5,((CONCATENATE('Copy paste to Here'!G742," &amp; ",'Copy paste to Here'!D742,"  &amp;  ",'Copy paste to Here'!E742))),"Empty Cell")</f>
        <v>Empty Cell</v>
      </c>
      <c r="B738" s="49">
        <f>'Copy paste to Here'!C742</f>
        <v>0</v>
      </c>
      <c r="C738" s="50"/>
      <c r="D738" s="50"/>
      <c r="E738" s="51"/>
      <c r="F738" s="51">
        <f t="shared" si="34"/>
        <v>0</v>
      </c>
      <c r="G738" s="52">
        <f t="shared" si="35"/>
        <v>0</v>
      </c>
      <c r="H738" s="55">
        <f t="shared" si="36"/>
        <v>0</v>
      </c>
    </row>
    <row r="739" spans="1:8" s="54" customFormat="1" hidden="1">
      <c r="A739" s="48" t="str">
        <f>IF((LEN('Copy paste to Here'!G743))&gt;5,((CONCATENATE('Copy paste to Here'!G743," &amp; ",'Copy paste to Here'!D743,"  &amp;  ",'Copy paste to Here'!E743))),"Empty Cell")</f>
        <v>Empty Cell</v>
      </c>
      <c r="B739" s="49">
        <f>'Copy paste to Here'!C743</f>
        <v>0</v>
      </c>
      <c r="C739" s="50"/>
      <c r="D739" s="50"/>
      <c r="E739" s="51"/>
      <c r="F739" s="51">
        <f t="shared" si="34"/>
        <v>0</v>
      </c>
      <c r="G739" s="52">
        <f t="shared" si="35"/>
        <v>0</v>
      </c>
      <c r="H739" s="55">
        <f t="shared" si="36"/>
        <v>0</v>
      </c>
    </row>
    <row r="740" spans="1:8" s="54" customFormat="1" hidden="1">
      <c r="A740" s="48" t="str">
        <f>IF((LEN('Copy paste to Here'!G744))&gt;5,((CONCATENATE('Copy paste to Here'!G744," &amp; ",'Copy paste to Here'!D744,"  &amp;  ",'Copy paste to Here'!E744))),"Empty Cell")</f>
        <v>Empty Cell</v>
      </c>
      <c r="B740" s="49">
        <f>'Copy paste to Here'!C744</f>
        <v>0</v>
      </c>
      <c r="C740" s="50"/>
      <c r="D740" s="50"/>
      <c r="E740" s="51"/>
      <c r="F740" s="51">
        <f t="shared" si="34"/>
        <v>0</v>
      </c>
      <c r="G740" s="52">
        <f t="shared" si="35"/>
        <v>0</v>
      </c>
      <c r="H740" s="55">
        <f t="shared" si="36"/>
        <v>0</v>
      </c>
    </row>
    <row r="741" spans="1:8" s="54" customFormat="1" hidden="1">
      <c r="A741" s="48" t="str">
        <f>IF((LEN('Copy paste to Here'!G745))&gt;5,((CONCATENATE('Copy paste to Here'!G745," &amp; ",'Copy paste to Here'!D745,"  &amp;  ",'Copy paste to Here'!E745))),"Empty Cell")</f>
        <v>Empty Cell</v>
      </c>
      <c r="B741" s="49">
        <f>'Copy paste to Here'!C745</f>
        <v>0</v>
      </c>
      <c r="C741" s="50"/>
      <c r="D741" s="50"/>
      <c r="E741" s="51"/>
      <c r="F741" s="51">
        <f t="shared" si="34"/>
        <v>0</v>
      </c>
      <c r="G741" s="52">
        <f t="shared" si="35"/>
        <v>0</v>
      </c>
      <c r="H741" s="55">
        <f t="shared" si="36"/>
        <v>0</v>
      </c>
    </row>
    <row r="742" spans="1:8" s="54" customFormat="1" hidden="1">
      <c r="A742" s="48" t="str">
        <f>IF((LEN('Copy paste to Here'!G746))&gt;5,((CONCATENATE('Copy paste to Here'!G746," &amp; ",'Copy paste to Here'!D746,"  &amp;  ",'Copy paste to Here'!E746))),"Empty Cell")</f>
        <v>Empty Cell</v>
      </c>
      <c r="B742" s="49">
        <f>'Copy paste to Here'!C746</f>
        <v>0</v>
      </c>
      <c r="C742" s="50"/>
      <c r="D742" s="50"/>
      <c r="E742" s="51"/>
      <c r="F742" s="51">
        <f t="shared" si="34"/>
        <v>0</v>
      </c>
      <c r="G742" s="52">
        <f t="shared" si="35"/>
        <v>0</v>
      </c>
      <c r="H742" s="55">
        <f t="shared" si="36"/>
        <v>0</v>
      </c>
    </row>
    <row r="743" spans="1:8" s="54" customFormat="1" hidden="1">
      <c r="A743" s="48" t="str">
        <f>IF((LEN('Copy paste to Here'!G747))&gt;5,((CONCATENATE('Copy paste to Here'!G747," &amp; ",'Copy paste to Here'!D747,"  &amp;  ",'Copy paste to Here'!E747))),"Empty Cell")</f>
        <v>Empty Cell</v>
      </c>
      <c r="B743" s="49">
        <f>'Copy paste to Here'!C747</f>
        <v>0</v>
      </c>
      <c r="C743" s="50"/>
      <c r="D743" s="50"/>
      <c r="E743" s="51"/>
      <c r="F743" s="51">
        <f t="shared" si="34"/>
        <v>0</v>
      </c>
      <c r="G743" s="52">
        <f t="shared" si="35"/>
        <v>0</v>
      </c>
      <c r="H743" s="55">
        <f t="shared" si="36"/>
        <v>0</v>
      </c>
    </row>
    <row r="744" spans="1:8" s="54" customFormat="1" hidden="1">
      <c r="A744" s="48" t="str">
        <f>IF((LEN('Copy paste to Here'!G748))&gt;5,((CONCATENATE('Copy paste to Here'!G748," &amp; ",'Copy paste to Here'!D748,"  &amp;  ",'Copy paste to Here'!E748))),"Empty Cell")</f>
        <v>Empty Cell</v>
      </c>
      <c r="B744" s="49">
        <f>'Copy paste to Here'!C748</f>
        <v>0</v>
      </c>
      <c r="C744" s="50"/>
      <c r="D744" s="50"/>
      <c r="E744" s="51"/>
      <c r="F744" s="51">
        <f t="shared" si="34"/>
        <v>0</v>
      </c>
      <c r="G744" s="52">
        <f t="shared" si="35"/>
        <v>0</v>
      </c>
      <c r="H744" s="55">
        <f t="shared" si="36"/>
        <v>0</v>
      </c>
    </row>
    <row r="745" spans="1:8" s="54" customFormat="1" hidden="1">
      <c r="A745" s="48" t="str">
        <f>IF((LEN('Copy paste to Here'!G749))&gt;5,((CONCATENATE('Copy paste to Here'!G749," &amp; ",'Copy paste to Here'!D749,"  &amp;  ",'Copy paste to Here'!E749))),"Empty Cell")</f>
        <v>Empty Cell</v>
      </c>
      <c r="B745" s="49">
        <f>'Copy paste to Here'!C749</f>
        <v>0</v>
      </c>
      <c r="C745" s="50"/>
      <c r="D745" s="50"/>
      <c r="E745" s="51"/>
      <c r="F745" s="51">
        <f t="shared" si="34"/>
        <v>0</v>
      </c>
      <c r="G745" s="52">
        <f t="shared" si="35"/>
        <v>0</v>
      </c>
      <c r="H745" s="55">
        <f t="shared" si="36"/>
        <v>0</v>
      </c>
    </row>
    <row r="746" spans="1:8" s="54" customFormat="1" hidden="1">
      <c r="A746" s="48" t="str">
        <f>IF((LEN('Copy paste to Here'!G750))&gt;5,((CONCATENATE('Copy paste to Here'!G750," &amp; ",'Copy paste to Here'!D750,"  &amp;  ",'Copy paste to Here'!E750))),"Empty Cell")</f>
        <v>Empty Cell</v>
      </c>
      <c r="B746" s="49">
        <f>'Copy paste to Here'!C750</f>
        <v>0</v>
      </c>
      <c r="C746" s="50"/>
      <c r="D746" s="50"/>
      <c r="E746" s="51"/>
      <c r="F746" s="51">
        <f t="shared" si="34"/>
        <v>0</v>
      </c>
      <c r="G746" s="52">
        <f t="shared" si="35"/>
        <v>0</v>
      </c>
      <c r="H746" s="55">
        <f t="shared" si="36"/>
        <v>0</v>
      </c>
    </row>
    <row r="747" spans="1:8" s="54" customFormat="1" hidden="1">
      <c r="A747" s="48" t="str">
        <f>IF((LEN('Copy paste to Here'!G751))&gt;5,((CONCATENATE('Copy paste to Here'!G751," &amp; ",'Copy paste to Here'!D751,"  &amp;  ",'Copy paste to Here'!E751))),"Empty Cell")</f>
        <v>Empty Cell</v>
      </c>
      <c r="B747" s="49">
        <f>'Copy paste to Here'!C751</f>
        <v>0</v>
      </c>
      <c r="C747" s="50"/>
      <c r="D747" s="50"/>
      <c r="E747" s="51"/>
      <c r="F747" s="51">
        <f t="shared" si="34"/>
        <v>0</v>
      </c>
      <c r="G747" s="52">
        <f t="shared" si="35"/>
        <v>0</v>
      </c>
      <c r="H747" s="55">
        <f t="shared" si="36"/>
        <v>0</v>
      </c>
    </row>
    <row r="748" spans="1:8" s="54" customFormat="1" hidden="1">
      <c r="A748" s="48" t="str">
        <f>IF((LEN('Copy paste to Here'!G752))&gt;5,((CONCATENATE('Copy paste to Here'!G752," &amp; ",'Copy paste to Here'!D752,"  &amp;  ",'Copy paste to Here'!E752))),"Empty Cell")</f>
        <v>Empty Cell</v>
      </c>
      <c r="B748" s="49">
        <f>'Copy paste to Here'!C752</f>
        <v>0</v>
      </c>
      <c r="C748" s="50"/>
      <c r="D748" s="50"/>
      <c r="E748" s="51"/>
      <c r="F748" s="51">
        <f t="shared" si="34"/>
        <v>0</v>
      </c>
      <c r="G748" s="52">
        <f t="shared" si="35"/>
        <v>0</v>
      </c>
      <c r="H748" s="55">
        <f t="shared" si="36"/>
        <v>0</v>
      </c>
    </row>
    <row r="749" spans="1:8" s="54" customFormat="1" hidden="1">
      <c r="A749" s="48" t="str">
        <f>IF((LEN('Copy paste to Here'!G753))&gt;5,((CONCATENATE('Copy paste to Here'!G753," &amp; ",'Copy paste to Here'!D753,"  &amp;  ",'Copy paste to Here'!E753))),"Empty Cell")</f>
        <v>Empty Cell</v>
      </c>
      <c r="B749" s="49">
        <f>'Copy paste to Here'!C753</f>
        <v>0</v>
      </c>
      <c r="C749" s="50"/>
      <c r="D749" s="50"/>
      <c r="E749" s="51"/>
      <c r="F749" s="51">
        <f t="shared" si="34"/>
        <v>0</v>
      </c>
      <c r="G749" s="52">
        <f t="shared" si="35"/>
        <v>0</v>
      </c>
      <c r="H749" s="55">
        <f t="shared" si="36"/>
        <v>0</v>
      </c>
    </row>
    <row r="750" spans="1:8" s="54" customFormat="1" hidden="1">
      <c r="A750" s="48" t="str">
        <f>IF((LEN('Copy paste to Here'!G754))&gt;5,((CONCATENATE('Copy paste to Here'!G754," &amp; ",'Copy paste to Here'!D754,"  &amp;  ",'Copy paste to Here'!E754))),"Empty Cell")</f>
        <v>Empty Cell</v>
      </c>
      <c r="B750" s="49">
        <f>'Copy paste to Here'!C754</f>
        <v>0</v>
      </c>
      <c r="C750" s="50"/>
      <c r="D750" s="50"/>
      <c r="E750" s="51"/>
      <c r="F750" s="51">
        <f t="shared" si="34"/>
        <v>0</v>
      </c>
      <c r="G750" s="52">
        <f t="shared" si="35"/>
        <v>0</v>
      </c>
      <c r="H750" s="55">
        <f t="shared" si="36"/>
        <v>0</v>
      </c>
    </row>
    <row r="751" spans="1:8" s="54" customFormat="1" hidden="1">
      <c r="A751" s="48" t="str">
        <f>IF((LEN('Copy paste to Here'!G755))&gt;5,((CONCATENATE('Copy paste to Here'!G755," &amp; ",'Copy paste to Here'!D755,"  &amp;  ",'Copy paste to Here'!E755))),"Empty Cell")</f>
        <v>Empty Cell</v>
      </c>
      <c r="B751" s="49">
        <f>'Copy paste to Here'!C755</f>
        <v>0</v>
      </c>
      <c r="C751" s="50"/>
      <c r="D751" s="50"/>
      <c r="E751" s="51"/>
      <c r="F751" s="51">
        <f t="shared" si="34"/>
        <v>0</v>
      </c>
      <c r="G751" s="52">
        <f t="shared" si="35"/>
        <v>0</v>
      </c>
      <c r="H751" s="55">
        <f t="shared" si="36"/>
        <v>0</v>
      </c>
    </row>
    <row r="752" spans="1:8" s="54" customFormat="1" hidden="1">
      <c r="A752" s="48" t="str">
        <f>IF((LEN('Copy paste to Here'!G756))&gt;5,((CONCATENATE('Copy paste to Here'!G756," &amp; ",'Copy paste to Here'!D756,"  &amp;  ",'Copy paste to Here'!E756))),"Empty Cell")</f>
        <v>Empty Cell</v>
      </c>
      <c r="B752" s="49">
        <f>'Copy paste to Here'!C756</f>
        <v>0</v>
      </c>
      <c r="C752" s="50"/>
      <c r="D752" s="50"/>
      <c r="E752" s="51"/>
      <c r="F752" s="51">
        <f t="shared" si="34"/>
        <v>0</v>
      </c>
      <c r="G752" s="52">
        <f t="shared" si="35"/>
        <v>0</v>
      </c>
      <c r="H752" s="55">
        <f t="shared" si="36"/>
        <v>0</v>
      </c>
    </row>
    <row r="753" spans="1:8" s="54" customFormat="1" hidden="1">
      <c r="A753" s="48" t="str">
        <f>IF((LEN('Copy paste to Here'!G757))&gt;5,((CONCATENATE('Copy paste to Here'!G757," &amp; ",'Copy paste to Here'!D757,"  &amp;  ",'Copy paste to Here'!E757))),"Empty Cell")</f>
        <v>Empty Cell</v>
      </c>
      <c r="B753" s="49">
        <f>'Copy paste to Here'!C757</f>
        <v>0</v>
      </c>
      <c r="C753" s="50"/>
      <c r="D753" s="50"/>
      <c r="E753" s="51"/>
      <c r="F753" s="51">
        <f t="shared" si="34"/>
        <v>0</v>
      </c>
      <c r="G753" s="52">
        <f t="shared" si="35"/>
        <v>0</v>
      </c>
      <c r="H753" s="55">
        <f t="shared" si="36"/>
        <v>0</v>
      </c>
    </row>
    <row r="754" spans="1:8" s="54" customFormat="1" hidden="1">
      <c r="A754" s="48" t="str">
        <f>IF((LEN('Copy paste to Here'!G758))&gt;5,((CONCATENATE('Copy paste to Here'!G758," &amp; ",'Copy paste to Here'!D758,"  &amp;  ",'Copy paste to Here'!E758))),"Empty Cell")</f>
        <v>Empty Cell</v>
      </c>
      <c r="B754" s="49">
        <f>'Copy paste to Here'!C758</f>
        <v>0</v>
      </c>
      <c r="C754" s="50"/>
      <c r="D754" s="50"/>
      <c r="E754" s="51"/>
      <c r="F754" s="51">
        <f t="shared" si="34"/>
        <v>0</v>
      </c>
      <c r="G754" s="52">
        <f t="shared" si="35"/>
        <v>0</v>
      </c>
      <c r="H754" s="55">
        <f t="shared" si="36"/>
        <v>0</v>
      </c>
    </row>
    <row r="755" spans="1:8" s="54" customFormat="1" hidden="1">
      <c r="A755" s="48" t="str">
        <f>IF((LEN('Copy paste to Here'!G759))&gt;5,((CONCATENATE('Copy paste to Here'!G759," &amp; ",'Copy paste to Here'!D759,"  &amp;  ",'Copy paste to Here'!E759))),"Empty Cell")</f>
        <v>Empty Cell</v>
      </c>
      <c r="B755" s="49">
        <f>'Copy paste to Here'!C759</f>
        <v>0</v>
      </c>
      <c r="C755" s="50"/>
      <c r="D755" s="50"/>
      <c r="E755" s="51"/>
      <c r="F755" s="51">
        <f t="shared" si="34"/>
        <v>0</v>
      </c>
      <c r="G755" s="52">
        <f t="shared" si="35"/>
        <v>0</v>
      </c>
      <c r="H755" s="55">
        <f t="shared" si="36"/>
        <v>0</v>
      </c>
    </row>
    <row r="756" spans="1:8" s="54" customFormat="1" hidden="1">
      <c r="A756" s="48" t="str">
        <f>IF((LEN('Copy paste to Here'!G760))&gt;5,((CONCATENATE('Copy paste to Here'!G760," &amp; ",'Copy paste to Here'!D760,"  &amp;  ",'Copy paste to Here'!E760))),"Empty Cell")</f>
        <v>Empty Cell</v>
      </c>
      <c r="B756" s="49">
        <f>'Copy paste to Here'!C760</f>
        <v>0</v>
      </c>
      <c r="C756" s="50"/>
      <c r="D756" s="50"/>
      <c r="E756" s="51"/>
      <c r="F756" s="51">
        <f t="shared" si="34"/>
        <v>0</v>
      </c>
      <c r="G756" s="52">
        <f t="shared" si="35"/>
        <v>0</v>
      </c>
      <c r="H756" s="55">
        <f t="shared" si="36"/>
        <v>0</v>
      </c>
    </row>
    <row r="757" spans="1:8" s="54" customFormat="1" hidden="1">
      <c r="A757" s="48" t="str">
        <f>IF((LEN('Copy paste to Here'!G761))&gt;5,((CONCATENATE('Copy paste to Here'!G761," &amp; ",'Copy paste to Here'!D761,"  &amp;  ",'Copy paste to Here'!E761))),"Empty Cell")</f>
        <v>Empty Cell</v>
      </c>
      <c r="B757" s="49">
        <f>'Copy paste to Here'!C761</f>
        <v>0</v>
      </c>
      <c r="C757" s="50"/>
      <c r="D757" s="50"/>
      <c r="E757" s="51"/>
      <c r="F757" s="51">
        <f t="shared" si="34"/>
        <v>0</v>
      </c>
      <c r="G757" s="52">
        <f t="shared" si="35"/>
        <v>0</v>
      </c>
      <c r="H757" s="55">
        <f t="shared" si="36"/>
        <v>0</v>
      </c>
    </row>
    <row r="758" spans="1:8" s="54" customFormat="1" hidden="1">
      <c r="A758" s="48" t="str">
        <f>IF((LEN('Copy paste to Here'!G762))&gt;5,((CONCATENATE('Copy paste to Here'!G762," &amp; ",'Copy paste to Here'!D762,"  &amp;  ",'Copy paste to Here'!E762))),"Empty Cell")</f>
        <v>Empty Cell</v>
      </c>
      <c r="B758" s="49">
        <f>'Copy paste to Here'!C762</f>
        <v>0</v>
      </c>
      <c r="C758" s="50"/>
      <c r="D758" s="50"/>
      <c r="E758" s="51"/>
      <c r="F758" s="51">
        <f t="shared" si="34"/>
        <v>0</v>
      </c>
      <c r="G758" s="52">
        <f t="shared" si="35"/>
        <v>0</v>
      </c>
      <c r="H758" s="55">
        <f t="shared" si="36"/>
        <v>0</v>
      </c>
    </row>
    <row r="759" spans="1:8" s="54" customFormat="1" hidden="1">
      <c r="A759" s="48" t="str">
        <f>IF((LEN('Copy paste to Here'!G763))&gt;5,((CONCATENATE('Copy paste to Here'!G763," &amp; ",'Copy paste to Here'!D763,"  &amp;  ",'Copy paste to Here'!E763))),"Empty Cell")</f>
        <v>Empty Cell</v>
      </c>
      <c r="B759" s="49">
        <f>'Copy paste to Here'!C763</f>
        <v>0</v>
      </c>
      <c r="C759" s="50"/>
      <c r="D759" s="50"/>
      <c r="E759" s="51"/>
      <c r="F759" s="51">
        <f t="shared" si="34"/>
        <v>0</v>
      </c>
      <c r="G759" s="52">
        <f t="shared" si="35"/>
        <v>0</v>
      </c>
      <c r="H759" s="55">
        <f t="shared" si="36"/>
        <v>0</v>
      </c>
    </row>
    <row r="760" spans="1:8" s="54" customFormat="1" hidden="1">
      <c r="A760" s="48" t="str">
        <f>IF((LEN('Copy paste to Here'!G764))&gt;5,((CONCATENATE('Copy paste to Here'!G764," &amp; ",'Copy paste to Here'!D764,"  &amp;  ",'Copy paste to Here'!E764))),"Empty Cell")</f>
        <v>Empty Cell</v>
      </c>
      <c r="B760" s="49">
        <f>'Copy paste to Here'!C764</f>
        <v>0</v>
      </c>
      <c r="C760" s="50"/>
      <c r="D760" s="50"/>
      <c r="E760" s="51"/>
      <c r="F760" s="51">
        <f t="shared" si="34"/>
        <v>0</v>
      </c>
      <c r="G760" s="52">
        <f t="shared" si="35"/>
        <v>0</v>
      </c>
      <c r="H760" s="55">
        <f t="shared" si="36"/>
        <v>0</v>
      </c>
    </row>
    <row r="761" spans="1:8" s="54" customFormat="1" hidden="1">
      <c r="A761" s="48" t="str">
        <f>IF((LEN('Copy paste to Here'!G765))&gt;5,((CONCATENATE('Copy paste to Here'!G765," &amp; ",'Copy paste to Here'!D765,"  &amp;  ",'Copy paste to Here'!E765))),"Empty Cell")</f>
        <v>Empty Cell</v>
      </c>
      <c r="B761" s="49">
        <f>'Copy paste to Here'!C765</f>
        <v>0</v>
      </c>
      <c r="C761" s="50"/>
      <c r="D761" s="50"/>
      <c r="E761" s="51"/>
      <c r="F761" s="51">
        <f t="shared" si="34"/>
        <v>0</v>
      </c>
      <c r="G761" s="52">
        <f t="shared" si="35"/>
        <v>0</v>
      </c>
      <c r="H761" s="55">
        <f t="shared" si="36"/>
        <v>0</v>
      </c>
    </row>
    <row r="762" spans="1:8" s="54" customFormat="1" hidden="1">
      <c r="A762" s="48" t="str">
        <f>IF((LEN('Copy paste to Here'!G766))&gt;5,((CONCATENATE('Copy paste to Here'!G766," &amp; ",'Copy paste to Here'!D766,"  &amp;  ",'Copy paste to Here'!E766))),"Empty Cell")</f>
        <v>Empty Cell</v>
      </c>
      <c r="B762" s="49">
        <f>'Copy paste to Here'!C766</f>
        <v>0</v>
      </c>
      <c r="C762" s="50"/>
      <c r="D762" s="50"/>
      <c r="E762" s="51"/>
      <c r="F762" s="51">
        <f t="shared" si="34"/>
        <v>0</v>
      </c>
      <c r="G762" s="52">
        <f t="shared" si="35"/>
        <v>0</v>
      </c>
      <c r="H762" s="55">
        <f t="shared" si="36"/>
        <v>0</v>
      </c>
    </row>
    <row r="763" spans="1:8" s="54" customFormat="1" hidden="1">
      <c r="A763" s="48" t="str">
        <f>IF((LEN('Copy paste to Here'!G767))&gt;5,((CONCATENATE('Copy paste to Here'!G767," &amp; ",'Copy paste to Here'!D767,"  &amp;  ",'Copy paste to Here'!E767))),"Empty Cell")</f>
        <v>Empty Cell</v>
      </c>
      <c r="B763" s="49">
        <f>'Copy paste to Here'!C767</f>
        <v>0</v>
      </c>
      <c r="C763" s="50"/>
      <c r="D763" s="50"/>
      <c r="E763" s="51"/>
      <c r="F763" s="51">
        <f t="shared" si="34"/>
        <v>0</v>
      </c>
      <c r="G763" s="52">
        <f t="shared" si="35"/>
        <v>0</v>
      </c>
      <c r="H763" s="55">
        <f t="shared" si="36"/>
        <v>0</v>
      </c>
    </row>
    <row r="764" spans="1:8" s="54" customFormat="1" hidden="1">
      <c r="A764" s="48" t="str">
        <f>IF((LEN('Copy paste to Here'!G768))&gt;5,((CONCATENATE('Copy paste to Here'!G768," &amp; ",'Copy paste to Here'!D768,"  &amp;  ",'Copy paste to Here'!E768))),"Empty Cell")</f>
        <v>Empty Cell</v>
      </c>
      <c r="B764" s="49">
        <f>'Copy paste to Here'!C768</f>
        <v>0</v>
      </c>
      <c r="C764" s="50"/>
      <c r="D764" s="50"/>
      <c r="E764" s="51"/>
      <c r="F764" s="51">
        <f t="shared" si="34"/>
        <v>0</v>
      </c>
      <c r="G764" s="52">
        <f t="shared" si="35"/>
        <v>0</v>
      </c>
      <c r="H764" s="55">
        <f t="shared" si="36"/>
        <v>0</v>
      </c>
    </row>
    <row r="765" spans="1:8" s="54" customFormat="1" hidden="1">
      <c r="A765" s="48" t="str">
        <f>IF((LEN('Copy paste to Here'!G769))&gt;5,((CONCATENATE('Copy paste to Here'!G769," &amp; ",'Copy paste to Here'!D769,"  &amp;  ",'Copy paste to Here'!E769))),"Empty Cell")</f>
        <v>Empty Cell</v>
      </c>
      <c r="B765" s="49">
        <f>'Copy paste to Here'!C769</f>
        <v>0</v>
      </c>
      <c r="C765" s="50"/>
      <c r="D765" s="50"/>
      <c r="E765" s="51"/>
      <c r="F765" s="51">
        <f t="shared" si="34"/>
        <v>0</v>
      </c>
      <c r="G765" s="52">
        <f t="shared" si="35"/>
        <v>0</v>
      </c>
      <c r="H765" s="55">
        <f t="shared" si="36"/>
        <v>0</v>
      </c>
    </row>
    <row r="766" spans="1:8" s="54" customFormat="1" hidden="1">
      <c r="A766" s="48" t="str">
        <f>IF((LEN('Copy paste to Here'!G770))&gt;5,((CONCATENATE('Copy paste to Here'!G770," &amp; ",'Copy paste to Here'!D770,"  &amp;  ",'Copy paste to Here'!E770))),"Empty Cell")</f>
        <v>Empty Cell</v>
      </c>
      <c r="B766" s="49">
        <f>'Copy paste to Here'!C770</f>
        <v>0</v>
      </c>
      <c r="C766" s="50"/>
      <c r="D766" s="50"/>
      <c r="E766" s="51"/>
      <c r="F766" s="51">
        <f t="shared" si="34"/>
        <v>0</v>
      </c>
      <c r="G766" s="52">
        <f t="shared" si="35"/>
        <v>0</v>
      </c>
      <c r="H766" s="55">
        <f t="shared" si="36"/>
        <v>0</v>
      </c>
    </row>
    <row r="767" spans="1:8" s="54" customFormat="1" hidden="1">
      <c r="A767" s="48" t="str">
        <f>IF((LEN('Copy paste to Here'!G771))&gt;5,((CONCATENATE('Copy paste to Here'!G771," &amp; ",'Copy paste to Here'!D771,"  &amp;  ",'Copy paste to Here'!E771))),"Empty Cell")</f>
        <v>Empty Cell</v>
      </c>
      <c r="B767" s="49">
        <f>'Copy paste to Here'!C771</f>
        <v>0</v>
      </c>
      <c r="C767" s="50"/>
      <c r="D767" s="50"/>
      <c r="E767" s="51"/>
      <c r="F767" s="51">
        <f t="shared" si="34"/>
        <v>0</v>
      </c>
      <c r="G767" s="52">
        <f t="shared" si="35"/>
        <v>0</v>
      </c>
      <c r="H767" s="55">
        <f t="shared" si="36"/>
        <v>0</v>
      </c>
    </row>
    <row r="768" spans="1:8" s="54" customFormat="1" hidden="1">
      <c r="A768" s="48" t="str">
        <f>IF((LEN('Copy paste to Here'!G772))&gt;5,((CONCATENATE('Copy paste to Here'!G772," &amp; ",'Copy paste to Here'!D772,"  &amp;  ",'Copy paste to Here'!E772))),"Empty Cell")</f>
        <v>Empty Cell</v>
      </c>
      <c r="B768" s="49">
        <f>'Copy paste to Here'!C772</f>
        <v>0</v>
      </c>
      <c r="C768" s="50"/>
      <c r="D768" s="50"/>
      <c r="E768" s="51"/>
      <c r="F768" s="51">
        <f t="shared" si="34"/>
        <v>0</v>
      </c>
      <c r="G768" s="52">
        <f t="shared" si="35"/>
        <v>0</v>
      </c>
      <c r="H768" s="55">
        <f t="shared" si="36"/>
        <v>0</v>
      </c>
    </row>
    <row r="769" spans="1:8" s="54" customFormat="1" hidden="1">
      <c r="A769" s="48" t="str">
        <f>IF((LEN('Copy paste to Here'!G773))&gt;5,((CONCATENATE('Copy paste to Here'!G773," &amp; ",'Copy paste to Here'!D773,"  &amp;  ",'Copy paste to Here'!E773))),"Empty Cell")</f>
        <v>Empty Cell</v>
      </c>
      <c r="B769" s="49">
        <f>'Copy paste to Here'!C773</f>
        <v>0</v>
      </c>
      <c r="C769" s="50"/>
      <c r="D769" s="50"/>
      <c r="E769" s="51"/>
      <c r="F769" s="51">
        <f t="shared" si="34"/>
        <v>0</v>
      </c>
      <c r="G769" s="52">
        <f t="shared" si="35"/>
        <v>0</v>
      </c>
      <c r="H769" s="55">
        <f t="shared" si="36"/>
        <v>0</v>
      </c>
    </row>
    <row r="770" spans="1:8" s="54" customFormat="1" hidden="1">
      <c r="A770" s="48" t="str">
        <f>IF((LEN('Copy paste to Here'!G774))&gt;5,((CONCATENATE('Copy paste to Here'!G774," &amp; ",'Copy paste to Here'!D774,"  &amp;  ",'Copy paste to Here'!E774))),"Empty Cell")</f>
        <v>Empty Cell</v>
      </c>
      <c r="B770" s="49">
        <f>'Copy paste to Here'!C774</f>
        <v>0</v>
      </c>
      <c r="C770" s="50"/>
      <c r="D770" s="50"/>
      <c r="E770" s="51"/>
      <c r="F770" s="51">
        <f t="shared" si="34"/>
        <v>0</v>
      </c>
      <c r="G770" s="52">
        <f t="shared" si="35"/>
        <v>0</v>
      </c>
      <c r="H770" s="55">
        <f t="shared" si="36"/>
        <v>0</v>
      </c>
    </row>
    <row r="771" spans="1:8" s="54" customFormat="1" hidden="1">
      <c r="A771" s="48" t="str">
        <f>IF((LEN('Copy paste to Here'!G775))&gt;5,((CONCATENATE('Copy paste to Here'!G775," &amp; ",'Copy paste to Here'!D775,"  &amp;  ",'Copy paste to Here'!E775))),"Empty Cell")</f>
        <v>Empty Cell</v>
      </c>
      <c r="B771" s="49">
        <f>'Copy paste to Here'!C775</f>
        <v>0</v>
      </c>
      <c r="C771" s="50"/>
      <c r="D771" s="50"/>
      <c r="E771" s="51"/>
      <c r="F771" s="51">
        <f t="shared" si="34"/>
        <v>0</v>
      </c>
      <c r="G771" s="52">
        <f t="shared" si="35"/>
        <v>0</v>
      </c>
      <c r="H771" s="55">
        <f t="shared" si="36"/>
        <v>0</v>
      </c>
    </row>
    <row r="772" spans="1:8" s="54" customFormat="1" hidden="1">
      <c r="A772" s="48" t="str">
        <f>IF((LEN('Copy paste to Here'!G776))&gt;5,((CONCATENATE('Copy paste to Here'!G776," &amp; ",'Copy paste to Here'!D776,"  &amp;  ",'Copy paste to Here'!E776))),"Empty Cell")</f>
        <v>Empty Cell</v>
      </c>
      <c r="B772" s="49">
        <f>'Copy paste to Here'!C776</f>
        <v>0</v>
      </c>
      <c r="C772" s="50"/>
      <c r="D772" s="50"/>
      <c r="E772" s="51"/>
      <c r="F772" s="51">
        <f t="shared" si="34"/>
        <v>0</v>
      </c>
      <c r="G772" s="52">
        <f t="shared" si="35"/>
        <v>0</v>
      </c>
      <c r="H772" s="55">
        <f t="shared" si="36"/>
        <v>0</v>
      </c>
    </row>
    <row r="773" spans="1:8" s="54" customFormat="1" hidden="1">
      <c r="A773" s="48" t="str">
        <f>IF((LEN('Copy paste to Here'!G777))&gt;5,((CONCATENATE('Copy paste to Here'!G777," &amp; ",'Copy paste to Here'!D777,"  &amp;  ",'Copy paste to Here'!E777))),"Empty Cell")</f>
        <v>Empty Cell</v>
      </c>
      <c r="B773" s="49">
        <f>'Copy paste to Here'!C777</f>
        <v>0</v>
      </c>
      <c r="C773" s="50"/>
      <c r="D773" s="50"/>
      <c r="E773" s="51"/>
      <c r="F773" s="51">
        <f t="shared" si="34"/>
        <v>0</v>
      </c>
      <c r="G773" s="52">
        <f t="shared" si="35"/>
        <v>0</v>
      </c>
      <c r="H773" s="55">
        <f t="shared" si="36"/>
        <v>0</v>
      </c>
    </row>
    <row r="774" spans="1:8" s="54" customFormat="1" hidden="1">
      <c r="A774" s="48" t="str">
        <f>IF((LEN('Copy paste to Here'!G778))&gt;5,((CONCATENATE('Copy paste to Here'!G778," &amp; ",'Copy paste to Here'!D778,"  &amp;  ",'Copy paste to Here'!E778))),"Empty Cell")</f>
        <v>Empty Cell</v>
      </c>
      <c r="B774" s="49">
        <f>'Copy paste to Here'!C778</f>
        <v>0</v>
      </c>
      <c r="C774" s="50"/>
      <c r="D774" s="50"/>
      <c r="E774" s="51"/>
      <c r="F774" s="51">
        <f t="shared" si="34"/>
        <v>0</v>
      </c>
      <c r="G774" s="52">
        <f t="shared" si="35"/>
        <v>0</v>
      </c>
      <c r="H774" s="55">
        <f t="shared" si="36"/>
        <v>0</v>
      </c>
    </row>
    <row r="775" spans="1:8" s="54" customFormat="1" hidden="1">
      <c r="A775" s="48" t="str">
        <f>IF((LEN('Copy paste to Here'!G779))&gt;5,((CONCATENATE('Copy paste to Here'!G779," &amp; ",'Copy paste to Here'!D779,"  &amp;  ",'Copy paste to Here'!E779))),"Empty Cell")</f>
        <v>Empty Cell</v>
      </c>
      <c r="B775" s="49">
        <f>'Copy paste to Here'!C779</f>
        <v>0</v>
      </c>
      <c r="C775" s="50"/>
      <c r="D775" s="50"/>
      <c r="E775" s="51"/>
      <c r="F775" s="51">
        <f t="shared" si="34"/>
        <v>0</v>
      </c>
      <c r="G775" s="52">
        <f t="shared" si="35"/>
        <v>0</v>
      </c>
      <c r="H775" s="55">
        <f t="shared" si="36"/>
        <v>0</v>
      </c>
    </row>
    <row r="776" spans="1:8" s="54" customFormat="1" hidden="1">
      <c r="A776" s="48" t="str">
        <f>IF((LEN('Copy paste to Here'!G780))&gt;5,((CONCATENATE('Copy paste to Here'!G780," &amp; ",'Copy paste to Here'!D780,"  &amp;  ",'Copy paste to Here'!E780))),"Empty Cell")</f>
        <v>Empty Cell</v>
      </c>
      <c r="B776" s="49">
        <f>'Copy paste to Here'!C780</f>
        <v>0</v>
      </c>
      <c r="C776" s="50"/>
      <c r="D776" s="50"/>
      <c r="E776" s="51"/>
      <c r="F776" s="51">
        <f t="shared" si="34"/>
        <v>0</v>
      </c>
      <c r="G776" s="52">
        <f t="shared" si="35"/>
        <v>0</v>
      </c>
      <c r="H776" s="55">
        <f t="shared" si="36"/>
        <v>0</v>
      </c>
    </row>
    <row r="777" spans="1:8" s="54" customFormat="1" hidden="1">
      <c r="A777" s="48" t="str">
        <f>IF((LEN('Copy paste to Here'!G781))&gt;5,((CONCATENATE('Copy paste to Here'!G781," &amp; ",'Copy paste to Here'!D781,"  &amp;  ",'Copy paste to Here'!E781))),"Empty Cell")</f>
        <v>Empty Cell</v>
      </c>
      <c r="B777" s="49">
        <f>'Copy paste to Here'!C781</f>
        <v>0</v>
      </c>
      <c r="C777" s="50"/>
      <c r="D777" s="50"/>
      <c r="E777" s="51"/>
      <c r="F777" s="51">
        <f t="shared" si="34"/>
        <v>0</v>
      </c>
      <c r="G777" s="52">
        <f t="shared" si="35"/>
        <v>0</v>
      </c>
      <c r="H777" s="55">
        <f t="shared" si="36"/>
        <v>0</v>
      </c>
    </row>
    <row r="778" spans="1:8" s="54" customFormat="1" hidden="1">
      <c r="A778" s="48" t="str">
        <f>IF((LEN('Copy paste to Here'!G782))&gt;5,((CONCATENATE('Copy paste to Here'!G782," &amp; ",'Copy paste to Here'!D782,"  &amp;  ",'Copy paste to Here'!E782))),"Empty Cell")</f>
        <v>Empty Cell</v>
      </c>
      <c r="B778" s="49">
        <f>'Copy paste to Here'!C782</f>
        <v>0</v>
      </c>
      <c r="C778" s="50"/>
      <c r="D778" s="50"/>
      <c r="E778" s="51"/>
      <c r="F778" s="51">
        <f t="shared" si="34"/>
        <v>0</v>
      </c>
      <c r="G778" s="52">
        <f t="shared" si="35"/>
        <v>0</v>
      </c>
      <c r="H778" s="55">
        <f t="shared" si="36"/>
        <v>0</v>
      </c>
    </row>
    <row r="779" spans="1:8" s="54" customFormat="1" hidden="1">
      <c r="A779" s="48" t="str">
        <f>IF((LEN('Copy paste to Here'!G783))&gt;5,((CONCATENATE('Copy paste to Here'!G783," &amp; ",'Copy paste to Here'!D783,"  &amp;  ",'Copy paste to Here'!E783))),"Empty Cell")</f>
        <v>Empty Cell</v>
      </c>
      <c r="B779" s="49">
        <f>'Copy paste to Here'!C783</f>
        <v>0</v>
      </c>
      <c r="C779" s="50"/>
      <c r="D779" s="50"/>
      <c r="E779" s="51"/>
      <c r="F779" s="51">
        <f t="shared" si="34"/>
        <v>0</v>
      </c>
      <c r="G779" s="52">
        <f t="shared" si="35"/>
        <v>0</v>
      </c>
      <c r="H779" s="55">
        <f t="shared" si="36"/>
        <v>0</v>
      </c>
    </row>
    <row r="780" spans="1:8" s="54" customFormat="1" hidden="1">
      <c r="A780" s="48" t="str">
        <f>IF((LEN('Copy paste to Here'!G784))&gt;5,((CONCATENATE('Copy paste to Here'!G784," &amp; ",'Copy paste to Here'!D784,"  &amp;  ",'Copy paste to Here'!E784))),"Empty Cell")</f>
        <v>Empty Cell</v>
      </c>
      <c r="B780" s="49">
        <f>'Copy paste to Here'!C784</f>
        <v>0</v>
      </c>
      <c r="C780" s="50"/>
      <c r="D780" s="50"/>
      <c r="E780" s="51"/>
      <c r="F780" s="51">
        <f t="shared" si="34"/>
        <v>0</v>
      </c>
      <c r="G780" s="52">
        <f t="shared" si="35"/>
        <v>0</v>
      </c>
      <c r="H780" s="55">
        <f t="shared" si="36"/>
        <v>0</v>
      </c>
    </row>
    <row r="781" spans="1:8" s="54" customFormat="1" hidden="1">
      <c r="A781" s="48" t="str">
        <f>IF((LEN('Copy paste to Here'!G785))&gt;5,((CONCATENATE('Copy paste to Here'!G785," &amp; ",'Copy paste to Here'!D785,"  &amp;  ",'Copy paste to Here'!E785))),"Empty Cell")</f>
        <v>Empty Cell</v>
      </c>
      <c r="B781" s="49">
        <f>'Copy paste to Here'!C785</f>
        <v>0</v>
      </c>
      <c r="C781" s="50"/>
      <c r="D781" s="50"/>
      <c r="E781" s="51"/>
      <c r="F781" s="51">
        <f t="shared" si="34"/>
        <v>0</v>
      </c>
      <c r="G781" s="52">
        <f t="shared" si="35"/>
        <v>0</v>
      </c>
      <c r="H781" s="55">
        <f t="shared" si="36"/>
        <v>0</v>
      </c>
    </row>
    <row r="782" spans="1:8" s="54" customFormat="1" hidden="1">
      <c r="A782" s="48" t="str">
        <f>IF((LEN('Copy paste to Here'!G786))&gt;5,((CONCATENATE('Copy paste to Here'!G786," &amp; ",'Copy paste to Here'!D786,"  &amp;  ",'Copy paste to Here'!E786))),"Empty Cell")</f>
        <v>Empty Cell</v>
      </c>
      <c r="B782" s="49">
        <f>'Copy paste to Here'!C786</f>
        <v>0</v>
      </c>
      <c r="C782" s="50"/>
      <c r="D782" s="50"/>
      <c r="E782" s="51"/>
      <c r="F782" s="51">
        <f t="shared" si="34"/>
        <v>0</v>
      </c>
      <c r="G782" s="52">
        <f t="shared" si="35"/>
        <v>0</v>
      </c>
      <c r="H782" s="55">
        <f t="shared" si="36"/>
        <v>0</v>
      </c>
    </row>
    <row r="783" spans="1:8" s="54" customFormat="1" hidden="1">
      <c r="A783" s="48" t="str">
        <f>IF((LEN('Copy paste to Here'!G787))&gt;5,((CONCATENATE('Copy paste to Here'!G787," &amp; ",'Copy paste to Here'!D787,"  &amp;  ",'Copy paste to Here'!E787))),"Empty Cell")</f>
        <v>Empty Cell</v>
      </c>
      <c r="B783" s="49">
        <f>'Copy paste to Here'!C787</f>
        <v>0</v>
      </c>
      <c r="C783" s="50"/>
      <c r="D783" s="50"/>
      <c r="E783" s="51"/>
      <c r="F783" s="51">
        <f t="shared" si="34"/>
        <v>0</v>
      </c>
      <c r="G783" s="52">
        <f t="shared" si="35"/>
        <v>0</v>
      </c>
      <c r="H783" s="55">
        <f t="shared" si="36"/>
        <v>0</v>
      </c>
    </row>
    <row r="784" spans="1:8" s="54" customFormat="1" hidden="1">
      <c r="A784" s="48" t="str">
        <f>IF((LEN('Copy paste to Here'!G788))&gt;5,((CONCATENATE('Copy paste to Here'!G788," &amp; ",'Copy paste to Here'!D788,"  &amp;  ",'Copy paste to Here'!E788))),"Empty Cell")</f>
        <v>Empty Cell</v>
      </c>
      <c r="B784" s="49">
        <f>'Copy paste to Here'!C788</f>
        <v>0</v>
      </c>
      <c r="C784" s="50"/>
      <c r="D784" s="50"/>
      <c r="E784" s="51"/>
      <c r="F784" s="51">
        <f t="shared" si="34"/>
        <v>0</v>
      </c>
      <c r="G784" s="52">
        <f t="shared" si="35"/>
        <v>0</v>
      </c>
      <c r="H784" s="55">
        <f t="shared" si="36"/>
        <v>0</v>
      </c>
    </row>
    <row r="785" spans="1:8" s="54" customFormat="1" hidden="1">
      <c r="A785" s="48" t="str">
        <f>IF((LEN('Copy paste to Here'!G789))&gt;5,((CONCATENATE('Copy paste to Here'!G789," &amp; ",'Copy paste to Here'!D789,"  &amp;  ",'Copy paste to Here'!E789))),"Empty Cell")</f>
        <v>Empty Cell</v>
      </c>
      <c r="B785" s="49">
        <f>'Copy paste to Here'!C789</f>
        <v>0</v>
      </c>
      <c r="C785" s="50"/>
      <c r="D785" s="50"/>
      <c r="E785" s="51"/>
      <c r="F785" s="51">
        <f t="shared" si="34"/>
        <v>0</v>
      </c>
      <c r="G785" s="52">
        <f t="shared" si="35"/>
        <v>0</v>
      </c>
      <c r="H785" s="55">
        <f t="shared" si="36"/>
        <v>0</v>
      </c>
    </row>
    <row r="786" spans="1:8" s="54" customFormat="1" hidden="1">
      <c r="A786" s="48" t="str">
        <f>IF((LEN('Copy paste to Here'!G790))&gt;5,((CONCATENATE('Copy paste to Here'!G790," &amp; ",'Copy paste to Here'!D790,"  &amp;  ",'Copy paste to Here'!E790))),"Empty Cell")</f>
        <v>Empty Cell</v>
      </c>
      <c r="B786" s="49">
        <f>'Copy paste to Here'!C790</f>
        <v>0</v>
      </c>
      <c r="C786" s="50"/>
      <c r="D786" s="50"/>
      <c r="E786" s="51"/>
      <c r="F786" s="51">
        <f t="shared" si="34"/>
        <v>0</v>
      </c>
      <c r="G786" s="52">
        <f t="shared" si="35"/>
        <v>0</v>
      </c>
      <c r="H786" s="55">
        <f t="shared" si="36"/>
        <v>0</v>
      </c>
    </row>
    <row r="787" spans="1:8" s="54" customFormat="1" hidden="1">
      <c r="A787" s="48" t="str">
        <f>IF((LEN('Copy paste to Here'!G791))&gt;5,((CONCATENATE('Copy paste to Here'!G791," &amp; ",'Copy paste to Here'!D791,"  &amp;  ",'Copy paste to Here'!E791))),"Empty Cell")</f>
        <v>Empty Cell</v>
      </c>
      <c r="B787" s="49">
        <f>'Copy paste to Here'!C791</f>
        <v>0</v>
      </c>
      <c r="C787" s="50"/>
      <c r="D787" s="50"/>
      <c r="E787" s="51"/>
      <c r="F787" s="51">
        <f t="shared" ref="F787:F850" si="37">D787*E787</f>
        <v>0</v>
      </c>
      <c r="G787" s="52">
        <f t="shared" ref="G787:G850" si="38">E787*$E$14</f>
        <v>0</v>
      </c>
      <c r="H787" s="55">
        <f t="shared" ref="H787:H850" si="39">D787*G787</f>
        <v>0</v>
      </c>
    </row>
    <row r="788" spans="1:8" s="54" customFormat="1" hidden="1">
      <c r="A788" s="48" t="str">
        <f>IF((LEN('Copy paste to Here'!G792))&gt;5,((CONCATENATE('Copy paste to Here'!G792," &amp; ",'Copy paste to Here'!D792,"  &amp;  ",'Copy paste to Here'!E792))),"Empty Cell")</f>
        <v>Empty Cell</v>
      </c>
      <c r="B788" s="49">
        <f>'Copy paste to Here'!C792</f>
        <v>0</v>
      </c>
      <c r="C788" s="50"/>
      <c r="D788" s="50"/>
      <c r="E788" s="51"/>
      <c r="F788" s="51">
        <f t="shared" si="37"/>
        <v>0</v>
      </c>
      <c r="G788" s="52">
        <f t="shared" si="38"/>
        <v>0</v>
      </c>
      <c r="H788" s="55">
        <f t="shared" si="39"/>
        <v>0</v>
      </c>
    </row>
    <row r="789" spans="1:8" s="54" customFormat="1" hidden="1">
      <c r="A789" s="48" t="str">
        <f>IF((LEN('Copy paste to Here'!G793))&gt;5,((CONCATENATE('Copy paste to Here'!G793," &amp; ",'Copy paste to Here'!D793,"  &amp;  ",'Copy paste to Here'!E793))),"Empty Cell")</f>
        <v>Empty Cell</v>
      </c>
      <c r="B789" s="49">
        <f>'Copy paste to Here'!C793</f>
        <v>0</v>
      </c>
      <c r="C789" s="50"/>
      <c r="D789" s="50"/>
      <c r="E789" s="51"/>
      <c r="F789" s="51">
        <f t="shared" si="37"/>
        <v>0</v>
      </c>
      <c r="G789" s="52">
        <f t="shared" si="38"/>
        <v>0</v>
      </c>
      <c r="H789" s="55">
        <f t="shared" si="39"/>
        <v>0</v>
      </c>
    </row>
    <row r="790" spans="1:8" s="54" customFormat="1" hidden="1">
      <c r="A790" s="48" t="str">
        <f>IF((LEN('Copy paste to Here'!G794))&gt;5,((CONCATENATE('Copy paste to Here'!G794," &amp; ",'Copy paste to Here'!D794,"  &amp;  ",'Copy paste to Here'!E794))),"Empty Cell")</f>
        <v>Empty Cell</v>
      </c>
      <c r="B790" s="49">
        <f>'Copy paste to Here'!C794</f>
        <v>0</v>
      </c>
      <c r="C790" s="50"/>
      <c r="D790" s="50"/>
      <c r="E790" s="51"/>
      <c r="F790" s="51">
        <f t="shared" si="37"/>
        <v>0</v>
      </c>
      <c r="G790" s="52">
        <f t="shared" si="38"/>
        <v>0</v>
      </c>
      <c r="H790" s="55">
        <f t="shared" si="39"/>
        <v>0</v>
      </c>
    </row>
    <row r="791" spans="1:8" s="54" customFormat="1" hidden="1">
      <c r="A791" s="48" t="str">
        <f>IF((LEN('Copy paste to Here'!G795))&gt;5,((CONCATENATE('Copy paste to Here'!G795," &amp; ",'Copy paste to Here'!D795,"  &amp;  ",'Copy paste to Here'!E795))),"Empty Cell")</f>
        <v>Empty Cell</v>
      </c>
      <c r="B791" s="49">
        <f>'Copy paste to Here'!C795</f>
        <v>0</v>
      </c>
      <c r="C791" s="50"/>
      <c r="D791" s="50"/>
      <c r="E791" s="51"/>
      <c r="F791" s="51">
        <f t="shared" si="37"/>
        <v>0</v>
      </c>
      <c r="G791" s="52">
        <f t="shared" si="38"/>
        <v>0</v>
      </c>
      <c r="H791" s="55">
        <f t="shared" si="39"/>
        <v>0</v>
      </c>
    </row>
    <row r="792" spans="1:8" s="54" customFormat="1" hidden="1">
      <c r="A792" s="48" t="str">
        <f>IF((LEN('Copy paste to Here'!G796))&gt;5,((CONCATENATE('Copy paste to Here'!G796," &amp; ",'Copy paste to Here'!D796,"  &amp;  ",'Copy paste to Here'!E796))),"Empty Cell")</f>
        <v>Empty Cell</v>
      </c>
      <c r="B792" s="49">
        <f>'Copy paste to Here'!C796</f>
        <v>0</v>
      </c>
      <c r="C792" s="50"/>
      <c r="D792" s="50"/>
      <c r="E792" s="51"/>
      <c r="F792" s="51">
        <f t="shared" si="37"/>
        <v>0</v>
      </c>
      <c r="G792" s="52">
        <f t="shared" si="38"/>
        <v>0</v>
      </c>
      <c r="H792" s="55">
        <f t="shared" si="39"/>
        <v>0</v>
      </c>
    </row>
    <row r="793" spans="1:8" s="54" customFormat="1" hidden="1">
      <c r="A793" s="48" t="str">
        <f>IF((LEN('Copy paste to Here'!G797))&gt;5,((CONCATENATE('Copy paste to Here'!G797," &amp; ",'Copy paste to Here'!D797,"  &amp;  ",'Copy paste to Here'!E797))),"Empty Cell")</f>
        <v>Empty Cell</v>
      </c>
      <c r="B793" s="49">
        <f>'Copy paste to Here'!C797</f>
        <v>0</v>
      </c>
      <c r="C793" s="50"/>
      <c r="D793" s="50"/>
      <c r="E793" s="51"/>
      <c r="F793" s="51">
        <f t="shared" si="37"/>
        <v>0</v>
      </c>
      <c r="G793" s="52">
        <f t="shared" si="38"/>
        <v>0</v>
      </c>
      <c r="H793" s="55">
        <f t="shared" si="39"/>
        <v>0</v>
      </c>
    </row>
    <row r="794" spans="1:8" s="54" customFormat="1" hidden="1">
      <c r="A794" s="48" t="str">
        <f>IF((LEN('Copy paste to Here'!G798))&gt;5,((CONCATENATE('Copy paste to Here'!G798," &amp; ",'Copy paste to Here'!D798,"  &amp;  ",'Copy paste to Here'!E798))),"Empty Cell")</f>
        <v>Empty Cell</v>
      </c>
      <c r="B794" s="49">
        <f>'Copy paste to Here'!C798</f>
        <v>0</v>
      </c>
      <c r="C794" s="50"/>
      <c r="D794" s="50"/>
      <c r="E794" s="51"/>
      <c r="F794" s="51">
        <f t="shared" si="37"/>
        <v>0</v>
      </c>
      <c r="G794" s="52">
        <f t="shared" si="38"/>
        <v>0</v>
      </c>
      <c r="H794" s="55">
        <f t="shared" si="39"/>
        <v>0</v>
      </c>
    </row>
    <row r="795" spans="1:8" s="54" customFormat="1" hidden="1">
      <c r="A795" s="48" t="str">
        <f>IF((LEN('Copy paste to Here'!G799))&gt;5,((CONCATENATE('Copy paste to Here'!G799," &amp; ",'Copy paste to Here'!D799,"  &amp;  ",'Copy paste to Here'!E799))),"Empty Cell")</f>
        <v>Empty Cell</v>
      </c>
      <c r="B795" s="49">
        <f>'Copy paste to Here'!C799</f>
        <v>0</v>
      </c>
      <c r="C795" s="50"/>
      <c r="D795" s="50"/>
      <c r="E795" s="51"/>
      <c r="F795" s="51">
        <f t="shared" si="37"/>
        <v>0</v>
      </c>
      <c r="G795" s="52">
        <f t="shared" si="38"/>
        <v>0</v>
      </c>
      <c r="H795" s="55">
        <f t="shared" si="39"/>
        <v>0</v>
      </c>
    </row>
    <row r="796" spans="1:8" s="54" customFormat="1" hidden="1">
      <c r="A796" s="48" t="str">
        <f>IF((LEN('Copy paste to Here'!G800))&gt;5,((CONCATENATE('Copy paste to Here'!G800," &amp; ",'Copy paste to Here'!D800,"  &amp;  ",'Copy paste to Here'!E800))),"Empty Cell")</f>
        <v>Empty Cell</v>
      </c>
      <c r="B796" s="49">
        <f>'Copy paste to Here'!C800</f>
        <v>0</v>
      </c>
      <c r="C796" s="50"/>
      <c r="D796" s="50"/>
      <c r="E796" s="51"/>
      <c r="F796" s="51">
        <f t="shared" si="37"/>
        <v>0</v>
      </c>
      <c r="G796" s="52">
        <f t="shared" si="38"/>
        <v>0</v>
      </c>
      <c r="H796" s="55">
        <f t="shared" si="39"/>
        <v>0</v>
      </c>
    </row>
    <row r="797" spans="1:8" s="54" customFormat="1" hidden="1">
      <c r="A797" s="48" t="str">
        <f>IF((LEN('Copy paste to Here'!G801))&gt;5,((CONCATENATE('Copy paste to Here'!G801," &amp; ",'Copy paste to Here'!D801,"  &amp;  ",'Copy paste to Here'!E801))),"Empty Cell")</f>
        <v>Empty Cell</v>
      </c>
      <c r="B797" s="49">
        <f>'Copy paste to Here'!C801</f>
        <v>0</v>
      </c>
      <c r="C797" s="50"/>
      <c r="D797" s="50"/>
      <c r="E797" s="51"/>
      <c r="F797" s="51">
        <f t="shared" si="37"/>
        <v>0</v>
      </c>
      <c r="G797" s="52">
        <f t="shared" si="38"/>
        <v>0</v>
      </c>
      <c r="H797" s="55">
        <f t="shared" si="39"/>
        <v>0</v>
      </c>
    </row>
    <row r="798" spans="1:8" s="54" customFormat="1" hidden="1">
      <c r="A798" s="48" t="str">
        <f>IF((LEN('Copy paste to Here'!G802))&gt;5,((CONCATENATE('Copy paste to Here'!G802," &amp; ",'Copy paste to Here'!D802,"  &amp;  ",'Copy paste to Here'!E802))),"Empty Cell")</f>
        <v>Empty Cell</v>
      </c>
      <c r="B798" s="49">
        <f>'Copy paste to Here'!C802</f>
        <v>0</v>
      </c>
      <c r="C798" s="50"/>
      <c r="D798" s="50"/>
      <c r="E798" s="51"/>
      <c r="F798" s="51">
        <f t="shared" si="37"/>
        <v>0</v>
      </c>
      <c r="G798" s="52">
        <f t="shared" si="38"/>
        <v>0</v>
      </c>
      <c r="H798" s="55">
        <f t="shared" si="39"/>
        <v>0</v>
      </c>
    </row>
    <row r="799" spans="1:8" s="54" customFormat="1" hidden="1">
      <c r="A799" s="48" t="str">
        <f>IF((LEN('Copy paste to Here'!G803))&gt;5,((CONCATENATE('Copy paste to Here'!G803," &amp; ",'Copy paste to Here'!D803,"  &amp;  ",'Copy paste to Here'!E803))),"Empty Cell")</f>
        <v>Empty Cell</v>
      </c>
      <c r="B799" s="49">
        <f>'Copy paste to Here'!C803</f>
        <v>0</v>
      </c>
      <c r="C799" s="50"/>
      <c r="D799" s="50"/>
      <c r="E799" s="51"/>
      <c r="F799" s="51">
        <f t="shared" si="37"/>
        <v>0</v>
      </c>
      <c r="G799" s="52">
        <f t="shared" si="38"/>
        <v>0</v>
      </c>
      <c r="H799" s="55">
        <f t="shared" si="39"/>
        <v>0</v>
      </c>
    </row>
    <row r="800" spans="1:8" s="54" customFormat="1" hidden="1">
      <c r="A800" s="48" t="str">
        <f>IF((LEN('Copy paste to Here'!G804))&gt;5,((CONCATENATE('Copy paste to Here'!G804," &amp; ",'Copy paste to Here'!D804,"  &amp;  ",'Copy paste to Here'!E804))),"Empty Cell")</f>
        <v>Empty Cell</v>
      </c>
      <c r="B800" s="49">
        <f>'Copy paste to Here'!C804</f>
        <v>0</v>
      </c>
      <c r="C800" s="50"/>
      <c r="D800" s="50"/>
      <c r="E800" s="51"/>
      <c r="F800" s="51">
        <f t="shared" si="37"/>
        <v>0</v>
      </c>
      <c r="G800" s="52">
        <f t="shared" si="38"/>
        <v>0</v>
      </c>
      <c r="H800" s="55">
        <f t="shared" si="39"/>
        <v>0</v>
      </c>
    </row>
    <row r="801" spans="1:8" s="54" customFormat="1" hidden="1">
      <c r="A801" s="48" t="str">
        <f>IF((LEN('Copy paste to Here'!G805))&gt;5,((CONCATENATE('Copy paste to Here'!G805," &amp; ",'Copy paste to Here'!D805,"  &amp;  ",'Copy paste to Here'!E805))),"Empty Cell")</f>
        <v>Empty Cell</v>
      </c>
      <c r="B801" s="49">
        <f>'Copy paste to Here'!C805</f>
        <v>0</v>
      </c>
      <c r="C801" s="50"/>
      <c r="D801" s="50"/>
      <c r="E801" s="51"/>
      <c r="F801" s="51">
        <f t="shared" si="37"/>
        <v>0</v>
      </c>
      <c r="G801" s="52">
        <f t="shared" si="38"/>
        <v>0</v>
      </c>
      <c r="H801" s="55">
        <f t="shared" si="39"/>
        <v>0</v>
      </c>
    </row>
    <row r="802" spans="1:8" s="54" customFormat="1" hidden="1">
      <c r="A802" s="48" t="str">
        <f>IF((LEN('Copy paste to Here'!G806))&gt;5,((CONCATENATE('Copy paste to Here'!G806," &amp; ",'Copy paste to Here'!D806,"  &amp;  ",'Copy paste to Here'!E806))),"Empty Cell")</f>
        <v>Empty Cell</v>
      </c>
      <c r="B802" s="49">
        <f>'Copy paste to Here'!C806</f>
        <v>0</v>
      </c>
      <c r="C802" s="50"/>
      <c r="D802" s="50"/>
      <c r="E802" s="51"/>
      <c r="F802" s="51">
        <f t="shared" si="37"/>
        <v>0</v>
      </c>
      <c r="G802" s="52">
        <f t="shared" si="38"/>
        <v>0</v>
      </c>
      <c r="H802" s="55">
        <f t="shared" si="39"/>
        <v>0</v>
      </c>
    </row>
    <row r="803" spans="1:8" s="54" customFormat="1" hidden="1">
      <c r="A803" s="48" t="str">
        <f>IF((LEN('Copy paste to Here'!G807))&gt;5,((CONCATENATE('Copy paste to Here'!G807," &amp; ",'Copy paste to Here'!D807,"  &amp;  ",'Copy paste to Here'!E807))),"Empty Cell")</f>
        <v>Empty Cell</v>
      </c>
      <c r="B803" s="49">
        <f>'Copy paste to Here'!C807</f>
        <v>0</v>
      </c>
      <c r="C803" s="50"/>
      <c r="D803" s="50"/>
      <c r="E803" s="51"/>
      <c r="F803" s="51">
        <f t="shared" si="37"/>
        <v>0</v>
      </c>
      <c r="G803" s="52">
        <f t="shared" si="38"/>
        <v>0</v>
      </c>
      <c r="H803" s="55">
        <f t="shared" si="39"/>
        <v>0</v>
      </c>
    </row>
    <row r="804" spans="1:8" s="54" customFormat="1" hidden="1">
      <c r="A804" s="48" t="str">
        <f>IF((LEN('Copy paste to Here'!G808))&gt;5,((CONCATENATE('Copy paste to Here'!G808," &amp; ",'Copy paste to Here'!D808,"  &amp;  ",'Copy paste to Here'!E808))),"Empty Cell")</f>
        <v>Empty Cell</v>
      </c>
      <c r="B804" s="49">
        <f>'Copy paste to Here'!C808</f>
        <v>0</v>
      </c>
      <c r="C804" s="50"/>
      <c r="D804" s="50"/>
      <c r="E804" s="51"/>
      <c r="F804" s="51">
        <f t="shared" si="37"/>
        <v>0</v>
      </c>
      <c r="G804" s="52">
        <f t="shared" si="38"/>
        <v>0</v>
      </c>
      <c r="H804" s="55">
        <f t="shared" si="39"/>
        <v>0</v>
      </c>
    </row>
    <row r="805" spans="1:8" s="54" customFormat="1" hidden="1">
      <c r="A805" s="48" t="str">
        <f>IF((LEN('Copy paste to Here'!G809))&gt;5,((CONCATENATE('Copy paste to Here'!G809," &amp; ",'Copy paste to Here'!D809,"  &amp;  ",'Copy paste to Here'!E809))),"Empty Cell")</f>
        <v>Empty Cell</v>
      </c>
      <c r="B805" s="49">
        <f>'Copy paste to Here'!C809</f>
        <v>0</v>
      </c>
      <c r="C805" s="50"/>
      <c r="D805" s="50"/>
      <c r="E805" s="51"/>
      <c r="F805" s="51">
        <f t="shared" si="37"/>
        <v>0</v>
      </c>
      <c r="G805" s="52">
        <f t="shared" si="38"/>
        <v>0</v>
      </c>
      <c r="H805" s="55">
        <f t="shared" si="39"/>
        <v>0</v>
      </c>
    </row>
    <row r="806" spans="1:8" s="54" customFormat="1" hidden="1">
      <c r="A806" s="48" t="str">
        <f>IF((LEN('Copy paste to Here'!G810))&gt;5,((CONCATENATE('Copy paste to Here'!G810," &amp; ",'Copy paste to Here'!D810,"  &amp;  ",'Copy paste to Here'!E810))),"Empty Cell")</f>
        <v>Empty Cell</v>
      </c>
      <c r="B806" s="49">
        <f>'Copy paste to Here'!C810</f>
        <v>0</v>
      </c>
      <c r="C806" s="50"/>
      <c r="D806" s="50"/>
      <c r="E806" s="51"/>
      <c r="F806" s="51">
        <f t="shared" si="37"/>
        <v>0</v>
      </c>
      <c r="G806" s="52">
        <f t="shared" si="38"/>
        <v>0</v>
      </c>
      <c r="H806" s="55">
        <f t="shared" si="39"/>
        <v>0</v>
      </c>
    </row>
    <row r="807" spans="1:8" s="54" customFormat="1" hidden="1">
      <c r="A807" s="48" t="str">
        <f>IF((LEN('Copy paste to Here'!G811))&gt;5,((CONCATENATE('Copy paste to Here'!G811," &amp; ",'Copy paste to Here'!D811,"  &amp;  ",'Copy paste to Here'!E811))),"Empty Cell")</f>
        <v>Empty Cell</v>
      </c>
      <c r="B807" s="49">
        <f>'Copy paste to Here'!C811</f>
        <v>0</v>
      </c>
      <c r="C807" s="50"/>
      <c r="D807" s="50"/>
      <c r="E807" s="51"/>
      <c r="F807" s="51">
        <f t="shared" si="37"/>
        <v>0</v>
      </c>
      <c r="G807" s="52">
        <f t="shared" si="38"/>
        <v>0</v>
      </c>
      <c r="H807" s="55">
        <f t="shared" si="39"/>
        <v>0</v>
      </c>
    </row>
    <row r="808" spans="1:8" s="54" customFormat="1" hidden="1">
      <c r="A808" s="48" t="str">
        <f>IF((LEN('Copy paste to Here'!G812))&gt;5,((CONCATENATE('Copy paste to Here'!G812," &amp; ",'Copy paste to Here'!D812,"  &amp;  ",'Copy paste to Here'!E812))),"Empty Cell")</f>
        <v>Empty Cell</v>
      </c>
      <c r="B808" s="49">
        <f>'Copy paste to Here'!C812</f>
        <v>0</v>
      </c>
      <c r="C808" s="50"/>
      <c r="D808" s="50"/>
      <c r="E808" s="51"/>
      <c r="F808" s="51">
        <f t="shared" si="37"/>
        <v>0</v>
      </c>
      <c r="G808" s="52">
        <f t="shared" si="38"/>
        <v>0</v>
      </c>
      <c r="H808" s="55">
        <f t="shared" si="39"/>
        <v>0</v>
      </c>
    </row>
    <row r="809" spans="1:8" s="54" customFormat="1" hidden="1">
      <c r="A809" s="48" t="str">
        <f>IF((LEN('Copy paste to Here'!G813))&gt;5,((CONCATENATE('Copy paste to Here'!G813," &amp; ",'Copy paste to Here'!D813,"  &amp;  ",'Copy paste to Here'!E813))),"Empty Cell")</f>
        <v>Empty Cell</v>
      </c>
      <c r="B809" s="49">
        <f>'Copy paste to Here'!C813</f>
        <v>0</v>
      </c>
      <c r="C809" s="50"/>
      <c r="D809" s="50"/>
      <c r="E809" s="51"/>
      <c r="F809" s="51">
        <f t="shared" si="37"/>
        <v>0</v>
      </c>
      <c r="G809" s="52">
        <f t="shared" si="38"/>
        <v>0</v>
      </c>
      <c r="H809" s="55">
        <f t="shared" si="39"/>
        <v>0</v>
      </c>
    </row>
    <row r="810" spans="1:8" s="54" customFormat="1" hidden="1">
      <c r="A810" s="48" t="str">
        <f>IF((LEN('Copy paste to Here'!G814))&gt;5,((CONCATENATE('Copy paste to Here'!G814," &amp; ",'Copy paste to Here'!D814,"  &amp;  ",'Copy paste to Here'!E814))),"Empty Cell")</f>
        <v>Empty Cell</v>
      </c>
      <c r="B810" s="49">
        <f>'Copy paste to Here'!C814</f>
        <v>0</v>
      </c>
      <c r="C810" s="50"/>
      <c r="D810" s="50"/>
      <c r="E810" s="51"/>
      <c r="F810" s="51">
        <f t="shared" si="37"/>
        <v>0</v>
      </c>
      <c r="G810" s="52">
        <f t="shared" si="38"/>
        <v>0</v>
      </c>
      <c r="H810" s="55">
        <f t="shared" si="39"/>
        <v>0</v>
      </c>
    </row>
    <row r="811" spans="1:8" s="54" customFormat="1" hidden="1">
      <c r="A811" s="48" t="str">
        <f>IF((LEN('Copy paste to Here'!G815))&gt;5,((CONCATENATE('Copy paste to Here'!G815," &amp; ",'Copy paste to Here'!D815,"  &amp;  ",'Copy paste to Here'!E815))),"Empty Cell")</f>
        <v>Empty Cell</v>
      </c>
      <c r="B811" s="49">
        <f>'Copy paste to Here'!C815</f>
        <v>0</v>
      </c>
      <c r="C811" s="50"/>
      <c r="D811" s="50"/>
      <c r="E811" s="51"/>
      <c r="F811" s="51">
        <f t="shared" si="37"/>
        <v>0</v>
      </c>
      <c r="G811" s="52">
        <f t="shared" si="38"/>
        <v>0</v>
      </c>
      <c r="H811" s="55">
        <f t="shared" si="39"/>
        <v>0</v>
      </c>
    </row>
    <row r="812" spans="1:8" s="54" customFormat="1" hidden="1">
      <c r="A812" s="48" t="str">
        <f>IF((LEN('Copy paste to Here'!G816))&gt;5,((CONCATENATE('Copy paste to Here'!G816," &amp; ",'Copy paste to Here'!D816,"  &amp;  ",'Copy paste to Here'!E816))),"Empty Cell")</f>
        <v>Empty Cell</v>
      </c>
      <c r="B812" s="49">
        <f>'Copy paste to Here'!C816</f>
        <v>0</v>
      </c>
      <c r="C812" s="50"/>
      <c r="D812" s="50"/>
      <c r="E812" s="51"/>
      <c r="F812" s="51">
        <f t="shared" si="37"/>
        <v>0</v>
      </c>
      <c r="G812" s="52">
        <f t="shared" si="38"/>
        <v>0</v>
      </c>
      <c r="H812" s="55">
        <f t="shared" si="39"/>
        <v>0</v>
      </c>
    </row>
    <row r="813" spans="1:8" s="54" customFormat="1" hidden="1">
      <c r="A813" s="48" t="str">
        <f>IF((LEN('Copy paste to Here'!G817))&gt;5,((CONCATENATE('Copy paste to Here'!G817," &amp; ",'Copy paste to Here'!D817,"  &amp;  ",'Copy paste to Here'!E817))),"Empty Cell")</f>
        <v>Empty Cell</v>
      </c>
      <c r="B813" s="49">
        <f>'Copy paste to Here'!C817</f>
        <v>0</v>
      </c>
      <c r="C813" s="50"/>
      <c r="D813" s="50"/>
      <c r="E813" s="51"/>
      <c r="F813" s="51">
        <f t="shared" si="37"/>
        <v>0</v>
      </c>
      <c r="G813" s="52">
        <f t="shared" si="38"/>
        <v>0</v>
      </c>
      <c r="H813" s="55">
        <f t="shared" si="39"/>
        <v>0</v>
      </c>
    </row>
    <row r="814" spans="1:8" s="54" customFormat="1" hidden="1">
      <c r="A814" s="48" t="str">
        <f>IF((LEN('Copy paste to Here'!G818))&gt;5,((CONCATENATE('Copy paste to Here'!G818," &amp; ",'Copy paste to Here'!D818,"  &amp;  ",'Copy paste to Here'!E818))),"Empty Cell")</f>
        <v>Empty Cell</v>
      </c>
      <c r="B814" s="49">
        <f>'Copy paste to Here'!C818</f>
        <v>0</v>
      </c>
      <c r="C814" s="50"/>
      <c r="D814" s="50"/>
      <c r="E814" s="51"/>
      <c r="F814" s="51">
        <f t="shared" si="37"/>
        <v>0</v>
      </c>
      <c r="G814" s="52">
        <f t="shared" si="38"/>
        <v>0</v>
      </c>
      <c r="H814" s="55">
        <f t="shared" si="39"/>
        <v>0</v>
      </c>
    </row>
    <row r="815" spans="1:8" s="54" customFormat="1" hidden="1">
      <c r="A815" s="48" t="str">
        <f>IF((LEN('Copy paste to Here'!G819))&gt;5,((CONCATENATE('Copy paste to Here'!G819," &amp; ",'Copy paste to Here'!D819,"  &amp;  ",'Copy paste to Here'!E819))),"Empty Cell")</f>
        <v>Empty Cell</v>
      </c>
      <c r="B815" s="49">
        <f>'Copy paste to Here'!C819</f>
        <v>0</v>
      </c>
      <c r="C815" s="50"/>
      <c r="D815" s="50"/>
      <c r="E815" s="51"/>
      <c r="F815" s="51">
        <f t="shared" si="37"/>
        <v>0</v>
      </c>
      <c r="G815" s="52">
        <f t="shared" si="38"/>
        <v>0</v>
      </c>
      <c r="H815" s="55">
        <f t="shared" si="39"/>
        <v>0</v>
      </c>
    </row>
    <row r="816" spans="1:8" s="54" customFormat="1" hidden="1">
      <c r="A816" s="48" t="str">
        <f>IF((LEN('Copy paste to Here'!G820))&gt;5,((CONCATENATE('Copy paste to Here'!G820," &amp; ",'Copy paste to Here'!D820,"  &amp;  ",'Copy paste to Here'!E820))),"Empty Cell")</f>
        <v>Empty Cell</v>
      </c>
      <c r="B816" s="49">
        <f>'Copy paste to Here'!C820</f>
        <v>0</v>
      </c>
      <c r="C816" s="50"/>
      <c r="D816" s="50"/>
      <c r="E816" s="51"/>
      <c r="F816" s="51">
        <f t="shared" si="37"/>
        <v>0</v>
      </c>
      <c r="G816" s="52">
        <f t="shared" si="38"/>
        <v>0</v>
      </c>
      <c r="H816" s="55">
        <f t="shared" si="39"/>
        <v>0</v>
      </c>
    </row>
    <row r="817" spans="1:8" s="54" customFormat="1" hidden="1">
      <c r="A817" s="48" t="str">
        <f>IF((LEN('Copy paste to Here'!G821))&gt;5,((CONCATENATE('Copy paste to Here'!G821," &amp; ",'Copy paste to Here'!D821,"  &amp;  ",'Copy paste to Here'!E821))),"Empty Cell")</f>
        <v>Empty Cell</v>
      </c>
      <c r="B817" s="49">
        <f>'Copy paste to Here'!C821</f>
        <v>0</v>
      </c>
      <c r="C817" s="50"/>
      <c r="D817" s="50"/>
      <c r="E817" s="51"/>
      <c r="F817" s="51">
        <f t="shared" si="37"/>
        <v>0</v>
      </c>
      <c r="G817" s="52">
        <f t="shared" si="38"/>
        <v>0</v>
      </c>
      <c r="H817" s="55">
        <f t="shared" si="39"/>
        <v>0</v>
      </c>
    </row>
    <row r="818" spans="1:8" s="54" customFormat="1" hidden="1">
      <c r="A818" s="48" t="str">
        <f>IF((LEN('Copy paste to Here'!G822))&gt;5,((CONCATENATE('Copy paste to Here'!G822," &amp; ",'Copy paste to Here'!D822,"  &amp;  ",'Copy paste to Here'!E822))),"Empty Cell")</f>
        <v>Empty Cell</v>
      </c>
      <c r="B818" s="49">
        <f>'Copy paste to Here'!C822</f>
        <v>0</v>
      </c>
      <c r="C818" s="50"/>
      <c r="D818" s="50"/>
      <c r="E818" s="51"/>
      <c r="F818" s="51">
        <f t="shared" si="37"/>
        <v>0</v>
      </c>
      <c r="G818" s="52">
        <f t="shared" si="38"/>
        <v>0</v>
      </c>
      <c r="H818" s="55">
        <f t="shared" si="39"/>
        <v>0</v>
      </c>
    </row>
    <row r="819" spans="1:8" s="54" customFormat="1" hidden="1">
      <c r="A819" s="48" t="str">
        <f>IF((LEN('Copy paste to Here'!G823))&gt;5,((CONCATENATE('Copy paste to Here'!G823," &amp; ",'Copy paste to Here'!D823,"  &amp;  ",'Copy paste to Here'!E823))),"Empty Cell")</f>
        <v>Empty Cell</v>
      </c>
      <c r="B819" s="49">
        <f>'Copy paste to Here'!C823</f>
        <v>0</v>
      </c>
      <c r="C819" s="50"/>
      <c r="D819" s="50"/>
      <c r="E819" s="51"/>
      <c r="F819" s="51">
        <f t="shared" si="37"/>
        <v>0</v>
      </c>
      <c r="G819" s="52">
        <f t="shared" si="38"/>
        <v>0</v>
      </c>
      <c r="H819" s="55">
        <f t="shared" si="39"/>
        <v>0</v>
      </c>
    </row>
    <row r="820" spans="1:8" s="54" customFormat="1" hidden="1">
      <c r="A820" s="48" t="str">
        <f>IF((LEN('Copy paste to Here'!G824))&gt;5,((CONCATENATE('Copy paste to Here'!G824," &amp; ",'Copy paste to Here'!D824,"  &amp;  ",'Copy paste to Here'!E824))),"Empty Cell")</f>
        <v>Empty Cell</v>
      </c>
      <c r="B820" s="49">
        <f>'Copy paste to Here'!C824</f>
        <v>0</v>
      </c>
      <c r="C820" s="50"/>
      <c r="D820" s="50"/>
      <c r="E820" s="51"/>
      <c r="F820" s="51">
        <f t="shared" si="37"/>
        <v>0</v>
      </c>
      <c r="G820" s="52">
        <f t="shared" si="38"/>
        <v>0</v>
      </c>
      <c r="H820" s="55">
        <f t="shared" si="39"/>
        <v>0</v>
      </c>
    </row>
    <row r="821" spans="1:8" s="54" customFormat="1" hidden="1">
      <c r="A821" s="48" t="str">
        <f>IF((LEN('Copy paste to Here'!G825))&gt;5,((CONCATENATE('Copy paste to Here'!G825," &amp; ",'Copy paste to Here'!D825,"  &amp;  ",'Copy paste to Here'!E825))),"Empty Cell")</f>
        <v>Empty Cell</v>
      </c>
      <c r="B821" s="49">
        <f>'Copy paste to Here'!C825</f>
        <v>0</v>
      </c>
      <c r="C821" s="50"/>
      <c r="D821" s="50"/>
      <c r="E821" s="51"/>
      <c r="F821" s="51">
        <f t="shared" si="37"/>
        <v>0</v>
      </c>
      <c r="G821" s="52">
        <f t="shared" si="38"/>
        <v>0</v>
      </c>
      <c r="H821" s="55">
        <f t="shared" si="39"/>
        <v>0</v>
      </c>
    </row>
    <row r="822" spans="1:8" s="54" customFormat="1" hidden="1">
      <c r="A822" s="48" t="str">
        <f>IF((LEN('Copy paste to Here'!G826))&gt;5,((CONCATENATE('Copy paste to Here'!G826," &amp; ",'Copy paste to Here'!D826,"  &amp;  ",'Copy paste to Here'!E826))),"Empty Cell")</f>
        <v>Empty Cell</v>
      </c>
      <c r="B822" s="49">
        <f>'Copy paste to Here'!C826</f>
        <v>0</v>
      </c>
      <c r="C822" s="50"/>
      <c r="D822" s="50"/>
      <c r="E822" s="51"/>
      <c r="F822" s="51">
        <f t="shared" si="37"/>
        <v>0</v>
      </c>
      <c r="G822" s="52">
        <f t="shared" si="38"/>
        <v>0</v>
      </c>
      <c r="H822" s="55">
        <f t="shared" si="39"/>
        <v>0</v>
      </c>
    </row>
    <row r="823" spans="1:8" s="54" customFormat="1" hidden="1">
      <c r="A823" s="48" t="str">
        <f>IF((LEN('Copy paste to Here'!G827))&gt;5,((CONCATENATE('Copy paste to Here'!G827," &amp; ",'Copy paste to Here'!D827,"  &amp;  ",'Copy paste to Here'!E827))),"Empty Cell")</f>
        <v>Empty Cell</v>
      </c>
      <c r="B823" s="49">
        <f>'Copy paste to Here'!C827</f>
        <v>0</v>
      </c>
      <c r="C823" s="50"/>
      <c r="D823" s="50"/>
      <c r="E823" s="51"/>
      <c r="F823" s="51">
        <f t="shared" si="37"/>
        <v>0</v>
      </c>
      <c r="G823" s="52">
        <f t="shared" si="38"/>
        <v>0</v>
      </c>
      <c r="H823" s="55">
        <f t="shared" si="39"/>
        <v>0</v>
      </c>
    </row>
    <row r="824" spans="1:8" s="54" customFormat="1" hidden="1">
      <c r="A824" s="48" t="str">
        <f>IF((LEN('Copy paste to Here'!G828))&gt;5,((CONCATENATE('Copy paste to Here'!G828," &amp; ",'Copy paste to Here'!D828,"  &amp;  ",'Copy paste to Here'!E828))),"Empty Cell")</f>
        <v>Empty Cell</v>
      </c>
      <c r="B824" s="49">
        <f>'Copy paste to Here'!C828</f>
        <v>0</v>
      </c>
      <c r="C824" s="50"/>
      <c r="D824" s="50"/>
      <c r="E824" s="51"/>
      <c r="F824" s="51">
        <f t="shared" si="37"/>
        <v>0</v>
      </c>
      <c r="G824" s="52">
        <f t="shared" si="38"/>
        <v>0</v>
      </c>
      <c r="H824" s="55">
        <f t="shared" si="39"/>
        <v>0</v>
      </c>
    </row>
    <row r="825" spans="1:8" s="54" customFormat="1" hidden="1">
      <c r="A825" s="48" t="str">
        <f>IF((LEN('Copy paste to Here'!G829))&gt;5,((CONCATENATE('Copy paste to Here'!G829," &amp; ",'Copy paste to Here'!D829,"  &amp;  ",'Copy paste to Here'!E829))),"Empty Cell")</f>
        <v>Empty Cell</v>
      </c>
      <c r="B825" s="49">
        <f>'Copy paste to Here'!C829</f>
        <v>0</v>
      </c>
      <c r="C825" s="50"/>
      <c r="D825" s="50"/>
      <c r="E825" s="51"/>
      <c r="F825" s="51">
        <f t="shared" si="37"/>
        <v>0</v>
      </c>
      <c r="G825" s="52">
        <f t="shared" si="38"/>
        <v>0</v>
      </c>
      <c r="H825" s="55">
        <f t="shared" si="39"/>
        <v>0</v>
      </c>
    </row>
    <row r="826" spans="1:8" s="54" customFormat="1" hidden="1">
      <c r="A826" s="48" t="str">
        <f>IF((LEN('Copy paste to Here'!G830))&gt;5,((CONCATENATE('Copy paste to Here'!G830," &amp; ",'Copy paste to Here'!D830,"  &amp;  ",'Copy paste to Here'!E830))),"Empty Cell")</f>
        <v>Empty Cell</v>
      </c>
      <c r="B826" s="49">
        <f>'Copy paste to Here'!C830</f>
        <v>0</v>
      </c>
      <c r="C826" s="50"/>
      <c r="D826" s="50"/>
      <c r="E826" s="51"/>
      <c r="F826" s="51">
        <f t="shared" si="37"/>
        <v>0</v>
      </c>
      <c r="G826" s="52">
        <f t="shared" si="38"/>
        <v>0</v>
      </c>
      <c r="H826" s="55">
        <f t="shared" si="39"/>
        <v>0</v>
      </c>
    </row>
    <row r="827" spans="1:8" s="54" customFormat="1" hidden="1">
      <c r="A827" s="48" t="str">
        <f>IF((LEN('Copy paste to Here'!G831))&gt;5,((CONCATENATE('Copy paste to Here'!G831," &amp; ",'Copy paste to Here'!D831,"  &amp;  ",'Copy paste to Here'!E831))),"Empty Cell")</f>
        <v>Empty Cell</v>
      </c>
      <c r="B827" s="49">
        <f>'Copy paste to Here'!C831</f>
        <v>0</v>
      </c>
      <c r="C827" s="50"/>
      <c r="D827" s="50"/>
      <c r="E827" s="51"/>
      <c r="F827" s="51">
        <f t="shared" si="37"/>
        <v>0</v>
      </c>
      <c r="G827" s="52">
        <f t="shared" si="38"/>
        <v>0</v>
      </c>
      <c r="H827" s="55">
        <f t="shared" si="39"/>
        <v>0</v>
      </c>
    </row>
    <row r="828" spans="1:8" s="54" customFormat="1" hidden="1">
      <c r="A828" s="48" t="str">
        <f>IF((LEN('Copy paste to Here'!G832))&gt;5,((CONCATENATE('Copy paste to Here'!G832," &amp; ",'Copy paste to Here'!D832,"  &amp;  ",'Copy paste to Here'!E832))),"Empty Cell")</f>
        <v>Empty Cell</v>
      </c>
      <c r="B828" s="49">
        <f>'Copy paste to Here'!C832</f>
        <v>0</v>
      </c>
      <c r="C828" s="50"/>
      <c r="D828" s="50"/>
      <c r="E828" s="51"/>
      <c r="F828" s="51">
        <f t="shared" si="37"/>
        <v>0</v>
      </c>
      <c r="G828" s="52">
        <f t="shared" si="38"/>
        <v>0</v>
      </c>
      <c r="H828" s="55">
        <f t="shared" si="39"/>
        <v>0</v>
      </c>
    </row>
    <row r="829" spans="1:8" s="54" customFormat="1" hidden="1">
      <c r="A829" s="48" t="str">
        <f>IF((LEN('Copy paste to Here'!G833))&gt;5,((CONCATENATE('Copy paste to Here'!G833," &amp; ",'Copy paste to Here'!D833,"  &amp;  ",'Copy paste to Here'!E833))),"Empty Cell")</f>
        <v>Empty Cell</v>
      </c>
      <c r="B829" s="49">
        <f>'Copy paste to Here'!C833</f>
        <v>0</v>
      </c>
      <c r="C829" s="50"/>
      <c r="D829" s="50"/>
      <c r="E829" s="51"/>
      <c r="F829" s="51">
        <f t="shared" si="37"/>
        <v>0</v>
      </c>
      <c r="G829" s="52">
        <f t="shared" si="38"/>
        <v>0</v>
      </c>
      <c r="H829" s="55">
        <f t="shared" si="39"/>
        <v>0</v>
      </c>
    </row>
    <row r="830" spans="1:8" s="54" customFormat="1" hidden="1">
      <c r="A830" s="48" t="str">
        <f>IF((LEN('Copy paste to Here'!G834))&gt;5,((CONCATENATE('Copy paste to Here'!G834," &amp; ",'Copy paste to Here'!D834,"  &amp;  ",'Copy paste to Here'!E834))),"Empty Cell")</f>
        <v>Empty Cell</v>
      </c>
      <c r="B830" s="49">
        <f>'Copy paste to Here'!C834</f>
        <v>0</v>
      </c>
      <c r="C830" s="50"/>
      <c r="D830" s="50"/>
      <c r="E830" s="51"/>
      <c r="F830" s="51">
        <f t="shared" si="37"/>
        <v>0</v>
      </c>
      <c r="G830" s="52">
        <f t="shared" si="38"/>
        <v>0</v>
      </c>
      <c r="H830" s="55">
        <f t="shared" si="39"/>
        <v>0</v>
      </c>
    </row>
    <row r="831" spans="1:8" s="54" customFormat="1" hidden="1">
      <c r="A831" s="48" t="str">
        <f>IF((LEN('Copy paste to Here'!G835))&gt;5,((CONCATENATE('Copy paste to Here'!G835," &amp; ",'Copy paste to Here'!D835,"  &amp;  ",'Copy paste to Here'!E835))),"Empty Cell")</f>
        <v>Empty Cell</v>
      </c>
      <c r="B831" s="49">
        <f>'Copy paste to Here'!C835</f>
        <v>0</v>
      </c>
      <c r="C831" s="50"/>
      <c r="D831" s="50"/>
      <c r="E831" s="51"/>
      <c r="F831" s="51">
        <f t="shared" si="37"/>
        <v>0</v>
      </c>
      <c r="G831" s="52">
        <f t="shared" si="38"/>
        <v>0</v>
      </c>
      <c r="H831" s="55">
        <f t="shared" si="39"/>
        <v>0</v>
      </c>
    </row>
    <row r="832" spans="1:8" s="54" customFormat="1" hidden="1">
      <c r="A832" s="48" t="str">
        <f>IF((LEN('Copy paste to Here'!G836))&gt;5,((CONCATENATE('Copy paste to Here'!G836," &amp; ",'Copy paste to Here'!D836,"  &amp;  ",'Copy paste to Here'!E836))),"Empty Cell")</f>
        <v>Empty Cell</v>
      </c>
      <c r="B832" s="49">
        <f>'Copy paste to Here'!C836</f>
        <v>0</v>
      </c>
      <c r="C832" s="50"/>
      <c r="D832" s="50"/>
      <c r="E832" s="51"/>
      <c r="F832" s="51">
        <f t="shared" si="37"/>
        <v>0</v>
      </c>
      <c r="G832" s="52">
        <f t="shared" si="38"/>
        <v>0</v>
      </c>
      <c r="H832" s="55">
        <f t="shared" si="39"/>
        <v>0</v>
      </c>
    </row>
    <row r="833" spans="1:8" s="54" customFormat="1" hidden="1">
      <c r="A833" s="48" t="str">
        <f>IF((LEN('Copy paste to Here'!G837))&gt;5,((CONCATENATE('Copy paste to Here'!G837," &amp; ",'Copy paste to Here'!D837,"  &amp;  ",'Copy paste to Here'!E837))),"Empty Cell")</f>
        <v>Empty Cell</v>
      </c>
      <c r="B833" s="49">
        <f>'Copy paste to Here'!C837</f>
        <v>0</v>
      </c>
      <c r="C833" s="50"/>
      <c r="D833" s="50"/>
      <c r="E833" s="51"/>
      <c r="F833" s="51">
        <f t="shared" si="37"/>
        <v>0</v>
      </c>
      <c r="G833" s="52">
        <f t="shared" si="38"/>
        <v>0</v>
      </c>
      <c r="H833" s="55">
        <f t="shared" si="39"/>
        <v>0</v>
      </c>
    </row>
    <row r="834" spans="1:8" s="54" customFormat="1" hidden="1">
      <c r="A834" s="48" t="str">
        <f>IF((LEN('Copy paste to Here'!G838))&gt;5,((CONCATENATE('Copy paste to Here'!G838," &amp; ",'Copy paste to Here'!D838,"  &amp;  ",'Copy paste to Here'!E838))),"Empty Cell")</f>
        <v>Empty Cell</v>
      </c>
      <c r="B834" s="49">
        <f>'Copy paste to Here'!C838</f>
        <v>0</v>
      </c>
      <c r="C834" s="50"/>
      <c r="D834" s="50"/>
      <c r="E834" s="51"/>
      <c r="F834" s="51">
        <f t="shared" si="37"/>
        <v>0</v>
      </c>
      <c r="G834" s="52">
        <f t="shared" si="38"/>
        <v>0</v>
      </c>
      <c r="H834" s="55">
        <f t="shared" si="39"/>
        <v>0</v>
      </c>
    </row>
    <row r="835" spans="1:8" s="54" customFormat="1" hidden="1">
      <c r="A835" s="48" t="str">
        <f>IF((LEN('Copy paste to Here'!G839))&gt;5,((CONCATENATE('Copy paste to Here'!G839," &amp; ",'Copy paste to Here'!D839,"  &amp;  ",'Copy paste to Here'!E839))),"Empty Cell")</f>
        <v>Empty Cell</v>
      </c>
      <c r="B835" s="49">
        <f>'Copy paste to Here'!C839</f>
        <v>0</v>
      </c>
      <c r="C835" s="50"/>
      <c r="D835" s="50"/>
      <c r="E835" s="51"/>
      <c r="F835" s="51">
        <f t="shared" si="37"/>
        <v>0</v>
      </c>
      <c r="G835" s="52">
        <f t="shared" si="38"/>
        <v>0</v>
      </c>
      <c r="H835" s="55">
        <f t="shared" si="39"/>
        <v>0</v>
      </c>
    </row>
    <row r="836" spans="1:8" s="54" customFormat="1" hidden="1">
      <c r="A836" s="48" t="str">
        <f>IF((LEN('Copy paste to Here'!G840))&gt;5,((CONCATENATE('Copy paste to Here'!G840," &amp; ",'Copy paste to Here'!D840,"  &amp;  ",'Copy paste to Here'!E840))),"Empty Cell")</f>
        <v>Empty Cell</v>
      </c>
      <c r="B836" s="49">
        <f>'Copy paste to Here'!C840</f>
        <v>0</v>
      </c>
      <c r="C836" s="50"/>
      <c r="D836" s="50"/>
      <c r="E836" s="51"/>
      <c r="F836" s="51">
        <f t="shared" si="37"/>
        <v>0</v>
      </c>
      <c r="G836" s="52">
        <f t="shared" si="38"/>
        <v>0</v>
      </c>
      <c r="H836" s="55">
        <f t="shared" si="39"/>
        <v>0</v>
      </c>
    </row>
    <row r="837" spans="1:8" s="54" customFormat="1" hidden="1">
      <c r="A837" s="48" t="str">
        <f>IF((LEN('Copy paste to Here'!G841))&gt;5,((CONCATENATE('Copy paste to Here'!G841," &amp; ",'Copy paste to Here'!D841,"  &amp;  ",'Copy paste to Here'!E841))),"Empty Cell")</f>
        <v>Empty Cell</v>
      </c>
      <c r="B837" s="49">
        <f>'Copy paste to Here'!C841</f>
        <v>0</v>
      </c>
      <c r="C837" s="50"/>
      <c r="D837" s="50"/>
      <c r="E837" s="51"/>
      <c r="F837" s="51">
        <f t="shared" si="37"/>
        <v>0</v>
      </c>
      <c r="G837" s="52">
        <f t="shared" si="38"/>
        <v>0</v>
      </c>
      <c r="H837" s="55">
        <f t="shared" si="39"/>
        <v>0</v>
      </c>
    </row>
    <row r="838" spans="1:8" s="54" customFormat="1" hidden="1">
      <c r="A838" s="48" t="str">
        <f>IF((LEN('Copy paste to Here'!G842))&gt;5,((CONCATENATE('Copy paste to Here'!G842," &amp; ",'Copy paste to Here'!D842,"  &amp;  ",'Copy paste to Here'!E842))),"Empty Cell")</f>
        <v>Empty Cell</v>
      </c>
      <c r="B838" s="49">
        <f>'Copy paste to Here'!C842</f>
        <v>0</v>
      </c>
      <c r="C838" s="50"/>
      <c r="D838" s="50"/>
      <c r="E838" s="51"/>
      <c r="F838" s="51">
        <f t="shared" si="37"/>
        <v>0</v>
      </c>
      <c r="G838" s="52">
        <f t="shared" si="38"/>
        <v>0</v>
      </c>
      <c r="H838" s="55">
        <f t="shared" si="39"/>
        <v>0</v>
      </c>
    </row>
    <row r="839" spans="1:8" s="54" customFormat="1" hidden="1">
      <c r="A839" s="48" t="str">
        <f>IF((LEN('Copy paste to Here'!G843))&gt;5,((CONCATENATE('Copy paste to Here'!G843," &amp; ",'Copy paste to Here'!D843,"  &amp;  ",'Copy paste to Here'!E843))),"Empty Cell")</f>
        <v>Empty Cell</v>
      </c>
      <c r="B839" s="49">
        <f>'Copy paste to Here'!C843</f>
        <v>0</v>
      </c>
      <c r="C839" s="50"/>
      <c r="D839" s="50"/>
      <c r="E839" s="51"/>
      <c r="F839" s="51">
        <f t="shared" si="37"/>
        <v>0</v>
      </c>
      <c r="G839" s="52">
        <f t="shared" si="38"/>
        <v>0</v>
      </c>
      <c r="H839" s="55">
        <f t="shared" si="39"/>
        <v>0</v>
      </c>
    </row>
    <row r="840" spans="1:8" s="54" customFormat="1" hidden="1">
      <c r="A840" s="48" t="str">
        <f>IF((LEN('Copy paste to Here'!G844))&gt;5,((CONCATENATE('Copy paste to Here'!G844," &amp; ",'Copy paste to Here'!D844,"  &amp;  ",'Copy paste to Here'!E844))),"Empty Cell")</f>
        <v>Empty Cell</v>
      </c>
      <c r="B840" s="49">
        <f>'Copy paste to Here'!C844</f>
        <v>0</v>
      </c>
      <c r="C840" s="50"/>
      <c r="D840" s="50"/>
      <c r="E840" s="51"/>
      <c r="F840" s="51">
        <f t="shared" si="37"/>
        <v>0</v>
      </c>
      <c r="G840" s="52">
        <f t="shared" si="38"/>
        <v>0</v>
      </c>
      <c r="H840" s="55">
        <f t="shared" si="39"/>
        <v>0</v>
      </c>
    </row>
    <row r="841" spans="1:8" s="54" customFormat="1" hidden="1">
      <c r="A841" s="48" t="str">
        <f>IF((LEN('Copy paste to Here'!G845))&gt;5,((CONCATENATE('Copy paste to Here'!G845," &amp; ",'Copy paste to Here'!D845,"  &amp;  ",'Copy paste to Here'!E845))),"Empty Cell")</f>
        <v>Empty Cell</v>
      </c>
      <c r="B841" s="49">
        <f>'Copy paste to Here'!C845</f>
        <v>0</v>
      </c>
      <c r="C841" s="50"/>
      <c r="D841" s="50"/>
      <c r="E841" s="51"/>
      <c r="F841" s="51">
        <f t="shared" si="37"/>
        <v>0</v>
      </c>
      <c r="G841" s="52">
        <f t="shared" si="38"/>
        <v>0</v>
      </c>
      <c r="H841" s="55">
        <f t="shared" si="39"/>
        <v>0</v>
      </c>
    </row>
    <row r="842" spans="1:8" s="54" customFormat="1" hidden="1">
      <c r="A842" s="48" t="str">
        <f>IF((LEN('Copy paste to Here'!G846))&gt;5,((CONCATENATE('Copy paste to Here'!G846," &amp; ",'Copy paste to Here'!D846,"  &amp;  ",'Copy paste to Here'!E846))),"Empty Cell")</f>
        <v>Empty Cell</v>
      </c>
      <c r="B842" s="49">
        <f>'Copy paste to Here'!C846</f>
        <v>0</v>
      </c>
      <c r="C842" s="50"/>
      <c r="D842" s="50"/>
      <c r="E842" s="51"/>
      <c r="F842" s="51">
        <f t="shared" si="37"/>
        <v>0</v>
      </c>
      <c r="G842" s="52">
        <f t="shared" si="38"/>
        <v>0</v>
      </c>
      <c r="H842" s="55">
        <f t="shared" si="39"/>
        <v>0</v>
      </c>
    </row>
    <row r="843" spans="1:8" s="54" customFormat="1" hidden="1">
      <c r="A843" s="48" t="str">
        <f>IF((LEN('Copy paste to Here'!G847))&gt;5,((CONCATENATE('Copy paste to Here'!G847," &amp; ",'Copy paste to Here'!D847,"  &amp;  ",'Copy paste to Here'!E847))),"Empty Cell")</f>
        <v>Empty Cell</v>
      </c>
      <c r="B843" s="49">
        <f>'Copy paste to Here'!C847</f>
        <v>0</v>
      </c>
      <c r="C843" s="50"/>
      <c r="D843" s="50"/>
      <c r="E843" s="51"/>
      <c r="F843" s="51">
        <f t="shared" si="37"/>
        <v>0</v>
      </c>
      <c r="G843" s="52">
        <f t="shared" si="38"/>
        <v>0</v>
      </c>
      <c r="H843" s="55">
        <f t="shared" si="39"/>
        <v>0</v>
      </c>
    </row>
    <row r="844" spans="1:8" s="54" customFormat="1" hidden="1">
      <c r="A844" s="48" t="str">
        <f>IF((LEN('Copy paste to Here'!G848))&gt;5,((CONCATENATE('Copy paste to Here'!G848," &amp; ",'Copy paste to Here'!D848,"  &amp;  ",'Copy paste to Here'!E848))),"Empty Cell")</f>
        <v>Empty Cell</v>
      </c>
      <c r="B844" s="49">
        <f>'Copy paste to Here'!C848</f>
        <v>0</v>
      </c>
      <c r="C844" s="50"/>
      <c r="D844" s="50"/>
      <c r="E844" s="51"/>
      <c r="F844" s="51">
        <f t="shared" si="37"/>
        <v>0</v>
      </c>
      <c r="G844" s="52">
        <f t="shared" si="38"/>
        <v>0</v>
      </c>
      <c r="H844" s="55">
        <f t="shared" si="39"/>
        <v>0</v>
      </c>
    </row>
    <row r="845" spans="1:8" s="54" customFormat="1" hidden="1">
      <c r="A845" s="48" t="str">
        <f>IF((LEN('Copy paste to Here'!G849))&gt;5,((CONCATENATE('Copy paste to Here'!G849," &amp; ",'Copy paste to Here'!D849,"  &amp;  ",'Copy paste to Here'!E849))),"Empty Cell")</f>
        <v>Empty Cell</v>
      </c>
      <c r="B845" s="49">
        <f>'Copy paste to Here'!C849</f>
        <v>0</v>
      </c>
      <c r="C845" s="50"/>
      <c r="D845" s="50"/>
      <c r="E845" s="51"/>
      <c r="F845" s="51">
        <f t="shared" si="37"/>
        <v>0</v>
      </c>
      <c r="G845" s="52">
        <f t="shared" si="38"/>
        <v>0</v>
      </c>
      <c r="H845" s="55">
        <f t="shared" si="39"/>
        <v>0</v>
      </c>
    </row>
    <row r="846" spans="1:8" s="54" customFormat="1" hidden="1">
      <c r="A846" s="48" t="str">
        <f>IF((LEN('Copy paste to Here'!G850))&gt;5,((CONCATENATE('Copy paste to Here'!G850," &amp; ",'Copy paste to Here'!D850,"  &amp;  ",'Copy paste to Here'!E850))),"Empty Cell")</f>
        <v>Empty Cell</v>
      </c>
      <c r="B846" s="49">
        <f>'Copy paste to Here'!C850</f>
        <v>0</v>
      </c>
      <c r="C846" s="50"/>
      <c r="D846" s="50"/>
      <c r="E846" s="51"/>
      <c r="F846" s="51">
        <f t="shared" si="37"/>
        <v>0</v>
      </c>
      <c r="G846" s="52">
        <f t="shared" si="38"/>
        <v>0</v>
      </c>
      <c r="H846" s="55">
        <f t="shared" si="39"/>
        <v>0</v>
      </c>
    </row>
    <row r="847" spans="1:8" s="54" customFormat="1" hidden="1">
      <c r="A847" s="48" t="str">
        <f>IF((LEN('Copy paste to Here'!G851))&gt;5,((CONCATENATE('Copy paste to Here'!G851," &amp; ",'Copy paste to Here'!D851,"  &amp;  ",'Copy paste to Here'!E851))),"Empty Cell")</f>
        <v>Empty Cell</v>
      </c>
      <c r="B847" s="49">
        <f>'Copy paste to Here'!C851</f>
        <v>0</v>
      </c>
      <c r="C847" s="50"/>
      <c r="D847" s="50"/>
      <c r="E847" s="51"/>
      <c r="F847" s="51">
        <f t="shared" si="37"/>
        <v>0</v>
      </c>
      <c r="G847" s="52">
        <f t="shared" si="38"/>
        <v>0</v>
      </c>
      <c r="H847" s="55">
        <f t="shared" si="39"/>
        <v>0</v>
      </c>
    </row>
    <row r="848" spans="1:8" s="54" customFormat="1" hidden="1">
      <c r="A848" s="48" t="str">
        <f>IF((LEN('Copy paste to Here'!G852))&gt;5,((CONCATENATE('Copy paste to Here'!G852," &amp; ",'Copy paste to Here'!D852,"  &amp;  ",'Copy paste to Here'!E852))),"Empty Cell")</f>
        <v>Empty Cell</v>
      </c>
      <c r="B848" s="49">
        <f>'Copy paste to Here'!C852</f>
        <v>0</v>
      </c>
      <c r="C848" s="50"/>
      <c r="D848" s="50"/>
      <c r="E848" s="51"/>
      <c r="F848" s="51">
        <f t="shared" si="37"/>
        <v>0</v>
      </c>
      <c r="G848" s="52">
        <f t="shared" si="38"/>
        <v>0</v>
      </c>
      <c r="H848" s="55">
        <f t="shared" si="39"/>
        <v>0</v>
      </c>
    </row>
    <row r="849" spans="1:8" s="54" customFormat="1" hidden="1">
      <c r="A849" s="48" t="str">
        <f>IF((LEN('Copy paste to Here'!G853))&gt;5,((CONCATENATE('Copy paste to Here'!G853," &amp; ",'Copy paste to Here'!D853,"  &amp;  ",'Copy paste to Here'!E853))),"Empty Cell")</f>
        <v>Empty Cell</v>
      </c>
      <c r="B849" s="49">
        <f>'Copy paste to Here'!C853</f>
        <v>0</v>
      </c>
      <c r="C849" s="50"/>
      <c r="D849" s="50"/>
      <c r="E849" s="51"/>
      <c r="F849" s="51">
        <f t="shared" si="37"/>
        <v>0</v>
      </c>
      <c r="G849" s="52">
        <f t="shared" si="38"/>
        <v>0</v>
      </c>
      <c r="H849" s="55">
        <f t="shared" si="39"/>
        <v>0</v>
      </c>
    </row>
    <row r="850" spans="1:8" s="54" customFormat="1" hidden="1">
      <c r="A850" s="48" t="str">
        <f>IF((LEN('Copy paste to Here'!G854))&gt;5,((CONCATENATE('Copy paste to Here'!G854," &amp; ",'Copy paste to Here'!D854,"  &amp;  ",'Copy paste to Here'!E854))),"Empty Cell")</f>
        <v>Empty Cell</v>
      </c>
      <c r="B850" s="49">
        <f>'Copy paste to Here'!C854</f>
        <v>0</v>
      </c>
      <c r="C850" s="50"/>
      <c r="D850" s="50"/>
      <c r="E850" s="51"/>
      <c r="F850" s="51">
        <f t="shared" si="37"/>
        <v>0</v>
      </c>
      <c r="G850" s="52">
        <f t="shared" si="38"/>
        <v>0</v>
      </c>
      <c r="H850" s="55">
        <f t="shared" si="39"/>
        <v>0</v>
      </c>
    </row>
    <row r="851" spans="1:8" s="54" customFormat="1" hidden="1">
      <c r="A851" s="48" t="str">
        <f>IF((LEN('Copy paste to Here'!G855))&gt;5,((CONCATENATE('Copy paste to Here'!G855," &amp; ",'Copy paste to Here'!D855,"  &amp;  ",'Copy paste to Here'!E855))),"Empty Cell")</f>
        <v>Empty Cell</v>
      </c>
      <c r="B851" s="49">
        <f>'Copy paste to Here'!C855</f>
        <v>0</v>
      </c>
      <c r="C851" s="50"/>
      <c r="D851" s="50"/>
      <c r="E851" s="51"/>
      <c r="F851" s="51">
        <f t="shared" ref="F851:F914" si="40">D851*E851</f>
        <v>0</v>
      </c>
      <c r="G851" s="52">
        <f t="shared" ref="G851:G914" si="41">E851*$E$14</f>
        <v>0</v>
      </c>
      <c r="H851" s="55">
        <f t="shared" ref="H851:H914" si="42">D851*G851</f>
        <v>0</v>
      </c>
    </row>
    <row r="852" spans="1:8" s="54" customFormat="1" hidden="1">
      <c r="A852" s="48" t="str">
        <f>IF((LEN('Copy paste to Here'!G856))&gt;5,((CONCATENATE('Copy paste to Here'!G856," &amp; ",'Copy paste to Here'!D856,"  &amp;  ",'Copy paste to Here'!E856))),"Empty Cell")</f>
        <v>Empty Cell</v>
      </c>
      <c r="B852" s="49">
        <f>'Copy paste to Here'!C856</f>
        <v>0</v>
      </c>
      <c r="C852" s="50"/>
      <c r="D852" s="50"/>
      <c r="E852" s="51"/>
      <c r="F852" s="51">
        <f t="shared" si="40"/>
        <v>0</v>
      </c>
      <c r="G852" s="52">
        <f t="shared" si="41"/>
        <v>0</v>
      </c>
      <c r="H852" s="55">
        <f t="shared" si="42"/>
        <v>0</v>
      </c>
    </row>
    <row r="853" spans="1:8" s="54" customFormat="1" hidden="1">
      <c r="A853" s="48" t="str">
        <f>IF((LEN('Copy paste to Here'!G857))&gt;5,((CONCATENATE('Copy paste to Here'!G857," &amp; ",'Copy paste to Here'!D857,"  &amp;  ",'Copy paste to Here'!E857))),"Empty Cell")</f>
        <v>Empty Cell</v>
      </c>
      <c r="B853" s="49">
        <f>'Copy paste to Here'!C857</f>
        <v>0</v>
      </c>
      <c r="C853" s="50"/>
      <c r="D853" s="50"/>
      <c r="E853" s="51"/>
      <c r="F853" s="51">
        <f t="shared" si="40"/>
        <v>0</v>
      </c>
      <c r="G853" s="52">
        <f t="shared" si="41"/>
        <v>0</v>
      </c>
      <c r="H853" s="55">
        <f t="shared" si="42"/>
        <v>0</v>
      </c>
    </row>
    <row r="854" spans="1:8" s="54" customFormat="1" hidden="1">
      <c r="A854" s="48" t="str">
        <f>IF((LEN('Copy paste to Here'!G858))&gt;5,((CONCATENATE('Copy paste to Here'!G858," &amp; ",'Copy paste to Here'!D858,"  &amp;  ",'Copy paste to Here'!E858))),"Empty Cell")</f>
        <v>Empty Cell</v>
      </c>
      <c r="B854" s="49">
        <f>'Copy paste to Here'!C858</f>
        <v>0</v>
      </c>
      <c r="C854" s="50"/>
      <c r="D854" s="50"/>
      <c r="E854" s="51"/>
      <c r="F854" s="51">
        <f t="shared" si="40"/>
        <v>0</v>
      </c>
      <c r="G854" s="52">
        <f t="shared" si="41"/>
        <v>0</v>
      </c>
      <c r="H854" s="55">
        <f t="shared" si="42"/>
        <v>0</v>
      </c>
    </row>
    <row r="855" spans="1:8" s="54" customFormat="1" hidden="1">
      <c r="A855" s="48" t="str">
        <f>IF((LEN('Copy paste to Here'!G859))&gt;5,((CONCATENATE('Copy paste to Here'!G859," &amp; ",'Copy paste to Here'!D859,"  &amp;  ",'Copy paste to Here'!E859))),"Empty Cell")</f>
        <v>Empty Cell</v>
      </c>
      <c r="B855" s="49">
        <f>'Copy paste to Here'!C859</f>
        <v>0</v>
      </c>
      <c r="C855" s="50"/>
      <c r="D855" s="50"/>
      <c r="E855" s="51"/>
      <c r="F855" s="51">
        <f t="shared" si="40"/>
        <v>0</v>
      </c>
      <c r="G855" s="52">
        <f t="shared" si="41"/>
        <v>0</v>
      </c>
      <c r="H855" s="55">
        <f t="shared" si="42"/>
        <v>0</v>
      </c>
    </row>
    <row r="856" spans="1:8" s="54" customFormat="1" hidden="1">
      <c r="A856" s="48" t="str">
        <f>IF((LEN('Copy paste to Here'!G860))&gt;5,((CONCATENATE('Copy paste to Here'!G860," &amp; ",'Copy paste to Here'!D860,"  &amp;  ",'Copy paste to Here'!E860))),"Empty Cell")</f>
        <v>Empty Cell</v>
      </c>
      <c r="B856" s="49">
        <f>'Copy paste to Here'!C860</f>
        <v>0</v>
      </c>
      <c r="C856" s="50"/>
      <c r="D856" s="50"/>
      <c r="E856" s="51"/>
      <c r="F856" s="51">
        <f t="shared" si="40"/>
        <v>0</v>
      </c>
      <c r="G856" s="52">
        <f t="shared" si="41"/>
        <v>0</v>
      </c>
      <c r="H856" s="55">
        <f t="shared" si="42"/>
        <v>0</v>
      </c>
    </row>
    <row r="857" spans="1:8" s="54" customFormat="1" hidden="1">
      <c r="A857" s="48" t="str">
        <f>IF((LEN('Copy paste to Here'!G861))&gt;5,((CONCATENATE('Copy paste to Here'!G861," &amp; ",'Copy paste to Here'!D861,"  &amp;  ",'Copy paste to Here'!E861))),"Empty Cell")</f>
        <v>Empty Cell</v>
      </c>
      <c r="B857" s="49">
        <f>'Copy paste to Here'!C861</f>
        <v>0</v>
      </c>
      <c r="C857" s="50"/>
      <c r="D857" s="50"/>
      <c r="E857" s="51"/>
      <c r="F857" s="51">
        <f t="shared" si="40"/>
        <v>0</v>
      </c>
      <c r="G857" s="52">
        <f t="shared" si="41"/>
        <v>0</v>
      </c>
      <c r="H857" s="55">
        <f t="shared" si="42"/>
        <v>0</v>
      </c>
    </row>
    <row r="858" spans="1:8" s="54" customFormat="1" hidden="1">
      <c r="A858" s="48" t="str">
        <f>IF((LEN('Copy paste to Here'!G862))&gt;5,((CONCATENATE('Copy paste to Here'!G862," &amp; ",'Copy paste to Here'!D862,"  &amp;  ",'Copy paste to Here'!E862))),"Empty Cell")</f>
        <v>Empty Cell</v>
      </c>
      <c r="B858" s="49">
        <f>'Copy paste to Here'!C862</f>
        <v>0</v>
      </c>
      <c r="C858" s="50"/>
      <c r="D858" s="50"/>
      <c r="E858" s="51"/>
      <c r="F858" s="51">
        <f t="shared" si="40"/>
        <v>0</v>
      </c>
      <c r="G858" s="52">
        <f t="shared" si="41"/>
        <v>0</v>
      </c>
      <c r="H858" s="55">
        <f t="shared" si="42"/>
        <v>0</v>
      </c>
    </row>
    <row r="859" spans="1:8" s="54" customFormat="1" hidden="1">
      <c r="A859" s="48" t="str">
        <f>IF((LEN('Copy paste to Here'!G863))&gt;5,((CONCATENATE('Copy paste to Here'!G863," &amp; ",'Copy paste to Here'!D863,"  &amp;  ",'Copy paste to Here'!E863))),"Empty Cell")</f>
        <v>Empty Cell</v>
      </c>
      <c r="B859" s="49">
        <f>'Copy paste to Here'!C863</f>
        <v>0</v>
      </c>
      <c r="C859" s="50"/>
      <c r="D859" s="50"/>
      <c r="E859" s="51"/>
      <c r="F859" s="51">
        <f t="shared" si="40"/>
        <v>0</v>
      </c>
      <c r="G859" s="52">
        <f t="shared" si="41"/>
        <v>0</v>
      </c>
      <c r="H859" s="55">
        <f t="shared" si="42"/>
        <v>0</v>
      </c>
    </row>
    <row r="860" spans="1:8" s="54" customFormat="1" hidden="1">
      <c r="A860" s="48" t="str">
        <f>IF((LEN('Copy paste to Here'!G864))&gt;5,((CONCATENATE('Copy paste to Here'!G864," &amp; ",'Copy paste to Here'!D864,"  &amp;  ",'Copy paste to Here'!E864))),"Empty Cell")</f>
        <v>Empty Cell</v>
      </c>
      <c r="B860" s="49">
        <f>'Copy paste to Here'!C864</f>
        <v>0</v>
      </c>
      <c r="C860" s="50"/>
      <c r="D860" s="50"/>
      <c r="E860" s="51"/>
      <c r="F860" s="51">
        <f t="shared" si="40"/>
        <v>0</v>
      </c>
      <c r="G860" s="52">
        <f t="shared" si="41"/>
        <v>0</v>
      </c>
      <c r="H860" s="55">
        <f t="shared" si="42"/>
        <v>0</v>
      </c>
    </row>
    <row r="861" spans="1:8" s="54" customFormat="1" hidden="1">
      <c r="A861" s="48" t="str">
        <f>IF((LEN('Copy paste to Here'!G865))&gt;5,((CONCATENATE('Copy paste to Here'!G865," &amp; ",'Copy paste to Here'!D865,"  &amp;  ",'Copy paste to Here'!E865))),"Empty Cell")</f>
        <v>Empty Cell</v>
      </c>
      <c r="B861" s="49">
        <f>'Copy paste to Here'!C865</f>
        <v>0</v>
      </c>
      <c r="C861" s="50"/>
      <c r="D861" s="50"/>
      <c r="E861" s="51"/>
      <c r="F861" s="51">
        <f t="shared" si="40"/>
        <v>0</v>
      </c>
      <c r="G861" s="52">
        <f t="shared" si="41"/>
        <v>0</v>
      </c>
      <c r="H861" s="55">
        <f t="shared" si="42"/>
        <v>0</v>
      </c>
    </row>
    <row r="862" spans="1:8" s="54" customFormat="1" hidden="1">
      <c r="A862" s="48" t="str">
        <f>IF((LEN('Copy paste to Here'!G866))&gt;5,((CONCATENATE('Copy paste to Here'!G866," &amp; ",'Copy paste to Here'!D866,"  &amp;  ",'Copy paste to Here'!E866))),"Empty Cell")</f>
        <v>Empty Cell</v>
      </c>
      <c r="B862" s="49">
        <f>'Copy paste to Here'!C866</f>
        <v>0</v>
      </c>
      <c r="C862" s="50"/>
      <c r="D862" s="50"/>
      <c r="E862" s="51"/>
      <c r="F862" s="51">
        <f t="shared" si="40"/>
        <v>0</v>
      </c>
      <c r="G862" s="52">
        <f t="shared" si="41"/>
        <v>0</v>
      </c>
      <c r="H862" s="55">
        <f t="shared" si="42"/>
        <v>0</v>
      </c>
    </row>
    <row r="863" spans="1:8" s="54" customFormat="1" hidden="1">
      <c r="A863" s="48" t="str">
        <f>IF((LEN('Copy paste to Here'!G867))&gt;5,((CONCATENATE('Copy paste to Here'!G867," &amp; ",'Copy paste to Here'!D867,"  &amp;  ",'Copy paste to Here'!E867))),"Empty Cell")</f>
        <v>Empty Cell</v>
      </c>
      <c r="B863" s="49">
        <f>'Copy paste to Here'!C867</f>
        <v>0</v>
      </c>
      <c r="C863" s="50"/>
      <c r="D863" s="50"/>
      <c r="E863" s="51"/>
      <c r="F863" s="51">
        <f t="shared" si="40"/>
        <v>0</v>
      </c>
      <c r="G863" s="52">
        <f t="shared" si="41"/>
        <v>0</v>
      </c>
      <c r="H863" s="55">
        <f t="shared" si="42"/>
        <v>0</v>
      </c>
    </row>
    <row r="864" spans="1:8" s="54" customFormat="1" hidden="1">
      <c r="A864" s="48" t="str">
        <f>IF((LEN('Copy paste to Here'!G868))&gt;5,((CONCATENATE('Copy paste to Here'!G868," &amp; ",'Copy paste to Here'!D868,"  &amp;  ",'Copy paste to Here'!E868))),"Empty Cell")</f>
        <v>Empty Cell</v>
      </c>
      <c r="B864" s="49">
        <f>'Copy paste to Here'!C868</f>
        <v>0</v>
      </c>
      <c r="C864" s="50"/>
      <c r="D864" s="50"/>
      <c r="E864" s="51"/>
      <c r="F864" s="51">
        <f t="shared" si="40"/>
        <v>0</v>
      </c>
      <c r="G864" s="52">
        <f t="shared" si="41"/>
        <v>0</v>
      </c>
      <c r="H864" s="55">
        <f t="shared" si="42"/>
        <v>0</v>
      </c>
    </row>
    <row r="865" spans="1:8" s="54" customFormat="1" hidden="1">
      <c r="A865" s="48" t="str">
        <f>IF((LEN('Copy paste to Here'!G869))&gt;5,((CONCATENATE('Copy paste to Here'!G869," &amp; ",'Copy paste to Here'!D869,"  &amp;  ",'Copy paste to Here'!E869))),"Empty Cell")</f>
        <v>Empty Cell</v>
      </c>
      <c r="B865" s="49">
        <f>'Copy paste to Here'!C869</f>
        <v>0</v>
      </c>
      <c r="C865" s="50"/>
      <c r="D865" s="50"/>
      <c r="E865" s="51"/>
      <c r="F865" s="51">
        <f t="shared" si="40"/>
        <v>0</v>
      </c>
      <c r="G865" s="52">
        <f t="shared" si="41"/>
        <v>0</v>
      </c>
      <c r="H865" s="55">
        <f t="shared" si="42"/>
        <v>0</v>
      </c>
    </row>
    <row r="866" spans="1:8" s="54" customFormat="1" hidden="1">
      <c r="A866" s="48" t="str">
        <f>IF((LEN('Copy paste to Here'!G870))&gt;5,((CONCATENATE('Copy paste to Here'!G870," &amp; ",'Copy paste to Here'!D870,"  &amp;  ",'Copy paste to Here'!E870))),"Empty Cell")</f>
        <v>Empty Cell</v>
      </c>
      <c r="B866" s="49">
        <f>'Copy paste to Here'!C870</f>
        <v>0</v>
      </c>
      <c r="C866" s="50"/>
      <c r="D866" s="50"/>
      <c r="E866" s="51"/>
      <c r="F866" s="51">
        <f t="shared" si="40"/>
        <v>0</v>
      </c>
      <c r="G866" s="52">
        <f t="shared" si="41"/>
        <v>0</v>
      </c>
      <c r="H866" s="55">
        <f t="shared" si="42"/>
        <v>0</v>
      </c>
    </row>
    <row r="867" spans="1:8" s="54" customFormat="1" hidden="1">
      <c r="A867" s="48" t="str">
        <f>IF((LEN('Copy paste to Here'!G871))&gt;5,((CONCATENATE('Copy paste to Here'!G871," &amp; ",'Copy paste to Here'!D871,"  &amp;  ",'Copy paste to Here'!E871))),"Empty Cell")</f>
        <v>Empty Cell</v>
      </c>
      <c r="B867" s="49">
        <f>'Copy paste to Here'!C871</f>
        <v>0</v>
      </c>
      <c r="C867" s="50"/>
      <c r="D867" s="50"/>
      <c r="E867" s="51"/>
      <c r="F867" s="51">
        <f t="shared" si="40"/>
        <v>0</v>
      </c>
      <c r="G867" s="52">
        <f t="shared" si="41"/>
        <v>0</v>
      </c>
      <c r="H867" s="55">
        <f t="shared" si="42"/>
        <v>0</v>
      </c>
    </row>
    <row r="868" spans="1:8" s="54" customFormat="1" hidden="1">
      <c r="A868" s="48" t="str">
        <f>IF((LEN('Copy paste to Here'!G872))&gt;5,((CONCATENATE('Copy paste to Here'!G872," &amp; ",'Copy paste to Here'!D872,"  &amp;  ",'Copy paste to Here'!E872))),"Empty Cell")</f>
        <v>Empty Cell</v>
      </c>
      <c r="B868" s="49">
        <f>'Copy paste to Here'!C872</f>
        <v>0</v>
      </c>
      <c r="C868" s="50"/>
      <c r="D868" s="50"/>
      <c r="E868" s="51"/>
      <c r="F868" s="51">
        <f t="shared" si="40"/>
        <v>0</v>
      </c>
      <c r="G868" s="52">
        <f t="shared" si="41"/>
        <v>0</v>
      </c>
      <c r="H868" s="55">
        <f t="shared" si="42"/>
        <v>0</v>
      </c>
    </row>
    <row r="869" spans="1:8" s="54" customFormat="1" hidden="1">
      <c r="A869" s="48" t="str">
        <f>IF((LEN('Copy paste to Here'!G873))&gt;5,((CONCATENATE('Copy paste to Here'!G873," &amp; ",'Copy paste to Here'!D873,"  &amp;  ",'Copy paste to Here'!E873))),"Empty Cell")</f>
        <v>Empty Cell</v>
      </c>
      <c r="B869" s="49">
        <f>'Copy paste to Here'!C873</f>
        <v>0</v>
      </c>
      <c r="C869" s="50"/>
      <c r="D869" s="50"/>
      <c r="E869" s="51"/>
      <c r="F869" s="51">
        <f t="shared" si="40"/>
        <v>0</v>
      </c>
      <c r="G869" s="52">
        <f t="shared" si="41"/>
        <v>0</v>
      </c>
      <c r="H869" s="55">
        <f t="shared" si="42"/>
        <v>0</v>
      </c>
    </row>
    <row r="870" spans="1:8" s="54" customFormat="1" hidden="1">
      <c r="A870" s="48" t="str">
        <f>IF((LEN('Copy paste to Here'!G874))&gt;5,((CONCATENATE('Copy paste to Here'!G874," &amp; ",'Copy paste to Here'!D874,"  &amp;  ",'Copy paste to Here'!E874))),"Empty Cell")</f>
        <v>Empty Cell</v>
      </c>
      <c r="B870" s="49">
        <f>'Copy paste to Here'!C874</f>
        <v>0</v>
      </c>
      <c r="C870" s="50"/>
      <c r="D870" s="50"/>
      <c r="E870" s="51"/>
      <c r="F870" s="51">
        <f t="shared" si="40"/>
        <v>0</v>
      </c>
      <c r="G870" s="52">
        <f t="shared" si="41"/>
        <v>0</v>
      </c>
      <c r="H870" s="55">
        <f t="shared" si="42"/>
        <v>0</v>
      </c>
    </row>
    <row r="871" spans="1:8" s="54" customFormat="1" hidden="1">
      <c r="A871" s="48" t="str">
        <f>IF((LEN('Copy paste to Here'!G875))&gt;5,((CONCATENATE('Copy paste to Here'!G875," &amp; ",'Copy paste to Here'!D875,"  &amp;  ",'Copy paste to Here'!E875))),"Empty Cell")</f>
        <v>Empty Cell</v>
      </c>
      <c r="B871" s="49">
        <f>'Copy paste to Here'!C875</f>
        <v>0</v>
      </c>
      <c r="C871" s="50"/>
      <c r="D871" s="50"/>
      <c r="E871" s="51"/>
      <c r="F871" s="51">
        <f t="shared" si="40"/>
        <v>0</v>
      </c>
      <c r="G871" s="52">
        <f t="shared" si="41"/>
        <v>0</v>
      </c>
      <c r="H871" s="55">
        <f t="shared" si="42"/>
        <v>0</v>
      </c>
    </row>
    <row r="872" spans="1:8" s="54" customFormat="1" hidden="1">
      <c r="A872" s="48" t="str">
        <f>IF((LEN('Copy paste to Here'!G876))&gt;5,((CONCATENATE('Copy paste to Here'!G876," &amp; ",'Copy paste to Here'!D876,"  &amp;  ",'Copy paste to Here'!E876))),"Empty Cell")</f>
        <v>Empty Cell</v>
      </c>
      <c r="B872" s="49">
        <f>'Copy paste to Here'!C876</f>
        <v>0</v>
      </c>
      <c r="C872" s="50"/>
      <c r="D872" s="50"/>
      <c r="E872" s="51"/>
      <c r="F872" s="51">
        <f t="shared" si="40"/>
        <v>0</v>
      </c>
      <c r="G872" s="52">
        <f t="shared" si="41"/>
        <v>0</v>
      </c>
      <c r="H872" s="55">
        <f t="shared" si="42"/>
        <v>0</v>
      </c>
    </row>
    <row r="873" spans="1:8" s="54" customFormat="1" hidden="1">
      <c r="A873" s="48" t="str">
        <f>IF((LEN('Copy paste to Here'!G877))&gt;5,((CONCATENATE('Copy paste to Here'!G877," &amp; ",'Copy paste to Here'!D877,"  &amp;  ",'Copy paste to Here'!E877))),"Empty Cell")</f>
        <v>Empty Cell</v>
      </c>
      <c r="B873" s="49">
        <f>'Copy paste to Here'!C877</f>
        <v>0</v>
      </c>
      <c r="C873" s="50"/>
      <c r="D873" s="50"/>
      <c r="E873" s="51"/>
      <c r="F873" s="51">
        <f t="shared" si="40"/>
        <v>0</v>
      </c>
      <c r="G873" s="52">
        <f t="shared" si="41"/>
        <v>0</v>
      </c>
      <c r="H873" s="55">
        <f t="shared" si="42"/>
        <v>0</v>
      </c>
    </row>
    <row r="874" spans="1:8" s="54" customFormat="1" hidden="1">
      <c r="A874" s="48" t="str">
        <f>IF((LEN('Copy paste to Here'!G878))&gt;5,((CONCATENATE('Copy paste to Here'!G878," &amp; ",'Copy paste to Here'!D878,"  &amp;  ",'Copy paste to Here'!E878))),"Empty Cell")</f>
        <v>Empty Cell</v>
      </c>
      <c r="B874" s="49">
        <f>'Copy paste to Here'!C878</f>
        <v>0</v>
      </c>
      <c r="C874" s="50"/>
      <c r="D874" s="50"/>
      <c r="E874" s="51"/>
      <c r="F874" s="51">
        <f t="shared" si="40"/>
        <v>0</v>
      </c>
      <c r="G874" s="52">
        <f t="shared" si="41"/>
        <v>0</v>
      </c>
      <c r="H874" s="55">
        <f t="shared" si="42"/>
        <v>0</v>
      </c>
    </row>
    <row r="875" spans="1:8" s="54" customFormat="1" hidden="1">
      <c r="A875" s="48" t="str">
        <f>IF((LEN('Copy paste to Here'!G879))&gt;5,((CONCATENATE('Copy paste to Here'!G879," &amp; ",'Copy paste to Here'!D879,"  &amp;  ",'Copy paste to Here'!E879))),"Empty Cell")</f>
        <v>Empty Cell</v>
      </c>
      <c r="B875" s="49">
        <f>'Copy paste to Here'!C879</f>
        <v>0</v>
      </c>
      <c r="C875" s="50"/>
      <c r="D875" s="50"/>
      <c r="E875" s="51"/>
      <c r="F875" s="51">
        <f t="shared" si="40"/>
        <v>0</v>
      </c>
      <c r="G875" s="52">
        <f t="shared" si="41"/>
        <v>0</v>
      </c>
      <c r="H875" s="55">
        <f t="shared" si="42"/>
        <v>0</v>
      </c>
    </row>
    <row r="876" spans="1:8" s="54" customFormat="1" hidden="1">
      <c r="A876" s="48" t="str">
        <f>IF((LEN('Copy paste to Here'!G880))&gt;5,((CONCATENATE('Copy paste to Here'!G880," &amp; ",'Copy paste to Here'!D880,"  &amp;  ",'Copy paste to Here'!E880))),"Empty Cell")</f>
        <v>Empty Cell</v>
      </c>
      <c r="B876" s="49">
        <f>'Copy paste to Here'!C880</f>
        <v>0</v>
      </c>
      <c r="C876" s="50"/>
      <c r="D876" s="50"/>
      <c r="E876" s="51"/>
      <c r="F876" s="51">
        <f t="shared" si="40"/>
        <v>0</v>
      </c>
      <c r="G876" s="52">
        <f t="shared" si="41"/>
        <v>0</v>
      </c>
      <c r="H876" s="55">
        <f t="shared" si="42"/>
        <v>0</v>
      </c>
    </row>
    <row r="877" spans="1:8" s="54" customFormat="1" hidden="1">
      <c r="A877" s="48" t="str">
        <f>IF((LEN('Copy paste to Here'!G881))&gt;5,((CONCATENATE('Copy paste to Here'!G881," &amp; ",'Copy paste to Here'!D881,"  &amp;  ",'Copy paste to Here'!E881))),"Empty Cell")</f>
        <v>Empty Cell</v>
      </c>
      <c r="B877" s="49">
        <f>'Copy paste to Here'!C881</f>
        <v>0</v>
      </c>
      <c r="C877" s="50"/>
      <c r="D877" s="50"/>
      <c r="E877" s="51"/>
      <c r="F877" s="51">
        <f t="shared" si="40"/>
        <v>0</v>
      </c>
      <c r="G877" s="52">
        <f t="shared" si="41"/>
        <v>0</v>
      </c>
      <c r="H877" s="55">
        <f t="shared" si="42"/>
        <v>0</v>
      </c>
    </row>
    <row r="878" spans="1:8" s="54" customFormat="1" hidden="1">
      <c r="A878" s="48" t="str">
        <f>IF((LEN('Copy paste to Here'!G882))&gt;5,((CONCATENATE('Copy paste to Here'!G882," &amp; ",'Copy paste to Here'!D882,"  &amp;  ",'Copy paste to Here'!E882))),"Empty Cell")</f>
        <v>Empty Cell</v>
      </c>
      <c r="B878" s="49">
        <f>'Copy paste to Here'!C882</f>
        <v>0</v>
      </c>
      <c r="C878" s="50"/>
      <c r="D878" s="50"/>
      <c r="E878" s="51"/>
      <c r="F878" s="51">
        <f t="shared" si="40"/>
        <v>0</v>
      </c>
      <c r="G878" s="52">
        <f t="shared" si="41"/>
        <v>0</v>
      </c>
      <c r="H878" s="55">
        <f t="shared" si="42"/>
        <v>0</v>
      </c>
    </row>
    <row r="879" spans="1:8" s="54" customFormat="1" hidden="1">
      <c r="A879" s="48" t="str">
        <f>IF((LEN('Copy paste to Here'!G883))&gt;5,((CONCATENATE('Copy paste to Here'!G883," &amp; ",'Copy paste to Here'!D883,"  &amp;  ",'Copy paste to Here'!E883))),"Empty Cell")</f>
        <v>Empty Cell</v>
      </c>
      <c r="B879" s="49">
        <f>'Copy paste to Here'!C883</f>
        <v>0</v>
      </c>
      <c r="C879" s="50"/>
      <c r="D879" s="50"/>
      <c r="E879" s="51"/>
      <c r="F879" s="51">
        <f t="shared" si="40"/>
        <v>0</v>
      </c>
      <c r="G879" s="52">
        <f t="shared" si="41"/>
        <v>0</v>
      </c>
      <c r="H879" s="55">
        <f t="shared" si="42"/>
        <v>0</v>
      </c>
    </row>
    <row r="880" spans="1:8" s="54" customFormat="1" hidden="1">
      <c r="A880" s="48" t="str">
        <f>IF((LEN('Copy paste to Here'!G884))&gt;5,((CONCATENATE('Copy paste to Here'!G884," &amp; ",'Copy paste to Here'!D884,"  &amp;  ",'Copy paste to Here'!E884))),"Empty Cell")</f>
        <v>Empty Cell</v>
      </c>
      <c r="B880" s="49">
        <f>'Copy paste to Here'!C884</f>
        <v>0</v>
      </c>
      <c r="C880" s="50"/>
      <c r="D880" s="50"/>
      <c r="E880" s="51"/>
      <c r="F880" s="51">
        <f t="shared" si="40"/>
        <v>0</v>
      </c>
      <c r="G880" s="52">
        <f t="shared" si="41"/>
        <v>0</v>
      </c>
      <c r="H880" s="55">
        <f t="shared" si="42"/>
        <v>0</v>
      </c>
    </row>
    <row r="881" spans="1:8" s="54" customFormat="1" hidden="1">
      <c r="A881" s="48" t="str">
        <f>IF((LEN('Copy paste to Here'!G885))&gt;5,((CONCATENATE('Copy paste to Here'!G885," &amp; ",'Copy paste to Here'!D885,"  &amp;  ",'Copy paste to Here'!E885))),"Empty Cell")</f>
        <v>Empty Cell</v>
      </c>
      <c r="B881" s="49">
        <f>'Copy paste to Here'!C885</f>
        <v>0</v>
      </c>
      <c r="C881" s="50"/>
      <c r="D881" s="50"/>
      <c r="E881" s="51"/>
      <c r="F881" s="51">
        <f t="shared" si="40"/>
        <v>0</v>
      </c>
      <c r="G881" s="52">
        <f t="shared" si="41"/>
        <v>0</v>
      </c>
      <c r="H881" s="55">
        <f t="shared" si="42"/>
        <v>0</v>
      </c>
    </row>
    <row r="882" spans="1:8" s="54" customFormat="1" hidden="1">
      <c r="A882" s="48" t="str">
        <f>IF((LEN('Copy paste to Here'!G886))&gt;5,((CONCATENATE('Copy paste to Here'!G886," &amp; ",'Copy paste to Here'!D886,"  &amp;  ",'Copy paste to Here'!E886))),"Empty Cell")</f>
        <v>Empty Cell</v>
      </c>
      <c r="B882" s="49">
        <f>'Copy paste to Here'!C886</f>
        <v>0</v>
      </c>
      <c r="C882" s="50"/>
      <c r="D882" s="50"/>
      <c r="E882" s="51"/>
      <c r="F882" s="51">
        <f t="shared" si="40"/>
        <v>0</v>
      </c>
      <c r="G882" s="52">
        <f t="shared" si="41"/>
        <v>0</v>
      </c>
      <c r="H882" s="55">
        <f t="shared" si="42"/>
        <v>0</v>
      </c>
    </row>
    <row r="883" spans="1:8" s="54" customFormat="1" hidden="1">
      <c r="A883" s="48" t="str">
        <f>IF((LEN('Copy paste to Here'!G887))&gt;5,((CONCATENATE('Copy paste to Here'!G887," &amp; ",'Copy paste to Here'!D887,"  &amp;  ",'Copy paste to Here'!E887))),"Empty Cell")</f>
        <v>Empty Cell</v>
      </c>
      <c r="B883" s="49">
        <f>'Copy paste to Here'!C887</f>
        <v>0</v>
      </c>
      <c r="C883" s="50"/>
      <c r="D883" s="50"/>
      <c r="E883" s="51"/>
      <c r="F883" s="51">
        <f t="shared" si="40"/>
        <v>0</v>
      </c>
      <c r="G883" s="52">
        <f t="shared" si="41"/>
        <v>0</v>
      </c>
      <c r="H883" s="55">
        <f t="shared" si="42"/>
        <v>0</v>
      </c>
    </row>
    <row r="884" spans="1:8" s="54" customFormat="1" hidden="1">
      <c r="A884" s="48" t="str">
        <f>IF((LEN('Copy paste to Here'!G888))&gt;5,((CONCATENATE('Copy paste to Here'!G888," &amp; ",'Copy paste to Here'!D888,"  &amp;  ",'Copy paste to Here'!E888))),"Empty Cell")</f>
        <v>Empty Cell</v>
      </c>
      <c r="B884" s="49">
        <f>'Copy paste to Here'!C888</f>
        <v>0</v>
      </c>
      <c r="C884" s="50"/>
      <c r="D884" s="50"/>
      <c r="E884" s="51"/>
      <c r="F884" s="51">
        <f t="shared" si="40"/>
        <v>0</v>
      </c>
      <c r="G884" s="52">
        <f t="shared" si="41"/>
        <v>0</v>
      </c>
      <c r="H884" s="55">
        <f t="shared" si="42"/>
        <v>0</v>
      </c>
    </row>
    <row r="885" spans="1:8" s="54" customFormat="1" hidden="1">
      <c r="A885" s="48" t="str">
        <f>IF((LEN('Copy paste to Here'!G889))&gt;5,((CONCATENATE('Copy paste to Here'!G889," &amp; ",'Copy paste to Here'!D889,"  &amp;  ",'Copy paste to Here'!E889))),"Empty Cell")</f>
        <v>Empty Cell</v>
      </c>
      <c r="B885" s="49">
        <f>'Copy paste to Here'!C889</f>
        <v>0</v>
      </c>
      <c r="C885" s="50"/>
      <c r="D885" s="50"/>
      <c r="E885" s="51"/>
      <c r="F885" s="51">
        <f t="shared" si="40"/>
        <v>0</v>
      </c>
      <c r="G885" s="52">
        <f t="shared" si="41"/>
        <v>0</v>
      </c>
      <c r="H885" s="55">
        <f t="shared" si="42"/>
        <v>0</v>
      </c>
    </row>
    <row r="886" spans="1:8" s="54" customFormat="1" hidden="1">
      <c r="A886" s="48" t="str">
        <f>IF((LEN('Copy paste to Here'!G890))&gt;5,((CONCATENATE('Copy paste to Here'!G890," &amp; ",'Copy paste to Here'!D890,"  &amp;  ",'Copy paste to Here'!E890))),"Empty Cell")</f>
        <v>Empty Cell</v>
      </c>
      <c r="B886" s="49">
        <f>'Copy paste to Here'!C890</f>
        <v>0</v>
      </c>
      <c r="C886" s="50"/>
      <c r="D886" s="50"/>
      <c r="E886" s="51"/>
      <c r="F886" s="51">
        <f t="shared" si="40"/>
        <v>0</v>
      </c>
      <c r="G886" s="52">
        <f t="shared" si="41"/>
        <v>0</v>
      </c>
      <c r="H886" s="55">
        <f t="shared" si="42"/>
        <v>0</v>
      </c>
    </row>
    <row r="887" spans="1:8" s="54" customFormat="1" hidden="1">
      <c r="A887" s="48" t="str">
        <f>IF((LEN('Copy paste to Here'!G891))&gt;5,((CONCATENATE('Copy paste to Here'!G891," &amp; ",'Copy paste to Here'!D891,"  &amp;  ",'Copy paste to Here'!E891))),"Empty Cell")</f>
        <v>Empty Cell</v>
      </c>
      <c r="B887" s="49">
        <f>'Copy paste to Here'!C891</f>
        <v>0</v>
      </c>
      <c r="C887" s="50"/>
      <c r="D887" s="50"/>
      <c r="E887" s="51"/>
      <c r="F887" s="51">
        <f t="shared" si="40"/>
        <v>0</v>
      </c>
      <c r="G887" s="52">
        <f t="shared" si="41"/>
        <v>0</v>
      </c>
      <c r="H887" s="55">
        <f t="shared" si="42"/>
        <v>0</v>
      </c>
    </row>
    <row r="888" spans="1:8" s="54" customFormat="1" hidden="1">
      <c r="A888" s="48" t="str">
        <f>IF((LEN('Copy paste to Here'!G892))&gt;5,((CONCATENATE('Copy paste to Here'!G892," &amp; ",'Copy paste to Here'!D892,"  &amp;  ",'Copy paste to Here'!E892))),"Empty Cell")</f>
        <v>Empty Cell</v>
      </c>
      <c r="B888" s="49">
        <f>'Copy paste to Here'!C892</f>
        <v>0</v>
      </c>
      <c r="C888" s="50"/>
      <c r="D888" s="50"/>
      <c r="E888" s="51"/>
      <c r="F888" s="51">
        <f t="shared" si="40"/>
        <v>0</v>
      </c>
      <c r="G888" s="52">
        <f t="shared" si="41"/>
        <v>0</v>
      </c>
      <c r="H888" s="55">
        <f t="shared" si="42"/>
        <v>0</v>
      </c>
    </row>
    <row r="889" spans="1:8" s="54" customFormat="1" hidden="1">
      <c r="A889" s="48" t="str">
        <f>IF((LEN('Copy paste to Here'!G893))&gt;5,((CONCATENATE('Copy paste to Here'!G893," &amp; ",'Copy paste to Here'!D893,"  &amp;  ",'Copy paste to Here'!E893))),"Empty Cell")</f>
        <v>Empty Cell</v>
      </c>
      <c r="B889" s="49">
        <f>'Copy paste to Here'!C893</f>
        <v>0</v>
      </c>
      <c r="C889" s="50"/>
      <c r="D889" s="50"/>
      <c r="E889" s="51"/>
      <c r="F889" s="51">
        <f t="shared" si="40"/>
        <v>0</v>
      </c>
      <c r="G889" s="52">
        <f t="shared" si="41"/>
        <v>0</v>
      </c>
      <c r="H889" s="55">
        <f t="shared" si="42"/>
        <v>0</v>
      </c>
    </row>
    <row r="890" spans="1:8" s="54" customFormat="1" hidden="1">
      <c r="A890" s="48" t="str">
        <f>IF((LEN('Copy paste to Here'!G894))&gt;5,((CONCATENATE('Copy paste to Here'!G894," &amp; ",'Copy paste to Here'!D894,"  &amp;  ",'Copy paste to Here'!E894))),"Empty Cell")</f>
        <v>Empty Cell</v>
      </c>
      <c r="B890" s="49">
        <f>'Copy paste to Here'!C894</f>
        <v>0</v>
      </c>
      <c r="C890" s="50"/>
      <c r="D890" s="50"/>
      <c r="E890" s="51"/>
      <c r="F890" s="51">
        <f t="shared" si="40"/>
        <v>0</v>
      </c>
      <c r="G890" s="52">
        <f t="shared" si="41"/>
        <v>0</v>
      </c>
      <c r="H890" s="55">
        <f t="shared" si="42"/>
        <v>0</v>
      </c>
    </row>
    <row r="891" spans="1:8" s="54" customFormat="1" hidden="1">
      <c r="A891" s="48" t="str">
        <f>IF((LEN('Copy paste to Here'!G895))&gt;5,((CONCATENATE('Copy paste to Here'!G895," &amp; ",'Copy paste to Here'!D895,"  &amp;  ",'Copy paste to Here'!E895))),"Empty Cell")</f>
        <v>Empty Cell</v>
      </c>
      <c r="B891" s="49">
        <f>'Copy paste to Here'!C895</f>
        <v>0</v>
      </c>
      <c r="C891" s="50"/>
      <c r="D891" s="50"/>
      <c r="E891" s="51"/>
      <c r="F891" s="51">
        <f t="shared" si="40"/>
        <v>0</v>
      </c>
      <c r="G891" s="52">
        <f t="shared" si="41"/>
        <v>0</v>
      </c>
      <c r="H891" s="55">
        <f t="shared" si="42"/>
        <v>0</v>
      </c>
    </row>
    <row r="892" spans="1:8" s="54" customFormat="1" hidden="1">
      <c r="A892" s="48" t="str">
        <f>IF((LEN('Copy paste to Here'!G896))&gt;5,((CONCATENATE('Copy paste to Here'!G896," &amp; ",'Copy paste to Here'!D896,"  &amp;  ",'Copy paste to Here'!E896))),"Empty Cell")</f>
        <v>Empty Cell</v>
      </c>
      <c r="B892" s="49">
        <f>'Copy paste to Here'!C896</f>
        <v>0</v>
      </c>
      <c r="C892" s="50"/>
      <c r="D892" s="50"/>
      <c r="E892" s="51"/>
      <c r="F892" s="51">
        <f t="shared" si="40"/>
        <v>0</v>
      </c>
      <c r="G892" s="52">
        <f t="shared" si="41"/>
        <v>0</v>
      </c>
      <c r="H892" s="55">
        <f t="shared" si="42"/>
        <v>0</v>
      </c>
    </row>
    <row r="893" spans="1:8" s="54" customFormat="1" hidden="1">
      <c r="A893" s="48" t="str">
        <f>IF((LEN('Copy paste to Here'!G897))&gt;5,((CONCATENATE('Copy paste to Here'!G897," &amp; ",'Copy paste to Here'!D897,"  &amp;  ",'Copy paste to Here'!E897))),"Empty Cell")</f>
        <v>Empty Cell</v>
      </c>
      <c r="B893" s="49">
        <f>'Copy paste to Here'!C897</f>
        <v>0</v>
      </c>
      <c r="C893" s="50"/>
      <c r="D893" s="50"/>
      <c r="E893" s="51"/>
      <c r="F893" s="51">
        <f t="shared" si="40"/>
        <v>0</v>
      </c>
      <c r="G893" s="52">
        <f t="shared" si="41"/>
        <v>0</v>
      </c>
      <c r="H893" s="55">
        <f t="shared" si="42"/>
        <v>0</v>
      </c>
    </row>
    <row r="894" spans="1:8" s="54" customFormat="1" hidden="1">
      <c r="A894" s="48" t="str">
        <f>IF((LEN('Copy paste to Here'!G898))&gt;5,((CONCATENATE('Copy paste to Here'!G898," &amp; ",'Copy paste to Here'!D898,"  &amp;  ",'Copy paste to Here'!E898))),"Empty Cell")</f>
        <v>Empty Cell</v>
      </c>
      <c r="B894" s="49">
        <f>'Copy paste to Here'!C898</f>
        <v>0</v>
      </c>
      <c r="C894" s="50"/>
      <c r="D894" s="50"/>
      <c r="E894" s="51"/>
      <c r="F894" s="51">
        <f t="shared" si="40"/>
        <v>0</v>
      </c>
      <c r="G894" s="52">
        <f t="shared" si="41"/>
        <v>0</v>
      </c>
      <c r="H894" s="55">
        <f t="shared" si="42"/>
        <v>0</v>
      </c>
    </row>
    <row r="895" spans="1:8" s="54" customFormat="1" hidden="1">
      <c r="A895" s="48" t="str">
        <f>IF((LEN('Copy paste to Here'!G899))&gt;5,((CONCATENATE('Copy paste to Here'!G899," &amp; ",'Copy paste to Here'!D899,"  &amp;  ",'Copy paste to Here'!E899))),"Empty Cell")</f>
        <v>Empty Cell</v>
      </c>
      <c r="B895" s="49">
        <f>'Copy paste to Here'!C899</f>
        <v>0</v>
      </c>
      <c r="C895" s="50"/>
      <c r="D895" s="50"/>
      <c r="E895" s="51"/>
      <c r="F895" s="51">
        <f t="shared" si="40"/>
        <v>0</v>
      </c>
      <c r="G895" s="52">
        <f t="shared" si="41"/>
        <v>0</v>
      </c>
      <c r="H895" s="55">
        <f t="shared" si="42"/>
        <v>0</v>
      </c>
    </row>
    <row r="896" spans="1:8" s="54" customFormat="1" hidden="1">
      <c r="A896" s="48" t="str">
        <f>IF((LEN('Copy paste to Here'!G900))&gt;5,((CONCATENATE('Copy paste to Here'!G900," &amp; ",'Copy paste to Here'!D900,"  &amp;  ",'Copy paste to Here'!E900))),"Empty Cell")</f>
        <v>Empty Cell</v>
      </c>
      <c r="B896" s="49">
        <f>'Copy paste to Here'!C900</f>
        <v>0</v>
      </c>
      <c r="C896" s="50"/>
      <c r="D896" s="50"/>
      <c r="E896" s="51"/>
      <c r="F896" s="51">
        <f t="shared" si="40"/>
        <v>0</v>
      </c>
      <c r="G896" s="52">
        <f t="shared" si="41"/>
        <v>0</v>
      </c>
      <c r="H896" s="55">
        <f t="shared" si="42"/>
        <v>0</v>
      </c>
    </row>
    <row r="897" spans="1:8" s="54" customFormat="1" hidden="1">
      <c r="A897" s="48" t="str">
        <f>IF((LEN('Copy paste to Here'!G901))&gt;5,((CONCATENATE('Copy paste to Here'!G901," &amp; ",'Copy paste to Here'!D901,"  &amp;  ",'Copy paste to Here'!E901))),"Empty Cell")</f>
        <v>Empty Cell</v>
      </c>
      <c r="B897" s="49">
        <f>'Copy paste to Here'!C901</f>
        <v>0</v>
      </c>
      <c r="C897" s="50"/>
      <c r="D897" s="50"/>
      <c r="E897" s="51"/>
      <c r="F897" s="51">
        <f t="shared" si="40"/>
        <v>0</v>
      </c>
      <c r="G897" s="52">
        <f t="shared" si="41"/>
        <v>0</v>
      </c>
      <c r="H897" s="55">
        <f t="shared" si="42"/>
        <v>0</v>
      </c>
    </row>
    <row r="898" spans="1:8" s="54" customFormat="1" hidden="1">
      <c r="A898" s="48" t="str">
        <f>IF((LEN('Copy paste to Here'!G902))&gt;5,((CONCATENATE('Copy paste to Here'!G902," &amp; ",'Copy paste to Here'!D902,"  &amp;  ",'Copy paste to Here'!E902))),"Empty Cell")</f>
        <v>Empty Cell</v>
      </c>
      <c r="B898" s="49">
        <f>'Copy paste to Here'!C902</f>
        <v>0</v>
      </c>
      <c r="C898" s="50"/>
      <c r="D898" s="50"/>
      <c r="E898" s="51"/>
      <c r="F898" s="51">
        <f t="shared" si="40"/>
        <v>0</v>
      </c>
      <c r="G898" s="52">
        <f t="shared" si="41"/>
        <v>0</v>
      </c>
      <c r="H898" s="55">
        <f t="shared" si="42"/>
        <v>0</v>
      </c>
    </row>
    <row r="899" spans="1:8" s="54" customFormat="1" hidden="1">
      <c r="A899" s="48" t="str">
        <f>IF((LEN('Copy paste to Here'!G903))&gt;5,((CONCATENATE('Copy paste to Here'!G903," &amp; ",'Copy paste to Here'!D903,"  &amp;  ",'Copy paste to Here'!E903))),"Empty Cell")</f>
        <v>Empty Cell</v>
      </c>
      <c r="B899" s="49">
        <f>'Copy paste to Here'!C903</f>
        <v>0</v>
      </c>
      <c r="C899" s="50"/>
      <c r="D899" s="50"/>
      <c r="E899" s="51"/>
      <c r="F899" s="51">
        <f t="shared" si="40"/>
        <v>0</v>
      </c>
      <c r="G899" s="52">
        <f t="shared" si="41"/>
        <v>0</v>
      </c>
      <c r="H899" s="55">
        <f t="shared" si="42"/>
        <v>0</v>
      </c>
    </row>
    <row r="900" spans="1:8" s="54" customFormat="1" hidden="1">
      <c r="A900" s="48" t="str">
        <f>IF((LEN('Copy paste to Here'!G904))&gt;5,((CONCATENATE('Copy paste to Here'!G904," &amp; ",'Copy paste to Here'!D904,"  &amp;  ",'Copy paste to Here'!E904))),"Empty Cell")</f>
        <v>Empty Cell</v>
      </c>
      <c r="B900" s="49">
        <f>'Copy paste to Here'!C904</f>
        <v>0</v>
      </c>
      <c r="C900" s="50"/>
      <c r="D900" s="50"/>
      <c r="E900" s="51"/>
      <c r="F900" s="51">
        <f t="shared" si="40"/>
        <v>0</v>
      </c>
      <c r="G900" s="52">
        <f t="shared" si="41"/>
        <v>0</v>
      </c>
      <c r="H900" s="55">
        <f t="shared" si="42"/>
        <v>0</v>
      </c>
    </row>
    <row r="901" spans="1:8" s="54" customFormat="1" hidden="1">
      <c r="A901" s="48" t="str">
        <f>IF((LEN('Copy paste to Here'!G905))&gt;5,((CONCATENATE('Copy paste to Here'!G905," &amp; ",'Copy paste to Here'!D905,"  &amp;  ",'Copy paste to Here'!E905))),"Empty Cell")</f>
        <v>Empty Cell</v>
      </c>
      <c r="B901" s="49">
        <f>'Copy paste to Here'!C905</f>
        <v>0</v>
      </c>
      <c r="C901" s="50"/>
      <c r="D901" s="50"/>
      <c r="E901" s="51"/>
      <c r="F901" s="51">
        <f t="shared" si="40"/>
        <v>0</v>
      </c>
      <c r="G901" s="52">
        <f t="shared" si="41"/>
        <v>0</v>
      </c>
      <c r="H901" s="55">
        <f t="shared" si="42"/>
        <v>0</v>
      </c>
    </row>
    <row r="902" spans="1:8" s="54" customFormat="1" hidden="1">
      <c r="A902" s="48" t="str">
        <f>IF((LEN('Copy paste to Here'!G906))&gt;5,((CONCATENATE('Copy paste to Here'!G906," &amp; ",'Copy paste to Here'!D906,"  &amp;  ",'Copy paste to Here'!E906))),"Empty Cell")</f>
        <v>Empty Cell</v>
      </c>
      <c r="B902" s="49">
        <f>'Copy paste to Here'!C906</f>
        <v>0</v>
      </c>
      <c r="C902" s="50"/>
      <c r="D902" s="50"/>
      <c r="E902" s="51"/>
      <c r="F902" s="51">
        <f t="shared" si="40"/>
        <v>0</v>
      </c>
      <c r="G902" s="52">
        <f t="shared" si="41"/>
        <v>0</v>
      </c>
      <c r="H902" s="55">
        <f t="shared" si="42"/>
        <v>0</v>
      </c>
    </row>
    <row r="903" spans="1:8" s="54" customFormat="1" hidden="1">
      <c r="A903" s="48" t="str">
        <f>IF((LEN('Copy paste to Here'!G907))&gt;5,((CONCATENATE('Copy paste to Here'!G907," &amp; ",'Copy paste to Here'!D907,"  &amp;  ",'Copy paste to Here'!E907))),"Empty Cell")</f>
        <v>Empty Cell</v>
      </c>
      <c r="B903" s="49">
        <f>'Copy paste to Here'!C907</f>
        <v>0</v>
      </c>
      <c r="C903" s="50"/>
      <c r="D903" s="50"/>
      <c r="E903" s="51"/>
      <c r="F903" s="51">
        <f t="shared" si="40"/>
        <v>0</v>
      </c>
      <c r="G903" s="52">
        <f t="shared" si="41"/>
        <v>0</v>
      </c>
      <c r="H903" s="55">
        <f t="shared" si="42"/>
        <v>0</v>
      </c>
    </row>
    <row r="904" spans="1:8" s="54" customFormat="1" hidden="1">
      <c r="A904" s="48" t="str">
        <f>IF((LEN('Copy paste to Here'!G908))&gt;5,((CONCATENATE('Copy paste to Here'!G908," &amp; ",'Copy paste to Here'!D908,"  &amp;  ",'Copy paste to Here'!E908))),"Empty Cell")</f>
        <v>Empty Cell</v>
      </c>
      <c r="B904" s="49">
        <f>'Copy paste to Here'!C908</f>
        <v>0</v>
      </c>
      <c r="C904" s="50"/>
      <c r="D904" s="50"/>
      <c r="E904" s="51"/>
      <c r="F904" s="51">
        <f t="shared" si="40"/>
        <v>0</v>
      </c>
      <c r="G904" s="52">
        <f t="shared" si="41"/>
        <v>0</v>
      </c>
      <c r="H904" s="55">
        <f t="shared" si="42"/>
        <v>0</v>
      </c>
    </row>
    <row r="905" spans="1:8" s="54" customFormat="1" hidden="1">
      <c r="A905" s="48" t="str">
        <f>IF((LEN('Copy paste to Here'!G909))&gt;5,((CONCATENATE('Copy paste to Here'!G909," &amp; ",'Copy paste to Here'!D909,"  &amp;  ",'Copy paste to Here'!E909))),"Empty Cell")</f>
        <v>Empty Cell</v>
      </c>
      <c r="B905" s="49">
        <f>'Copy paste to Here'!C909</f>
        <v>0</v>
      </c>
      <c r="C905" s="50"/>
      <c r="D905" s="50"/>
      <c r="E905" s="51"/>
      <c r="F905" s="51">
        <f t="shared" si="40"/>
        <v>0</v>
      </c>
      <c r="G905" s="52">
        <f t="shared" si="41"/>
        <v>0</v>
      </c>
      <c r="H905" s="55">
        <f t="shared" si="42"/>
        <v>0</v>
      </c>
    </row>
    <row r="906" spans="1:8" s="54" customFormat="1" hidden="1">
      <c r="A906" s="48" t="str">
        <f>IF((LEN('Copy paste to Here'!G910))&gt;5,((CONCATENATE('Copy paste to Here'!G910," &amp; ",'Copy paste to Here'!D910,"  &amp;  ",'Copy paste to Here'!E910))),"Empty Cell")</f>
        <v>Empty Cell</v>
      </c>
      <c r="B906" s="49">
        <f>'Copy paste to Here'!C910</f>
        <v>0</v>
      </c>
      <c r="C906" s="50"/>
      <c r="D906" s="50"/>
      <c r="E906" s="51"/>
      <c r="F906" s="51">
        <f t="shared" si="40"/>
        <v>0</v>
      </c>
      <c r="G906" s="52">
        <f t="shared" si="41"/>
        <v>0</v>
      </c>
      <c r="H906" s="55">
        <f t="shared" si="42"/>
        <v>0</v>
      </c>
    </row>
    <row r="907" spans="1:8" s="54" customFormat="1" hidden="1">
      <c r="A907" s="48" t="str">
        <f>IF((LEN('Copy paste to Here'!G911))&gt;5,((CONCATENATE('Copy paste to Here'!G911," &amp; ",'Copy paste to Here'!D911,"  &amp;  ",'Copy paste to Here'!E911))),"Empty Cell")</f>
        <v>Empty Cell</v>
      </c>
      <c r="B907" s="49">
        <f>'Copy paste to Here'!C911</f>
        <v>0</v>
      </c>
      <c r="C907" s="50"/>
      <c r="D907" s="50"/>
      <c r="E907" s="51"/>
      <c r="F907" s="51">
        <f t="shared" si="40"/>
        <v>0</v>
      </c>
      <c r="G907" s="52">
        <f t="shared" si="41"/>
        <v>0</v>
      </c>
      <c r="H907" s="55">
        <f t="shared" si="42"/>
        <v>0</v>
      </c>
    </row>
    <row r="908" spans="1:8" s="54" customFormat="1" hidden="1">
      <c r="A908" s="48" t="str">
        <f>IF((LEN('Copy paste to Here'!G912))&gt;5,((CONCATENATE('Copy paste to Here'!G912," &amp; ",'Copy paste to Here'!D912,"  &amp;  ",'Copy paste to Here'!E912))),"Empty Cell")</f>
        <v>Empty Cell</v>
      </c>
      <c r="B908" s="49">
        <f>'Copy paste to Here'!C912</f>
        <v>0</v>
      </c>
      <c r="C908" s="50"/>
      <c r="D908" s="50"/>
      <c r="E908" s="51"/>
      <c r="F908" s="51">
        <f t="shared" si="40"/>
        <v>0</v>
      </c>
      <c r="G908" s="52">
        <f t="shared" si="41"/>
        <v>0</v>
      </c>
      <c r="H908" s="55">
        <f t="shared" si="42"/>
        <v>0</v>
      </c>
    </row>
    <row r="909" spans="1:8" s="54" customFormat="1" hidden="1">
      <c r="A909" s="48" t="str">
        <f>IF((LEN('Copy paste to Here'!G913))&gt;5,((CONCATENATE('Copy paste to Here'!G913," &amp; ",'Copy paste to Here'!D913,"  &amp;  ",'Copy paste to Here'!E913))),"Empty Cell")</f>
        <v>Empty Cell</v>
      </c>
      <c r="B909" s="49">
        <f>'Copy paste to Here'!C913</f>
        <v>0</v>
      </c>
      <c r="C909" s="50"/>
      <c r="D909" s="50"/>
      <c r="E909" s="51"/>
      <c r="F909" s="51">
        <f t="shared" si="40"/>
        <v>0</v>
      </c>
      <c r="G909" s="52">
        <f t="shared" si="41"/>
        <v>0</v>
      </c>
      <c r="H909" s="55">
        <f t="shared" si="42"/>
        <v>0</v>
      </c>
    </row>
    <row r="910" spans="1:8" s="54" customFormat="1" hidden="1">
      <c r="A910" s="48" t="str">
        <f>IF((LEN('Copy paste to Here'!G914))&gt;5,((CONCATENATE('Copy paste to Here'!G914," &amp; ",'Copy paste to Here'!D914,"  &amp;  ",'Copy paste to Here'!E914))),"Empty Cell")</f>
        <v>Empty Cell</v>
      </c>
      <c r="B910" s="49">
        <f>'Copy paste to Here'!C914</f>
        <v>0</v>
      </c>
      <c r="C910" s="50"/>
      <c r="D910" s="50"/>
      <c r="E910" s="51"/>
      <c r="F910" s="51">
        <f t="shared" si="40"/>
        <v>0</v>
      </c>
      <c r="G910" s="52">
        <f t="shared" si="41"/>
        <v>0</v>
      </c>
      <c r="H910" s="55">
        <f t="shared" si="42"/>
        <v>0</v>
      </c>
    </row>
    <row r="911" spans="1:8" s="54" customFormat="1" hidden="1">
      <c r="A911" s="48" t="str">
        <f>IF((LEN('Copy paste to Here'!G915))&gt;5,((CONCATENATE('Copy paste to Here'!G915," &amp; ",'Copy paste to Here'!D915,"  &amp;  ",'Copy paste to Here'!E915))),"Empty Cell")</f>
        <v>Empty Cell</v>
      </c>
      <c r="B911" s="49">
        <f>'Copy paste to Here'!C915</f>
        <v>0</v>
      </c>
      <c r="C911" s="50"/>
      <c r="D911" s="50"/>
      <c r="E911" s="51"/>
      <c r="F911" s="51">
        <f t="shared" si="40"/>
        <v>0</v>
      </c>
      <c r="G911" s="52">
        <f t="shared" si="41"/>
        <v>0</v>
      </c>
      <c r="H911" s="55">
        <f t="shared" si="42"/>
        <v>0</v>
      </c>
    </row>
    <row r="912" spans="1:8" s="54" customFormat="1" hidden="1">
      <c r="A912" s="48" t="str">
        <f>IF((LEN('Copy paste to Here'!G916))&gt;5,((CONCATENATE('Copy paste to Here'!G916," &amp; ",'Copy paste to Here'!D916,"  &amp;  ",'Copy paste to Here'!E916))),"Empty Cell")</f>
        <v>Empty Cell</v>
      </c>
      <c r="B912" s="49">
        <f>'Copy paste to Here'!C916</f>
        <v>0</v>
      </c>
      <c r="C912" s="50"/>
      <c r="D912" s="50"/>
      <c r="E912" s="51"/>
      <c r="F912" s="51">
        <f t="shared" si="40"/>
        <v>0</v>
      </c>
      <c r="G912" s="52">
        <f t="shared" si="41"/>
        <v>0</v>
      </c>
      <c r="H912" s="55">
        <f t="shared" si="42"/>
        <v>0</v>
      </c>
    </row>
    <row r="913" spans="1:8" s="54" customFormat="1" hidden="1">
      <c r="A913" s="48" t="str">
        <f>IF((LEN('Copy paste to Here'!G917))&gt;5,((CONCATENATE('Copy paste to Here'!G917," &amp; ",'Copy paste to Here'!D917,"  &amp;  ",'Copy paste to Here'!E917))),"Empty Cell")</f>
        <v>Empty Cell</v>
      </c>
      <c r="B913" s="49">
        <f>'Copy paste to Here'!C917</f>
        <v>0</v>
      </c>
      <c r="C913" s="50"/>
      <c r="D913" s="50"/>
      <c r="E913" s="51"/>
      <c r="F913" s="51">
        <f t="shared" si="40"/>
        <v>0</v>
      </c>
      <c r="G913" s="52">
        <f t="shared" si="41"/>
        <v>0</v>
      </c>
      <c r="H913" s="55">
        <f t="shared" si="42"/>
        <v>0</v>
      </c>
    </row>
    <row r="914" spans="1:8" s="54" customFormat="1" hidden="1">
      <c r="A914" s="48" t="str">
        <f>IF((LEN('Copy paste to Here'!G918))&gt;5,((CONCATENATE('Copy paste to Here'!G918," &amp; ",'Copy paste to Here'!D918,"  &amp;  ",'Copy paste to Here'!E918))),"Empty Cell")</f>
        <v>Empty Cell</v>
      </c>
      <c r="B914" s="49">
        <f>'Copy paste to Here'!C918</f>
        <v>0</v>
      </c>
      <c r="C914" s="50"/>
      <c r="D914" s="50"/>
      <c r="E914" s="51"/>
      <c r="F914" s="51">
        <f t="shared" si="40"/>
        <v>0</v>
      </c>
      <c r="G914" s="52">
        <f t="shared" si="41"/>
        <v>0</v>
      </c>
      <c r="H914" s="55">
        <f t="shared" si="42"/>
        <v>0</v>
      </c>
    </row>
    <row r="915" spans="1:8" s="54" customFormat="1" hidden="1">
      <c r="A915" s="48" t="str">
        <f>IF((LEN('Copy paste to Here'!G919))&gt;5,((CONCATENATE('Copy paste to Here'!G919," &amp; ",'Copy paste to Here'!D919,"  &amp;  ",'Copy paste to Here'!E919))),"Empty Cell")</f>
        <v>Empty Cell</v>
      </c>
      <c r="B915" s="49">
        <f>'Copy paste to Here'!C919</f>
        <v>0</v>
      </c>
      <c r="C915" s="50"/>
      <c r="D915" s="50"/>
      <c r="E915" s="51"/>
      <c r="F915" s="51">
        <f t="shared" ref="F915:F978" si="43">D915*E915</f>
        <v>0</v>
      </c>
      <c r="G915" s="52">
        <f t="shared" ref="G915:G978" si="44">E915*$E$14</f>
        <v>0</v>
      </c>
      <c r="H915" s="55">
        <f t="shared" ref="H915:H978" si="45">D915*G915</f>
        <v>0</v>
      </c>
    </row>
    <row r="916" spans="1:8" s="54" customFormat="1" hidden="1">
      <c r="A916" s="48" t="str">
        <f>IF((LEN('Copy paste to Here'!G920))&gt;5,((CONCATENATE('Copy paste to Here'!G920," &amp; ",'Copy paste to Here'!D920,"  &amp;  ",'Copy paste to Here'!E920))),"Empty Cell")</f>
        <v>Empty Cell</v>
      </c>
      <c r="B916" s="49">
        <f>'Copy paste to Here'!C920</f>
        <v>0</v>
      </c>
      <c r="C916" s="50"/>
      <c r="D916" s="50"/>
      <c r="E916" s="51"/>
      <c r="F916" s="51">
        <f t="shared" si="43"/>
        <v>0</v>
      </c>
      <c r="G916" s="52">
        <f t="shared" si="44"/>
        <v>0</v>
      </c>
      <c r="H916" s="55">
        <f t="shared" si="45"/>
        <v>0</v>
      </c>
    </row>
    <row r="917" spans="1:8" s="54" customFormat="1" hidden="1">
      <c r="A917" s="48" t="str">
        <f>IF((LEN('Copy paste to Here'!G921))&gt;5,((CONCATENATE('Copy paste to Here'!G921," &amp; ",'Copy paste to Here'!D921,"  &amp;  ",'Copy paste to Here'!E921))),"Empty Cell")</f>
        <v>Empty Cell</v>
      </c>
      <c r="B917" s="49">
        <f>'Copy paste to Here'!C921</f>
        <v>0</v>
      </c>
      <c r="C917" s="50"/>
      <c r="D917" s="50"/>
      <c r="E917" s="51"/>
      <c r="F917" s="51">
        <f t="shared" si="43"/>
        <v>0</v>
      </c>
      <c r="G917" s="52">
        <f t="shared" si="44"/>
        <v>0</v>
      </c>
      <c r="H917" s="55">
        <f t="shared" si="45"/>
        <v>0</v>
      </c>
    </row>
    <row r="918" spans="1:8" s="54" customFormat="1" hidden="1">
      <c r="A918" s="48" t="str">
        <f>IF((LEN('Copy paste to Here'!G922))&gt;5,((CONCATENATE('Copy paste to Here'!G922," &amp; ",'Copy paste to Here'!D922,"  &amp;  ",'Copy paste to Here'!E922))),"Empty Cell")</f>
        <v>Empty Cell</v>
      </c>
      <c r="B918" s="49">
        <f>'Copy paste to Here'!C922</f>
        <v>0</v>
      </c>
      <c r="C918" s="50"/>
      <c r="D918" s="50"/>
      <c r="E918" s="51"/>
      <c r="F918" s="51">
        <f t="shared" si="43"/>
        <v>0</v>
      </c>
      <c r="G918" s="52">
        <f t="shared" si="44"/>
        <v>0</v>
      </c>
      <c r="H918" s="55">
        <f t="shared" si="45"/>
        <v>0</v>
      </c>
    </row>
    <row r="919" spans="1:8" s="54" customFormat="1" hidden="1">
      <c r="A919" s="48" t="str">
        <f>IF((LEN('Copy paste to Here'!G923))&gt;5,((CONCATENATE('Copy paste to Here'!G923," &amp; ",'Copy paste to Here'!D923,"  &amp;  ",'Copy paste to Here'!E923))),"Empty Cell")</f>
        <v>Empty Cell</v>
      </c>
      <c r="B919" s="49">
        <f>'Copy paste to Here'!C923</f>
        <v>0</v>
      </c>
      <c r="C919" s="50"/>
      <c r="D919" s="50"/>
      <c r="E919" s="51"/>
      <c r="F919" s="51">
        <f t="shared" si="43"/>
        <v>0</v>
      </c>
      <c r="G919" s="52">
        <f t="shared" si="44"/>
        <v>0</v>
      </c>
      <c r="H919" s="55">
        <f t="shared" si="45"/>
        <v>0</v>
      </c>
    </row>
    <row r="920" spans="1:8" s="54" customFormat="1" hidden="1">
      <c r="A920" s="48" t="str">
        <f>IF((LEN('Copy paste to Here'!G924))&gt;5,((CONCATENATE('Copy paste to Here'!G924," &amp; ",'Copy paste to Here'!D924,"  &amp;  ",'Copy paste to Here'!E924))),"Empty Cell")</f>
        <v>Empty Cell</v>
      </c>
      <c r="B920" s="49">
        <f>'Copy paste to Here'!C924</f>
        <v>0</v>
      </c>
      <c r="C920" s="50"/>
      <c r="D920" s="50"/>
      <c r="E920" s="51"/>
      <c r="F920" s="51">
        <f t="shared" si="43"/>
        <v>0</v>
      </c>
      <c r="G920" s="52">
        <f t="shared" si="44"/>
        <v>0</v>
      </c>
      <c r="H920" s="55">
        <f t="shared" si="45"/>
        <v>0</v>
      </c>
    </row>
    <row r="921" spans="1:8" s="54" customFormat="1" hidden="1">
      <c r="A921" s="48" t="str">
        <f>IF((LEN('Copy paste to Here'!G925))&gt;5,((CONCATENATE('Copy paste to Here'!G925," &amp; ",'Copy paste to Here'!D925,"  &amp;  ",'Copy paste to Here'!E925))),"Empty Cell")</f>
        <v>Empty Cell</v>
      </c>
      <c r="B921" s="49">
        <f>'Copy paste to Here'!C925</f>
        <v>0</v>
      </c>
      <c r="C921" s="50"/>
      <c r="D921" s="50"/>
      <c r="E921" s="51"/>
      <c r="F921" s="51">
        <f t="shared" si="43"/>
        <v>0</v>
      </c>
      <c r="G921" s="52">
        <f t="shared" si="44"/>
        <v>0</v>
      </c>
      <c r="H921" s="55">
        <f t="shared" si="45"/>
        <v>0</v>
      </c>
    </row>
    <row r="922" spans="1:8" s="54" customFormat="1" hidden="1">
      <c r="A922" s="48" t="str">
        <f>IF((LEN('Copy paste to Here'!G926))&gt;5,((CONCATENATE('Copy paste to Here'!G926," &amp; ",'Copy paste to Here'!D926,"  &amp;  ",'Copy paste to Here'!E926))),"Empty Cell")</f>
        <v>Empty Cell</v>
      </c>
      <c r="B922" s="49">
        <f>'Copy paste to Here'!C926</f>
        <v>0</v>
      </c>
      <c r="C922" s="50"/>
      <c r="D922" s="50"/>
      <c r="E922" s="51"/>
      <c r="F922" s="51">
        <f t="shared" si="43"/>
        <v>0</v>
      </c>
      <c r="G922" s="52">
        <f t="shared" si="44"/>
        <v>0</v>
      </c>
      <c r="H922" s="55">
        <f t="shared" si="45"/>
        <v>0</v>
      </c>
    </row>
    <row r="923" spans="1:8" s="54" customFormat="1" hidden="1">
      <c r="A923" s="48" t="str">
        <f>IF((LEN('Copy paste to Here'!G927))&gt;5,((CONCATENATE('Copy paste to Here'!G927," &amp; ",'Copy paste to Here'!D927,"  &amp;  ",'Copy paste to Here'!E927))),"Empty Cell")</f>
        <v>Empty Cell</v>
      </c>
      <c r="B923" s="49">
        <f>'Copy paste to Here'!C927</f>
        <v>0</v>
      </c>
      <c r="C923" s="50"/>
      <c r="D923" s="50"/>
      <c r="E923" s="51"/>
      <c r="F923" s="51">
        <f t="shared" si="43"/>
        <v>0</v>
      </c>
      <c r="G923" s="52">
        <f t="shared" si="44"/>
        <v>0</v>
      </c>
      <c r="H923" s="55">
        <f t="shared" si="45"/>
        <v>0</v>
      </c>
    </row>
    <row r="924" spans="1:8" s="54" customFormat="1" hidden="1">
      <c r="A924" s="48" t="str">
        <f>IF((LEN('Copy paste to Here'!G928))&gt;5,((CONCATENATE('Copy paste to Here'!G928," &amp; ",'Copy paste to Here'!D928,"  &amp;  ",'Copy paste to Here'!E928))),"Empty Cell")</f>
        <v>Empty Cell</v>
      </c>
      <c r="B924" s="49">
        <f>'Copy paste to Here'!C928</f>
        <v>0</v>
      </c>
      <c r="C924" s="50"/>
      <c r="D924" s="50"/>
      <c r="E924" s="51"/>
      <c r="F924" s="51">
        <f t="shared" si="43"/>
        <v>0</v>
      </c>
      <c r="G924" s="52">
        <f t="shared" si="44"/>
        <v>0</v>
      </c>
      <c r="H924" s="55">
        <f t="shared" si="45"/>
        <v>0</v>
      </c>
    </row>
    <row r="925" spans="1:8" s="54" customFormat="1" hidden="1">
      <c r="A925" s="48" t="str">
        <f>IF((LEN('Copy paste to Here'!G929))&gt;5,((CONCATENATE('Copy paste to Here'!G929," &amp; ",'Copy paste to Here'!D929,"  &amp;  ",'Copy paste to Here'!E929))),"Empty Cell")</f>
        <v>Empty Cell</v>
      </c>
      <c r="B925" s="49">
        <f>'Copy paste to Here'!C929</f>
        <v>0</v>
      </c>
      <c r="C925" s="50"/>
      <c r="D925" s="50"/>
      <c r="E925" s="51"/>
      <c r="F925" s="51">
        <f t="shared" si="43"/>
        <v>0</v>
      </c>
      <c r="G925" s="52">
        <f t="shared" si="44"/>
        <v>0</v>
      </c>
      <c r="H925" s="55">
        <f t="shared" si="45"/>
        <v>0</v>
      </c>
    </row>
    <row r="926" spans="1:8" s="54" customFormat="1" hidden="1">
      <c r="A926" s="48" t="str">
        <f>IF((LEN('Copy paste to Here'!G930))&gt;5,((CONCATENATE('Copy paste to Here'!G930," &amp; ",'Copy paste to Here'!D930,"  &amp;  ",'Copy paste to Here'!E930))),"Empty Cell")</f>
        <v>Empty Cell</v>
      </c>
      <c r="B926" s="49">
        <f>'Copy paste to Here'!C930</f>
        <v>0</v>
      </c>
      <c r="C926" s="50"/>
      <c r="D926" s="50"/>
      <c r="E926" s="51"/>
      <c r="F926" s="51">
        <f t="shared" si="43"/>
        <v>0</v>
      </c>
      <c r="G926" s="52">
        <f t="shared" si="44"/>
        <v>0</v>
      </c>
      <c r="H926" s="55">
        <f t="shared" si="45"/>
        <v>0</v>
      </c>
    </row>
    <row r="927" spans="1:8" s="54" customFormat="1" hidden="1">
      <c r="A927" s="48" t="str">
        <f>IF((LEN('Copy paste to Here'!G931))&gt;5,((CONCATENATE('Copy paste to Here'!G931," &amp; ",'Copy paste to Here'!D931,"  &amp;  ",'Copy paste to Here'!E931))),"Empty Cell")</f>
        <v>Empty Cell</v>
      </c>
      <c r="B927" s="49">
        <f>'Copy paste to Here'!C931</f>
        <v>0</v>
      </c>
      <c r="C927" s="50"/>
      <c r="D927" s="50"/>
      <c r="E927" s="51"/>
      <c r="F927" s="51">
        <f t="shared" si="43"/>
        <v>0</v>
      </c>
      <c r="G927" s="52">
        <f t="shared" si="44"/>
        <v>0</v>
      </c>
      <c r="H927" s="55">
        <f t="shared" si="45"/>
        <v>0</v>
      </c>
    </row>
    <row r="928" spans="1:8" s="54" customFormat="1" hidden="1">
      <c r="A928" s="48" t="str">
        <f>IF((LEN('Copy paste to Here'!G932))&gt;5,((CONCATENATE('Copy paste to Here'!G932," &amp; ",'Copy paste to Here'!D932,"  &amp;  ",'Copy paste to Here'!E932))),"Empty Cell")</f>
        <v>Empty Cell</v>
      </c>
      <c r="B928" s="49">
        <f>'Copy paste to Here'!C932</f>
        <v>0</v>
      </c>
      <c r="C928" s="50"/>
      <c r="D928" s="50"/>
      <c r="E928" s="51"/>
      <c r="F928" s="51">
        <f t="shared" si="43"/>
        <v>0</v>
      </c>
      <c r="G928" s="52">
        <f t="shared" si="44"/>
        <v>0</v>
      </c>
      <c r="H928" s="55">
        <f t="shared" si="45"/>
        <v>0</v>
      </c>
    </row>
    <row r="929" spans="1:8" s="54" customFormat="1" hidden="1">
      <c r="A929" s="48" t="str">
        <f>IF((LEN('Copy paste to Here'!G933))&gt;5,((CONCATENATE('Copy paste to Here'!G933," &amp; ",'Copy paste to Here'!D933,"  &amp;  ",'Copy paste to Here'!E933))),"Empty Cell")</f>
        <v>Empty Cell</v>
      </c>
      <c r="B929" s="49">
        <f>'Copy paste to Here'!C933</f>
        <v>0</v>
      </c>
      <c r="C929" s="50"/>
      <c r="D929" s="50"/>
      <c r="E929" s="51"/>
      <c r="F929" s="51">
        <f t="shared" si="43"/>
        <v>0</v>
      </c>
      <c r="G929" s="52">
        <f t="shared" si="44"/>
        <v>0</v>
      </c>
      <c r="H929" s="55">
        <f t="shared" si="45"/>
        <v>0</v>
      </c>
    </row>
    <row r="930" spans="1:8" s="54" customFormat="1" hidden="1">
      <c r="A930" s="48" t="str">
        <f>IF((LEN('Copy paste to Here'!G934))&gt;5,((CONCATENATE('Copy paste to Here'!G934," &amp; ",'Copy paste to Here'!D934,"  &amp;  ",'Copy paste to Here'!E934))),"Empty Cell")</f>
        <v>Empty Cell</v>
      </c>
      <c r="B930" s="49">
        <f>'Copy paste to Here'!C934</f>
        <v>0</v>
      </c>
      <c r="C930" s="50"/>
      <c r="D930" s="50"/>
      <c r="E930" s="51"/>
      <c r="F930" s="51">
        <f t="shared" si="43"/>
        <v>0</v>
      </c>
      <c r="G930" s="52">
        <f t="shared" si="44"/>
        <v>0</v>
      </c>
      <c r="H930" s="55">
        <f t="shared" si="45"/>
        <v>0</v>
      </c>
    </row>
    <row r="931" spans="1:8" s="54" customFormat="1" hidden="1">
      <c r="A931" s="48" t="str">
        <f>IF((LEN('Copy paste to Here'!G935))&gt;5,((CONCATENATE('Copy paste to Here'!G935," &amp; ",'Copy paste to Here'!D935,"  &amp;  ",'Copy paste to Here'!E935))),"Empty Cell")</f>
        <v>Empty Cell</v>
      </c>
      <c r="B931" s="49">
        <f>'Copy paste to Here'!C935</f>
        <v>0</v>
      </c>
      <c r="C931" s="50"/>
      <c r="D931" s="50"/>
      <c r="E931" s="51"/>
      <c r="F931" s="51">
        <f t="shared" si="43"/>
        <v>0</v>
      </c>
      <c r="G931" s="52">
        <f t="shared" si="44"/>
        <v>0</v>
      </c>
      <c r="H931" s="55">
        <f t="shared" si="45"/>
        <v>0</v>
      </c>
    </row>
    <row r="932" spans="1:8" s="54" customFormat="1" hidden="1">
      <c r="A932" s="48" t="str">
        <f>IF((LEN('Copy paste to Here'!G936))&gt;5,((CONCATENATE('Copy paste to Here'!G936," &amp; ",'Copy paste to Here'!D936,"  &amp;  ",'Copy paste to Here'!E936))),"Empty Cell")</f>
        <v>Empty Cell</v>
      </c>
      <c r="B932" s="49">
        <f>'Copy paste to Here'!C936</f>
        <v>0</v>
      </c>
      <c r="C932" s="50"/>
      <c r="D932" s="50"/>
      <c r="E932" s="51"/>
      <c r="F932" s="51">
        <f t="shared" si="43"/>
        <v>0</v>
      </c>
      <c r="G932" s="52">
        <f t="shared" si="44"/>
        <v>0</v>
      </c>
      <c r="H932" s="55">
        <f t="shared" si="45"/>
        <v>0</v>
      </c>
    </row>
    <row r="933" spans="1:8" s="54" customFormat="1" hidden="1">
      <c r="A933" s="48" t="str">
        <f>IF((LEN('Copy paste to Here'!G937))&gt;5,((CONCATENATE('Copy paste to Here'!G937," &amp; ",'Copy paste to Here'!D937,"  &amp;  ",'Copy paste to Here'!E937))),"Empty Cell")</f>
        <v>Empty Cell</v>
      </c>
      <c r="B933" s="49">
        <f>'Copy paste to Here'!C937</f>
        <v>0</v>
      </c>
      <c r="C933" s="50"/>
      <c r="D933" s="50"/>
      <c r="E933" s="51"/>
      <c r="F933" s="51">
        <f t="shared" si="43"/>
        <v>0</v>
      </c>
      <c r="G933" s="52">
        <f t="shared" si="44"/>
        <v>0</v>
      </c>
      <c r="H933" s="55">
        <f t="shared" si="45"/>
        <v>0</v>
      </c>
    </row>
    <row r="934" spans="1:8" s="54" customFormat="1" hidden="1">
      <c r="A934" s="48" t="str">
        <f>IF((LEN('Copy paste to Here'!G938))&gt;5,((CONCATENATE('Copy paste to Here'!G938," &amp; ",'Copy paste to Here'!D938,"  &amp;  ",'Copy paste to Here'!E938))),"Empty Cell")</f>
        <v>Empty Cell</v>
      </c>
      <c r="B934" s="49">
        <f>'Copy paste to Here'!C938</f>
        <v>0</v>
      </c>
      <c r="C934" s="50"/>
      <c r="D934" s="50"/>
      <c r="E934" s="51"/>
      <c r="F934" s="51">
        <f t="shared" si="43"/>
        <v>0</v>
      </c>
      <c r="G934" s="52">
        <f t="shared" si="44"/>
        <v>0</v>
      </c>
      <c r="H934" s="55">
        <f t="shared" si="45"/>
        <v>0</v>
      </c>
    </row>
    <row r="935" spans="1:8" s="54" customFormat="1" hidden="1">
      <c r="A935" s="48" t="str">
        <f>IF((LEN('Copy paste to Here'!G939))&gt;5,((CONCATENATE('Copy paste to Here'!G939," &amp; ",'Copy paste to Here'!D939,"  &amp;  ",'Copy paste to Here'!E939))),"Empty Cell")</f>
        <v>Empty Cell</v>
      </c>
      <c r="B935" s="49">
        <f>'Copy paste to Here'!C939</f>
        <v>0</v>
      </c>
      <c r="C935" s="50"/>
      <c r="D935" s="50"/>
      <c r="E935" s="51"/>
      <c r="F935" s="51">
        <f t="shared" si="43"/>
        <v>0</v>
      </c>
      <c r="G935" s="52">
        <f t="shared" si="44"/>
        <v>0</v>
      </c>
      <c r="H935" s="55">
        <f t="shared" si="45"/>
        <v>0</v>
      </c>
    </row>
    <row r="936" spans="1:8" s="54" customFormat="1" hidden="1">
      <c r="A936" s="48" t="str">
        <f>IF((LEN('Copy paste to Here'!G940))&gt;5,((CONCATENATE('Copy paste to Here'!G940," &amp; ",'Copy paste to Here'!D940,"  &amp;  ",'Copy paste to Here'!E940))),"Empty Cell")</f>
        <v>Empty Cell</v>
      </c>
      <c r="B936" s="49">
        <f>'Copy paste to Here'!C940</f>
        <v>0</v>
      </c>
      <c r="C936" s="50"/>
      <c r="D936" s="50"/>
      <c r="E936" s="51"/>
      <c r="F936" s="51">
        <f t="shared" si="43"/>
        <v>0</v>
      </c>
      <c r="G936" s="52">
        <f t="shared" si="44"/>
        <v>0</v>
      </c>
      <c r="H936" s="55">
        <f t="shared" si="45"/>
        <v>0</v>
      </c>
    </row>
    <row r="937" spans="1:8" s="54" customFormat="1" hidden="1">
      <c r="A937" s="48" t="str">
        <f>IF((LEN('Copy paste to Here'!G941))&gt;5,((CONCATENATE('Copy paste to Here'!G941," &amp; ",'Copy paste to Here'!D941,"  &amp;  ",'Copy paste to Here'!E941))),"Empty Cell")</f>
        <v>Empty Cell</v>
      </c>
      <c r="B937" s="49">
        <f>'Copy paste to Here'!C941</f>
        <v>0</v>
      </c>
      <c r="C937" s="50"/>
      <c r="D937" s="50"/>
      <c r="E937" s="51"/>
      <c r="F937" s="51">
        <f t="shared" si="43"/>
        <v>0</v>
      </c>
      <c r="G937" s="52">
        <f t="shared" si="44"/>
        <v>0</v>
      </c>
      <c r="H937" s="55">
        <f t="shared" si="45"/>
        <v>0</v>
      </c>
    </row>
    <row r="938" spans="1:8" s="54" customFormat="1" hidden="1">
      <c r="A938" s="48" t="str">
        <f>IF((LEN('Copy paste to Here'!G942))&gt;5,((CONCATENATE('Copy paste to Here'!G942," &amp; ",'Copy paste to Here'!D942,"  &amp;  ",'Copy paste to Here'!E942))),"Empty Cell")</f>
        <v>Empty Cell</v>
      </c>
      <c r="B938" s="49">
        <f>'Copy paste to Here'!C942</f>
        <v>0</v>
      </c>
      <c r="C938" s="50"/>
      <c r="D938" s="50"/>
      <c r="E938" s="51"/>
      <c r="F938" s="51">
        <f t="shared" si="43"/>
        <v>0</v>
      </c>
      <c r="G938" s="52">
        <f t="shared" si="44"/>
        <v>0</v>
      </c>
      <c r="H938" s="55">
        <f t="shared" si="45"/>
        <v>0</v>
      </c>
    </row>
    <row r="939" spans="1:8" s="54" customFormat="1" hidden="1">
      <c r="A939" s="48" t="str">
        <f>IF((LEN('Copy paste to Here'!G943))&gt;5,((CONCATENATE('Copy paste to Here'!G943," &amp; ",'Copy paste to Here'!D943,"  &amp;  ",'Copy paste to Here'!E943))),"Empty Cell")</f>
        <v>Empty Cell</v>
      </c>
      <c r="B939" s="49">
        <f>'Copy paste to Here'!C943</f>
        <v>0</v>
      </c>
      <c r="C939" s="50"/>
      <c r="D939" s="50"/>
      <c r="E939" s="51"/>
      <c r="F939" s="51">
        <f t="shared" si="43"/>
        <v>0</v>
      </c>
      <c r="G939" s="52">
        <f t="shared" si="44"/>
        <v>0</v>
      </c>
      <c r="H939" s="55">
        <f t="shared" si="45"/>
        <v>0</v>
      </c>
    </row>
    <row r="940" spans="1:8" s="54" customFormat="1" hidden="1">
      <c r="A940" s="48" t="str">
        <f>IF((LEN('Copy paste to Here'!G944))&gt;5,((CONCATENATE('Copy paste to Here'!G944," &amp; ",'Copy paste to Here'!D944,"  &amp;  ",'Copy paste to Here'!E944))),"Empty Cell")</f>
        <v>Empty Cell</v>
      </c>
      <c r="B940" s="49">
        <f>'Copy paste to Here'!C944</f>
        <v>0</v>
      </c>
      <c r="C940" s="50"/>
      <c r="D940" s="50"/>
      <c r="E940" s="51"/>
      <c r="F940" s="51">
        <f t="shared" si="43"/>
        <v>0</v>
      </c>
      <c r="G940" s="52">
        <f t="shared" si="44"/>
        <v>0</v>
      </c>
      <c r="H940" s="55">
        <f t="shared" si="45"/>
        <v>0</v>
      </c>
    </row>
    <row r="941" spans="1:8" s="54" customFormat="1" hidden="1">
      <c r="A941" s="48" t="str">
        <f>IF((LEN('Copy paste to Here'!G945))&gt;5,((CONCATENATE('Copy paste to Here'!G945," &amp; ",'Copy paste to Here'!D945,"  &amp;  ",'Copy paste to Here'!E945))),"Empty Cell")</f>
        <v>Empty Cell</v>
      </c>
      <c r="B941" s="49">
        <f>'Copy paste to Here'!C945</f>
        <v>0</v>
      </c>
      <c r="C941" s="50"/>
      <c r="D941" s="50"/>
      <c r="E941" s="51"/>
      <c r="F941" s="51">
        <f t="shared" si="43"/>
        <v>0</v>
      </c>
      <c r="G941" s="52">
        <f t="shared" si="44"/>
        <v>0</v>
      </c>
      <c r="H941" s="55">
        <f t="shared" si="45"/>
        <v>0</v>
      </c>
    </row>
    <row r="942" spans="1:8" s="54" customFormat="1" hidden="1">
      <c r="A942" s="48" t="str">
        <f>IF((LEN('Copy paste to Here'!G946))&gt;5,((CONCATENATE('Copy paste to Here'!G946," &amp; ",'Copy paste to Here'!D946,"  &amp;  ",'Copy paste to Here'!E946))),"Empty Cell")</f>
        <v>Empty Cell</v>
      </c>
      <c r="B942" s="49">
        <f>'Copy paste to Here'!C946</f>
        <v>0</v>
      </c>
      <c r="C942" s="50"/>
      <c r="D942" s="50"/>
      <c r="E942" s="51"/>
      <c r="F942" s="51">
        <f t="shared" si="43"/>
        <v>0</v>
      </c>
      <c r="G942" s="52">
        <f t="shared" si="44"/>
        <v>0</v>
      </c>
      <c r="H942" s="55">
        <f t="shared" si="45"/>
        <v>0</v>
      </c>
    </row>
    <row r="943" spans="1:8" s="54" customFormat="1" hidden="1">
      <c r="A943" s="48" t="str">
        <f>IF((LEN('Copy paste to Here'!G947))&gt;5,((CONCATENATE('Copy paste to Here'!G947," &amp; ",'Copy paste to Here'!D947,"  &amp;  ",'Copy paste to Here'!E947))),"Empty Cell")</f>
        <v>Empty Cell</v>
      </c>
      <c r="B943" s="49">
        <f>'Copy paste to Here'!C947</f>
        <v>0</v>
      </c>
      <c r="C943" s="50"/>
      <c r="D943" s="50"/>
      <c r="E943" s="51"/>
      <c r="F943" s="51">
        <f t="shared" si="43"/>
        <v>0</v>
      </c>
      <c r="G943" s="52">
        <f t="shared" si="44"/>
        <v>0</v>
      </c>
      <c r="H943" s="55">
        <f t="shared" si="45"/>
        <v>0</v>
      </c>
    </row>
    <row r="944" spans="1:8" s="54" customFormat="1" hidden="1">
      <c r="A944" s="48" t="str">
        <f>IF((LEN('Copy paste to Here'!G948))&gt;5,((CONCATENATE('Copy paste to Here'!G948," &amp; ",'Copy paste to Here'!D948,"  &amp;  ",'Copy paste to Here'!E948))),"Empty Cell")</f>
        <v>Empty Cell</v>
      </c>
      <c r="B944" s="49">
        <f>'Copy paste to Here'!C948</f>
        <v>0</v>
      </c>
      <c r="C944" s="50"/>
      <c r="D944" s="50"/>
      <c r="E944" s="51"/>
      <c r="F944" s="51">
        <f t="shared" si="43"/>
        <v>0</v>
      </c>
      <c r="G944" s="52">
        <f t="shared" si="44"/>
        <v>0</v>
      </c>
      <c r="H944" s="55">
        <f t="shared" si="45"/>
        <v>0</v>
      </c>
    </row>
    <row r="945" spans="1:8" s="54" customFormat="1" hidden="1">
      <c r="A945" s="48" t="str">
        <f>IF((LEN('Copy paste to Here'!G949))&gt;5,((CONCATENATE('Copy paste to Here'!G949," &amp; ",'Copy paste to Here'!D949,"  &amp;  ",'Copy paste to Here'!E949))),"Empty Cell")</f>
        <v>Empty Cell</v>
      </c>
      <c r="B945" s="49">
        <f>'Copy paste to Here'!C949</f>
        <v>0</v>
      </c>
      <c r="C945" s="50"/>
      <c r="D945" s="50"/>
      <c r="E945" s="51"/>
      <c r="F945" s="51">
        <f t="shared" si="43"/>
        <v>0</v>
      </c>
      <c r="G945" s="52">
        <f t="shared" si="44"/>
        <v>0</v>
      </c>
      <c r="H945" s="55">
        <f t="shared" si="45"/>
        <v>0</v>
      </c>
    </row>
    <row r="946" spans="1:8" s="54" customFormat="1" hidden="1">
      <c r="A946" s="48" t="str">
        <f>IF((LEN('Copy paste to Here'!G950))&gt;5,((CONCATENATE('Copy paste to Here'!G950," &amp; ",'Copy paste to Here'!D950,"  &amp;  ",'Copy paste to Here'!E950))),"Empty Cell")</f>
        <v>Empty Cell</v>
      </c>
      <c r="B946" s="49">
        <f>'Copy paste to Here'!C950</f>
        <v>0</v>
      </c>
      <c r="C946" s="50"/>
      <c r="D946" s="50"/>
      <c r="E946" s="51"/>
      <c r="F946" s="51">
        <f t="shared" si="43"/>
        <v>0</v>
      </c>
      <c r="G946" s="52">
        <f t="shared" si="44"/>
        <v>0</v>
      </c>
      <c r="H946" s="55">
        <f t="shared" si="45"/>
        <v>0</v>
      </c>
    </row>
    <row r="947" spans="1:8" s="54" customFormat="1" hidden="1">
      <c r="A947" s="48" t="str">
        <f>IF((LEN('Copy paste to Here'!G951))&gt;5,((CONCATENATE('Copy paste to Here'!G951," &amp; ",'Copy paste to Here'!D951,"  &amp;  ",'Copy paste to Here'!E951))),"Empty Cell")</f>
        <v>Empty Cell</v>
      </c>
      <c r="B947" s="49">
        <f>'Copy paste to Here'!C951</f>
        <v>0</v>
      </c>
      <c r="C947" s="50"/>
      <c r="D947" s="50"/>
      <c r="E947" s="51"/>
      <c r="F947" s="51">
        <f t="shared" si="43"/>
        <v>0</v>
      </c>
      <c r="G947" s="52">
        <f t="shared" si="44"/>
        <v>0</v>
      </c>
      <c r="H947" s="55">
        <f t="shared" si="45"/>
        <v>0</v>
      </c>
    </row>
    <row r="948" spans="1:8" s="54" customFormat="1" hidden="1">
      <c r="A948" s="48" t="str">
        <f>IF((LEN('Copy paste to Here'!G952))&gt;5,((CONCATENATE('Copy paste to Here'!G952," &amp; ",'Copy paste to Here'!D952,"  &amp;  ",'Copy paste to Here'!E952))),"Empty Cell")</f>
        <v>Empty Cell</v>
      </c>
      <c r="B948" s="49">
        <f>'Copy paste to Here'!C952</f>
        <v>0</v>
      </c>
      <c r="C948" s="50"/>
      <c r="D948" s="50"/>
      <c r="E948" s="51"/>
      <c r="F948" s="51">
        <f t="shared" si="43"/>
        <v>0</v>
      </c>
      <c r="G948" s="52">
        <f t="shared" si="44"/>
        <v>0</v>
      </c>
      <c r="H948" s="55">
        <f t="shared" si="45"/>
        <v>0</v>
      </c>
    </row>
    <row r="949" spans="1:8" s="54" customFormat="1" hidden="1">
      <c r="A949" s="48" t="str">
        <f>IF((LEN('Copy paste to Here'!G953))&gt;5,((CONCATENATE('Copy paste to Here'!G953," &amp; ",'Copy paste to Here'!D953,"  &amp;  ",'Copy paste to Here'!E953))),"Empty Cell")</f>
        <v>Empty Cell</v>
      </c>
      <c r="B949" s="49">
        <f>'Copy paste to Here'!C953</f>
        <v>0</v>
      </c>
      <c r="C949" s="50"/>
      <c r="D949" s="50"/>
      <c r="E949" s="51"/>
      <c r="F949" s="51">
        <f t="shared" si="43"/>
        <v>0</v>
      </c>
      <c r="G949" s="52">
        <f t="shared" si="44"/>
        <v>0</v>
      </c>
      <c r="H949" s="55">
        <f t="shared" si="45"/>
        <v>0</v>
      </c>
    </row>
    <row r="950" spans="1:8" s="54" customFormat="1" hidden="1">
      <c r="A950" s="48" t="str">
        <f>IF((LEN('Copy paste to Here'!G954))&gt;5,((CONCATENATE('Copy paste to Here'!G954," &amp; ",'Copy paste to Here'!D954,"  &amp;  ",'Copy paste to Here'!E954))),"Empty Cell")</f>
        <v>Empty Cell</v>
      </c>
      <c r="B950" s="49">
        <f>'Copy paste to Here'!C954</f>
        <v>0</v>
      </c>
      <c r="C950" s="50"/>
      <c r="D950" s="50"/>
      <c r="E950" s="51"/>
      <c r="F950" s="51">
        <f t="shared" si="43"/>
        <v>0</v>
      </c>
      <c r="G950" s="52">
        <f t="shared" si="44"/>
        <v>0</v>
      </c>
      <c r="H950" s="55">
        <f t="shared" si="45"/>
        <v>0</v>
      </c>
    </row>
    <row r="951" spans="1:8" s="54" customFormat="1" hidden="1">
      <c r="A951" s="48" t="str">
        <f>IF((LEN('Copy paste to Here'!G955))&gt;5,((CONCATENATE('Copy paste to Here'!G955," &amp; ",'Copy paste to Here'!D955,"  &amp;  ",'Copy paste to Here'!E955))),"Empty Cell")</f>
        <v>Empty Cell</v>
      </c>
      <c r="B951" s="49">
        <f>'Copy paste to Here'!C955</f>
        <v>0</v>
      </c>
      <c r="C951" s="50"/>
      <c r="D951" s="50"/>
      <c r="E951" s="51"/>
      <c r="F951" s="51">
        <f t="shared" si="43"/>
        <v>0</v>
      </c>
      <c r="G951" s="52">
        <f t="shared" si="44"/>
        <v>0</v>
      </c>
      <c r="H951" s="55">
        <f t="shared" si="45"/>
        <v>0</v>
      </c>
    </row>
    <row r="952" spans="1:8" s="54" customFormat="1" hidden="1">
      <c r="A952" s="48" t="str">
        <f>IF((LEN('Copy paste to Here'!G956))&gt;5,((CONCATENATE('Copy paste to Here'!G956," &amp; ",'Copy paste to Here'!D956,"  &amp;  ",'Copy paste to Here'!E956))),"Empty Cell")</f>
        <v>Empty Cell</v>
      </c>
      <c r="B952" s="49">
        <f>'Copy paste to Here'!C956</f>
        <v>0</v>
      </c>
      <c r="C952" s="50"/>
      <c r="D952" s="50"/>
      <c r="E952" s="51"/>
      <c r="F952" s="51">
        <f t="shared" si="43"/>
        <v>0</v>
      </c>
      <c r="G952" s="52">
        <f t="shared" si="44"/>
        <v>0</v>
      </c>
      <c r="H952" s="55">
        <f t="shared" si="45"/>
        <v>0</v>
      </c>
    </row>
    <row r="953" spans="1:8" s="54" customFormat="1" hidden="1">
      <c r="A953" s="48" t="str">
        <f>IF((LEN('Copy paste to Here'!G957))&gt;5,((CONCATENATE('Copy paste to Here'!G957," &amp; ",'Copy paste to Here'!D957,"  &amp;  ",'Copy paste to Here'!E957))),"Empty Cell")</f>
        <v>Empty Cell</v>
      </c>
      <c r="B953" s="49">
        <f>'Copy paste to Here'!C957</f>
        <v>0</v>
      </c>
      <c r="C953" s="50"/>
      <c r="D953" s="50"/>
      <c r="E953" s="51"/>
      <c r="F953" s="51">
        <f t="shared" si="43"/>
        <v>0</v>
      </c>
      <c r="G953" s="52">
        <f t="shared" si="44"/>
        <v>0</v>
      </c>
      <c r="H953" s="55">
        <f t="shared" si="45"/>
        <v>0</v>
      </c>
    </row>
    <row r="954" spans="1:8" s="54" customFormat="1" hidden="1">
      <c r="A954" s="48" t="str">
        <f>IF((LEN('Copy paste to Here'!G958))&gt;5,((CONCATENATE('Copy paste to Here'!G958," &amp; ",'Copy paste to Here'!D958,"  &amp;  ",'Copy paste to Here'!E958))),"Empty Cell")</f>
        <v>Empty Cell</v>
      </c>
      <c r="B954" s="49">
        <f>'Copy paste to Here'!C958</f>
        <v>0</v>
      </c>
      <c r="C954" s="50"/>
      <c r="D954" s="50"/>
      <c r="E954" s="51"/>
      <c r="F954" s="51">
        <f t="shared" si="43"/>
        <v>0</v>
      </c>
      <c r="G954" s="52">
        <f t="shared" si="44"/>
        <v>0</v>
      </c>
      <c r="H954" s="55">
        <f t="shared" si="45"/>
        <v>0</v>
      </c>
    </row>
    <row r="955" spans="1:8" s="54" customFormat="1" hidden="1">
      <c r="A955" s="48" t="str">
        <f>IF((LEN('Copy paste to Here'!G959))&gt;5,((CONCATENATE('Copy paste to Here'!G959," &amp; ",'Copy paste to Here'!D959,"  &amp;  ",'Copy paste to Here'!E959))),"Empty Cell")</f>
        <v>Empty Cell</v>
      </c>
      <c r="B955" s="49">
        <f>'Copy paste to Here'!C959</f>
        <v>0</v>
      </c>
      <c r="C955" s="50"/>
      <c r="D955" s="50"/>
      <c r="E955" s="51"/>
      <c r="F955" s="51">
        <f t="shared" si="43"/>
        <v>0</v>
      </c>
      <c r="G955" s="52">
        <f t="shared" si="44"/>
        <v>0</v>
      </c>
      <c r="H955" s="55">
        <f t="shared" si="45"/>
        <v>0</v>
      </c>
    </row>
    <row r="956" spans="1:8" s="54" customFormat="1" hidden="1">
      <c r="A956" s="48" t="str">
        <f>IF((LEN('Copy paste to Here'!G960))&gt;5,((CONCATENATE('Copy paste to Here'!G960," &amp; ",'Copy paste to Here'!D960,"  &amp;  ",'Copy paste to Here'!E960))),"Empty Cell")</f>
        <v>Empty Cell</v>
      </c>
      <c r="B956" s="49">
        <f>'Copy paste to Here'!C960</f>
        <v>0</v>
      </c>
      <c r="C956" s="50"/>
      <c r="D956" s="50"/>
      <c r="E956" s="51"/>
      <c r="F956" s="51">
        <f t="shared" si="43"/>
        <v>0</v>
      </c>
      <c r="G956" s="52">
        <f t="shared" si="44"/>
        <v>0</v>
      </c>
      <c r="H956" s="55">
        <f t="shared" si="45"/>
        <v>0</v>
      </c>
    </row>
    <row r="957" spans="1:8" s="54" customFormat="1" hidden="1">
      <c r="A957" s="48" t="str">
        <f>IF((LEN('Copy paste to Here'!G961))&gt;5,((CONCATENATE('Copy paste to Here'!G961," &amp; ",'Copy paste to Here'!D961,"  &amp;  ",'Copy paste to Here'!E961))),"Empty Cell")</f>
        <v>Empty Cell</v>
      </c>
      <c r="B957" s="49">
        <f>'Copy paste to Here'!C961</f>
        <v>0</v>
      </c>
      <c r="C957" s="50"/>
      <c r="D957" s="50"/>
      <c r="E957" s="51"/>
      <c r="F957" s="51">
        <f t="shared" si="43"/>
        <v>0</v>
      </c>
      <c r="G957" s="52">
        <f t="shared" si="44"/>
        <v>0</v>
      </c>
      <c r="H957" s="55">
        <f t="shared" si="45"/>
        <v>0</v>
      </c>
    </row>
    <row r="958" spans="1:8" s="54" customFormat="1" hidden="1">
      <c r="A958" s="48" t="str">
        <f>IF((LEN('Copy paste to Here'!G962))&gt;5,((CONCATENATE('Copy paste to Here'!G962," &amp; ",'Copy paste to Here'!D962,"  &amp;  ",'Copy paste to Here'!E962))),"Empty Cell")</f>
        <v>Empty Cell</v>
      </c>
      <c r="B958" s="49">
        <f>'Copy paste to Here'!C962</f>
        <v>0</v>
      </c>
      <c r="C958" s="50"/>
      <c r="D958" s="50"/>
      <c r="E958" s="51"/>
      <c r="F958" s="51">
        <f t="shared" si="43"/>
        <v>0</v>
      </c>
      <c r="G958" s="52">
        <f t="shared" si="44"/>
        <v>0</v>
      </c>
      <c r="H958" s="55">
        <f t="shared" si="45"/>
        <v>0</v>
      </c>
    </row>
    <row r="959" spans="1:8" s="54" customFormat="1" hidden="1">
      <c r="A959" s="48" t="str">
        <f>IF((LEN('Copy paste to Here'!G963))&gt;5,((CONCATENATE('Copy paste to Here'!G963," &amp; ",'Copy paste to Here'!D963,"  &amp;  ",'Copy paste to Here'!E963))),"Empty Cell")</f>
        <v>Empty Cell</v>
      </c>
      <c r="B959" s="49">
        <f>'Copy paste to Here'!C963</f>
        <v>0</v>
      </c>
      <c r="C959" s="50"/>
      <c r="D959" s="50"/>
      <c r="E959" s="51"/>
      <c r="F959" s="51">
        <f t="shared" si="43"/>
        <v>0</v>
      </c>
      <c r="G959" s="52">
        <f t="shared" si="44"/>
        <v>0</v>
      </c>
      <c r="H959" s="55">
        <f t="shared" si="45"/>
        <v>0</v>
      </c>
    </row>
    <row r="960" spans="1:8" s="54" customFormat="1" hidden="1">
      <c r="A960" s="48" t="str">
        <f>IF((LEN('Copy paste to Here'!G964))&gt;5,((CONCATENATE('Copy paste to Here'!G964," &amp; ",'Copy paste to Here'!D964,"  &amp;  ",'Copy paste to Here'!E964))),"Empty Cell")</f>
        <v>Empty Cell</v>
      </c>
      <c r="B960" s="49">
        <f>'Copy paste to Here'!C964</f>
        <v>0</v>
      </c>
      <c r="C960" s="50"/>
      <c r="D960" s="50"/>
      <c r="E960" s="51"/>
      <c r="F960" s="51">
        <f t="shared" si="43"/>
        <v>0</v>
      </c>
      <c r="G960" s="52">
        <f t="shared" si="44"/>
        <v>0</v>
      </c>
      <c r="H960" s="55">
        <f t="shared" si="45"/>
        <v>0</v>
      </c>
    </row>
    <row r="961" spans="1:8" s="54" customFormat="1" hidden="1">
      <c r="A961" s="48" t="str">
        <f>IF((LEN('Copy paste to Here'!G965))&gt;5,((CONCATENATE('Copy paste to Here'!G965," &amp; ",'Copy paste to Here'!D965,"  &amp;  ",'Copy paste to Here'!E965))),"Empty Cell")</f>
        <v>Empty Cell</v>
      </c>
      <c r="B961" s="49">
        <f>'Copy paste to Here'!C965</f>
        <v>0</v>
      </c>
      <c r="C961" s="50"/>
      <c r="D961" s="50"/>
      <c r="E961" s="51"/>
      <c r="F961" s="51">
        <f t="shared" si="43"/>
        <v>0</v>
      </c>
      <c r="G961" s="52">
        <f t="shared" si="44"/>
        <v>0</v>
      </c>
      <c r="H961" s="55">
        <f t="shared" si="45"/>
        <v>0</v>
      </c>
    </row>
    <row r="962" spans="1:8" s="54" customFormat="1" hidden="1">
      <c r="A962" s="48" t="str">
        <f>IF((LEN('Copy paste to Here'!G966))&gt;5,((CONCATENATE('Copy paste to Here'!G966," &amp; ",'Copy paste to Here'!D966,"  &amp;  ",'Copy paste to Here'!E966))),"Empty Cell")</f>
        <v>Empty Cell</v>
      </c>
      <c r="B962" s="49">
        <f>'Copy paste to Here'!C966</f>
        <v>0</v>
      </c>
      <c r="C962" s="50"/>
      <c r="D962" s="50"/>
      <c r="E962" s="51"/>
      <c r="F962" s="51">
        <f t="shared" si="43"/>
        <v>0</v>
      </c>
      <c r="G962" s="52">
        <f t="shared" si="44"/>
        <v>0</v>
      </c>
      <c r="H962" s="55">
        <f t="shared" si="45"/>
        <v>0</v>
      </c>
    </row>
    <row r="963" spans="1:8" s="54" customFormat="1" hidden="1">
      <c r="A963" s="48" t="str">
        <f>IF((LEN('Copy paste to Here'!G967))&gt;5,((CONCATENATE('Copy paste to Here'!G967," &amp; ",'Copy paste to Here'!D967,"  &amp;  ",'Copy paste to Here'!E967))),"Empty Cell")</f>
        <v>Empty Cell</v>
      </c>
      <c r="B963" s="49">
        <f>'Copy paste to Here'!C967</f>
        <v>0</v>
      </c>
      <c r="C963" s="50"/>
      <c r="D963" s="50"/>
      <c r="E963" s="51"/>
      <c r="F963" s="51">
        <f t="shared" si="43"/>
        <v>0</v>
      </c>
      <c r="G963" s="52">
        <f t="shared" si="44"/>
        <v>0</v>
      </c>
      <c r="H963" s="55">
        <f t="shared" si="45"/>
        <v>0</v>
      </c>
    </row>
    <row r="964" spans="1:8" s="54" customFormat="1" hidden="1">
      <c r="A964" s="48" t="str">
        <f>IF((LEN('Copy paste to Here'!G968))&gt;5,((CONCATENATE('Copy paste to Here'!G968," &amp; ",'Copy paste to Here'!D968,"  &amp;  ",'Copy paste to Here'!E968))),"Empty Cell")</f>
        <v>Empty Cell</v>
      </c>
      <c r="B964" s="49">
        <f>'Copy paste to Here'!C968</f>
        <v>0</v>
      </c>
      <c r="C964" s="50"/>
      <c r="D964" s="50"/>
      <c r="E964" s="51"/>
      <c r="F964" s="51">
        <f t="shared" si="43"/>
        <v>0</v>
      </c>
      <c r="G964" s="52">
        <f t="shared" si="44"/>
        <v>0</v>
      </c>
      <c r="H964" s="55">
        <f t="shared" si="45"/>
        <v>0</v>
      </c>
    </row>
    <row r="965" spans="1:8" s="54" customFormat="1" hidden="1">
      <c r="A965" s="48" t="str">
        <f>IF((LEN('Copy paste to Here'!G969))&gt;5,((CONCATENATE('Copy paste to Here'!G969," &amp; ",'Copy paste to Here'!D969,"  &amp;  ",'Copy paste to Here'!E969))),"Empty Cell")</f>
        <v>Empty Cell</v>
      </c>
      <c r="B965" s="49">
        <f>'Copy paste to Here'!C969</f>
        <v>0</v>
      </c>
      <c r="C965" s="50"/>
      <c r="D965" s="50"/>
      <c r="E965" s="51"/>
      <c r="F965" s="51">
        <f t="shared" si="43"/>
        <v>0</v>
      </c>
      <c r="G965" s="52">
        <f t="shared" si="44"/>
        <v>0</v>
      </c>
      <c r="H965" s="55">
        <f t="shared" si="45"/>
        <v>0</v>
      </c>
    </row>
    <row r="966" spans="1:8" s="54" customFormat="1" hidden="1">
      <c r="A966" s="48" t="str">
        <f>IF((LEN('Copy paste to Here'!G970))&gt;5,((CONCATENATE('Copy paste to Here'!G970," &amp; ",'Copy paste to Here'!D970,"  &amp;  ",'Copy paste to Here'!E970))),"Empty Cell")</f>
        <v>Empty Cell</v>
      </c>
      <c r="B966" s="49">
        <f>'Copy paste to Here'!C970</f>
        <v>0</v>
      </c>
      <c r="C966" s="50"/>
      <c r="D966" s="50"/>
      <c r="E966" s="51"/>
      <c r="F966" s="51">
        <f t="shared" si="43"/>
        <v>0</v>
      </c>
      <c r="G966" s="52">
        <f t="shared" si="44"/>
        <v>0</v>
      </c>
      <c r="H966" s="55">
        <f t="shared" si="45"/>
        <v>0</v>
      </c>
    </row>
    <row r="967" spans="1:8" s="54" customFormat="1" hidden="1">
      <c r="A967" s="48" t="str">
        <f>IF((LEN('Copy paste to Here'!G971))&gt;5,((CONCATENATE('Copy paste to Here'!G971," &amp; ",'Copy paste to Here'!D971,"  &amp;  ",'Copy paste to Here'!E971))),"Empty Cell")</f>
        <v>Empty Cell</v>
      </c>
      <c r="B967" s="49">
        <f>'Copy paste to Here'!C971</f>
        <v>0</v>
      </c>
      <c r="C967" s="50"/>
      <c r="D967" s="50"/>
      <c r="E967" s="51"/>
      <c r="F967" s="51">
        <f t="shared" si="43"/>
        <v>0</v>
      </c>
      <c r="G967" s="52">
        <f t="shared" si="44"/>
        <v>0</v>
      </c>
      <c r="H967" s="55">
        <f t="shared" si="45"/>
        <v>0</v>
      </c>
    </row>
    <row r="968" spans="1:8" s="54" customFormat="1" hidden="1">
      <c r="A968" s="48" t="str">
        <f>IF((LEN('Copy paste to Here'!G972))&gt;5,((CONCATENATE('Copy paste to Here'!G972," &amp; ",'Copy paste to Here'!D972,"  &amp;  ",'Copy paste to Here'!E972))),"Empty Cell")</f>
        <v>Empty Cell</v>
      </c>
      <c r="B968" s="49">
        <f>'Copy paste to Here'!C972</f>
        <v>0</v>
      </c>
      <c r="C968" s="50"/>
      <c r="D968" s="50"/>
      <c r="E968" s="51"/>
      <c r="F968" s="51">
        <f t="shared" si="43"/>
        <v>0</v>
      </c>
      <c r="G968" s="52">
        <f t="shared" si="44"/>
        <v>0</v>
      </c>
      <c r="H968" s="55">
        <f t="shared" si="45"/>
        <v>0</v>
      </c>
    </row>
    <row r="969" spans="1:8" s="54" customFormat="1" hidden="1">
      <c r="A969" s="48" t="str">
        <f>IF((LEN('Copy paste to Here'!G973))&gt;5,((CONCATENATE('Copy paste to Here'!G973," &amp; ",'Copy paste to Here'!D973,"  &amp;  ",'Copy paste to Here'!E973))),"Empty Cell")</f>
        <v>Empty Cell</v>
      </c>
      <c r="B969" s="49">
        <f>'Copy paste to Here'!C973</f>
        <v>0</v>
      </c>
      <c r="C969" s="50"/>
      <c r="D969" s="50"/>
      <c r="E969" s="51"/>
      <c r="F969" s="51">
        <f t="shared" si="43"/>
        <v>0</v>
      </c>
      <c r="G969" s="52">
        <f t="shared" si="44"/>
        <v>0</v>
      </c>
      <c r="H969" s="55">
        <f t="shared" si="45"/>
        <v>0</v>
      </c>
    </row>
    <row r="970" spans="1:8" s="54" customFormat="1" hidden="1">
      <c r="A970" s="48" t="str">
        <f>IF((LEN('Copy paste to Here'!G974))&gt;5,((CONCATENATE('Copy paste to Here'!G974," &amp; ",'Copy paste to Here'!D974,"  &amp;  ",'Copy paste to Here'!E974))),"Empty Cell")</f>
        <v>Empty Cell</v>
      </c>
      <c r="B970" s="49">
        <f>'Copy paste to Here'!C974</f>
        <v>0</v>
      </c>
      <c r="C970" s="50"/>
      <c r="D970" s="50"/>
      <c r="E970" s="51"/>
      <c r="F970" s="51">
        <f t="shared" si="43"/>
        <v>0</v>
      </c>
      <c r="G970" s="52">
        <f t="shared" si="44"/>
        <v>0</v>
      </c>
      <c r="H970" s="55">
        <f t="shared" si="45"/>
        <v>0</v>
      </c>
    </row>
    <row r="971" spans="1:8" s="54" customFormat="1" hidden="1">
      <c r="A971" s="48" t="str">
        <f>IF((LEN('Copy paste to Here'!G975))&gt;5,((CONCATENATE('Copy paste to Here'!G975," &amp; ",'Copy paste to Here'!D975,"  &amp;  ",'Copy paste to Here'!E975))),"Empty Cell")</f>
        <v>Empty Cell</v>
      </c>
      <c r="B971" s="49">
        <f>'Copy paste to Here'!C975</f>
        <v>0</v>
      </c>
      <c r="C971" s="50"/>
      <c r="D971" s="50"/>
      <c r="E971" s="51"/>
      <c r="F971" s="51">
        <f t="shared" si="43"/>
        <v>0</v>
      </c>
      <c r="G971" s="52">
        <f t="shared" si="44"/>
        <v>0</v>
      </c>
      <c r="H971" s="55">
        <f t="shared" si="45"/>
        <v>0</v>
      </c>
    </row>
    <row r="972" spans="1:8" s="54" customFormat="1" hidden="1">
      <c r="A972" s="48" t="str">
        <f>IF((LEN('Copy paste to Here'!G976))&gt;5,((CONCATENATE('Copy paste to Here'!G976," &amp; ",'Copy paste to Here'!D976,"  &amp;  ",'Copy paste to Here'!E976))),"Empty Cell")</f>
        <v>Empty Cell</v>
      </c>
      <c r="B972" s="49">
        <f>'Copy paste to Here'!C976</f>
        <v>0</v>
      </c>
      <c r="C972" s="50"/>
      <c r="D972" s="50"/>
      <c r="E972" s="51"/>
      <c r="F972" s="51">
        <f t="shared" si="43"/>
        <v>0</v>
      </c>
      <c r="G972" s="52">
        <f t="shared" si="44"/>
        <v>0</v>
      </c>
      <c r="H972" s="55">
        <f t="shared" si="45"/>
        <v>0</v>
      </c>
    </row>
    <row r="973" spans="1:8" s="54" customFormat="1" hidden="1">
      <c r="A973" s="48" t="str">
        <f>IF((LEN('Copy paste to Here'!G977))&gt;5,((CONCATENATE('Copy paste to Here'!G977," &amp; ",'Copy paste to Here'!D977,"  &amp;  ",'Copy paste to Here'!E977))),"Empty Cell")</f>
        <v>Empty Cell</v>
      </c>
      <c r="B973" s="49">
        <f>'Copy paste to Here'!C977</f>
        <v>0</v>
      </c>
      <c r="C973" s="50"/>
      <c r="D973" s="50"/>
      <c r="E973" s="51"/>
      <c r="F973" s="51">
        <f t="shared" si="43"/>
        <v>0</v>
      </c>
      <c r="G973" s="52">
        <f t="shared" si="44"/>
        <v>0</v>
      </c>
      <c r="H973" s="55">
        <f t="shared" si="45"/>
        <v>0</v>
      </c>
    </row>
    <row r="974" spans="1:8" s="54" customFormat="1" hidden="1">
      <c r="A974" s="48" t="str">
        <f>IF((LEN('Copy paste to Here'!G978))&gt;5,((CONCATENATE('Copy paste to Here'!G978," &amp; ",'Copy paste to Here'!D978,"  &amp;  ",'Copy paste to Here'!E978))),"Empty Cell")</f>
        <v>Empty Cell</v>
      </c>
      <c r="B974" s="49">
        <f>'Copy paste to Here'!C978</f>
        <v>0</v>
      </c>
      <c r="C974" s="50"/>
      <c r="D974" s="50"/>
      <c r="E974" s="51"/>
      <c r="F974" s="51">
        <f t="shared" si="43"/>
        <v>0</v>
      </c>
      <c r="G974" s="52">
        <f t="shared" si="44"/>
        <v>0</v>
      </c>
      <c r="H974" s="55">
        <f t="shared" si="45"/>
        <v>0</v>
      </c>
    </row>
    <row r="975" spans="1:8" s="54" customFormat="1" hidden="1">
      <c r="A975" s="48" t="str">
        <f>IF((LEN('Copy paste to Here'!G979))&gt;5,((CONCATENATE('Copy paste to Here'!G979," &amp; ",'Copy paste to Here'!D979,"  &amp;  ",'Copy paste to Here'!E979))),"Empty Cell")</f>
        <v>Empty Cell</v>
      </c>
      <c r="B975" s="49">
        <f>'Copy paste to Here'!C979</f>
        <v>0</v>
      </c>
      <c r="C975" s="50"/>
      <c r="D975" s="50"/>
      <c r="E975" s="51"/>
      <c r="F975" s="51">
        <f t="shared" si="43"/>
        <v>0</v>
      </c>
      <c r="G975" s="52">
        <f t="shared" si="44"/>
        <v>0</v>
      </c>
      <c r="H975" s="55">
        <f t="shared" si="45"/>
        <v>0</v>
      </c>
    </row>
    <row r="976" spans="1:8" s="54" customFormat="1" hidden="1">
      <c r="A976" s="48" t="str">
        <f>IF((LEN('Copy paste to Here'!G980))&gt;5,((CONCATENATE('Copy paste to Here'!G980," &amp; ",'Copy paste to Here'!D980,"  &amp;  ",'Copy paste to Here'!E980))),"Empty Cell")</f>
        <v>Empty Cell</v>
      </c>
      <c r="B976" s="49">
        <f>'Copy paste to Here'!C980</f>
        <v>0</v>
      </c>
      <c r="C976" s="50"/>
      <c r="D976" s="50"/>
      <c r="E976" s="51"/>
      <c r="F976" s="51">
        <f t="shared" si="43"/>
        <v>0</v>
      </c>
      <c r="G976" s="52">
        <f t="shared" si="44"/>
        <v>0</v>
      </c>
      <c r="H976" s="55">
        <f t="shared" si="45"/>
        <v>0</v>
      </c>
    </row>
    <row r="977" spans="1:8" s="54" customFormat="1" hidden="1">
      <c r="A977" s="48" t="str">
        <f>IF((LEN('Copy paste to Here'!G981))&gt;5,((CONCATENATE('Copy paste to Here'!G981," &amp; ",'Copy paste to Here'!D981,"  &amp;  ",'Copy paste to Here'!E981))),"Empty Cell")</f>
        <v>Empty Cell</v>
      </c>
      <c r="B977" s="49">
        <f>'Copy paste to Here'!C981</f>
        <v>0</v>
      </c>
      <c r="C977" s="50"/>
      <c r="D977" s="50"/>
      <c r="E977" s="51"/>
      <c r="F977" s="51">
        <f t="shared" si="43"/>
        <v>0</v>
      </c>
      <c r="G977" s="52">
        <f t="shared" si="44"/>
        <v>0</v>
      </c>
      <c r="H977" s="55">
        <f t="shared" si="45"/>
        <v>0</v>
      </c>
    </row>
    <row r="978" spans="1:8" s="54" customFormat="1" hidden="1">
      <c r="A978" s="48" t="str">
        <f>IF((LEN('Copy paste to Here'!G982))&gt;5,((CONCATENATE('Copy paste to Here'!G982," &amp; ",'Copy paste to Here'!D982,"  &amp;  ",'Copy paste to Here'!E982))),"Empty Cell")</f>
        <v>Empty Cell</v>
      </c>
      <c r="B978" s="49">
        <f>'Copy paste to Here'!C982</f>
        <v>0</v>
      </c>
      <c r="C978" s="50"/>
      <c r="D978" s="50"/>
      <c r="E978" s="51"/>
      <c r="F978" s="51">
        <f t="shared" si="43"/>
        <v>0</v>
      </c>
      <c r="G978" s="52">
        <f t="shared" si="44"/>
        <v>0</v>
      </c>
      <c r="H978" s="55">
        <f t="shared" si="45"/>
        <v>0</v>
      </c>
    </row>
    <row r="979" spans="1:8" s="54" customFormat="1" hidden="1">
      <c r="A979" s="48" t="str">
        <f>IF((LEN('Copy paste to Here'!G983))&gt;5,((CONCATENATE('Copy paste to Here'!G983," &amp; ",'Copy paste to Here'!D983,"  &amp;  ",'Copy paste to Here'!E983))),"Empty Cell")</f>
        <v>Empty Cell</v>
      </c>
      <c r="B979" s="49">
        <f>'Copy paste to Here'!C983</f>
        <v>0</v>
      </c>
      <c r="C979" s="50"/>
      <c r="D979" s="50"/>
      <c r="E979" s="51"/>
      <c r="F979" s="51">
        <f t="shared" ref="F979:F998" si="46">D979*E979</f>
        <v>0</v>
      </c>
      <c r="G979" s="52">
        <f t="shared" ref="G979:G999" si="47">E979*$E$14</f>
        <v>0</v>
      </c>
      <c r="H979" s="55">
        <f t="shared" ref="H979:H998" si="48">D979*G979</f>
        <v>0</v>
      </c>
    </row>
    <row r="980" spans="1:8" s="54" customFormat="1" hidden="1">
      <c r="A980" s="48" t="str">
        <f>IF((LEN('Copy paste to Here'!G984))&gt;5,((CONCATENATE('Copy paste to Here'!G984," &amp; ",'Copy paste to Here'!D984,"  &amp;  ",'Copy paste to Here'!E984))),"Empty Cell")</f>
        <v>Empty Cell</v>
      </c>
      <c r="B980" s="49">
        <f>'Copy paste to Here'!C984</f>
        <v>0</v>
      </c>
      <c r="C980" s="50"/>
      <c r="D980" s="50"/>
      <c r="E980" s="51"/>
      <c r="F980" s="51">
        <f t="shared" si="46"/>
        <v>0</v>
      </c>
      <c r="G980" s="52">
        <f t="shared" si="47"/>
        <v>0</v>
      </c>
      <c r="H980" s="55">
        <f t="shared" si="48"/>
        <v>0</v>
      </c>
    </row>
    <row r="981" spans="1:8" s="54" customFormat="1" hidden="1">
      <c r="A981" s="48" t="str">
        <f>IF((LEN('Copy paste to Here'!G985))&gt;5,((CONCATENATE('Copy paste to Here'!G985," &amp; ",'Copy paste to Here'!D985,"  &amp;  ",'Copy paste to Here'!E985))),"Empty Cell")</f>
        <v>Empty Cell</v>
      </c>
      <c r="B981" s="49">
        <f>'Copy paste to Here'!C985</f>
        <v>0</v>
      </c>
      <c r="C981" s="50"/>
      <c r="D981" s="50"/>
      <c r="E981" s="51"/>
      <c r="F981" s="51">
        <f t="shared" si="46"/>
        <v>0</v>
      </c>
      <c r="G981" s="52">
        <f t="shared" si="47"/>
        <v>0</v>
      </c>
      <c r="H981" s="55">
        <f t="shared" si="48"/>
        <v>0</v>
      </c>
    </row>
    <row r="982" spans="1:8" s="54" customFormat="1" hidden="1">
      <c r="A982" s="48" t="str">
        <f>IF((LEN('Copy paste to Here'!G986))&gt;5,((CONCATENATE('Copy paste to Here'!G986," &amp; ",'Copy paste to Here'!D986,"  &amp;  ",'Copy paste to Here'!E986))),"Empty Cell")</f>
        <v>Empty Cell</v>
      </c>
      <c r="B982" s="49">
        <f>'Copy paste to Here'!C986</f>
        <v>0</v>
      </c>
      <c r="C982" s="50"/>
      <c r="D982" s="50"/>
      <c r="E982" s="51"/>
      <c r="F982" s="51">
        <f t="shared" si="46"/>
        <v>0</v>
      </c>
      <c r="G982" s="52">
        <f t="shared" si="47"/>
        <v>0</v>
      </c>
      <c r="H982" s="55">
        <f t="shared" si="48"/>
        <v>0</v>
      </c>
    </row>
    <row r="983" spans="1:8" s="54" customFormat="1" hidden="1">
      <c r="A983" s="48" t="str">
        <f>IF((LEN('Copy paste to Here'!G987))&gt;5,((CONCATENATE('Copy paste to Here'!G987," &amp; ",'Copy paste to Here'!D987,"  &amp;  ",'Copy paste to Here'!E987))),"Empty Cell")</f>
        <v>Empty Cell</v>
      </c>
      <c r="B983" s="49">
        <f>'Copy paste to Here'!C987</f>
        <v>0</v>
      </c>
      <c r="C983" s="50"/>
      <c r="D983" s="50"/>
      <c r="E983" s="51"/>
      <c r="F983" s="51">
        <f t="shared" si="46"/>
        <v>0</v>
      </c>
      <c r="G983" s="52">
        <f t="shared" si="47"/>
        <v>0</v>
      </c>
      <c r="H983" s="55">
        <f t="shared" si="48"/>
        <v>0</v>
      </c>
    </row>
    <row r="984" spans="1:8" s="54" customFormat="1" hidden="1">
      <c r="A984" s="48" t="str">
        <f>IF((LEN('Copy paste to Here'!G988))&gt;5,((CONCATENATE('Copy paste to Here'!G988," &amp; ",'Copy paste to Here'!D988,"  &amp;  ",'Copy paste to Here'!E988))),"Empty Cell")</f>
        <v>Empty Cell</v>
      </c>
      <c r="B984" s="49">
        <f>'Copy paste to Here'!C988</f>
        <v>0</v>
      </c>
      <c r="C984" s="50"/>
      <c r="D984" s="50"/>
      <c r="E984" s="51"/>
      <c r="F984" s="51">
        <f t="shared" si="46"/>
        <v>0</v>
      </c>
      <c r="G984" s="52">
        <f t="shared" si="47"/>
        <v>0</v>
      </c>
      <c r="H984" s="55">
        <f t="shared" si="48"/>
        <v>0</v>
      </c>
    </row>
    <row r="985" spans="1:8" s="54" customFormat="1" hidden="1">
      <c r="A985" s="48" t="str">
        <f>IF((LEN('Copy paste to Here'!G989))&gt;5,((CONCATENATE('Copy paste to Here'!G989," &amp; ",'Copy paste to Here'!D989,"  &amp;  ",'Copy paste to Here'!E989))),"Empty Cell")</f>
        <v>Empty Cell</v>
      </c>
      <c r="B985" s="49">
        <f>'Copy paste to Here'!C989</f>
        <v>0</v>
      </c>
      <c r="C985" s="50"/>
      <c r="D985" s="50"/>
      <c r="E985" s="51"/>
      <c r="F985" s="51">
        <f t="shared" si="46"/>
        <v>0</v>
      </c>
      <c r="G985" s="52">
        <f t="shared" si="47"/>
        <v>0</v>
      </c>
      <c r="H985" s="55">
        <f t="shared" si="48"/>
        <v>0</v>
      </c>
    </row>
    <row r="986" spans="1:8" s="54" customFormat="1" hidden="1">
      <c r="A986" s="48" t="str">
        <f>IF((LEN('Copy paste to Here'!G990))&gt;5,((CONCATENATE('Copy paste to Here'!G990," &amp; ",'Copy paste to Here'!D990,"  &amp;  ",'Copy paste to Here'!E990))),"Empty Cell")</f>
        <v>Empty Cell</v>
      </c>
      <c r="B986" s="49">
        <f>'Copy paste to Here'!C990</f>
        <v>0</v>
      </c>
      <c r="C986" s="50"/>
      <c r="D986" s="50"/>
      <c r="E986" s="51"/>
      <c r="F986" s="51">
        <f t="shared" si="46"/>
        <v>0</v>
      </c>
      <c r="G986" s="52">
        <f t="shared" si="47"/>
        <v>0</v>
      </c>
      <c r="H986" s="55">
        <f t="shared" si="48"/>
        <v>0</v>
      </c>
    </row>
    <row r="987" spans="1:8" s="54" customFormat="1" hidden="1">
      <c r="A987" s="48" t="str">
        <f>IF((LEN('Copy paste to Here'!G991))&gt;5,((CONCATENATE('Copy paste to Here'!G991," &amp; ",'Copy paste to Here'!D991,"  &amp;  ",'Copy paste to Here'!E991))),"Empty Cell")</f>
        <v>Empty Cell</v>
      </c>
      <c r="B987" s="49">
        <f>'Copy paste to Here'!C991</f>
        <v>0</v>
      </c>
      <c r="C987" s="50"/>
      <c r="D987" s="50"/>
      <c r="E987" s="51"/>
      <c r="F987" s="51">
        <f t="shared" si="46"/>
        <v>0</v>
      </c>
      <c r="G987" s="52">
        <f t="shared" si="47"/>
        <v>0</v>
      </c>
      <c r="H987" s="55">
        <f t="shared" si="48"/>
        <v>0</v>
      </c>
    </row>
    <row r="988" spans="1:8" s="54" customFormat="1" hidden="1">
      <c r="A988" s="48" t="str">
        <f>IF((LEN('Copy paste to Here'!G992))&gt;5,((CONCATENATE('Copy paste to Here'!G992," &amp; ",'Copy paste to Here'!D992,"  &amp;  ",'Copy paste to Here'!E992))),"Empty Cell")</f>
        <v>Empty Cell</v>
      </c>
      <c r="B988" s="49">
        <f>'Copy paste to Here'!C992</f>
        <v>0</v>
      </c>
      <c r="C988" s="50"/>
      <c r="D988" s="50"/>
      <c r="E988" s="51"/>
      <c r="F988" s="51">
        <f t="shared" si="46"/>
        <v>0</v>
      </c>
      <c r="G988" s="52">
        <f t="shared" si="47"/>
        <v>0</v>
      </c>
      <c r="H988" s="55">
        <f t="shared" si="48"/>
        <v>0</v>
      </c>
    </row>
    <row r="989" spans="1:8" s="54" customFormat="1" hidden="1">
      <c r="A989" s="48" t="str">
        <f>IF((LEN('Copy paste to Here'!G993))&gt;5,((CONCATENATE('Copy paste to Here'!G993," &amp; ",'Copy paste to Here'!D993,"  &amp;  ",'Copy paste to Here'!E993))),"Empty Cell")</f>
        <v>Empty Cell</v>
      </c>
      <c r="B989" s="49">
        <f>'Copy paste to Here'!C993</f>
        <v>0</v>
      </c>
      <c r="C989" s="50"/>
      <c r="D989" s="50"/>
      <c r="E989" s="51"/>
      <c r="F989" s="51">
        <f t="shared" si="46"/>
        <v>0</v>
      </c>
      <c r="G989" s="52">
        <f t="shared" si="47"/>
        <v>0</v>
      </c>
      <c r="H989" s="55">
        <f t="shared" si="48"/>
        <v>0</v>
      </c>
    </row>
    <row r="990" spans="1:8" s="54" customFormat="1" hidden="1">
      <c r="A990" s="48" t="str">
        <f>IF((LEN('Copy paste to Here'!G994))&gt;5,((CONCATENATE('Copy paste to Here'!G994," &amp; ",'Copy paste to Here'!D994,"  &amp;  ",'Copy paste to Here'!E994))),"Empty Cell")</f>
        <v>Empty Cell</v>
      </c>
      <c r="B990" s="49">
        <f>'Copy paste to Here'!C994</f>
        <v>0</v>
      </c>
      <c r="C990" s="50"/>
      <c r="D990" s="50"/>
      <c r="E990" s="51"/>
      <c r="F990" s="51">
        <f t="shared" si="46"/>
        <v>0</v>
      </c>
      <c r="G990" s="52">
        <f t="shared" si="47"/>
        <v>0</v>
      </c>
      <c r="H990" s="55">
        <f t="shared" si="48"/>
        <v>0</v>
      </c>
    </row>
    <row r="991" spans="1:8" s="54" customFormat="1" hidden="1">
      <c r="A991" s="48" t="str">
        <f>IF((LEN('Copy paste to Here'!G995))&gt;5,((CONCATENATE('Copy paste to Here'!G995," &amp; ",'Copy paste to Here'!D995,"  &amp;  ",'Copy paste to Here'!E995))),"Empty Cell")</f>
        <v>Empty Cell</v>
      </c>
      <c r="B991" s="49">
        <f>'Copy paste to Here'!C995</f>
        <v>0</v>
      </c>
      <c r="C991" s="50"/>
      <c r="D991" s="50"/>
      <c r="E991" s="51"/>
      <c r="F991" s="51">
        <f t="shared" si="46"/>
        <v>0</v>
      </c>
      <c r="G991" s="52">
        <f t="shared" si="47"/>
        <v>0</v>
      </c>
      <c r="H991" s="55">
        <f t="shared" si="48"/>
        <v>0</v>
      </c>
    </row>
    <row r="992" spans="1:8" s="54" customFormat="1" hidden="1">
      <c r="A992" s="48" t="str">
        <f>IF((LEN('Copy paste to Here'!G996))&gt;5,((CONCATENATE('Copy paste to Here'!G996," &amp; ",'Copy paste to Here'!D996,"  &amp;  ",'Copy paste to Here'!E996))),"Empty Cell")</f>
        <v>Empty Cell</v>
      </c>
      <c r="B992" s="49">
        <f>'Copy paste to Here'!C996</f>
        <v>0</v>
      </c>
      <c r="C992" s="50"/>
      <c r="D992" s="50"/>
      <c r="E992" s="51"/>
      <c r="F992" s="51">
        <f t="shared" si="46"/>
        <v>0</v>
      </c>
      <c r="G992" s="52">
        <f t="shared" si="47"/>
        <v>0</v>
      </c>
      <c r="H992" s="55">
        <f t="shared" si="48"/>
        <v>0</v>
      </c>
    </row>
    <row r="993" spans="1:14" s="54" customFormat="1" hidden="1">
      <c r="A993" s="48" t="str">
        <f>IF((LEN('Copy paste to Here'!G997))&gt;5,((CONCATENATE('Copy paste to Here'!G997," &amp; ",'Copy paste to Here'!D997,"  &amp;  ",'Copy paste to Here'!E997))),"Empty Cell")</f>
        <v>Empty Cell</v>
      </c>
      <c r="B993" s="49">
        <f>'Copy paste to Here'!C997</f>
        <v>0</v>
      </c>
      <c r="C993" s="50"/>
      <c r="D993" s="50"/>
      <c r="E993" s="51"/>
      <c r="F993" s="51">
        <f t="shared" si="46"/>
        <v>0</v>
      </c>
      <c r="G993" s="52">
        <f t="shared" si="47"/>
        <v>0</v>
      </c>
      <c r="H993" s="55">
        <f t="shared" si="48"/>
        <v>0</v>
      </c>
    </row>
    <row r="994" spans="1:14" s="54" customFormat="1" hidden="1">
      <c r="A994" s="48" t="str">
        <f>IF((LEN('Copy paste to Here'!G998))&gt;5,((CONCATENATE('Copy paste to Here'!G998," &amp; ",'Copy paste to Here'!D998,"  &amp;  ",'Copy paste to Here'!E998))),"Empty Cell")</f>
        <v>Empty Cell</v>
      </c>
      <c r="B994" s="49">
        <f>'Copy paste to Here'!C998</f>
        <v>0</v>
      </c>
      <c r="C994" s="50"/>
      <c r="D994" s="50"/>
      <c r="E994" s="51"/>
      <c r="F994" s="51">
        <f t="shared" si="46"/>
        <v>0</v>
      </c>
      <c r="G994" s="52">
        <f t="shared" si="47"/>
        <v>0</v>
      </c>
      <c r="H994" s="55">
        <f t="shared" si="48"/>
        <v>0</v>
      </c>
    </row>
    <row r="995" spans="1:14" s="54" customFormat="1" hidden="1">
      <c r="A995" s="48" t="str">
        <f>IF((LEN('Copy paste to Here'!G999))&gt;5,((CONCATENATE('Copy paste to Here'!G999," &amp; ",'Copy paste to Here'!D999,"  &amp;  ",'Copy paste to Here'!E999))),"Empty Cell")</f>
        <v>Empty Cell</v>
      </c>
      <c r="B995" s="49">
        <f>'Copy paste to Here'!C999</f>
        <v>0</v>
      </c>
      <c r="C995" s="50"/>
      <c r="D995" s="50"/>
      <c r="E995" s="51"/>
      <c r="F995" s="51">
        <f t="shared" si="46"/>
        <v>0</v>
      </c>
      <c r="G995" s="52">
        <f t="shared" si="47"/>
        <v>0</v>
      </c>
      <c r="H995" s="55">
        <f t="shared" si="48"/>
        <v>0</v>
      </c>
    </row>
    <row r="996" spans="1:14" s="54" customFormat="1" hidden="1">
      <c r="A996" s="48" t="str">
        <f>IF((LEN('Copy paste to Here'!G1000))&gt;5,((CONCATENATE('Copy paste to Here'!G1000," &amp; ",'Copy paste to Here'!D1000,"  &amp;  ",'Copy paste to Here'!E1000))),"Empty Cell")</f>
        <v>Empty Cell</v>
      </c>
      <c r="B996" s="49">
        <f>'Copy paste to Here'!C1000</f>
        <v>0</v>
      </c>
      <c r="C996" s="50"/>
      <c r="D996" s="50"/>
      <c r="E996" s="51"/>
      <c r="F996" s="51">
        <f t="shared" si="46"/>
        <v>0</v>
      </c>
      <c r="G996" s="52">
        <f t="shared" si="47"/>
        <v>0</v>
      </c>
      <c r="H996" s="55">
        <f t="shared" si="48"/>
        <v>0</v>
      </c>
    </row>
    <row r="997" spans="1:14" s="54" customFormat="1" hidden="1">
      <c r="A997" s="48" t="str">
        <f>IF((LEN('Copy paste to Here'!G1001))&gt;5,((CONCATENATE('Copy paste to Here'!G1001," &amp; ",'Copy paste to Here'!D1001,"  &amp;  ",'Copy paste to Here'!E1001))),"Empty Cell")</f>
        <v>Empty Cell</v>
      </c>
      <c r="B997" s="49">
        <f>'Copy paste to Here'!C1001</f>
        <v>0</v>
      </c>
      <c r="C997" s="50"/>
      <c r="D997" s="50"/>
      <c r="E997" s="51"/>
      <c r="F997" s="51">
        <f t="shared" si="46"/>
        <v>0</v>
      </c>
      <c r="G997" s="52">
        <f t="shared" si="47"/>
        <v>0</v>
      </c>
      <c r="H997" s="55">
        <f t="shared" si="48"/>
        <v>0</v>
      </c>
    </row>
    <row r="998" spans="1:14" s="54" customFormat="1" hidden="1">
      <c r="A998" s="56" t="str">
        <f>IF((LEN('Copy paste to Here'!G1002))&gt;5,((CONCATENATE('Copy paste to Here'!G1002," &amp; ",'Copy paste to Here'!D1002,"  &amp;  ",'Copy paste to Here'!E1002))),"Empty Cell")</f>
        <v>Empty Cell</v>
      </c>
      <c r="B998" s="57">
        <f>'Copy paste to Here'!C1002</f>
        <v>0</v>
      </c>
      <c r="C998" s="58"/>
      <c r="D998" s="58"/>
      <c r="E998" s="59"/>
      <c r="F998" s="59">
        <f t="shared" si="46"/>
        <v>0</v>
      </c>
      <c r="G998" s="60">
        <f t="shared" si="47"/>
        <v>0</v>
      </c>
      <c r="H998" s="55">
        <f t="shared" si="48"/>
        <v>0</v>
      </c>
    </row>
    <row r="999" spans="1:14" s="54" customFormat="1" ht="13.5" thickBot="1">
      <c r="A999" s="61" t="str">
        <f>Invoice!I49</f>
        <v>Items added via email on 30-10-24</v>
      </c>
      <c r="B999" s="62"/>
      <c r="C999" s="63"/>
      <c r="D999" s="63"/>
      <c r="E999" s="64"/>
      <c r="F999" s="64">
        <f>H999/E14</f>
        <v>40.599944705557093</v>
      </c>
      <c r="G999" s="65">
        <f t="shared" si="47"/>
        <v>0</v>
      </c>
      <c r="H999" s="66">
        <v>1468.5</v>
      </c>
    </row>
    <row r="1000" spans="1:14" s="54" customFormat="1" ht="13.5" thickTop="1">
      <c r="A1000" s="48" t="s">
        <v>50</v>
      </c>
      <c r="B1000" s="67"/>
      <c r="C1000" s="68"/>
      <c r="D1000" s="68"/>
      <c r="E1000" s="51"/>
      <c r="F1000" s="51">
        <f>SUM(F18:F999)</f>
        <v>193.05994470555714</v>
      </c>
      <c r="G1000" s="52"/>
      <c r="H1000" s="53">
        <f t="shared" ref="H1000:H1007" si="49">F1000*$E$14</f>
        <v>6982.9782000000023</v>
      </c>
    </row>
    <row r="1001" spans="1:14" s="54" customFormat="1">
      <c r="A1001" s="48" t="str">
        <f>Invoice!J54</f>
        <v>Shipping cost to Spain via DHL:</v>
      </c>
      <c r="B1001" s="67"/>
      <c r="C1001" s="68"/>
      <c r="D1001" s="68"/>
      <c r="E1001" s="127"/>
      <c r="F1001" s="51">
        <f>Invoice!K54</f>
        <v>19.41</v>
      </c>
      <c r="G1001" s="52"/>
      <c r="H1001" s="53">
        <f t="shared" si="49"/>
        <v>702.05970000000002</v>
      </c>
    </row>
    <row r="1002" spans="1:14" s="54" customFormat="1" hidden="1" outlineLevel="1">
      <c r="A1002" s="48" t="s">
        <v>60</v>
      </c>
      <c r="B1002" s="67"/>
      <c r="C1002" s="68"/>
      <c r="D1002" s="68"/>
      <c r="E1002" s="127"/>
      <c r="F1002" s="51">
        <v>0</v>
      </c>
      <c r="G1002" s="52"/>
      <c r="H1002" s="53">
        <f t="shared" si="49"/>
        <v>0</v>
      </c>
      <c r="N1002" s="54" t="s">
        <v>77</v>
      </c>
    </row>
    <row r="1003" spans="1:14" s="54" customFormat="1" collapsed="1">
      <c r="A1003" s="48" t="s">
        <v>68</v>
      </c>
      <c r="B1003" s="67"/>
      <c r="C1003" s="68"/>
      <c r="D1003" s="68"/>
      <c r="E1003" s="59"/>
      <c r="F1003" s="51">
        <f>SUM(F1000:F1002)</f>
        <v>212.46994470555714</v>
      </c>
      <c r="G1003" s="52"/>
      <c r="H1003" s="53">
        <f t="shared" si="49"/>
        <v>7685.0379000000021</v>
      </c>
    </row>
    <row r="1004" spans="1:14" s="54" customFormat="1" hidden="1">
      <c r="A1004" s="48">
        <v>0</v>
      </c>
      <c r="B1004" s="67"/>
      <c r="C1004" s="68"/>
      <c r="D1004" s="68"/>
      <c r="E1004" s="59"/>
      <c r="F1004" s="51">
        <v>0</v>
      </c>
      <c r="G1004" s="52"/>
      <c r="H1004" s="53">
        <f t="shared" si="49"/>
        <v>0</v>
      </c>
    </row>
    <row r="1005" spans="1:14" s="54" customFormat="1" hidden="1">
      <c r="A1005" s="48">
        <v>0</v>
      </c>
      <c r="B1005" s="67"/>
      <c r="C1005" s="68"/>
      <c r="D1005" s="68"/>
      <c r="E1005" s="59"/>
      <c r="F1005" s="51"/>
      <c r="G1005" s="52"/>
      <c r="H1005" s="53">
        <f t="shared" si="49"/>
        <v>0</v>
      </c>
    </row>
    <row r="1006" spans="1:14" s="54" customFormat="1" hidden="1">
      <c r="A1006" s="48">
        <v>0</v>
      </c>
      <c r="B1006" s="67"/>
      <c r="C1006" s="68"/>
      <c r="D1006" s="68"/>
      <c r="E1006" s="59"/>
      <c r="F1006" s="59"/>
      <c r="G1006" s="52"/>
      <c r="H1006" s="53">
        <f t="shared" si="49"/>
        <v>0</v>
      </c>
    </row>
    <row r="1007" spans="1:14" s="54" customFormat="1" hidden="1">
      <c r="A1007" s="48">
        <v>0</v>
      </c>
      <c r="B1007" s="67"/>
      <c r="C1007" s="68"/>
      <c r="D1007" s="68"/>
      <c r="E1007" s="59"/>
      <c r="F1007" s="59"/>
      <c r="G1007" s="60"/>
      <c r="H1007" s="53">
        <f t="shared" si="49"/>
        <v>0</v>
      </c>
    </row>
    <row r="1008" spans="1:14" s="54" customFormat="1" ht="13.5" thickBot="1">
      <c r="A1008" s="69"/>
      <c r="B1008" s="70"/>
      <c r="C1008" s="71"/>
      <c r="D1008" s="71"/>
      <c r="E1008" s="72"/>
      <c r="F1008" s="72"/>
      <c r="G1008" s="73"/>
      <c r="H1008" s="74"/>
    </row>
    <row r="1009" spans="1:10" s="15" customFormat="1">
      <c r="E1009" s="15" t="s">
        <v>51</v>
      </c>
      <c r="H1009" s="128">
        <f>(SUM(H18:H999))</f>
        <v>6982.9782000000005</v>
      </c>
    </row>
    <row r="1010" spans="1:10" s="15" customFormat="1">
      <c r="A1010" s="16"/>
      <c r="E1010" s="15" t="s">
        <v>52</v>
      </c>
      <c r="H1010" s="129">
        <f>(SUMIF($A$1000:$A$1008,"Total:",$H$1000:$H$1008))</f>
        <v>7685.0379000000021</v>
      </c>
    </row>
    <row r="1011" spans="1:10" s="15" customFormat="1">
      <c r="E1011" s="15" t="s">
        <v>53</v>
      </c>
      <c r="H1011" s="130">
        <f>H1013-H1012</f>
        <v>7182.28</v>
      </c>
    </row>
    <row r="1012" spans="1:10" s="15" customFormat="1">
      <c r="E1012" s="15" t="s">
        <v>54</v>
      </c>
      <c r="H1012" s="130">
        <f>ROUND((H1013*7)/107,2)</f>
        <v>502.76</v>
      </c>
    </row>
    <row r="1013" spans="1:10" s="15" customFormat="1">
      <c r="E1013" s="16" t="s">
        <v>55</v>
      </c>
      <c r="H1013" s="131">
        <f>ROUND((SUMIF($A$1000:$A$1008,"Total:",$H$1000:$H$1008)),2)</f>
        <v>7685.04</v>
      </c>
      <c r="J1013" s="206"/>
    </row>
    <row r="1014" spans="1:10" s="15" customFormat="1"/>
    <row r="1015" spans="1:10" s="15" customFormat="1" ht="8.4499999999999993" customHeight="1"/>
    <row r="1016" spans="1:10" s="15" customFormat="1" ht="11.25" customHeight="1"/>
    <row r="1017" spans="1:10" s="15" customFormat="1" ht="8.4499999999999993" customHeight="1"/>
    <row r="1018" spans="1:10" s="15" customFormat="1"/>
    <row r="1019" spans="1:10" s="15" customFormat="1" ht="10.5" customHeight="1">
      <c r="A1019" s="16"/>
    </row>
    <row r="1020" spans="1:10" s="15" customFormat="1" ht="9" customHeight="1"/>
    <row r="1021" spans="1:10" s="15" customFormat="1" ht="13.7" customHeight="1">
      <c r="A1021" s="16"/>
    </row>
    <row r="1022" spans="1:10" s="15" customFormat="1" ht="9.75" customHeight="1">
      <c r="A1022" s="75"/>
    </row>
    <row r="1023" spans="1:10" s="15" customFormat="1"/>
    <row r="1024" spans="1:10"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pans="1:8" s="15" customFormat="1"/>
    <row r="1266" spans="1:8" s="15" customFormat="1"/>
    <row r="1267" spans="1:8" s="15" customFormat="1"/>
    <row r="1268" spans="1:8" s="15" customFormat="1"/>
    <row r="1269" spans="1:8" s="15" customFormat="1"/>
    <row r="1270" spans="1:8" s="15" customFormat="1"/>
    <row r="1271" spans="1:8" s="15" customFormat="1">
      <c r="A1271" s="76"/>
      <c r="B1271" s="76"/>
      <c r="C1271" s="76"/>
      <c r="D1271" s="76"/>
      <c r="E1271" s="76"/>
      <c r="F1271" s="76"/>
      <c r="G1271" s="76"/>
      <c r="H1271" s="76"/>
    </row>
    <row r="1272" spans="1:8" s="15" customFormat="1">
      <c r="A1272" s="76"/>
      <c r="B1272" s="76"/>
      <c r="C1272" s="76"/>
      <c r="D1272" s="76"/>
      <c r="E1272" s="76"/>
      <c r="F1272" s="76"/>
      <c r="G1272" s="76"/>
      <c r="H1272" s="76"/>
    </row>
    <row r="1273" spans="1:8" s="15" customFormat="1">
      <c r="A1273" s="76"/>
      <c r="B1273" s="76"/>
      <c r="C1273" s="76"/>
      <c r="D1273" s="76"/>
      <c r="E1273" s="76"/>
      <c r="F1273" s="76"/>
      <c r="G1273" s="76"/>
      <c r="H1273" s="76"/>
    </row>
    <row r="1274" spans="1:8" s="15" customFormat="1">
      <c r="A1274" s="76"/>
      <c r="B1274" s="76"/>
      <c r="C1274" s="76"/>
      <c r="D1274" s="76"/>
      <c r="E1274" s="76"/>
      <c r="F1274" s="76"/>
      <c r="G1274" s="76"/>
      <c r="H1274" s="76"/>
    </row>
    <row r="1275" spans="1:8" s="15" customFormat="1">
      <c r="A1275" s="76"/>
      <c r="B1275" s="76"/>
      <c r="C1275" s="76"/>
      <c r="D1275" s="76"/>
      <c r="E1275" s="76"/>
      <c r="F1275" s="76"/>
      <c r="G1275" s="76"/>
      <c r="H1275" s="76"/>
    </row>
    <row r="1276" spans="1:8" s="15" customFormat="1">
      <c r="A1276" s="76"/>
      <c r="B1276" s="76"/>
      <c r="C1276" s="76"/>
      <c r="D1276" s="76"/>
      <c r="E1276" s="76"/>
      <c r="F1276" s="76"/>
      <c r="G1276" s="76"/>
      <c r="H1276" s="76"/>
    </row>
    <row r="1277" spans="1:8" s="15" customFormat="1">
      <c r="A1277" s="76"/>
      <c r="B1277" s="76"/>
      <c r="C1277" s="76"/>
      <c r="D1277" s="76"/>
      <c r="E1277" s="76"/>
      <c r="F1277" s="76"/>
      <c r="G1277" s="76"/>
      <c r="H1277" s="76"/>
    </row>
    <row r="1278" spans="1:8" s="15" customFormat="1">
      <c r="A1278" s="76"/>
      <c r="B1278" s="76"/>
      <c r="C1278" s="76"/>
      <c r="D1278" s="76"/>
      <c r="E1278" s="76"/>
      <c r="F1278" s="76"/>
      <c r="G1278" s="76"/>
      <c r="H1278" s="76"/>
    </row>
    <row r="1279" spans="1:8" s="15" customFormat="1">
      <c r="A1279" s="76"/>
      <c r="B1279" s="76"/>
      <c r="C1279" s="76"/>
      <c r="D1279" s="76"/>
      <c r="E1279" s="76"/>
      <c r="F1279" s="76"/>
      <c r="G1279" s="76"/>
      <c r="H1279" s="76"/>
    </row>
    <row r="1280" spans="1:8" s="15" customFormat="1">
      <c r="A1280" s="76"/>
      <c r="B1280" s="76"/>
      <c r="C1280" s="76"/>
      <c r="D1280" s="76"/>
      <c r="E1280" s="76"/>
      <c r="F1280" s="76"/>
      <c r="G1280" s="76"/>
      <c r="H1280" s="76"/>
    </row>
    <row r="1281" spans="1:8" s="15" customFormat="1">
      <c r="A1281" s="76"/>
      <c r="B1281" s="76"/>
      <c r="C1281" s="76"/>
      <c r="D1281" s="76"/>
      <c r="E1281" s="76"/>
      <c r="F1281" s="76"/>
      <c r="G1281" s="76"/>
      <c r="H1281" s="76"/>
    </row>
    <row r="1282" spans="1:8" s="15" customFormat="1">
      <c r="A1282" s="76"/>
      <c r="B1282" s="76"/>
      <c r="C1282" s="76"/>
      <c r="D1282" s="76"/>
      <c r="E1282" s="76"/>
      <c r="F1282" s="76"/>
      <c r="G1282" s="76"/>
      <c r="H1282" s="76"/>
    </row>
    <row r="1283" spans="1:8" s="15" customFormat="1">
      <c r="A1283" s="76"/>
      <c r="B1283" s="76"/>
      <c r="C1283" s="76"/>
      <c r="D1283" s="76"/>
      <c r="E1283" s="76"/>
      <c r="F1283" s="76"/>
      <c r="G1283" s="76"/>
      <c r="H1283" s="76"/>
    </row>
    <row r="1284" spans="1:8" s="15" customFormat="1">
      <c r="A1284" s="76"/>
      <c r="B1284" s="76"/>
      <c r="C1284" s="76"/>
      <c r="D1284" s="76"/>
      <c r="E1284" s="76"/>
      <c r="F1284" s="76"/>
      <c r="G1284" s="76"/>
      <c r="H1284" s="76"/>
    </row>
    <row r="1285" spans="1:8" s="15" customFormat="1">
      <c r="A1285" s="76"/>
      <c r="B1285" s="76"/>
      <c r="C1285" s="76"/>
      <c r="D1285" s="76"/>
      <c r="E1285" s="76"/>
      <c r="F1285" s="76"/>
      <c r="G1285" s="76"/>
      <c r="H1285" s="76"/>
    </row>
    <row r="1286" spans="1:8" s="15" customFormat="1">
      <c r="A1286" s="76"/>
      <c r="B1286" s="76"/>
      <c r="C1286" s="76"/>
      <c r="D1286" s="76"/>
      <c r="E1286" s="76"/>
      <c r="F1286" s="76"/>
      <c r="G1286" s="76"/>
      <c r="H1286" s="76"/>
    </row>
    <row r="1287" spans="1:8" s="15" customFormat="1">
      <c r="A1287" s="76"/>
      <c r="B1287" s="76"/>
      <c r="C1287" s="76"/>
      <c r="D1287" s="76"/>
      <c r="E1287" s="76"/>
      <c r="F1287" s="76"/>
      <c r="G1287" s="76"/>
      <c r="H1287" s="76"/>
    </row>
    <row r="1288" spans="1:8" s="15" customFormat="1">
      <c r="A1288" s="76"/>
      <c r="B1288" s="76"/>
      <c r="C1288" s="76"/>
      <c r="D1288" s="76"/>
      <c r="E1288" s="76"/>
      <c r="F1288" s="76"/>
      <c r="G1288" s="76"/>
      <c r="H1288" s="76"/>
    </row>
    <row r="1289" spans="1:8" s="15" customFormat="1">
      <c r="A1289" s="76"/>
      <c r="B1289" s="76"/>
      <c r="C1289" s="76"/>
      <c r="D1289" s="76"/>
      <c r="E1289" s="76"/>
      <c r="F1289" s="76"/>
      <c r="G1289" s="76"/>
      <c r="H1289" s="76"/>
    </row>
    <row r="1290" spans="1:8" s="15" customFormat="1">
      <c r="A1290" s="76"/>
      <c r="B1290" s="76"/>
      <c r="C1290" s="76"/>
      <c r="D1290" s="76"/>
      <c r="E1290" s="76"/>
      <c r="F1290" s="76"/>
      <c r="G1290" s="76"/>
      <c r="H1290" s="76"/>
    </row>
    <row r="1291" spans="1:8" s="15" customFormat="1">
      <c r="A1291" s="76"/>
      <c r="B1291" s="76"/>
      <c r="C1291" s="76"/>
      <c r="D1291" s="76"/>
      <c r="E1291" s="76"/>
      <c r="F1291" s="76"/>
      <c r="G1291" s="76"/>
      <c r="H1291" s="76"/>
    </row>
    <row r="1292" spans="1:8" s="15" customFormat="1">
      <c r="A1292" s="76"/>
      <c r="B1292" s="76"/>
      <c r="C1292" s="76"/>
      <c r="D1292" s="76"/>
      <c r="E1292" s="76"/>
      <c r="F1292" s="76"/>
      <c r="G1292" s="76"/>
      <c r="H1292" s="76"/>
    </row>
    <row r="1293" spans="1:8" s="15" customFormat="1">
      <c r="A1293" s="76"/>
      <c r="B1293" s="76"/>
      <c r="C1293" s="76"/>
      <c r="D1293" s="76"/>
      <c r="E1293" s="76"/>
      <c r="F1293" s="76"/>
      <c r="G1293" s="76"/>
      <c r="H1293" s="76"/>
    </row>
    <row r="1294" spans="1:8" s="15" customFormat="1">
      <c r="A1294" s="76"/>
      <c r="B1294" s="76"/>
      <c r="C1294" s="76"/>
      <c r="D1294" s="76"/>
      <c r="E1294" s="76"/>
      <c r="F1294" s="76"/>
      <c r="G1294" s="76"/>
      <c r="H1294" s="76"/>
    </row>
    <row r="1295" spans="1:8" s="15" customFormat="1">
      <c r="A1295" s="76"/>
      <c r="B1295" s="76"/>
      <c r="C1295" s="76"/>
      <c r="D1295" s="76"/>
      <c r="E1295" s="76"/>
      <c r="F1295" s="76"/>
      <c r="G1295" s="76"/>
      <c r="H1295" s="76"/>
    </row>
    <row r="1296" spans="1:8" s="15" customFormat="1">
      <c r="A1296" s="76"/>
      <c r="B1296" s="76"/>
      <c r="C1296" s="76"/>
      <c r="D1296" s="76"/>
      <c r="E1296" s="76"/>
      <c r="F1296" s="76"/>
      <c r="G1296" s="76"/>
      <c r="H1296" s="76"/>
    </row>
    <row r="1297" spans="1:8" s="15" customFormat="1">
      <c r="A1297" s="76"/>
      <c r="B1297" s="76"/>
      <c r="C1297" s="76"/>
      <c r="D1297" s="76"/>
      <c r="E1297" s="76"/>
      <c r="F1297" s="76"/>
      <c r="G1297" s="76"/>
      <c r="H1297" s="76"/>
    </row>
    <row r="1298" spans="1:8" s="15" customFormat="1">
      <c r="A1298" s="76"/>
      <c r="B1298" s="76"/>
      <c r="C1298" s="76"/>
      <c r="D1298" s="76"/>
      <c r="E1298" s="76"/>
      <c r="F1298" s="76"/>
      <c r="G1298" s="76"/>
      <c r="H1298" s="76"/>
    </row>
    <row r="1299" spans="1:8" s="15" customFormat="1">
      <c r="A1299" s="76"/>
      <c r="B1299" s="76"/>
      <c r="C1299" s="76"/>
      <c r="D1299" s="76"/>
      <c r="E1299" s="76"/>
      <c r="F1299" s="76"/>
      <c r="G1299" s="76"/>
      <c r="H1299" s="76"/>
    </row>
    <row r="1300" spans="1:8" s="15" customFormat="1">
      <c r="A1300" s="76"/>
      <c r="B1300" s="76"/>
      <c r="C1300" s="76"/>
      <c r="D1300" s="76"/>
      <c r="E1300" s="76"/>
      <c r="F1300" s="76"/>
      <c r="G1300" s="76"/>
      <c r="H1300" s="76"/>
    </row>
    <row r="1301" spans="1:8" s="15" customFormat="1">
      <c r="A1301" s="76"/>
      <c r="B1301" s="76"/>
      <c r="C1301" s="76"/>
      <c r="D1301" s="76"/>
      <c r="E1301" s="76"/>
      <c r="F1301" s="76"/>
      <c r="G1301" s="76"/>
      <c r="H1301" s="76"/>
    </row>
    <row r="1302" spans="1:8" s="15" customFormat="1">
      <c r="A1302" s="76"/>
      <c r="B1302" s="76"/>
      <c r="C1302" s="76"/>
      <c r="D1302" s="76"/>
      <c r="E1302" s="76"/>
      <c r="F1302" s="76"/>
      <c r="G1302" s="76"/>
      <c r="H1302" s="76"/>
    </row>
    <row r="1303" spans="1:8" s="15" customFormat="1">
      <c r="A1303" s="76"/>
      <c r="B1303" s="76"/>
      <c r="C1303" s="76"/>
      <c r="D1303" s="76"/>
      <c r="E1303" s="76"/>
      <c r="F1303" s="76"/>
      <c r="G1303" s="76"/>
      <c r="H1303" s="76"/>
    </row>
    <row r="1304" spans="1:8" s="15" customFormat="1">
      <c r="A1304" s="76"/>
      <c r="B1304" s="76"/>
      <c r="C1304" s="76"/>
      <c r="D1304" s="76"/>
      <c r="E1304" s="76"/>
      <c r="F1304" s="76"/>
      <c r="G1304" s="76"/>
      <c r="H1304" s="76"/>
    </row>
    <row r="1305" spans="1:8" s="15" customFormat="1">
      <c r="A1305" s="76"/>
      <c r="B1305" s="76"/>
      <c r="C1305" s="76"/>
      <c r="D1305" s="76"/>
      <c r="E1305" s="76"/>
      <c r="F1305" s="76"/>
      <c r="G1305" s="76"/>
      <c r="H1305" s="76"/>
    </row>
    <row r="1306" spans="1:8" s="15" customFormat="1">
      <c r="A1306" s="76"/>
      <c r="B1306" s="76"/>
      <c r="C1306" s="76"/>
      <c r="D1306" s="76"/>
      <c r="E1306" s="76"/>
      <c r="F1306" s="76"/>
      <c r="G1306" s="76"/>
      <c r="H1306" s="76"/>
    </row>
    <row r="1307" spans="1:8" s="15" customFormat="1">
      <c r="A1307" s="76"/>
      <c r="B1307" s="76"/>
      <c r="C1307" s="76"/>
      <c r="D1307" s="76"/>
      <c r="E1307" s="76"/>
      <c r="F1307" s="76"/>
      <c r="G1307" s="76"/>
      <c r="H1307" s="76"/>
    </row>
    <row r="1308" spans="1:8" s="15" customFormat="1">
      <c r="A1308" s="76"/>
      <c r="B1308" s="76"/>
      <c r="C1308" s="76"/>
      <c r="D1308" s="76"/>
      <c r="E1308" s="76"/>
      <c r="F1308" s="76"/>
      <c r="G1308" s="76"/>
      <c r="H1308" s="76"/>
    </row>
    <row r="1309" spans="1:8" s="15" customFormat="1">
      <c r="A1309" s="76"/>
      <c r="B1309" s="76"/>
      <c r="C1309" s="76"/>
      <c r="D1309" s="76"/>
      <c r="E1309" s="76"/>
      <c r="F1309" s="76"/>
      <c r="G1309" s="76"/>
      <c r="H1309" s="76"/>
    </row>
    <row r="1310" spans="1:8" s="15" customFormat="1">
      <c r="A1310" s="76"/>
      <c r="B1310" s="76"/>
      <c r="C1310" s="76"/>
      <c r="D1310" s="76"/>
      <c r="E1310" s="76"/>
      <c r="F1310" s="76"/>
      <c r="G1310" s="76"/>
      <c r="H1310" s="76"/>
    </row>
    <row r="1311" spans="1:8" s="15" customFormat="1">
      <c r="A1311" s="76"/>
      <c r="B1311" s="76"/>
      <c r="C1311" s="76"/>
      <c r="D1311" s="76"/>
      <c r="E1311" s="76"/>
      <c r="F1311" s="76"/>
      <c r="G1311" s="76"/>
      <c r="H1311" s="76"/>
    </row>
    <row r="1312" spans="1:8" s="15" customFormat="1">
      <c r="A1312" s="76"/>
      <c r="B1312" s="76"/>
      <c r="C1312" s="76"/>
      <c r="D1312" s="76"/>
      <c r="E1312" s="76"/>
      <c r="F1312" s="76"/>
      <c r="G1312" s="76"/>
      <c r="H1312" s="76"/>
    </row>
    <row r="1313" spans="1:8" s="15" customFormat="1">
      <c r="A1313" s="76"/>
      <c r="B1313" s="76"/>
      <c r="C1313" s="76"/>
      <c r="D1313" s="76"/>
      <c r="E1313" s="76"/>
      <c r="F1313" s="76"/>
      <c r="G1313" s="76"/>
      <c r="H1313" s="76"/>
    </row>
    <row r="1314" spans="1:8" s="15" customFormat="1">
      <c r="A1314" s="76"/>
      <c r="B1314" s="76"/>
      <c r="C1314" s="76"/>
      <c r="D1314" s="76"/>
      <c r="E1314" s="76"/>
      <c r="F1314" s="76"/>
      <c r="G1314" s="76"/>
      <c r="H1314" s="76"/>
    </row>
    <row r="1315" spans="1:8" s="15" customFormat="1">
      <c r="A1315" s="76"/>
      <c r="B1315" s="76"/>
      <c r="C1315" s="76"/>
      <c r="D1315" s="76"/>
      <c r="E1315" s="76"/>
      <c r="F1315" s="76"/>
      <c r="G1315" s="76"/>
      <c r="H1315" s="76"/>
    </row>
    <row r="1316" spans="1:8" s="15" customFormat="1">
      <c r="A1316" s="76"/>
      <c r="B1316" s="76"/>
      <c r="C1316" s="76"/>
      <c r="D1316" s="76"/>
      <c r="E1316" s="76"/>
      <c r="F1316" s="76"/>
      <c r="G1316" s="76"/>
      <c r="H1316" s="76"/>
    </row>
    <row r="1317" spans="1:8" s="15" customFormat="1">
      <c r="A1317" s="76"/>
      <c r="B1317" s="76"/>
      <c r="C1317" s="76"/>
      <c r="D1317" s="76"/>
      <c r="E1317" s="76"/>
      <c r="F1317" s="76"/>
      <c r="G1317" s="76"/>
      <c r="H1317" s="76"/>
    </row>
    <row r="1318" spans="1:8" s="15" customFormat="1">
      <c r="A1318" s="76"/>
      <c r="B1318" s="76"/>
      <c r="C1318" s="76"/>
      <c r="D1318" s="76"/>
      <c r="E1318" s="76"/>
      <c r="F1318" s="76"/>
      <c r="G1318" s="76"/>
      <c r="H1318" s="76"/>
    </row>
    <row r="1319" spans="1:8" s="15" customFormat="1">
      <c r="A1319" s="76"/>
      <c r="B1319" s="76"/>
      <c r="C1319" s="76"/>
      <c r="D1319" s="76"/>
      <c r="E1319" s="76"/>
      <c r="F1319" s="76"/>
      <c r="G1319" s="76"/>
      <c r="H1319" s="76"/>
    </row>
    <row r="1320" spans="1:8" s="15" customFormat="1">
      <c r="A1320" s="76"/>
      <c r="B1320" s="76"/>
      <c r="C1320" s="76"/>
      <c r="D1320" s="76"/>
      <c r="E1320" s="76"/>
      <c r="F1320" s="76"/>
      <c r="G1320" s="76"/>
      <c r="H1320" s="76"/>
    </row>
    <row r="1321" spans="1:8" s="15" customFormat="1">
      <c r="A1321" s="76"/>
      <c r="B1321" s="76"/>
      <c r="C1321" s="76"/>
      <c r="D1321" s="76"/>
      <c r="E1321" s="76"/>
      <c r="F1321" s="76"/>
      <c r="G1321" s="76"/>
      <c r="H1321" s="76"/>
    </row>
    <row r="1322" spans="1:8" s="15" customFormat="1">
      <c r="A1322" s="76"/>
      <c r="B1322" s="76"/>
      <c r="C1322" s="76"/>
      <c r="D1322" s="76"/>
      <c r="E1322" s="76"/>
      <c r="F1322" s="76"/>
      <c r="G1322" s="76"/>
      <c r="H1322" s="76"/>
    </row>
    <row r="1323" spans="1:8" s="15" customFormat="1">
      <c r="A1323" s="76"/>
      <c r="B1323" s="76"/>
      <c r="C1323" s="76"/>
      <c r="D1323" s="76"/>
      <c r="E1323" s="76"/>
      <c r="F1323" s="76"/>
      <c r="G1323" s="76"/>
      <c r="H1323" s="76"/>
    </row>
    <row r="1324" spans="1:8" s="15" customFormat="1">
      <c r="A1324" s="76"/>
      <c r="B1324" s="76"/>
      <c r="C1324" s="76"/>
      <c r="D1324" s="76"/>
      <c r="E1324" s="76"/>
      <c r="F1324" s="76"/>
      <c r="G1324" s="76"/>
      <c r="H1324" s="76"/>
    </row>
    <row r="1325" spans="1:8" s="15" customFormat="1">
      <c r="A1325" s="76"/>
      <c r="B1325" s="76"/>
      <c r="C1325" s="76"/>
      <c r="D1325" s="76"/>
      <c r="E1325" s="76"/>
      <c r="F1325" s="76"/>
      <c r="G1325" s="76"/>
      <c r="H1325" s="76"/>
    </row>
    <row r="1326" spans="1:8" s="15" customFormat="1">
      <c r="A1326" s="76"/>
      <c r="B1326" s="76"/>
      <c r="C1326" s="76"/>
      <c r="D1326" s="76"/>
      <c r="E1326" s="76"/>
      <c r="F1326" s="76"/>
      <c r="G1326" s="76"/>
      <c r="H1326" s="76"/>
    </row>
    <row r="1327" spans="1:8" s="15" customFormat="1">
      <c r="A1327" s="76"/>
      <c r="B1327" s="76"/>
      <c r="C1327" s="76"/>
      <c r="D1327" s="76"/>
      <c r="E1327" s="76"/>
      <c r="F1327" s="76"/>
      <c r="G1327" s="76"/>
      <c r="H1327" s="76"/>
    </row>
    <row r="1328" spans="1:8" s="15" customFormat="1">
      <c r="A1328" s="76"/>
      <c r="B1328" s="76"/>
      <c r="C1328" s="76"/>
      <c r="D1328" s="76"/>
      <c r="E1328" s="76"/>
      <c r="F1328" s="76"/>
      <c r="G1328" s="76"/>
      <c r="H1328" s="76"/>
    </row>
    <row r="1329" spans="1:8" s="15" customFormat="1">
      <c r="A1329" s="76"/>
      <c r="B1329" s="76"/>
      <c r="C1329" s="76"/>
      <c r="D1329" s="76"/>
      <c r="E1329" s="76"/>
      <c r="F1329" s="76"/>
      <c r="G1329" s="76"/>
      <c r="H1329" s="76"/>
    </row>
    <row r="1330" spans="1:8" s="15" customFormat="1">
      <c r="A1330" s="76"/>
      <c r="B1330" s="76"/>
      <c r="C1330" s="76"/>
      <c r="D1330" s="76"/>
      <c r="E1330" s="76"/>
      <c r="F1330" s="76"/>
      <c r="G1330" s="76"/>
      <c r="H1330" s="76"/>
    </row>
    <row r="1331" spans="1:8" s="15" customFormat="1">
      <c r="A1331" s="76"/>
      <c r="B1331" s="76"/>
      <c r="C1331" s="76"/>
      <c r="D1331" s="76"/>
      <c r="E1331" s="76"/>
      <c r="F1331" s="76"/>
      <c r="G1331" s="76"/>
      <c r="H1331" s="76"/>
    </row>
    <row r="1332" spans="1:8" s="15" customFormat="1">
      <c r="A1332" s="76"/>
      <c r="B1332" s="76"/>
      <c r="C1332" s="76"/>
      <c r="D1332" s="76"/>
      <c r="E1332" s="76"/>
      <c r="F1332" s="76"/>
      <c r="G1332" s="76"/>
      <c r="H1332" s="76"/>
    </row>
    <row r="1333" spans="1:8" s="15" customFormat="1">
      <c r="A1333" s="76"/>
      <c r="B1333" s="76"/>
      <c r="C1333" s="76"/>
      <c r="D1333" s="76"/>
      <c r="E1333" s="76"/>
      <c r="F1333" s="76"/>
      <c r="G1333" s="76"/>
      <c r="H1333" s="76"/>
    </row>
    <row r="1334" spans="1:8" s="15" customFormat="1">
      <c r="A1334" s="76"/>
      <c r="B1334" s="76"/>
      <c r="C1334" s="76"/>
      <c r="D1334" s="76"/>
      <c r="E1334" s="76"/>
      <c r="F1334" s="76"/>
      <c r="G1334" s="76"/>
      <c r="H1334" s="76"/>
    </row>
    <row r="1335" spans="1:8" s="15" customFormat="1">
      <c r="A1335" s="76"/>
      <c r="B1335" s="76"/>
      <c r="C1335" s="76"/>
      <c r="D1335" s="76"/>
      <c r="E1335" s="76"/>
      <c r="F1335" s="76"/>
      <c r="G1335" s="76"/>
      <c r="H1335" s="76"/>
    </row>
    <row r="1336" spans="1:8" s="15" customFormat="1">
      <c r="A1336" s="76"/>
      <c r="B1336" s="76"/>
      <c r="C1336" s="76"/>
      <c r="D1336" s="76"/>
      <c r="E1336" s="76"/>
      <c r="F1336" s="76"/>
      <c r="G1336" s="76"/>
      <c r="H1336" s="76"/>
    </row>
    <row r="1337" spans="1:8" s="15" customFormat="1">
      <c r="A1337" s="76"/>
      <c r="B1337" s="76"/>
      <c r="C1337" s="76"/>
      <c r="D1337" s="76"/>
      <c r="E1337" s="76"/>
      <c r="F1337" s="76"/>
      <c r="G1337" s="76"/>
      <c r="H1337" s="76"/>
    </row>
    <row r="1338" spans="1:8" s="15" customFormat="1">
      <c r="A1338" s="76"/>
      <c r="B1338" s="76"/>
      <c r="C1338" s="76"/>
      <c r="D1338" s="76"/>
      <c r="E1338" s="76"/>
      <c r="F1338" s="76"/>
      <c r="G1338" s="76"/>
      <c r="H1338" s="76"/>
    </row>
    <row r="1339" spans="1:8" s="15" customFormat="1">
      <c r="A1339" s="76"/>
      <c r="B1339" s="76"/>
      <c r="C1339" s="76"/>
      <c r="D1339" s="76"/>
      <c r="E1339" s="76"/>
      <c r="F1339" s="76"/>
      <c r="G1339" s="76"/>
      <c r="H1339" s="76"/>
    </row>
    <row r="1340" spans="1:8" s="15" customFormat="1">
      <c r="A1340" s="76"/>
      <c r="B1340" s="76"/>
      <c r="C1340" s="76"/>
      <c r="D1340" s="76"/>
      <c r="E1340" s="76"/>
      <c r="F1340" s="76"/>
      <c r="G1340" s="76"/>
      <c r="H1340" s="76"/>
    </row>
    <row r="1341" spans="1:8" s="15" customFormat="1">
      <c r="A1341" s="76"/>
      <c r="B1341" s="76"/>
      <c r="C1341" s="76"/>
      <c r="D1341" s="76"/>
      <c r="E1341" s="76"/>
      <c r="F1341" s="76"/>
      <c r="G1341" s="76"/>
      <c r="H1341" s="76"/>
    </row>
    <row r="1342" spans="1:8" s="15" customFormat="1">
      <c r="A1342" s="76"/>
      <c r="B1342" s="76"/>
      <c r="C1342" s="76"/>
      <c r="D1342" s="76"/>
      <c r="E1342" s="76"/>
      <c r="F1342" s="76"/>
      <c r="G1342" s="76"/>
      <c r="H1342" s="76"/>
    </row>
    <row r="1343" spans="1:8" s="15" customFormat="1">
      <c r="A1343" s="76"/>
      <c r="B1343" s="76"/>
      <c r="C1343" s="76"/>
      <c r="D1343" s="76"/>
      <c r="E1343" s="76"/>
      <c r="F1343" s="76"/>
      <c r="G1343" s="76"/>
      <c r="H1343" s="76"/>
    </row>
    <row r="1344" spans="1:8" s="15" customFormat="1">
      <c r="A1344" s="76"/>
      <c r="B1344" s="76"/>
      <c r="C1344" s="76"/>
      <c r="D1344" s="76"/>
      <c r="E1344" s="76"/>
      <c r="F1344" s="76"/>
      <c r="G1344" s="76"/>
      <c r="H1344" s="76"/>
    </row>
    <row r="1345" spans="1:8" s="15" customFormat="1">
      <c r="A1345" s="76"/>
      <c r="B1345" s="76"/>
      <c r="C1345" s="76"/>
      <c r="D1345" s="76"/>
      <c r="E1345" s="76"/>
      <c r="F1345" s="76"/>
      <c r="G1345" s="76"/>
      <c r="H1345" s="76"/>
    </row>
    <row r="1346" spans="1:8" s="15" customFormat="1">
      <c r="A1346" s="76"/>
      <c r="B1346" s="76"/>
      <c r="C1346" s="76"/>
      <c r="D1346" s="76"/>
      <c r="E1346" s="76"/>
      <c r="F1346" s="76"/>
      <c r="G1346" s="76"/>
      <c r="H1346" s="76"/>
    </row>
    <row r="1347" spans="1:8" s="15" customFormat="1">
      <c r="A1347" s="76"/>
      <c r="B1347" s="76"/>
      <c r="C1347" s="76"/>
      <c r="D1347" s="76"/>
      <c r="E1347" s="76"/>
      <c r="F1347" s="76"/>
      <c r="G1347" s="76"/>
      <c r="H1347" s="76"/>
    </row>
    <row r="1348" spans="1:8" s="15" customFormat="1" ht="13.5" customHeight="1">
      <c r="A1348" s="76"/>
      <c r="B1348" s="76"/>
      <c r="C1348" s="76"/>
      <c r="D1348" s="76"/>
      <c r="E1348" s="76"/>
      <c r="F1348" s="76"/>
      <c r="G1348" s="76"/>
      <c r="H1348" s="76"/>
    </row>
    <row r="1349" spans="1:8" s="15" customFormat="1">
      <c r="A1349" s="76"/>
      <c r="B1349" s="76"/>
      <c r="C1349" s="76"/>
      <c r="D1349" s="76"/>
      <c r="E1349" s="76"/>
      <c r="F1349" s="76"/>
      <c r="G1349" s="76"/>
      <c r="H1349" s="76"/>
    </row>
  </sheetData>
  <conditionalFormatting sqref="A18:A998">
    <cfRule type="containsText" dxfId="4" priority="129" stopIfTrue="1" operator="containsText" text="Empty Cell">
      <formula>NOT(ISERROR(SEARCH("Empty Cell",A18)))</formula>
    </cfRule>
  </conditionalFormatting>
  <conditionalFormatting sqref="C18:D77 B27 C79:D999">
    <cfRule type="cellIs" dxfId="3" priority="131" stopIfTrue="1" operator="equal">
      <formula>"ALERT"</formula>
    </cfRule>
  </conditionalFormatting>
  <conditionalFormatting sqref="C1000:D1008">
    <cfRule type="cellIs" dxfId="2" priority="1" stopIfTrue="1" operator="equal">
      <formula>"ALERT"</formula>
    </cfRule>
  </conditionalFormatting>
  <conditionalFormatting sqref="D1:H1001 B1:C65536 D1002 D1003:H65536 F1002:H1002">
    <cfRule type="cellIs" dxfId="1" priority="128" stopIfTrue="1" operator="equal">
      <formula>0</formula>
    </cfRule>
  </conditionalFormatting>
  <conditionalFormatting sqref="F10:F15 B18:H77 D79:H1001 B79:C1007 D1002 F1002:H1002 D1003:H1007">
    <cfRule type="cellIs" dxfId="0" priority="130" stopIfTrue="1" operator="equal">
      <formula>0</formula>
    </cfRule>
  </conditionalFormatting>
  <printOptions horizontalCentered="1"/>
  <pageMargins left="0.35" right="0.39370078740157499" top="0.18" bottom="0.37" header="0.15748031496063" footer="0.15748031496063"/>
  <pageSetup paperSize="9" scale="75"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B27"/>
  <sheetViews>
    <sheetView workbookViewId="0">
      <selection activeCell="F16" sqref="F16"/>
    </sheetView>
  </sheetViews>
  <sheetFormatPr defaultRowHeight="15"/>
  <cols>
    <col min="1" max="1" width="15.140625" bestFit="1" customWidth="1"/>
    <col min="2" max="2" width="17.5703125" bestFit="1" customWidth="1"/>
  </cols>
  <sheetData>
    <row r="1" spans="1:2">
      <c r="A1" s="2" t="s">
        <v>191</v>
      </c>
      <c r="B1" s="2" t="s">
        <v>116</v>
      </c>
    </row>
    <row r="2" spans="1:2">
      <c r="A2" s="2" t="s">
        <v>191</v>
      </c>
      <c r="B2" s="2" t="s">
        <v>119</v>
      </c>
    </row>
    <row r="3" spans="1:2">
      <c r="A3" s="2" t="s">
        <v>121</v>
      </c>
      <c r="B3" s="2" t="s">
        <v>122</v>
      </c>
    </row>
    <row r="4" spans="1:2">
      <c r="A4" s="2" t="s">
        <v>124</v>
      </c>
      <c r="B4" s="2" t="s">
        <v>125</v>
      </c>
    </row>
    <row r="5" spans="1:2">
      <c r="A5" s="2" t="s">
        <v>124</v>
      </c>
      <c r="B5" s="2" t="s">
        <v>127</v>
      </c>
    </row>
    <row r="6" spans="1:2">
      <c r="A6" s="2" t="s">
        <v>124</v>
      </c>
      <c r="B6" s="2" t="s">
        <v>128</v>
      </c>
    </row>
    <row r="7" spans="1:2">
      <c r="A7" s="2" t="s">
        <v>129</v>
      </c>
      <c r="B7" s="2" t="s">
        <v>130</v>
      </c>
    </row>
    <row r="8" spans="1:2">
      <c r="A8" s="2" t="s">
        <v>132</v>
      </c>
      <c r="B8" s="2" t="s">
        <v>133</v>
      </c>
    </row>
    <row r="9" spans="1:2">
      <c r="A9" s="2" t="s">
        <v>192</v>
      </c>
      <c r="B9" s="2" t="s">
        <v>136</v>
      </c>
    </row>
    <row r="10" spans="1:2">
      <c r="A10" s="2" t="s">
        <v>139</v>
      </c>
      <c r="B10" s="2" t="s">
        <v>140</v>
      </c>
    </row>
    <row r="11" spans="1:2">
      <c r="A11" s="2" t="s">
        <v>142</v>
      </c>
      <c r="B11" s="2" t="s">
        <v>143</v>
      </c>
    </row>
    <row r="12" spans="1:2">
      <c r="A12" s="2" t="s">
        <v>193</v>
      </c>
      <c r="B12" s="2" t="s">
        <v>146</v>
      </c>
    </row>
    <row r="13" spans="1:2">
      <c r="A13" s="2" t="s">
        <v>149</v>
      </c>
      <c r="B13" s="2" t="s">
        <v>150</v>
      </c>
    </row>
    <row r="14" spans="1:2">
      <c r="A14" s="2" t="s">
        <v>194</v>
      </c>
      <c r="B14" s="2" t="s">
        <v>153</v>
      </c>
    </row>
    <row r="15" spans="1:2">
      <c r="A15" s="2" t="s">
        <v>195</v>
      </c>
      <c r="B15" s="2" t="s">
        <v>156</v>
      </c>
    </row>
    <row r="16" spans="1:2">
      <c r="A16" s="2" t="s">
        <v>196</v>
      </c>
      <c r="B16" s="2" t="s">
        <v>159</v>
      </c>
    </row>
    <row r="17" spans="1:2">
      <c r="A17" s="2" t="s">
        <v>197</v>
      </c>
      <c r="B17" s="2" t="s">
        <v>162</v>
      </c>
    </row>
    <row r="18" spans="1:2">
      <c r="A18" s="2" t="s">
        <v>198</v>
      </c>
      <c r="B18" s="2" t="s">
        <v>165</v>
      </c>
    </row>
    <row r="19" spans="1:2">
      <c r="A19" s="2" t="s">
        <v>107</v>
      </c>
      <c r="B19" s="2" t="s">
        <v>167</v>
      </c>
    </row>
    <row r="20" spans="1:2">
      <c r="A20" s="2" t="s">
        <v>199</v>
      </c>
      <c r="B20" s="2" t="s">
        <v>169</v>
      </c>
    </row>
    <row r="21" spans="1:2">
      <c r="A21" s="2" t="s">
        <v>200</v>
      </c>
      <c r="B21" s="2" t="s">
        <v>171</v>
      </c>
    </row>
    <row r="22" spans="1:2">
      <c r="A22" s="2" t="s">
        <v>201</v>
      </c>
      <c r="B22" s="2" t="s">
        <v>173</v>
      </c>
    </row>
    <row r="23" spans="1:2">
      <c r="A23" s="2" t="s">
        <v>202</v>
      </c>
      <c r="B23" s="2" t="s">
        <v>176</v>
      </c>
    </row>
    <row r="24" spans="1:2">
      <c r="A24" s="2" t="s">
        <v>178</v>
      </c>
      <c r="B24" s="2" t="s">
        <v>179</v>
      </c>
    </row>
    <row r="25" spans="1:2">
      <c r="A25" s="2" t="s">
        <v>182</v>
      </c>
      <c r="B25" s="2" t="s">
        <v>183</v>
      </c>
    </row>
    <row r="26" spans="1:2">
      <c r="A26" s="2" t="s">
        <v>185</v>
      </c>
      <c r="B26" s="2" t="s">
        <v>186</v>
      </c>
    </row>
    <row r="27" spans="1:2">
      <c r="A27" s="2" t="s">
        <v>188</v>
      </c>
      <c r="B27"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Control</vt:lpstr>
      <vt:lpstr>Invoice</vt:lpstr>
      <vt:lpstr>Copy paste to Here</vt:lpstr>
      <vt:lpstr>Shipping Invoice</vt:lpstr>
      <vt:lpstr>Tax Invoice</vt:lpstr>
      <vt:lpstr>Old Code</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2024-10-30T09:30:08Z</cp:lastPrinted>
  <dcterms:created xsi:type="dcterms:W3CDTF">2009-06-02T18:56:54Z</dcterms:created>
  <dcterms:modified xsi:type="dcterms:W3CDTF">2024-10-30T09:30:08Z</dcterms:modified>
</cp:coreProperties>
</file>