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951F5F1C-98D1-46C0-AEEA-236E37E22B1E}" xr6:coauthVersionLast="47" xr6:coauthVersionMax="47" xr10:uidLastSave="{00000000-0000-0000-0000-000000000000}"/>
  <bookViews>
    <workbookView xWindow="-120" yWindow="-12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Invoice!$A$1:$K$39</definedName>
    <definedName name="_xlnm.Print_Area" localSheetId="2">'Shipping Invoice'!$A$1:$L$32</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1" i="2" l="1"/>
  <c r="K30" i="7" l="1"/>
  <c r="K10" i="7"/>
  <c r="N1" i="7"/>
  <c r="I27" i="7" s="1"/>
  <c r="N1" i="6"/>
  <c r="E23" i="6" s="1"/>
  <c r="F1002" i="6"/>
  <c r="F1001" i="6"/>
  <c r="D23" i="6"/>
  <c r="B27" i="7" s="1"/>
  <c r="D22" i="6"/>
  <c r="B26" i="7" s="1"/>
  <c r="D21" i="6"/>
  <c r="B25" i="7" s="1"/>
  <c r="D20" i="6"/>
  <c r="B24" i="7" s="1"/>
  <c r="D19" i="6"/>
  <c r="B23" i="7" s="1"/>
  <c r="D18" i="6"/>
  <c r="B22" i="7" s="1"/>
  <c r="I27" i="5"/>
  <c r="I26" i="5"/>
  <c r="I25" i="5"/>
  <c r="I24" i="5"/>
  <c r="I23" i="5"/>
  <c r="I22" i="5"/>
  <c r="J27" i="2"/>
  <c r="J26" i="2"/>
  <c r="J25" i="2"/>
  <c r="J24" i="2"/>
  <c r="J23" i="2"/>
  <c r="J22" i="2"/>
  <c r="J28" i="2" s="1"/>
  <c r="A1007" i="6"/>
  <c r="A1006" i="6"/>
  <c r="A1005" i="6"/>
  <c r="F1004" i="6"/>
  <c r="A1004" i="6"/>
  <c r="A1003" i="6"/>
  <c r="K26" i="7" l="1"/>
  <c r="K27" i="7"/>
  <c r="I22" i="7"/>
  <c r="I23" i="7"/>
  <c r="I24" i="7"/>
  <c r="I25" i="7"/>
  <c r="I26" i="7"/>
  <c r="K22" i="7"/>
  <c r="K28" i="7" s="1"/>
  <c r="K31" i="7" s="1"/>
  <c r="K23" i="7"/>
  <c r="K24" i="7"/>
  <c r="K25" i="7"/>
  <c r="E20" i="6"/>
  <c r="E22" i="6"/>
  <c r="E18" i="6"/>
  <c r="E19" i="6"/>
  <c r="E21" i="6"/>
  <c r="M11" i="6"/>
  <c r="I35" i="2" s="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34" i="2" s="1"/>
  <c r="I38" i="2" l="1"/>
  <c r="I36" i="2" s="1"/>
  <c r="I39" i="2"/>
  <c r="I37"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<sst xmlns="http://schemas.openxmlformats.org/spreadsheetml/2006/main" count="1960" uniqueCount="734">
  <si>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</si>
  <si>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</si>
  <si>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</si>
  <si>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</si>
  <si>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</si>
  <si>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</si>
  <si>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</si>
  <si>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</si>
  <si>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</si>
  <si>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</si>
  <si>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</si>
  <si>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</si>
  <si>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</si>
  <si>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</si>
  <si>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</si>
  <si>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</si>
  <si>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</si>
  <si>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</si>
  <si>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</si>
  <si>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</si>
  <si>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</si>
  <si>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</si>
  <si>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</si>
  <si>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</si>
  <si>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</si>
  <si>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</si>
  <si>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</si>
  <si>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</si>
  <si>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</si>
  <si>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</si>
  <si>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</si>
  <si>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</si>
  <si>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</si>
  <si>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</si>
  <si>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</si>
  <si>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</si>
  <si>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</si>
  <si>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</si>
  <si>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</si>
  <si>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</si>
  <si>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</si>
  <si>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</si>
  <si>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</si>
  <si>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</si>
  <si>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</si>
  <si>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</si>
  <si>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</si>
  <si>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</si>
  <si>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</si>
  <si>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</si>
  <si>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</si>
  <si>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</si>
  <si>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</si>
  <si>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</si>
  <si>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</si>
  <si>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</si>
  <si>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</si>
  <si>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</si>
  <si>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</si>
  <si>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</si>
  <si>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</si>
  <si>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</si>
  <si>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</si>
  <si>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</si>
  <si>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</si>
  <si>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</si>
  <si>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</si>
  <si>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</si>
  <si>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</si>
  <si>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</si>
  <si>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</si>
  <si>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</si>
  <si>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</si>
  <si>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</si>
  <si>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</si>
  <si>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</si>
  <si>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</si>
  <si>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</si>
  <si>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</si>
  <si>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</si>
  <si>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</si>
  <si>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</si>
  <si>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</si>
  <si>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</si>
  <si>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</si>
  <si>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</si>
  <si>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</si>
  <si>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</si>
  <si>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</si>
  <si>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</si>
  <si>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</si>
  <si>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</si>
  <si>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</si>
  <si>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</si>
  <si>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</si>
  <si>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</si>
  <si>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</si>
  <si>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</si>
  <si>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</si>
  <si>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</si>
  <si>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</si>
  <si>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</si>
  <si>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</si>
  <si>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</si>
  <si>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</si>
  <si>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</si>
  <si>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</si>
  <si>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</si>
  <si>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</si>
  <si>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</si>
  <si>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</si>
  <si>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</si>
  <si>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</si>
  <si>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</si>
  <si>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</si>
  <si>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</si>
  <si>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</si>
  <si>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</si>
  <si>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</si>
  <si>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</si>
  <si>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</si>
  <si>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</si>
  <si>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</si>
  <si>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</si>
  <si>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</si>
  <si>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</si>
  <si>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</si>
  <si>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</si>
  <si>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</si>
  <si>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</si>
  <si>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</si>
  <si>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</si>
  <si>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</si>
  <si>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</si>
  <si>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</si>
  <si>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</si>
  <si>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</si>
  <si>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</si>
  <si>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</si>
  <si>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</si>
  <si>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</si>
  <si>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</si>
  <si>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</si>
  <si>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</si>
  <si>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</si>
  <si>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</si>
  <si>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</si>
  <si>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</si>
  <si>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</si>
  <si>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</si>
  <si>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</si>
  <si>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</si>
  <si>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</si>
  <si>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</si>
  <si>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</si>
  <si>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</si>
  <si>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</si>
  <si>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</si>
  <si>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</si>
  <si>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</si>
  <si>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</si>
  <si>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</si>
  <si>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</si>
  <si>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</si>
  <si>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</si>
  <si>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</si>
  <si>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</si>
  <si>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</si>
  <si>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</si>
  <si>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</si>
  <si>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</si>
  <si>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</si>
  <si>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</si>
  <si>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</si>
  <si>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</si>
  <si>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</si>
  <si>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</si>
  <si>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</si>
  <si>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</si>
  <si>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</si>
  <si>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</si>
  <si>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</si>
  <si>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</si>
  <si>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</si>
  <si>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</si>
  <si>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</si>
  <si>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</si>
  <si>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</si>
  <si>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</si>
  <si>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</si>
  <si>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</si>
  <si>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</si>
  <si>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</si>
  <si>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</si>
  <si>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</si>
  <si>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</si>
  <si>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</si>
  <si>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</si>
  <si>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</si>
  <si>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</si>
  <si>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</si>
  <si>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</si>
  <si>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</si>
  <si>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</si>
  <si>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</si>
  <si>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</si>
  <si>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</si>
  <si>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</si>
  <si>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</si>
  <si>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</si>
  <si>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</si>
  <si>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</si>
  <si>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</si>
  <si>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</si>
  <si>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</si>
  <si>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</si>
  <si>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</si>
  <si>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</si>
  <si>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</si>
  <si>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</si>
  <si>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</si>
  <si>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</si>
  <si>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</si>
  <si>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</si>
  <si>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</si>
  <si>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</si>
  <si>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</si>
  <si>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</si>
  <si>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</si>
  <si>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</si>
  <si>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</si>
  <si>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</si>
  <si>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</si>
  <si>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</si>
  <si>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</si>
  <si>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</si>
  <si>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</si>
  <si>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</si>
  <si>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</si>
  <si>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</si>
  <si>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</si>
  <si>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</si>
  <si>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</si>
  <si>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</si>
  <si>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</si>
  <si>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</si>
  <si>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</si>
  <si>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</si>
  <si>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</si>
  <si>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</si>
  <si>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</si>
  <si>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</si>
  <si>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</si>
  <si>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</si>
  <si>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</si>
  <si>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</si>
  <si>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</si>
  <si>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</si>
  <si>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</si>
  <si>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</si>
  <si>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</si>
  <si>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</si>
  <si>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</si>
  <si>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</si>
  <si>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</si>
  <si>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</si>
  <si>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</si>
  <si>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</si>
  <si>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</si>
  <si>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</si>
  <si>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</si>
  <si>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</si>
  <si>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</si>
  <si>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</si>
  <si>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</si>
  <si>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</si>
  <si>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</si>
  <si>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</si>
  <si>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</si>
  <si>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</si>
  <si>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</si>
  <si>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</si>
  <si>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</si>
  <si>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</si>
  <si>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</si>
  <si>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</si>
  <si>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</si>
  <si>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</si>
  <si>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</si>
  <si>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</si>
  <si>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</si>
  <si>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</si>
  <si>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</si>
  <si>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</si>
  <si>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</si>
  <si>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</si>
  <si>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</si>
  <si>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</si>
  <si>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</si>
  <si>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</si>
  <si>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</si>
  <si>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</si>
  <si>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</si>
  <si>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</si>
  <si>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</si>
  <si>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</si>
  <si>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</si>
  <si>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</si>
  <si>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</si>
  <si>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</si>
  <si>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</si>
  <si>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</si>
  <si>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</si>
  <si>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</si>
  <si>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</si>
  <si>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</si>
  <si>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</si>
  <si>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</si>
  <si>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</si>
  <si>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</si>
  <si>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</si>
  <si>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</si>
  <si>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</si>
  <si>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</si>
  <si>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</si>
  <si>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</si>
  <si>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</si>
  <si>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</si>
  <si>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</si>
  <si>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</si>
  <si>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</si>
  <si>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</si>
  <si>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</si>
  <si>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</si>
  <si>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</si>
  <si>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</si>
  <si>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</si>
  <si>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</si>
  <si>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</si>
  <si>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</si>
  <si>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</si>
  <si>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</si>
  <si>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</si>
  <si>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</si>
  <si>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</si>
  <si>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</si>
  <si>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</si>
  <si>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</si>
  <si>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</si>
  <si>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</si>
  <si>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</si>
  <si>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</si>
  <si>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</si>
  <si>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</si>
  <si>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</si>
  <si>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</si>
  <si>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</si>
  <si>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</si>
  <si>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</si>
  <si>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</si>
  <si>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</si>
  <si>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</si>
  <si>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</si>
  <si>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</si>
  <si>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</si>
  <si>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</si>
  <si>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</si>
  <si>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</si>
  <si>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</si>
  <si>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</si>
  <si>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</si>
  <si>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</si>
  <si>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</si>
  <si>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</si>
  <si>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</si>
  <si>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</si>
  <si>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</si>
  <si>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</si>
  <si>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</si>
  <si>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</si>
  <si>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</si>
  <si>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</si>
  <si>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</si>
  <si>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</si>
  <si>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</si>
  <si>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</si>
  <si>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</si>
  <si>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</si>
  <si>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</si>
  <si>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</si>
  <si>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</si>
  <si>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</si>
  <si>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</si>
  <si>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</si>
  <si>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</si>
  <si>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</si>
  <si>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</si>
  <si>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</si>
  <si>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</si>
  <si>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</si>
  <si>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</si>
  <si>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</si>
  <si>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</si>
  <si>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</si>
  <si>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</si>
  <si>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</si>
  <si>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</si>
  <si>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</si>
  <si>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</si>
  <si>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</si>
  <si>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</si>
  <si>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</si>
  <si>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</si>
  <si>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</si>
  <si>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</si>
  <si>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</si>
  <si>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</si>
  <si>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</si>
  <si>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</si>
  <si>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</si>
  <si>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</si>
  <si>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</si>
  <si>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</si>
  <si>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</si>
  <si>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</si>
  <si>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</si>
  <si>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</si>
  <si>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</si>
  <si>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</si>
  <si>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</si>
  <si>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</si>
  <si>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</si>
  <si>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</si>
  <si>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</si>
  <si>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</si>
  <si>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</si>
  <si>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</si>
  <si>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</si>
  <si>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</si>
  <si>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</si>
  <si>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</si>
  <si>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</si>
  <si>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</si>
  <si>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</si>
  <si>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</si>
  <si>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</si>
  <si>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</si>
  <si>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</si>
  <si>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</si>
  <si>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</si>
  <si>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</si>
  <si>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</si>
  <si>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</si>
  <si>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</si>
  <si>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</si>
  <si>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</si>
  <si>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</si>
  <si>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</si>
  <si>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</si>
  <si>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</si>
  <si>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</si>
  <si>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</si>
  <si>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</si>
  <si>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</si>
  <si>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</si>
  <si>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</si>
  <si>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</si>
  <si>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</si>
  <si>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</si>
  <si>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</si>
  <si>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</si>
  <si>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</si>
  <si>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</si>
  <si>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</si>
  <si>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</si>
  <si>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</si>
  <si>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</si>
  <si>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</si>
  <si>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</si>
  <si>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</si>
  <si>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</si>
  <si>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</si>
  <si>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</si>
  <si>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</si>
  <si>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</si>
  <si>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</si>
  <si>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</si>
  <si>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</si>
  <si>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</si>
  <si>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</si>
  <si>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</si>
  <si>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</si>
  <si>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</si>
  <si>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</si>
  <si>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</si>
  <si>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</si>
  <si>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</si>
  <si>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</si>
  <si>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</si>
  <si>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</si>
  <si>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</si>
  <si>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</si>
  <si>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</si>
  <si>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</si>
  <si>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</si>
  <si>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</si>
  <si>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</si>
  <si>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</si>
  <si>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</si>
  <si>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</si>
  <si>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</si>
  <si>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</si>
  <si>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</si>
  <si>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</si>
  <si>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</si>
  <si>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</si>
  <si>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</si>
  <si>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</si>
  <si>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</si>
  <si>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</si>
  <si>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</si>
  <si>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</si>
  <si>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</si>
  <si>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</si>
  <si>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</si>
  <si>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</si>
  <si>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</si>
  <si>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</si>
  <si>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</si>
  <si>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</si>
  <si>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</si>
  <si>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</si>
  <si>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</si>
  <si>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</si>
  <si>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</si>
  <si>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</si>
  <si>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</si>
  <si>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</si>
  <si>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</si>
  <si>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</si>
  <si>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</si>
  <si>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</si>
  <si>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</si>
  <si>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</si>
  <si>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</si>
  <si>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</si>
  <si>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</si>
  <si>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</si>
  <si>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</si>
  <si>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</si>
  <si>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</si>
  <si>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</si>
  <si>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</si>
  <si>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</si>
  <si>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</si>
  <si>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</si>
  <si>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</si>
  <si>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</si>
  <si>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</si>
  <si>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</si>
  <si>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</si>
  <si>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</si>
  <si>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</si>
  <si>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</si>
  <si>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</si>
  <si>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</si>
  <si>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</si>
  <si>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</si>
  <si>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</si>
  <si>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</si>
  <si>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</si>
  <si>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</si>
  <si>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</si>
  <si>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</si>
  <si>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</si>
  <si>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</si>
  <si>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</si>
  <si>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</si>
  <si>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</si>
  <si>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</si>
  <si>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</si>
  <si>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</si>
  <si>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</si>
  <si>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</si>
  <si>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</si>
  <si>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</si>
  <si>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</si>
  <si>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</si>
  <si>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</si>
  <si>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</si>
  <si>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</si>
  <si>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</si>
  <si>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</si>
  <si>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</si>
  <si>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</si>
  <si>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</si>
  <si>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</si>
  <si>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</si>
  <si>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</si>
  <si>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</si>
  <si>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</si>
  <si>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</si>
  <si>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</si>
  <si>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</si>
  <si>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</si>
  <si>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</si>
  <si>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</si>
  <si>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</si>
  <si>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</si>
  <si>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</si>
  <si>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</si>
  <si>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</si>
  <si>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</si>
  <si>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</si>
  <si>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</si>
  <si>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</si>
  <si>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</si>
  <si>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</si>
  <si>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</si>
  <si>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</si>
  <si>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</si>
  <si>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</si>
  <si>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</si>
  <si>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</si>
  <si>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</si>
  <si>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</si>
  <si>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</si>
  <si>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</si>
  <si>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</si>
  <si>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</si>
  <si>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</si>
  <si>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</si>
  <si>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</si>
  <si>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</si>
  <si>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</si>
  <si>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</si>
  <si>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</si>
  <si>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</si>
  <si>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</si>
  <si>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</si>
  <si>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</si>
  <si>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</si>
  <si>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</si>
  <si>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</si>
  <si>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</si>
  <si>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</si>
  <si>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</si>
  <si>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</si>
  <si>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</si>
  <si>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</si>
  <si>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</si>
  <si>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</si>
  <si>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</si>
  <si>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</si>
  <si>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</si>
  <si>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</si>
  <si>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</si>
  <si>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</si>
  <si>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</si>
  <si>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</si>
  <si>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</si>
  <si>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</si>
  <si>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</si>
  <si>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</si>
  <si>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</si>
  <si>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</si>
  <si>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</si>
  <si>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</si>
  <si>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</si>
  <si>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</si>
  <si>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</si>
  <si>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</si>
  <si>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</si>
  <si>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</si>
  <si>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</si>
  <si>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</si>
  <si>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</si>
  <si>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</si>
  <si>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</si>
  <si>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</si>
  <si>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</si>
  <si>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</si>
  <si>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</si>
  <si>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</si>
  <si>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</si>
  <si>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</si>
  <si>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</si>
  <si>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</si>
  <si>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</si>
  <si>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</si>
  <si>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</si>
  <si>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</si>
  <si>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</si>
  <si>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</si>
  <si>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</si>
  <si>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</si>
  <si>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</si>
  <si>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</si>
  <si>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</si>
  <si>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</si>
  <si>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</si>
  <si>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</si>
  <si>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</si>
  <si>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</si>
  <si>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</si>
  <si>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</si>
  <si>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</si>
  <si>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</si>
  <si>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</si>
  <si>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</si>
  <si>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New Zealand</t>
  </si>
  <si>
    <t>Exchange Rate NZD-THB</t>
  </si>
  <si>
    <t>Ecm Tattoo &amp; Body Piercing</t>
  </si>
  <si>
    <t>Kate Sheehan</t>
  </si>
  <si>
    <t>66 Matakana Road</t>
  </si>
  <si>
    <t>0985 Warkworth</t>
  </si>
  <si>
    <t>Tel: +64 021466716</t>
  </si>
  <si>
    <t>Email: katescottcollins@gmail.com</t>
  </si>
  <si>
    <t>LB18B3</t>
  </si>
  <si>
    <t>PVD plated 316L steel labret, 18g (1mm) with 3mm ball</t>
  </si>
  <si>
    <t>LBB2</t>
  </si>
  <si>
    <t>Surgical steel labret, 18g (1mm) with a 2mm ball</t>
  </si>
  <si>
    <t>SGTSH11</t>
  </si>
  <si>
    <t>Gauge: 1.2mm - 8mm length</t>
  </si>
  <si>
    <t>Color: Gold Anodized w/ Rose CZ</t>
  </si>
  <si>
    <t>PVD anodized 316L steel hinged segment ring, 1.2mm (16g) and 1.0mm (18g) with side facing CNC set Cubic Zirconia (CZ) stones at the side, inner diameter from 6mm to 12mm</t>
  </si>
  <si>
    <t>LBT18B3</t>
  </si>
  <si>
    <t>SGTSH11A</t>
  </si>
  <si>
    <t>Four Hundred Seventy Four and 55 cents NZD</t>
  </si>
  <si>
    <t>Warkworth , Auckland , 0985</t>
  </si>
  <si>
    <t>Didi</t>
  </si>
  <si>
    <t>Shipping cost to New Zealand via DHL:</t>
  </si>
  <si>
    <t>Free Shipping to New Zealand via DHL due to order over 250 NZD:</t>
  </si>
  <si>
    <t>Four Hundred Thirty Eight and 97 cents NZD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</si>
</sst>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theme="0"/>
      </left>
      <right style="thin">
        <color theme="0"/>
      </right>
      <top style="thin">
        <color theme="0"/>
      </top>
      <bottom style="thin">
        <color theme="0"/>
      </bottom>
      <diagonal/>
    </border>
  </borders>
  <cellStyleXfs count="5340">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cellStyleXfs>
  <cellXfs count="143">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 fillId="0" borderId="46" xfId="0" applyFont="1" applyBorder="1" applyAlignment="1">
      <alignment horizontal="right" vertical="center"/>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cellXfs>
  <cellStyles count="5340">
    <cellStyle name="Comma 2" xfId="7" xr:uid="{1FD4879A-28DC-4354-9D66-2AF33A9BBE0A}"/>
    <cellStyle name="Comma 2 2" xfId="4430" xr:uid="{2830557F-6FA8-470D-A40C-80B8A9E8C465}"/>
    <cellStyle name="Comma 2 2 2" xfId="4755" xr:uid="{0D29A105-9825-4BA9-A2A4-6395F54E5BF9}"/>
    <cellStyle name="Comma 2 2 2 2" xfId="5326" xr:uid="{3F99E1C9-859B-4485-9EA0-80839B4ED93B}"/>
    <cellStyle name="Comma 2 2 3" xfId="4591" xr:uid="{3CA5BE0F-283D-4218-A4EF-BD54473E1185}"/>
    <cellStyle name="Comma 3" xfId="4318" xr:uid="{57D60AF1-E27B-425D-ADEA-F1A18611A125}"/>
    <cellStyle name="Comma 3 2" xfId="4432" xr:uid="{388D7DDB-3F05-44DF-89AB-ADFE10E99CB7}"/>
    <cellStyle name="Comma 3 2 2" xfId="4756" xr:uid="{6C2C4667-C37C-41F9-BB3D-91ADAB2A3A41}"/>
    <cellStyle name="Comma 3 2 2 2" xfId="5327" xr:uid="{CAA4449E-3458-46F6-A586-D978670379E6}"/>
    <cellStyle name="Comma 3 2 3" xfId="5325" xr:uid="{E4485799-1E98-452E-937F-9016A0B26A3E}"/>
    <cellStyle name="Currency 10" xfId="8" xr:uid="{0044F8E2-8489-417E-83B9-6F1C82852D61}"/>
    <cellStyle name="Currency 10 2" xfId="9" xr:uid="{31D6E11E-E7FA-4436-95E3-B97B6E4DA5E1}"/>
    <cellStyle name="Currency 10 2 2" xfId="203" xr:uid="{E28533A7-0771-4B8C-A71B-565D3F64F7E2}"/>
    <cellStyle name="Currency 10 2 2 2" xfId="4616" xr:uid="{CAF97B6B-8547-4D52-9A62-E0D97A1EB0EC}"/>
    <cellStyle name="Currency 10 2 3" xfId="4511" xr:uid="{D9A0F5A8-B719-46A5-A030-97545605F9E0}"/>
    <cellStyle name="Currency 10 3" xfId="10" xr:uid="{F2EF7DE8-9DDD-4E86-AD8A-C5ABFF2C4F50}"/>
    <cellStyle name="Currency 10 3 2" xfId="204" xr:uid="{B6BCC494-E2E2-4393-A105-F620655318D1}"/>
    <cellStyle name="Currency 10 3 2 2" xfId="4617" xr:uid="{D5CE3348-1D94-4E47-BD8C-6DB117B33719}"/>
    <cellStyle name="Currency 10 3 3" xfId="4512" xr:uid="{40AE024C-0DE0-47DA-846A-9E054D68C4F0}"/>
    <cellStyle name="Currency 10 4" xfId="205" xr:uid="{433ADE65-9D96-4BB6-AA4F-700E28BC846E}"/>
    <cellStyle name="Currency 10 4 2" xfId="4618" xr:uid="{3097553F-AE42-4931-823D-BA0316EAB637}"/>
    <cellStyle name="Currency 10 5" xfId="4437" xr:uid="{BD6F4118-EE2C-4B66-8F8F-7E14AB58943D}"/>
    <cellStyle name="Currency 10 6" xfId="4510" xr:uid="{C50252A5-0166-4CCD-B085-01B395C268EE}"/>
    <cellStyle name="Currency 11" xfId="11" xr:uid="{5B10F8A0-00C7-4D71-8327-CCB0C9D4E605}"/>
    <cellStyle name="Currency 11 2" xfId="12" xr:uid="{1DC387CD-7822-4B43-8435-2192169A620F}"/>
    <cellStyle name="Currency 11 2 2" xfId="206" xr:uid="{BD55C1A9-D77F-40F1-81A0-3AB9EB104F58}"/>
    <cellStyle name="Currency 11 2 2 2" xfId="4619" xr:uid="{F04E97EE-DEF7-437E-94C4-64656B0139F9}"/>
    <cellStyle name="Currency 11 2 3" xfId="4514" xr:uid="{54C0C437-07CA-47BE-A534-7FE896E721E8}"/>
    <cellStyle name="Currency 11 3" xfId="13" xr:uid="{BAB1F6B9-675A-44C4-9827-E9CED4579053}"/>
    <cellStyle name="Currency 11 3 2" xfId="207" xr:uid="{F8049CD5-6891-4748-BB58-F07233A1F783}"/>
    <cellStyle name="Currency 11 3 2 2" xfId="4620" xr:uid="{BFA6E80B-264D-4DBD-963A-3AB82ABB3558}"/>
    <cellStyle name="Currency 11 3 3" xfId="4515" xr:uid="{2C57E1E3-DF0E-4D91-BEEB-7908C69D1B13}"/>
    <cellStyle name="Currency 11 4" xfId="208" xr:uid="{5FF84228-0189-400E-ADDE-F271654F6C53}"/>
    <cellStyle name="Currency 11 4 2" xfId="4621" xr:uid="{00BA9877-E235-427C-BC1A-A0D4BD43606B}"/>
    <cellStyle name="Currency 11 5" xfId="4319" xr:uid="{E9266DCD-871E-41CF-A9EC-F4E61ECBD4E8}"/>
    <cellStyle name="Currency 11 5 2" xfId="4438" xr:uid="{AE967FB1-6167-4751-8E47-B3D6DB47B3F4}"/>
    <cellStyle name="Currency 11 5 3" xfId="4720" xr:uid="{59059881-6D95-49F8-9D84-71E8D1A32384}"/>
    <cellStyle name="Currency 11 5 3 2" xfId="5315" xr:uid="{06EAE6AD-69AC-4D12-930F-A7C58D1330F2}"/>
    <cellStyle name="Currency 11 5 3 3" xfId="4757" xr:uid="{30B93C8F-4818-4BC4-95D1-D5FBC6B4EA4A}"/>
    <cellStyle name="Currency 11 5 4" xfId="4697" xr:uid="{88554287-8960-47C1-8B2A-AE6902EDA4A3}"/>
    <cellStyle name="Currency 11 6" xfId="4513" xr:uid="{B6017D0B-35EE-46A5-9A8E-72E11ACAB437}"/>
    <cellStyle name="Currency 12" xfId="14" xr:uid="{7913D114-18FB-4F4C-BA85-8F3495396147}"/>
    <cellStyle name="Currency 12 2" xfId="15" xr:uid="{85FA0BB5-44FD-4900-BCE7-6184AD5135FB}"/>
    <cellStyle name="Currency 12 2 2" xfId="209" xr:uid="{26F59513-46C4-4391-9D2E-9C0B0C7ACEEA}"/>
    <cellStyle name="Currency 12 2 2 2" xfId="4622" xr:uid="{40E728E5-B478-4A74-AD29-FDCAE052E017}"/>
    <cellStyle name="Currency 12 2 3" xfId="4517" xr:uid="{44723548-B4AD-4C24-8693-07D358A69E77}"/>
    <cellStyle name="Currency 12 3" xfId="210" xr:uid="{E4407AA9-97A7-4A55-BE05-B1D3B91E46BB}"/>
    <cellStyle name="Currency 12 3 2" xfId="4623" xr:uid="{197E6C26-70F0-4494-9908-6BCC7D076FA7}"/>
    <cellStyle name="Currency 12 4" xfId="4516" xr:uid="{38E73100-BCB5-465A-B0F8-43671EE6DDA9}"/>
    <cellStyle name="Currency 13" xfId="16" xr:uid="{7618DDE4-D066-465D-A92D-227E4EF95AB1}"/>
    <cellStyle name="Currency 13 2" xfId="4321" xr:uid="{C4C8BEB1-F8BA-4ED1-B4DE-F64043B6684D}"/>
    <cellStyle name="Currency 13 3" xfId="4322" xr:uid="{6ECBFF91-BF6D-4E7B-9893-76CBB72FD18C}"/>
    <cellStyle name="Currency 13 3 2" xfId="4759" xr:uid="{6EEB519B-7C89-4133-9518-2C4498D42CED}"/>
    <cellStyle name="Currency 13 4" xfId="4320" xr:uid="{13429BDC-BD3A-4C4F-B5A4-6505B8A722AD}"/>
    <cellStyle name="Currency 13 5" xfId="4758" xr:uid="{E56845E3-4818-4015-A4F6-EFF0E9809925}"/>
    <cellStyle name="Currency 14" xfId="17" xr:uid="{FBE124E6-F95F-465A-A67D-472346C109AF}"/>
    <cellStyle name="Currency 14 2" xfId="211" xr:uid="{E3B75D8F-2ED6-4AAA-A9A6-571A8FA2E0B8}"/>
    <cellStyle name="Currency 14 2 2" xfId="4624" xr:uid="{D35AEC90-62E5-42FE-9813-EA2BF90384DB}"/>
    <cellStyle name="Currency 14 3" xfId="4518" xr:uid="{27207AF8-7173-4743-8177-58480A3D8CBC}"/>
    <cellStyle name="Currency 15" xfId="4414" xr:uid="{3D362EB5-DAA4-4F54-A281-7EF34CF2A5F1}"/>
    <cellStyle name="Currency 17" xfId="4323" xr:uid="{1DAFE007-2247-4A38-8A53-D694236B6A73}"/>
    <cellStyle name="Currency 2" xfId="18" xr:uid="{1F19DBBE-CA81-4433-8ADE-9FF06777303C}"/>
    <cellStyle name="Currency 2 2" xfId="19" xr:uid="{B27004C1-35E2-43AB-AB84-B2AC4F7680F3}"/>
    <cellStyle name="Currency 2 2 2" xfId="20" xr:uid="{6781E48D-FF4B-4581-84F3-FAF161B8985B}"/>
    <cellStyle name="Currency 2 2 2 2" xfId="21" xr:uid="{0CACC3E3-9218-4B3A-8639-EF85C8789492}"/>
    <cellStyle name="Currency 2 2 2 2 2" xfId="4760" xr:uid="{FA53E18A-6982-42A5-9179-AEA312351F1D}"/>
    <cellStyle name="Currency 2 2 2 3" xfId="22" xr:uid="{61EF46FC-42B0-43DA-9719-B4F62FE7D76F}"/>
    <cellStyle name="Currency 2 2 2 3 2" xfId="212" xr:uid="{A67A2928-3116-4465-AE04-11568915E1FC}"/>
    <cellStyle name="Currency 2 2 2 3 2 2" xfId="4625" xr:uid="{F8120451-200D-4483-A918-C8CB63D77B8C}"/>
    <cellStyle name="Currency 2 2 2 3 3" xfId="4521" xr:uid="{36707E27-A96E-48A1-889E-52566AAB9012}"/>
    <cellStyle name="Currency 2 2 2 4" xfId="213" xr:uid="{561E5505-C9D7-41B6-B006-F92BF6737F3C}"/>
    <cellStyle name="Currency 2 2 2 4 2" xfId="4626" xr:uid="{C0F18E82-AA19-45B2-B6A0-BC27FB9B4C3E}"/>
    <cellStyle name="Currency 2 2 2 5" xfId="4520" xr:uid="{41E122E6-BC92-4011-90B3-F239E18E128B}"/>
    <cellStyle name="Currency 2 2 3" xfId="214" xr:uid="{F4C8B7CC-9478-4792-820D-8CE861E79EFE}"/>
    <cellStyle name="Currency 2 2 3 2" xfId="4627" xr:uid="{629B2556-DFE0-4B02-A007-CA1BD14E8C39}"/>
    <cellStyle name="Currency 2 2 4" xfId="4519" xr:uid="{870CD546-347A-47F9-87C1-F6DB418B98EA}"/>
    <cellStyle name="Currency 2 3" xfId="23" xr:uid="{ED2CDBC7-F657-49B6-88AA-3D2091933C50}"/>
    <cellStyle name="Currency 2 3 2" xfId="215" xr:uid="{9EE35278-B79A-4E52-B8A3-8AA909A9179E}"/>
    <cellStyle name="Currency 2 3 2 2" xfId="4628" xr:uid="{D792C64D-BD18-4175-A5E7-91EAA619EC11}"/>
    <cellStyle name="Currency 2 3 3" xfId="4522" xr:uid="{86EDB5AB-883C-4279-B399-030A2B9B0B71}"/>
    <cellStyle name="Currency 2 4" xfId="216" xr:uid="{3069AAC9-CDA3-4B01-B8B0-B3415A28AF4C}"/>
    <cellStyle name="Currency 2 4 2" xfId="217" xr:uid="{6D6C0422-CB4F-48B7-843B-7722DD9E00CF}"/>
    <cellStyle name="Currency 2 5" xfId="218" xr:uid="{DBAA1BD0-66B1-49EC-B739-D7FE99B8E187}"/>
    <cellStyle name="Currency 2 5 2" xfId="219" xr:uid="{D850FFD6-7733-466B-9AAA-F159FBED1260}"/>
    <cellStyle name="Currency 2 6" xfId="220" xr:uid="{844AB1FF-898D-41BA-9747-692009497042}"/>
    <cellStyle name="Currency 3" xfId="24" xr:uid="{9ED18730-F561-445F-AF2D-1B5300B4ED15}"/>
    <cellStyle name="Currency 3 2" xfId="25" xr:uid="{AFF1583B-F103-43F9-808D-8625B100C044}"/>
    <cellStyle name="Currency 3 2 2" xfId="221" xr:uid="{45EB0DBD-0490-4FBF-B779-7D6217FFC54A}"/>
    <cellStyle name="Currency 3 2 2 2" xfId="4629" xr:uid="{32541270-05D3-4099-BA64-D96A1872D03D}"/>
    <cellStyle name="Currency 3 2 3" xfId="4524" xr:uid="{91EF0CFA-8819-49C4-8621-CDCCB5E7E1DA}"/>
    <cellStyle name="Currency 3 3" xfId="26" xr:uid="{002D2529-6BF9-4EF0-84E7-E6FF740BF65E}"/>
    <cellStyle name="Currency 3 3 2" xfId="222" xr:uid="{C2C3760D-1044-4FC9-A574-5E1AC7E50532}"/>
    <cellStyle name="Currency 3 3 2 2" xfId="4630" xr:uid="{FC74CEB2-7CE5-4331-9168-5BCBD357323C}"/>
    <cellStyle name="Currency 3 3 3" xfId="4525" xr:uid="{94EF6312-2B08-4854-9CC9-07CC98CF8103}"/>
    <cellStyle name="Currency 3 4" xfId="27" xr:uid="{0E1B56F6-96B7-45FC-B220-5561E76B0B74}"/>
    <cellStyle name="Currency 3 4 2" xfId="223" xr:uid="{C6C30C58-4704-44F7-BE88-D4BF2738AAC0}"/>
    <cellStyle name="Currency 3 4 2 2" xfId="4631" xr:uid="{ED9B1B95-1F81-47CE-9063-C586304814C0}"/>
    <cellStyle name="Currency 3 4 3" xfId="4526" xr:uid="{6D5F3A2B-294D-45E2-A4FC-F06E8B7103AB}"/>
    <cellStyle name="Currency 3 5" xfId="224" xr:uid="{587DCE57-9CD5-4FF7-A32C-BAA35C42C567}"/>
    <cellStyle name="Currency 3 5 2" xfId="4632" xr:uid="{BD748C48-37D9-4A8D-BFAF-9C0BF5AA0DD0}"/>
    <cellStyle name="Currency 3 6" xfId="4523" xr:uid="{BC222D91-7425-4BAC-8875-8C7CD888A60B}"/>
    <cellStyle name="Currency 4" xfId="28" xr:uid="{E45F5C41-8FE2-4846-8DA1-CCB31A09E3C9}"/>
    <cellStyle name="Currency 4 2" xfId="29" xr:uid="{7EF1E309-4D51-4C44-89E0-88E887D99708}"/>
    <cellStyle name="Currency 4 2 2" xfId="225" xr:uid="{AC9E9E45-0461-4079-9875-3337948139A2}"/>
    <cellStyle name="Currency 4 2 2 2" xfId="4633" xr:uid="{0A19DD37-27FD-4EB2-B333-16D053B2EF21}"/>
    <cellStyle name="Currency 4 2 3" xfId="4528" xr:uid="{E7EFB3F2-9525-487A-91B8-2E09E2759DD9}"/>
    <cellStyle name="Currency 4 3" xfId="30" xr:uid="{5C6BCC16-7E65-41D6-8356-D274FD8DA7B5}"/>
    <cellStyle name="Currency 4 3 2" xfId="226" xr:uid="{C4ED5650-1795-4B85-A518-C8C93B7A9489}"/>
    <cellStyle name="Currency 4 3 2 2" xfId="4634" xr:uid="{28A90005-7420-4DAB-892A-8D336A22024A}"/>
    <cellStyle name="Currency 4 3 3" xfId="4529" xr:uid="{7E4AFFB8-E07E-495B-BF23-010EFD35E653}"/>
    <cellStyle name="Currency 4 4" xfId="227" xr:uid="{66F88AAB-4D69-4293-ACBB-C2C0E91C33D3}"/>
    <cellStyle name="Currency 4 4 2" xfId="4635" xr:uid="{59754113-43C9-4B8C-B216-5837F4B4D8CE}"/>
    <cellStyle name="Currency 4 5" xfId="4324" xr:uid="{9B6A7078-9FD0-4F16-9A11-D23D52073411}"/>
    <cellStyle name="Currency 4 5 2" xfId="4439" xr:uid="{C943F3DF-7465-4896-A80C-665E68E73154}"/>
    <cellStyle name="Currency 4 5 3" xfId="4721" xr:uid="{4AF4C4D8-8B81-48F0-A67D-5C8E8C4F5AC6}"/>
    <cellStyle name="Currency 4 5 3 2" xfId="5316" xr:uid="{469CA1BD-D606-445F-B9C0-4513A34648FD}"/>
    <cellStyle name="Currency 4 5 3 3" xfId="4761" xr:uid="{8CB0900B-8239-457E-B0AF-2E5180F8A12D}"/>
    <cellStyle name="Currency 4 5 4" xfId="4698" xr:uid="{B3D565B6-A7F0-4026-B265-BC4B3F01D0D8}"/>
    <cellStyle name="Currency 4 6" xfId="4527" xr:uid="{B057A61D-B9C0-4EFE-9BDD-BF91A853DBC8}"/>
    <cellStyle name="Currency 5" xfId="31" xr:uid="{26868110-C00A-49FB-808D-5418B38E8B2F}"/>
    <cellStyle name="Currency 5 2" xfId="32" xr:uid="{F3C15B31-C3D9-4D02-A115-8586D271ED36}"/>
    <cellStyle name="Currency 5 2 2" xfId="228" xr:uid="{7CA339A4-CFF5-4EAA-A036-DE9972ED1C13}"/>
    <cellStyle name="Currency 5 2 2 2" xfId="4636" xr:uid="{A9FD3B84-D83C-4E99-9A02-8CE413BF0CAE}"/>
    <cellStyle name="Currency 5 2 3" xfId="4530" xr:uid="{FD290DA3-3F7B-41F6-8535-B1FF88D1A0B5}"/>
    <cellStyle name="Currency 5 3" xfId="4325" xr:uid="{3D045DB2-63F8-4035-B50A-218ADAE4C166}"/>
    <cellStyle name="Currency 5 3 2" xfId="4440" xr:uid="{63488AE6-C8A4-4FA2-B3CE-5DC1912F9991}"/>
    <cellStyle name="Currency 5 3 2 2" xfId="5306" xr:uid="{72B6581A-9B1C-42C9-908A-027AF0D02E7D}"/>
    <cellStyle name="Currency 5 3 2 3" xfId="4763" xr:uid="{A2F0A0BE-9B84-4DF7-BA12-43F9AC4A2C5A}"/>
    <cellStyle name="Currency 5 4" xfId="4762" xr:uid="{9333A4C5-DCB6-4E1E-86EF-ACD94942C2DB}"/>
    <cellStyle name="Currency 6" xfId="33" xr:uid="{2EAF4CE5-3668-4FAD-ADAA-501760B34695}"/>
    <cellStyle name="Currency 6 2" xfId="229" xr:uid="{7F992366-751F-438D-8F7D-C679146475B3}"/>
    <cellStyle name="Currency 6 2 2" xfId="4637" xr:uid="{F643A0A9-EE2F-460C-9CAC-68B0D19EC56E}"/>
    <cellStyle name="Currency 6 3" xfId="4326" xr:uid="{0528417A-0907-4EB2-9B49-928D7D890CA8}"/>
    <cellStyle name="Currency 6 3 2" xfId="4441" xr:uid="{B941F3F0-8894-44A5-B21B-E2B9045BEA85}"/>
    <cellStyle name="Currency 6 3 3" xfId="4722" xr:uid="{2CBB487F-DE81-4574-AD06-61034493A1E7}"/>
    <cellStyle name="Currency 6 3 3 2" xfId="5317" xr:uid="{F1EB2B37-0F5A-443F-8EC3-A3BFEE5B5DAE}"/>
    <cellStyle name="Currency 6 3 3 3" xfId="4764" xr:uid="{1226FCC5-E283-49D0-AC14-989057246A7E}"/>
    <cellStyle name="Currency 6 3 4" xfId="4699" xr:uid="{2FCA2668-23A6-4545-A7E8-F08F1FAA9711}"/>
    <cellStyle name="Currency 6 4" xfId="4531" xr:uid="{012E2CEB-DD59-4B46-8162-52B23311CF99}"/>
    <cellStyle name="Currency 7" xfId="34" xr:uid="{0250CEA3-3914-4C7F-B4FC-FC62E60D8CBB}"/>
    <cellStyle name="Currency 7 2" xfId="35" xr:uid="{26F6EE25-0FE7-4BFE-8357-0CE090436614}"/>
    <cellStyle name="Currency 7 2 2" xfId="250" xr:uid="{55A62522-86C7-4B76-B703-7D86F2BAF92C}"/>
    <cellStyle name="Currency 7 2 2 2" xfId="4638" xr:uid="{E7AC9347-47AD-4403-802B-5D1512110D8C}"/>
    <cellStyle name="Currency 7 2 3" xfId="4533" xr:uid="{2CF16DAE-F213-412B-9A91-410E80BBB665}"/>
    <cellStyle name="Currency 7 3" xfId="230" xr:uid="{359D6C3D-5D0A-4E48-8015-3110BC0AC067}"/>
    <cellStyle name="Currency 7 3 2" xfId="4639" xr:uid="{74D935B7-C289-44A7-AEF8-ECCBBBB63680}"/>
    <cellStyle name="Currency 7 4" xfId="4442" xr:uid="{4431D01B-42FE-404B-AF1E-2A95B7BA87A2}"/>
    <cellStyle name="Currency 7 5" xfId="4532" xr:uid="{554EEC25-BBC7-49CA-AD0C-8F9471093D36}"/>
    <cellStyle name="Currency 8" xfId="36" xr:uid="{DD6F66E2-3481-4939-8CEF-8880978BD003}"/>
    <cellStyle name="Currency 8 2" xfId="37" xr:uid="{5A4A2B4C-7E90-4C03-8D3A-982E27320C81}"/>
    <cellStyle name="Currency 8 2 2" xfId="231" xr:uid="{6D7B85D3-786E-4DD4-8041-427EEE1F2EA0}"/>
    <cellStyle name="Currency 8 2 2 2" xfId="4640" xr:uid="{61A842C8-8462-48FF-8FCC-1D5045CDEE12}"/>
    <cellStyle name="Currency 8 2 3" xfId="4535" xr:uid="{5F49C9A8-C79A-4E5B-AEF5-2A0EBDD43127}"/>
    <cellStyle name="Currency 8 3" xfId="38" xr:uid="{CDF9F269-4E84-4E92-91F7-47CFF1E72638}"/>
    <cellStyle name="Currency 8 3 2" xfId="232" xr:uid="{FCC8FFC2-D450-4DCA-AE3E-347EF65505C3}"/>
    <cellStyle name="Currency 8 3 2 2" xfId="4641" xr:uid="{8066828E-ABBE-477D-AF69-9F2A870B0FD2}"/>
    <cellStyle name="Currency 8 3 3" xfId="4536" xr:uid="{467A755F-9D2C-4112-99B9-571DD7925F1A}"/>
    <cellStyle name="Currency 8 4" xfId="39" xr:uid="{1AF9E7A9-42C5-4152-822E-399FAFEA3BB3}"/>
    <cellStyle name="Currency 8 4 2" xfId="233" xr:uid="{1CA316DA-F603-4133-81EC-CA6FE9252C37}"/>
    <cellStyle name="Currency 8 4 2 2" xfId="4642" xr:uid="{3DF2D6FF-C864-4896-A03E-19737378424E}"/>
    <cellStyle name="Currency 8 4 3" xfId="4537" xr:uid="{6182EBEB-69B9-471E-AA0D-87AB97D00145}"/>
    <cellStyle name="Currency 8 5" xfId="234" xr:uid="{93C35636-9EFD-4183-8CEB-2A49E8499F32}"/>
    <cellStyle name="Currency 8 5 2" xfId="4643" xr:uid="{A7E06412-5E80-4A35-9054-80235918E7C4}"/>
    <cellStyle name="Currency 8 6" xfId="4443" xr:uid="{445EC03B-2275-4120-AA6B-71E1B27A04DB}"/>
    <cellStyle name="Currency 8 7" xfId="4534" xr:uid="{2613633E-D670-4EAB-A7E2-C778D314D01D}"/>
    <cellStyle name="Currency 9" xfId="40" xr:uid="{DCA1F5D9-7510-4E6A-85DE-D49C11A775D5}"/>
    <cellStyle name="Currency 9 2" xfId="41" xr:uid="{08B8EF38-7DE5-4598-897F-F8F811B84FD4}"/>
    <cellStyle name="Currency 9 2 2" xfId="235" xr:uid="{D1B54888-EA5D-4BC8-856F-716DA0E42A06}"/>
    <cellStyle name="Currency 9 2 2 2" xfId="4644" xr:uid="{01A1E485-1144-42F5-BD04-F6071F264108}"/>
    <cellStyle name="Currency 9 2 3" xfId="4539" xr:uid="{48CF2AE2-CB26-4A4E-AB7D-E849AB8FD596}"/>
    <cellStyle name="Currency 9 3" xfId="42" xr:uid="{FEAC90CD-EDEA-4838-AFEB-CBD3F9F94D3C}"/>
    <cellStyle name="Currency 9 3 2" xfId="236" xr:uid="{C306F39B-7DBA-462B-AB0F-F35EEF975188}"/>
    <cellStyle name="Currency 9 3 2 2" xfId="4645" xr:uid="{3D6BB5B4-DDDF-43BC-86BE-6BAB329421A5}"/>
    <cellStyle name="Currency 9 3 3" xfId="4540" xr:uid="{F492386C-31CE-4059-91D3-EB43297748D7}"/>
    <cellStyle name="Currency 9 4" xfId="237" xr:uid="{50D7DD0B-F1AE-42B1-B40E-7B5949D8DE36}"/>
    <cellStyle name="Currency 9 4 2" xfId="4646" xr:uid="{330CBD2D-1924-4E4C-89E4-6F1103D6A53B}"/>
    <cellStyle name="Currency 9 5" xfId="4327" xr:uid="{E324D7A2-B0BF-4EB0-A865-F2E92A184871}"/>
    <cellStyle name="Currency 9 5 2" xfId="4444" xr:uid="{69102DD3-6858-444B-9561-A9B0EAC87B57}"/>
    <cellStyle name="Currency 9 5 3" xfId="4723" xr:uid="{08E8AC90-243A-4253-A7C0-F4D33D944C24}"/>
    <cellStyle name="Currency 9 5 4" xfId="4700" xr:uid="{CE976F45-07BA-46B8-8258-04C946D8BA7A}"/>
    <cellStyle name="Currency 9 6" xfId="4538" xr:uid="{1A2E7826-9915-499C-965E-DCF58C7771C0}"/>
    <cellStyle name="Hyperlink 2" xfId="6" xr:uid="{6CFFD761-E1C4-4FFC-9C82-FDD569F38491}"/>
    <cellStyle name="Hyperlink 3" xfId="202" xr:uid="{3DB92FF0-4AFD-4B4F-B2E8-C167285D064B}"/>
    <cellStyle name="Hyperlink 3 2" xfId="4415" xr:uid="{4619DC62-8D6B-4DBD-9FC2-18B1C265859E}"/>
    <cellStyle name="Hyperlink 3 3" xfId="4328" xr:uid="{3AFD3B04-FAD6-40B9-A1D6-1DB457E1D8AE}"/>
    <cellStyle name="Hyperlink 4" xfId="4329" xr:uid="{498034BB-7104-4917-9AC4-96E7207B2B6B}"/>
    <cellStyle name="Normal" xfId="0" builtinId="0"/>
    <cellStyle name="Normal 10" xfId="43" xr:uid="{F0173096-9451-4154-8F66-B16E762E493F}"/>
    <cellStyle name="Normal 10 10" xfId="903" xr:uid="{8A2B585F-43A1-4579-BBA1-3B7A146F7C22}"/>
    <cellStyle name="Normal 10 10 2" xfId="2508" xr:uid="{CB607E0F-204A-443E-B2F6-BA2C41A38C85}"/>
    <cellStyle name="Normal 10 10 2 2" xfId="4331" xr:uid="{FC07571C-07D0-4DEE-A6EF-10C114BB9A3B}"/>
    <cellStyle name="Normal 10 10 2 3" xfId="4675" xr:uid="{3D52EA89-0F49-4447-8D46-7697D89F82ED}"/>
    <cellStyle name="Normal 10 10 3" xfId="2509" xr:uid="{6CEF0F75-0928-4BDE-8218-0F21824749CA}"/>
    <cellStyle name="Normal 10 10 4" xfId="2510" xr:uid="{AC8A147C-C2D0-44F6-B5FA-3EFD3B5AD127}"/>
    <cellStyle name="Normal 10 11" xfId="2511" xr:uid="{BF2F5E79-C9DF-4FB5-8D21-4030CA12B693}"/>
    <cellStyle name="Normal 10 11 2" xfId="2512" xr:uid="{7BB67964-235D-4B6F-A85E-DC4C34A046E9}"/>
    <cellStyle name="Normal 10 11 3" xfId="2513" xr:uid="{28F3EEFF-4E8E-4EE7-B373-0C0A748D850B}"/>
    <cellStyle name="Normal 10 11 4" xfId="2514" xr:uid="{96B3D384-ABDA-4AF6-B0FF-30C400A62159}"/>
    <cellStyle name="Normal 10 12" xfId="2515" xr:uid="{AF5A2AE6-52EE-4740-BCA0-D58A234BB5B7}"/>
    <cellStyle name="Normal 10 12 2" xfId="2516" xr:uid="{DC1F30AF-DA8C-42D3-B001-EEEF500EA983}"/>
    <cellStyle name="Normal 10 13" xfId="2517" xr:uid="{03DD0411-42AC-49A9-80FB-27D30EE5DA83}"/>
    <cellStyle name="Normal 10 14" xfId="2518" xr:uid="{BC2E52F0-A1BC-4D8E-85EF-F85B9A69235E}"/>
    <cellStyle name="Normal 10 15" xfId="2519" xr:uid="{1A8A272E-235F-4F64-89D6-8D6F4FAA68C1}"/>
    <cellStyle name="Normal 10 2" xfId="44" xr:uid="{50B84D0B-2F8D-43D6-BA8C-EDE1BFF51A16}"/>
    <cellStyle name="Normal 10 2 10" xfId="2520" xr:uid="{0D42143F-FF38-421C-9F74-1D2539A181A0}"/>
    <cellStyle name="Normal 10 2 11" xfId="2521" xr:uid="{6CA4B414-27BD-48B7-BEAD-FF5BE1291367}"/>
    <cellStyle name="Normal 10 2 2" xfId="45" xr:uid="{73360905-18BC-447A-95EB-83B7FBFC16E9}"/>
    <cellStyle name="Normal 10 2 2 2" xfId="46" xr:uid="{51D37AA0-1FED-4671-A28B-CEDBDF49F9D1}"/>
    <cellStyle name="Normal 10 2 2 2 2" xfId="238" xr:uid="{22DDB94E-31D6-470B-A9FD-5E2C349D52CC}"/>
    <cellStyle name="Normal 10 2 2 2 2 2" xfId="454" xr:uid="{15349EE4-DA12-488A-9466-010B07052CA1}"/>
    <cellStyle name="Normal 10 2 2 2 2 2 2" xfId="455" xr:uid="{F0E986CC-93AB-418A-9A78-AE4A0B012B86}"/>
    <cellStyle name="Normal 10 2 2 2 2 2 2 2" xfId="904" xr:uid="{936FAD2A-22D5-46EC-B818-9F2F1348527E}"/>
    <cellStyle name="Normal 10 2 2 2 2 2 2 2 2" xfId="905" xr:uid="{5B88B927-D98A-4F36-98DC-DF13B7197D02}"/>
    <cellStyle name="Normal 10 2 2 2 2 2 2 3" xfId="906" xr:uid="{B1DDC63E-D42B-4FE4-AAE6-573328101E07}"/>
    <cellStyle name="Normal 10 2 2 2 2 2 3" xfId="907" xr:uid="{9561A915-3E68-4022-8F32-3AB8F0936E85}"/>
    <cellStyle name="Normal 10 2 2 2 2 2 3 2" xfId="908" xr:uid="{CE38B254-022B-4E57-9398-4DB38DBE9FFC}"/>
    <cellStyle name="Normal 10 2 2 2 2 2 4" xfId="909" xr:uid="{FFD19B22-2906-43A1-BD05-2C84DED3F912}"/>
    <cellStyle name="Normal 10 2 2 2 2 3" xfId="456" xr:uid="{97E67BD6-73E6-48E8-9AD8-9ED1FF5F014D}"/>
    <cellStyle name="Normal 10 2 2 2 2 3 2" xfId="910" xr:uid="{F6F9E995-827E-46E6-AD30-D4CBE7B91856}"/>
    <cellStyle name="Normal 10 2 2 2 2 3 2 2" xfId="911" xr:uid="{3127DE3F-BB1D-4924-A475-35BB68D4D81E}"/>
    <cellStyle name="Normal 10 2 2 2 2 3 3" xfId="912" xr:uid="{7E036949-32BE-432C-8E5B-FFE353F0D963}"/>
    <cellStyle name="Normal 10 2 2 2 2 3 4" xfId="2522" xr:uid="{A067A925-F5AF-4331-A665-12346F21625D}"/>
    <cellStyle name="Normal 10 2 2 2 2 4" xfId="913" xr:uid="{A09DCF2A-9AAB-409A-8EC2-D639BEB1EE4E}"/>
    <cellStyle name="Normal 10 2 2 2 2 4 2" xfId="914" xr:uid="{1571670B-0653-4042-90BD-B06421225147}"/>
    <cellStyle name="Normal 10 2 2 2 2 5" xfId="915" xr:uid="{C6F66E89-19DB-4876-96FE-ED6436C59FC1}"/>
    <cellStyle name="Normal 10 2 2 2 2 6" xfId="2523" xr:uid="{E1FFA557-5643-492E-92E8-2F47C6872BC3}"/>
    <cellStyle name="Normal 10 2 2 2 3" xfId="239" xr:uid="{2A8C2AE4-C5D0-455B-8AAF-9B7798CD03B6}"/>
    <cellStyle name="Normal 10 2 2 2 3 2" xfId="457" xr:uid="{97EB8A9F-3788-4100-A27E-8E5CA668FFEF}"/>
    <cellStyle name="Normal 10 2 2 2 3 2 2" xfId="458" xr:uid="{7B57863D-FAAC-4702-B5F0-6A9D7F51BB4A}"/>
    <cellStyle name="Normal 10 2 2 2 3 2 2 2" xfId="916" xr:uid="{30D98C2F-C0D8-494B-87D1-C91AA3AEB741}"/>
    <cellStyle name="Normal 10 2 2 2 3 2 2 2 2" xfId="917" xr:uid="{82E85F4D-5384-4829-BED5-AD0EC608A2E8}"/>
    <cellStyle name="Normal 10 2 2 2 3 2 2 3" xfId="918" xr:uid="{BF4D2D49-DCA7-4A7B-BE5A-8301B0446CCE}"/>
    <cellStyle name="Normal 10 2 2 2 3 2 3" xfId="919" xr:uid="{E59FBF12-C8FE-4431-B423-551FE1E18405}"/>
    <cellStyle name="Normal 10 2 2 2 3 2 3 2" xfId="920" xr:uid="{891AF275-27C1-44CD-B5BF-22586D5B0B40}"/>
    <cellStyle name="Normal 10 2 2 2 3 2 4" xfId="921" xr:uid="{04474962-A267-4591-99A8-D7C9A92722E5}"/>
    <cellStyle name="Normal 10 2 2 2 3 3" xfId="459" xr:uid="{68187A99-2236-474E-8D3C-F8EBFEFFC9C0}"/>
    <cellStyle name="Normal 10 2 2 2 3 3 2" xfId="922" xr:uid="{A0458E8A-0F9D-4BC4-AE43-AAE45B9E9626}"/>
    <cellStyle name="Normal 10 2 2 2 3 3 2 2" xfId="923" xr:uid="{F4BA7318-2F56-4B77-A485-E8A828EF6D0B}"/>
    <cellStyle name="Normal 10 2 2 2 3 3 3" xfId="924" xr:uid="{70BBB8E7-326F-4C2C-A3C8-DC28F0D44D9F}"/>
    <cellStyle name="Normal 10 2 2 2 3 4" xfId="925" xr:uid="{B3883C14-187D-42CF-8892-B20F2F576158}"/>
    <cellStyle name="Normal 10 2 2 2 3 4 2" xfId="926" xr:uid="{27AEA61F-A739-4B04-A80C-6067413EE5D4}"/>
    <cellStyle name="Normal 10 2 2 2 3 5" xfId="927" xr:uid="{AACE8DA4-6010-4DFB-85AA-AA08AD019DED}"/>
    <cellStyle name="Normal 10 2 2 2 4" xfId="460" xr:uid="{B1CD6DCA-646E-4311-B832-BC747F28146C}"/>
    <cellStyle name="Normal 10 2 2 2 4 2" xfId="461" xr:uid="{DCC56E92-460A-4D89-BEE6-E64824D14659}"/>
    <cellStyle name="Normal 10 2 2 2 4 2 2" xfId="928" xr:uid="{B1C69305-550A-47DC-8A44-57C3E9D4AF93}"/>
    <cellStyle name="Normal 10 2 2 2 4 2 2 2" xfId="929" xr:uid="{43D30156-D9A4-4BF7-AFCF-5DE410700DFE}"/>
    <cellStyle name="Normal 10 2 2 2 4 2 3" xfId="930" xr:uid="{31FA158C-7B60-404D-AF59-BF2E1AC0F5D1}"/>
    <cellStyle name="Normal 10 2 2 2 4 3" xfId="931" xr:uid="{E3528F6C-7475-4263-9F05-7DA392894728}"/>
    <cellStyle name="Normal 10 2 2 2 4 3 2" xfId="932" xr:uid="{155B492A-8C91-436F-94CA-8C193713D776}"/>
    <cellStyle name="Normal 10 2 2 2 4 4" xfId="933" xr:uid="{2760321D-4D7A-45A4-A229-A1D7E611B979}"/>
    <cellStyle name="Normal 10 2 2 2 5" xfId="462" xr:uid="{5E920B29-0695-46FC-A8EB-9109ECCE0D04}"/>
    <cellStyle name="Normal 10 2 2 2 5 2" xfId="934" xr:uid="{AC6D6977-F2CB-4448-A4E9-668B41D4744B}"/>
    <cellStyle name="Normal 10 2 2 2 5 2 2" xfId="935" xr:uid="{2E92780A-69A1-4A9A-B939-803DBCAF5403}"/>
    <cellStyle name="Normal 10 2 2 2 5 3" xfId="936" xr:uid="{B75BCE5D-D04A-4985-ABFC-C532F5C5C91E}"/>
    <cellStyle name="Normal 10 2 2 2 5 4" xfId="2524" xr:uid="{CC22E048-8F30-4422-8278-DAFFC86E042A}"/>
    <cellStyle name="Normal 10 2 2 2 6" xfId="937" xr:uid="{ACD8A306-6F2B-43C8-B1C1-2B87023375C0}"/>
    <cellStyle name="Normal 10 2 2 2 6 2" xfId="938" xr:uid="{9625545A-34DE-4220-B7AF-A26CF0539936}"/>
    <cellStyle name="Normal 10 2 2 2 7" xfId="939" xr:uid="{CEEC5B58-124D-436C-ADA9-C0626CA70E32}"/>
    <cellStyle name="Normal 10 2 2 2 8" xfId="2525" xr:uid="{39F3DE5A-0D82-4D1D-A51D-EB4BE119FADE}"/>
    <cellStyle name="Normal 10 2 2 3" xfId="240" xr:uid="{F4547287-DEA2-417B-BBE7-E4FDBC7EDA4B}"/>
    <cellStyle name="Normal 10 2 2 3 2" xfId="463" xr:uid="{521395A2-8382-4628-AC35-2C1B65685841}"/>
    <cellStyle name="Normal 10 2 2 3 2 2" xfId="464" xr:uid="{090927B7-2528-4761-ACC4-13B73FE43638}"/>
    <cellStyle name="Normal 10 2 2 3 2 2 2" xfId="940" xr:uid="{0177E231-0D71-4960-8690-02F808CA76BE}"/>
    <cellStyle name="Normal 10 2 2 3 2 2 2 2" xfId="941" xr:uid="{DBC62696-E7DC-49E7-AEAA-913E22310EBC}"/>
    <cellStyle name="Normal 10 2 2 3 2 2 3" xfId="942" xr:uid="{D842D57C-ABBE-4253-86AC-5F03DE8BC5BD}"/>
    <cellStyle name="Normal 10 2 2 3 2 3" xfId="943" xr:uid="{E4FC8BAF-EB7C-475F-A36C-CE3B83F3F1E1}"/>
    <cellStyle name="Normal 10 2 2 3 2 3 2" xfId="944" xr:uid="{131C92A2-9826-45F5-8133-1515255F1D7E}"/>
    <cellStyle name="Normal 10 2 2 3 2 4" xfId="945" xr:uid="{8AE03E72-E802-4E2B-9857-22EE489EC5F5}"/>
    <cellStyle name="Normal 10 2 2 3 3" xfId="465" xr:uid="{DCAAAC4A-F156-4929-8855-B25EA9638BCD}"/>
    <cellStyle name="Normal 10 2 2 3 3 2" xfId="946" xr:uid="{B42BB80A-EE3A-4573-A58A-1F4CE218A2B1}"/>
    <cellStyle name="Normal 10 2 2 3 3 2 2" xfId="947" xr:uid="{C3C35374-BDA2-4CA9-812A-0B21BB83548A}"/>
    <cellStyle name="Normal 10 2 2 3 3 3" xfId="948" xr:uid="{90C92A36-1D92-4D00-AA7F-D31774FD4999}"/>
    <cellStyle name="Normal 10 2 2 3 3 4" xfId="2526" xr:uid="{6D29EA65-E6CD-48CC-BF33-D2932512D369}"/>
    <cellStyle name="Normal 10 2 2 3 4" xfId="949" xr:uid="{721588A6-C846-4EE6-9F2A-A08FAA8F53D0}"/>
    <cellStyle name="Normal 10 2 2 3 4 2" xfId="950" xr:uid="{91315441-652D-4C2F-AEC4-EEE6936A3F51}"/>
    <cellStyle name="Normal 10 2 2 3 5" xfId="951" xr:uid="{EC350749-C4D3-48A0-B70B-E02D6A3D2AEA}"/>
    <cellStyle name="Normal 10 2 2 3 6" xfId="2527" xr:uid="{DD222929-52FB-4642-B0CF-9F8AFDCBACA3}"/>
    <cellStyle name="Normal 10 2 2 4" xfId="241" xr:uid="{2AD810E6-F7A5-4F98-B820-EB4992D6E086}"/>
    <cellStyle name="Normal 10 2 2 4 2" xfId="466" xr:uid="{A8E2DB2C-EE50-4BD4-B32F-B2BD94976622}"/>
    <cellStyle name="Normal 10 2 2 4 2 2" xfId="467" xr:uid="{72E9465F-C4DD-4F7A-9051-A1752CB7EED0}"/>
    <cellStyle name="Normal 10 2 2 4 2 2 2" xfId="952" xr:uid="{EC8A95C6-0159-4A1A-AD41-A487D941F799}"/>
    <cellStyle name="Normal 10 2 2 4 2 2 2 2" xfId="953" xr:uid="{EC191250-A332-4C55-9F63-57F71D32A2E7}"/>
    <cellStyle name="Normal 10 2 2 4 2 2 3" xfId="954" xr:uid="{71DCD597-69E6-44AC-A88C-16ABCDEACA71}"/>
    <cellStyle name="Normal 10 2 2 4 2 3" xfId="955" xr:uid="{D9876AFA-F632-43B6-83D0-64D4BC92F304}"/>
    <cellStyle name="Normal 10 2 2 4 2 3 2" xfId="956" xr:uid="{F47BC24A-6B94-4BD7-8C5B-876760660D14}"/>
    <cellStyle name="Normal 10 2 2 4 2 4" xfId="957" xr:uid="{C8D7C3DD-EAAE-41D1-9119-64A6417D0EB0}"/>
    <cellStyle name="Normal 10 2 2 4 3" xfId="468" xr:uid="{19F14260-B70F-4E37-817F-DDE4F974ACC5}"/>
    <cellStyle name="Normal 10 2 2 4 3 2" xfId="958" xr:uid="{1A6C14A2-9C9F-4319-8746-CBC9D6B4A3DB}"/>
    <cellStyle name="Normal 10 2 2 4 3 2 2" xfId="959" xr:uid="{E94DAD34-E926-46B5-B2D7-166DC8F952CA}"/>
    <cellStyle name="Normal 10 2 2 4 3 3" xfId="960" xr:uid="{13A4C960-DE80-4D0A-8E61-E8C1678D82E8}"/>
    <cellStyle name="Normal 10 2 2 4 4" xfId="961" xr:uid="{A2AFF302-F978-4566-9BDF-5602315C478B}"/>
    <cellStyle name="Normal 10 2 2 4 4 2" xfId="962" xr:uid="{16370F7D-C8C1-47FD-9203-ED95F7B8A074}"/>
    <cellStyle name="Normal 10 2 2 4 5" xfId="963" xr:uid="{A0501A6B-7403-4CEC-99F8-E46DB4168EE0}"/>
    <cellStyle name="Normal 10 2 2 5" xfId="242" xr:uid="{BDD9740A-D0CF-454E-B878-B467457D82A2}"/>
    <cellStyle name="Normal 10 2 2 5 2" xfId="469" xr:uid="{FD63C2B2-012C-4BE9-864E-7547AA8A359E}"/>
    <cellStyle name="Normal 10 2 2 5 2 2" xfId="964" xr:uid="{359EE24C-4052-402A-86DB-9EAB41A6A8FB}"/>
    <cellStyle name="Normal 10 2 2 5 2 2 2" xfId="965" xr:uid="{132ABCC7-7A91-43DF-A327-D89AD269E44F}"/>
    <cellStyle name="Normal 10 2 2 5 2 3" xfId="966" xr:uid="{4941BB3A-BDB1-45AA-AEAC-DF9C4FE0EEE2}"/>
    <cellStyle name="Normal 10 2 2 5 3" xfId="967" xr:uid="{7F94EEA9-454E-4E4B-93AB-AC39F67E16C5}"/>
    <cellStyle name="Normal 10 2 2 5 3 2" xfId="968" xr:uid="{2025168C-CC0D-4C47-B39D-FC1E5BB25B01}"/>
    <cellStyle name="Normal 10 2 2 5 4" xfId="969" xr:uid="{6837BB71-248A-4A38-B2F1-FD16A5E03F00}"/>
    <cellStyle name="Normal 10 2 2 6" xfId="470" xr:uid="{E3BA9EA5-6E3E-496F-9F27-FF5F54138BAE}"/>
    <cellStyle name="Normal 10 2 2 6 2" xfId="970" xr:uid="{85993851-9AF0-42A0-A2DE-68639BBA5331}"/>
    <cellStyle name="Normal 10 2 2 6 2 2" xfId="971" xr:uid="{B74A5251-AD0A-47C5-BB43-3E9FAE389A93}"/>
    <cellStyle name="Normal 10 2 2 6 2 3" xfId="4333" xr:uid="{410339F2-5894-4847-AAD3-40F028D56DC0}"/>
    <cellStyle name="Normal 10 2 2 6 3" xfId="972" xr:uid="{0DEA4DB2-C2B7-4ADE-96E4-CD4112C3E921}"/>
    <cellStyle name="Normal 10 2 2 6 4" xfId="2528" xr:uid="{69F8EF31-9495-4D32-9231-AD2D84705983}"/>
    <cellStyle name="Normal 10 2 2 6 4 2" xfId="4564" xr:uid="{8AFE822F-2B76-417A-B7B0-D8C18F1E9F4E}"/>
    <cellStyle name="Normal 10 2 2 6 4 3" xfId="4676" xr:uid="{F25C60AC-3314-4A1D-97A3-919BE68805E4}"/>
    <cellStyle name="Normal 10 2 2 6 4 4" xfId="4602" xr:uid="{06D1AD6B-3BFB-4989-BB0D-4D51CB2BD737}"/>
    <cellStyle name="Normal 10 2 2 7" xfId="973" xr:uid="{2B692D73-7BB0-42BD-A792-C16FBA17B4D3}"/>
    <cellStyle name="Normal 10 2 2 7 2" xfId="974" xr:uid="{E61BDA94-225D-4E96-B5FF-0E67B0FF0E13}"/>
    <cellStyle name="Normal 10 2 2 8" xfId="975" xr:uid="{4AD4DEE7-4A8D-47B5-964F-D21C50319EAE}"/>
    <cellStyle name="Normal 10 2 2 9" xfId="2529" xr:uid="{35DDEA07-70DC-4E0D-AF00-F6D8B46FA9BD}"/>
    <cellStyle name="Normal 10 2 3" xfId="47" xr:uid="{34B14DF4-DE7A-40CC-825D-A2223C352D34}"/>
    <cellStyle name="Normal 10 2 3 2" xfId="48" xr:uid="{854A4903-CBA0-42C8-BC58-2F3179334D41}"/>
    <cellStyle name="Normal 10 2 3 2 2" xfId="471" xr:uid="{42E4EDAF-CC39-4FE8-BA4E-BBE4BE16415F}"/>
    <cellStyle name="Normal 10 2 3 2 2 2" xfId="472" xr:uid="{579864E1-BD3E-4226-8A7F-4BC49900146B}"/>
    <cellStyle name="Normal 10 2 3 2 2 2 2" xfId="976" xr:uid="{294FCA00-C6FF-4ABE-930F-D3C02093700B}"/>
    <cellStyle name="Normal 10 2 3 2 2 2 2 2" xfId="977" xr:uid="{630F8E98-81EC-4204-9235-6CFE95285AC0}"/>
    <cellStyle name="Normal 10 2 3 2 2 2 3" xfId="978" xr:uid="{0547244C-EB0C-49C4-9E1F-2C531D907322}"/>
    <cellStyle name="Normal 10 2 3 2 2 3" xfId="979" xr:uid="{12047FA4-4DE8-4502-A15F-D3E45B0CEF50}"/>
    <cellStyle name="Normal 10 2 3 2 2 3 2" xfId="980" xr:uid="{456A071D-D380-4C02-A3BC-7E565AE2F5C2}"/>
    <cellStyle name="Normal 10 2 3 2 2 4" xfId="981" xr:uid="{4EF0BB23-D4F5-4D2C-AD69-05D59D4AA9D3}"/>
    <cellStyle name="Normal 10 2 3 2 3" xfId="473" xr:uid="{94EEECBA-F473-46F5-943A-523388B3DEF6}"/>
    <cellStyle name="Normal 10 2 3 2 3 2" xfId="982" xr:uid="{6A4C9611-E6A8-46C0-BE1B-93E5CF3F9526}"/>
    <cellStyle name="Normal 10 2 3 2 3 2 2" xfId="983" xr:uid="{4AA4A306-B4B7-4F4D-8458-99DFEB04F1F4}"/>
    <cellStyle name="Normal 10 2 3 2 3 3" xfId="984" xr:uid="{D401DFBA-09CF-4657-9716-072B2C7F5735}"/>
    <cellStyle name="Normal 10 2 3 2 3 4" xfId="2530" xr:uid="{7D8D7168-47F0-4BB7-BE23-673D470BEF4D}"/>
    <cellStyle name="Normal 10 2 3 2 4" xfId="985" xr:uid="{898A57D4-D86E-401F-AEC7-A15595CF2DBB}"/>
    <cellStyle name="Normal 10 2 3 2 4 2" xfId="986" xr:uid="{0FDD88DE-C23D-42D1-9188-BE09EBFDFCAA}"/>
    <cellStyle name="Normal 10 2 3 2 5" xfId="987" xr:uid="{D11643B1-C485-4061-A8CD-A70DB5E72C95}"/>
    <cellStyle name="Normal 10 2 3 2 6" xfId="2531" xr:uid="{C0C45E3B-1C15-4D7A-BB35-747449EECC9D}"/>
    <cellStyle name="Normal 10 2 3 3" xfId="243" xr:uid="{E2A527C0-FC1A-42C4-B484-B764545B465A}"/>
    <cellStyle name="Normal 10 2 3 3 2" xfId="474" xr:uid="{F19E084C-A52A-4318-98EE-8B3CD241E4A2}"/>
    <cellStyle name="Normal 10 2 3 3 2 2" xfId="475" xr:uid="{9B179A79-9321-4690-9079-17DE68F23F66}"/>
    <cellStyle name="Normal 10 2 3 3 2 2 2" xfId="988" xr:uid="{535AE402-C9BC-4C3A-BA3C-551E2C027779}"/>
    <cellStyle name="Normal 10 2 3 3 2 2 2 2" xfId="989" xr:uid="{3B4FFF38-9A67-4746-888C-A5159DF0FA61}"/>
    <cellStyle name="Normal 10 2 3 3 2 2 3" xfId="990" xr:uid="{B3965CCC-AC4F-4516-8C29-7D29C2A0CCB3}"/>
    <cellStyle name="Normal 10 2 3 3 2 3" xfId="991" xr:uid="{0BBEA27B-8862-4DDA-9110-F90B9AF36832}"/>
    <cellStyle name="Normal 10 2 3 3 2 3 2" xfId="992" xr:uid="{2D2C87D8-ADCF-45CE-9D23-54B491A26792}"/>
    <cellStyle name="Normal 10 2 3 3 2 4" xfId="993" xr:uid="{36F96AE3-3ED7-476B-B35C-25C1C4D92EA0}"/>
    <cellStyle name="Normal 10 2 3 3 3" xfId="476" xr:uid="{6DF5AA08-6059-4A39-BBCD-BAD981415617}"/>
    <cellStyle name="Normal 10 2 3 3 3 2" xfId="994" xr:uid="{ED5DFB56-267E-44A5-9F04-10752FD71EBD}"/>
    <cellStyle name="Normal 10 2 3 3 3 2 2" xfId="995" xr:uid="{36BD537A-93EA-4AA7-B6EA-B797EF8532F9}"/>
    <cellStyle name="Normal 10 2 3 3 3 3" xfId="996" xr:uid="{5BE48ACD-DF4A-464B-B2C5-B488F2C5E037}"/>
    <cellStyle name="Normal 10 2 3 3 4" xfId="997" xr:uid="{976C23F9-D087-4F9B-B827-76C34728020D}"/>
    <cellStyle name="Normal 10 2 3 3 4 2" xfId="998" xr:uid="{3F954543-7BF6-4652-9103-5B0C77192FD0}"/>
    <cellStyle name="Normal 10 2 3 3 5" xfId="999" xr:uid="{941AA275-35D2-4371-8906-D94B22A5A23C}"/>
    <cellStyle name="Normal 10 2 3 4" xfId="244" xr:uid="{22195498-6838-465B-88A8-567737473D02}"/>
    <cellStyle name="Normal 10 2 3 4 2" xfId="477" xr:uid="{D6C81F58-63F0-4CC5-8CCA-35EF8CCB6AA2}"/>
    <cellStyle name="Normal 10 2 3 4 2 2" xfId="1000" xr:uid="{6F0384BE-7575-4941-9FFE-DC9CA03E2F49}"/>
    <cellStyle name="Normal 10 2 3 4 2 2 2" xfId="1001" xr:uid="{D3BC0DB6-90E6-47BD-A404-D670EEE7E98D}"/>
    <cellStyle name="Normal 10 2 3 4 2 3" xfId="1002" xr:uid="{C03F9775-20EE-48D6-970D-8A44F7DD6DDB}"/>
    <cellStyle name="Normal 10 2 3 4 3" xfId="1003" xr:uid="{DC7C06D2-5B97-4D4B-8B8A-B640D9B8FE0C}"/>
    <cellStyle name="Normal 10 2 3 4 3 2" xfId="1004" xr:uid="{17E6D478-4BC3-4880-B8F0-2347F931231A}"/>
    <cellStyle name="Normal 10 2 3 4 4" xfId="1005" xr:uid="{F22FE87E-7044-4152-84E1-C29841D41AA3}"/>
    <cellStyle name="Normal 10 2 3 5" xfId="478" xr:uid="{DF53D16B-16E4-4EB3-B7FE-5F37B4B1919C}"/>
    <cellStyle name="Normal 10 2 3 5 2" xfId="1006" xr:uid="{67C37F90-89AB-4118-843A-B2CF85667349}"/>
    <cellStyle name="Normal 10 2 3 5 2 2" xfId="1007" xr:uid="{6DB38F2B-FE52-4AA9-9691-5457923211F7}"/>
    <cellStyle name="Normal 10 2 3 5 2 3" xfId="4334" xr:uid="{4FB85A1B-11AD-4C87-A902-2B0A5E286D86}"/>
    <cellStyle name="Normal 10 2 3 5 3" xfId="1008" xr:uid="{816F5188-9994-4E6C-8E5F-21EF1C487E15}"/>
    <cellStyle name="Normal 10 2 3 5 4" xfId="2532" xr:uid="{9874C166-9256-4270-8137-C5E1CF410849}"/>
    <cellStyle name="Normal 10 2 3 5 4 2" xfId="4565" xr:uid="{E1132169-9222-4FE4-892C-164DEC33CA72}"/>
    <cellStyle name="Normal 10 2 3 5 4 3" xfId="4677" xr:uid="{CD50B881-A6B1-4340-A715-CCDB7D40FB6A}"/>
    <cellStyle name="Normal 10 2 3 5 4 4" xfId="4603" xr:uid="{9D50BA66-BFBF-400D-BC92-4E822CA16F23}"/>
    <cellStyle name="Normal 10 2 3 6" xfId="1009" xr:uid="{A1C81967-57A0-4C45-B322-4D802EA818EF}"/>
    <cellStyle name="Normal 10 2 3 6 2" xfId="1010" xr:uid="{BEDFB9FB-E79D-42F4-AC6B-88C34A129FF8}"/>
    <cellStyle name="Normal 10 2 3 7" xfId="1011" xr:uid="{3A6B7A16-8785-47F3-8495-5ACFCCB8BC4A}"/>
    <cellStyle name="Normal 10 2 3 8" xfId="2533" xr:uid="{0F3A3E30-C2FB-4797-B712-89FB9DB63467}"/>
    <cellStyle name="Normal 10 2 4" xfId="49" xr:uid="{D61A8772-2F09-40ED-A7E7-897B55C61F4C}"/>
    <cellStyle name="Normal 10 2 4 2" xfId="429" xr:uid="{091998FA-14E1-4051-9328-94EC1B01CE11}"/>
    <cellStyle name="Normal 10 2 4 2 2" xfId="479" xr:uid="{379CA256-1D6D-45AC-9AE4-6844B688B5FE}"/>
    <cellStyle name="Normal 10 2 4 2 2 2" xfId="1012" xr:uid="{F533BD9F-6BB8-4157-8AE2-8433263D6899}"/>
    <cellStyle name="Normal 10 2 4 2 2 2 2" xfId="1013" xr:uid="{28000254-5744-45D3-8BDE-A36B1FF67B56}"/>
    <cellStyle name="Normal 10 2 4 2 2 3" xfId="1014" xr:uid="{DFB2D9F9-C66D-4AA5-9FD2-49C0EABEC3CD}"/>
    <cellStyle name="Normal 10 2 4 2 2 4" xfId="2534" xr:uid="{8D8B2207-E8DE-4B42-A263-C54B82F1ECDF}"/>
    <cellStyle name="Normal 10 2 4 2 3" xfId="1015" xr:uid="{8AB9558B-F0F7-4DBA-9BC7-B7468CD896BA}"/>
    <cellStyle name="Normal 10 2 4 2 3 2" xfId="1016" xr:uid="{F5510D6A-C6B2-4DD8-BBE2-6815407B168C}"/>
    <cellStyle name="Normal 10 2 4 2 4" xfId="1017" xr:uid="{B343BF0F-0EAD-43EC-8492-723949C47054}"/>
    <cellStyle name="Normal 10 2 4 2 5" xfId="2535" xr:uid="{7C986402-611D-41AB-B456-EF254725C793}"/>
    <cellStyle name="Normal 10 2 4 3" xfId="480" xr:uid="{A995E173-3B05-4945-AB9F-BC85D31CC933}"/>
    <cellStyle name="Normal 10 2 4 3 2" xfId="1018" xr:uid="{488A6E50-FB79-4831-B05B-B1F24B57872F}"/>
    <cellStyle name="Normal 10 2 4 3 2 2" xfId="1019" xr:uid="{6D2EB7D3-D5E9-4019-9DD5-53B9112F4D55}"/>
    <cellStyle name="Normal 10 2 4 3 3" xfId="1020" xr:uid="{0E50654C-9E35-4FFE-8FF2-866CF771265B}"/>
    <cellStyle name="Normal 10 2 4 3 4" xfId="2536" xr:uid="{AE927FF1-67D8-4F05-92F0-1890BA9CCAFF}"/>
    <cellStyle name="Normal 10 2 4 4" xfId="1021" xr:uid="{B1EB2D6F-124E-4CE5-B7A2-8FB30EF2954D}"/>
    <cellStyle name="Normal 10 2 4 4 2" xfId="1022" xr:uid="{E619A08C-D804-4B95-806E-D72564B3C36B}"/>
    <cellStyle name="Normal 10 2 4 4 3" xfId="2537" xr:uid="{E68B4951-75B9-44CB-8C5C-EE9C78FB8DB2}"/>
    <cellStyle name="Normal 10 2 4 4 4" xfId="2538" xr:uid="{C0CAC08A-8127-410F-ABFC-BCFEFEFA64E2}"/>
    <cellStyle name="Normal 10 2 4 5" xfId="1023" xr:uid="{3BE17D34-0F62-4B82-B498-2B8B4E622C40}"/>
    <cellStyle name="Normal 10 2 4 6" xfId="2539" xr:uid="{4CEAEF21-71A2-4B08-B4A5-9E621D780EC9}"/>
    <cellStyle name="Normal 10 2 4 7" xfId="2540" xr:uid="{710AB671-033D-4EE7-908F-E2317979EF8B}"/>
    <cellStyle name="Normal 10 2 5" xfId="245" xr:uid="{83FFB87B-841E-46BF-928A-0A56BC14BAF2}"/>
    <cellStyle name="Normal 10 2 5 2" xfId="481" xr:uid="{4F38F18E-20BA-4979-846A-945292214305}"/>
    <cellStyle name="Normal 10 2 5 2 2" xfId="482" xr:uid="{A8225830-A066-4121-9F41-2992D7B5D196}"/>
    <cellStyle name="Normal 10 2 5 2 2 2" xfId="1024" xr:uid="{8C394777-EEC9-48D4-AF6A-E5A308880409}"/>
    <cellStyle name="Normal 10 2 5 2 2 2 2" xfId="1025" xr:uid="{AC2E32C4-ED46-494C-8DBD-06E94D5306D3}"/>
    <cellStyle name="Normal 10 2 5 2 2 3" xfId="1026" xr:uid="{FAE17F3B-ADE9-4AA8-97F4-F30B07F7237B}"/>
    <cellStyle name="Normal 10 2 5 2 3" xfId="1027" xr:uid="{32B14B85-766D-47E5-96DB-B229B139A528}"/>
    <cellStyle name="Normal 10 2 5 2 3 2" xfId="1028" xr:uid="{A012FE3C-8A02-4396-B232-155247A832A2}"/>
    <cellStyle name="Normal 10 2 5 2 4" xfId="1029" xr:uid="{C69982B4-9B3A-4498-95AD-46D3D99F1AFC}"/>
    <cellStyle name="Normal 10 2 5 3" xfId="483" xr:uid="{DF163EF5-49B5-43D2-8C87-AC2B7DC2E011}"/>
    <cellStyle name="Normal 10 2 5 3 2" xfId="1030" xr:uid="{CE247B35-79B1-4E49-9157-0DF2728B2329}"/>
    <cellStyle name="Normal 10 2 5 3 2 2" xfId="1031" xr:uid="{A28639EA-4478-4342-940C-250AFA92C27D}"/>
    <cellStyle name="Normal 10 2 5 3 3" xfId="1032" xr:uid="{9A1F4920-546C-43E4-B5DE-90A90F0812BE}"/>
    <cellStyle name="Normal 10 2 5 3 4" xfId="2541" xr:uid="{70E0B54C-C96B-447F-9627-93B7B2C0DD91}"/>
    <cellStyle name="Normal 10 2 5 4" xfId="1033" xr:uid="{A5690AB7-5CD4-42D1-8E59-80CAD0B1EFC9}"/>
    <cellStyle name="Normal 10 2 5 4 2" xfId="1034" xr:uid="{8B15CE5E-69AF-4C00-BADA-32AD3BC6B352}"/>
    <cellStyle name="Normal 10 2 5 5" xfId="1035" xr:uid="{7E7FE276-99C5-4D51-AC27-7EED916AA28D}"/>
    <cellStyle name="Normal 10 2 5 6" xfId="2542" xr:uid="{45092454-1E50-4F6E-8E15-3BBA102DB140}"/>
    <cellStyle name="Normal 10 2 6" xfId="246" xr:uid="{4D6E3FD9-A3A4-41EA-8264-4529D90C8694}"/>
    <cellStyle name="Normal 10 2 6 2" xfId="484" xr:uid="{282C6036-A309-4696-A787-F7011EB71AE2}"/>
    <cellStyle name="Normal 10 2 6 2 2" xfId="1036" xr:uid="{14EF4D48-55C8-4543-847E-25C5DD42BC63}"/>
    <cellStyle name="Normal 10 2 6 2 2 2" xfId="1037" xr:uid="{ECB8A0AF-BB8F-451A-8E63-DCF1C9CC3520}"/>
    <cellStyle name="Normal 10 2 6 2 3" xfId="1038" xr:uid="{3FE17E75-5AEC-4EF9-B964-EF292F992018}"/>
    <cellStyle name="Normal 10 2 6 2 4" xfId="2543" xr:uid="{033D3726-6E4F-4133-8D41-E5D156227907}"/>
    <cellStyle name="Normal 10 2 6 3" xfId="1039" xr:uid="{E8A4C8E4-216E-49D1-A36F-5EFFBA175732}"/>
    <cellStyle name="Normal 10 2 6 3 2" xfId="1040" xr:uid="{79E74A47-40B9-4BF4-82D5-46C3E7267EEA}"/>
    <cellStyle name="Normal 10 2 6 4" xfId="1041" xr:uid="{9A7A0F9F-9886-4FAD-B99C-93FC40C61BC2}"/>
    <cellStyle name="Normal 10 2 6 5" xfId="2544" xr:uid="{53ECC1A2-469E-49B4-A9BE-A6DDC3577DB9}"/>
    <cellStyle name="Normal 10 2 7" xfId="485" xr:uid="{F2277E43-2AAC-4EA3-92D6-801AE3B9F0BF}"/>
    <cellStyle name="Normal 10 2 7 2" xfId="1042" xr:uid="{1A848F02-53AD-4FC0-AFDF-E8977A32B27A}"/>
    <cellStyle name="Normal 10 2 7 2 2" xfId="1043" xr:uid="{812678E6-E372-4F74-B6B7-4DE21BCB6E27}"/>
    <cellStyle name="Normal 10 2 7 2 3" xfId="4332" xr:uid="{5AD5A141-274C-4031-89DC-1684D86AA7BC}"/>
    <cellStyle name="Normal 10 2 7 3" xfId="1044" xr:uid="{F5E4C3B1-7B09-48EA-A4FC-A55F05A67F6F}"/>
    <cellStyle name="Normal 10 2 7 4" xfId="2545" xr:uid="{D6675F3A-2EB3-4089-A99F-5D763D042390}"/>
    <cellStyle name="Normal 10 2 7 4 2" xfId="4563" xr:uid="{D6BF53D1-419B-4395-BC38-D6340816809A}"/>
    <cellStyle name="Normal 10 2 7 4 3" xfId="4678" xr:uid="{551B5BEF-7976-4517-AF3F-296232F48913}"/>
    <cellStyle name="Normal 10 2 7 4 4" xfId="4601" xr:uid="{53923E20-05CD-40F6-8EA5-B4CE86EA0D9A}"/>
    <cellStyle name="Normal 10 2 8" xfId="1045" xr:uid="{AAE040D0-C45B-43E4-B506-9B33D06A2461}"/>
    <cellStyle name="Normal 10 2 8 2" xfId="1046" xr:uid="{EC4D9BD9-0052-4DB4-BBB6-47715BFFA4EF}"/>
    <cellStyle name="Normal 10 2 8 3" xfId="2546" xr:uid="{62AA3470-585A-434A-A8AF-6A8B5F9D20D0}"/>
    <cellStyle name="Normal 10 2 8 4" xfId="2547" xr:uid="{577759C3-2D07-492E-A410-1A7BD4EFFEFA}"/>
    <cellStyle name="Normal 10 2 9" xfId="1047" xr:uid="{44F1B919-778E-4D6A-AC51-E425C4046DA7}"/>
    <cellStyle name="Normal 10 3" xfId="50" xr:uid="{8CA6B915-6F57-41CE-AF40-FCAFB1C56BCB}"/>
    <cellStyle name="Normal 10 3 10" xfId="2548" xr:uid="{2D30E346-D4F9-4D0A-B8EC-1D0CBA5E15C3}"/>
    <cellStyle name="Normal 10 3 11" xfId="2549" xr:uid="{DC9D959E-3B82-4F78-A296-B4F25C4487DD}"/>
    <cellStyle name="Normal 10 3 2" xfId="51" xr:uid="{959FD18B-106E-4B89-856B-CB3035F14252}"/>
    <cellStyle name="Normal 10 3 2 2" xfId="52" xr:uid="{65EEAD0F-059A-423C-9605-5F7C333E79EC}"/>
    <cellStyle name="Normal 10 3 2 2 2" xfId="247" xr:uid="{AF6F60E9-1325-4C3D-8432-712210820334}"/>
    <cellStyle name="Normal 10 3 2 2 2 2" xfId="486" xr:uid="{83551B66-3C60-4E28-8131-F80F2D27E203}"/>
    <cellStyle name="Normal 10 3 2 2 2 2 2" xfId="1048" xr:uid="{F41FD90D-548E-4B5C-A060-6EE49F9CA167}"/>
    <cellStyle name="Normal 10 3 2 2 2 2 2 2" xfId="1049" xr:uid="{85B74004-4AB9-4F2E-B1B3-B0B1F445AC75}"/>
    <cellStyle name="Normal 10 3 2 2 2 2 3" xfId="1050" xr:uid="{907340C9-CCDF-425C-9464-EE11B9356302}"/>
    <cellStyle name="Normal 10 3 2 2 2 2 4" xfId="2550" xr:uid="{EBE1E446-EFBA-46D8-AEAB-6D10E8B5AEF9}"/>
    <cellStyle name="Normal 10 3 2 2 2 3" xfId="1051" xr:uid="{D543F540-AFD6-4386-9134-44B6B4EB3CCF}"/>
    <cellStyle name="Normal 10 3 2 2 2 3 2" xfId="1052" xr:uid="{57F96251-996D-4A31-BAB9-C256B424402B}"/>
    <cellStyle name="Normal 10 3 2 2 2 3 3" xfId="2551" xr:uid="{7D07CAE6-4600-4D22-95D7-D67BC311A9B6}"/>
    <cellStyle name="Normal 10 3 2 2 2 3 4" xfId="2552" xr:uid="{DF092366-0125-4062-B405-1AF1854BCC30}"/>
    <cellStyle name="Normal 10 3 2 2 2 4" xfId="1053" xr:uid="{E62E5102-CFDF-4762-8B5E-753A9BF45536}"/>
    <cellStyle name="Normal 10 3 2 2 2 5" xfId="2553" xr:uid="{3EBCC4B1-5861-405C-AAC4-726E54B497C4}"/>
    <cellStyle name="Normal 10 3 2 2 2 6" xfId="2554" xr:uid="{E91D387B-0AB0-4E3B-B4A8-F5B8F49B86F5}"/>
    <cellStyle name="Normal 10 3 2 2 3" xfId="487" xr:uid="{93E89D5A-DBA8-4E87-B9FA-DD8D1E5E8AE7}"/>
    <cellStyle name="Normal 10 3 2 2 3 2" xfId="1054" xr:uid="{49A1672F-5ACD-48A5-80CC-85DF669EB03F}"/>
    <cellStyle name="Normal 10 3 2 2 3 2 2" xfId="1055" xr:uid="{080A9EC4-FE43-4D93-A1A4-D4926117718D}"/>
    <cellStyle name="Normal 10 3 2 2 3 2 3" xfId="2555" xr:uid="{4E0960CA-4027-4307-B337-57E620B38AFD}"/>
    <cellStyle name="Normal 10 3 2 2 3 2 4" xfId="2556" xr:uid="{B6F01395-F4B0-47EA-8D4F-605F13EE3429}"/>
    <cellStyle name="Normal 10 3 2 2 3 3" xfId="1056" xr:uid="{5F80DF84-4916-404C-9147-4302FE0AA11D}"/>
    <cellStyle name="Normal 10 3 2 2 3 4" xfId="2557" xr:uid="{A2909EA9-C0CF-41ED-BE2A-D1EC9D0093CE}"/>
    <cellStyle name="Normal 10 3 2 2 3 5" xfId="2558" xr:uid="{48EDCC0E-896C-417C-B9B7-7C96E781D9F1}"/>
    <cellStyle name="Normal 10 3 2 2 4" xfId="1057" xr:uid="{EF8B8F6A-2E47-4C69-822F-614D1EF8B6EF}"/>
    <cellStyle name="Normal 10 3 2 2 4 2" xfId="1058" xr:uid="{021DDC08-D7DE-4B52-B3BB-3598768DB11C}"/>
    <cellStyle name="Normal 10 3 2 2 4 3" xfId="2559" xr:uid="{02DADF64-979C-44A9-B925-8674843552E5}"/>
    <cellStyle name="Normal 10 3 2 2 4 4" xfId="2560" xr:uid="{762DF4F4-CFAF-47D0-BBF6-009D0940F78E}"/>
    <cellStyle name="Normal 10 3 2 2 5" xfId="1059" xr:uid="{8BBBCC07-220A-4C29-8EFC-C9B4BA004CFB}"/>
    <cellStyle name="Normal 10 3 2 2 5 2" xfId="2561" xr:uid="{8084421A-D71E-488F-8AE0-3B115722D1D9}"/>
    <cellStyle name="Normal 10 3 2 2 5 3" xfId="2562" xr:uid="{7D5CC288-40F4-4A17-B8D2-20D6F93BA417}"/>
    <cellStyle name="Normal 10 3 2 2 5 4" xfId="2563" xr:uid="{52DF5F78-E168-402A-96F2-56E35179BF20}"/>
    <cellStyle name="Normal 10 3 2 2 6" xfId="2564" xr:uid="{8DAF2458-B47B-4C48-909E-5ED920E5E2A1}"/>
    <cellStyle name="Normal 10 3 2 2 7" xfId="2565" xr:uid="{CA46A640-135C-4314-9201-7CAE352559AD}"/>
    <cellStyle name="Normal 10 3 2 2 8" xfId="2566" xr:uid="{289C9369-5B71-47D6-A074-9B6C67E93A6F}"/>
    <cellStyle name="Normal 10 3 2 3" xfId="248" xr:uid="{72BECA1D-BA32-482F-86F5-F5F3C19E5DD1}"/>
    <cellStyle name="Normal 10 3 2 3 2" xfId="488" xr:uid="{4F63A802-D4DA-4FF8-9EF1-9F544DD6CD27}"/>
    <cellStyle name="Normal 10 3 2 3 2 2" xfId="489" xr:uid="{071B1B60-6D2F-4CD8-B111-501118C72A03}"/>
    <cellStyle name="Normal 10 3 2 3 2 2 2" xfId="1060" xr:uid="{984CB7F8-E281-404E-A68A-C31BD6C46CD4}"/>
    <cellStyle name="Normal 10 3 2 3 2 2 2 2" xfId="1061" xr:uid="{40010D1F-F84F-43DC-AE65-38B02FEDBA47}"/>
    <cellStyle name="Normal 10 3 2 3 2 2 3" xfId="1062" xr:uid="{992C5768-3CBA-4487-9225-54CADFA11A72}"/>
    <cellStyle name="Normal 10 3 2 3 2 3" xfId="1063" xr:uid="{3602B5F3-1E5D-408A-BA40-2A18615D561F}"/>
    <cellStyle name="Normal 10 3 2 3 2 3 2" xfId="1064" xr:uid="{CF9424BF-522B-456A-97B9-6FCF52463EEB}"/>
    <cellStyle name="Normal 10 3 2 3 2 4" xfId="1065" xr:uid="{D6EDA673-6B3D-4210-A90F-ECD92BF9D006}"/>
    <cellStyle name="Normal 10 3 2 3 3" xfId="490" xr:uid="{6C1DA4A5-FA24-4723-A696-D6C6B41EDED5}"/>
    <cellStyle name="Normal 10 3 2 3 3 2" xfId="1066" xr:uid="{5AA264E5-301E-44F3-8CB6-2B4819C5A117}"/>
    <cellStyle name="Normal 10 3 2 3 3 2 2" xfId="1067" xr:uid="{4012F556-B904-4AAC-B3FA-C25CC94C9301}"/>
    <cellStyle name="Normal 10 3 2 3 3 3" xfId="1068" xr:uid="{C7CDD035-A79A-4A0B-80C6-E344470DEFA4}"/>
    <cellStyle name="Normal 10 3 2 3 3 4" xfId="2567" xr:uid="{0772EA3D-DFC9-40C0-87B0-8BA0DF87CB9A}"/>
    <cellStyle name="Normal 10 3 2 3 4" xfId="1069" xr:uid="{56A48827-D93E-44CF-9AD4-AF128ADEC86E}"/>
    <cellStyle name="Normal 10 3 2 3 4 2" xfId="1070" xr:uid="{BA051209-7D0B-45F1-9488-E139EF713261}"/>
    <cellStyle name="Normal 10 3 2 3 5" xfId="1071" xr:uid="{339B12AA-FD78-425A-A8E0-B338F8B2F5D4}"/>
    <cellStyle name="Normal 10 3 2 3 6" xfId="2568" xr:uid="{36D0E9F7-5A81-47A2-92F3-B079038DC9F0}"/>
    <cellStyle name="Normal 10 3 2 4" xfId="249" xr:uid="{040A907D-4458-444D-BCD2-FB4DC690779D}"/>
    <cellStyle name="Normal 10 3 2 4 2" xfId="491" xr:uid="{2300A86F-5381-4C12-BDE1-5F2966B797BC}"/>
    <cellStyle name="Normal 10 3 2 4 2 2" xfId="1072" xr:uid="{43B6C848-AA1D-4A6E-A787-14CE8C5CAE54}"/>
    <cellStyle name="Normal 10 3 2 4 2 2 2" xfId="1073" xr:uid="{DA81B5C8-6ACF-44E6-B44B-AB7D2AF8E422}"/>
    <cellStyle name="Normal 10 3 2 4 2 3" xfId="1074" xr:uid="{57806CDB-D565-4311-AD42-EFFDE7A9E6C5}"/>
    <cellStyle name="Normal 10 3 2 4 2 4" xfId="2569" xr:uid="{501ADE4D-2ABD-4C5F-8002-D6645ADC4C2C}"/>
    <cellStyle name="Normal 10 3 2 4 3" xfId="1075" xr:uid="{FC17B71F-C06C-4FF9-93A1-50748905D26C}"/>
    <cellStyle name="Normal 10 3 2 4 3 2" xfId="1076" xr:uid="{D79DE673-C828-4D73-804E-E132FCD70F02}"/>
    <cellStyle name="Normal 10 3 2 4 4" xfId="1077" xr:uid="{99012C70-DB9E-47DF-9024-4C87C565BEA1}"/>
    <cellStyle name="Normal 10 3 2 4 5" xfId="2570" xr:uid="{F39808CD-ED95-4726-8466-BA922438623A}"/>
    <cellStyle name="Normal 10 3 2 5" xfId="251" xr:uid="{9395B796-89D4-4F71-98A7-A7248D6B4494}"/>
    <cellStyle name="Normal 10 3 2 5 2" xfId="1078" xr:uid="{257A4331-4CE9-4A3E-B7A8-C2771D2B8E1B}"/>
    <cellStyle name="Normal 10 3 2 5 2 2" xfId="1079" xr:uid="{4FD73C1F-0613-4DD0-B0A5-0038D8E6743A}"/>
    <cellStyle name="Normal 10 3 2 5 3" xfId="1080" xr:uid="{7ACC7534-63EB-4806-943B-22C9927E0746}"/>
    <cellStyle name="Normal 10 3 2 5 4" xfId="2571" xr:uid="{EBC7196F-1451-48FC-AC2B-24074C58186A}"/>
    <cellStyle name="Normal 10 3 2 6" xfId="1081" xr:uid="{D74C5442-7683-4DB3-8947-EC1AAA24FBC6}"/>
    <cellStyle name="Normal 10 3 2 6 2" xfId="1082" xr:uid="{6950015D-A7C9-4559-812C-9C82B5EE8C58}"/>
    <cellStyle name="Normal 10 3 2 6 3" xfId="2572" xr:uid="{BE95DEA2-5101-417F-AC34-DE84F0A7D83F}"/>
    <cellStyle name="Normal 10 3 2 6 4" xfId="2573" xr:uid="{9DFE5A28-F6AC-4AD8-BC4F-4E1724654797}"/>
    <cellStyle name="Normal 10 3 2 7" xfId="1083" xr:uid="{0F079084-FFCA-415D-A9E6-88B1071A5619}"/>
    <cellStyle name="Normal 10 3 2 8" xfId="2574" xr:uid="{23D74D06-B3A4-4D7A-9AF0-20A6B40F61EA}"/>
    <cellStyle name="Normal 10 3 2 9" xfId="2575" xr:uid="{22370E86-1ADE-4543-A1EF-E673C73F85AB}"/>
    <cellStyle name="Normal 10 3 3" xfId="53" xr:uid="{85D666C6-73B3-4239-960A-4641664A3E9C}"/>
    <cellStyle name="Normal 10 3 3 2" xfId="54" xr:uid="{C8E68020-AF76-407C-B9BC-8BC3DFCFAFA8}"/>
    <cellStyle name="Normal 10 3 3 2 2" xfId="492" xr:uid="{5C801AF8-F814-4E94-9E22-2EF6B8068803}"/>
    <cellStyle name="Normal 10 3 3 2 2 2" xfId="1084" xr:uid="{30DD25AB-5CF9-429B-ACEF-8F8163B4EA97}"/>
    <cellStyle name="Normal 10 3 3 2 2 2 2" xfId="1085" xr:uid="{87C94543-6ADB-495B-8EDF-93D093A5BA9B}"/>
    <cellStyle name="Normal 10 3 3 2 2 2 2 2" xfId="4445" xr:uid="{C57C9915-BC3D-409E-8840-162736B162AD}"/>
    <cellStyle name="Normal 10 3 3 2 2 2 3" xfId="4446" xr:uid="{F17A46B5-7F5E-4D34-AF83-50CEB2D0E88B}"/>
    <cellStyle name="Normal 10 3 3 2 2 3" xfId="1086" xr:uid="{C8A1E8BC-557B-4502-A5D7-ED5B00C404F9}"/>
    <cellStyle name="Normal 10 3 3 2 2 3 2" xfId="4447" xr:uid="{609A4234-950B-4492-B8A3-EB4E145D2E9F}"/>
    <cellStyle name="Normal 10 3 3 2 2 4" xfId="2576" xr:uid="{B3AC75FB-E2E5-4592-9276-CD41CEE9486C}"/>
    <cellStyle name="Normal 10 3 3 2 3" xfId="1087" xr:uid="{56BC183E-CA4A-4013-A05C-0858DD846D2E}"/>
    <cellStyle name="Normal 10 3 3 2 3 2" xfId="1088" xr:uid="{8EDF7C3F-3A6A-4E3B-91C6-8ADB599E885E}"/>
    <cellStyle name="Normal 10 3 3 2 3 2 2" xfId="4448" xr:uid="{C242E411-EA23-4C02-802F-B3AC2F02DFDD}"/>
    <cellStyle name="Normal 10 3 3 2 3 3" xfId="2577" xr:uid="{8EF291DD-4889-411D-A922-86C3BF96FB98}"/>
    <cellStyle name="Normal 10 3 3 2 3 4" xfId="2578" xr:uid="{025AEE2E-90AA-452C-B8FA-DAD107C3FF36}"/>
    <cellStyle name="Normal 10 3 3 2 4" xfId="1089" xr:uid="{7341E6C5-2A64-41A7-93C2-0B65F417620D}"/>
    <cellStyle name="Normal 10 3 3 2 4 2" xfId="4449" xr:uid="{CE43CDAE-BCAF-4AE8-A182-528170B195FD}"/>
    <cellStyle name="Normal 10 3 3 2 5" xfId="2579" xr:uid="{3B98FD1E-930E-4966-A0A7-091AD1630DC9}"/>
    <cellStyle name="Normal 10 3 3 2 6" xfId="2580" xr:uid="{2FBA84DD-9DA0-48FA-9800-299599087E81}"/>
    <cellStyle name="Normal 10 3 3 3" xfId="252" xr:uid="{C5AEAA97-A9D2-4EF5-B8C9-6BE634305A9D}"/>
    <cellStyle name="Normal 10 3 3 3 2" xfId="1090" xr:uid="{A321CC67-1E76-49D9-B130-CCE68D9BA80C}"/>
    <cellStyle name="Normal 10 3 3 3 2 2" xfId="1091" xr:uid="{A03A85B5-1D75-4D65-840E-337D9E4CB7CC}"/>
    <cellStyle name="Normal 10 3 3 3 2 2 2" xfId="4450" xr:uid="{24C0A3A1-362A-4450-9991-88F324F3592D}"/>
    <cellStyle name="Normal 10 3 3 3 2 3" xfId="2581" xr:uid="{0608F3AD-7883-4466-8311-EB2427C0F3F9}"/>
    <cellStyle name="Normal 10 3 3 3 2 4" xfId="2582" xr:uid="{FB0E89E6-B629-4686-BA4A-DBB6C4217605}"/>
    <cellStyle name="Normal 10 3 3 3 3" xfId="1092" xr:uid="{CE01EF84-5247-43BD-BA7D-2F3D32D02823}"/>
    <cellStyle name="Normal 10 3 3 3 3 2" xfId="4451" xr:uid="{4F45DA11-3161-4B4D-9EBE-34A916A00DD7}"/>
    <cellStyle name="Normal 10 3 3 3 4" xfId="2583" xr:uid="{BF57BC3B-71C6-4090-B2F0-39287C1C3672}"/>
    <cellStyle name="Normal 10 3 3 3 5" xfId="2584" xr:uid="{28A7D14D-D766-4E3C-BD30-06D96F51EC0E}"/>
    <cellStyle name="Normal 10 3 3 4" xfId="1093" xr:uid="{92D00C10-C3EE-4804-B6C9-6A23B3D1CB60}"/>
    <cellStyle name="Normal 10 3 3 4 2" xfId="1094" xr:uid="{514ACA30-19DD-4E95-B632-EF82B9D4376B}"/>
    <cellStyle name="Normal 10 3 3 4 2 2" xfId="4452" xr:uid="{F68EDA96-7751-4F58-A546-14F12C11FA7E}"/>
    <cellStyle name="Normal 10 3 3 4 3" xfId="2585" xr:uid="{532D7FD1-A5F4-4966-A790-B712AD61169C}"/>
    <cellStyle name="Normal 10 3 3 4 4" xfId="2586" xr:uid="{8266C006-5BA7-45D9-913E-A9BBB1DE822E}"/>
    <cellStyle name="Normal 10 3 3 5" xfId="1095" xr:uid="{BA22BF4D-88B2-4FA0-AD10-D79E3A2A5140}"/>
    <cellStyle name="Normal 10 3 3 5 2" xfId="2587" xr:uid="{50EFADBD-A4E9-461F-B085-29B1A6191B06}"/>
    <cellStyle name="Normal 10 3 3 5 3" xfId="2588" xr:uid="{BF662780-E774-4F26-8915-CAE9A99D3F33}"/>
    <cellStyle name="Normal 10 3 3 5 4" xfId="2589" xr:uid="{C0DFE86B-CC0A-4131-B2D8-462FF45726C5}"/>
    <cellStyle name="Normal 10 3 3 6" xfId="2590" xr:uid="{878886CF-C731-4C82-8614-1DA3A1FB021A}"/>
    <cellStyle name="Normal 10 3 3 7" xfId="2591" xr:uid="{178E5D7E-A8CC-4D07-A7FD-938E852713F8}"/>
    <cellStyle name="Normal 10 3 3 8" xfId="2592" xr:uid="{4E37A7C3-4F73-4CC1-97F8-7BC48EFB5AF5}"/>
    <cellStyle name="Normal 10 3 4" xfId="55" xr:uid="{7B01B173-6F1D-470F-80F5-FB57FDB41D95}"/>
    <cellStyle name="Normal 10 3 4 2" xfId="493" xr:uid="{F42D0C30-8201-4C1F-99CF-254C2818E723}"/>
    <cellStyle name="Normal 10 3 4 2 2" xfId="494" xr:uid="{313D9E40-7215-4852-9B19-6F1F69C7C409}"/>
    <cellStyle name="Normal 10 3 4 2 2 2" xfId="1096" xr:uid="{1EEDA8BB-4EA9-4A60-AC2C-27050BA8A62D}"/>
    <cellStyle name="Normal 10 3 4 2 2 2 2" xfId="1097" xr:uid="{0BED2D7E-969C-480E-B734-4602F1DC311E}"/>
    <cellStyle name="Normal 10 3 4 2 2 3" xfId="1098" xr:uid="{43DBC810-358F-4915-B822-75C50B4EE157}"/>
    <cellStyle name="Normal 10 3 4 2 2 4" xfId="2593" xr:uid="{A662BDEA-3BB1-4114-B48A-115206802AC2}"/>
    <cellStyle name="Normal 10 3 4 2 3" xfId="1099" xr:uid="{35B24FCB-405A-4A75-AE4A-A6A9CCE42208}"/>
    <cellStyle name="Normal 10 3 4 2 3 2" xfId="1100" xr:uid="{DAB0AC36-AB44-4AAF-A541-6E681F3676F1}"/>
    <cellStyle name="Normal 10 3 4 2 4" xfId="1101" xr:uid="{37CE8702-4661-4920-9D78-8832EC5DAE5D}"/>
    <cellStyle name="Normal 10 3 4 2 5" xfId="2594" xr:uid="{0C2009F6-6486-49B2-8450-17446ADC9864}"/>
    <cellStyle name="Normal 10 3 4 3" xfId="495" xr:uid="{80BFD048-11CA-482A-97E5-F2C6551C4171}"/>
    <cellStyle name="Normal 10 3 4 3 2" xfId="1102" xr:uid="{71F4C9A6-EDCF-4248-8E5D-44B07DE31976}"/>
    <cellStyle name="Normal 10 3 4 3 2 2" xfId="1103" xr:uid="{D5A66EBA-89C8-47D9-B79B-32CA2CA4FE8A}"/>
    <cellStyle name="Normal 10 3 4 3 3" xfId="1104" xr:uid="{51F4A2CE-0AA3-4355-947D-E3BA15E48A94}"/>
    <cellStyle name="Normal 10 3 4 3 4" xfId="2595" xr:uid="{1CE8C33E-1927-4580-AA60-2B589BBC01F8}"/>
    <cellStyle name="Normal 10 3 4 4" xfId="1105" xr:uid="{DD9F5901-11F0-4A34-AB52-23284F2FF76D}"/>
    <cellStyle name="Normal 10 3 4 4 2" xfId="1106" xr:uid="{86EECA36-89BA-416E-9D9D-D9496AE3E96A}"/>
    <cellStyle name="Normal 10 3 4 4 3" xfId="2596" xr:uid="{2F24A14D-42D4-4DB3-80D2-392837C77039}"/>
    <cellStyle name="Normal 10 3 4 4 4" xfId="2597" xr:uid="{39ED6F0F-AF41-4015-986F-616D0245C300}"/>
    <cellStyle name="Normal 10 3 4 5" xfId="1107" xr:uid="{935F1C0D-ACBD-42D0-8CF3-5DC5D0D1503D}"/>
    <cellStyle name="Normal 10 3 4 6" xfId="2598" xr:uid="{7802A2DD-5AE0-471A-8194-6BFB6547972C}"/>
    <cellStyle name="Normal 10 3 4 7" xfId="2599" xr:uid="{DF1BB618-FA6E-4358-AF1E-CF260637E9B4}"/>
    <cellStyle name="Normal 10 3 5" xfId="253" xr:uid="{10D45EE4-C025-4240-AE9A-AB1FA07C5212}"/>
    <cellStyle name="Normal 10 3 5 2" xfId="496" xr:uid="{DFCD1DD6-4DAA-4AF6-84A2-5A529AB41D9A}"/>
    <cellStyle name="Normal 10 3 5 2 2" xfId="1108" xr:uid="{FD5069EF-9E8D-4C4E-B04A-4D997B589F00}"/>
    <cellStyle name="Normal 10 3 5 2 2 2" xfId="1109" xr:uid="{B2C5068C-DB71-415F-B43D-8E2C83F9F28C}"/>
    <cellStyle name="Normal 10 3 5 2 3" xfId="1110" xr:uid="{97ACF1F5-E0E8-4398-8B62-A4D09CEF926B}"/>
    <cellStyle name="Normal 10 3 5 2 4" xfId="2600" xr:uid="{AEE11BA7-E58E-4566-9E98-6683494B4EA7}"/>
    <cellStyle name="Normal 10 3 5 3" xfId="1111" xr:uid="{ADF0388D-38C7-4AD8-B774-FF2D9AF97548}"/>
    <cellStyle name="Normal 10 3 5 3 2" xfId="1112" xr:uid="{792551E2-F06B-4EE4-BD81-E08DC9BA89BD}"/>
    <cellStyle name="Normal 10 3 5 3 3" xfId="2601" xr:uid="{EB29FB6E-A0EE-4DA0-A3F3-27DB3B8EF5B7}"/>
    <cellStyle name="Normal 10 3 5 3 4" xfId="2602" xr:uid="{B690B1AA-5C2F-4F55-BEC6-3EB4B84EF6BB}"/>
    <cellStyle name="Normal 10 3 5 4" xfId="1113" xr:uid="{675E508D-417F-48A9-AC19-043D4D47865E}"/>
    <cellStyle name="Normal 10 3 5 5" xfId="2603" xr:uid="{E64C8510-017E-4915-BD67-E764A3DDD52F}"/>
    <cellStyle name="Normal 10 3 5 6" xfId="2604" xr:uid="{9D05D470-0F9B-461E-9696-0F531C314CEE}"/>
    <cellStyle name="Normal 10 3 6" xfId="254" xr:uid="{287AF916-10BA-4097-9270-15EB68669230}"/>
    <cellStyle name="Normal 10 3 6 2" xfId="1114" xr:uid="{EB7351EB-4EB6-4993-BF22-4B3F226713FE}"/>
    <cellStyle name="Normal 10 3 6 2 2" xfId="1115" xr:uid="{542FD7DE-C2F9-4577-BFE7-DA91D8AB47A9}"/>
    <cellStyle name="Normal 10 3 6 2 3" xfId="2605" xr:uid="{AAEA8F66-2717-4009-B0FF-7343E1DD2651}"/>
    <cellStyle name="Normal 10 3 6 2 4" xfId="2606" xr:uid="{CCF65C6A-253E-4C1D-B02B-FFA900ECED91}"/>
    <cellStyle name="Normal 10 3 6 3" xfId="1116" xr:uid="{D076AA1C-DA20-46FF-A6CE-B9049C5B5933}"/>
    <cellStyle name="Normal 10 3 6 4" xfId="2607" xr:uid="{0B719974-4C46-43E1-8E59-808EEF04AEB4}"/>
    <cellStyle name="Normal 10 3 6 5" xfId="2608" xr:uid="{E2590CA9-1281-402C-930E-4ABAACE6C148}"/>
    <cellStyle name="Normal 10 3 7" xfId="1117" xr:uid="{B6C2381E-221B-43A4-BEFA-516A2DBCBC18}"/>
    <cellStyle name="Normal 10 3 7 2" xfId="1118" xr:uid="{0EB32CA1-BF8E-4359-8F2B-5E56C6331EE1}"/>
    <cellStyle name="Normal 10 3 7 3" xfId="2609" xr:uid="{29E4A121-8A11-458C-9320-FF236B064AB2}"/>
    <cellStyle name="Normal 10 3 7 4" xfId="2610" xr:uid="{6DA84190-23E7-433E-A4E5-BC0EFBBEBD85}"/>
    <cellStyle name="Normal 10 3 8" xfId="1119" xr:uid="{96EFA57C-C4E3-4BB6-AF59-F6AA76C4523A}"/>
    <cellStyle name="Normal 10 3 8 2" xfId="2611" xr:uid="{E7BFDBF5-FFF9-49BC-8872-E079994BAE10}"/>
    <cellStyle name="Normal 10 3 8 3" xfId="2612" xr:uid="{897A702C-DBEF-492F-95D6-6960217FEBA9}"/>
    <cellStyle name="Normal 10 3 8 4" xfId="2613" xr:uid="{202B9C63-547F-4DDA-8F10-CE5650D5EA94}"/>
    <cellStyle name="Normal 10 3 9" xfId="2614" xr:uid="{A0845851-957E-4466-9363-4A33DDE14E1A}"/>
    <cellStyle name="Normal 10 4" xfId="56" xr:uid="{C7D192D3-061C-473C-8846-065B6AA5384F}"/>
    <cellStyle name="Normal 10 4 10" xfId="2615" xr:uid="{8DDCF1A5-A35E-4769-B0EA-6213B41206F9}"/>
    <cellStyle name="Normal 10 4 11" xfId="2616" xr:uid="{B767EB18-67D9-4064-A638-F94B5DC58C69}"/>
    <cellStyle name="Normal 10 4 2" xfId="57" xr:uid="{7B8DF080-4FD5-4574-B2AB-13F4906215F1}"/>
    <cellStyle name="Normal 10 4 2 2" xfId="255" xr:uid="{20A75DAE-7C65-43CE-B580-77C69BD88090}"/>
    <cellStyle name="Normal 10 4 2 2 2" xfId="497" xr:uid="{4E092B7F-1D70-408A-8D2D-F376B4E10CC5}"/>
    <cellStyle name="Normal 10 4 2 2 2 2" xfId="498" xr:uid="{F3DD361C-E63C-457E-AEB1-CAAF146C5E81}"/>
    <cellStyle name="Normal 10 4 2 2 2 2 2" xfId="1120" xr:uid="{17719984-6F76-4C30-B722-8F752CDFA0BF}"/>
    <cellStyle name="Normal 10 4 2 2 2 2 3" xfId="2617" xr:uid="{5ADB0801-4DCD-4034-A4B4-DE31CCDD39F1}"/>
    <cellStyle name="Normal 10 4 2 2 2 2 4" xfId="2618" xr:uid="{28555A20-B552-444F-A6A8-ED0E1AF4541C}"/>
    <cellStyle name="Normal 10 4 2 2 2 3" xfId="1121" xr:uid="{A816B7E3-3BF8-4F8D-8791-1D22801BB05A}"/>
    <cellStyle name="Normal 10 4 2 2 2 3 2" xfId="2619" xr:uid="{DFBC4DA2-83C8-4232-8D0D-A8BFEB5A25CE}"/>
    <cellStyle name="Normal 10 4 2 2 2 3 3" xfId="2620" xr:uid="{63CBA4A8-A24C-4C7B-A5A7-CF1BD50D5DB9}"/>
    <cellStyle name="Normal 10 4 2 2 2 3 4" xfId="2621" xr:uid="{39150152-22FD-49F8-B6A7-395E26F76CD0}"/>
    <cellStyle name="Normal 10 4 2 2 2 4" xfId="2622" xr:uid="{CE43F01F-5368-4EA3-8896-4CC199022968}"/>
    <cellStyle name="Normal 10 4 2 2 2 5" xfId="2623" xr:uid="{E30ADCA0-E207-47DA-B29E-B09A9F0A460B}"/>
    <cellStyle name="Normal 10 4 2 2 2 6" xfId="2624" xr:uid="{E8B978C7-D2BB-4751-8DB8-F48965A4A8C4}"/>
    <cellStyle name="Normal 10 4 2 2 3" xfId="499" xr:uid="{18A624E9-A583-4C7A-84A4-E0CBED114F42}"/>
    <cellStyle name="Normal 10 4 2 2 3 2" xfId="1122" xr:uid="{1487DC83-0C17-4D71-8A8B-5C6AC2305233}"/>
    <cellStyle name="Normal 10 4 2 2 3 2 2" xfId="2625" xr:uid="{B7C07B46-944F-4DE2-A949-82D862EFD873}"/>
    <cellStyle name="Normal 10 4 2 2 3 2 3" xfId="2626" xr:uid="{6F965DB3-068C-45C9-A9B0-0805DF006AF8}"/>
    <cellStyle name="Normal 10 4 2 2 3 2 4" xfId="2627" xr:uid="{484BB0F1-0525-4334-AB42-95AFA3E70637}"/>
    <cellStyle name="Normal 10 4 2 2 3 3" xfId="2628" xr:uid="{F8A33D5D-BBC0-485D-9700-095A1F6D178F}"/>
    <cellStyle name="Normal 10 4 2 2 3 4" xfId="2629" xr:uid="{81945441-B955-4646-9987-23B2C36A93B4}"/>
    <cellStyle name="Normal 10 4 2 2 3 5" xfId="2630" xr:uid="{066EB01C-CF94-409E-A75B-529113DB375B}"/>
    <cellStyle name="Normal 10 4 2 2 4" xfId="1123" xr:uid="{73D79674-27B6-4E5B-AD4A-42E8CE2050AE}"/>
    <cellStyle name="Normal 10 4 2 2 4 2" xfId="2631" xr:uid="{778870C6-B59D-4B40-B0AC-8AA8CE614765}"/>
    <cellStyle name="Normal 10 4 2 2 4 3" xfId="2632" xr:uid="{7DBC775E-0CB8-4DF4-A865-D03B1B4B6C61}"/>
    <cellStyle name="Normal 10 4 2 2 4 4" xfId="2633" xr:uid="{ACFBC31F-3299-49B1-B4FD-D2DCEE70C272}"/>
    <cellStyle name="Normal 10 4 2 2 5" xfId="2634" xr:uid="{203AEAA1-161B-433C-A432-F0FBD52A0105}"/>
    <cellStyle name="Normal 10 4 2 2 5 2" xfId="2635" xr:uid="{90D8EAFA-ADE8-43A3-8D5C-2D47BCF8B60C}"/>
    <cellStyle name="Normal 10 4 2 2 5 3" xfId="2636" xr:uid="{30E25A29-2671-4DFD-B250-007F53B0C98E}"/>
    <cellStyle name="Normal 10 4 2 2 5 4" xfId="2637" xr:uid="{F7A6B574-5C89-461E-9E28-C53D9EE92222}"/>
    <cellStyle name="Normal 10 4 2 2 6" xfId="2638" xr:uid="{126BA489-4F8F-4F29-A30D-56E4A76602FC}"/>
    <cellStyle name="Normal 10 4 2 2 7" xfId="2639" xr:uid="{4DEA4F76-6B28-4C91-8F3F-A5B953E2905D}"/>
    <cellStyle name="Normal 10 4 2 2 8" xfId="2640" xr:uid="{6AD66F14-7A96-45DA-BDCA-F394514582AC}"/>
    <cellStyle name="Normal 10 4 2 3" xfId="500" xr:uid="{92BB19EA-335F-4856-9AE4-1BDAB8FBEC6B}"/>
    <cellStyle name="Normal 10 4 2 3 2" xfId="501" xr:uid="{4700A2F6-F1D2-4B29-8C36-54F0038B29EB}"/>
    <cellStyle name="Normal 10 4 2 3 2 2" xfId="502" xr:uid="{7FCD1CDF-3ECE-489E-A8F0-7A2EB247A85F}"/>
    <cellStyle name="Normal 10 4 2 3 2 3" xfId="2641" xr:uid="{B4A5056C-29AE-4764-BF32-3CE643B477F7}"/>
    <cellStyle name="Normal 10 4 2 3 2 4" xfId="2642" xr:uid="{82049D80-B512-4BD8-8AB0-F423D90A9ABB}"/>
    <cellStyle name="Normal 10 4 2 3 3" xfId="503" xr:uid="{C21F488A-0FF5-4B7D-B323-74C147BB8755}"/>
    <cellStyle name="Normal 10 4 2 3 3 2" xfId="2643" xr:uid="{60E2ABB6-0716-4931-8EA3-D5A88E0711DF}"/>
    <cellStyle name="Normal 10 4 2 3 3 3" xfId="2644" xr:uid="{3A33F553-923A-4475-B445-9E2BA7DD7DBF}"/>
    <cellStyle name="Normal 10 4 2 3 3 4" xfId="2645" xr:uid="{B0B41186-5C99-4627-A5BF-861DD49CF931}"/>
    <cellStyle name="Normal 10 4 2 3 4" xfId="2646" xr:uid="{F25486A1-750A-458D-B3AA-B2941991D5EE}"/>
    <cellStyle name="Normal 10 4 2 3 5" xfId="2647" xr:uid="{1659E2D9-C5C0-4A9D-B0BE-6020E3C7E3E9}"/>
    <cellStyle name="Normal 10 4 2 3 6" xfId="2648" xr:uid="{CCF82BCF-53BF-4B0C-91A5-6AA8FAE4C477}"/>
    <cellStyle name="Normal 10 4 2 4" xfId="504" xr:uid="{64BAB636-9378-45F3-9F6C-8B1A9F82BA12}"/>
    <cellStyle name="Normal 10 4 2 4 2" xfId="505" xr:uid="{0D828EE9-9E75-41C1-90EC-681C6F07A2B0}"/>
    <cellStyle name="Normal 10 4 2 4 2 2" xfId="2649" xr:uid="{0E7643E9-7A57-456C-BAB1-357A76C80A3E}"/>
    <cellStyle name="Normal 10 4 2 4 2 3" xfId="2650" xr:uid="{529E27AB-BC5E-4E97-8735-1054C7CF367A}"/>
    <cellStyle name="Normal 10 4 2 4 2 4" xfId="2651" xr:uid="{84AC431E-EDAB-4D86-BCE2-15B39CD96A5E}"/>
    <cellStyle name="Normal 10 4 2 4 3" xfId="2652" xr:uid="{11810DF0-146D-47D6-BFB4-25811E50D294}"/>
    <cellStyle name="Normal 10 4 2 4 4" xfId="2653" xr:uid="{370028F0-2E0B-4832-8C6B-7687B01953CE}"/>
    <cellStyle name="Normal 10 4 2 4 5" xfId="2654" xr:uid="{634BA48E-B8B5-4F28-B0C3-52680870AB36}"/>
    <cellStyle name="Normal 10 4 2 5" xfId="506" xr:uid="{B20505A5-B63B-447A-8E47-7D24E95D21E1}"/>
    <cellStyle name="Normal 10 4 2 5 2" xfId="2655" xr:uid="{93572B77-2235-48E7-BE35-01A0867BB18E}"/>
    <cellStyle name="Normal 10 4 2 5 3" xfId="2656" xr:uid="{FCE3B27B-3C55-4204-8E90-BD5FAB2960BD}"/>
    <cellStyle name="Normal 10 4 2 5 4" xfId="2657" xr:uid="{133A2A0F-1137-42E8-8E19-F4C374CB81A2}"/>
    <cellStyle name="Normal 10 4 2 6" xfId="2658" xr:uid="{B7C83529-B865-49BA-999B-8A061D9ADDF4}"/>
    <cellStyle name="Normal 10 4 2 6 2" xfId="2659" xr:uid="{DB7137B8-AFC5-4698-AC63-2C74FFE1EB03}"/>
    <cellStyle name="Normal 10 4 2 6 3" xfId="2660" xr:uid="{4C3C6F25-2C20-44C1-86F1-1F446852368E}"/>
    <cellStyle name="Normal 10 4 2 6 4" xfId="2661" xr:uid="{1E4E5A84-00F2-4B7C-A18A-D78D45F6F53C}"/>
    <cellStyle name="Normal 10 4 2 7" xfId="2662" xr:uid="{72FAD202-30A3-4B16-B244-05DA0B5451E3}"/>
    <cellStyle name="Normal 10 4 2 8" xfId="2663" xr:uid="{F1F0DE6B-D575-4B16-99C0-160321983BE2}"/>
    <cellStyle name="Normal 10 4 2 9" xfId="2664" xr:uid="{42D5158D-2AE6-4DA8-AC48-71516FE07C14}"/>
    <cellStyle name="Normal 10 4 3" xfId="256" xr:uid="{C43A0BBF-3176-4B7F-9D46-F63B4DDF63B4}"/>
    <cellStyle name="Normal 10 4 3 2" xfId="507" xr:uid="{BEF6D8FA-78D4-4572-9916-F7C5DE420530}"/>
    <cellStyle name="Normal 10 4 3 2 2" xfId="508" xr:uid="{DEE14E90-DA22-4592-B2EA-A1BDB7BBCD6F}"/>
    <cellStyle name="Normal 10 4 3 2 2 2" xfId="1124" xr:uid="{82FBCC1A-531E-4B98-A864-2B19A9F133DA}"/>
    <cellStyle name="Normal 10 4 3 2 2 2 2" xfId="1125" xr:uid="{7923CD27-03BA-4722-A01C-337F027A3C6C}"/>
    <cellStyle name="Normal 10 4 3 2 2 3" xfId="1126" xr:uid="{48666C67-F627-4545-AA73-B0261216832A}"/>
    <cellStyle name="Normal 10 4 3 2 2 4" xfId="2665" xr:uid="{AFBA6AED-B1E0-4BB0-8AFE-601CBEA9405E}"/>
    <cellStyle name="Normal 10 4 3 2 3" xfId="1127" xr:uid="{F715D9AA-D3D9-4FA6-8DF3-F8CD02D3B423}"/>
    <cellStyle name="Normal 10 4 3 2 3 2" xfId="1128" xr:uid="{B2053F92-1C78-4352-B385-4135834B273D}"/>
    <cellStyle name="Normal 10 4 3 2 3 3" xfId="2666" xr:uid="{8828A7ED-FD9A-44DD-9B10-1F6198718F9D}"/>
    <cellStyle name="Normal 10 4 3 2 3 4" xfId="2667" xr:uid="{AE0036F1-98BA-4B90-8E14-AD762917BAF8}"/>
    <cellStyle name="Normal 10 4 3 2 4" xfId="1129" xr:uid="{ADE0DC15-DBFD-4013-8342-2F123ED38252}"/>
    <cellStyle name="Normal 10 4 3 2 5" xfId="2668" xr:uid="{2EEECB25-B0E9-4438-BC86-F82650465A8E}"/>
    <cellStyle name="Normal 10 4 3 2 6" xfId="2669" xr:uid="{1FA6D6A8-C747-4C2B-8B70-0533819F5867}"/>
    <cellStyle name="Normal 10 4 3 3" xfId="509" xr:uid="{841C89D0-0BC5-4D82-8A80-3B18A58F373C}"/>
    <cellStyle name="Normal 10 4 3 3 2" xfId="1130" xr:uid="{5EF82E0C-847C-486C-9E4D-B31AEC8D05EA}"/>
    <cellStyle name="Normal 10 4 3 3 2 2" xfId="1131" xr:uid="{ADA58C49-EFE1-42F2-9340-079CE6753C09}"/>
    <cellStyle name="Normal 10 4 3 3 2 3" xfId="2670" xr:uid="{9CC5F0F9-42CF-415F-A466-9F87DB369946}"/>
    <cellStyle name="Normal 10 4 3 3 2 4" xfId="2671" xr:uid="{9C198A97-4065-43B3-A1FC-F992394B6B6C}"/>
    <cellStyle name="Normal 10 4 3 3 3" xfId="1132" xr:uid="{00D5E071-7E0F-400E-A98D-24A718DB080D}"/>
    <cellStyle name="Normal 10 4 3 3 4" xfId="2672" xr:uid="{79879442-263A-4092-85BB-19DC34C84165}"/>
    <cellStyle name="Normal 10 4 3 3 5" xfId="2673" xr:uid="{9FA3397B-3A24-4CAF-BD43-6A602B7B0314}"/>
    <cellStyle name="Normal 10 4 3 4" xfId="1133" xr:uid="{A89FD598-1475-412F-B4C6-06901A7991CB}"/>
    <cellStyle name="Normal 10 4 3 4 2" xfId="1134" xr:uid="{1EC2D1E7-B8D9-41F5-8F7F-7CE9F13B23C3}"/>
    <cellStyle name="Normal 10 4 3 4 3" xfId="2674" xr:uid="{2720F5CD-ED2A-441D-9A18-BA89DB6D167C}"/>
    <cellStyle name="Normal 10 4 3 4 4" xfId="2675" xr:uid="{BFB8FA4A-D33C-44AD-BB0C-AA03EDC2D68B}"/>
    <cellStyle name="Normal 10 4 3 5" xfId="1135" xr:uid="{4B39B013-60B6-426F-859D-1AB7D99ED124}"/>
    <cellStyle name="Normal 10 4 3 5 2" xfId="2676" xr:uid="{5EC2E6FD-E272-4C33-B14D-0BB82A333D2B}"/>
    <cellStyle name="Normal 10 4 3 5 3" xfId="2677" xr:uid="{712C4F09-22D9-4F4E-A5B5-7C051FC7BACB}"/>
    <cellStyle name="Normal 10 4 3 5 4" xfId="2678" xr:uid="{52D99D63-A0D2-4365-952A-8EC0872F316B}"/>
    <cellStyle name="Normal 10 4 3 6" xfId="2679" xr:uid="{72A6638A-CBE7-48F3-95EE-40DECBE0003E}"/>
    <cellStyle name="Normal 10 4 3 7" xfId="2680" xr:uid="{7BC8350F-B4BC-4E78-B1DF-EC84FFABCCD1}"/>
    <cellStyle name="Normal 10 4 3 8" xfId="2681" xr:uid="{70F5BC00-987D-4EB7-878E-0D3BBF95C99E}"/>
    <cellStyle name="Normal 10 4 4" xfId="257" xr:uid="{07AFE15A-417C-48F5-B439-4A75D8D4A0E3}"/>
    <cellStyle name="Normal 10 4 4 2" xfId="510" xr:uid="{F493EF90-6F6C-48F4-B6EF-38FB45F97EEF}"/>
    <cellStyle name="Normal 10 4 4 2 2" xfId="511" xr:uid="{789D50BC-9B27-4372-8B80-DC9942FE699F}"/>
    <cellStyle name="Normal 10 4 4 2 2 2" xfId="1136" xr:uid="{C244453A-F55A-481C-8815-774765257B8F}"/>
    <cellStyle name="Normal 10 4 4 2 2 3" xfId="2682" xr:uid="{9C5A99D2-D312-40D8-8E3C-A83D221A43BC}"/>
    <cellStyle name="Normal 10 4 4 2 2 4" xfId="2683" xr:uid="{449014EA-456B-4061-AE0B-36D0B4ADE925}"/>
    <cellStyle name="Normal 10 4 4 2 3" xfId="1137" xr:uid="{0D5BCD6E-25C2-41D4-A3C3-F7E8CEEE1AE9}"/>
    <cellStyle name="Normal 10 4 4 2 4" xfId="2684" xr:uid="{1133DEFB-FCB1-470F-AD24-0070E2CC6087}"/>
    <cellStyle name="Normal 10 4 4 2 5" xfId="2685" xr:uid="{61F05D4F-0F60-4C3B-9934-8789DC5B7D41}"/>
    <cellStyle name="Normal 10 4 4 3" xfId="512" xr:uid="{EAFC7B69-336A-4A90-9348-024F11AC3E03}"/>
    <cellStyle name="Normal 10 4 4 3 2" xfId="1138" xr:uid="{2B7AFF03-B85A-4714-916B-6B0837350039}"/>
    <cellStyle name="Normal 10 4 4 3 3" xfId="2686" xr:uid="{6BE11F55-7A93-489E-87CD-C79F30374936}"/>
    <cellStyle name="Normal 10 4 4 3 4" xfId="2687" xr:uid="{B6C7A3FF-BF41-4905-8412-ECFBE241E9E8}"/>
    <cellStyle name="Normal 10 4 4 4" xfId="1139" xr:uid="{D1FC2FBF-E99D-4E19-8717-23B813A6076F}"/>
    <cellStyle name="Normal 10 4 4 4 2" xfId="2688" xr:uid="{46DFB170-F919-40E2-8B46-5C2F94F5C1EB}"/>
    <cellStyle name="Normal 10 4 4 4 3" xfId="2689" xr:uid="{ECF57999-AAB8-481F-8689-B71431C270FC}"/>
    <cellStyle name="Normal 10 4 4 4 4" xfId="2690" xr:uid="{013A8C09-9D95-4865-B6AF-01B3739DE5FF}"/>
    <cellStyle name="Normal 10 4 4 5" xfId="2691" xr:uid="{77B5BD0A-29C1-4BD4-87F2-64F1C04826D8}"/>
    <cellStyle name="Normal 10 4 4 6" xfId="2692" xr:uid="{5D191F52-FE3B-4BBD-92FB-2EF89022BA6D}"/>
    <cellStyle name="Normal 10 4 4 7" xfId="2693" xr:uid="{466CEEE3-7457-4E9E-BC54-6D19ED9E3442}"/>
    <cellStyle name="Normal 10 4 5" xfId="258" xr:uid="{C9E33604-9BF3-4B25-B3D8-A87696802BA4}"/>
    <cellStyle name="Normal 10 4 5 2" xfId="513" xr:uid="{D64F3474-FEE4-4571-96F6-9EC6A9229222}"/>
    <cellStyle name="Normal 10 4 5 2 2" xfId="1140" xr:uid="{42B2DCB0-7F7E-4C06-BAE6-5B491978C582}"/>
    <cellStyle name="Normal 10 4 5 2 3" xfId="2694" xr:uid="{375592BD-F76E-4205-8BC7-AEA88C6216C1}"/>
    <cellStyle name="Normal 10 4 5 2 4" xfId="2695" xr:uid="{1166516D-8EB6-4938-AC6E-AD01F26DD088}"/>
    <cellStyle name="Normal 10 4 5 3" xfId="1141" xr:uid="{0DEFF15D-9E6F-4DE5-8107-83A20F99DA8E}"/>
    <cellStyle name="Normal 10 4 5 3 2" xfId="2696" xr:uid="{0ECEFE7D-084A-4E0C-AA64-65B78F1C0054}"/>
    <cellStyle name="Normal 10 4 5 3 3" xfId="2697" xr:uid="{1A88DC9F-844E-40A1-BB44-39B0306B554F}"/>
    <cellStyle name="Normal 10 4 5 3 4" xfId="2698" xr:uid="{23D54A2B-768A-4A7C-BB54-B93F87DE2C37}"/>
    <cellStyle name="Normal 10 4 5 4" xfId="2699" xr:uid="{373E7B93-FA96-4E92-8368-5DA649ABE34F}"/>
    <cellStyle name="Normal 10 4 5 5" xfId="2700" xr:uid="{EE3BFC36-B116-4A14-9B0C-BD60FE27637D}"/>
    <cellStyle name="Normal 10 4 5 6" xfId="2701" xr:uid="{81883A71-BB79-4C2E-99A4-958AFD8C153C}"/>
    <cellStyle name="Normal 10 4 6" xfId="514" xr:uid="{4EC8433E-96A8-4D7A-A85B-2F85CC0071AC}"/>
    <cellStyle name="Normal 10 4 6 2" xfId="1142" xr:uid="{7F5C2083-9C55-4B2C-8ACC-40E7A406D027}"/>
    <cellStyle name="Normal 10 4 6 2 2" xfId="2702" xr:uid="{648D8C17-5735-43F4-95D3-FF70EDD796F0}"/>
    <cellStyle name="Normal 10 4 6 2 3" xfId="2703" xr:uid="{56139A54-C4D0-4379-AC28-0B58CEBCBA80}"/>
    <cellStyle name="Normal 10 4 6 2 4" xfId="2704" xr:uid="{B8AC6F14-6930-41A1-8661-8383B6A66806}"/>
    <cellStyle name="Normal 10 4 6 3" xfId="2705" xr:uid="{472BEC5C-44FE-4E5C-BCA7-D028C1C8DE02}"/>
    <cellStyle name="Normal 10 4 6 4" xfId="2706" xr:uid="{85D2BC52-BDB2-4E52-9F2B-20830F70676E}"/>
    <cellStyle name="Normal 10 4 6 5" xfId="2707" xr:uid="{0932DFA7-0902-4046-91B8-1B39F71FF433}"/>
    <cellStyle name="Normal 10 4 7" xfId="1143" xr:uid="{74EDDFD2-B312-42A5-A247-866A955C689B}"/>
    <cellStyle name="Normal 10 4 7 2" xfId="2708" xr:uid="{993D65BA-DA9F-4C0B-B310-5A3EC86F296E}"/>
    <cellStyle name="Normal 10 4 7 3" xfId="2709" xr:uid="{AFA35676-CE08-40B0-BC77-6B78FD77B0BB}"/>
    <cellStyle name="Normal 10 4 7 4" xfId="2710" xr:uid="{EDDA4DD1-3CFF-4CD6-8850-79A5B8CEE4F4}"/>
    <cellStyle name="Normal 10 4 8" xfId="2711" xr:uid="{F6529E74-D693-4D26-9341-0614FD6EC3EE}"/>
    <cellStyle name="Normal 10 4 8 2" xfId="2712" xr:uid="{76CDE6C4-86B8-43F3-929C-03C80C014D74}"/>
    <cellStyle name="Normal 10 4 8 3" xfId="2713" xr:uid="{7D3C48EC-DEE1-415F-9463-FA52A8E4116C}"/>
    <cellStyle name="Normal 10 4 8 4" xfId="2714" xr:uid="{744A2DD2-5913-44C3-8EAB-4A64C2FC9346}"/>
    <cellStyle name="Normal 10 4 9" xfId="2715" xr:uid="{A9CB9EF7-EB9F-4146-8C61-9225F62A73A5}"/>
    <cellStyle name="Normal 10 5" xfId="58" xr:uid="{20017355-BD83-45F2-A862-4B691B1146DE}"/>
    <cellStyle name="Normal 10 5 2" xfId="59" xr:uid="{092E558A-0826-4298-9EA3-7B88D3686751}"/>
    <cellStyle name="Normal 10 5 2 2" xfId="259" xr:uid="{41C85B4C-8AE8-4E2D-8BEC-92A2E7572C31}"/>
    <cellStyle name="Normal 10 5 2 2 2" xfId="515" xr:uid="{4218F3FD-8515-4F32-B4EB-9D0C18280D33}"/>
    <cellStyle name="Normal 10 5 2 2 2 2" xfId="1144" xr:uid="{2D4FA36E-C32C-4ED9-B1A9-EED9069B6BF1}"/>
    <cellStyle name="Normal 10 5 2 2 2 3" xfId="2716" xr:uid="{D112A04A-A377-4771-859F-9496977E03F6}"/>
    <cellStyle name="Normal 10 5 2 2 2 4" xfId="2717" xr:uid="{FA2966B3-D11F-4DED-BB61-A4EFB92C9F5C}"/>
    <cellStyle name="Normal 10 5 2 2 3" xfId="1145" xr:uid="{A1A0D088-D55E-4138-B11D-A4C854E8C3EE}"/>
    <cellStyle name="Normal 10 5 2 2 3 2" xfId="2718" xr:uid="{F8BE6043-7E25-4F90-B906-B5E0A684CFC7}"/>
    <cellStyle name="Normal 10 5 2 2 3 3" xfId="2719" xr:uid="{1070307A-1E74-40CB-AFA4-80B1F461A4AF}"/>
    <cellStyle name="Normal 10 5 2 2 3 4" xfId="2720" xr:uid="{1829D701-14BA-4DB5-B465-F5F34E4E71B7}"/>
    <cellStyle name="Normal 10 5 2 2 4" xfId="2721" xr:uid="{56C20DAD-979F-41A2-AA8A-C71EE8DFAC61}"/>
    <cellStyle name="Normal 10 5 2 2 5" xfId="2722" xr:uid="{CB8612AF-0F8C-4714-AA18-8E279DE46CB9}"/>
    <cellStyle name="Normal 10 5 2 2 6" xfId="2723" xr:uid="{382F2C88-2125-4291-A159-369C5D79C5F9}"/>
    <cellStyle name="Normal 10 5 2 3" xfId="516" xr:uid="{119B57E7-4078-415C-BE8D-482DE2230878}"/>
    <cellStyle name="Normal 10 5 2 3 2" xfId="1146" xr:uid="{F3DA49A5-3022-4FAD-ABC2-C2E0AF77B6C8}"/>
    <cellStyle name="Normal 10 5 2 3 2 2" xfId="2724" xr:uid="{A1637554-F01E-418B-9C46-373EC219AED1}"/>
    <cellStyle name="Normal 10 5 2 3 2 3" xfId="2725" xr:uid="{D0E9200E-AE5E-4FBF-AED0-383155949455}"/>
    <cellStyle name="Normal 10 5 2 3 2 4" xfId="2726" xr:uid="{1BC19DAC-7C68-4DA7-AB1C-36B80C259106}"/>
    <cellStyle name="Normal 10 5 2 3 3" xfId="2727" xr:uid="{68C71892-F652-49C7-80EF-88C6B4624749}"/>
    <cellStyle name="Normal 10 5 2 3 4" xfId="2728" xr:uid="{AF898307-9230-4DC9-8024-5F7F4A1ABCCC}"/>
    <cellStyle name="Normal 10 5 2 3 5" xfId="2729" xr:uid="{45BA645A-5E9E-44B9-AB33-BFBAFC8846FF}"/>
    <cellStyle name="Normal 10 5 2 4" xfId="1147" xr:uid="{B5A7AF60-890F-4A47-95D6-C562FED35701}"/>
    <cellStyle name="Normal 10 5 2 4 2" xfId="2730" xr:uid="{3E76E448-DF4E-486A-AEF5-651EB72AA8C2}"/>
    <cellStyle name="Normal 10 5 2 4 3" xfId="2731" xr:uid="{C240A123-499A-41D6-865E-35A7BC3502AB}"/>
    <cellStyle name="Normal 10 5 2 4 4" xfId="2732" xr:uid="{70C963FD-048C-426D-9C11-0D7D3E83FA6D}"/>
    <cellStyle name="Normal 10 5 2 5" xfId="2733" xr:uid="{631936D0-E5BA-4525-A68F-45A9E175E495}"/>
    <cellStyle name="Normal 10 5 2 5 2" xfId="2734" xr:uid="{1B49E129-213A-4164-9EC3-C13FB7EC3275}"/>
    <cellStyle name="Normal 10 5 2 5 3" xfId="2735" xr:uid="{27E92541-AD3F-4EFB-BF30-37DE00517E5D}"/>
    <cellStyle name="Normal 10 5 2 5 4" xfId="2736" xr:uid="{C74FBD32-9027-4A17-B60A-DA7B55557697}"/>
    <cellStyle name="Normal 10 5 2 6" xfId="2737" xr:uid="{0AC6F6C3-A6E0-4A7D-AA3F-865BDAA06D83}"/>
    <cellStyle name="Normal 10 5 2 7" xfId="2738" xr:uid="{1E474F2A-A1B1-4843-A35C-6BCB10CDE66C}"/>
    <cellStyle name="Normal 10 5 2 8" xfId="2739" xr:uid="{A32E7D75-3244-494D-9D7F-84823EDDCA66}"/>
    <cellStyle name="Normal 10 5 3" xfId="260" xr:uid="{80FFAA07-1409-4C13-929B-0DF0C782E080}"/>
    <cellStyle name="Normal 10 5 3 2" xfId="517" xr:uid="{21A1D6EA-B476-43A2-818C-A727CC5AC38A}"/>
    <cellStyle name="Normal 10 5 3 2 2" xfId="518" xr:uid="{2086BB0A-C0F6-4B42-BABD-B7706D53D8F1}"/>
    <cellStyle name="Normal 10 5 3 2 3" xfId="2740" xr:uid="{242412EA-E582-42B7-AA35-D0E93DFDB398}"/>
    <cellStyle name="Normal 10 5 3 2 4" xfId="2741" xr:uid="{855B7F3B-AD0D-496F-AB35-8ED14340F5AD}"/>
    <cellStyle name="Normal 10 5 3 3" xfId="519" xr:uid="{0783EECE-C503-4392-96C4-A3BEB027D601}"/>
    <cellStyle name="Normal 10 5 3 3 2" xfId="2742" xr:uid="{ABEAA5B0-2678-4A78-9DA5-F15C595EC3CE}"/>
    <cellStyle name="Normal 10 5 3 3 3" xfId="2743" xr:uid="{2DAA82DE-DDEC-4C4D-9A25-E20E61066C13}"/>
    <cellStyle name="Normal 10 5 3 3 4" xfId="2744" xr:uid="{329FCF9C-314E-482B-B6A3-E4684666CA1D}"/>
    <cellStyle name="Normal 10 5 3 4" xfId="2745" xr:uid="{305AE295-7298-49BE-9791-A6A648EBFBC4}"/>
    <cellStyle name="Normal 10 5 3 5" xfId="2746" xr:uid="{312A4D46-A7E6-4817-B134-EFB2CC55C919}"/>
    <cellStyle name="Normal 10 5 3 6" xfId="2747" xr:uid="{E724A25D-70E8-4898-9D53-348EA5ADD2FD}"/>
    <cellStyle name="Normal 10 5 4" xfId="261" xr:uid="{CB82E610-EC4E-4417-88C9-CEE5A0462C0A}"/>
    <cellStyle name="Normal 10 5 4 2" xfId="520" xr:uid="{67A5775F-4A47-4957-AB63-3910D57F2D6F}"/>
    <cellStyle name="Normal 10 5 4 2 2" xfId="2748" xr:uid="{90E638B1-0517-485A-B9D3-DB4CAF60643F}"/>
    <cellStyle name="Normal 10 5 4 2 3" xfId="2749" xr:uid="{1A7CD2C6-9E64-449F-98F2-51CFEF9779C4}"/>
    <cellStyle name="Normal 10 5 4 2 4" xfId="2750" xr:uid="{7DD68364-2B40-4378-9898-8BED8A3EE58B}"/>
    <cellStyle name="Normal 10 5 4 3" xfId="2751" xr:uid="{ED868AA7-E798-4F13-9679-F21689E9FC27}"/>
    <cellStyle name="Normal 10 5 4 4" xfId="2752" xr:uid="{86D978FF-B720-4BA7-B555-11C6E87D4BCC}"/>
    <cellStyle name="Normal 10 5 4 5" xfId="2753" xr:uid="{9C965CA9-EC9A-41AE-927A-CEED327B9CD1}"/>
    <cellStyle name="Normal 10 5 5" xfId="521" xr:uid="{13A3970E-7863-4DC6-BF3C-A617EF679B82}"/>
    <cellStyle name="Normal 10 5 5 2" xfId="2754" xr:uid="{79583B59-E97F-467A-8DB0-91CB8755A257}"/>
    <cellStyle name="Normal 10 5 5 3" xfId="2755" xr:uid="{1C4FAC27-1346-43E3-A928-19507FE39757}"/>
    <cellStyle name="Normal 10 5 5 4" xfId="2756" xr:uid="{9DC6E589-CE44-4161-83F3-085E20CF0C78}"/>
    <cellStyle name="Normal 10 5 6" xfId="2757" xr:uid="{1A1D48C2-34C6-41F1-BF58-9F06907550A1}"/>
    <cellStyle name="Normal 10 5 6 2" xfId="2758" xr:uid="{2B4E88B7-CF74-479A-ACEC-E4E3E6D45648}"/>
    <cellStyle name="Normal 10 5 6 3" xfId="2759" xr:uid="{3C49F97D-043C-42F3-A37F-83C27EB78849}"/>
    <cellStyle name="Normal 10 5 6 4" xfId="2760" xr:uid="{F1B1E764-C468-4A13-8365-594521E7E38D}"/>
    <cellStyle name="Normal 10 5 7" xfId="2761" xr:uid="{019EAD86-A9C0-4E06-9689-E93436E2835E}"/>
    <cellStyle name="Normal 10 5 8" xfId="2762" xr:uid="{95DB6315-EC35-4A38-83A7-A3157654DC22}"/>
    <cellStyle name="Normal 10 5 9" xfId="2763" xr:uid="{095855C4-1047-4EDF-A02F-7242AD335108}"/>
    <cellStyle name="Normal 10 6" xfId="60" xr:uid="{D1F73ACF-A63B-4EDC-9C85-BF8286FA06C4}"/>
    <cellStyle name="Normal 10 6 2" xfId="262" xr:uid="{7710FE53-203C-4F75-84E9-48AF730A1AF1}"/>
    <cellStyle name="Normal 10 6 2 2" xfId="522" xr:uid="{E329B1E5-61BE-4BFF-9776-50754B7CC14D}"/>
    <cellStyle name="Normal 10 6 2 2 2" xfId="1148" xr:uid="{F4AA7E2D-1211-4EA8-A2BF-25438C5DE671}"/>
    <cellStyle name="Normal 10 6 2 2 2 2" xfId="1149" xr:uid="{CA5DD090-E90B-47D7-99E7-86E762B79D46}"/>
    <cellStyle name="Normal 10 6 2 2 3" xfId="1150" xr:uid="{093E7BAC-4A3A-4DFE-B9D4-AC1134F63E61}"/>
    <cellStyle name="Normal 10 6 2 2 4" xfId="2764" xr:uid="{6250A9A7-217F-4681-8998-6FDF5A7CA617}"/>
    <cellStyle name="Normal 10 6 2 3" xfId="1151" xr:uid="{5B15AE9F-AF51-42A3-893F-D1891B37F96E}"/>
    <cellStyle name="Normal 10 6 2 3 2" xfId="1152" xr:uid="{54630DE8-0CC1-4F7C-85B2-81FD464A46E1}"/>
    <cellStyle name="Normal 10 6 2 3 3" xfId="2765" xr:uid="{351830EA-002E-4E58-BB8B-F56B59F3DB8D}"/>
    <cellStyle name="Normal 10 6 2 3 4" xfId="2766" xr:uid="{88A0D509-3FF3-4DE4-A543-C0DC8F67CE8B}"/>
    <cellStyle name="Normal 10 6 2 4" xfId="1153" xr:uid="{17CAC3C8-2D5C-4FD7-A175-87AE4BF6F448}"/>
    <cellStyle name="Normal 10 6 2 5" xfId="2767" xr:uid="{80D0A752-D02F-4328-823C-0A61CC0D9A68}"/>
    <cellStyle name="Normal 10 6 2 6" xfId="2768" xr:uid="{86A25529-DEC3-44D6-83B2-71C8F6D5A3BB}"/>
    <cellStyle name="Normal 10 6 3" xfId="523" xr:uid="{856D4E54-2AD7-4917-9951-7AE959BE0991}"/>
    <cellStyle name="Normal 10 6 3 2" xfId="1154" xr:uid="{3FD9B290-EAE8-4833-B496-427A77959DD1}"/>
    <cellStyle name="Normal 10 6 3 2 2" xfId="1155" xr:uid="{0F46F48B-1D42-42A9-B4B3-B923FA04813A}"/>
    <cellStyle name="Normal 10 6 3 2 3" xfId="2769" xr:uid="{B4A0FB0F-91B0-4445-A0C1-7C30A3BA52E1}"/>
    <cellStyle name="Normal 10 6 3 2 4" xfId="2770" xr:uid="{7A3034B6-4ABD-4F8C-85A9-0B166918EFB7}"/>
    <cellStyle name="Normal 10 6 3 3" xfId="1156" xr:uid="{3540877A-A9DB-4CB9-A5B8-BA22DF6803E2}"/>
    <cellStyle name="Normal 10 6 3 4" xfId="2771" xr:uid="{7E383F7E-2CEC-49D2-88A7-DF927149C64A}"/>
    <cellStyle name="Normal 10 6 3 5" xfId="2772" xr:uid="{22350A3B-A97A-47FE-90D6-D16F37664EBF}"/>
    <cellStyle name="Normal 10 6 4" xfId="1157" xr:uid="{CD4FBF29-8F4A-43F9-9749-5C769F70B059}"/>
    <cellStyle name="Normal 10 6 4 2" xfId="1158" xr:uid="{748A8E99-B8EF-493B-BB2A-6D9B254BE77C}"/>
    <cellStyle name="Normal 10 6 4 3" xfId="2773" xr:uid="{457827DE-F81C-44C1-B822-6447879F6618}"/>
    <cellStyle name="Normal 10 6 4 4" xfId="2774" xr:uid="{201178DE-10D3-4DFE-8F75-C9FD39757E07}"/>
    <cellStyle name="Normal 10 6 5" xfId="1159" xr:uid="{F3891C4E-EC0E-4E77-BB5C-C4FBF3FC36D1}"/>
    <cellStyle name="Normal 10 6 5 2" xfId="2775" xr:uid="{B90346D9-D975-40A1-A3F7-79C1C5EC9364}"/>
    <cellStyle name="Normal 10 6 5 3" xfId="2776" xr:uid="{2092F9EA-CED9-4781-858D-824175A3DC74}"/>
    <cellStyle name="Normal 10 6 5 4" xfId="2777" xr:uid="{52EDECF6-B27B-4F65-8679-9BF8C3172916}"/>
    <cellStyle name="Normal 10 6 6" xfId="2778" xr:uid="{470CE6C1-90A7-4ED3-8FD4-088A8DEF6F43}"/>
    <cellStyle name="Normal 10 6 7" xfId="2779" xr:uid="{027979FC-1954-4C36-A678-7523B534D443}"/>
    <cellStyle name="Normal 10 6 8" xfId="2780" xr:uid="{B80E7B33-01EA-4BDE-A12A-F5859756FF53}"/>
    <cellStyle name="Normal 10 7" xfId="263" xr:uid="{BACDDE0C-B81C-4ABF-887C-36682130A2A3}"/>
    <cellStyle name="Normal 10 7 2" xfId="524" xr:uid="{817E88F3-325A-4D9C-93B5-E2C02A5AF66D}"/>
    <cellStyle name="Normal 10 7 2 2" xfId="525" xr:uid="{4C2CBAEF-6281-420D-9990-B75723FDB351}"/>
    <cellStyle name="Normal 10 7 2 2 2" xfId="1160" xr:uid="{5642DBFE-4117-4B67-92F1-75D9FB979BEE}"/>
    <cellStyle name="Normal 10 7 2 2 3" xfId="2781" xr:uid="{226AB738-3661-462D-A444-53F97A8D83E9}"/>
    <cellStyle name="Normal 10 7 2 2 4" xfId="2782" xr:uid="{82EF3859-7C40-4EB3-9B2F-DB06D187642D}"/>
    <cellStyle name="Normal 10 7 2 3" xfId="1161" xr:uid="{D92FE67B-A89C-4A4B-AC03-CB1762043125}"/>
    <cellStyle name="Normal 10 7 2 4" xfId="2783" xr:uid="{6762395B-FC86-4DFA-A04B-5EFD62B38588}"/>
    <cellStyle name="Normal 10 7 2 5" xfId="2784" xr:uid="{9A21DEF6-8443-434C-BA77-56A47014C32F}"/>
    <cellStyle name="Normal 10 7 3" xfId="526" xr:uid="{184AD8B3-DB81-4FD8-9EE3-A026041ADBDE}"/>
    <cellStyle name="Normal 10 7 3 2" xfId="1162" xr:uid="{86ACC63F-B5F3-4D7F-A83C-909A53503F1A}"/>
    <cellStyle name="Normal 10 7 3 3" xfId="2785" xr:uid="{8E81B229-F754-4DD5-A5B6-A25A1E370650}"/>
    <cellStyle name="Normal 10 7 3 4" xfId="2786" xr:uid="{1FF3D695-803E-422E-B3EC-8ED1A857997D}"/>
    <cellStyle name="Normal 10 7 4" xfId="1163" xr:uid="{54DB53F0-8DA1-4771-B444-AD74428CB16D}"/>
    <cellStyle name="Normal 10 7 4 2" xfId="2787" xr:uid="{8A9802C7-6CBB-4848-9EFB-423ACADB4D1F}"/>
    <cellStyle name="Normal 10 7 4 3" xfId="2788" xr:uid="{17CF0B5A-A9FE-42AD-84E5-54494BCCEA2C}"/>
    <cellStyle name="Normal 10 7 4 4" xfId="2789" xr:uid="{4560F665-FF02-4716-93A6-9F7409D696DF}"/>
    <cellStyle name="Normal 10 7 5" xfId="2790" xr:uid="{3271B918-3734-4D69-B30B-ED2ABF6BBEF9}"/>
    <cellStyle name="Normal 10 7 6" xfId="2791" xr:uid="{6690A277-456F-4A72-A812-B0649451A269}"/>
    <cellStyle name="Normal 10 7 7" xfId="2792" xr:uid="{0077E10A-8117-453C-8DCE-78CDC1A2C53B}"/>
    <cellStyle name="Normal 10 8" xfId="264" xr:uid="{0430FB9E-8E64-4486-B487-D0A5EBE2422A}"/>
    <cellStyle name="Normal 10 8 2" xfId="527" xr:uid="{66B625C5-C2FE-496E-80D4-675DB360C099}"/>
    <cellStyle name="Normal 10 8 2 2" xfId="1164" xr:uid="{24BD1605-8568-4EE2-B7DD-89B319790A12}"/>
    <cellStyle name="Normal 10 8 2 3" xfId="2793" xr:uid="{9EDCFB39-5D32-4CE2-B387-5B890395A856}"/>
    <cellStyle name="Normal 10 8 2 4" xfId="2794" xr:uid="{EAB62F7F-2575-41C9-8CE0-FE92BD699681}"/>
    <cellStyle name="Normal 10 8 3" xfId="1165" xr:uid="{1D28A6C9-0FFA-4BE1-8CC4-C429239B44FA}"/>
    <cellStyle name="Normal 10 8 3 2" xfId="2795" xr:uid="{BBE73A0B-B0AB-4E06-8782-157AF3922660}"/>
    <cellStyle name="Normal 10 8 3 3" xfId="2796" xr:uid="{307A997C-45CC-4C25-BE87-EBF895AEEF64}"/>
    <cellStyle name="Normal 10 8 3 4" xfId="2797" xr:uid="{1305CC7E-39BC-4962-8892-D57195272951}"/>
    <cellStyle name="Normal 10 8 4" xfId="2798" xr:uid="{44C07A8B-EF71-4AFA-8AF3-C588650464FC}"/>
    <cellStyle name="Normal 10 8 5" xfId="2799" xr:uid="{3CA457D0-6949-4ED3-9046-2C6CF0E977B8}"/>
    <cellStyle name="Normal 10 8 6" xfId="2800" xr:uid="{9C213EC8-79DA-4280-8135-6C916F3A37FA}"/>
    <cellStyle name="Normal 10 9" xfId="265" xr:uid="{1C031996-2827-494C-82E8-9A9BB57E2DE4}"/>
    <cellStyle name="Normal 10 9 2" xfId="1166" xr:uid="{44D700CA-A6F3-4FA0-8A61-C5BE04EF00FA}"/>
    <cellStyle name="Normal 10 9 2 2" xfId="2801" xr:uid="{0302B503-0AF9-408C-997E-74CE73D7E418}"/>
    <cellStyle name="Normal 10 9 2 2 2" xfId="4330" xr:uid="{373FA68C-DD7A-4547-97A5-00AA31644EAF}"/>
    <cellStyle name="Normal 10 9 2 2 3" xfId="4679" xr:uid="{E100F9C6-EADE-47BA-9F85-68F194B12168}"/>
    <cellStyle name="Normal 10 9 2 3" xfId="2802" xr:uid="{7569FC34-C3AA-4679-A093-A3363023AC1B}"/>
    <cellStyle name="Normal 10 9 2 4" xfId="2803" xr:uid="{2FC4509D-E413-4DB0-87B8-08AA5FE4D98D}"/>
    <cellStyle name="Normal 10 9 3" xfId="2804" xr:uid="{351D4311-DEE5-4FBC-AACF-EB139557A290}"/>
    <cellStyle name="Normal 10 9 4" xfId="2805" xr:uid="{060574D5-580E-4BB8-BF34-281865821C55}"/>
    <cellStyle name="Normal 10 9 4 2" xfId="4562" xr:uid="{D1078D1B-91E1-463E-A397-075A5901A20A}"/>
    <cellStyle name="Normal 10 9 4 3" xfId="4680" xr:uid="{493C9E5A-9105-40C2-A061-0C9059EDF127}"/>
    <cellStyle name="Normal 10 9 4 4" xfId="4600" xr:uid="{1C4AA2C6-7631-4BDF-93B0-19E2746967DA}"/>
    <cellStyle name="Normal 10 9 5" xfId="2806" xr:uid="{862B022D-8002-4C0C-AA4E-5C0A5AA75699}"/>
    <cellStyle name="Normal 11" xfId="61" xr:uid="{E79FA04E-3020-4C3D-8DF8-07D0B7B0DF0D}"/>
    <cellStyle name="Normal 11 2" xfId="266" xr:uid="{A6E1AA60-F7B9-4D1E-A123-817120D7F516}"/>
    <cellStyle name="Normal 11 2 2" xfId="4647" xr:uid="{CFD04EC3-0978-4AED-8581-61FF28723C74}"/>
    <cellStyle name="Normal 11 3" xfId="4335" xr:uid="{459A0EEE-2BC4-4F0F-B2C9-8D30E613E3B3}"/>
    <cellStyle name="Normal 11 3 2" xfId="4541" xr:uid="{57BD1D95-3BCE-4642-8D4E-1930B5B0BA4F}"/>
    <cellStyle name="Normal 11 3 3" xfId="4724" xr:uid="{5534A154-E2B4-4C03-AF70-5760A96BE4D3}"/>
    <cellStyle name="Normal 11 3 4" xfId="4701" xr:uid="{EC7FDC65-F9F6-4886-83D8-14C8129159DE}"/>
    <cellStyle name="Normal 12" xfId="62" xr:uid="{F07D4C5B-63E3-4F81-B5A4-CF6B459A5765}"/>
    <cellStyle name="Normal 12 2" xfId="267" xr:uid="{D733B9D4-9A6F-4255-86FA-712D978482D4}"/>
    <cellStyle name="Normal 12 2 2" xfId="4648" xr:uid="{E0B015B7-C63B-4952-8E21-AF99D1E97659}"/>
    <cellStyle name="Normal 12 3" xfId="4542" xr:uid="{13A4B571-F8F7-4256-B7AE-65A8B2CAEA2C}"/>
    <cellStyle name="Normal 13" xfId="63" xr:uid="{F5B4F69B-CDFC-45BB-B43E-B7939FD19897}"/>
    <cellStyle name="Normal 13 2" xfId="64" xr:uid="{804232A5-7262-498D-AF0F-9F0D81079A81}"/>
    <cellStyle name="Normal 13 2 2" xfId="268" xr:uid="{47DB8CB1-811D-4A45-AA3D-A2EB61FADA53}"/>
    <cellStyle name="Normal 13 2 2 2" xfId="4649" xr:uid="{9786F89D-2CBC-4796-98D5-6ADE4F0FFB99}"/>
    <cellStyle name="Normal 13 2 3" xfId="4337" xr:uid="{F4EC57CD-29F3-472A-9485-51B7FD2FE8BB}"/>
    <cellStyle name="Normal 13 2 3 2" xfId="4543" xr:uid="{0A61EFF5-35B2-4500-8740-157C3026BCB8}"/>
    <cellStyle name="Normal 13 2 3 3" xfId="4725" xr:uid="{0390B0BF-A676-4C47-A224-121B94D60C5B}"/>
    <cellStyle name="Normal 13 2 3 4" xfId="4702" xr:uid="{E3AC3A45-B632-4120-ADFC-3BC2A92EF61A}"/>
    <cellStyle name="Normal 13 3" xfId="269" xr:uid="{E2C8B88C-E68A-47E1-BC2A-0A1B1B84A45C}"/>
    <cellStyle name="Normal 13 3 2" xfId="4421" xr:uid="{13AF46BF-DE9E-491F-BB67-95317E4AD1F1}"/>
    <cellStyle name="Normal 13 3 3" xfId="4338" xr:uid="{30E30042-FD98-4D35-BB69-A676F64B7725}"/>
    <cellStyle name="Normal 13 3 4" xfId="4566" xr:uid="{5B141919-B265-427E-B402-F4FE1DFD2E0F}"/>
    <cellStyle name="Normal 13 3 5" xfId="4726" xr:uid="{140258DF-259F-48BB-B137-DC4D5FB2A754}"/>
    <cellStyle name="Normal 13 4" xfId="4339" xr:uid="{A5440126-D9F4-4653-B6F6-861A5D73EDFE}"/>
    <cellStyle name="Normal 13 5" xfId="4336" xr:uid="{3B1C67B8-9392-4CF6-A5DE-A8D024128F31}"/>
    <cellStyle name="Normal 14" xfId="65" xr:uid="{A4667EE5-FB81-4CA8-AA7D-647CDC8F6BD2}"/>
    <cellStyle name="Normal 14 18" xfId="4341" xr:uid="{2ED0C822-4A09-41CA-A63F-C1C186FCB78A}"/>
    <cellStyle name="Normal 14 2" xfId="270" xr:uid="{114512A4-E639-47B1-968C-E2B6A29F1D9C}"/>
    <cellStyle name="Normal 14 2 2" xfId="430" xr:uid="{9846E74C-0B64-4BEA-842B-039BF8DAED38}"/>
    <cellStyle name="Normal 14 2 2 2" xfId="431" xr:uid="{43F585F0-A4DC-497A-9807-B2C87686AA08}"/>
    <cellStyle name="Normal 14 2 3" xfId="432" xr:uid="{919E839B-127F-4381-A694-4FE9370EAC6A}"/>
    <cellStyle name="Normal 14 3" xfId="433" xr:uid="{60876155-4AD4-45EC-94A0-3F59B934B166}"/>
    <cellStyle name="Normal 14 3 2" xfId="4650" xr:uid="{3767AC4A-FCEE-422D-AF88-992B34BFADF4}"/>
    <cellStyle name="Normal 14 4" xfId="4340" xr:uid="{2AF89A15-8A93-4674-9A32-5F08AAC999BA}"/>
    <cellStyle name="Normal 14 4 2" xfId="4544" xr:uid="{126BF200-547B-4275-A323-EB082F7F0F90}"/>
    <cellStyle name="Normal 14 4 3" xfId="4727" xr:uid="{12DED727-3A68-4A60-99D5-BE1A853DAC5A}"/>
    <cellStyle name="Normal 14 4 4" xfId="4703" xr:uid="{F7F02935-FF3B-4409-8753-524EDCA4BD86}"/>
    <cellStyle name="Normal 15" xfId="66" xr:uid="{E2ECEE9C-9B6A-405E-AE80-295E39D29DCB}"/>
    <cellStyle name="Normal 15 2" xfId="67" xr:uid="{EC4A7B6C-7C6F-440D-A3FC-4CD609558E0F}"/>
    <cellStyle name="Normal 15 2 2" xfId="271" xr:uid="{DB84722C-B54F-4DAA-B2AB-E273A25DBBC3}"/>
    <cellStyle name="Normal 15 2 2 2" xfId="4453" xr:uid="{D7395254-78BB-463B-BFE7-A0668A4F0A36}"/>
    <cellStyle name="Normal 15 2 3" xfId="4546" xr:uid="{A42EF1B7-BB8A-4975-866C-E9E446E78A44}"/>
    <cellStyle name="Normal 15 3" xfId="272" xr:uid="{31FE594F-A5C3-4063-AD56-124A2F45A57B}"/>
    <cellStyle name="Normal 15 3 2" xfId="4422" xr:uid="{B1329BED-2E82-464E-8BCC-A986D094E0F5}"/>
    <cellStyle name="Normal 15 3 3" xfId="4343" xr:uid="{A126EDC9-22EA-4658-8CFC-6B207C08CBFD}"/>
    <cellStyle name="Normal 15 3 4" xfId="4567" xr:uid="{050982D9-A81B-4322-AB08-E48C080D1E76}"/>
    <cellStyle name="Normal 15 3 5" xfId="4729" xr:uid="{031065FE-6B40-4C45-927F-ABC7ADB0EF34}"/>
    <cellStyle name="Normal 15 4" xfId="4342" xr:uid="{9E63AD92-B2C3-4439-8799-1BCCAB398563}"/>
    <cellStyle name="Normal 15 4 2" xfId="4545" xr:uid="{D711015C-6CE1-4EF2-A36A-BE4DEE6A680D}"/>
    <cellStyle name="Normal 15 4 3" xfId="4728" xr:uid="{30611061-34FC-4712-9F09-F3545819A1D6}"/>
    <cellStyle name="Normal 15 4 4" xfId="4704" xr:uid="{9744FF3C-46EC-4333-A5A7-30E0F5024CF6}"/>
    <cellStyle name="Normal 16" xfId="68" xr:uid="{1C473E7D-3558-4C74-B43A-B24C8CAE690A}"/>
    <cellStyle name="Normal 16 2" xfId="273" xr:uid="{DF54144A-FC57-48DD-811E-F6502B796889}"/>
    <cellStyle name="Normal 16 2 2" xfId="4423" xr:uid="{95225A0A-74F6-4BB0-895C-9F80F3BFF5FD}"/>
    <cellStyle name="Normal 16 2 3" xfId="4344" xr:uid="{3578CC16-15B7-435A-8928-A1D111CB6E4A}"/>
    <cellStyle name="Normal 16 2 4" xfId="4568" xr:uid="{C481E849-934B-46F7-A0A5-2BF4F5F120A8}"/>
    <cellStyle name="Normal 16 2 5" xfId="4730" xr:uid="{52C5AB31-195B-431A-99F2-52228A5756E2}"/>
    <cellStyle name="Normal 16 3" xfId="274" xr:uid="{EBDA1DA6-7F4C-4F03-A9DA-A042E877FA6D}"/>
    <cellStyle name="Normal 17" xfId="69" xr:uid="{BD85349A-9344-4D70-B737-9E5E3FFC74AE}"/>
    <cellStyle name="Normal 17 2" xfId="275" xr:uid="{AB529F80-98CD-4162-8DFF-B4C8B8903978}"/>
    <cellStyle name="Normal 17 2 2" xfId="4424" xr:uid="{8BF9626F-71A7-4C70-AF32-E5942CD859D6}"/>
    <cellStyle name="Normal 17 2 3" xfId="4346" xr:uid="{AC9E150C-D5B5-4E7E-ABC1-E5E57D67051D}"/>
    <cellStyle name="Normal 17 2 4" xfId="4569" xr:uid="{94222C7C-1CB3-4C97-9C23-C7B8A6A6EFBB}"/>
    <cellStyle name="Normal 17 2 5" xfId="4731" xr:uid="{405FECDD-48D9-44B6-A245-914412E00EE0}"/>
    <cellStyle name="Normal 17 3" xfId="4347" xr:uid="{CEC6CB89-9D63-4723-9F93-9B98B47B4C4E}"/>
    <cellStyle name="Normal 17 4" xfId="4345" xr:uid="{2EDC8FA9-77F9-4208-B10C-9A13E35CE2B6}"/>
    <cellStyle name="Normal 18" xfId="70" xr:uid="{F6F2EA35-B5D2-4C39-8720-80E03B35053E}"/>
    <cellStyle name="Normal 18 2" xfId="276" xr:uid="{82AC3AE2-A562-4BDC-A820-EF431986EB34}"/>
    <cellStyle name="Normal 18 2 2" xfId="4454" xr:uid="{EAB18BB5-B024-4A99-8206-93A49EAD0F26}"/>
    <cellStyle name="Normal 18 3" xfId="4348" xr:uid="{B480EB6D-5961-4C72-810E-B262C63A1C1D}"/>
    <cellStyle name="Normal 18 3 2" xfId="4547" xr:uid="{E5DD3AF4-6559-4816-8EA4-89E892761DE3}"/>
    <cellStyle name="Normal 18 3 3" xfId="4732" xr:uid="{44024A27-7D25-4131-A72B-04DC68C55ADC}"/>
    <cellStyle name="Normal 18 3 4" xfId="4705" xr:uid="{62F54AD3-AD2D-4490-BF71-37B7B0FF86C1}"/>
    <cellStyle name="Normal 19" xfId="71" xr:uid="{5705B6EB-88BF-44FF-AE9A-A6542302AE6E}"/>
    <cellStyle name="Normal 19 2" xfId="72" xr:uid="{9051F914-530C-4C0E-B60F-90BFBBEA1213}"/>
    <cellStyle name="Normal 19 2 2" xfId="277" xr:uid="{91FCA314-BF9E-45D3-A102-65CACCE14110}"/>
    <cellStyle name="Normal 19 2 2 2" xfId="4651" xr:uid="{5FFDE060-8560-408C-89E2-73AD08F18C45}"/>
    <cellStyle name="Normal 19 2 3" xfId="4549" xr:uid="{A8DA35EB-81CA-4892-BC9D-41ACA4DF437A}"/>
    <cellStyle name="Normal 19 3" xfId="278" xr:uid="{4CA5B64C-0729-4FC5-BC82-7BA1A988FA2D}"/>
    <cellStyle name="Normal 19 3 2" xfId="4652" xr:uid="{09289247-422C-454A-9AD4-670012992DA9}"/>
    <cellStyle name="Normal 19 4" xfId="4548" xr:uid="{97976F51-36D6-46F7-A168-9CA440315698}"/>
    <cellStyle name="Normal 2" xfId="3" xr:uid="{0035700C-F3A5-4A6F-B63A-5CE25669DEE2}"/>
    <cellStyle name="Normal 2 2" xfId="73" xr:uid="{D5867BFA-8471-4A45-AEDC-43B22A220162}"/>
    <cellStyle name="Normal 2 2 2" xfId="74" xr:uid="{DCF81BFC-0F60-4241-8F6D-9929AC9DD282}"/>
    <cellStyle name="Normal 2 2 2 2" xfId="279" xr:uid="{D31545C0-5ABE-470B-8A8F-E52A286980B5}"/>
    <cellStyle name="Normal 2 2 2 2 2" xfId="4655" xr:uid="{41E5C288-5FF3-43B2-9A91-9263B98517F4}"/>
    <cellStyle name="Normal 2 2 2 3" xfId="4551" xr:uid="{A966E585-5440-4EED-9BDE-DC087E21C73A}"/>
    <cellStyle name="Normal 2 2 3" xfId="280" xr:uid="{D9B1BD7B-26D1-45BA-BEEE-6ACC6CD57002}"/>
    <cellStyle name="Normal 2 2 3 2" xfId="4455" xr:uid="{DAE21007-D988-40D2-A152-B19AFDEEDB34}"/>
    <cellStyle name="Normal 2 2 3 2 2" xfId="4585" xr:uid="{37C509BA-3245-4853-8C42-1EA26179A4DB}"/>
    <cellStyle name="Normal 2 2 3 2 2 2" xfId="4656" xr:uid="{0DAD54E6-59A4-4150-B725-ACC29CCD93DD}"/>
    <cellStyle name="Normal 2 2 3 2 3" xfId="4750" xr:uid="{8A31EFDA-C6AB-4502-A9E8-2289EC6E2E26}"/>
    <cellStyle name="Normal 2 2 3 2 4" xfId="5305" xr:uid="{5B6C5DCA-6358-4153-AC69-B9274678D455}"/>
    <cellStyle name="Normal 2 2 3 3" xfId="4435" xr:uid="{94693479-A455-4270-85B9-E0AD3E41B650}"/>
    <cellStyle name="Normal 2 2 3 4" xfId="4706" xr:uid="{FEB02030-408D-4478-A418-9B103970CD25}"/>
    <cellStyle name="Normal 2 2 3 5" xfId="4695" xr:uid="{2B8DCBF1-A91D-41D0-9D9E-409CAA9E33C6}"/>
    <cellStyle name="Normal 2 2 4" xfId="4349" xr:uid="{A8B60401-A4C7-4539-BE0F-4EBD3E259484}"/>
    <cellStyle name="Normal 2 2 4 2" xfId="4550" xr:uid="{CBA62B40-9789-4090-B5D3-FD0595D8DA6C}"/>
    <cellStyle name="Normal 2 2 4 3" xfId="4733" xr:uid="{4D9BDA7B-58A5-42C7-A40F-C953578BA998}"/>
    <cellStyle name="Normal 2 2 4 4" xfId="4707" xr:uid="{C2B9A940-61D2-4198-93A3-E17D1FFAC3AE}"/>
    <cellStyle name="Normal 2 2 5" xfId="4654" xr:uid="{6818A4E3-35EA-4228-B24E-5FD9AB3EC912}"/>
    <cellStyle name="Normal 2 2 6" xfId="4753" xr:uid="{D0059390-6D09-4BDD-A570-1B4B3892825E}"/>
    <cellStyle name="Normal 2 3" xfId="75" xr:uid="{5CB1B122-6387-4E73-84AE-7D13FF23A7C7}"/>
    <cellStyle name="Normal 2 3 2" xfId="76" xr:uid="{8EEF6303-3A51-493B-9952-E0B6ADBF0D9C}"/>
    <cellStyle name="Normal 2 3 2 2" xfId="281" xr:uid="{4B64C821-451D-42E4-8BBF-CE869DD1FD26}"/>
    <cellStyle name="Normal 2 3 2 2 2" xfId="4657" xr:uid="{142A621F-8C05-4064-B5FE-74CA3A56C24E}"/>
    <cellStyle name="Normal 2 3 2 3" xfId="4351" xr:uid="{22DD2A2D-CDE4-4783-BBF7-233765A3A394}"/>
    <cellStyle name="Normal 2 3 2 3 2" xfId="4553" xr:uid="{E0D2AAFC-E991-47CD-A134-5824A7CE3C87}"/>
    <cellStyle name="Normal 2 3 2 3 3" xfId="4735" xr:uid="{B1374832-909C-4A8F-8F96-5DC581D2C290}"/>
    <cellStyle name="Normal 2 3 2 3 4" xfId="4708" xr:uid="{218CDC03-D4FF-45DB-B2B5-EBEA12DF6AC0}"/>
    <cellStyle name="Normal 2 3 3" xfId="77" xr:uid="{B60BAF42-C05F-45FC-AC3E-F31AAB3C7CEA}"/>
    <cellStyle name="Normal 2 3 4" xfId="78" xr:uid="{06A65F7D-50D7-4B43-ABFD-D366BC8261A1}"/>
    <cellStyle name="Normal 2 3 5" xfId="185" xr:uid="{F6406FE5-197A-47D6-AC23-62FCB119251B}"/>
    <cellStyle name="Normal 2 3 5 2" xfId="4658" xr:uid="{4B49432E-8E8F-437A-9758-15DA57908FDB}"/>
    <cellStyle name="Normal 2 3 6" xfId="4350" xr:uid="{D96ACF4D-3CA1-4599-8345-E7529555DB1E}"/>
    <cellStyle name="Normal 2 3 6 2" xfId="4552" xr:uid="{8D1A3F48-34F5-4D00-840E-D9DC9F8505BA}"/>
    <cellStyle name="Normal 2 3 6 3" xfId="4734" xr:uid="{DD7B7E43-2016-4EBA-A5C8-E1DA66A60735}"/>
    <cellStyle name="Normal 2 3 6 4" xfId="4709" xr:uid="{F3C327D2-EE46-4FBD-9CBE-45D98A99B9AA}"/>
    <cellStyle name="Normal 2 3 7" xfId="5318" xr:uid="{5779664C-5549-4808-809A-E1C8FFB3C260}"/>
    <cellStyle name="Normal 2 4" xfId="79" xr:uid="{D8387E54-64E5-47DA-A883-60AB6989C4B9}"/>
    <cellStyle name="Normal 2 4 2" xfId="80" xr:uid="{F376D7E1-BDF7-40A2-998A-D2149FC4D086}"/>
    <cellStyle name="Normal 2 4 3" xfId="282" xr:uid="{1137D22C-0F63-4C43-8E3A-DE09F31B7A99}"/>
    <cellStyle name="Normal 2 4 3 2" xfId="4659" xr:uid="{EF8D6B23-FE40-4DF0-89BF-AF39CBBC4C8F}"/>
    <cellStyle name="Normal 2 4 3 3" xfId="4673" xr:uid="{BEF64B63-7601-4364-BE34-49765DC11460}"/>
    <cellStyle name="Normal 2 4 4" xfId="4554" xr:uid="{81486012-7E0C-4651-ABEF-9326D3AFEDED}"/>
    <cellStyle name="Normal 2 4 5" xfId="4754" xr:uid="{B57D6C94-D0DE-4108-A64F-C3F3CCC992D9}"/>
    <cellStyle name="Normal 2 4 6" xfId="4752" xr:uid="{764F8A9D-26AC-4AB2-892F-EAF08EB66F0F}"/>
    <cellStyle name="Normal 2 5" xfId="184" xr:uid="{6D60BE47-F377-42C7-857D-77C612107454}"/>
    <cellStyle name="Normal 2 5 2" xfId="284" xr:uid="{CE02ABEF-8855-4A68-8B3A-BE346D3A74B4}"/>
    <cellStyle name="Normal 2 5 2 2" xfId="2505" xr:uid="{D1B0EA5A-AE3C-484A-8F1D-1EAA70DF5320}"/>
    <cellStyle name="Normal 2 5 3" xfId="283" xr:uid="{B7B0E78A-92DE-4306-81A6-8C8C05549AD3}"/>
    <cellStyle name="Normal 2 5 3 2" xfId="4586" xr:uid="{33FAB785-B0E9-4FEA-B6C5-03C4462EA862}"/>
    <cellStyle name="Normal 2 5 3 3" xfId="4746" xr:uid="{2E0988E4-DAB4-4C62-85E4-408A245555B5}"/>
    <cellStyle name="Normal 2 5 3 4" xfId="5302" xr:uid="{68F1CED1-3B3F-4D9B-A709-0F5D6E781851}"/>
    <cellStyle name="Normal 2 5 4" xfId="4660" xr:uid="{3D7CB05C-1C8C-4736-9453-2CB41956D05B}"/>
    <cellStyle name="Normal 2 5 5" xfId="4615" xr:uid="{D19D3927-5FC8-4732-80E0-463729562788}"/>
    <cellStyle name="Normal 2 5 6" xfId="4614" xr:uid="{59259FB1-5B66-456B-85EC-C9F53E11BBA6}"/>
    <cellStyle name="Normal 2 5 7" xfId="4749" xr:uid="{DCAF171C-CFF8-4A71-9828-4ABD9A398529}"/>
    <cellStyle name="Normal 2 5 8" xfId="4719" xr:uid="{F85F8D29-7B72-46B8-9F60-A0E52252AF08}"/>
    <cellStyle name="Normal 2 6" xfId="285" xr:uid="{5DEDE24B-AB7E-4561-81B8-011A191ED36C}"/>
    <cellStyle name="Normal 2 6 2" xfId="286" xr:uid="{C0FDDA59-823F-4ABC-AB22-968CE551847B}"/>
    <cellStyle name="Normal 2 6 3" xfId="452" xr:uid="{6C6D8258-313D-4B53-9627-8A41CE201788}"/>
    <cellStyle name="Normal 2 6 3 2" xfId="5335" xr:uid="{6250B498-0295-40D1-9C93-B8F695FEFCEE}"/>
    <cellStyle name="Normal 2 6 4" xfId="4661" xr:uid="{50B4B20F-7F0D-49CB-AE17-F8A1DB3F8BBE}"/>
    <cellStyle name="Normal 2 6 5" xfId="4612" xr:uid="{F28CD432-26BD-4529-9DDB-002591D23842}"/>
    <cellStyle name="Normal 2 6 5 2" xfId="4710" xr:uid="{F9018438-566C-4698-985C-1D376374007E}"/>
    <cellStyle name="Normal 2 6 6" xfId="4598" xr:uid="{A0F431F0-4772-46F2-A589-DC101B31A560}"/>
    <cellStyle name="Normal 2 6 7" xfId="5322" xr:uid="{0896314F-1F13-4A2B-AE02-3EC3C7D62D04}"/>
    <cellStyle name="Normal 2 6 8" xfId="5331" xr:uid="{9386DB05-E39C-40AB-99C5-C8CCCE12C90F}"/>
    <cellStyle name="Normal 2 7" xfId="287" xr:uid="{AA452C8F-8E8B-4BA7-A2E4-00E44411559F}"/>
    <cellStyle name="Normal 2 7 2" xfId="4456" xr:uid="{FBF24486-CCAF-4B7B-A5A1-18EDF59D28BC}"/>
    <cellStyle name="Normal 2 7 3" xfId="4662" xr:uid="{B76BAF14-DAE1-425D-A7A1-C302D67CE3C1}"/>
    <cellStyle name="Normal 2 7 4" xfId="5303" xr:uid="{1715797E-2538-4246-952E-F95A238636E8}"/>
    <cellStyle name="Normal 2 8" xfId="4508" xr:uid="{D62A6B79-452A-44A5-96CC-271C8FE0DA06}"/>
    <cellStyle name="Normal 2 9" xfId="4653" xr:uid="{D148A04F-632F-4BC0-8215-E4BD586F73EC}"/>
    <cellStyle name="Normal 20" xfId="434" xr:uid="{C688F2C2-2E6C-4D6E-A647-144907557309}"/>
    <cellStyle name="Normal 20 2" xfId="435" xr:uid="{49D60C0C-6031-4287-8DC1-A2B38A3FE010}"/>
    <cellStyle name="Normal 20 2 2" xfId="436" xr:uid="{B0FF2E6D-C70F-4ECC-B558-E337BEF9C889}"/>
    <cellStyle name="Normal 20 2 2 2" xfId="4425" xr:uid="{3BE65CE1-1D36-498D-9949-9CF6AB504113}"/>
    <cellStyle name="Normal 20 2 2 3" xfId="4417" xr:uid="{B1B2F41D-2C99-46B2-BB50-B235370C9644}"/>
    <cellStyle name="Normal 20 2 2 4" xfId="4582" xr:uid="{469FF369-2747-4274-93CD-F7C161F56A2D}"/>
    <cellStyle name="Normal 20 2 2 5" xfId="4744" xr:uid="{9D7D4EA6-C2C5-48C9-BA96-6225FE733ECB}"/>
    <cellStyle name="Normal 20 2 3" xfId="4420" xr:uid="{47B0011B-7704-4E52-A45F-8C77C7990161}"/>
    <cellStyle name="Normal 20 2 4" xfId="4416" xr:uid="{400BC9C4-A761-4266-A0C0-6E325885BDD2}"/>
    <cellStyle name="Normal 20 2 5" xfId="4581" xr:uid="{227EA469-2BB6-4D5D-9A58-7BE0159B2ACE}"/>
    <cellStyle name="Normal 20 2 6" xfId="4743" xr:uid="{F1F49025-8DDD-4C13-B751-B7F428259117}"/>
    <cellStyle name="Normal 20 3" xfId="1167" xr:uid="{5183F51D-AECF-46E4-8251-876448865C56}"/>
    <cellStyle name="Normal 20 3 2" xfId="4457" xr:uid="{E07EF06F-22B8-449A-849A-D139660E1072}"/>
    <cellStyle name="Normal 20 4" xfId="4352" xr:uid="{16F1E2E2-3AFB-4C55-81A9-C20326B5C38A}"/>
    <cellStyle name="Normal 20 4 2" xfId="4555" xr:uid="{BCA710B7-2B05-4BCE-988C-BD224A59DF58}"/>
    <cellStyle name="Normal 20 4 3" xfId="4736" xr:uid="{232FAE03-CF95-4069-8367-3EBB36F0BB45}"/>
    <cellStyle name="Normal 20 4 4" xfId="4711" xr:uid="{D9E3A799-34C4-43DC-945D-4894277A1565}"/>
    <cellStyle name="Normal 20 5" xfId="4433" xr:uid="{395EBCDE-8C06-462A-9B2E-02BC3BF1EA5C}"/>
    <cellStyle name="Normal 20 5 2" xfId="5328" xr:uid="{9F08C40E-071C-401D-99DC-E43A2BB5E6D1}"/>
    <cellStyle name="Normal 20 6" xfId="4587" xr:uid="{2B30AC4B-82AE-46EC-A8BD-10AFF88C86AB}"/>
    <cellStyle name="Normal 20 7" xfId="4696" xr:uid="{9010CB8B-85AA-483A-B3FA-708BE06D4C3A}"/>
    <cellStyle name="Normal 20 8" xfId="4717" xr:uid="{D52B78F6-00F0-4F85-B52C-E7FC6C89A210}"/>
    <cellStyle name="Normal 20 9" xfId="4716" xr:uid="{53CF63C2-4AD3-47B4-81C5-946770A2382D}"/>
    <cellStyle name="Normal 21" xfId="437" xr:uid="{42CEBD9E-9067-40A5-B361-4D577369A5E8}"/>
    <cellStyle name="Normal 21 2" xfId="438" xr:uid="{4EFDF1EC-F1C6-4A87-B52A-8C48BE09414E}"/>
    <cellStyle name="Normal 21 2 2" xfId="439" xr:uid="{027479A8-D984-4DAB-BC15-1EDF957BC2D3}"/>
    <cellStyle name="Normal 21 3" xfId="4353" xr:uid="{9C9CBC70-1CAB-4165-A9D3-836FCC531850}"/>
    <cellStyle name="Normal 21 3 2" xfId="4459" xr:uid="{6194CA40-E4AB-4FA8-9293-6270A4E0DE8F}"/>
    <cellStyle name="Normal 21 3 3" xfId="4458" xr:uid="{F8708B93-7BA1-4BF2-B586-341293D69B38}"/>
    <cellStyle name="Normal 21 4" xfId="4570" xr:uid="{AC72E1AF-D47F-468A-AF1A-3E22AEF0BBB6}"/>
    <cellStyle name="Normal 21 5" xfId="4737" xr:uid="{8F65C2C6-FD28-47A2-8107-AD3F8180FCD2}"/>
    <cellStyle name="Normal 22" xfId="440" xr:uid="{362D59AC-EA10-4F64-A6DA-5E7002BD3982}"/>
    <cellStyle name="Normal 22 2" xfId="441" xr:uid="{9DC0EC12-E961-41F6-8238-5EE27B365342}"/>
    <cellStyle name="Normal 22 3" xfId="4310" xr:uid="{3AAC0D0F-EB21-4D3D-A70B-F2B865AC9BDE}"/>
    <cellStyle name="Normal 22 3 2" xfId="4354" xr:uid="{1C8801B6-CDF0-4E1A-AEC6-2120E25E4F5F}"/>
    <cellStyle name="Normal 22 3 2 2" xfId="4461" xr:uid="{672CB81C-3C97-452C-BF4E-5AC15874E6B0}"/>
    <cellStyle name="Normal 22 3 3" xfId="4460" xr:uid="{4A159ED8-4D00-49B7-B744-3C8FFF8D3EE7}"/>
    <cellStyle name="Normal 22 3 4" xfId="4691" xr:uid="{BC8E55BC-887F-4732-A24C-92F3281DF901}"/>
    <cellStyle name="Normal 22 4" xfId="4313" xr:uid="{1EDA022A-3DCF-41A2-B4D8-D56A65EAECBA}"/>
    <cellStyle name="Normal 22 4 2" xfId="4431" xr:uid="{A4DAB68A-D72A-402E-92E7-9F6DFE07D8D7}"/>
    <cellStyle name="Normal 22 4 3" xfId="4571" xr:uid="{BF92C7E4-E7CD-4DB8-BDE0-F15D9A89F3DD}"/>
    <cellStyle name="Normal 22 4 3 2" xfId="4590" xr:uid="{92F129AC-5AA8-43F6-B962-62DE230E4681}"/>
    <cellStyle name="Normal 22 4 3 3" xfId="4748" xr:uid="{BE1D0BB3-B84E-4D01-8799-765B4EDA1BD2}"/>
    <cellStyle name="Normal 22 4 3 4" xfId="5338" xr:uid="{48245BF6-FF43-4F53-8493-89A6528B6CFD}"/>
    <cellStyle name="Normal 22 4 3 5" xfId="5334" xr:uid="{DC5CA472-EB64-498C-9264-CC609AC18311}"/>
    <cellStyle name="Normal 22 4 4" xfId="4692" xr:uid="{C1F19F01-5F0D-4F9E-B9EF-ECC01537C829}"/>
    <cellStyle name="Normal 22 4 5" xfId="4604" xr:uid="{A0EA7C4C-67D0-4637-A06F-DC7056D534A9}"/>
    <cellStyle name="Normal 22 4 6" xfId="4595" xr:uid="{D606CFA6-3901-409C-A36B-76A472419F9A}"/>
    <cellStyle name="Normal 22 4 7" xfId="4594" xr:uid="{ACAE5588-12FD-4E2E-AA24-147B4BCFEB0C}"/>
    <cellStyle name="Normal 22 4 8" xfId="4593" xr:uid="{26F8D420-DABF-42A4-8C3B-7C6B070116D9}"/>
    <cellStyle name="Normal 22 4 9" xfId="4592" xr:uid="{D4C78E2E-982D-4438-97D2-DED8155214DE}"/>
    <cellStyle name="Normal 22 5" xfId="4738" xr:uid="{A6E02962-9A42-4F08-8B96-6BE607A28AC0}"/>
    <cellStyle name="Normal 23" xfId="442" xr:uid="{67ACF106-8AFE-4000-AFAA-91B7BD58265A}"/>
    <cellStyle name="Normal 23 2" xfId="2500" xr:uid="{D4A209D1-77E6-4789-BA29-DF1F1F13624A}"/>
    <cellStyle name="Normal 23 2 2" xfId="4356" xr:uid="{1706EDC7-711A-4233-9DA9-B5C89CFF3E64}"/>
    <cellStyle name="Normal 23 2 2 2" xfId="4751" xr:uid="{1040139B-7D65-443F-8189-645F69822F0B}"/>
    <cellStyle name="Normal 23 2 2 3" xfId="4693" xr:uid="{AAFE8CA9-87C0-4928-B9BE-67C595C45874}"/>
    <cellStyle name="Normal 23 2 2 4" xfId="4663" xr:uid="{486C68ED-8CC3-4B28-B321-C39C33FEC0F3}"/>
    <cellStyle name="Normal 23 2 3" xfId="4605" xr:uid="{F36B05A8-67D0-4450-94BA-93FBBDFC6DBE}"/>
    <cellStyle name="Normal 23 2 4" xfId="4712" xr:uid="{5A7ACB8A-F07E-4024-8F7F-4A8BCCAC4B85}"/>
    <cellStyle name="Normal 23 3" xfId="4426" xr:uid="{04D7C39B-8B22-435A-A9F2-0622FF3B88EB}"/>
    <cellStyle name="Normal 23 4" xfId="4355" xr:uid="{DAE2D4E1-4AAC-47E9-A19D-A94A7CB49552}"/>
    <cellStyle name="Normal 23 5" xfId="4572" xr:uid="{53C65F03-F3AF-4B06-962F-D5CEC9A5510A}"/>
    <cellStyle name="Normal 23 6" xfId="4739" xr:uid="{37C1ED1B-C44B-413E-A158-D309573C3240}"/>
    <cellStyle name="Normal 24" xfId="443" xr:uid="{7CC167FC-528D-4820-8E30-B512B3A146F1}"/>
    <cellStyle name="Normal 24 2" xfId="444" xr:uid="{BC9EA05D-C1A0-4D59-8514-809DDBA07615}"/>
    <cellStyle name="Normal 24 2 2" xfId="4428" xr:uid="{59F01387-21A1-41F4-9A3B-77540E517EF0}"/>
    <cellStyle name="Normal 24 2 3" xfId="4358" xr:uid="{4CB5F265-D53D-4B46-9480-A51BF1804D35}"/>
    <cellStyle name="Normal 24 2 4" xfId="4574" xr:uid="{C48C2EC3-7A89-4C49-95B1-F7B1A341AF06}"/>
    <cellStyle name="Normal 24 2 5" xfId="4741" xr:uid="{E61C0E60-F130-46E7-90CD-EF1469446B8D}"/>
    <cellStyle name="Normal 24 3" xfId="4427" xr:uid="{E2434239-57FE-4978-B6EE-47B2952EB1E5}"/>
    <cellStyle name="Normal 24 4" xfId="4357" xr:uid="{198C47C7-2BED-4E88-83A3-EE8A6AA31A57}"/>
    <cellStyle name="Normal 24 5" xfId="4573" xr:uid="{3FCEE501-D9AA-445F-A64C-A4B32F99F60D}"/>
    <cellStyle name="Normal 24 6" xfId="4740" xr:uid="{A99C8F8D-DCBD-4A8A-800A-115A2A0E620B}"/>
    <cellStyle name="Normal 25" xfId="451" xr:uid="{85948F3F-59F0-4DB4-832F-2BAB8ECB5F41}"/>
    <cellStyle name="Normal 25 2" xfId="4360" xr:uid="{AF055647-D69C-4FD9-A402-8DA80E506B15}"/>
    <cellStyle name="Normal 25 2 2" xfId="5337" xr:uid="{1738517B-BB58-41E7-99C3-BCE5BBBAD0DD}"/>
    <cellStyle name="Normal 25 3" xfId="4429" xr:uid="{99CB84F4-D057-4017-908A-C83F3123EC41}"/>
    <cellStyle name="Normal 25 4" xfId="4359" xr:uid="{18BAC0AB-E68A-4479-9C72-1D10CAB717AF}"/>
    <cellStyle name="Normal 25 5" xfId="4575" xr:uid="{E7F34683-5D0A-482E-A103-00D450034ED1}"/>
    <cellStyle name="Normal 26" xfId="2498" xr:uid="{8F795B6C-D319-49C6-9ED9-11BAA7E7FAD9}"/>
    <cellStyle name="Normal 26 2" xfId="2499" xr:uid="{29D1AC8E-E74F-4C9C-A2C1-B4A1540309E9}"/>
    <cellStyle name="Normal 26 2 2" xfId="4362" xr:uid="{DF5C0D22-7FD4-404B-8F5F-B7A470AEE833}"/>
    <cellStyle name="Normal 26 3" xfId="4361" xr:uid="{D99D57E3-B0B2-4DDD-B396-135A34476A1A}"/>
    <cellStyle name="Normal 26 3 2" xfId="4436" xr:uid="{A4132036-AB56-42DE-92E0-94E7E8D4A17F}"/>
    <cellStyle name="Normal 27" xfId="2507" xr:uid="{A04CA4DD-088D-405A-B243-5DD0C22CCD9E}"/>
    <cellStyle name="Normal 27 2" xfId="4364" xr:uid="{C1FCF8BC-CFC7-4DE3-BD36-BD17504B3937}"/>
    <cellStyle name="Normal 27 3" xfId="4363" xr:uid="{9F0AA90B-B8E4-492E-8C54-2652CC9C62DB}"/>
    <cellStyle name="Normal 27 4" xfId="4599" xr:uid="{202EFCF7-5F26-40A4-8252-F8945B348C3D}"/>
    <cellStyle name="Normal 27 5" xfId="5320" xr:uid="{A5CAFE25-04A2-409C-A502-656081E6B5B3}"/>
    <cellStyle name="Normal 27 6" xfId="4589" xr:uid="{3CB24BA9-3C74-4657-A661-1A66D5A0585F}"/>
    <cellStyle name="Normal 27 7" xfId="5332" xr:uid="{DD505D8C-D7E4-4069-8F0A-801530364FB7}"/>
    <cellStyle name="Normal 28" xfId="4365" xr:uid="{949F2856-ADA8-402F-BE7F-E21E76153A18}"/>
    <cellStyle name="Normal 28 2" xfId="4366" xr:uid="{6C358819-9915-4065-988F-957B8CC171CD}"/>
    <cellStyle name="Normal 28 3" xfId="4367" xr:uid="{A2D95122-8B18-4A24-99D8-5CA98EA9A666}"/>
    <cellStyle name="Normal 29" xfId="4368" xr:uid="{A3D7353C-7D77-4C84-AC14-52FB578DA2E3}"/>
    <cellStyle name="Normal 29 2" xfId="4369" xr:uid="{BB012362-A146-44E9-98FD-932E1CE58183}"/>
    <cellStyle name="Normal 3" xfId="2" xr:uid="{665067A7-73F8-4B7E-BFD2-7BB3B9468366}"/>
    <cellStyle name="Normal 3 2" xfId="81" xr:uid="{584C1834-85D6-4F89-9280-EE91533F6EA6}"/>
    <cellStyle name="Normal 3 2 2" xfId="82" xr:uid="{B0E95AA0-C14B-49B2-B936-F7741200A931}"/>
    <cellStyle name="Normal 3 2 2 2" xfId="288" xr:uid="{A08A7FF9-28B9-430C-9843-3D28435B9276}"/>
    <cellStyle name="Normal 3 2 2 2 2" xfId="4665" xr:uid="{EA6E4B06-4E76-4388-AC12-D4A1B3C4A22A}"/>
    <cellStyle name="Normal 3 2 2 3" xfId="4556" xr:uid="{3307A778-952C-47D2-A675-327AA9B18A9F}"/>
    <cellStyle name="Normal 3 2 3" xfId="83" xr:uid="{E6785BB9-EB85-481A-AD0A-9B46E848EE78}"/>
    <cellStyle name="Normal 3 2 4" xfId="289" xr:uid="{2B452094-08EF-48DC-A3D0-3D38FF22CC2D}"/>
    <cellStyle name="Normal 3 2 4 2" xfId="4666" xr:uid="{D0C19141-458F-48D3-A077-5CCE5ADD4D9F}"/>
    <cellStyle name="Normal 3 2 5" xfId="2506" xr:uid="{9BF1476B-D7FC-488E-981C-E987FF1B9D96}"/>
    <cellStyle name="Normal 3 2 5 2" xfId="4509" xr:uid="{9641AB62-BFAF-437D-B9CC-DB491B6BAD3A}"/>
    <cellStyle name="Normal 3 2 5 3" xfId="5304" xr:uid="{4AD6E0D5-0600-4DC0-90E1-6CEC41F1D744}"/>
    <cellStyle name="Normal 3 3" xfId="84" xr:uid="{ACCD8BAB-F917-45AC-9215-58C1C992C029}"/>
    <cellStyle name="Normal 3 3 2" xfId="290" xr:uid="{A66E805F-BEA8-41F6-879F-C9BCF3278B33}"/>
    <cellStyle name="Normal 3 3 2 2" xfId="4667" xr:uid="{BAD85043-619E-43E0-9368-6CB9458F55C5}"/>
    <cellStyle name="Normal 3 3 3" xfId="4557" xr:uid="{552DAAFE-1B3E-491D-87AB-413839DAB59A}"/>
    <cellStyle name="Normal 3 4" xfId="85" xr:uid="{A7CCC52B-A1B6-46C9-B4C3-C9772BC00DCA}"/>
    <cellStyle name="Normal 3 4 2" xfId="2502" xr:uid="{243B8983-12DE-47F6-B1CA-E291043A583F}"/>
    <cellStyle name="Normal 3 4 2 2" xfId="4668" xr:uid="{2CDA884E-AD05-4D2A-AC97-1388DF8DEAD8}"/>
    <cellStyle name="Normal 3 5" xfId="2501" xr:uid="{D24731D8-7BBB-4D27-8193-E56F24C5874E}"/>
    <cellStyle name="Normal 3 5 2" xfId="4669" xr:uid="{39986637-8718-4187-AA43-AD8749E300E1}"/>
    <cellStyle name="Normal 3 5 3" xfId="4745" xr:uid="{7D309BB3-6EC9-43CE-B782-E52A2701FB41}"/>
    <cellStyle name="Normal 3 5 4" xfId="4713" xr:uid="{29386BC6-C57F-401F-B46B-CD790FFD4CCE}"/>
    <cellStyle name="Normal 3 6" xfId="4664" xr:uid="{E1DD6A49-7BD3-4D0A-A53C-E1B3D542E5D5}"/>
    <cellStyle name="Normal 3 6 2" xfId="5336" xr:uid="{2F8C0A14-4EA4-4774-9CD9-65C090BE654C}"/>
    <cellStyle name="Normal 3 6 2 2" xfId="5333" xr:uid="{289C94AC-6428-41B5-B6E4-EA2E0C5FC87D}"/>
    <cellStyle name="Normal 30" xfId="4370" xr:uid="{2D71E727-CCD1-4E4A-83F8-C3AB6BC0AC12}"/>
    <cellStyle name="Normal 30 2" xfId="4371" xr:uid="{275EE433-B9B4-460D-9866-7099222CCB17}"/>
    <cellStyle name="Normal 31" xfId="4372" xr:uid="{F9319C2A-AEE9-4F42-B28C-23BB9F4131C3}"/>
    <cellStyle name="Normal 31 2" xfId="4373" xr:uid="{4A2545D1-4727-4C4A-A197-9BD163E321D4}"/>
    <cellStyle name="Normal 32" xfId="4374" xr:uid="{600C1E85-B8BE-4F39-8122-775C995BC9A4}"/>
    <cellStyle name="Normal 33" xfId="4375" xr:uid="{E57B0862-A62F-4D34-B933-E53A0F03A2AF}"/>
    <cellStyle name="Normal 33 2" xfId="4376" xr:uid="{E083B1B1-8860-4441-81A6-F325B99D90B8}"/>
    <cellStyle name="Normal 34" xfId="4377" xr:uid="{BEAB0D47-7077-4BEF-A0D4-3CF69C04E9F2}"/>
    <cellStyle name="Normal 34 2" xfId="4378" xr:uid="{890F833B-1ED0-4B9C-8D0F-1A91D3966673}"/>
    <cellStyle name="Normal 35" xfId="4379" xr:uid="{DB6561EE-9332-47E3-BB2F-A7C89AA12DAE}"/>
    <cellStyle name="Normal 35 2" xfId="4380" xr:uid="{6E9A0F22-EAAE-46BE-AA05-F4848EA358FE}"/>
    <cellStyle name="Normal 36" xfId="4381" xr:uid="{AFD33F87-7851-4803-8412-E6F35CF31E99}"/>
    <cellStyle name="Normal 36 2" xfId="4382" xr:uid="{A534BD9F-C567-463D-9F38-02F73BF6DAA6}"/>
    <cellStyle name="Normal 37" xfId="4383" xr:uid="{361C74C2-DF72-465E-9ADA-223C3EF9D4DA}"/>
    <cellStyle name="Normal 37 2" xfId="4384" xr:uid="{CE692215-4A23-46F2-9D62-5E709E6A7372}"/>
    <cellStyle name="Normal 38" xfId="4385" xr:uid="{E32BDF80-C76F-491B-B7EB-544D58DBA2D4}"/>
    <cellStyle name="Normal 38 2" xfId="4386" xr:uid="{9C8BEA4E-AF59-4461-9932-BB47616209B4}"/>
    <cellStyle name="Normal 39" xfId="4387" xr:uid="{B327B4DC-E3A1-45F5-B801-84E40D90AD26}"/>
    <cellStyle name="Normal 39 2" xfId="4388" xr:uid="{6EE162A1-200D-44D0-B407-A046FD6C8949}"/>
    <cellStyle name="Normal 39 2 2" xfId="4389" xr:uid="{5C8E174F-64DE-4A19-A1F7-0CF0854B2922}"/>
    <cellStyle name="Normal 39 3" xfId="4390" xr:uid="{A8B13398-808F-4482-B61C-D7A22E52917B}"/>
    <cellStyle name="Normal 4" xfId="86" xr:uid="{76835DA2-C9BF-481D-9383-B539D7D0E6D1}"/>
    <cellStyle name="Normal 4 2" xfId="87" xr:uid="{E0003B01-BBE3-453F-ABFD-E2547D32B27B}"/>
    <cellStyle name="Normal 4 2 2" xfId="88" xr:uid="{26CB6901-A396-4401-9418-1F8A66993AB4}"/>
    <cellStyle name="Normal 4 2 2 2" xfId="445" xr:uid="{C5894DD5-BA80-4E89-B7C4-EB3E4DD23A84}"/>
    <cellStyle name="Normal 4 2 2 3" xfId="2807" xr:uid="{5A675E27-F5E4-4683-98E7-88153E507360}"/>
    <cellStyle name="Normal 4 2 2 4" xfId="2808" xr:uid="{BC7725B4-22F1-4F49-AF3A-0B1F430FB5A6}"/>
    <cellStyle name="Normal 4 2 2 4 2" xfId="2809" xr:uid="{23C3AA74-C760-4496-9318-A1060883F415}"/>
    <cellStyle name="Normal 4 2 2 4 3" xfId="2810" xr:uid="{290E42DA-280C-4B75-9F5E-71BB2B090574}"/>
    <cellStyle name="Normal 4 2 2 4 3 2" xfId="2811" xr:uid="{50E0AA0B-AF38-4947-9E78-E39F0274647E}"/>
    <cellStyle name="Normal 4 2 2 4 3 3" xfId="4312" xr:uid="{8C19B6EF-EBF1-4997-8C54-FEA37323224F}"/>
    <cellStyle name="Normal 4 2 3" xfId="2493" xr:uid="{58B963F6-06E1-487B-83A1-3D9B95A81FA7}"/>
    <cellStyle name="Normal 4 2 3 2" xfId="2504" xr:uid="{F0F720AA-C85D-4153-9ABB-C7F9C2FDF33B}"/>
    <cellStyle name="Normal 4 2 3 2 2" xfId="4462" xr:uid="{A0FF6716-967E-4841-B873-0150CA1FA37A}"/>
    <cellStyle name="Normal 4 2 3 3" xfId="4463" xr:uid="{908BD8D3-C4E4-449E-A784-E71A0B7BA605}"/>
    <cellStyle name="Normal 4 2 3 3 2" xfId="4464" xr:uid="{C2149DFA-4A67-4239-BB79-CED6756A25FF}"/>
    <cellStyle name="Normal 4 2 3 4" xfId="4465" xr:uid="{81D552AF-6C94-4E2B-8AC5-3434EAB059D3}"/>
    <cellStyle name="Normal 4 2 3 5" xfId="4466" xr:uid="{EE9A8018-7B69-48E0-93D5-CBC2BAF281D1}"/>
    <cellStyle name="Normal 4 2 4" xfId="2494" xr:uid="{39DD2F91-28C9-49E4-8849-EB8A986446BC}"/>
    <cellStyle name="Normal 4 2 4 2" xfId="4392" xr:uid="{ABE3D099-49FC-4D18-8DEC-3F0BC39E4057}"/>
    <cellStyle name="Normal 4 2 4 2 2" xfId="4467" xr:uid="{68DDC4C1-4EB7-4C04-9DE3-60334591E80F}"/>
    <cellStyle name="Normal 4 2 4 2 3" xfId="4694" xr:uid="{05925179-AE35-44A4-BB19-8CEA30F32F61}"/>
    <cellStyle name="Normal 4 2 4 2 4" xfId="4613" xr:uid="{B9597526-CB36-449B-8815-C0D829EFFC88}"/>
    <cellStyle name="Normal 4 2 4 3" xfId="4576" xr:uid="{886F29DD-A8FB-4370-90E3-48E0FBBE72B9}"/>
    <cellStyle name="Normal 4 2 4 4" xfId="4714" xr:uid="{EE9D53FB-210D-4971-B5DD-6F17B2B8082F}"/>
    <cellStyle name="Normal 4 2 5" xfId="1168" xr:uid="{BF84F25C-5921-4423-A968-B43366EA6DD5}"/>
    <cellStyle name="Normal 4 2 6" xfId="4558" xr:uid="{64A58B6D-4585-4C70-875E-CDD4936F4984}"/>
    <cellStyle name="Normal 4 3" xfId="528" xr:uid="{F37859DE-34BD-4B0A-B29F-116F1A52BE1F}"/>
    <cellStyle name="Normal 4 3 2" xfId="1170" xr:uid="{1EFE8AAA-4E00-434A-A9ED-5AF135310181}"/>
    <cellStyle name="Normal 4 3 2 2" xfId="1171" xr:uid="{EC2B72F3-B95B-461F-9538-F724B6A11F19}"/>
    <cellStyle name="Normal 4 3 2 3" xfId="1172" xr:uid="{F9F2F499-9533-4E89-A925-FBDDB653FFB5}"/>
    <cellStyle name="Normal 4 3 3" xfId="1169" xr:uid="{B013B5B2-038F-4B69-B787-6DD5E30BAD72}"/>
    <cellStyle name="Normal 4 3 3 2" xfId="4434" xr:uid="{FA99EE71-75AD-4F57-9892-19B04A7A1CA2}"/>
    <cellStyle name="Normal 4 3 4" xfId="2812" xr:uid="{0E975002-0691-495C-BE0C-5FF37A00A7C8}"/>
    <cellStyle name="Normal 4 3 5" xfId="2813" xr:uid="{1653CC88-FAD9-4278-9887-E95A57656F76}"/>
    <cellStyle name="Normal 4 3 5 2" xfId="2814" xr:uid="{3835A9FE-941D-43BA-8362-8873E74C8A74}"/>
    <cellStyle name="Normal 4 3 5 3" xfId="2815" xr:uid="{86BEA986-4398-429B-9542-962C377B137D}"/>
    <cellStyle name="Normal 4 3 5 3 2" xfId="2816" xr:uid="{A8156B53-9E31-48D6-9F2B-B4E526A10D05}"/>
    <cellStyle name="Normal 4 3 5 3 3" xfId="4311" xr:uid="{11DCCA94-4C9A-482B-A1D5-16AF740C0BA6}"/>
    <cellStyle name="Normal 4 3 6" xfId="4314" xr:uid="{9EF3328D-C485-486E-92E4-095F0D555FB7}"/>
    <cellStyle name="Normal 4 4" xfId="453" xr:uid="{7F41F1E2-12D2-4DFC-991A-70E5B3E1F4A4}"/>
    <cellStyle name="Normal 4 4 2" xfId="2495" xr:uid="{9A469F71-EFE9-4861-BCF6-413E0B9C2B03}"/>
    <cellStyle name="Normal 4 4 2 2" xfId="5339" xr:uid="{E71B1855-796E-4A54-9B31-017EC78D52BB}"/>
    <cellStyle name="Normal 4 4 3" xfId="2503" xr:uid="{C7D72691-20B9-46F1-9D9E-0CCC2236DA1F}"/>
    <cellStyle name="Normal 4 4 3 2" xfId="4317" xr:uid="{76BC1772-227A-4874-B807-CBE0FB7D57E7}"/>
    <cellStyle name="Normal 4 4 3 3" xfId="4316" xr:uid="{734BB2B5-B36C-45B3-B65F-4F069D483BEE}"/>
    <cellStyle name="Normal 4 4 4" xfId="4747" xr:uid="{5CECFF86-28A4-4460-A5C8-4BA062D2AF7A}"/>
    <cellStyle name="Normal 4 5" xfId="2496" xr:uid="{D4AD441B-9825-4A67-B273-695A9AF7A65C}"/>
    <cellStyle name="Normal 4 5 2" xfId="4391" xr:uid="{6E658B76-5E9C-40A9-8989-A9177FB21261}"/>
    <cellStyle name="Normal 4 6" xfId="2497" xr:uid="{C2693680-0B19-4D0E-B724-B7C92B9D9F70}"/>
    <cellStyle name="Normal 4 7" xfId="900" xr:uid="{7C84E0D0-EB88-4307-83F1-E5DF8421A525}"/>
    <cellStyle name="Normal 40" xfId="4393" xr:uid="{7AF53267-78B0-456F-B2E8-026A63C34008}"/>
    <cellStyle name="Normal 40 2" xfId="4394" xr:uid="{29C8DA6C-8F32-46F5-A34B-39F78AD9F2FE}"/>
    <cellStyle name="Normal 40 2 2" xfId="4395" xr:uid="{99FEC525-0BC6-4A94-A6CE-A2C26C3AC884}"/>
    <cellStyle name="Normal 40 3" xfId="4396" xr:uid="{450A19EA-182C-43C7-BC3F-7750F090A3D9}"/>
    <cellStyle name="Normal 41" xfId="4397" xr:uid="{1FFD7827-92D7-4394-A4A8-997F7973494F}"/>
    <cellStyle name="Normal 41 2" xfId="4398" xr:uid="{7A81432C-8070-48A9-8B5A-393BB81616C5}"/>
    <cellStyle name="Normal 42" xfId="4399" xr:uid="{E1AAFF26-F14B-4BBE-8141-11D3623FDD6B}"/>
    <cellStyle name="Normal 42 2" xfId="4400" xr:uid="{E702DEA2-2032-4129-ABCD-AB98B5AC42E7}"/>
    <cellStyle name="Normal 43" xfId="4401" xr:uid="{136F5A06-338B-453A-A19C-5CE814517C90}"/>
    <cellStyle name="Normal 43 2" xfId="4402" xr:uid="{C9E3C28C-9C8D-4D8A-A3B2-A55FA579476D}"/>
    <cellStyle name="Normal 44" xfId="4412" xr:uid="{EAC45CF2-398C-47E1-BC23-7582ECB4446A}"/>
    <cellStyle name="Normal 44 2" xfId="4413" xr:uid="{1715563A-E62A-46F2-B149-AB127B111476}"/>
    <cellStyle name="Normal 45" xfId="4674" xr:uid="{BBBD4804-B3BF-4507-B2DC-A5670400D342}"/>
    <cellStyle name="Normal 45 2" xfId="5324" xr:uid="{9F98553B-ACD0-4FBB-ACC2-0237AB64FC49}"/>
    <cellStyle name="Normal 45 3" xfId="5323" xr:uid="{EEBDECBC-29B9-4EDC-BFE5-E5F6F8BB2EE2}"/>
    <cellStyle name="Normal 5" xfId="89" xr:uid="{8AABF486-E5F5-4F87-9B9C-3E27937E4F2D}"/>
    <cellStyle name="Normal 5 10" xfId="291" xr:uid="{073CB48E-237A-42B1-A25C-F37ED7E6E9B8}"/>
    <cellStyle name="Normal 5 10 2" xfId="529" xr:uid="{45D50B07-8337-4DE2-9751-4688018C1D83}"/>
    <cellStyle name="Normal 5 10 2 2" xfId="1173" xr:uid="{2AC71B57-EA42-4179-8382-2DBB68AA3D13}"/>
    <cellStyle name="Normal 5 10 2 3" xfId="2817" xr:uid="{1A63B779-530C-45E1-B99B-9B4D17C5550E}"/>
    <cellStyle name="Normal 5 10 2 4" xfId="2818" xr:uid="{F4D94F86-61D7-4719-AFCA-C3D52D37FCF8}"/>
    <cellStyle name="Normal 5 10 3" xfId="1174" xr:uid="{FD8E8BC3-302A-4978-A671-4CFEA9DEB65F}"/>
    <cellStyle name="Normal 5 10 3 2" xfId="2819" xr:uid="{3284F8F3-82DB-4F5F-97C0-E6CFBF51655D}"/>
    <cellStyle name="Normal 5 10 3 3" xfId="2820" xr:uid="{F3772EEF-D6CE-4EB1-9925-9CD0987B600B}"/>
    <cellStyle name="Normal 5 10 3 4" xfId="2821" xr:uid="{398855E6-DBF0-46C2-9B36-C5EE42ADBAA6}"/>
    <cellStyle name="Normal 5 10 4" xfId="2822" xr:uid="{98F35938-D581-40E2-BDBA-DE0A5F205425}"/>
    <cellStyle name="Normal 5 10 5" xfId="2823" xr:uid="{020815AF-C5B3-472D-A38D-DFFC6F2E3B49}"/>
    <cellStyle name="Normal 5 10 6" xfId="2824" xr:uid="{9ABC9326-10F3-40DB-AFEE-FE47304B0D3F}"/>
    <cellStyle name="Normal 5 11" xfId="292" xr:uid="{E837A8D6-4047-4D87-82BA-4821CCD965BF}"/>
    <cellStyle name="Normal 5 11 2" xfId="1175" xr:uid="{4AED2AF5-76CB-4746-8EB2-73FEFD9935C1}"/>
    <cellStyle name="Normal 5 11 2 2" xfId="2825" xr:uid="{F93DA278-D82F-407A-8B66-7B8886888440}"/>
    <cellStyle name="Normal 5 11 2 2 2" xfId="4403" xr:uid="{5FC34997-0B94-417F-AD75-21117A419239}"/>
    <cellStyle name="Normal 5 11 2 2 3" xfId="4681" xr:uid="{3DDE4D15-E94E-40B7-9534-B20749E0E141}"/>
    <cellStyle name="Normal 5 11 2 3" xfId="2826" xr:uid="{F2DD2A7D-41AC-4A9E-8338-F61F1406FFDC}"/>
    <cellStyle name="Normal 5 11 2 4" xfId="2827" xr:uid="{1D95D102-3652-4CCB-B1A4-6749C6ACA01A}"/>
    <cellStyle name="Normal 5 11 3" xfId="2828" xr:uid="{D2414993-5340-45F9-BC75-8795FDD2045B}"/>
    <cellStyle name="Normal 5 11 4" xfId="2829" xr:uid="{0649E149-0327-43BB-AF41-12D4E06B8262}"/>
    <cellStyle name="Normal 5 11 4 2" xfId="4577" xr:uid="{4E4AEB1B-861B-4CB6-941B-23B3F9A435E4}"/>
    <cellStyle name="Normal 5 11 4 3" xfId="4682" xr:uid="{B619ED8A-572F-4A44-A66D-04BEFF36A5CA}"/>
    <cellStyle name="Normal 5 11 4 4" xfId="4606" xr:uid="{2BE5513D-5568-4071-A566-3B3FB6E05F28}"/>
    <cellStyle name="Normal 5 11 5" xfId="2830" xr:uid="{BC6A6FA7-CC8C-4544-BD8F-C9E624982072}"/>
    <cellStyle name="Normal 5 12" xfId="1176" xr:uid="{88E81B8E-9727-4FFC-A2B4-EDF52590CB05}"/>
    <cellStyle name="Normal 5 12 2" xfId="2831" xr:uid="{C83E02D5-85EE-4F86-AE91-0A89B0B5009D}"/>
    <cellStyle name="Normal 5 12 3" xfId="2832" xr:uid="{8748B910-8641-4CEF-8C30-786A34B59157}"/>
    <cellStyle name="Normal 5 12 4" xfId="2833" xr:uid="{384B5C76-8EA5-419F-8398-8738E8375DA1}"/>
    <cellStyle name="Normal 5 13" xfId="901" xr:uid="{301CEA9A-9B62-4C6D-8D50-E34A58E0EA35}"/>
    <cellStyle name="Normal 5 13 2" xfId="2834" xr:uid="{208B6297-B525-47B4-9286-88178CE1A855}"/>
    <cellStyle name="Normal 5 13 3" xfId="2835" xr:uid="{98525A9F-7ADC-4D9C-ADA4-A4559AB26AC1}"/>
    <cellStyle name="Normal 5 13 4" xfId="2836" xr:uid="{9CB0B136-A9B9-47EE-925D-1EC4977114F7}"/>
    <cellStyle name="Normal 5 14" xfId="2837" xr:uid="{69C2886E-B378-47CA-943E-51AF7A65994D}"/>
    <cellStyle name="Normal 5 14 2" xfId="2838" xr:uid="{FFF116E9-9FEC-46BB-A964-B30668943E4E}"/>
    <cellStyle name="Normal 5 15" xfId="2839" xr:uid="{88F46FF4-EE97-481F-A311-FBF41A3CF482}"/>
    <cellStyle name="Normal 5 16" xfId="2840" xr:uid="{37420B9B-69A5-4D7B-8A70-B3AB4166558A}"/>
    <cellStyle name="Normal 5 17" xfId="2841" xr:uid="{730AC144-FF2F-4011-A600-A46412E087AD}"/>
    <cellStyle name="Normal 5 2" xfId="90" xr:uid="{C33A464F-9038-4ECF-85D9-18A00EC3D770}"/>
    <cellStyle name="Normal 5 2 2" xfId="187" xr:uid="{0DF34772-8DF1-41DC-AF4F-EE35110A5E13}"/>
    <cellStyle name="Normal 5 2 2 2" xfId="188" xr:uid="{A1A13A1D-087B-4885-BEAB-2736DBED0AF1}"/>
    <cellStyle name="Normal 5 2 2 2 2" xfId="189" xr:uid="{66B764CE-7A1F-4059-A1C1-0CB4C4C09D5B}"/>
    <cellStyle name="Normal 5 2 2 2 2 2" xfId="190" xr:uid="{54D15B99-6887-4092-AE94-042BA77D20BB}"/>
    <cellStyle name="Normal 5 2 2 2 3" xfId="191" xr:uid="{2A6152A2-827E-4F96-AC78-611F9E92D861}"/>
    <cellStyle name="Normal 5 2 2 2 4" xfId="4670" xr:uid="{42358293-AFFB-4608-BD9D-DC91CF0FB323}"/>
    <cellStyle name="Normal 5 2 2 2 5" xfId="5300" xr:uid="{0E814937-B5D5-4A64-8EC1-D44BC0EC5212}"/>
    <cellStyle name="Normal 5 2 2 3" xfId="192" xr:uid="{377FB805-1A1A-46FF-AB69-7BF5513FCA85}"/>
    <cellStyle name="Normal 5 2 2 3 2" xfId="193" xr:uid="{F93CB546-3B28-4FDD-846E-684AAE15633D}"/>
    <cellStyle name="Normal 5 2 2 4" xfId="194" xr:uid="{3409612D-6E8C-4F80-AE06-317B07367C7E}"/>
    <cellStyle name="Normal 5 2 2 5" xfId="293" xr:uid="{2381958A-7720-41D0-9D85-EADC01859C35}"/>
    <cellStyle name="Normal 5 2 2 6" xfId="4596" xr:uid="{C6C940C7-6C07-48C2-9302-BE39D5FE59B9}"/>
    <cellStyle name="Normal 5 2 2 7" xfId="5329" xr:uid="{963022A8-03FC-4C8D-A7C5-E8A14731BE0C}"/>
    <cellStyle name="Normal 5 2 3" xfId="195" xr:uid="{E67929A7-6F7F-4574-A853-5AC65E246CB8}"/>
    <cellStyle name="Normal 5 2 3 2" xfId="196" xr:uid="{22B64DE1-D521-4340-8274-E415CDBFE02A}"/>
    <cellStyle name="Normal 5 2 3 2 2" xfId="197" xr:uid="{3F4A7017-4DAF-468E-AB10-81409C84582C}"/>
    <cellStyle name="Normal 5 2 3 2 3" xfId="4559" xr:uid="{03A03533-EC08-4CBA-8B16-77C61ADCECD1}"/>
    <cellStyle name="Normal 5 2 3 2 4" xfId="5301" xr:uid="{04620E0C-0935-4088-A52A-3BA62D33D8B5}"/>
    <cellStyle name="Normal 5 2 3 3" xfId="198" xr:uid="{0474D8B4-6403-4541-9AB4-F1AC53973B85}"/>
    <cellStyle name="Normal 5 2 3 3 2" xfId="4742" xr:uid="{11D10FE4-DF1A-4903-B392-EA6D0A5A3972}"/>
    <cellStyle name="Normal 5 2 3 4" xfId="4404" xr:uid="{F6A72F15-BAEC-4D1C-BB96-D4AB4E46C61E}"/>
    <cellStyle name="Normal 5 2 3 4 2" xfId="4715" xr:uid="{321D3F46-F6DA-45A2-9EA1-E28274D1418F}"/>
    <cellStyle name="Normal 5 2 3 5" xfId="4597" xr:uid="{04F34EA3-B250-46C3-9E91-26E56163CD8B}"/>
    <cellStyle name="Normal 5 2 3 6" xfId="5321" xr:uid="{3A701E22-74DE-4479-8FFD-6F210A4DAD63}"/>
    <cellStyle name="Normal 5 2 3 7" xfId="5330" xr:uid="{81E9CD1E-3FE9-4C54-9BBE-F9FCCF300D9F}"/>
    <cellStyle name="Normal 5 2 4" xfId="199" xr:uid="{572E56BC-FF2E-4F11-A7B9-FA4CBD380BF3}"/>
    <cellStyle name="Normal 5 2 4 2" xfId="200" xr:uid="{9472A95F-CF23-434A-A5CD-3B7661D3C223}"/>
    <cellStyle name="Normal 5 2 5" xfId="201" xr:uid="{786E7E72-9048-4AA7-A94E-9D02FB61E679}"/>
    <cellStyle name="Normal 5 2 6" xfId="186" xr:uid="{B3194932-1D2A-45AC-88C7-743AFF27FF58}"/>
    <cellStyle name="Normal 5 3" xfId="91" xr:uid="{5A54AE0D-2FF7-4640-AA9C-AD185327E0BE}"/>
    <cellStyle name="Normal 5 3 2" xfId="4406" xr:uid="{970ED6B1-3B26-4F5B-9D8A-B842EE9DB1C6}"/>
    <cellStyle name="Normal 5 3 3" xfId="4405" xr:uid="{A4B5EDF8-BD7F-40F0-B8D2-3A6C02EA4B6C}"/>
    <cellStyle name="Normal 5 4" xfId="92" xr:uid="{D209A2DB-B54E-4C21-9907-7B1A36FEBEAC}"/>
    <cellStyle name="Normal 5 4 10" xfId="2842" xr:uid="{950A021F-D081-42F4-91B4-C7F0AFDB45AD}"/>
    <cellStyle name="Normal 5 4 11" xfId="2843" xr:uid="{5136602B-5DF3-4C6B-A2A6-DD7DF84D0C51}"/>
    <cellStyle name="Normal 5 4 2" xfId="93" xr:uid="{3560B66F-C8B9-490A-BFA5-7FF4182F9C60}"/>
    <cellStyle name="Normal 5 4 2 2" xfId="94" xr:uid="{95A02BCA-8406-4ADC-BE3E-0C3F08FCCD7F}"/>
    <cellStyle name="Normal 5 4 2 2 2" xfId="294" xr:uid="{F6AFEB68-4F90-4487-9F52-8A4916EA8FB1}"/>
    <cellStyle name="Normal 5 4 2 2 2 2" xfId="530" xr:uid="{8B0D24A7-E111-4645-AB8E-747521C277C4}"/>
    <cellStyle name="Normal 5 4 2 2 2 2 2" xfId="531" xr:uid="{BFE9143A-AF87-434C-B590-46D8012F54A5}"/>
    <cellStyle name="Normal 5 4 2 2 2 2 2 2" xfId="1177" xr:uid="{DF5937F4-2CC5-4CFC-9A3B-561E1CAFC2D2}"/>
    <cellStyle name="Normal 5 4 2 2 2 2 2 2 2" xfId="1178" xr:uid="{17E728D1-B775-4326-B125-E58B3B1577CB}"/>
    <cellStyle name="Normal 5 4 2 2 2 2 2 3" xfId="1179" xr:uid="{3E109A9B-B44F-41D5-8E06-EF9AA0B483CD}"/>
    <cellStyle name="Normal 5 4 2 2 2 2 3" xfId="1180" xr:uid="{9EC21A0A-4D1D-4616-98E1-6D9AEE2C83EA}"/>
    <cellStyle name="Normal 5 4 2 2 2 2 3 2" xfId="1181" xr:uid="{F9D65AA6-2DE3-473E-92C4-3C1FD4707961}"/>
    <cellStyle name="Normal 5 4 2 2 2 2 4" xfId="1182" xr:uid="{5FD5F144-1AF9-49EA-AE13-B6923B012DF1}"/>
    <cellStyle name="Normal 5 4 2 2 2 3" xfId="532" xr:uid="{5C1144C0-955D-4A23-A8EF-831B1DAD229A}"/>
    <cellStyle name="Normal 5 4 2 2 2 3 2" xfId="1183" xr:uid="{2D33277F-E4F4-45A9-860B-6E358F340813}"/>
    <cellStyle name="Normal 5 4 2 2 2 3 2 2" xfId="1184" xr:uid="{BE77550C-C3C0-4808-BD6C-7E7646D12784}"/>
    <cellStyle name="Normal 5 4 2 2 2 3 3" xfId="1185" xr:uid="{2C0A005A-09C6-443E-99C9-7E4FD34902CF}"/>
    <cellStyle name="Normal 5 4 2 2 2 3 4" xfId="2844" xr:uid="{858B751D-B43E-4CE8-8A6A-0C1C9695E619}"/>
    <cellStyle name="Normal 5 4 2 2 2 4" xfId="1186" xr:uid="{6D12F8C9-DDE6-4AD5-9687-9E47C7638F55}"/>
    <cellStyle name="Normal 5 4 2 2 2 4 2" xfId="1187" xr:uid="{6E5782C1-F592-48DB-A7C9-4A22E7B41E18}"/>
    <cellStyle name="Normal 5 4 2 2 2 5" xfId="1188" xr:uid="{B1B6E2C4-1814-4B71-B6A9-0E96D1EA746A}"/>
    <cellStyle name="Normal 5 4 2 2 2 6" xfId="2845" xr:uid="{64DD3082-3B68-4CBE-B334-92A512C5DA5B}"/>
    <cellStyle name="Normal 5 4 2 2 3" xfId="295" xr:uid="{EC05EE4C-6C8E-48A7-A18F-925435AB7088}"/>
    <cellStyle name="Normal 5 4 2 2 3 2" xfId="533" xr:uid="{9F8C9798-E56C-4021-9184-D2028175E74F}"/>
    <cellStyle name="Normal 5 4 2 2 3 2 2" xfId="534" xr:uid="{B878495D-0D6A-4186-9453-805C6776311B}"/>
    <cellStyle name="Normal 5 4 2 2 3 2 2 2" xfId="1189" xr:uid="{673B93E3-B984-4139-BD0F-5DD390E046F3}"/>
    <cellStyle name="Normal 5 4 2 2 3 2 2 2 2" xfId="1190" xr:uid="{1E059B35-3B70-4508-8F81-47434C4E13F7}"/>
    <cellStyle name="Normal 5 4 2 2 3 2 2 3" xfId="1191" xr:uid="{32A21926-D65D-4DDB-A5D7-F64C9E00B187}"/>
    <cellStyle name="Normal 5 4 2 2 3 2 3" xfId="1192" xr:uid="{C2642156-F05E-433A-87B5-6B673AEA9E1C}"/>
    <cellStyle name="Normal 5 4 2 2 3 2 3 2" xfId="1193" xr:uid="{87B66FA1-B7E9-4F0D-AE9C-E5CA96F37BE1}"/>
    <cellStyle name="Normal 5 4 2 2 3 2 4" xfId="1194" xr:uid="{4795FF9F-A1B3-4146-A763-4435018F6A46}"/>
    <cellStyle name="Normal 5 4 2 2 3 3" xfId="535" xr:uid="{6BAC43B0-E50D-45DC-BC37-665A8615DE5C}"/>
    <cellStyle name="Normal 5 4 2 2 3 3 2" xfId="1195" xr:uid="{B7DBBD69-E017-44BB-B565-965D7EC5B42B}"/>
    <cellStyle name="Normal 5 4 2 2 3 3 2 2" xfId="1196" xr:uid="{7CE0D3C8-0445-421C-8DAB-B130B43B3CB3}"/>
    <cellStyle name="Normal 5 4 2 2 3 3 3" xfId="1197" xr:uid="{3CA4D55F-79A9-438E-AA98-14A2A33EC0A8}"/>
    <cellStyle name="Normal 5 4 2 2 3 4" xfId="1198" xr:uid="{E4921168-9D3F-479E-8DEA-F19EC1076A6D}"/>
    <cellStyle name="Normal 5 4 2 2 3 4 2" xfId="1199" xr:uid="{425B754F-47D9-411C-9EB3-973F347F38F8}"/>
    <cellStyle name="Normal 5 4 2 2 3 5" xfId="1200" xr:uid="{93E5F656-5674-466F-911A-1AE28E260434}"/>
    <cellStyle name="Normal 5 4 2 2 4" xfId="536" xr:uid="{B59F2981-0196-4D86-8B8E-4ECAD131C5A7}"/>
    <cellStyle name="Normal 5 4 2 2 4 2" xfId="537" xr:uid="{4CA86ABA-D14E-4280-9001-E6D12CFB3A38}"/>
    <cellStyle name="Normal 5 4 2 2 4 2 2" xfId="1201" xr:uid="{A8B61B10-0D57-489E-85B3-D8EDFA0AE112}"/>
    <cellStyle name="Normal 5 4 2 2 4 2 2 2" xfId="1202" xr:uid="{5F8A1C95-F462-4405-A621-DEA19D35FA19}"/>
    <cellStyle name="Normal 5 4 2 2 4 2 3" xfId="1203" xr:uid="{F42F730C-1F67-4AFC-A587-8681C75D1608}"/>
    <cellStyle name="Normal 5 4 2 2 4 3" xfId="1204" xr:uid="{F6BEA2DF-2CA0-4A8E-9E2A-3E2CEACF1C0E}"/>
    <cellStyle name="Normal 5 4 2 2 4 3 2" xfId="1205" xr:uid="{63F7F3AF-F6FA-48A7-893A-0752F3A638DD}"/>
    <cellStyle name="Normal 5 4 2 2 4 4" xfId="1206" xr:uid="{B298ECF9-A94A-4A62-B3CB-1F6DC3B8B71A}"/>
    <cellStyle name="Normal 5 4 2 2 5" xfId="538" xr:uid="{BD1F1412-349D-4A00-BC60-C3E5DA5D10F7}"/>
    <cellStyle name="Normal 5 4 2 2 5 2" xfId="1207" xr:uid="{4B732C36-4F77-4A62-BE97-88BAD0C5059D}"/>
    <cellStyle name="Normal 5 4 2 2 5 2 2" xfId="1208" xr:uid="{53DAAF11-0FF5-444B-8528-3D3C08523A1D}"/>
    <cellStyle name="Normal 5 4 2 2 5 3" xfId="1209" xr:uid="{944BA359-095E-45A5-83CF-956FC5FD8174}"/>
    <cellStyle name="Normal 5 4 2 2 5 4" xfId="2846" xr:uid="{A26575BC-5D2B-4111-B3AD-35127452AAAB}"/>
    <cellStyle name="Normal 5 4 2 2 6" xfId="1210" xr:uid="{96CB1C4A-C4CB-42AC-99D8-A1226A69632D}"/>
    <cellStyle name="Normal 5 4 2 2 6 2" xfId="1211" xr:uid="{4C67B715-A410-4409-A94C-29AE920C0618}"/>
    <cellStyle name="Normal 5 4 2 2 7" xfId="1212" xr:uid="{9D7F64C5-05E7-4EDE-BCCC-A2F8DDFC8106}"/>
    <cellStyle name="Normal 5 4 2 2 8" xfId="2847" xr:uid="{12290BF2-C8DF-41C2-9106-1CCA10AD4488}"/>
    <cellStyle name="Normal 5 4 2 3" xfId="296" xr:uid="{13E966BF-5E6E-4AB8-84B6-9F5C21E7DBC9}"/>
    <cellStyle name="Normal 5 4 2 3 2" xfId="539" xr:uid="{7DAB5740-E55D-431B-8FCC-EC54B9EBA13A}"/>
    <cellStyle name="Normal 5 4 2 3 2 2" xfId="540" xr:uid="{9561B42D-8260-4742-AD08-47D22B907155}"/>
    <cellStyle name="Normal 5 4 2 3 2 2 2" xfId="1213" xr:uid="{636BB618-EE76-4488-BA80-5F1BE784E9AF}"/>
    <cellStyle name="Normal 5 4 2 3 2 2 2 2" xfId="1214" xr:uid="{67B29CA8-6814-4A02-BE04-5227F4CEFCD6}"/>
    <cellStyle name="Normal 5 4 2 3 2 2 3" xfId="1215" xr:uid="{BBF334EB-B58C-42FE-A9BA-A490D7FC1DC5}"/>
    <cellStyle name="Normal 5 4 2 3 2 3" xfId="1216" xr:uid="{6B801458-1366-4B80-94FE-7FE417724B26}"/>
    <cellStyle name="Normal 5 4 2 3 2 3 2" xfId="1217" xr:uid="{CC46AE95-D966-407B-AEF3-A94D970A6A54}"/>
    <cellStyle name="Normal 5 4 2 3 2 4" xfId="1218" xr:uid="{2426E934-4BC4-4355-A4B3-514CCD82FAD0}"/>
    <cellStyle name="Normal 5 4 2 3 3" xfId="541" xr:uid="{FCE940B8-264B-4B01-B6CC-97762714F4AD}"/>
    <cellStyle name="Normal 5 4 2 3 3 2" xfId="1219" xr:uid="{C7A136F2-C13D-445A-A449-E609BC4897FC}"/>
    <cellStyle name="Normal 5 4 2 3 3 2 2" xfId="1220" xr:uid="{6977BF14-E9EC-429E-B057-D5F6CDCA86C5}"/>
    <cellStyle name="Normal 5 4 2 3 3 3" xfId="1221" xr:uid="{A215DC35-F506-43FE-BDB9-ECDE7A81F8EF}"/>
    <cellStyle name="Normal 5 4 2 3 3 4" xfId="2848" xr:uid="{1D90805C-868E-46CD-A957-2E17005D1A4E}"/>
    <cellStyle name="Normal 5 4 2 3 4" xfId="1222" xr:uid="{8927606B-C61A-4AD8-9D7E-9B4FE1F846ED}"/>
    <cellStyle name="Normal 5 4 2 3 4 2" xfId="1223" xr:uid="{506572AB-F81B-4EC5-AD65-6CA12493FC9A}"/>
    <cellStyle name="Normal 5 4 2 3 5" xfId="1224" xr:uid="{11F7D155-6E9E-4EE4-A63D-E0791623B2DA}"/>
    <cellStyle name="Normal 5 4 2 3 6" xfId="2849" xr:uid="{472F4C19-74B8-404B-BFD2-3D4316445244}"/>
    <cellStyle name="Normal 5 4 2 4" xfId="297" xr:uid="{5C69FADE-2E0E-4E1C-9B43-5DC50EC1682A}"/>
    <cellStyle name="Normal 5 4 2 4 2" xfId="542" xr:uid="{D0403623-5213-4130-962C-8141813F4651}"/>
    <cellStyle name="Normal 5 4 2 4 2 2" xfId="543" xr:uid="{279F40CF-8608-4677-AEB8-E94EE0706BB3}"/>
    <cellStyle name="Normal 5 4 2 4 2 2 2" xfId="1225" xr:uid="{CF08DE11-BD20-48C4-B9F6-8450C1BDFEA9}"/>
    <cellStyle name="Normal 5 4 2 4 2 2 2 2" xfId="1226" xr:uid="{06408A13-0192-4C91-AE2F-92BC7FB73083}"/>
    <cellStyle name="Normal 5 4 2 4 2 2 3" xfId="1227" xr:uid="{F9D97CD1-4ADA-47C0-8904-0EB9286C2C4D}"/>
    <cellStyle name="Normal 5 4 2 4 2 3" xfId="1228" xr:uid="{E040AF30-7062-4FDC-859B-00804874E5FF}"/>
    <cellStyle name="Normal 5 4 2 4 2 3 2" xfId="1229" xr:uid="{63012C8D-C695-4582-8F61-F51B73B96319}"/>
    <cellStyle name="Normal 5 4 2 4 2 4" xfId="1230" xr:uid="{A30CCF00-184A-4676-B620-D96F9A3D5891}"/>
    <cellStyle name="Normal 5 4 2 4 3" xfId="544" xr:uid="{0BCC8102-8C74-48A9-9E69-509ABEDAB10A}"/>
    <cellStyle name="Normal 5 4 2 4 3 2" xfId="1231" xr:uid="{38D239EB-0601-4D0C-98A3-1A1BD5D2080B}"/>
    <cellStyle name="Normal 5 4 2 4 3 2 2" xfId="1232" xr:uid="{A16AC571-CF55-43EC-8D9C-D76F6C0E865A}"/>
    <cellStyle name="Normal 5 4 2 4 3 3" xfId="1233" xr:uid="{4608EEFF-B1DD-4E76-BFBD-91D922F83DF8}"/>
    <cellStyle name="Normal 5 4 2 4 4" xfId="1234" xr:uid="{CA4411B9-D29C-4A47-A0C9-E54690FF8C04}"/>
    <cellStyle name="Normal 5 4 2 4 4 2" xfId="1235" xr:uid="{C8D3557F-71E4-4B64-85DA-6EE2BCFD03A5}"/>
    <cellStyle name="Normal 5 4 2 4 5" xfId="1236" xr:uid="{CD45D52A-3F9A-47CC-91FF-9CB87A23AA4E}"/>
    <cellStyle name="Normal 5 4 2 5" xfId="298" xr:uid="{E29A357E-784F-4168-BA3F-B0EC2D74FF27}"/>
    <cellStyle name="Normal 5 4 2 5 2" xfId="545" xr:uid="{52303057-E536-4F9D-A34F-2915F99B86DA}"/>
    <cellStyle name="Normal 5 4 2 5 2 2" xfId="1237" xr:uid="{021440FD-606D-4C48-8167-9705BF2EF91F}"/>
    <cellStyle name="Normal 5 4 2 5 2 2 2" xfId="1238" xr:uid="{3B2948B1-6A82-456B-AA00-3E2625FD8DD6}"/>
    <cellStyle name="Normal 5 4 2 5 2 3" xfId="1239" xr:uid="{1CFE43C6-88E6-45B2-9197-D65411C4CBEA}"/>
    <cellStyle name="Normal 5 4 2 5 3" xfId="1240" xr:uid="{E427C909-0D18-4D43-8F3E-5A5FBBBAB02A}"/>
    <cellStyle name="Normal 5 4 2 5 3 2" xfId="1241" xr:uid="{17732981-79BA-477D-BE87-CEE17825405C}"/>
    <cellStyle name="Normal 5 4 2 5 4" xfId="1242" xr:uid="{906E7CBC-09D1-4DAF-8BB7-D93EE81306A8}"/>
    <cellStyle name="Normal 5 4 2 6" xfId="546" xr:uid="{039DABDB-BC3D-48D2-BE02-4773C6230B8B}"/>
    <cellStyle name="Normal 5 4 2 6 2" xfId="1243" xr:uid="{96DA0FC8-BF80-48BA-8A1C-CACED73DA02B}"/>
    <cellStyle name="Normal 5 4 2 6 2 2" xfId="1244" xr:uid="{D2CE3F90-01A6-48FE-B7EF-10E911978699}"/>
    <cellStyle name="Normal 5 4 2 6 2 3" xfId="4419" xr:uid="{678EB9D1-A103-43B9-92A3-BB43B7C31C02}"/>
    <cellStyle name="Normal 5 4 2 6 3" xfId="1245" xr:uid="{2CEC5678-B728-4461-90C7-15DDE46A1376}"/>
    <cellStyle name="Normal 5 4 2 6 4" xfId="2850" xr:uid="{161D22EB-2210-4593-BF59-3A0E3B35308F}"/>
    <cellStyle name="Normal 5 4 2 6 4 2" xfId="4584" xr:uid="{234EE586-FB93-4747-BF90-7D338695508B}"/>
    <cellStyle name="Normal 5 4 2 6 4 3" xfId="4683" xr:uid="{26164B90-BD2E-4AA2-A186-4A515F8CB294}"/>
    <cellStyle name="Normal 5 4 2 6 4 4" xfId="4611" xr:uid="{5B2B9DB6-D782-4F2A-B636-C469086A1315}"/>
    <cellStyle name="Normal 5 4 2 7" xfId="1246" xr:uid="{E63EA9BA-9557-4184-A4D2-78794DB4199B}"/>
    <cellStyle name="Normal 5 4 2 7 2" xfId="1247" xr:uid="{01E79120-D290-4961-B835-7D3CA51DE4F0}"/>
    <cellStyle name="Normal 5 4 2 8" xfId="1248" xr:uid="{A12C3E65-FB7C-4367-BB89-62D137AA148B}"/>
    <cellStyle name="Normal 5 4 2 9" xfId="2851" xr:uid="{50C7243C-047F-4B37-9AF4-78A115193304}"/>
    <cellStyle name="Normal 5 4 3" xfId="95" xr:uid="{08EB2E8A-096E-4606-AD7D-886893BB285B}"/>
    <cellStyle name="Normal 5 4 3 2" xfId="96" xr:uid="{28AD3A6D-38BF-4578-A54D-12AAB847FBE1}"/>
    <cellStyle name="Normal 5 4 3 2 2" xfId="547" xr:uid="{A628E30A-2988-4157-AF09-78FE4A2F6CC2}"/>
    <cellStyle name="Normal 5 4 3 2 2 2" xfId="548" xr:uid="{9F4DC0C8-393B-4D55-825B-49ED5AFE2AD9}"/>
    <cellStyle name="Normal 5 4 3 2 2 2 2" xfId="1249" xr:uid="{F04A1506-69C3-4002-9A7E-1705ECBBC20C}"/>
    <cellStyle name="Normal 5 4 3 2 2 2 2 2" xfId="1250" xr:uid="{A4A21F6C-9525-46C3-921A-DA6D44467A61}"/>
    <cellStyle name="Normal 5 4 3 2 2 2 3" xfId="1251" xr:uid="{6F2C5346-B550-4792-961B-FF11DB6698FB}"/>
    <cellStyle name="Normal 5 4 3 2 2 3" xfId="1252" xr:uid="{FFC9DB82-55FD-4E08-B3D6-942D8D50D2A9}"/>
    <cellStyle name="Normal 5 4 3 2 2 3 2" xfId="1253" xr:uid="{8F16F44E-CE13-4314-A9FB-4947D1679715}"/>
    <cellStyle name="Normal 5 4 3 2 2 4" xfId="1254" xr:uid="{399FE6E9-6AF6-4DA6-817F-0F871482B30A}"/>
    <cellStyle name="Normal 5 4 3 2 3" xfId="549" xr:uid="{D268435C-981A-4BB2-8F34-53ED0B82CADF}"/>
    <cellStyle name="Normal 5 4 3 2 3 2" xfId="1255" xr:uid="{FB1073BA-6542-4D79-A6C3-010D58751D4E}"/>
    <cellStyle name="Normal 5 4 3 2 3 2 2" xfId="1256" xr:uid="{259FD258-B4E3-44FA-821C-14B28FBEEF11}"/>
    <cellStyle name="Normal 5 4 3 2 3 3" xfId="1257" xr:uid="{46514A05-BF5F-4577-8DF8-77AFC144ADCF}"/>
    <cellStyle name="Normal 5 4 3 2 3 4" xfId="2852" xr:uid="{DC3F0425-5B4D-401C-A837-2318B182ABDF}"/>
    <cellStyle name="Normal 5 4 3 2 4" xfId="1258" xr:uid="{678EDBA4-8D01-487C-B124-E4B68B1E517B}"/>
    <cellStyle name="Normal 5 4 3 2 4 2" xfId="1259" xr:uid="{C8B55C1A-1143-4EC2-BD50-E1528A8AF3BB}"/>
    <cellStyle name="Normal 5 4 3 2 5" xfId="1260" xr:uid="{EE5788DA-A80A-4130-919A-6297F3BD2AAE}"/>
    <cellStyle name="Normal 5 4 3 2 6" xfId="2853" xr:uid="{174BC684-8161-4A57-892A-A420E8E343C3}"/>
    <cellStyle name="Normal 5 4 3 3" xfId="299" xr:uid="{6E704FCF-578E-43CA-BDA6-23AA26A2F151}"/>
    <cellStyle name="Normal 5 4 3 3 2" xfId="550" xr:uid="{F7E570F1-EFC1-408B-9CC7-B5D0DC3EB829}"/>
    <cellStyle name="Normal 5 4 3 3 2 2" xfId="551" xr:uid="{537EFE39-7587-45DF-98DE-B3EF3A5738DB}"/>
    <cellStyle name="Normal 5 4 3 3 2 2 2" xfId="1261" xr:uid="{7F13E49E-ACE9-4126-B45D-4B8048D17554}"/>
    <cellStyle name="Normal 5 4 3 3 2 2 2 2" xfId="1262" xr:uid="{E53DF455-9179-4432-9CFA-32DC6C1918C0}"/>
    <cellStyle name="Normal 5 4 3 3 2 2 3" xfId="1263" xr:uid="{611B50D3-B58E-444B-A9BB-D886DA5EA4FB}"/>
    <cellStyle name="Normal 5 4 3 3 2 3" xfId="1264" xr:uid="{20294762-5F1A-4BC1-8A90-54E387AE76C7}"/>
    <cellStyle name="Normal 5 4 3 3 2 3 2" xfId="1265" xr:uid="{091A4079-1E30-40DC-860C-D37AC8423E73}"/>
    <cellStyle name="Normal 5 4 3 3 2 4" xfId="1266" xr:uid="{6F1C7ADD-2A1B-4957-B7B6-D8B7330E516E}"/>
    <cellStyle name="Normal 5 4 3 3 3" xfId="552" xr:uid="{98F59DD7-F8B0-424F-91D2-A22E5C73DF87}"/>
    <cellStyle name="Normal 5 4 3 3 3 2" xfId="1267" xr:uid="{F2D129BC-3C53-4188-B644-3740FBA3C61F}"/>
    <cellStyle name="Normal 5 4 3 3 3 2 2" xfId="1268" xr:uid="{A7D67A99-1D84-4637-8EE8-84FAB9302102}"/>
    <cellStyle name="Normal 5 4 3 3 3 3" xfId="1269" xr:uid="{491D9AD9-E9F0-412D-B7F8-9C26C92B4FDF}"/>
    <cellStyle name="Normal 5 4 3 3 4" xfId="1270" xr:uid="{040DB7F3-77D4-40A0-AAD9-CAED2FF9D8ED}"/>
    <cellStyle name="Normal 5 4 3 3 4 2" xfId="1271" xr:uid="{C94E5128-4706-43E8-9D0E-F36D937F7133}"/>
    <cellStyle name="Normal 5 4 3 3 5" xfId="1272" xr:uid="{F1C5C8CD-5EB5-49A3-AE7F-D041472E519A}"/>
    <cellStyle name="Normal 5 4 3 4" xfId="300" xr:uid="{5504E4EE-FD33-4A85-A26C-03ABA6DF5282}"/>
    <cellStyle name="Normal 5 4 3 4 2" xfId="553" xr:uid="{22BD6766-B6E2-4A43-9B1E-276CE82A8885}"/>
    <cellStyle name="Normal 5 4 3 4 2 2" xfId="1273" xr:uid="{ABF57B95-2AC0-4C4C-B96C-158F574FFE22}"/>
    <cellStyle name="Normal 5 4 3 4 2 2 2" xfId="1274" xr:uid="{E36CA3B5-A4F3-4AF9-977D-299E39D3F3DD}"/>
    <cellStyle name="Normal 5 4 3 4 2 3" xfId="1275" xr:uid="{1F1AE02D-FC3F-4205-812A-631A2F11124A}"/>
    <cellStyle name="Normal 5 4 3 4 3" xfId="1276" xr:uid="{DCF054D3-AA34-4BC8-9D14-BB8E3D1773E3}"/>
    <cellStyle name="Normal 5 4 3 4 3 2" xfId="1277" xr:uid="{B12844B6-E39C-41AB-80F4-58DAA6FB97DE}"/>
    <cellStyle name="Normal 5 4 3 4 4" xfId="1278" xr:uid="{649E78C7-7E96-4B2A-A86B-5239D0A21926}"/>
    <cellStyle name="Normal 5 4 3 5" xfId="554" xr:uid="{749AD78A-5EB7-4417-A908-0B6CD7735C87}"/>
    <cellStyle name="Normal 5 4 3 5 2" xfId="1279" xr:uid="{0873A6EF-299E-4AA8-9876-069F37AF583D}"/>
    <cellStyle name="Normal 5 4 3 5 2 2" xfId="1280" xr:uid="{E9C82194-787B-4E34-A147-6533A6011CF7}"/>
    <cellStyle name="Normal 5 4 3 5 3" xfId="1281" xr:uid="{D3B9D18B-119E-429A-AE4A-2A0C37B97635}"/>
    <cellStyle name="Normal 5 4 3 5 4" xfId="2854" xr:uid="{428D85A2-2052-4249-AD2C-41686F80984B}"/>
    <cellStyle name="Normal 5 4 3 6" xfId="1282" xr:uid="{2AA8B01C-4E18-4874-A158-0D7CDFC15D15}"/>
    <cellStyle name="Normal 5 4 3 6 2" xfId="1283" xr:uid="{5D0A7430-E83B-40ED-8A1D-63752818BD66}"/>
    <cellStyle name="Normal 5 4 3 7" xfId="1284" xr:uid="{0D4A8A19-EA64-47BD-9629-2BDA876EC478}"/>
    <cellStyle name="Normal 5 4 3 8" xfId="2855" xr:uid="{953025ED-9371-4556-B45E-A1A9D680F913}"/>
    <cellStyle name="Normal 5 4 4" xfId="97" xr:uid="{518478AD-BF06-4934-AE50-5D40D195AF47}"/>
    <cellStyle name="Normal 5 4 4 2" xfId="446" xr:uid="{36C0C9A5-0321-40EB-8A14-5437A44F2D8A}"/>
    <cellStyle name="Normal 5 4 4 2 2" xfId="555" xr:uid="{D5EB1667-3B5C-4041-B4B8-F19BA0E07398}"/>
    <cellStyle name="Normal 5 4 4 2 2 2" xfId="1285" xr:uid="{5D749AFC-CF6D-4D09-AE91-6F002788289B}"/>
    <cellStyle name="Normal 5 4 4 2 2 2 2" xfId="1286" xr:uid="{AA2893D5-502D-4A9C-A1BB-B31B05C0B052}"/>
    <cellStyle name="Normal 5 4 4 2 2 3" xfId="1287" xr:uid="{2433C8FD-0582-4B55-8388-3228978B540A}"/>
    <cellStyle name="Normal 5 4 4 2 2 4" xfId="2856" xr:uid="{715FAC5F-C68C-4B81-B9D9-55CC55FAE000}"/>
    <cellStyle name="Normal 5 4 4 2 3" xfId="1288" xr:uid="{3AB2EFDB-3A8E-46C4-8403-07C1E4EF555E}"/>
    <cellStyle name="Normal 5 4 4 2 3 2" xfId="1289" xr:uid="{6EE29E6D-FE28-4E41-94AA-03BE7DA80FB8}"/>
    <cellStyle name="Normal 5 4 4 2 4" xfId="1290" xr:uid="{E5D606A6-A086-4102-B6B4-37FCC329E8BE}"/>
    <cellStyle name="Normal 5 4 4 2 5" xfId="2857" xr:uid="{009BA419-9C40-499A-BA77-14D300E91BE6}"/>
    <cellStyle name="Normal 5 4 4 3" xfId="556" xr:uid="{B65B0542-5CA5-41A1-9A4F-30618AA11C95}"/>
    <cellStyle name="Normal 5 4 4 3 2" xfId="1291" xr:uid="{538CF933-7153-40DA-89EE-F9CB1E625C1D}"/>
    <cellStyle name="Normal 5 4 4 3 2 2" xfId="1292" xr:uid="{28E35A3C-5A42-4109-9F85-52844699ECF2}"/>
    <cellStyle name="Normal 5 4 4 3 3" xfId="1293" xr:uid="{7A4F0153-80B4-4CAA-92D1-BAE75D14C89A}"/>
    <cellStyle name="Normal 5 4 4 3 4" xfId="2858" xr:uid="{988ED260-500C-46E3-A6F7-FCA43CC3E4E3}"/>
    <cellStyle name="Normal 5 4 4 4" xfId="1294" xr:uid="{A80687E3-C4F1-450B-8F0A-EB9CC3B2055E}"/>
    <cellStyle name="Normal 5 4 4 4 2" xfId="1295" xr:uid="{C4C42944-006F-42AF-B493-92B5DC3EE93B}"/>
    <cellStyle name="Normal 5 4 4 4 3" xfId="2859" xr:uid="{C7748613-BAC9-49F7-B0DB-A376CB385767}"/>
    <cellStyle name="Normal 5 4 4 4 4" xfId="2860" xr:uid="{1A743D54-50E1-4FA4-9378-3BF40D32229E}"/>
    <cellStyle name="Normal 5 4 4 5" xfId="1296" xr:uid="{81C1810E-C929-46E5-80FE-32662D97FACE}"/>
    <cellStyle name="Normal 5 4 4 6" xfId="2861" xr:uid="{2B3524D1-650E-499E-8121-FA7B91CBA34E}"/>
    <cellStyle name="Normal 5 4 4 7" xfId="2862" xr:uid="{E16FA0CE-B130-437E-B195-E5DB98F3FA43}"/>
    <cellStyle name="Normal 5 4 5" xfId="301" xr:uid="{34EEBABD-A7D7-48A8-85E8-D4B001ABD32C}"/>
    <cellStyle name="Normal 5 4 5 2" xfId="557" xr:uid="{0A7EB092-4B7C-405B-8130-7207B77A0D53}"/>
    <cellStyle name="Normal 5 4 5 2 2" xfId="558" xr:uid="{53CC0CB8-AE8A-4B7A-967D-89037C913F43}"/>
    <cellStyle name="Normal 5 4 5 2 2 2" xfId="1297" xr:uid="{1678C193-2746-436F-9D75-DC0ECA11A2CE}"/>
    <cellStyle name="Normal 5 4 5 2 2 2 2" xfId="1298" xr:uid="{95E4BBDB-DE75-4B49-8282-77DF5B01CBAC}"/>
    <cellStyle name="Normal 5 4 5 2 2 3" xfId="1299" xr:uid="{9E9FA451-B45F-473A-9176-84F73D64E478}"/>
    <cellStyle name="Normal 5 4 5 2 3" xfId="1300" xr:uid="{6B9FC2AC-81F9-4A96-92A3-2F2CD35CAE0D}"/>
    <cellStyle name="Normal 5 4 5 2 3 2" xfId="1301" xr:uid="{074B2A9C-B4DD-4690-84D4-AA56728F1302}"/>
    <cellStyle name="Normal 5 4 5 2 4" xfId="1302" xr:uid="{C078CD75-C1E6-47D7-82FE-178CDBC697AD}"/>
    <cellStyle name="Normal 5 4 5 3" xfId="559" xr:uid="{44A55B49-B3E2-4B49-B846-3FEFB37B173F}"/>
    <cellStyle name="Normal 5 4 5 3 2" xfId="1303" xr:uid="{7A4C16B4-BEE8-4C10-BDAD-EB1F048CFCF0}"/>
    <cellStyle name="Normal 5 4 5 3 2 2" xfId="1304" xr:uid="{ABBF87CC-CC7D-42AC-A408-B3A64F03108D}"/>
    <cellStyle name="Normal 5 4 5 3 3" xfId="1305" xr:uid="{EBF16D9A-6257-4F07-8234-A8B56022BBBC}"/>
    <cellStyle name="Normal 5 4 5 3 4" xfId="2863" xr:uid="{03320E4D-B888-499A-919E-46372926F9B3}"/>
    <cellStyle name="Normal 5 4 5 4" xfId="1306" xr:uid="{29CB12D8-3DFE-4B07-B191-6E25EC77EEAB}"/>
    <cellStyle name="Normal 5 4 5 4 2" xfId="1307" xr:uid="{43F4A455-8C1A-41BD-8184-039AFA747529}"/>
    <cellStyle name="Normal 5 4 5 5" xfId="1308" xr:uid="{80E22405-F831-4ED0-A3F3-D1FBA17264BB}"/>
    <cellStyle name="Normal 5 4 5 6" xfId="2864" xr:uid="{F96047B5-F9C1-49C7-9B0D-084550F51278}"/>
    <cellStyle name="Normal 5 4 6" xfId="302" xr:uid="{017B7BAA-F9F7-42A1-AB6E-AFB3EACE21CE}"/>
    <cellStyle name="Normal 5 4 6 2" xfId="560" xr:uid="{DF946F11-CD99-4C5B-A2D2-63EB8FB83554}"/>
    <cellStyle name="Normal 5 4 6 2 2" xfId="1309" xr:uid="{86056B49-1B3D-46F2-8DFB-EC7685448B6D}"/>
    <cellStyle name="Normal 5 4 6 2 2 2" xfId="1310" xr:uid="{700E0434-FB28-416D-A90F-07F12BDDF24A}"/>
    <cellStyle name="Normal 5 4 6 2 3" xfId="1311" xr:uid="{3C8FC23C-445C-4913-8C4A-8149432FD9D1}"/>
    <cellStyle name="Normal 5 4 6 2 4" xfId="2865" xr:uid="{AFED82C7-E4AF-41FE-AA49-42E6C11E9CA6}"/>
    <cellStyle name="Normal 5 4 6 3" xfId="1312" xr:uid="{87E1133B-8326-4051-88F5-284C327AFF26}"/>
    <cellStyle name="Normal 5 4 6 3 2" xfId="1313" xr:uid="{5F4C522B-7D01-4A6C-A200-3A67B3210942}"/>
    <cellStyle name="Normal 5 4 6 4" xfId="1314" xr:uid="{29D7DE18-DBAD-4FE8-A0DB-44A646DE9020}"/>
    <cellStyle name="Normal 5 4 6 5" xfId="2866" xr:uid="{29BF6EB5-B2F3-4D10-AE70-45DB85686DD5}"/>
    <cellStyle name="Normal 5 4 7" xfId="561" xr:uid="{828D5F74-6BF4-4097-8E5D-9B121CBBFA02}"/>
    <cellStyle name="Normal 5 4 7 2" xfId="1315" xr:uid="{1FBBF5F3-684D-405F-8156-A41D1FEEFAFD}"/>
    <cellStyle name="Normal 5 4 7 2 2" xfId="1316" xr:uid="{2F9A92BA-82B3-4F04-8ED3-A8103979B704}"/>
    <cellStyle name="Normal 5 4 7 2 3" xfId="4418" xr:uid="{575A39B3-17C3-42EC-B113-0F204C2D4F31}"/>
    <cellStyle name="Normal 5 4 7 3" xfId="1317" xr:uid="{9AFA6FCC-5DE6-4A10-835B-9C3A1B61BB93}"/>
    <cellStyle name="Normal 5 4 7 4" xfId="2867" xr:uid="{671F5A4E-5E90-4FF5-9664-A1B4B9B730AE}"/>
    <cellStyle name="Normal 5 4 7 4 2" xfId="4583" xr:uid="{A493F49A-2847-4B2A-923B-A8D9351A5BD1}"/>
    <cellStyle name="Normal 5 4 7 4 3" xfId="4684" xr:uid="{B63E1C00-B653-4B6F-B045-5629414101B3}"/>
    <cellStyle name="Normal 5 4 7 4 4" xfId="4610" xr:uid="{0F45ECA3-0693-49E4-8260-A21C86CAD16D}"/>
    <cellStyle name="Normal 5 4 8" xfId="1318" xr:uid="{08877736-19FA-45B2-AC0C-1EB441404AC0}"/>
    <cellStyle name="Normal 5 4 8 2" xfId="1319" xr:uid="{F29E4A5A-687C-4B6E-BD1A-E2D7AD461CB7}"/>
    <cellStyle name="Normal 5 4 8 3" xfId="2868" xr:uid="{FBC2826B-D107-4F50-A936-B85E32EBF127}"/>
    <cellStyle name="Normal 5 4 8 4" xfId="2869" xr:uid="{3C233370-5B4A-454A-85FA-364DD63E6505}"/>
    <cellStyle name="Normal 5 4 9" xfId="1320" xr:uid="{D89CA0EF-3AD8-49F8-9FCD-C2FC2732FEEC}"/>
    <cellStyle name="Normal 5 5" xfId="98" xr:uid="{E277237B-75C6-4838-816A-25D6380D648E}"/>
    <cellStyle name="Normal 5 5 10" xfId="2870" xr:uid="{559DA7C8-B4F0-40B2-83C2-D263DEFD4B8B}"/>
    <cellStyle name="Normal 5 5 11" xfId="2871" xr:uid="{38EE187A-83A0-4743-A34E-7771789B6308}"/>
    <cellStyle name="Normal 5 5 2" xfId="99" xr:uid="{D76BF3C4-BE5D-4A53-8149-10B889044599}"/>
    <cellStyle name="Normal 5 5 2 2" xfId="100" xr:uid="{5DF14412-1B8D-47A0-AE28-341CFBEC31C1}"/>
    <cellStyle name="Normal 5 5 2 2 2" xfId="303" xr:uid="{03A80434-F9CC-4DEE-B0BF-4B8E47F7DC12}"/>
    <cellStyle name="Normal 5 5 2 2 2 2" xfId="562" xr:uid="{869207A2-BD0C-467C-B407-B5263C0589F4}"/>
    <cellStyle name="Normal 5 5 2 2 2 2 2" xfId="1321" xr:uid="{AE6B7341-AF86-4D9D-A236-A97931D0636B}"/>
    <cellStyle name="Normal 5 5 2 2 2 2 2 2" xfId="1322" xr:uid="{71CFE116-D2BA-464A-8CA6-F6B8E220CF0D}"/>
    <cellStyle name="Normal 5 5 2 2 2 2 3" xfId="1323" xr:uid="{F133AF8A-D2DF-4B85-8454-031785D27005}"/>
    <cellStyle name="Normal 5 5 2 2 2 2 4" xfId="2872" xr:uid="{4A654936-DA34-48B1-9396-B84E76159258}"/>
    <cellStyle name="Normal 5 5 2 2 2 3" xfId="1324" xr:uid="{DDF03E59-6CA6-467B-BF70-6AE9240C96BB}"/>
    <cellStyle name="Normal 5 5 2 2 2 3 2" xfId="1325" xr:uid="{CCBF2C8A-DB41-44DA-8F0E-2ECBE1C6D571}"/>
    <cellStyle name="Normal 5 5 2 2 2 3 3" xfId="2873" xr:uid="{DC535127-3680-4E20-B6F1-645BD337CC99}"/>
    <cellStyle name="Normal 5 5 2 2 2 3 4" xfId="2874" xr:uid="{49828CD2-A6FD-4858-952E-E728CDBBA1F8}"/>
    <cellStyle name="Normal 5 5 2 2 2 4" xfId="1326" xr:uid="{31494863-F9FE-4028-8E9F-764B2254F33B}"/>
    <cellStyle name="Normal 5 5 2 2 2 5" xfId="2875" xr:uid="{A5FBCCFF-2D91-46E1-9D3C-6123F2CC57C8}"/>
    <cellStyle name="Normal 5 5 2 2 2 6" xfId="2876" xr:uid="{4E974609-2294-4AEF-A305-BAB9E147B8A5}"/>
    <cellStyle name="Normal 5 5 2 2 3" xfId="563" xr:uid="{53EDB3FD-B084-4208-8DF3-61145E9CE904}"/>
    <cellStyle name="Normal 5 5 2 2 3 2" xfId="1327" xr:uid="{C2A28F42-A6A2-487D-998E-8F01EE4C3DEA}"/>
    <cellStyle name="Normal 5 5 2 2 3 2 2" xfId="1328" xr:uid="{D86ADBF3-EBEB-41B3-8621-2014CBAFD8A2}"/>
    <cellStyle name="Normal 5 5 2 2 3 2 3" xfId="2877" xr:uid="{3151C959-4FE0-49B1-A84A-DCECEAFF8541}"/>
    <cellStyle name="Normal 5 5 2 2 3 2 4" xfId="2878" xr:uid="{E0F6DDCF-265D-411D-BBC2-01C7E484AD2A}"/>
    <cellStyle name="Normal 5 5 2 2 3 3" xfId="1329" xr:uid="{4B7646F8-8341-4D64-A63E-645481BCA48F}"/>
    <cellStyle name="Normal 5 5 2 2 3 4" xfId="2879" xr:uid="{E826602D-D666-4E60-BE2C-B7014A848F06}"/>
    <cellStyle name="Normal 5 5 2 2 3 5" xfId="2880" xr:uid="{CB246867-B20E-4DB8-A34F-320C24262C0F}"/>
    <cellStyle name="Normal 5 5 2 2 4" xfId="1330" xr:uid="{AA5B5368-A313-437E-A82F-97D9757B8C6E}"/>
    <cellStyle name="Normal 5 5 2 2 4 2" xfId="1331" xr:uid="{CE6A5750-CB4B-440B-83FE-337FB86DF6EF}"/>
    <cellStyle name="Normal 5 5 2 2 4 3" xfId="2881" xr:uid="{7021C13F-27B9-4194-B4B7-ECD0225F1FE5}"/>
    <cellStyle name="Normal 5 5 2 2 4 4" xfId="2882" xr:uid="{DD81A5E2-C3D7-4071-933B-B6A18A9C6523}"/>
    <cellStyle name="Normal 5 5 2 2 5" xfId="1332" xr:uid="{8AABB630-2855-4DD8-8F5E-4CB59AFB03C3}"/>
    <cellStyle name="Normal 5 5 2 2 5 2" xfId="2883" xr:uid="{2EC2BAE5-AF92-48E2-8924-1D9F0EC56B8D}"/>
    <cellStyle name="Normal 5 5 2 2 5 3" xfId="2884" xr:uid="{D17AF105-AD7B-4614-92A1-410547680AD3}"/>
    <cellStyle name="Normal 5 5 2 2 5 4" xfId="2885" xr:uid="{142A8CF7-1ECB-40DC-A9D6-FB9CBCDE22E5}"/>
    <cellStyle name="Normal 5 5 2 2 6" xfId="2886" xr:uid="{6E1152A0-FB65-4CA8-B42C-A3354BECDE55}"/>
    <cellStyle name="Normal 5 5 2 2 7" xfId="2887" xr:uid="{A93CCFE7-A6EA-4A01-89CF-C768C25EC12B}"/>
    <cellStyle name="Normal 5 5 2 2 8" xfId="2888" xr:uid="{925DCE78-99B5-4CF8-8A78-C74A23BC2971}"/>
    <cellStyle name="Normal 5 5 2 3" xfId="304" xr:uid="{53A6C9E0-FF8F-4968-95DC-57057334DAD3}"/>
    <cellStyle name="Normal 5 5 2 3 2" xfId="564" xr:uid="{1D03E3C0-F81D-4A29-A428-9084F4AA1C17}"/>
    <cellStyle name="Normal 5 5 2 3 2 2" xfId="565" xr:uid="{4829528E-D2CF-4151-82E4-B3A783BFC7DB}"/>
    <cellStyle name="Normal 5 5 2 3 2 2 2" xfId="1333" xr:uid="{04A66BCA-949A-4FAC-98B7-F7B68B020E3D}"/>
    <cellStyle name="Normal 5 5 2 3 2 2 2 2" xfId="1334" xr:uid="{8BA11E77-EEAC-47E3-9D16-BA4DEFC3F141}"/>
    <cellStyle name="Normal 5 5 2 3 2 2 3" xfId="1335" xr:uid="{CC7CEB4F-820F-45BF-8C96-8FE6CB776631}"/>
    <cellStyle name="Normal 5 5 2 3 2 3" xfId="1336" xr:uid="{86325EE2-2929-4128-A34E-E69C91795DDA}"/>
    <cellStyle name="Normal 5 5 2 3 2 3 2" xfId="1337" xr:uid="{552FE962-6923-415E-8535-4A74BC68CC6A}"/>
    <cellStyle name="Normal 5 5 2 3 2 4" xfId="1338" xr:uid="{3E70056C-1AF2-431E-8810-CFE2B9FFD1F0}"/>
    <cellStyle name="Normal 5 5 2 3 3" xfId="566" xr:uid="{C3FD4C4F-17EF-47E7-8F1B-BB95A5B2813C}"/>
    <cellStyle name="Normal 5 5 2 3 3 2" xfId="1339" xr:uid="{27354715-96A8-4AB3-8963-4BDEC27453C3}"/>
    <cellStyle name="Normal 5 5 2 3 3 2 2" xfId="1340" xr:uid="{6597CAE7-8C0F-4965-86A8-854943E2AF33}"/>
    <cellStyle name="Normal 5 5 2 3 3 3" xfId="1341" xr:uid="{0BFDD655-CB90-4E0E-B847-A2514131EB58}"/>
    <cellStyle name="Normal 5 5 2 3 3 4" xfId="2889" xr:uid="{F2B36913-E3C4-4ED2-A922-1B62BFCDE0AE}"/>
    <cellStyle name="Normal 5 5 2 3 4" xfId="1342" xr:uid="{37C3AB26-334B-4E4C-8398-70C016DAC6C0}"/>
    <cellStyle name="Normal 5 5 2 3 4 2" xfId="1343" xr:uid="{F5F1676F-1D5D-4A30-BE2D-3066AABBCC40}"/>
    <cellStyle name="Normal 5 5 2 3 5" xfId="1344" xr:uid="{8F6CBF91-1109-4712-9672-F790A5A6A13F}"/>
    <cellStyle name="Normal 5 5 2 3 6" xfId="2890" xr:uid="{C92CF02D-9116-4499-A637-90DF2D69EE19}"/>
    <cellStyle name="Normal 5 5 2 4" xfId="305" xr:uid="{521C28F8-3D6E-4B7A-B3F8-795A73ABD6D9}"/>
    <cellStyle name="Normal 5 5 2 4 2" xfId="567" xr:uid="{C934E768-427A-487B-99E9-9AEB287198FC}"/>
    <cellStyle name="Normal 5 5 2 4 2 2" xfId="1345" xr:uid="{9968938D-EB32-48CE-AD59-2BC808323D4F}"/>
    <cellStyle name="Normal 5 5 2 4 2 2 2" xfId="1346" xr:uid="{AC5CF837-D378-4133-B808-449C9701A70D}"/>
    <cellStyle name="Normal 5 5 2 4 2 3" xfId="1347" xr:uid="{3B566B37-F429-42C8-8EA9-D667DB4C1E25}"/>
    <cellStyle name="Normal 5 5 2 4 2 4" xfId="2891" xr:uid="{C164F698-F624-4EA6-AAFC-BFB650C80A24}"/>
    <cellStyle name="Normal 5 5 2 4 3" xfId="1348" xr:uid="{9CFD6A91-5D80-4493-A272-5F8A964E491D}"/>
    <cellStyle name="Normal 5 5 2 4 3 2" xfId="1349" xr:uid="{ACD2EDCB-A77B-48A2-961E-5BCEDCBB15F1}"/>
    <cellStyle name="Normal 5 5 2 4 4" xfId="1350" xr:uid="{A9562747-889C-42F0-BD6A-756492201AB1}"/>
    <cellStyle name="Normal 5 5 2 4 5" xfId="2892" xr:uid="{DB503426-D430-4F4F-861B-06B003184C35}"/>
    <cellStyle name="Normal 5 5 2 5" xfId="306" xr:uid="{A98FBA96-FD5B-4ACB-B742-C3B792B4D569}"/>
    <cellStyle name="Normal 5 5 2 5 2" xfId="1351" xr:uid="{3FD5FF17-F6C1-4FD0-B932-45DA88DB6D4D}"/>
    <cellStyle name="Normal 5 5 2 5 2 2" xfId="1352" xr:uid="{B8126D1D-1314-4857-8B97-230273C1929F}"/>
    <cellStyle name="Normal 5 5 2 5 3" xfId="1353" xr:uid="{C71E2535-18B6-4628-B30C-B1E1AEAFF58C}"/>
    <cellStyle name="Normal 5 5 2 5 4" xfId="2893" xr:uid="{351C513C-0B76-495B-A007-D215E7BA0D3B}"/>
    <cellStyle name="Normal 5 5 2 6" xfId="1354" xr:uid="{E2D00AE6-A4A6-4A45-AA44-3C160E36A7DB}"/>
    <cellStyle name="Normal 5 5 2 6 2" xfId="1355" xr:uid="{E3B9EBCB-5DB0-4143-8F47-CF017C86E0BE}"/>
    <cellStyle name="Normal 5 5 2 6 3" xfId="2894" xr:uid="{0AFE34F9-3647-456F-B523-F9D6B28636FD}"/>
    <cellStyle name="Normal 5 5 2 6 4" xfId="2895" xr:uid="{47BB4DFF-4DEB-44F2-8274-9C8796B3B7CE}"/>
    <cellStyle name="Normal 5 5 2 7" xfId="1356" xr:uid="{3E20D7A5-117C-493F-80B5-391B10765712}"/>
    <cellStyle name="Normal 5 5 2 8" xfId="2896" xr:uid="{EB047F01-1E53-41A3-8D8F-6405241608E1}"/>
    <cellStyle name="Normal 5 5 2 9" xfId="2897" xr:uid="{E19EFF4B-4001-405F-AD1D-68C2617F0E0E}"/>
    <cellStyle name="Normal 5 5 3" xfId="101" xr:uid="{EB008E56-125D-4946-9E92-81F9AE38BBBD}"/>
    <cellStyle name="Normal 5 5 3 2" xfId="102" xr:uid="{640FA667-BB86-4ACE-9EF6-1DBBE79E08FB}"/>
    <cellStyle name="Normal 5 5 3 2 2" xfId="568" xr:uid="{4C3BF5CA-3760-443D-A3F1-409BF6A1C9A3}"/>
    <cellStyle name="Normal 5 5 3 2 2 2" xfId="1357" xr:uid="{6900229C-63C0-47BA-96C9-73BADECED2C2}"/>
    <cellStyle name="Normal 5 5 3 2 2 2 2" xfId="1358" xr:uid="{4E9A64AF-BF2A-4BE7-8669-A32ACB8A22FC}"/>
    <cellStyle name="Normal 5 5 3 2 2 2 2 2" xfId="4468" xr:uid="{25D3162D-B53B-4D00-A6B8-CBA1167D232A}"/>
    <cellStyle name="Normal 5 5 3 2 2 2 3" xfId="4469" xr:uid="{AC7DC441-719E-4307-8BE9-A95203F93B89}"/>
    <cellStyle name="Normal 5 5 3 2 2 3" xfId="1359" xr:uid="{9117F1E3-9D21-4687-9F50-6BF756FECC59}"/>
    <cellStyle name="Normal 5 5 3 2 2 3 2" xfId="4470" xr:uid="{72AF9A23-E2A9-4609-9DE6-EE1FC4B60242}"/>
    <cellStyle name="Normal 5 5 3 2 2 4" xfId="2898" xr:uid="{F464C6D5-307E-429E-A8C8-B42F76E700A1}"/>
    <cellStyle name="Normal 5 5 3 2 3" xfId="1360" xr:uid="{FD5FC041-D0F8-41CD-A8EC-544278760EA9}"/>
    <cellStyle name="Normal 5 5 3 2 3 2" xfId="1361" xr:uid="{7EB8304D-7C2A-44DE-B05F-FA22EA3426A2}"/>
    <cellStyle name="Normal 5 5 3 2 3 2 2" xfId="4471" xr:uid="{6097411A-D626-42E2-B955-08CFE7E8F683}"/>
    <cellStyle name="Normal 5 5 3 2 3 3" xfId="2899" xr:uid="{97E4E49A-2C98-40BA-BDDE-B5340AD32895}"/>
    <cellStyle name="Normal 5 5 3 2 3 4" xfId="2900" xr:uid="{517D45C3-3699-40C8-820F-142C36EB89ED}"/>
    <cellStyle name="Normal 5 5 3 2 4" xfId="1362" xr:uid="{FAA11C12-7D5B-47AB-81B3-BBF20405AEF2}"/>
    <cellStyle name="Normal 5 5 3 2 4 2" xfId="4472" xr:uid="{C1D015FF-D61B-469E-AD7F-B22A6AE5B058}"/>
    <cellStyle name="Normal 5 5 3 2 5" xfId="2901" xr:uid="{21326EB2-63F9-44D9-9A71-43E631BDB3FA}"/>
    <cellStyle name="Normal 5 5 3 2 6" xfId="2902" xr:uid="{EDFFD1BE-01FB-4656-AF5B-8196E5C92B57}"/>
    <cellStyle name="Normal 5 5 3 3" xfId="307" xr:uid="{2FF458EA-0D27-4DA7-A1B4-02D3C0D7EEC1}"/>
    <cellStyle name="Normal 5 5 3 3 2" xfId="1363" xr:uid="{A73EB4A1-4363-4684-9A1F-E09A2DCC6D94}"/>
    <cellStyle name="Normal 5 5 3 3 2 2" xfId="1364" xr:uid="{DD204502-0C94-476A-9BEF-584330EA29B7}"/>
    <cellStyle name="Normal 5 5 3 3 2 2 2" xfId="4473" xr:uid="{4C0C1AAC-1C48-4049-9B71-F95D90CE5BDC}"/>
    <cellStyle name="Normal 5 5 3 3 2 3" xfId="2903" xr:uid="{1B5F268F-D5F5-4D52-BD97-5403D22C2B6A}"/>
    <cellStyle name="Normal 5 5 3 3 2 4" xfId="2904" xr:uid="{24C34AE0-2888-4742-8D44-2D622FA64AAF}"/>
    <cellStyle name="Normal 5 5 3 3 3" xfId="1365" xr:uid="{2CAC9272-9725-46F5-AFCA-54E027B3582E}"/>
    <cellStyle name="Normal 5 5 3 3 3 2" xfId="4474" xr:uid="{C31596B7-F447-49BF-888C-A4110CF698E9}"/>
    <cellStyle name="Normal 5 5 3 3 4" xfId="2905" xr:uid="{9E03AE7B-D35B-48A4-BD9C-A176CF219D60}"/>
    <cellStyle name="Normal 5 5 3 3 5" xfId="2906" xr:uid="{65866F08-F566-4A62-B48D-413FD564B21A}"/>
    <cellStyle name="Normal 5 5 3 4" xfId="1366" xr:uid="{0FC03625-0AE3-42B8-8BC8-2798930D9F89}"/>
    <cellStyle name="Normal 5 5 3 4 2" xfId="1367" xr:uid="{398E87B9-696B-4098-8B70-E4978276A605}"/>
    <cellStyle name="Normal 5 5 3 4 2 2" xfId="4475" xr:uid="{05333D58-8294-4423-8BED-06880DD3D296}"/>
    <cellStyle name="Normal 5 5 3 4 3" xfId="2907" xr:uid="{FC58B6A9-4F6D-4E46-81DA-EF910A6094CD}"/>
    <cellStyle name="Normal 5 5 3 4 4" xfId="2908" xr:uid="{A100D6D6-2A2B-4CD1-BFA7-9CDCF006B4D0}"/>
    <cellStyle name="Normal 5 5 3 5" xfId="1368" xr:uid="{998456B1-14FC-45B2-BA9E-113BD07DFAFC}"/>
    <cellStyle name="Normal 5 5 3 5 2" xfId="2909" xr:uid="{B6F80519-C66B-48DB-B1BC-1818A3517B42}"/>
    <cellStyle name="Normal 5 5 3 5 3" xfId="2910" xr:uid="{F16E17B3-8B84-4BF6-8718-E6EE193B2953}"/>
    <cellStyle name="Normal 5 5 3 5 4" xfId="2911" xr:uid="{00AF2F78-4209-475A-9566-B34CFEEAC485}"/>
    <cellStyle name="Normal 5 5 3 6" xfId="2912" xr:uid="{F1F3A91F-E5B3-46C6-85D1-34807FC95DBC}"/>
    <cellStyle name="Normal 5 5 3 7" xfId="2913" xr:uid="{17985A4E-BB66-47D9-8D3E-FFB6C67FFC57}"/>
    <cellStyle name="Normal 5 5 3 8" xfId="2914" xr:uid="{1CDA8128-3075-4918-8469-332E11C3DC5B}"/>
    <cellStyle name="Normal 5 5 4" xfId="103" xr:uid="{CDBD0853-A9AD-4151-86E8-8C2E990539A2}"/>
    <cellStyle name="Normal 5 5 4 2" xfId="569" xr:uid="{D09C620D-C3B6-490E-8F14-8B40DBBC85C4}"/>
    <cellStyle name="Normal 5 5 4 2 2" xfId="570" xr:uid="{273FBB53-F7BF-476D-B971-BEC39E296A02}"/>
    <cellStyle name="Normal 5 5 4 2 2 2" xfId="1369" xr:uid="{89ECDF36-CCA7-4F56-B244-616BA8F80BC7}"/>
    <cellStyle name="Normal 5 5 4 2 2 2 2" xfId="1370" xr:uid="{68B5B9D9-512C-40B7-85EB-1E1C66C9B466}"/>
    <cellStyle name="Normal 5 5 4 2 2 3" xfId="1371" xr:uid="{ACA03527-E16C-461B-A17B-0EBB6D122E32}"/>
    <cellStyle name="Normal 5 5 4 2 2 4" xfId="2915" xr:uid="{BCDE751F-B963-4676-912B-526E14394531}"/>
    <cellStyle name="Normal 5 5 4 2 3" xfId="1372" xr:uid="{50CE7F0B-2785-478C-BCE8-1B9489CA87ED}"/>
    <cellStyle name="Normal 5 5 4 2 3 2" xfId="1373" xr:uid="{04A99089-F883-4DA0-8D05-D507ABC5E4BD}"/>
    <cellStyle name="Normal 5 5 4 2 4" xfId="1374" xr:uid="{CCE2B336-6708-463C-9EC4-8B1D7039149C}"/>
    <cellStyle name="Normal 5 5 4 2 5" xfId="2916" xr:uid="{3E416436-5441-48FD-998F-2FEF04841CF9}"/>
    <cellStyle name="Normal 5 5 4 3" xfId="571" xr:uid="{5A28745D-0216-4184-A90B-622E20B74A09}"/>
    <cellStyle name="Normal 5 5 4 3 2" xfId="1375" xr:uid="{91BE82B7-43D2-441B-B6CA-C30A8414F5B2}"/>
    <cellStyle name="Normal 5 5 4 3 2 2" xfId="1376" xr:uid="{833C5CF1-4A11-4265-B4E7-3DE95D6574C9}"/>
    <cellStyle name="Normal 5 5 4 3 3" xfId="1377" xr:uid="{7138D13B-16B3-40C4-9999-AC57BD3BDDBD}"/>
    <cellStyle name="Normal 5 5 4 3 4" xfId="2917" xr:uid="{F070A674-E6ED-4535-A15E-ABFCCC422242}"/>
    <cellStyle name="Normal 5 5 4 4" xfId="1378" xr:uid="{45E9EBB0-2BA6-4EE4-A59C-D8C3BB2D9F05}"/>
    <cellStyle name="Normal 5 5 4 4 2" xfId="1379" xr:uid="{DCB56AAD-CBBA-43BF-AB1D-67FA13F40513}"/>
    <cellStyle name="Normal 5 5 4 4 3" xfId="2918" xr:uid="{53711056-76F2-4975-9494-480ED51AC446}"/>
    <cellStyle name="Normal 5 5 4 4 4" xfId="2919" xr:uid="{64539437-3E69-4F16-94A8-B834554B03B3}"/>
    <cellStyle name="Normal 5 5 4 5" xfId="1380" xr:uid="{6CDB1755-2B5F-4164-B945-DC7C5E6990FC}"/>
    <cellStyle name="Normal 5 5 4 6" xfId="2920" xr:uid="{D3737BBB-54C9-4349-9073-3068CA3C5CBA}"/>
    <cellStyle name="Normal 5 5 4 7" xfId="2921" xr:uid="{B35ED591-48D0-4972-A7B2-C6DA3E4069F7}"/>
    <cellStyle name="Normal 5 5 5" xfId="308" xr:uid="{C1456635-1A7D-4F3A-819E-59469BB07AFF}"/>
    <cellStyle name="Normal 5 5 5 2" xfId="572" xr:uid="{52FACAF6-433F-4105-9B78-8108886340A2}"/>
    <cellStyle name="Normal 5 5 5 2 2" xfId="1381" xr:uid="{9D765A84-6D1D-4FE8-9705-82F7D12B7D31}"/>
    <cellStyle name="Normal 5 5 5 2 2 2" xfId="1382" xr:uid="{334487C7-A64B-42A0-9E86-68006D5CFDC5}"/>
    <cellStyle name="Normal 5 5 5 2 3" xfId="1383" xr:uid="{C3254B05-6C33-4AA4-8FB3-322AB0612CC0}"/>
    <cellStyle name="Normal 5 5 5 2 4" xfId="2922" xr:uid="{75EE308B-7B63-48B2-9CE3-B172EAD6DC36}"/>
    <cellStyle name="Normal 5 5 5 3" xfId="1384" xr:uid="{7A885AE9-2300-4802-959D-F8BB695A2D1B}"/>
    <cellStyle name="Normal 5 5 5 3 2" xfId="1385" xr:uid="{8E283378-86C2-4D5C-8AEC-E6ED3442B2D0}"/>
    <cellStyle name="Normal 5 5 5 3 3" xfId="2923" xr:uid="{026D99AB-F618-4849-9B2B-E66D4107D0AC}"/>
    <cellStyle name="Normal 5 5 5 3 4" xfId="2924" xr:uid="{7760A911-C3BD-41C3-827A-12F8BBC0DF6F}"/>
    <cellStyle name="Normal 5 5 5 4" xfId="1386" xr:uid="{FE4FA84F-AE11-45B0-9CA8-AA13679D3010}"/>
    <cellStyle name="Normal 5 5 5 5" xfId="2925" xr:uid="{DE452D47-846C-401E-81B2-243B2A9EB912}"/>
    <cellStyle name="Normal 5 5 5 6" xfId="2926" xr:uid="{4D2AEF77-2CBF-4308-A0BA-6DA9794677B3}"/>
    <cellStyle name="Normal 5 5 6" xfId="309" xr:uid="{0C3C5CCC-5D3A-42F4-940F-1221459CCEE7}"/>
    <cellStyle name="Normal 5 5 6 2" xfId="1387" xr:uid="{50DD95BE-8158-40E1-B023-ABE2D4CAF94C}"/>
    <cellStyle name="Normal 5 5 6 2 2" xfId="1388" xr:uid="{FFF7F351-3A75-4F03-B580-CBF2129372DA}"/>
    <cellStyle name="Normal 5 5 6 2 3" xfId="2927" xr:uid="{4611ADDB-9B3F-4FC6-AAD4-2D798BC054C0}"/>
    <cellStyle name="Normal 5 5 6 2 4" xfId="2928" xr:uid="{97B3C863-5D0C-4D12-9233-E25FB81DA410}"/>
    <cellStyle name="Normal 5 5 6 3" xfId="1389" xr:uid="{C5E60452-DD35-4748-B68B-33AF4572A445}"/>
    <cellStyle name="Normal 5 5 6 4" xfId="2929" xr:uid="{C3E5F517-0059-490A-AE39-67678D5A2A73}"/>
    <cellStyle name="Normal 5 5 6 5" xfId="2930" xr:uid="{3A65A4E1-DDB9-4DAB-BF96-3B2AE2F09701}"/>
    <cellStyle name="Normal 5 5 7" xfId="1390" xr:uid="{A902BD09-682D-42F0-8583-6155EBD88D55}"/>
    <cellStyle name="Normal 5 5 7 2" xfId="1391" xr:uid="{4BEE68E9-8104-4005-BE0F-9058F002186F}"/>
    <cellStyle name="Normal 5 5 7 3" xfId="2931" xr:uid="{2FB8376F-C60D-498F-BA67-0E95AA5F6571}"/>
    <cellStyle name="Normal 5 5 7 4" xfId="2932" xr:uid="{FA98D7ED-DD7D-496B-AAF3-384D56CA7411}"/>
    <cellStyle name="Normal 5 5 8" xfId="1392" xr:uid="{631A8E7F-AD19-4ADD-810E-096EDDD56B31}"/>
    <cellStyle name="Normal 5 5 8 2" xfId="2933" xr:uid="{A1F8193D-2871-4933-91AA-F4865BA5A9FD}"/>
    <cellStyle name="Normal 5 5 8 3" xfId="2934" xr:uid="{B0AB951F-4F06-44BE-BA09-72D2E6540987}"/>
    <cellStyle name="Normal 5 5 8 4" xfId="2935" xr:uid="{3EC998A4-DFD0-4CA9-A23A-4DC2956C0321}"/>
    <cellStyle name="Normal 5 5 9" xfId="2936" xr:uid="{33412517-A20A-4BD8-9448-AE5ED4CD8CA9}"/>
    <cellStyle name="Normal 5 6" xfId="104" xr:uid="{25BA15F9-6181-46FF-B649-C76727A9B48A}"/>
    <cellStyle name="Normal 5 6 10" xfId="2937" xr:uid="{EEF089ED-5D74-4394-81FA-19947B3A221A}"/>
    <cellStyle name="Normal 5 6 11" xfId="2938" xr:uid="{34A4EAD8-E1E9-490A-9661-A42A1B18585B}"/>
    <cellStyle name="Normal 5 6 2" xfId="105" xr:uid="{62983951-2E53-4BCE-A606-3925889E650E}"/>
    <cellStyle name="Normal 5 6 2 2" xfId="310" xr:uid="{2953D741-8305-4438-BBD9-824F798E3CD6}"/>
    <cellStyle name="Normal 5 6 2 2 2" xfId="573" xr:uid="{ED2F4E60-DAC1-4D9D-81CC-4E0AEFB74343}"/>
    <cellStyle name="Normal 5 6 2 2 2 2" xfId="574" xr:uid="{60E25267-F038-43A5-8CB8-49A89E9A34E0}"/>
    <cellStyle name="Normal 5 6 2 2 2 2 2" xfId="1393" xr:uid="{187FAA05-C886-4545-AA22-DE210E68E78F}"/>
    <cellStyle name="Normal 5 6 2 2 2 2 3" xfId="2939" xr:uid="{D9AD7015-5E5B-476B-A3CC-A066E8167643}"/>
    <cellStyle name="Normal 5 6 2 2 2 2 4" xfId="2940" xr:uid="{D5C025A5-73BB-4647-AB89-E191ACFD9BC4}"/>
    <cellStyle name="Normal 5 6 2 2 2 3" xfId="1394" xr:uid="{847E6ABD-0C17-4047-B60C-890BA086D29F}"/>
    <cellStyle name="Normal 5 6 2 2 2 3 2" xfId="2941" xr:uid="{C67EC5B8-54EF-44C8-A531-972632FFC6FC}"/>
    <cellStyle name="Normal 5 6 2 2 2 3 3" xfId="2942" xr:uid="{0528DF09-F7E9-43F5-BF57-7DFAD20DC298}"/>
    <cellStyle name="Normal 5 6 2 2 2 3 4" xfId="2943" xr:uid="{B0F758A8-1687-4B2C-8FEC-A3E1431A73ED}"/>
    <cellStyle name="Normal 5 6 2 2 2 4" xfId="2944" xr:uid="{33DD45F7-5398-488A-89EC-B9672B749442}"/>
    <cellStyle name="Normal 5 6 2 2 2 5" xfId="2945" xr:uid="{A2D94C87-09AF-49EA-B851-1FF7D04177C4}"/>
    <cellStyle name="Normal 5 6 2 2 2 6" xfId="2946" xr:uid="{9DB4EE44-A393-4D0F-820C-A82F4647BCF6}"/>
    <cellStyle name="Normal 5 6 2 2 3" xfId="575" xr:uid="{A52F7EF1-50F0-4AD0-B89B-B0D5A27844C7}"/>
    <cellStyle name="Normal 5 6 2 2 3 2" xfId="1395" xr:uid="{94F4D99B-8D37-4FAE-B61D-C3C7945F8AC3}"/>
    <cellStyle name="Normal 5 6 2 2 3 2 2" xfId="2947" xr:uid="{94ED8605-A3BF-46A4-86B6-127EDA0C239D}"/>
    <cellStyle name="Normal 5 6 2 2 3 2 3" xfId="2948" xr:uid="{E629E3F0-9B8A-4CEA-B7EC-DF64903B70A7}"/>
    <cellStyle name="Normal 5 6 2 2 3 2 4" xfId="2949" xr:uid="{E54A311E-30A4-4A23-9B90-3D83C5A0A99B}"/>
    <cellStyle name="Normal 5 6 2 2 3 3" xfId="2950" xr:uid="{AE962B16-BEEA-4951-ABD1-FD3B9E96D692}"/>
    <cellStyle name="Normal 5 6 2 2 3 4" xfId="2951" xr:uid="{2AF8B2B0-3A30-4BDE-A5F4-255E58D38B2F}"/>
    <cellStyle name="Normal 5 6 2 2 3 5" xfId="2952" xr:uid="{ED769687-BA82-49BB-97F8-C5AA83BA8345}"/>
    <cellStyle name="Normal 5 6 2 2 4" xfId="1396" xr:uid="{06179AB4-2CDB-47B6-A479-C8587B64B70A}"/>
    <cellStyle name="Normal 5 6 2 2 4 2" xfId="2953" xr:uid="{D69BB03C-FB44-43D6-A8FF-6107C6B4ABBA}"/>
    <cellStyle name="Normal 5 6 2 2 4 3" xfId="2954" xr:uid="{BBCAF5FF-B25D-40C5-8A21-DE2FC5C3E627}"/>
    <cellStyle name="Normal 5 6 2 2 4 4" xfId="2955" xr:uid="{E3A7B9E0-C2F0-49BB-92F0-4A75C097FA6F}"/>
    <cellStyle name="Normal 5 6 2 2 5" xfId="2956" xr:uid="{36D7C396-4EBD-4F43-AF8C-BA4E5FD8EA53}"/>
    <cellStyle name="Normal 5 6 2 2 5 2" xfId="2957" xr:uid="{C271D327-3BB9-4ADB-8540-AD4A13DF57B8}"/>
    <cellStyle name="Normal 5 6 2 2 5 3" xfId="2958" xr:uid="{C12AAA31-2158-497B-816B-3D1B3F802A40}"/>
    <cellStyle name="Normal 5 6 2 2 5 4" xfId="2959" xr:uid="{CE7443B1-A714-4622-9FD8-6F04AD054105}"/>
    <cellStyle name="Normal 5 6 2 2 6" xfId="2960" xr:uid="{B86C5FA9-7310-4EE1-95B5-2D3EB475D539}"/>
    <cellStyle name="Normal 5 6 2 2 7" xfId="2961" xr:uid="{083FF33A-15B6-4975-9CCA-9557B4AA0EE0}"/>
    <cellStyle name="Normal 5 6 2 2 8" xfId="2962" xr:uid="{1A2521D2-8511-4BC0-8020-26A4C624341F}"/>
    <cellStyle name="Normal 5 6 2 3" xfId="576" xr:uid="{BAA88D18-FC92-42BB-93E2-4B465AB1A905}"/>
    <cellStyle name="Normal 5 6 2 3 2" xfId="577" xr:uid="{F2D49969-37AE-4089-B0B7-C7C942CF026C}"/>
    <cellStyle name="Normal 5 6 2 3 2 2" xfId="578" xr:uid="{7A7298B3-85AE-482C-BE7D-DBAABA7BCA31}"/>
    <cellStyle name="Normal 5 6 2 3 2 3" xfId="2963" xr:uid="{99B51FED-EE15-4747-BD7B-E13601588698}"/>
    <cellStyle name="Normal 5 6 2 3 2 4" xfId="2964" xr:uid="{4236A8B1-5EEF-4BB5-BD4D-B41CE2537D41}"/>
    <cellStyle name="Normal 5 6 2 3 3" xfId="579" xr:uid="{82531F69-2448-4841-A9FE-1A835BB84568}"/>
    <cellStyle name="Normal 5 6 2 3 3 2" xfId="2965" xr:uid="{D6BEF3F3-A960-4E86-A1FD-6CD58299676C}"/>
    <cellStyle name="Normal 5 6 2 3 3 3" xfId="2966" xr:uid="{C6E42A8A-148D-45C6-BCB9-073AA186EFA3}"/>
    <cellStyle name="Normal 5 6 2 3 3 4" xfId="2967" xr:uid="{EB2C3235-B938-4D34-B858-A252C3DB2187}"/>
    <cellStyle name="Normal 5 6 2 3 4" xfId="2968" xr:uid="{26AF77E9-6C0E-44AB-A24A-F2C5FB2E0B3F}"/>
    <cellStyle name="Normal 5 6 2 3 5" xfId="2969" xr:uid="{063C2ADB-2077-431E-8A22-361C2F4A5654}"/>
    <cellStyle name="Normal 5 6 2 3 6" xfId="2970" xr:uid="{79B0CFE0-F621-43F3-A5CC-0C43FB7AEB23}"/>
    <cellStyle name="Normal 5 6 2 4" xfId="580" xr:uid="{4E4EE247-243A-40C9-AAEB-FB788A5A125F}"/>
    <cellStyle name="Normal 5 6 2 4 2" xfId="581" xr:uid="{E97D5E92-0E83-4810-9D8A-8B949881A551}"/>
    <cellStyle name="Normal 5 6 2 4 2 2" xfId="2971" xr:uid="{9AC9ED3B-D852-4E9F-93F5-703AC26BFB87}"/>
    <cellStyle name="Normal 5 6 2 4 2 3" xfId="2972" xr:uid="{9D8EE0C7-1F54-4507-B37C-127A48787428}"/>
    <cellStyle name="Normal 5 6 2 4 2 4" xfId="2973" xr:uid="{A499E063-E556-4186-995B-364AF06528FA}"/>
    <cellStyle name="Normal 5 6 2 4 3" xfId="2974" xr:uid="{6D2D9DD7-DB04-4453-A560-213C3CD2073A}"/>
    <cellStyle name="Normal 5 6 2 4 4" xfId="2975" xr:uid="{B639C5DD-19F7-4368-9381-44DBA26C429F}"/>
    <cellStyle name="Normal 5 6 2 4 5" xfId="2976" xr:uid="{63920635-DE7B-49A9-96DC-B160B42FA4B4}"/>
    <cellStyle name="Normal 5 6 2 5" xfId="582" xr:uid="{2354BB81-9F36-4D85-B893-244857332CFA}"/>
    <cellStyle name="Normal 5 6 2 5 2" xfId="2977" xr:uid="{EC4CAB65-8BC0-467C-ADBD-3F79C125E6AB}"/>
    <cellStyle name="Normal 5 6 2 5 3" xfId="2978" xr:uid="{0249D240-EF3E-4609-9066-597190EDA15D}"/>
    <cellStyle name="Normal 5 6 2 5 4" xfId="2979" xr:uid="{9E2D4EE2-39D1-4243-92E5-FD6C1F6AB086}"/>
    <cellStyle name="Normal 5 6 2 6" xfId="2980" xr:uid="{3E61E824-0C6A-4D2F-AB2E-3AC8B9274A1A}"/>
    <cellStyle name="Normal 5 6 2 6 2" xfId="2981" xr:uid="{1BD15529-2FDF-4FD2-A131-2001274A2083}"/>
    <cellStyle name="Normal 5 6 2 6 3" xfId="2982" xr:uid="{EC38C67A-E9B8-46C9-8540-3EAD4DA54FCB}"/>
    <cellStyle name="Normal 5 6 2 6 4" xfId="2983" xr:uid="{E374BD5A-0836-4D0B-B044-8E3FAFB88FED}"/>
    <cellStyle name="Normal 5 6 2 7" xfId="2984" xr:uid="{4915CB61-56DD-49E9-807F-8E78C2B9A4F9}"/>
    <cellStyle name="Normal 5 6 2 8" xfId="2985" xr:uid="{C0BB0E3F-8C31-47E2-A6A1-2A7FC4C223F6}"/>
    <cellStyle name="Normal 5 6 2 9" xfId="2986" xr:uid="{0BB0F8FF-34AB-4672-A787-1F9AE0BD2D86}"/>
    <cellStyle name="Normal 5 6 3" xfId="311" xr:uid="{E9701914-D9F6-4FB4-B2C1-98E9A7436744}"/>
    <cellStyle name="Normal 5 6 3 2" xfId="583" xr:uid="{7964A251-2F25-45FF-8523-A9F4DE43C0E4}"/>
    <cellStyle name="Normal 5 6 3 2 2" xfId="584" xr:uid="{C45FDFB6-677C-4EC0-A6F7-3932B6B4C186}"/>
    <cellStyle name="Normal 5 6 3 2 2 2" xfId="1397" xr:uid="{2ADF07C5-599C-4AA4-8F65-D4EE023CDEEA}"/>
    <cellStyle name="Normal 5 6 3 2 2 2 2" xfId="1398" xr:uid="{86F1A62F-FBB0-4472-8ADE-875E4788A815}"/>
    <cellStyle name="Normal 5 6 3 2 2 3" xfId="1399" xr:uid="{8C601E4B-BB1A-4EA5-9A40-EF00616B729B}"/>
    <cellStyle name="Normal 5 6 3 2 2 4" xfId="2987" xr:uid="{3845AFE8-ECDE-41C2-B889-FAF68B913E69}"/>
    <cellStyle name="Normal 5 6 3 2 3" xfId="1400" xr:uid="{34855074-584A-4482-9F5D-92985257AB56}"/>
    <cellStyle name="Normal 5 6 3 2 3 2" xfId="1401" xr:uid="{13F8F329-1EFC-45E6-921F-E6B0B8AC64CF}"/>
    <cellStyle name="Normal 5 6 3 2 3 3" xfId="2988" xr:uid="{E2AAED73-1C20-4127-9ADC-B853B5920CEB}"/>
    <cellStyle name="Normal 5 6 3 2 3 4" xfId="2989" xr:uid="{618AA8E1-0A92-4F45-8801-0D86C4A4264F}"/>
    <cellStyle name="Normal 5 6 3 2 4" xfId="1402" xr:uid="{687F6873-89A6-4F38-8507-F4AD7710B370}"/>
    <cellStyle name="Normal 5 6 3 2 5" xfId="2990" xr:uid="{B9B7827F-250E-48BB-9920-94BA218826B7}"/>
    <cellStyle name="Normal 5 6 3 2 6" xfId="2991" xr:uid="{D268FD8B-12B0-43FD-B16D-A31BC24F7280}"/>
    <cellStyle name="Normal 5 6 3 3" xfId="585" xr:uid="{947D7130-C3EE-4F0B-8349-81F97E1FB54F}"/>
    <cellStyle name="Normal 5 6 3 3 2" xfId="1403" xr:uid="{B2EA7BBC-D5B2-4BBD-8728-1752E1D7B7C7}"/>
    <cellStyle name="Normal 5 6 3 3 2 2" xfId="1404" xr:uid="{FE5D3056-E3F9-4D9F-BF10-BBA2F36FD315}"/>
    <cellStyle name="Normal 5 6 3 3 2 3" xfId="2992" xr:uid="{B36953A1-46AC-47CC-B8A8-12DD7ED96D71}"/>
    <cellStyle name="Normal 5 6 3 3 2 4" xfId="2993" xr:uid="{C4CBAD37-3903-492A-BABF-BBAB3978FA7C}"/>
    <cellStyle name="Normal 5 6 3 3 3" xfId="1405" xr:uid="{50CD2343-7E7E-4D63-BE85-2F42BD33593F}"/>
    <cellStyle name="Normal 5 6 3 3 4" xfId="2994" xr:uid="{3792B362-6964-4E34-BDB7-AB03F29E90E8}"/>
    <cellStyle name="Normal 5 6 3 3 5" xfId="2995" xr:uid="{A1C9454A-7BEA-4D7B-8BED-F6C3EE6BD930}"/>
    <cellStyle name="Normal 5 6 3 4" xfId="1406" xr:uid="{87A0CD6C-1BB3-4A15-B077-7A555D63C90A}"/>
    <cellStyle name="Normal 5 6 3 4 2" xfId="1407" xr:uid="{0B59DA4D-5390-4D6F-A51D-4BA0C112EADF}"/>
    <cellStyle name="Normal 5 6 3 4 3" xfId="2996" xr:uid="{2BAD4397-0C12-4834-8334-43960FDBC8E7}"/>
    <cellStyle name="Normal 5 6 3 4 4" xfId="2997" xr:uid="{E6B7D68E-CA57-49F5-A1E1-88912EBECC99}"/>
    <cellStyle name="Normal 5 6 3 5" xfId="1408" xr:uid="{DA1346EB-A75F-4873-9249-34BC1B0556C6}"/>
    <cellStyle name="Normal 5 6 3 5 2" xfId="2998" xr:uid="{A4DA9E7F-42F3-45BC-A855-1418559BF02A}"/>
    <cellStyle name="Normal 5 6 3 5 3" xfId="2999" xr:uid="{37932B69-C8BA-4E7E-BA78-6DB598D5FF50}"/>
    <cellStyle name="Normal 5 6 3 5 4" xfId="3000" xr:uid="{B9801E66-BF05-4F51-8C0E-C0D81D2817C7}"/>
    <cellStyle name="Normal 5 6 3 6" xfId="3001" xr:uid="{C777431F-0E75-4E18-9E84-A8D835BE5FC4}"/>
    <cellStyle name="Normal 5 6 3 7" xfId="3002" xr:uid="{742627E3-1F8F-44C8-9C15-9AB07279A1BE}"/>
    <cellStyle name="Normal 5 6 3 8" xfId="3003" xr:uid="{A4C46638-E11A-410C-BF62-F262D942CFF0}"/>
    <cellStyle name="Normal 5 6 4" xfId="312" xr:uid="{6AC37261-9F2B-47B5-B23D-0A520457C684}"/>
    <cellStyle name="Normal 5 6 4 2" xfId="586" xr:uid="{9FBD8F6F-D2C8-410D-9B4B-AC6466B0689A}"/>
    <cellStyle name="Normal 5 6 4 2 2" xfId="587" xr:uid="{FD187639-E896-4F98-A952-4913C65AF282}"/>
    <cellStyle name="Normal 5 6 4 2 2 2" xfId="1409" xr:uid="{A5973E57-DB41-4236-A467-F251341C2785}"/>
    <cellStyle name="Normal 5 6 4 2 2 3" xfId="3004" xr:uid="{0CDA15B2-E55C-4EEC-B9AE-EE559A22B722}"/>
    <cellStyle name="Normal 5 6 4 2 2 4" xfId="3005" xr:uid="{36207BF4-DB70-4B3F-B8E0-356D88F3E101}"/>
    <cellStyle name="Normal 5 6 4 2 3" xfId="1410" xr:uid="{69A548AD-83A0-44A5-AD6A-CB5BDE05E2A5}"/>
    <cellStyle name="Normal 5 6 4 2 4" xfId="3006" xr:uid="{879F16B3-B8F9-4582-8626-F70146908FF8}"/>
    <cellStyle name="Normal 5 6 4 2 5" xfId="3007" xr:uid="{0081F7BC-540C-40B0-9686-E7A179B48D4B}"/>
    <cellStyle name="Normal 5 6 4 3" xfId="588" xr:uid="{79774672-30ED-408F-8082-F88973AD7B98}"/>
    <cellStyle name="Normal 5 6 4 3 2" xfId="1411" xr:uid="{BED3D6A3-A21D-455D-BC8E-870063803789}"/>
    <cellStyle name="Normal 5 6 4 3 3" xfId="3008" xr:uid="{AD180725-A7B0-4674-89B2-10E85EDCE687}"/>
    <cellStyle name="Normal 5 6 4 3 4" xfId="3009" xr:uid="{B09A58B1-3516-4493-A090-8DAABE6C05B0}"/>
    <cellStyle name="Normal 5 6 4 4" xfId="1412" xr:uid="{1B1C0A67-3344-48A6-A974-D201F9394430}"/>
    <cellStyle name="Normal 5 6 4 4 2" xfId="3010" xr:uid="{6A3D3916-E288-4AF4-8CFA-37FD06934F92}"/>
    <cellStyle name="Normal 5 6 4 4 3" xfId="3011" xr:uid="{74D572E6-4771-4CE4-93CB-4A8F4B504000}"/>
    <cellStyle name="Normal 5 6 4 4 4" xfId="3012" xr:uid="{208B858A-C530-4E8C-BD21-FB46E4F41364}"/>
    <cellStyle name="Normal 5 6 4 5" xfId="3013" xr:uid="{EE66DDB0-409B-484A-B890-6BC967789730}"/>
    <cellStyle name="Normal 5 6 4 6" xfId="3014" xr:uid="{039FF345-88CB-4219-B797-4CB9126FC5E5}"/>
    <cellStyle name="Normal 5 6 4 7" xfId="3015" xr:uid="{69FB923A-82DC-4E50-BEEB-4012C02AD7C2}"/>
    <cellStyle name="Normal 5 6 5" xfId="313" xr:uid="{562F2919-4616-4755-87DC-E30B3CB90515}"/>
    <cellStyle name="Normal 5 6 5 2" xfId="589" xr:uid="{70868D16-1AB4-414E-B0E0-EB5F6B390BC9}"/>
    <cellStyle name="Normal 5 6 5 2 2" xfId="1413" xr:uid="{BEA3EAF9-F5CE-4661-A261-651DE75CFF5A}"/>
    <cellStyle name="Normal 5 6 5 2 3" xfId="3016" xr:uid="{EEF92B61-8A51-488E-B559-117BD68D90F0}"/>
    <cellStyle name="Normal 5 6 5 2 4" xfId="3017" xr:uid="{E7FE3DC3-F29B-4DEC-8AC6-AF4259878C26}"/>
    <cellStyle name="Normal 5 6 5 3" xfId="1414" xr:uid="{C841C39A-7126-42CD-81D7-08E91CD81691}"/>
    <cellStyle name="Normal 5 6 5 3 2" xfId="3018" xr:uid="{97A97567-AF1F-4EDD-AF82-7D5AEBA524F6}"/>
    <cellStyle name="Normal 5 6 5 3 3" xfId="3019" xr:uid="{3630A854-F3B5-4EAA-823D-D9FF4CAB933A}"/>
    <cellStyle name="Normal 5 6 5 3 4" xfId="3020" xr:uid="{594F51DF-9B0E-43D3-9312-795A9F518D2A}"/>
    <cellStyle name="Normal 5 6 5 4" xfId="3021" xr:uid="{91840070-227A-4BCE-8EAF-9174BC3DF120}"/>
    <cellStyle name="Normal 5 6 5 5" xfId="3022" xr:uid="{BA90150B-1B1D-4549-8191-5054ADDA0F3A}"/>
    <cellStyle name="Normal 5 6 5 6" xfId="3023" xr:uid="{F8106177-ABAC-4D52-830E-C539011BC2B8}"/>
    <cellStyle name="Normal 5 6 6" xfId="590" xr:uid="{C7086F27-64EF-4126-AE49-FF75EEA7D866}"/>
    <cellStyle name="Normal 5 6 6 2" xfId="1415" xr:uid="{18BFF0EE-6576-46BA-B725-E94E4B403166}"/>
    <cellStyle name="Normal 5 6 6 2 2" xfId="3024" xr:uid="{0955467D-109F-4697-8543-FEC2E1B1A8A2}"/>
    <cellStyle name="Normal 5 6 6 2 3" xfId="3025" xr:uid="{30B0840D-0F6D-4D2B-B28A-98F4990E479F}"/>
    <cellStyle name="Normal 5 6 6 2 4" xfId="3026" xr:uid="{BC03F27A-F392-4C26-B005-699F27674623}"/>
    <cellStyle name="Normal 5 6 6 3" xfId="3027" xr:uid="{5D2E3309-99D1-4B96-8A29-197CBBF0F166}"/>
    <cellStyle name="Normal 5 6 6 4" xfId="3028" xr:uid="{91172A26-EF41-4232-B60F-42429E6D136C}"/>
    <cellStyle name="Normal 5 6 6 5" xfId="3029" xr:uid="{E29AEF98-219C-4584-BD8B-6A0F6782008F}"/>
    <cellStyle name="Normal 5 6 7" xfId="1416" xr:uid="{0BFE11B7-6CA7-4168-9FCA-9CA3EB1E52D0}"/>
    <cellStyle name="Normal 5 6 7 2" xfId="3030" xr:uid="{590BA6B0-FAB3-4B40-8800-2E703769854D}"/>
    <cellStyle name="Normal 5 6 7 3" xfId="3031" xr:uid="{F97DDAAD-BCD7-4DFA-8338-32EBCE3F2000}"/>
    <cellStyle name="Normal 5 6 7 4" xfId="3032" xr:uid="{F868C8A1-438E-4376-8C88-C314044FCF80}"/>
    <cellStyle name="Normal 5 6 8" xfId="3033" xr:uid="{E95B31C3-25EA-4FDD-8500-DD4B73DBC659}"/>
    <cellStyle name="Normal 5 6 8 2" xfId="3034" xr:uid="{71F33C8E-2321-43E1-8E25-90B324290D55}"/>
    <cellStyle name="Normal 5 6 8 3" xfId="3035" xr:uid="{0F78D519-B380-46B5-B138-5B5D7BE24217}"/>
    <cellStyle name="Normal 5 6 8 4" xfId="3036" xr:uid="{FF41C656-FCE8-44DF-AFC5-A6CCD00AEC27}"/>
    <cellStyle name="Normal 5 6 9" xfId="3037" xr:uid="{CD22B769-66A9-4901-AD10-535244A425D5}"/>
    <cellStyle name="Normal 5 7" xfId="106" xr:uid="{916E641C-ED8B-4271-B520-E978DB777005}"/>
    <cellStyle name="Normal 5 7 2" xfId="107" xr:uid="{A7475DB3-36FB-4C31-9255-CF414FB2065D}"/>
    <cellStyle name="Normal 5 7 2 2" xfId="314" xr:uid="{143B695B-1101-4B38-8315-04D2470CE25B}"/>
    <cellStyle name="Normal 5 7 2 2 2" xfId="591" xr:uid="{7DC4300A-331F-40BE-95E9-99149B1E618D}"/>
    <cellStyle name="Normal 5 7 2 2 2 2" xfId="1417" xr:uid="{8EA2D999-8141-42A3-9A26-845880DA1DE5}"/>
    <cellStyle name="Normal 5 7 2 2 2 3" xfId="3038" xr:uid="{07EC3A8D-A8EF-46CF-835D-8A1F522678B6}"/>
    <cellStyle name="Normal 5 7 2 2 2 4" xfId="3039" xr:uid="{7F67F228-228B-4CA3-850D-A6AAC45AB52E}"/>
    <cellStyle name="Normal 5 7 2 2 3" xfId="1418" xr:uid="{036AFFBC-98B0-40D5-9664-C46B2E5A3A22}"/>
    <cellStyle name="Normal 5 7 2 2 3 2" xfId="3040" xr:uid="{A71ACBE1-DAD5-4B04-ACC5-7A5E3BD23ABE}"/>
    <cellStyle name="Normal 5 7 2 2 3 3" xfId="3041" xr:uid="{5E53FE91-B6A2-4ABD-BA98-1FF99677AD93}"/>
    <cellStyle name="Normal 5 7 2 2 3 4" xfId="3042" xr:uid="{9E112722-8C47-41B5-B64A-46673E47AC8F}"/>
    <cellStyle name="Normal 5 7 2 2 4" xfId="3043" xr:uid="{B678AC14-6273-4657-85FA-793DDBD984C5}"/>
    <cellStyle name="Normal 5 7 2 2 5" xfId="3044" xr:uid="{56B89F65-2B45-46AE-9C13-D050DDFFD237}"/>
    <cellStyle name="Normal 5 7 2 2 6" xfId="3045" xr:uid="{6A2CF50A-7AF8-4536-A9A5-2CDA75233647}"/>
    <cellStyle name="Normal 5 7 2 3" xfId="592" xr:uid="{EB31B638-B51B-4E45-BB1E-52AD14BBA9CA}"/>
    <cellStyle name="Normal 5 7 2 3 2" xfId="1419" xr:uid="{7E6CC8C0-7372-4D6C-8CEA-B40C798CA825}"/>
    <cellStyle name="Normal 5 7 2 3 2 2" xfId="3046" xr:uid="{3735AE3D-7EEC-45DD-A0A4-FB3662FF5CE2}"/>
    <cellStyle name="Normal 5 7 2 3 2 3" xfId="3047" xr:uid="{B40199C2-F2DA-4906-B6C2-F55F5CD6A273}"/>
    <cellStyle name="Normal 5 7 2 3 2 4" xfId="3048" xr:uid="{DCE1DA6F-10B6-4FFB-AB2F-7E8D639DF0BD}"/>
    <cellStyle name="Normal 5 7 2 3 3" xfId="3049" xr:uid="{17331764-A0F0-42CF-BA3E-DE3006757428}"/>
    <cellStyle name="Normal 5 7 2 3 4" xfId="3050" xr:uid="{73D58B45-B553-4C0B-840E-5F944E1E6A2B}"/>
    <cellStyle name="Normal 5 7 2 3 5" xfId="3051" xr:uid="{5D8C4B5E-1B5A-44C3-BD8C-94C71F7A519D}"/>
    <cellStyle name="Normal 5 7 2 4" xfId="1420" xr:uid="{919F7599-8770-4F6A-8EFD-D2ADBACEA86A}"/>
    <cellStyle name="Normal 5 7 2 4 2" xfId="3052" xr:uid="{3989CD54-C021-4F00-B6F0-71666817E7C3}"/>
    <cellStyle name="Normal 5 7 2 4 3" xfId="3053" xr:uid="{314AF227-16EE-4FAA-9688-091B88C8296A}"/>
    <cellStyle name="Normal 5 7 2 4 4" xfId="3054" xr:uid="{E10FA8E0-2F55-4011-8AAE-FE0C098BA290}"/>
    <cellStyle name="Normal 5 7 2 5" xfId="3055" xr:uid="{0C833AE2-2293-4CD2-9AD6-A2AF1279E254}"/>
    <cellStyle name="Normal 5 7 2 5 2" xfId="3056" xr:uid="{0FFF51FC-8A51-449E-84F2-32BB8C50A3FA}"/>
    <cellStyle name="Normal 5 7 2 5 3" xfId="3057" xr:uid="{DF6A7FAE-C495-40CB-924A-B372A042C03A}"/>
    <cellStyle name="Normal 5 7 2 5 4" xfId="3058" xr:uid="{E69B60A9-9164-4866-8169-089E57617382}"/>
    <cellStyle name="Normal 5 7 2 6" xfId="3059" xr:uid="{3B030E4F-E497-45CB-AAFC-95C157FB2C05}"/>
    <cellStyle name="Normal 5 7 2 7" xfId="3060" xr:uid="{59CD6817-2E85-453D-9605-7737FDABE4C1}"/>
    <cellStyle name="Normal 5 7 2 8" xfId="3061" xr:uid="{AE928C6A-4A7A-488F-81D9-DFD045A5699C}"/>
    <cellStyle name="Normal 5 7 3" xfId="315" xr:uid="{3F0140BA-AC1E-463E-8960-94E2927B7AB3}"/>
    <cellStyle name="Normal 5 7 3 2" xfId="593" xr:uid="{EC8CF1BE-0D7E-4E52-A8B4-BB84DBEBE413}"/>
    <cellStyle name="Normal 5 7 3 2 2" xfId="594" xr:uid="{E798FB06-4B16-4B28-A64E-FB5E543A576C}"/>
    <cellStyle name="Normal 5 7 3 2 3" xfId="3062" xr:uid="{2E365EBC-CC11-4E96-848F-5EC3ED46EBE2}"/>
    <cellStyle name="Normal 5 7 3 2 4" xfId="3063" xr:uid="{244C4B5D-F2F1-4AAB-A65B-081EBD74E818}"/>
    <cellStyle name="Normal 5 7 3 3" xfId="595" xr:uid="{18CE5CED-CD57-41B4-BA43-763DADB9719F}"/>
    <cellStyle name="Normal 5 7 3 3 2" xfId="3064" xr:uid="{85D5AB5A-A3FC-4014-B888-6745DC136C0F}"/>
    <cellStyle name="Normal 5 7 3 3 3" xfId="3065" xr:uid="{DED7D19B-145E-453D-B5F4-230AE3F91D24}"/>
    <cellStyle name="Normal 5 7 3 3 4" xfId="3066" xr:uid="{3FA9B77F-BC9D-4A6E-BE2D-55EAC7740E93}"/>
    <cellStyle name="Normal 5 7 3 4" xfId="3067" xr:uid="{23BDF423-6A34-478E-88EA-30DB058D5E97}"/>
    <cellStyle name="Normal 5 7 3 5" xfId="3068" xr:uid="{E31134AF-F9E1-4F93-B2CA-980BC2BA06BB}"/>
    <cellStyle name="Normal 5 7 3 6" xfId="3069" xr:uid="{84E869D5-438B-45DF-AFF0-79ADAB3CFA35}"/>
    <cellStyle name="Normal 5 7 4" xfId="316" xr:uid="{78398357-AB47-4856-BF43-1E68C164206E}"/>
    <cellStyle name="Normal 5 7 4 2" xfId="596" xr:uid="{F9993B7E-2871-4680-80B1-9AA24E202CE0}"/>
    <cellStyle name="Normal 5 7 4 2 2" xfId="3070" xr:uid="{4D562D94-3A98-49A5-8207-8EE68AE50308}"/>
    <cellStyle name="Normal 5 7 4 2 3" xfId="3071" xr:uid="{CA5D7842-1577-4E88-B59B-4152CA3AB5D0}"/>
    <cellStyle name="Normal 5 7 4 2 4" xfId="3072" xr:uid="{6A2926D7-2F00-45CC-B0F8-5D4E53764D60}"/>
    <cellStyle name="Normal 5 7 4 3" xfId="3073" xr:uid="{82965CDA-BB22-420B-8FE9-8F743FFFB126}"/>
    <cellStyle name="Normal 5 7 4 4" xfId="3074" xr:uid="{63BAA286-1F79-4B0D-85F1-AAB66EB77719}"/>
    <cellStyle name="Normal 5 7 4 5" xfId="3075" xr:uid="{D70738C9-FB04-4C27-8AE1-8D530212618D}"/>
    <cellStyle name="Normal 5 7 5" xfId="597" xr:uid="{1802F15B-B6BD-4935-89F9-38F844F4F99E}"/>
    <cellStyle name="Normal 5 7 5 2" xfId="3076" xr:uid="{AA73EE6E-F86A-4D9F-8407-51A61472FDAD}"/>
    <cellStyle name="Normal 5 7 5 3" xfId="3077" xr:uid="{AD213134-E71C-4F8C-9ED7-531EBBE422F3}"/>
    <cellStyle name="Normal 5 7 5 4" xfId="3078" xr:uid="{BA1745F3-307F-47CE-A8C2-60B2148125A7}"/>
    <cellStyle name="Normal 5 7 6" xfId="3079" xr:uid="{94560710-20D1-4A5D-B7A9-B367329CA4D6}"/>
    <cellStyle name="Normal 5 7 6 2" xfId="3080" xr:uid="{BA26CF59-D569-474C-92A4-0B885540EA2C}"/>
    <cellStyle name="Normal 5 7 6 3" xfId="3081" xr:uid="{5936C976-C3BA-4EA3-AA08-A845FDA1B574}"/>
    <cellStyle name="Normal 5 7 6 4" xfId="3082" xr:uid="{462F1208-9F27-43E3-81D2-43FE9E47FEBE}"/>
    <cellStyle name="Normal 5 7 7" xfId="3083" xr:uid="{EE613742-2A9E-473F-8AA1-F2DE5FF14655}"/>
    <cellStyle name="Normal 5 7 8" xfId="3084" xr:uid="{D1827795-ED89-4AEA-BF6D-714390A320EF}"/>
    <cellStyle name="Normal 5 7 9" xfId="3085" xr:uid="{948B6982-1CB6-46A2-A267-C53AE05D666A}"/>
    <cellStyle name="Normal 5 8" xfId="108" xr:uid="{9B1C0BD6-187E-4CA1-A193-BB4DA01D8161}"/>
    <cellStyle name="Normal 5 8 2" xfId="317" xr:uid="{1E588584-77E8-41F2-85F1-6289DA07E551}"/>
    <cellStyle name="Normal 5 8 2 2" xfId="598" xr:uid="{356394E0-DA0B-4B39-A6EF-113A31EE3C43}"/>
    <cellStyle name="Normal 5 8 2 2 2" xfId="1421" xr:uid="{BEA3A06E-52F9-4FB0-B065-9DD74D39B601}"/>
    <cellStyle name="Normal 5 8 2 2 2 2" xfId="1422" xr:uid="{61F118F6-7C4D-47DF-BDF8-BE95B6DBFCD5}"/>
    <cellStyle name="Normal 5 8 2 2 3" xfId="1423" xr:uid="{DFA32B75-A012-405D-92D6-2B901A359CD2}"/>
    <cellStyle name="Normal 5 8 2 2 4" xfId="3086" xr:uid="{E0BD6142-918D-4807-B317-9150B50B9306}"/>
    <cellStyle name="Normal 5 8 2 3" xfId="1424" xr:uid="{B57C9C81-E356-41FC-8AEE-FAEB69A3BEE9}"/>
    <cellStyle name="Normal 5 8 2 3 2" xfId="1425" xr:uid="{796EE73B-0DCC-4250-98D5-38D56057A438}"/>
    <cellStyle name="Normal 5 8 2 3 3" xfId="3087" xr:uid="{D3315284-B8F3-4A12-B3F7-67AD16FC373C}"/>
    <cellStyle name="Normal 5 8 2 3 4" xfId="3088" xr:uid="{F62664EE-396F-486B-BC5E-FF413452EE90}"/>
    <cellStyle name="Normal 5 8 2 4" xfId="1426" xr:uid="{26F2BCD7-5E8D-43A9-B9E5-0872FD468CC4}"/>
    <cellStyle name="Normal 5 8 2 5" xfId="3089" xr:uid="{23F317DB-5EF0-400A-8B9D-EA7863952709}"/>
    <cellStyle name="Normal 5 8 2 6" xfId="3090" xr:uid="{71D10F43-FAD7-4AD3-B183-DBF00B046F23}"/>
    <cellStyle name="Normal 5 8 3" xfId="599" xr:uid="{C870516D-E9BB-4D36-89AA-6017A271F693}"/>
    <cellStyle name="Normal 5 8 3 2" xfId="1427" xr:uid="{521B3E9D-931E-4842-B1B5-1D989FEC3E94}"/>
    <cellStyle name="Normal 5 8 3 2 2" xfId="1428" xr:uid="{8F169B34-2827-430E-ABD6-246FE3FDACC7}"/>
    <cellStyle name="Normal 5 8 3 2 3" xfId="3091" xr:uid="{22F96CF8-C367-4980-8D6B-09056DC569BA}"/>
    <cellStyle name="Normal 5 8 3 2 4" xfId="3092" xr:uid="{BA291ECF-40BD-4D78-B599-30B35A2DA2AA}"/>
    <cellStyle name="Normal 5 8 3 3" xfId="1429" xr:uid="{28B2B483-B0CD-412A-A190-9D9D7C34DA8B}"/>
    <cellStyle name="Normal 5 8 3 4" xfId="3093" xr:uid="{FC8C424B-91BF-47E5-B194-0E372733069E}"/>
    <cellStyle name="Normal 5 8 3 5" xfId="3094" xr:uid="{03502956-3BAF-401B-9C7F-50819C715FE7}"/>
    <cellStyle name="Normal 5 8 4" xfId="1430" xr:uid="{9EA46C57-EE6C-48B3-AD8F-CB83A3323826}"/>
    <cellStyle name="Normal 5 8 4 2" xfId="1431" xr:uid="{D02DF844-700B-493A-BE27-7C2F244E9867}"/>
    <cellStyle name="Normal 5 8 4 3" xfId="3095" xr:uid="{83C2F0D4-0DC9-4E67-A8B1-A61FA9703091}"/>
    <cellStyle name="Normal 5 8 4 4" xfId="3096" xr:uid="{3CF9F024-0FD3-457C-B310-1A431414FE22}"/>
    <cellStyle name="Normal 5 8 5" xfId="1432" xr:uid="{5C49C88C-B56D-4BB1-9CD5-56E00422C4F1}"/>
    <cellStyle name="Normal 5 8 5 2" xfId="3097" xr:uid="{7CA46796-4125-4078-AAC0-BA40FAD3506B}"/>
    <cellStyle name="Normal 5 8 5 3" xfId="3098" xr:uid="{4C17D9D8-0BE3-4BC8-B765-DE143B7E3C33}"/>
    <cellStyle name="Normal 5 8 5 4" xfId="3099" xr:uid="{60D1BF66-F43C-4853-9AAE-2AF8BA5F6238}"/>
    <cellStyle name="Normal 5 8 6" xfId="3100" xr:uid="{E18A15B1-7449-4A59-B3C0-87F4B21D4230}"/>
    <cellStyle name="Normal 5 8 7" xfId="3101" xr:uid="{167B8715-32D8-4CD5-ADE0-42C68CA5794A}"/>
    <cellStyle name="Normal 5 8 8" xfId="3102" xr:uid="{34591B62-9C52-46C3-9C2A-2B387BD537BE}"/>
    <cellStyle name="Normal 5 9" xfId="318" xr:uid="{A04FAF92-62A6-4C18-8535-7AC8124BD68A}"/>
    <cellStyle name="Normal 5 9 2" xfId="600" xr:uid="{12E8BF7A-A5D3-4454-8AF5-89D8AC7AD110}"/>
    <cellStyle name="Normal 5 9 2 2" xfId="601" xr:uid="{82E30856-BDF1-43B6-99AF-9C853331147E}"/>
    <cellStyle name="Normal 5 9 2 2 2" xfId="1433" xr:uid="{15EB387E-9B69-429E-BF4D-E03218A2D204}"/>
    <cellStyle name="Normal 5 9 2 2 3" xfId="3103" xr:uid="{E311F460-5FD6-4C47-9352-3B832FFCA160}"/>
    <cellStyle name="Normal 5 9 2 2 4" xfId="3104" xr:uid="{387E5E9E-8DD4-4532-BFB4-A1F03E8F5A63}"/>
    <cellStyle name="Normal 5 9 2 3" xfId="1434" xr:uid="{28E81EEF-1006-4D86-9CEE-177144F82B98}"/>
    <cellStyle name="Normal 5 9 2 4" xfId="3105" xr:uid="{CDB2A1A1-A42B-40CC-97EB-F21CDB179E20}"/>
    <cellStyle name="Normal 5 9 2 5" xfId="3106" xr:uid="{F5224ACA-75E4-468F-B0BE-F86A3570DDB5}"/>
    <cellStyle name="Normal 5 9 3" xfId="602" xr:uid="{8D63C60E-A0A7-4902-82F8-3E4565B65E76}"/>
    <cellStyle name="Normal 5 9 3 2" xfId="1435" xr:uid="{26ADEACB-F056-4D8E-9EAB-87417ECDFF10}"/>
    <cellStyle name="Normal 5 9 3 3" xfId="3107" xr:uid="{92D130B1-66EB-4E0D-BDED-517ACE815EC9}"/>
    <cellStyle name="Normal 5 9 3 4" xfId="3108" xr:uid="{B632BEC5-6524-423A-B129-D55E580CDDCD}"/>
    <cellStyle name="Normal 5 9 4" xfId="1436" xr:uid="{0F9A9FCF-5692-4553-83C1-F3CC698BC857}"/>
    <cellStyle name="Normal 5 9 4 2" xfId="3109" xr:uid="{81B15249-3D99-46DE-840B-C709EE0DA523}"/>
    <cellStyle name="Normal 5 9 4 3" xfId="3110" xr:uid="{E10BE023-3878-47A6-9110-1E00001443B0}"/>
    <cellStyle name="Normal 5 9 4 4" xfId="3111" xr:uid="{C71820DD-8B9A-4995-9B79-93EF693E9F36}"/>
    <cellStyle name="Normal 5 9 5" xfId="3112" xr:uid="{3E2249C7-803E-4BB7-BEDD-EB1969C3B08D}"/>
    <cellStyle name="Normal 5 9 6" xfId="3113" xr:uid="{A844CFA8-6D83-421B-A654-DE937B213CD5}"/>
    <cellStyle name="Normal 5 9 7" xfId="3114" xr:uid="{ED908264-F1D2-4137-8B9D-8B017517E368}"/>
    <cellStyle name="Normal 6" xfId="109" xr:uid="{1A72681E-5AC7-4E2C-B4E3-061655CF9ED0}"/>
    <cellStyle name="Normal 6 10" xfId="319" xr:uid="{0634199E-030B-4BD0-9D62-191CB5027115}"/>
    <cellStyle name="Normal 6 10 2" xfId="1437" xr:uid="{B53B8BF9-2084-43D8-B66A-77F286D7FD7E}"/>
    <cellStyle name="Normal 6 10 2 2" xfId="3115" xr:uid="{A289C07D-D9DA-4055-BBE1-FE56316E6B7A}"/>
    <cellStyle name="Normal 6 10 2 2 2" xfId="4588" xr:uid="{F2E0DE9F-4D22-461F-BEBD-02C52A292A39}"/>
    <cellStyle name="Normal 6 10 2 3" xfId="3116" xr:uid="{C438CAB5-127B-45AC-A520-2C7A23A0618F}"/>
    <cellStyle name="Normal 6 10 2 4" xfId="3117" xr:uid="{54230C83-F49C-44EB-BA68-544018F56D2F}"/>
    <cellStyle name="Normal 6 10 3" xfId="3118" xr:uid="{2452BB29-3971-42CB-961E-1718D50EADA6}"/>
    <cellStyle name="Normal 6 10 4" xfId="3119" xr:uid="{FB30781E-7F2C-4806-8CCB-47679B542CC6}"/>
    <cellStyle name="Normal 6 10 5" xfId="3120" xr:uid="{8BAF9518-5F91-41B3-8E08-66D940DFABF1}"/>
    <cellStyle name="Normal 6 11" xfId="1438" xr:uid="{E263BA49-847C-4BFE-8E8A-A18DB5119BBF}"/>
    <cellStyle name="Normal 6 11 2" xfId="3121" xr:uid="{F94FE87A-3076-40A0-94C7-B634054B642B}"/>
    <cellStyle name="Normal 6 11 3" xfId="3122" xr:uid="{01016F33-A8FD-4753-AE43-F8016AC5162E}"/>
    <cellStyle name="Normal 6 11 4" xfId="3123" xr:uid="{6065EC47-56D9-42ED-A634-64B24E6A75FB}"/>
    <cellStyle name="Normal 6 12" xfId="902" xr:uid="{563568E8-E4ED-4D50-A853-32016ABF630D}"/>
    <cellStyle name="Normal 6 12 2" xfId="3124" xr:uid="{64535DC5-4516-4891-9EEE-C8F1F81D7C78}"/>
    <cellStyle name="Normal 6 12 3" xfId="3125" xr:uid="{E836B0D5-F3AB-4857-A38D-A3DB2A02D592}"/>
    <cellStyle name="Normal 6 12 4" xfId="3126" xr:uid="{690D3AAB-7743-4C76-AE1B-6BBE6638A239}"/>
    <cellStyle name="Normal 6 13" xfId="899" xr:uid="{E90E0538-6323-48C5-AF6B-21C73FD3A0BD}"/>
    <cellStyle name="Normal 6 13 2" xfId="3128" xr:uid="{4D6D9AEA-ABE8-4C7F-8799-7EF05052A434}"/>
    <cellStyle name="Normal 6 13 3" xfId="4315" xr:uid="{215B11C9-F002-4E0C-9026-DD6B953AF015}"/>
    <cellStyle name="Normal 6 13 4" xfId="3127" xr:uid="{774C9FB8-AE2B-4D57-9311-E41F1D76ED8B}"/>
    <cellStyle name="Normal 6 13 5" xfId="5319" xr:uid="{CDAFF118-1BD9-4821-92A9-92B3F58D2503}"/>
    <cellStyle name="Normal 6 14" xfId="3129" xr:uid="{47288597-28C8-428F-BEE8-2A5AFEAD654F}"/>
    <cellStyle name="Normal 6 15" xfId="3130" xr:uid="{386604AC-F49B-4632-B56C-EAE5BCE13B35}"/>
    <cellStyle name="Normal 6 16" xfId="3131" xr:uid="{B9BA51CF-4E22-4E7D-89EF-BDE213D6EC3A}"/>
    <cellStyle name="Normal 6 2" xfId="110" xr:uid="{0718F9B0-8719-411C-8750-DC111329C621}"/>
    <cellStyle name="Normal 6 2 2" xfId="320" xr:uid="{E2370B8B-967B-4B5B-A85C-AC6B4DFC2B79}"/>
    <cellStyle name="Normal 6 2 2 2" xfId="4671" xr:uid="{1F544209-BD32-458B-A263-99132F258157}"/>
    <cellStyle name="Normal 6 2 3" xfId="4560" xr:uid="{D9945F8A-45F3-4BC0-BB21-93ACFAB18E4C}"/>
    <cellStyle name="Normal 6 3" xfId="111" xr:uid="{A781EBD2-FB7E-4559-97E3-0FBFCEF44974}"/>
    <cellStyle name="Normal 6 3 10" xfId="3132" xr:uid="{33B15413-597A-4467-94ED-46C5BAEF1005}"/>
    <cellStyle name="Normal 6 3 11" xfId="3133" xr:uid="{A855F1D0-A351-4973-B88B-325962EBCA82}"/>
    <cellStyle name="Normal 6 3 2" xfId="112" xr:uid="{B5A15BDE-7889-46C7-86A6-14728A92D1C1}"/>
    <cellStyle name="Normal 6 3 2 2" xfId="113" xr:uid="{C79B422F-20E3-4BC5-A6C3-7A824BAE3470}"/>
    <cellStyle name="Normal 6 3 2 2 2" xfId="321" xr:uid="{A66B6D3B-7D12-4B58-AAFE-8621F60AF0D3}"/>
    <cellStyle name="Normal 6 3 2 2 2 2" xfId="603" xr:uid="{D8D8FD75-4291-426C-9304-B28CF6B0B48A}"/>
    <cellStyle name="Normal 6 3 2 2 2 2 2" xfId="604" xr:uid="{186D8F2E-9FFB-413E-9D29-76E2CA468978}"/>
    <cellStyle name="Normal 6 3 2 2 2 2 2 2" xfId="1439" xr:uid="{2CF8264F-E039-42B4-B898-D426DA1E061C}"/>
    <cellStyle name="Normal 6 3 2 2 2 2 2 2 2" xfId="1440" xr:uid="{F74278DE-93AE-4F28-9BC6-ECE43675EED4}"/>
    <cellStyle name="Normal 6 3 2 2 2 2 2 3" xfId="1441" xr:uid="{55E7F022-3152-4A53-8C9E-D1B78A799B0B}"/>
    <cellStyle name="Normal 6 3 2 2 2 2 3" xfId="1442" xr:uid="{7FFF983F-C41F-4A5C-9025-31F12FBF78C7}"/>
    <cellStyle name="Normal 6 3 2 2 2 2 3 2" xfId="1443" xr:uid="{7C62424C-8EF0-4D37-A2C1-70AF5BA1EF71}"/>
    <cellStyle name="Normal 6 3 2 2 2 2 4" xfId="1444" xr:uid="{9A30140E-48C8-4734-B006-7BA177434184}"/>
    <cellStyle name="Normal 6 3 2 2 2 3" xfId="605" xr:uid="{443C4BE6-B64B-42E1-A13F-5FFC94754C90}"/>
    <cellStyle name="Normal 6 3 2 2 2 3 2" xfId="1445" xr:uid="{20D36709-D406-4E43-BF99-61061CDC099E}"/>
    <cellStyle name="Normal 6 3 2 2 2 3 2 2" xfId="1446" xr:uid="{A217B85F-094B-4C1D-AE93-AA9E3BE88982}"/>
    <cellStyle name="Normal 6 3 2 2 2 3 3" xfId="1447" xr:uid="{A4425B00-AACD-4058-9985-900B46948A26}"/>
    <cellStyle name="Normal 6 3 2 2 2 3 4" xfId="3134" xr:uid="{FD754D2A-0E47-4723-8951-D15C6351B627}"/>
    <cellStyle name="Normal 6 3 2 2 2 4" xfId="1448" xr:uid="{084351C8-E6CD-40BA-AC55-BBFBF4C73447}"/>
    <cellStyle name="Normal 6 3 2 2 2 4 2" xfId="1449" xr:uid="{82AA69BD-67F5-44DE-80F9-5BBCAFAE8C77}"/>
    <cellStyle name="Normal 6 3 2 2 2 5" xfId="1450" xr:uid="{9F3F6B3B-30EE-415D-8527-0D22508070F6}"/>
    <cellStyle name="Normal 6 3 2 2 2 6" xfId="3135" xr:uid="{6C035257-04E7-4973-A79E-BEE6B4CEB3A4}"/>
    <cellStyle name="Normal 6 3 2 2 3" xfId="322" xr:uid="{CA83D79C-2A62-45BC-A776-B2CE673B10E5}"/>
    <cellStyle name="Normal 6 3 2 2 3 2" xfId="606" xr:uid="{8E217C2C-D895-40F9-8D27-B0348EF27B04}"/>
    <cellStyle name="Normal 6 3 2 2 3 2 2" xfId="607" xr:uid="{EAE2D0C2-CB49-4DBC-A708-F4A81A1F11E1}"/>
    <cellStyle name="Normal 6 3 2 2 3 2 2 2" xfId="1451" xr:uid="{3F554399-7786-4D0A-B772-011D5FCFEC1C}"/>
    <cellStyle name="Normal 6 3 2 2 3 2 2 2 2" xfId="1452" xr:uid="{8A89111B-D156-41D6-AB3C-4D2C03A2BE8C}"/>
    <cellStyle name="Normal 6 3 2 2 3 2 2 3" xfId="1453" xr:uid="{C67069EA-B61D-4355-AB17-2625C1DAA822}"/>
    <cellStyle name="Normal 6 3 2 2 3 2 3" xfId="1454" xr:uid="{49C3B945-8937-45EE-884E-830AAB215E1B}"/>
    <cellStyle name="Normal 6 3 2 2 3 2 3 2" xfId="1455" xr:uid="{B21C25C5-6CB5-4966-9F32-AAF2F5C8D66B}"/>
    <cellStyle name="Normal 6 3 2 2 3 2 4" xfId="1456" xr:uid="{2E498382-99A7-4F6C-A8A2-29B6FAC07EFB}"/>
    <cellStyle name="Normal 6 3 2 2 3 3" xfId="608" xr:uid="{5846538B-D010-4994-91BF-3A6D26A17FC5}"/>
    <cellStyle name="Normal 6 3 2 2 3 3 2" xfId="1457" xr:uid="{3D97D61B-B3EA-4C67-BD90-B8D8F5893ECF}"/>
    <cellStyle name="Normal 6 3 2 2 3 3 2 2" xfId="1458" xr:uid="{F0F74B65-A54F-433D-8FB0-F656C4F5FCCD}"/>
    <cellStyle name="Normal 6 3 2 2 3 3 3" xfId="1459" xr:uid="{EC3C50FB-527D-4134-AC65-40D5F52A3459}"/>
    <cellStyle name="Normal 6 3 2 2 3 4" xfId="1460" xr:uid="{89FC0C01-DC91-47ED-BF84-BE262C33C1B1}"/>
    <cellStyle name="Normal 6 3 2 2 3 4 2" xfId="1461" xr:uid="{A6BC1C77-7DAA-4BA1-9E4D-028419FDA064}"/>
    <cellStyle name="Normal 6 3 2 2 3 5" xfId="1462" xr:uid="{31B4276C-4EAB-4CBD-8374-1A195E97CAFD}"/>
    <cellStyle name="Normal 6 3 2 2 4" xfId="609" xr:uid="{1BF17578-15CD-477C-AC72-45A5C2D0AF11}"/>
    <cellStyle name="Normal 6 3 2 2 4 2" xfId="610" xr:uid="{5E7098E7-626A-463A-87F4-41D2EED4D0DA}"/>
    <cellStyle name="Normal 6 3 2 2 4 2 2" xfId="1463" xr:uid="{66821929-414D-4C59-B4D0-7A492B24A117}"/>
    <cellStyle name="Normal 6 3 2 2 4 2 2 2" xfId="1464" xr:uid="{5DA45DFD-987E-4722-88CC-1289D37798C1}"/>
    <cellStyle name="Normal 6 3 2 2 4 2 3" xfId="1465" xr:uid="{B3DD5BED-1537-4D02-A22B-4BAE13F58BAA}"/>
    <cellStyle name="Normal 6 3 2 2 4 3" xfId="1466" xr:uid="{1B1A8754-1ABD-4912-8EBD-62C9808C499A}"/>
    <cellStyle name="Normal 6 3 2 2 4 3 2" xfId="1467" xr:uid="{81E02130-2D0B-4636-91A9-A24161DFB802}"/>
    <cellStyle name="Normal 6 3 2 2 4 4" xfId="1468" xr:uid="{35175510-1B5D-4CCD-8F0C-9CF5D79FD636}"/>
    <cellStyle name="Normal 6 3 2 2 5" xfId="611" xr:uid="{22FDD07C-1791-4955-B169-05C87D77D22E}"/>
    <cellStyle name="Normal 6 3 2 2 5 2" xfId="1469" xr:uid="{8DF39BF9-712E-4B94-B739-04E677D36997}"/>
    <cellStyle name="Normal 6 3 2 2 5 2 2" xfId="1470" xr:uid="{F1AE3ECF-C473-4547-AB65-1EA61938DF77}"/>
    <cellStyle name="Normal 6 3 2 2 5 3" xfId="1471" xr:uid="{2ED46CD0-8C85-41EE-8EE0-6349FE050A78}"/>
    <cellStyle name="Normal 6 3 2 2 5 4" xfId="3136" xr:uid="{610BF426-DBDA-4DF3-8214-692167401D71}"/>
    <cellStyle name="Normal 6 3 2 2 6" xfId="1472" xr:uid="{29E2246D-BFF8-46F4-BDFD-0F4CED92968F}"/>
    <cellStyle name="Normal 6 3 2 2 6 2" xfId="1473" xr:uid="{D34E0236-A9BC-4C7A-8C1B-B83CE87B237C}"/>
    <cellStyle name="Normal 6 3 2 2 7" xfId="1474" xr:uid="{FC4C713A-AF4A-48AC-B4E3-8FE41D7429C7}"/>
    <cellStyle name="Normal 6 3 2 2 8" xfId="3137" xr:uid="{3871E2E3-508C-4D29-BE58-CB53CB554C97}"/>
    <cellStyle name="Normal 6 3 2 3" xfId="323" xr:uid="{13750AC9-07C3-4AF1-B187-58E71D49699A}"/>
    <cellStyle name="Normal 6 3 2 3 2" xfId="612" xr:uid="{0584A33E-1E30-4BCA-A7DB-6A08A53638F6}"/>
    <cellStyle name="Normal 6 3 2 3 2 2" xfId="613" xr:uid="{F90D795E-6A52-4620-8D6D-18E3EDDAEBAE}"/>
    <cellStyle name="Normal 6 3 2 3 2 2 2" xfId="1475" xr:uid="{4EF87FF9-470E-4498-AED6-701D33D2D15C}"/>
    <cellStyle name="Normal 6 3 2 3 2 2 2 2" xfId="1476" xr:uid="{514FE6DF-9A87-42B8-A81E-59819913F192}"/>
    <cellStyle name="Normal 6 3 2 3 2 2 3" xfId="1477" xr:uid="{C20CC057-29DE-416A-B313-74CB2178384C}"/>
    <cellStyle name="Normal 6 3 2 3 2 3" xfId="1478" xr:uid="{E827C0E3-2B62-4CE8-A0A6-23FC49002316}"/>
    <cellStyle name="Normal 6 3 2 3 2 3 2" xfId="1479" xr:uid="{84794826-F5CD-4125-8F43-BBA1FB9D55F5}"/>
    <cellStyle name="Normal 6 3 2 3 2 4" xfId="1480" xr:uid="{E0028937-0586-4320-BB59-AF63E916D755}"/>
    <cellStyle name="Normal 6 3 2 3 3" xfId="614" xr:uid="{0E9809DC-2343-43E3-A184-8DDE6A95B648}"/>
    <cellStyle name="Normal 6 3 2 3 3 2" xfId="1481" xr:uid="{3E004C41-EBE0-482D-87C3-E03DDE3D3440}"/>
    <cellStyle name="Normal 6 3 2 3 3 2 2" xfId="1482" xr:uid="{32A2A86B-6DEB-4675-A965-2C2126450978}"/>
    <cellStyle name="Normal 6 3 2 3 3 3" xfId="1483" xr:uid="{A44B62E9-E3B5-46FE-BC47-28446454245E}"/>
    <cellStyle name="Normal 6 3 2 3 3 4" xfId="3138" xr:uid="{3C16C242-8FBC-485B-AB47-BC908CE9A21C}"/>
    <cellStyle name="Normal 6 3 2 3 4" xfId="1484" xr:uid="{2D250CB9-5303-417D-9E64-85690F2D73D3}"/>
    <cellStyle name="Normal 6 3 2 3 4 2" xfId="1485" xr:uid="{9CA2E9D4-E08D-4371-A705-2596B5E88FDD}"/>
    <cellStyle name="Normal 6 3 2 3 5" xfId="1486" xr:uid="{C332BAA3-DBAC-43B4-B8E3-4521F2982494}"/>
    <cellStyle name="Normal 6 3 2 3 6" xfId="3139" xr:uid="{401EC0C9-45C9-4964-9FCE-61BCE45A6743}"/>
    <cellStyle name="Normal 6 3 2 4" xfId="324" xr:uid="{1A85D434-2882-4923-84BB-1F14283547FF}"/>
    <cellStyle name="Normal 6 3 2 4 2" xfId="615" xr:uid="{96452146-303D-41F7-AE52-16103FBD38F3}"/>
    <cellStyle name="Normal 6 3 2 4 2 2" xfId="616" xr:uid="{DF0785C0-820A-401F-8100-603BC0736C84}"/>
    <cellStyle name="Normal 6 3 2 4 2 2 2" xfId="1487" xr:uid="{668A5F1E-7E42-4790-AAF5-BF4490C8A626}"/>
    <cellStyle name="Normal 6 3 2 4 2 2 2 2" xfId="1488" xr:uid="{75AFD361-99B0-43D8-BA95-589CFDB3CABC}"/>
    <cellStyle name="Normal 6 3 2 4 2 2 3" xfId="1489" xr:uid="{E2E10453-7BA5-4875-A3E4-7C6A249A3324}"/>
    <cellStyle name="Normal 6 3 2 4 2 3" xfId="1490" xr:uid="{E22054A7-9C4E-4961-A74F-C93A55321230}"/>
    <cellStyle name="Normal 6 3 2 4 2 3 2" xfId="1491" xr:uid="{2AF17609-AACE-4809-ADCA-47EBED4FE843}"/>
    <cellStyle name="Normal 6 3 2 4 2 4" xfId="1492" xr:uid="{08EC7196-197D-44DF-B3F8-4363FF353D5F}"/>
    <cellStyle name="Normal 6 3 2 4 3" xfId="617" xr:uid="{6B1926B2-CDAD-42AD-BD7C-36A76F4BDE53}"/>
    <cellStyle name="Normal 6 3 2 4 3 2" xfId="1493" xr:uid="{34757FE3-05A0-4781-9F96-6B06CBFDAFB5}"/>
    <cellStyle name="Normal 6 3 2 4 3 2 2" xfId="1494" xr:uid="{481959AE-C31E-47C3-B18F-6CC865B12CA1}"/>
    <cellStyle name="Normal 6 3 2 4 3 3" xfId="1495" xr:uid="{333F4668-8F66-4041-B0F9-77E0BA586D1B}"/>
    <cellStyle name="Normal 6 3 2 4 4" xfId="1496" xr:uid="{C8968ED9-0718-44E8-BA23-4CE421326AC4}"/>
    <cellStyle name="Normal 6 3 2 4 4 2" xfId="1497" xr:uid="{4418622B-0736-4EFB-9FC3-A7952C884678}"/>
    <cellStyle name="Normal 6 3 2 4 5" xfId="1498" xr:uid="{09958F4E-6629-4EFC-B09A-0BAD488EDB40}"/>
    <cellStyle name="Normal 6 3 2 5" xfId="325" xr:uid="{F1880684-622E-4676-A358-D75FB6243F7F}"/>
    <cellStyle name="Normal 6 3 2 5 2" xfId="618" xr:uid="{F2AB3CA3-9D84-4513-92DA-AF3BAC37789F}"/>
    <cellStyle name="Normal 6 3 2 5 2 2" xfId="1499" xr:uid="{D0997E2F-A42D-4843-949F-70910A5C8F8D}"/>
    <cellStyle name="Normal 6 3 2 5 2 2 2" xfId="1500" xr:uid="{2241E0CA-B84F-456B-99F2-DA40B729617A}"/>
    <cellStyle name="Normal 6 3 2 5 2 3" xfId="1501" xr:uid="{E36FFE04-2112-4F7F-B309-C2D8E29FD501}"/>
    <cellStyle name="Normal 6 3 2 5 3" xfId="1502" xr:uid="{682A9F1B-7689-421F-90E5-D40C87E9D4D3}"/>
    <cellStyle name="Normal 6 3 2 5 3 2" xfId="1503" xr:uid="{535F3F45-7118-4F10-BC64-BD5E81F97707}"/>
    <cellStyle name="Normal 6 3 2 5 4" xfId="1504" xr:uid="{CE3CB968-EA38-413D-A93A-1F307DF04645}"/>
    <cellStyle name="Normal 6 3 2 6" xfId="619" xr:uid="{0A2878D3-3615-46BD-9F5A-8F9182FAC39A}"/>
    <cellStyle name="Normal 6 3 2 6 2" xfId="1505" xr:uid="{36E30CB2-7092-4C64-919D-31375342B7D8}"/>
    <cellStyle name="Normal 6 3 2 6 2 2" xfId="1506" xr:uid="{8C94EDF9-3A0F-4B82-813C-8178724AEFDA}"/>
    <cellStyle name="Normal 6 3 2 6 3" xfId="1507" xr:uid="{D882A16A-EEE6-46A3-9F76-BD97141166F3}"/>
    <cellStyle name="Normal 6 3 2 6 4" xfId="3140" xr:uid="{14F99749-48F1-4711-8424-C2933F0A8B69}"/>
    <cellStyle name="Normal 6 3 2 7" xfId="1508" xr:uid="{8ED19FA0-5F18-474F-858C-B51A2A113AEA}"/>
    <cellStyle name="Normal 6 3 2 7 2" xfId="1509" xr:uid="{6E8D04FA-C9CE-4E22-B83B-50FC7E869228}"/>
    <cellStyle name="Normal 6 3 2 8" xfId="1510" xr:uid="{25780021-5279-4811-81C2-F7E0DEFDAE90}"/>
    <cellStyle name="Normal 6 3 2 9" xfId="3141" xr:uid="{65BDA4FB-3EBB-48A9-B107-236FA4EAE1C3}"/>
    <cellStyle name="Normal 6 3 3" xfId="114" xr:uid="{0398F68E-567F-4871-9A9D-EDEC62E2B932}"/>
    <cellStyle name="Normal 6 3 3 2" xfId="115" xr:uid="{FF110202-7B05-4992-B34D-17D60B3AE4A9}"/>
    <cellStyle name="Normal 6 3 3 2 2" xfId="620" xr:uid="{8D3E45F3-6889-4092-A7E9-DF5103D9C23D}"/>
    <cellStyle name="Normal 6 3 3 2 2 2" xfId="621" xr:uid="{91E7BD1E-252A-47D6-AA90-89BC12DA9720}"/>
    <cellStyle name="Normal 6 3 3 2 2 2 2" xfId="1511" xr:uid="{0B1F1C20-50C0-4B46-ABB4-ED8E1A8C90E5}"/>
    <cellStyle name="Normal 6 3 3 2 2 2 2 2" xfId="1512" xr:uid="{4B60D34E-1401-4C5C-8A8F-AD92C86F55C1}"/>
    <cellStyle name="Normal 6 3 3 2 2 2 3" xfId="1513" xr:uid="{690B6C7B-EF94-4B0F-A1FE-0F4A070A124C}"/>
    <cellStyle name="Normal 6 3 3 2 2 3" xfId="1514" xr:uid="{86F3937F-EE4C-4B43-B61F-A827EFE5F145}"/>
    <cellStyle name="Normal 6 3 3 2 2 3 2" xfId="1515" xr:uid="{AB16A8AD-8DFF-41A7-96B5-8DBB7E472ADD}"/>
    <cellStyle name="Normal 6 3 3 2 2 4" xfId="1516" xr:uid="{E58A80A5-B338-4CFC-9BAF-049F4CC82AFC}"/>
    <cellStyle name="Normal 6 3 3 2 3" xfId="622" xr:uid="{278824AA-02F0-48A1-9B36-85DD143B24C7}"/>
    <cellStyle name="Normal 6 3 3 2 3 2" xfId="1517" xr:uid="{87F20393-0653-4796-A90D-D41D1064624F}"/>
    <cellStyle name="Normal 6 3 3 2 3 2 2" xfId="1518" xr:uid="{47B95286-5CE5-4FB4-8AA9-CC7F7673A784}"/>
    <cellStyle name="Normal 6 3 3 2 3 3" xfId="1519" xr:uid="{1E25A161-72F8-4A85-8C98-85499DBEB531}"/>
    <cellStyle name="Normal 6 3 3 2 3 4" xfId="3142" xr:uid="{F956DE7C-F97B-4BC1-9467-7C71D8AADB86}"/>
    <cellStyle name="Normal 6 3 3 2 4" xfId="1520" xr:uid="{5ADDA8A9-29AE-49CF-A2A7-D7885E25C665}"/>
    <cellStyle name="Normal 6 3 3 2 4 2" xfId="1521" xr:uid="{A0CC6E6C-E94E-4D79-94E5-83022A9A0660}"/>
    <cellStyle name="Normal 6 3 3 2 5" xfId="1522" xr:uid="{47D6AD67-8F2C-4FE3-B444-50EEE9A0F10F}"/>
    <cellStyle name="Normal 6 3 3 2 6" xfId="3143" xr:uid="{2C245389-DD9D-4F71-A402-17A241CB4EA4}"/>
    <cellStyle name="Normal 6 3 3 3" xfId="326" xr:uid="{5443ACEE-8E13-4BDE-9830-0BC8B31647C2}"/>
    <cellStyle name="Normal 6 3 3 3 2" xfId="623" xr:uid="{58265062-B77F-40EF-A349-7EDF52CA3033}"/>
    <cellStyle name="Normal 6 3 3 3 2 2" xfId="624" xr:uid="{FC86EDC2-DE0E-4989-95DC-A1059B84EF45}"/>
    <cellStyle name="Normal 6 3 3 3 2 2 2" xfId="1523" xr:uid="{9501C16E-D1C2-4BB6-8E64-638C2178FA02}"/>
    <cellStyle name="Normal 6 3 3 3 2 2 2 2" xfId="1524" xr:uid="{52BE05DB-E740-4B90-BB6F-B25B99A2CF72}"/>
    <cellStyle name="Normal 6 3 3 3 2 2 3" xfId="1525" xr:uid="{84D6C212-36FE-419A-9543-DA771CBBF767}"/>
    <cellStyle name="Normal 6 3 3 3 2 3" xfId="1526" xr:uid="{D6AD2C72-EAE5-4C9E-868C-2FC04B5DC8C9}"/>
    <cellStyle name="Normal 6 3 3 3 2 3 2" xfId="1527" xr:uid="{993351CD-48A6-4979-8441-740976F4EBF7}"/>
    <cellStyle name="Normal 6 3 3 3 2 4" xfId="1528" xr:uid="{91DC6318-9601-4D86-B97E-2C9E9012A1CD}"/>
    <cellStyle name="Normal 6 3 3 3 3" xfId="625" xr:uid="{405404B6-D381-45CE-A413-417BD7141489}"/>
    <cellStyle name="Normal 6 3 3 3 3 2" xfId="1529" xr:uid="{055D227C-FCA7-491E-99C6-51BFCD51F33F}"/>
    <cellStyle name="Normal 6 3 3 3 3 2 2" xfId="1530" xr:uid="{2C68DA6C-25E7-4E45-92FA-998E40312440}"/>
    <cellStyle name="Normal 6 3 3 3 3 3" xfId="1531" xr:uid="{B30D90DC-E66A-4495-9D69-D0984432807B}"/>
    <cellStyle name="Normal 6 3 3 3 4" xfId="1532" xr:uid="{4E43E8BE-3378-460E-B054-A949EC5ED022}"/>
    <cellStyle name="Normal 6 3 3 3 4 2" xfId="1533" xr:uid="{6D9B63F5-0C0C-4E64-8E42-198513C8F5F3}"/>
    <cellStyle name="Normal 6 3 3 3 5" xfId="1534" xr:uid="{F4E3A342-7A29-4C77-9960-F0AACEDBC210}"/>
    <cellStyle name="Normal 6 3 3 4" xfId="327" xr:uid="{A1729E8B-53DA-4A46-B329-0FE01BE65F10}"/>
    <cellStyle name="Normal 6 3 3 4 2" xfId="626" xr:uid="{DB5C308E-4B4D-48E9-9698-21E4A72432D3}"/>
    <cellStyle name="Normal 6 3 3 4 2 2" xfId="1535" xr:uid="{84BF9BE5-E339-488A-8E96-ABF6AC70F1E7}"/>
    <cellStyle name="Normal 6 3 3 4 2 2 2" xfId="1536" xr:uid="{7C2B6EC6-B197-4264-81E9-6D4C059503FD}"/>
    <cellStyle name="Normal 6 3 3 4 2 3" xfId="1537" xr:uid="{B2C792D3-3852-4E48-9601-9AA9276C0547}"/>
    <cellStyle name="Normal 6 3 3 4 3" xfId="1538" xr:uid="{F8E9F301-8950-4363-8B3E-CABD48F07672}"/>
    <cellStyle name="Normal 6 3 3 4 3 2" xfId="1539" xr:uid="{280F770D-3609-4D42-A39B-115366AD86B4}"/>
    <cellStyle name="Normal 6 3 3 4 4" xfId="1540" xr:uid="{69519484-2477-49C4-BC16-85716A0A422E}"/>
    <cellStyle name="Normal 6 3 3 5" xfId="627" xr:uid="{47977B2A-AA25-4F92-A267-6D444EF3A290}"/>
    <cellStyle name="Normal 6 3 3 5 2" xfId="1541" xr:uid="{91020B74-B645-4375-B7A6-68ABBA619CD8}"/>
    <cellStyle name="Normal 6 3 3 5 2 2" xfId="1542" xr:uid="{65A0F297-A70A-46ED-AD22-3F3D259E9F3C}"/>
    <cellStyle name="Normal 6 3 3 5 3" xfId="1543" xr:uid="{40B6EAB3-E419-4EFC-936A-37EBF2FE581D}"/>
    <cellStyle name="Normal 6 3 3 5 4" xfId="3144" xr:uid="{DCA3EA13-BDB5-48D0-8DAA-CF4EEAA49FF7}"/>
    <cellStyle name="Normal 6 3 3 6" xfId="1544" xr:uid="{E49FFC07-D9AF-469E-8FC4-B0FC609F64E3}"/>
    <cellStyle name="Normal 6 3 3 6 2" xfId="1545" xr:uid="{D3CE270A-07FE-4D9E-94F1-7D67E304B14A}"/>
    <cellStyle name="Normal 6 3 3 7" xfId="1546" xr:uid="{68E80D56-3699-4A81-BDEE-7DE7583F79C1}"/>
    <cellStyle name="Normal 6 3 3 8" xfId="3145" xr:uid="{D99D21AB-BC56-435A-960D-972CA163FB74}"/>
    <cellStyle name="Normal 6 3 4" xfId="116" xr:uid="{79177ACD-C353-4193-8551-BDC8F27D32E7}"/>
    <cellStyle name="Normal 6 3 4 2" xfId="447" xr:uid="{9167B970-047A-4776-BB75-7C531EF83739}"/>
    <cellStyle name="Normal 6 3 4 2 2" xfId="628" xr:uid="{A744FF0A-6E51-4DD5-8BCA-6BD830291816}"/>
    <cellStyle name="Normal 6 3 4 2 2 2" xfId="1547" xr:uid="{1318261C-842E-416E-B739-B1A78D7101F7}"/>
    <cellStyle name="Normal 6 3 4 2 2 2 2" xfId="1548" xr:uid="{770F3330-3153-43B0-ACEA-47AD6B9E6B61}"/>
    <cellStyle name="Normal 6 3 4 2 2 3" xfId="1549" xr:uid="{A6E981D1-24E5-4F94-AE2E-0961401D531B}"/>
    <cellStyle name="Normal 6 3 4 2 2 4" xfId="3146" xr:uid="{42FC966E-AD55-4242-B68F-383B9E11A85E}"/>
    <cellStyle name="Normal 6 3 4 2 3" xfId="1550" xr:uid="{1F1BD012-E618-431F-85E4-7FC8F9CE549E}"/>
    <cellStyle name="Normal 6 3 4 2 3 2" xfId="1551" xr:uid="{0E038868-1C9E-4B2D-B8D5-96F2A5FC7651}"/>
    <cellStyle name="Normal 6 3 4 2 4" xfId="1552" xr:uid="{CC088DC5-9466-45E4-AC02-006DBCD4A992}"/>
    <cellStyle name="Normal 6 3 4 2 5" xfId="3147" xr:uid="{82A0A6F9-83DB-434D-B4A1-2EEC972C13A7}"/>
    <cellStyle name="Normal 6 3 4 3" xfId="629" xr:uid="{6B9ABF31-471E-4006-AFD5-E5D13F1B6771}"/>
    <cellStyle name="Normal 6 3 4 3 2" xfId="1553" xr:uid="{F6DADADE-3A22-4752-A0B9-E0FC08ABDE6E}"/>
    <cellStyle name="Normal 6 3 4 3 2 2" xfId="1554" xr:uid="{2B550003-5D3D-4193-A93D-EF9E68C6FC36}"/>
    <cellStyle name="Normal 6 3 4 3 3" xfId="1555" xr:uid="{44051CCD-301C-4E47-A718-1010AE17B50E}"/>
    <cellStyle name="Normal 6 3 4 3 4" xfId="3148" xr:uid="{A550A38F-2173-4250-B845-77B7C855CC2A}"/>
    <cellStyle name="Normal 6 3 4 4" xfId="1556" xr:uid="{8478D675-862E-4758-B9C7-416187996FFE}"/>
    <cellStyle name="Normal 6 3 4 4 2" xfId="1557" xr:uid="{EEC4A777-4FEB-40E7-828C-BC110BC9C5AC}"/>
    <cellStyle name="Normal 6 3 4 4 3" xfId="3149" xr:uid="{8307A77F-41D2-4FD4-8F49-47A66F10B553}"/>
    <cellStyle name="Normal 6 3 4 4 4" xfId="3150" xr:uid="{0C7038DE-D0E3-4D43-B25B-D7113687A4D9}"/>
    <cellStyle name="Normal 6 3 4 5" xfId="1558" xr:uid="{411C5CCC-0381-4962-89E2-BCF3132A87D6}"/>
    <cellStyle name="Normal 6 3 4 6" xfId="3151" xr:uid="{3F561F0B-2886-496C-A8E9-E924FEABEB8A}"/>
    <cellStyle name="Normal 6 3 4 7" xfId="3152" xr:uid="{16F381AC-D137-4BFA-A76B-5635C8BEDB9D}"/>
    <cellStyle name="Normal 6 3 5" xfId="328" xr:uid="{1B9E6B41-ACA8-4509-8954-0B2DB6E749ED}"/>
    <cellStyle name="Normal 6 3 5 2" xfId="630" xr:uid="{990F1FC1-E3FC-42DC-8386-0894C66F2C27}"/>
    <cellStyle name="Normal 6 3 5 2 2" xfId="631" xr:uid="{23AD7D95-17A6-4629-B9C8-A80F782D1799}"/>
    <cellStyle name="Normal 6 3 5 2 2 2" xfId="1559" xr:uid="{BADA68F0-0D78-4981-92F8-4E7630B24BB2}"/>
    <cellStyle name="Normal 6 3 5 2 2 2 2" xfId="1560" xr:uid="{BF9A3BFD-6665-4F58-8064-A94C47F18EBA}"/>
    <cellStyle name="Normal 6 3 5 2 2 3" xfId="1561" xr:uid="{F477BFED-033B-4A17-B659-89BB8E269760}"/>
    <cellStyle name="Normal 6 3 5 2 3" xfId="1562" xr:uid="{7B553388-F6DC-4054-B3C0-DEF6996A4A1B}"/>
    <cellStyle name="Normal 6 3 5 2 3 2" xfId="1563" xr:uid="{EC3FB6C6-F93C-45F7-98C5-903D1185C952}"/>
    <cellStyle name="Normal 6 3 5 2 4" xfId="1564" xr:uid="{728B4219-9760-456C-ABF9-68E39384BF8E}"/>
    <cellStyle name="Normal 6 3 5 3" xfId="632" xr:uid="{9BFAC9ED-E70D-4762-8AE3-FBA02DAEDD54}"/>
    <cellStyle name="Normal 6 3 5 3 2" xfId="1565" xr:uid="{5C5630EB-64AF-46FA-9CD2-85C2DE2C4BC6}"/>
    <cellStyle name="Normal 6 3 5 3 2 2" xfId="1566" xr:uid="{88FC98EB-87CC-47F6-88CF-772BD50B4114}"/>
    <cellStyle name="Normal 6 3 5 3 3" xfId="1567" xr:uid="{11B2F9D0-79BF-4B7A-A74E-E2EC24F2ABD2}"/>
    <cellStyle name="Normal 6 3 5 3 4" xfId="3153" xr:uid="{6571E55D-8060-4302-819B-1A52BD9F08CC}"/>
    <cellStyle name="Normal 6 3 5 4" xfId="1568" xr:uid="{D01C92CD-D854-4C67-8C8C-4E5CD2A2EB79}"/>
    <cellStyle name="Normal 6 3 5 4 2" xfId="1569" xr:uid="{5A13176F-5A4B-45C8-AB88-1E11801C7922}"/>
    <cellStyle name="Normal 6 3 5 5" xfId="1570" xr:uid="{EF101F26-37C1-43F6-9695-243639A9928F}"/>
    <cellStyle name="Normal 6 3 5 6" xfId="3154" xr:uid="{09099EF1-E721-4E19-B5DD-B6D7386B59AE}"/>
    <cellStyle name="Normal 6 3 6" xfId="329" xr:uid="{2464C080-06C5-4100-BF9A-E10AF9220BF9}"/>
    <cellStyle name="Normal 6 3 6 2" xfId="633" xr:uid="{F9E11E86-2917-4F2C-9673-1F49F4861D30}"/>
    <cellStyle name="Normal 6 3 6 2 2" xfId="1571" xr:uid="{5D401FD2-3E65-4EEB-A232-E2BE284945CC}"/>
    <cellStyle name="Normal 6 3 6 2 2 2" xfId="1572" xr:uid="{EFB53E00-3BAC-4272-9652-ABA37CAD6B3B}"/>
    <cellStyle name="Normal 6 3 6 2 3" xfId="1573" xr:uid="{CD4CF9BA-4775-4DC2-927D-95E1043361F8}"/>
    <cellStyle name="Normal 6 3 6 2 4" xfId="3155" xr:uid="{025AC865-B423-4C2F-8971-07D258940A06}"/>
    <cellStyle name="Normal 6 3 6 3" xfId="1574" xr:uid="{0EFEAB8B-2D2C-4A8B-AB98-386BF4D48CF2}"/>
    <cellStyle name="Normal 6 3 6 3 2" xfId="1575" xr:uid="{FF8521E5-6697-494F-8AF6-351F97A9216A}"/>
    <cellStyle name="Normal 6 3 6 4" xfId="1576" xr:uid="{5035B4E3-3086-499A-AA81-92AD1C9C3766}"/>
    <cellStyle name="Normal 6 3 6 5" xfId="3156" xr:uid="{FEA2CE7D-1051-4219-AB62-6882E2B497AB}"/>
    <cellStyle name="Normal 6 3 7" xfId="634" xr:uid="{84B2A487-5464-453E-B715-A566E6A2A514}"/>
    <cellStyle name="Normal 6 3 7 2" xfId="1577" xr:uid="{D44883F2-702D-43BF-95B5-FAAA11B0D162}"/>
    <cellStyle name="Normal 6 3 7 2 2" xfId="1578" xr:uid="{EAF7B734-5D9B-45C9-93F6-ACB5FB4728C3}"/>
    <cellStyle name="Normal 6 3 7 3" xfId="1579" xr:uid="{8DF48D2F-1014-4066-AACF-FEA25CE7614D}"/>
    <cellStyle name="Normal 6 3 7 4" xfId="3157" xr:uid="{565EE56E-E76A-4748-BB5B-D16FF1DD4465}"/>
    <cellStyle name="Normal 6 3 8" xfId="1580" xr:uid="{BB3BF774-9A01-4C7F-AE06-A6AF383C82E9}"/>
    <cellStyle name="Normal 6 3 8 2" xfId="1581" xr:uid="{45F0CE5D-2ADC-45E1-B9A3-63E1D6E86CA3}"/>
    <cellStyle name="Normal 6 3 8 3" xfId="3158" xr:uid="{6AE0B005-1077-4D0B-96C7-7DA82EF84CF5}"/>
    <cellStyle name="Normal 6 3 8 4" xfId="3159" xr:uid="{1F37C6FD-3988-44A2-97CB-4AB4D92708B0}"/>
    <cellStyle name="Normal 6 3 9" xfId="1582" xr:uid="{AED53DD1-6062-45CF-94D0-3075832927E2}"/>
    <cellStyle name="Normal 6 3 9 2" xfId="4718" xr:uid="{51C779EE-4DC0-45D1-921E-3C39A2AFCCBA}"/>
    <cellStyle name="Normal 6 4" xfId="117" xr:uid="{C4E59F1B-174B-4D10-86E1-A4D671238F14}"/>
    <cellStyle name="Normal 6 4 10" xfId="3160" xr:uid="{E8DBFCE8-9E77-4277-9BC2-CF68F097583A}"/>
    <cellStyle name="Normal 6 4 11" xfId="3161" xr:uid="{9BFB3A15-E302-43B0-A1BC-75B25D33B65B}"/>
    <cellStyle name="Normal 6 4 2" xfId="118" xr:uid="{3CC36255-1226-46D6-8BF1-D19148E8F079}"/>
    <cellStyle name="Normal 6 4 2 2" xfId="119" xr:uid="{BA09D3A3-44F4-4BD1-B1A5-9865AF37FFD4}"/>
    <cellStyle name="Normal 6 4 2 2 2" xfId="330" xr:uid="{F5669C73-D6D8-4B06-8332-A60E3E7D54B5}"/>
    <cellStyle name="Normal 6 4 2 2 2 2" xfId="635" xr:uid="{26BD87B5-88E4-436D-9CDD-5FE8BE2E18EE}"/>
    <cellStyle name="Normal 6 4 2 2 2 2 2" xfId="1583" xr:uid="{E70BF428-0A2C-4F86-82DB-F9FAAC72E001}"/>
    <cellStyle name="Normal 6 4 2 2 2 2 2 2" xfId="1584" xr:uid="{14ECDB19-CB5D-442F-AC78-A3D699B95335}"/>
    <cellStyle name="Normal 6 4 2 2 2 2 3" xfId="1585" xr:uid="{5B080772-0835-4C44-BC1E-4A96FE970BA3}"/>
    <cellStyle name="Normal 6 4 2 2 2 2 4" xfId="3162" xr:uid="{592373FF-A839-4E1B-9F73-2D3A064C7B30}"/>
    <cellStyle name="Normal 6 4 2 2 2 3" xfId="1586" xr:uid="{0162E45F-674E-4054-8B9E-251BF404BDE2}"/>
    <cellStyle name="Normal 6 4 2 2 2 3 2" xfId="1587" xr:uid="{E13F15D6-37CF-4F9A-A135-F4CD69D36BE1}"/>
    <cellStyle name="Normal 6 4 2 2 2 3 3" xfId="3163" xr:uid="{179B43AF-91BC-42B8-A083-3C5EF5BE9D5B}"/>
    <cellStyle name="Normal 6 4 2 2 2 3 4" xfId="3164" xr:uid="{096611AA-54F6-4D9A-A7CF-B53E7F6BD2DD}"/>
    <cellStyle name="Normal 6 4 2 2 2 4" xfId="1588" xr:uid="{452E14A2-E802-4443-948D-825AA048D528}"/>
    <cellStyle name="Normal 6 4 2 2 2 5" xfId="3165" xr:uid="{12ADAD91-1B32-409B-8129-70C34E9D7614}"/>
    <cellStyle name="Normal 6 4 2 2 2 6" xfId="3166" xr:uid="{FD64CAC2-416A-4272-8CEB-80E8A3AF8A7D}"/>
    <cellStyle name="Normal 6 4 2 2 3" xfId="636" xr:uid="{F6A7FEB4-8CD5-4CB7-8C67-C77A143EFAEF}"/>
    <cellStyle name="Normal 6 4 2 2 3 2" xfId="1589" xr:uid="{0BC76301-1C6C-4E75-9604-8EB139DF6179}"/>
    <cellStyle name="Normal 6 4 2 2 3 2 2" xfId="1590" xr:uid="{078509D0-98B3-4AD9-B212-484B44C93401}"/>
    <cellStyle name="Normal 6 4 2 2 3 2 3" xfId="3167" xr:uid="{F96FD816-5E40-41D3-BEE3-F780378F17CE}"/>
    <cellStyle name="Normal 6 4 2 2 3 2 4" xfId="3168" xr:uid="{A4FA780F-1641-4B5F-B4B7-70095277A724}"/>
    <cellStyle name="Normal 6 4 2 2 3 3" xfId="1591" xr:uid="{41A6E349-C17C-438C-9157-C6C85D75D6F8}"/>
    <cellStyle name="Normal 6 4 2 2 3 4" xfId="3169" xr:uid="{DAF10AED-4733-4D54-A3CF-98DE45E25B94}"/>
    <cellStyle name="Normal 6 4 2 2 3 5" xfId="3170" xr:uid="{8266DEE1-9263-47F1-979A-5B94A1501C80}"/>
    <cellStyle name="Normal 6 4 2 2 4" xfId="1592" xr:uid="{C2F3DA4F-E3A5-4E59-90E4-84715D0803FB}"/>
    <cellStyle name="Normal 6 4 2 2 4 2" xfId="1593" xr:uid="{2C46F6EC-9252-4697-A683-BFD054447759}"/>
    <cellStyle name="Normal 6 4 2 2 4 3" xfId="3171" xr:uid="{CF9B8C2C-4901-43B6-A4B9-357F736A9F95}"/>
    <cellStyle name="Normal 6 4 2 2 4 4" xfId="3172" xr:uid="{BE8D8EA6-BBD1-4511-B0F3-B20E16A4459C}"/>
    <cellStyle name="Normal 6 4 2 2 5" xfId="1594" xr:uid="{87DB7FF6-BDA8-4B52-8C71-4D363155FC22}"/>
    <cellStyle name="Normal 6 4 2 2 5 2" xfId="3173" xr:uid="{E30EB4E9-403F-4196-A1B9-9865B5163FD5}"/>
    <cellStyle name="Normal 6 4 2 2 5 3" xfId="3174" xr:uid="{2BC87282-F4DA-49B7-8EAC-0F027ADE4762}"/>
    <cellStyle name="Normal 6 4 2 2 5 4" xfId="3175" xr:uid="{C5DF06A4-E0B1-4531-AA49-47C65A43DC48}"/>
    <cellStyle name="Normal 6 4 2 2 6" xfId="3176" xr:uid="{103EBF8C-6855-462F-8E28-D0C14DE99744}"/>
    <cellStyle name="Normal 6 4 2 2 7" xfId="3177" xr:uid="{A1330D4B-4355-40A8-986C-539FA331F944}"/>
    <cellStyle name="Normal 6 4 2 2 8" xfId="3178" xr:uid="{1F896D87-794B-4B47-B064-880B835668E3}"/>
    <cellStyle name="Normal 6 4 2 3" xfId="331" xr:uid="{91AE88ED-4CB8-4460-B1F9-4EB323266BCC}"/>
    <cellStyle name="Normal 6 4 2 3 2" xfId="637" xr:uid="{C2B5A38E-5E96-4713-9B2B-82F12FEB0A74}"/>
    <cellStyle name="Normal 6 4 2 3 2 2" xfId="638" xr:uid="{0849AC45-0579-4D14-BC3D-C8E133483D7E}"/>
    <cellStyle name="Normal 6 4 2 3 2 2 2" xfId="1595" xr:uid="{B551CECC-40AD-4C74-A9A6-C31514BC01D1}"/>
    <cellStyle name="Normal 6 4 2 3 2 2 2 2" xfId="1596" xr:uid="{BF77B1E6-A7A7-4F50-817A-B2D176E44996}"/>
    <cellStyle name="Normal 6 4 2 3 2 2 3" xfId="1597" xr:uid="{3E59AD72-FE27-4133-AB0C-D98F7C160CAB}"/>
    <cellStyle name="Normal 6 4 2 3 2 3" xfId="1598" xr:uid="{4E8EF601-D80D-44E7-BDE4-7965702CB6FD}"/>
    <cellStyle name="Normal 6 4 2 3 2 3 2" xfId="1599" xr:uid="{48FFA85B-F9BD-4A08-8693-AEEA40EFCFE8}"/>
    <cellStyle name="Normal 6 4 2 3 2 4" xfId="1600" xr:uid="{14397094-EFE1-442B-B06A-6D2A83B4975F}"/>
    <cellStyle name="Normal 6 4 2 3 3" xfId="639" xr:uid="{012F97A0-CC96-41C2-BBA3-62690C5D933A}"/>
    <cellStyle name="Normal 6 4 2 3 3 2" xfId="1601" xr:uid="{DCD486FE-655A-4888-BDC2-2B2C52A6FEF7}"/>
    <cellStyle name="Normal 6 4 2 3 3 2 2" xfId="1602" xr:uid="{201C1264-5128-43EA-8D0A-A5BD5758C79D}"/>
    <cellStyle name="Normal 6 4 2 3 3 3" xfId="1603" xr:uid="{0591AC43-1DF5-4E27-B8E7-1937CC92300C}"/>
    <cellStyle name="Normal 6 4 2 3 3 4" xfId="3179" xr:uid="{E5A6A03B-520A-4A51-86A3-35DEFC0D4A42}"/>
    <cellStyle name="Normal 6 4 2 3 4" xfId="1604" xr:uid="{EE6BD130-E57C-44C9-82EE-5F9BADCD12CA}"/>
    <cellStyle name="Normal 6 4 2 3 4 2" xfId="1605" xr:uid="{EE2FB4F2-0F08-41DF-990D-3B984F428C86}"/>
    <cellStyle name="Normal 6 4 2 3 5" xfId="1606" xr:uid="{828771A5-7C25-482E-A82A-2837099BF6B7}"/>
    <cellStyle name="Normal 6 4 2 3 6" xfId="3180" xr:uid="{BD2CBE55-48DA-4CFA-A9CD-04AF2BD7D9AC}"/>
    <cellStyle name="Normal 6 4 2 4" xfId="332" xr:uid="{B616B2A5-3604-475D-913D-C8DFF70F786F}"/>
    <cellStyle name="Normal 6 4 2 4 2" xfId="640" xr:uid="{DE9AFBAB-D72B-400B-9CFC-EF691D39BE83}"/>
    <cellStyle name="Normal 6 4 2 4 2 2" xfId="1607" xr:uid="{D459CE8D-6E72-4111-B8AD-5945582F8F06}"/>
    <cellStyle name="Normal 6 4 2 4 2 2 2" xfId="1608" xr:uid="{A1306291-2225-47E0-BED8-8D9228B89A66}"/>
    <cellStyle name="Normal 6 4 2 4 2 3" xfId="1609" xr:uid="{6708118F-F0C7-4A13-90CE-00C31654DF99}"/>
    <cellStyle name="Normal 6 4 2 4 2 4" xfId="3181" xr:uid="{B9714431-7973-4CCE-A49A-2D20A10A573B}"/>
    <cellStyle name="Normal 6 4 2 4 3" xfId="1610" xr:uid="{B7F788A4-9B2A-4CE8-89A4-77DC44753C1C}"/>
    <cellStyle name="Normal 6 4 2 4 3 2" xfId="1611" xr:uid="{12F578D5-9E35-478A-9DAD-730302B8882B}"/>
    <cellStyle name="Normal 6 4 2 4 4" xfId="1612" xr:uid="{94284EB6-DEEE-4323-8F8D-5389C6889061}"/>
    <cellStyle name="Normal 6 4 2 4 5" xfId="3182" xr:uid="{082C1C79-6BFE-4BB5-BE05-974C52E46F4D}"/>
    <cellStyle name="Normal 6 4 2 5" xfId="333" xr:uid="{76530F92-1AA2-4C71-813C-5AF2038FA9FF}"/>
    <cellStyle name="Normal 6 4 2 5 2" xfId="1613" xr:uid="{1064A2D8-881E-4665-9D18-92EC4E797675}"/>
    <cellStyle name="Normal 6 4 2 5 2 2" xfId="1614" xr:uid="{6EC2FE41-09D6-4C0E-AD2E-3CF434123C35}"/>
    <cellStyle name="Normal 6 4 2 5 3" xfId="1615" xr:uid="{BC415D3A-8C72-40FA-A7CE-0FC891ED98BF}"/>
    <cellStyle name="Normal 6 4 2 5 4" xfId="3183" xr:uid="{00202668-817B-453E-85B9-4FE01A3BA313}"/>
    <cellStyle name="Normal 6 4 2 6" xfId="1616" xr:uid="{3C3CE0E8-CAE5-4207-83FB-E2E405C2345B}"/>
    <cellStyle name="Normal 6 4 2 6 2" xfId="1617" xr:uid="{ED5E0B3F-EAED-4E12-9701-BEE49AA690E3}"/>
    <cellStyle name="Normal 6 4 2 6 3" xfId="3184" xr:uid="{5B00EA08-71D8-4301-8C21-9544DD35ECBA}"/>
    <cellStyle name="Normal 6 4 2 6 4" xfId="3185" xr:uid="{65989A3F-F026-46C0-A138-53C67EE8C4E6}"/>
    <cellStyle name="Normal 6 4 2 7" xfId="1618" xr:uid="{A90CEC98-89A3-4292-AE0C-E81BFD788D84}"/>
    <cellStyle name="Normal 6 4 2 8" xfId="3186" xr:uid="{22D3A768-1246-4F2A-BDB5-118A9457B6E4}"/>
    <cellStyle name="Normal 6 4 2 9" xfId="3187" xr:uid="{4E11A29C-C0F0-4366-A4F6-F81E4CAE8337}"/>
    <cellStyle name="Normal 6 4 3" xfId="120" xr:uid="{54E72A2C-92AC-4608-B4D2-9086A2ED65FD}"/>
    <cellStyle name="Normal 6 4 3 2" xfId="121" xr:uid="{6B5D603C-F13E-4B89-9E68-2B182A685C4B}"/>
    <cellStyle name="Normal 6 4 3 2 2" xfId="641" xr:uid="{BC83CCCA-6608-4A05-9B79-1C093538A328}"/>
    <cellStyle name="Normal 6 4 3 2 2 2" xfId="1619" xr:uid="{60DC269D-026B-47DE-861B-9E96868BC6A4}"/>
    <cellStyle name="Normal 6 4 3 2 2 2 2" xfId="1620" xr:uid="{A08BD0E1-7D9F-48A4-9C85-39BCEEC1290F}"/>
    <cellStyle name="Normal 6 4 3 2 2 2 2 2" xfId="4476" xr:uid="{8BEAEF77-D3C2-41E3-BA61-25616AA0CFB0}"/>
    <cellStyle name="Normal 6 4 3 2 2 2 3" xfId="4477" xr:uid="{B857B28F-317E-4845-AC33-15739132D2ED}"/>
    <cellStyle name="Normal 6 4 3 2 2 3" xfId="1621" xr:uid="{473CEFB5-E304-4D4C-9F04-158D7CB4D9A7}"/>
    <cellStyle name="Normal 6 4 3 2 2 3 2" xfId="4478" xr:uid="{76C55150-3A54-4BE6-9874-C797650CAAE0}"/>
    <cellStyle name="Normal 6 4 3 2 2 4" xfId="3188" xr:uid="{A536C4FB-52F1-43D1-98C5-E281807099D4}"/>
    <cellStyle name="Normal 6 4 3 2 3" xfId="1622" xr:uid="{892B6B91-CD68-4B16-AC15-92C58D3B5D7F}"/>
    <cellStyle name="Normal 6 4 3 2 3 2" xfId="1623" xr:uid="{7DA23707-0376-4D17-86D5-B6C126AF00FF}"/>
    <cellStyle name="Normal 6 4 3 2 3 2 2" xfId="4479" xr:uid="{47669F42-832E-4BF2-8BFD-57A7EF58E590}"/>
    <cellStyle name="Normal 6 4 3 2 3 3" xfId="3189" xr:uid="{37CBD5BC-4C2B-42B9-B6B8-F68E897DD425}"/>
    <cellStyle name="Normal 6 4 3 2 3 4" xfId="3190" xr:uid="{FA052E03-1A50-4635-A553-28A214A394CB}"/>
    <cellStyle name="Normal 6 4 3 2 4" xfId="1624" xr:uid="{97B4FECE-4F94-47A5-B451-6ED2432555DC}"/>
    <cellStyle name="Normal 6 4 3 2 4 2" xfId="4480" xr:uid="{BDA8849A-D488-4CF8-BA3E-3B431B1B4A1A}"/>
    <cellStyle name="Normal 6 4 3 2 5" xfId="3191" xr:uid="{D13E1431-F0D7-4DB1-9E23-07774F65543C}"/>
    <cellStyle name="Normal 6 4 3 2 6" xfId="3192" xr:uid="{E5FFC2E5-9B25-4A4B-B529-BD066ADC96E2}"/>
    <cellStyle name="Normal 6 4 3 3" xfId="334" xr:uid="{E49C341D-6071-48D8-989E-C8F933ADA012}"/>
    <cellStyle name="Normal 6 4 3 3 2" xfId="1625" xr:uid="{B0ED0B08-8AF2-4A2B-8589-83CBDF79C4EB}"/>
    <cellStyle name="Normal 6 4 3 3 2 2" xfId="1626" xr:uid="{7B522B9B-C5C3-472F-AE70-C2DD26280422}"/>
    <cellStyle name="Normal 6 4 3 3 2 2 2" xfId="4481" xr:uid="{7F045558-EAF7-4C6C-8192-635E5999861B}"/>
    <cellStyle name="Normal 6 4 3 3 2 3" xfId="3193" xr:uid="{73D4ED72-3344-49CA-87D3-2802CD8820AA}"/>
    <cellStyle name="Normal 6 4 3 3 2 4" xfId="3194" xr:uid="{5436DAE6-16FB-4D27-8AFF-F4A5CC5D41E1}"/>
    <cellStyle name="Normal 6 4 3 3 3" xfId="1627" xr:uid="{4D4EE325-3303-4EF3-9604-B9EBA3A6A9AC}"/>
    <cellStyle name="Normal 6 4 3 3 3 2" xfId="4482" xr:uid="{A97C6E79-B376-4F05-A8EE-9F77DF0BD9CD}"/>
    <cellStyle name="Normal 6 4 3 3 4" xfId="3195" xr:uid="{A5625BBA-0FA3-4B54-8720-22DD3F8EA138}"/>
    <cellStyle name="Normal 6 4 3 3 5" xfId="3196" xr:uid="{F46DDAD1-E682-4196-B9B4-2B4417CC3C85}"/>
    <cellStyle name="Normal 6 4 3 4" xfId="1628" xr:uid="{EEF9FA32-2C9A-428F-82C4-0522CEF2FDB7}"/>
    <cellStyle name="Normal 6 4 3 4 2" xfId="1629" xr:uid="{EE6A5409-B45C-4222-B754-5083566D4674}"/>
    <cellStyle name="Normal 6 4 3 4 2 2" xfId="4483" xr:uid="{1D65F6EB-D377-405A-982D-410D5BEE2991}"/>
    <cellStyle name="Normal 6 4 3 4 3" xfId="3197" xr:uid="{291182E0-8FDB-4D65-82C8-CDF6C98C155F}"/>
    <cellStyle name="Normal 6 4 3 4 4" xfId="3198" xr:uid="{8910A723-739E-43E1-B6EE-330630BF9A9B}"/>
    <cellStyle name="Normal 6 4 3 5" xfId="1630" xr:uid="{168EE32B-B780-43BA-B35E-60F32D2C62B7}"/>
    <cellStyle name="Normal 6 4 3 5 2" xfId="3199" xr:uid="{1FB6E978-3EB2-42CA-9E98-273C3DC96A9C}"/>
    <cellStyle name="Normal 6 4 3 5 3" xfId="3200" xr:uid="{01FBFD16-2D15-4C92-8CFE-500D7B5271DD}"/>
    <cellStyle name="Normal 6 4 3 5 4" xfId="3201" xr:uid="{825BA322-3B29-42E3-B294-55D3EB2B80AB}"/>
    <cellStyle name="Normal 6 4 3 6" xfId="3202" xr:uid="{357CCBDA-48B9-454E-96A7-5CDAE739CBD0}"/>
    <cellStyle name="Normal 6 4 3 7" xfId="3203" xr:uid="{FEC37C0B-58A7-484E-B2FF-0AE5F7694F74}"/>
    <cellStyle name="Normal 6 4 3 8" xfId="3204" xr:uid="{297A2F8E-B23D-448E-A448-8293F0BDFC3C}"/>
    <cellStyle name="Normal 6 4 4" xfId="122" xr:uid="{3927B6AF-8171-4AB0-B8E9-B88A887E9E64}"/>
    <cellStyle name="Normal 6 4 4 2" xfId="642" xr:uid="{2003EBA8-FDC8-401B-BD35-8B344E75052C}"/>
    <cellStyle name="Normal 6 4 4 2 2" xfId="643" xr:uid="{B9ED3DC3-BA4B-49A3-9D31-3EEE7B86A9B6}"/>
    <cellStyle name="Normal 6 4 4 2 2 2" xfId="1631" xr:uid="{69CCBE99-DD7B-4FFA-936F-828CB998C08A}"/>
    <cellStyle name="Normal 6 4 4 2 2 2 2" xfId="1632" xr:uid="{6879B2CD-4A05-447A-BF07-83238876383D}"/>
    <cellStyle name="Normal 6 4 4 2 2 3" xfId="1633" xr:uid="{7268C74A-A9FA-4E29-B329-5CAEA7C1D027}"/>
    <cellStyle name="Normal 6 4 4 2 2 4" xfId="3205" xr:uid="{77573CBD-4F82-4427-BF3A-9F2CDB765A8B}"/>
    <cellStyle name="Normal 6 4 4 2 3" xfId="1634" xr:uid="{149B6123-2A59-432F-A197-CCE24EA6737B}"/>
    <cellStyle name="Normal 6 4 4 2 3 2" xfId="1635" xr:uid="{FA601DCB-E4A2-4E7A-990E-F80711246F39}"/>
    <cellStyle name="Normal 6 4 4 2 4" xfId="1636" xr:uid="{57246B38-175E-42DA-8097-AE0980AD88D6}"/>
    <cellStyle name="Normal 6 4 4 2 5" xfId="3206" xr:uid="{59F67D33-BE21-40AB-9A5E-6AAEAE957D44}"/>
    <cellStyle name="Normal 6 4 4 3" xfId="644" xr:uid="{55AD6C50-8CCD-45F0-999F-C48CFCB54611}"/>
    <cellStyle name="Normal 6 4 4 3 2" xfId="1637" xr:uid="{EEB7D0EB-2FFA-4DE6-B289-238C62B6B90F}"/>
    <cellStyle name="Normal 6 4 4 3 2 2" xfId="1638" xr:uid="{020BFE52-22A1-4284-B743-62FA70D79295}"/>
    <cellStyle name="Normal 6 4 4 3 3" xfId="1639" xr:uid="{8A93EBE6-CFD8-4761-8813-6753B90798FC}"/>
    <cellStyle name="Normal 6 4 4 3 4" xfId="3207" xr:uid="{DF3C9D73-2BC5-4D7F-B856-FCAAF50D5713}"/>
    <cellStyle name="Normal 6 4 4 4" xfId="1640" xr:uid="{9550CD2C-A9B1-4782-AC04-C0DCA8AC2032}"/>
    <cellStyle name="Normal 6 4 4 4 2" xfId="1641" xr:uid="{433D3541-BCA6-487E-9C6B-29A74A671F51}"/>
    <cellStyle name="Normal 6 4 4 4 3" xfId="3208" xr:uid="{BA7E37CD-BCF9-41B0-8E77-088AC89E378D}"/>
    <cellStyle name="Normal 6 4 4 4 4" xfId="3209" xr:uid="{F086B789-C047-4FE9-B46B-EFBB5487D5C3}"/>
    <cellStyle name="Normal 6 4 4 5" xfId="1642" xr:uid="{9A520B1C-00E2-46B8-A449-9B1901502949}"/>
    <cellStyle name="Normal 6 4 4 6" xfId="3210" xr:uid="{15A13966-DD91-4330-A2E7-67B575482167}"/>
    <cellStyle name="Normal 6 4 4 7" xfId="3211" xr:uid="{D5CB2351-EFC1-48DC-B9E1-A91B259648CB}"/>
    <cellStyle name="Normal 6 4 5" xfId="335" xr:uid="{1BEC1C55-0267-4444-880E-FFAF44D1A3FB}"/>
    <cellStyle name="Normal 6 4 5 2" xfId="645" xr:uid="{02BCF776-3347-4F37-925B-31BE4477A254}"/>
    <cellStyle name="Normal 6 4 5 2 2" xfId="1643" xr:uid="{733C7D21-8B9A-4333-8D10-E347D72F6D1D}"/>
    <cellStyle name="Normal 6 4 5 2 2 2" xfId="1644" xr:uid="{4F55B302-B2D5-47CB-8701-8884CB95796A}"/>
    <cellStyle name="Normal 6 4 5 2 3" xfId="1645" xr:uid="{A1CA0B61-E75B-4460-B582-A61A6EE38AFD}"/>
    <cellStyle name="Normal 6 4 5 2 4" xfId="3212" xr:uid="{B44FDB16-AE38-4E94-9241-172CD9445E01}"/>
    <cellStyle name="Normal 6 4 5 3" xfId="1646" xr:uid="{35EE87DF-0E67-49FD-9B19-D7985BA0C7D4}"/>
    <cellStyle name="Normal 6 4 5 3 2" xfId="1647" xr:uid="{219DA52A-A12C-4473-80EA-5246A5C8F1BB}"/>
    <cellStyle name="Normal 6 4 5 3 3" xfId="3213" xr:uid="{08D37228-3E11-43EE-97EC-DCE2A6290CE4}"/>
    <cellStyle name="Normal 6 4 5 3 4" xfId="3214" xr:uid="{9753992C-00F6-43B5-8526-6D8B7EC81937}"/>
    <cellStyle name="Normal 6 4 5 4" xfId="1648" xr:uid="{D3578681-B84E-46BF-80DA-6FE3DCA2AB57}"/>
    <cellStyle name="Normal 6 4 5 5" xfId="3215" xr:uid="{AF18A9BD-3B1E-4529-B8BC-0267845F7095}"/>
    <cellStyle name="Normal 6 4 5 6" xfId="3216" xr:uid="{E9C39FB6-5EAE-470C-85B8-64379F6A63B3}"/>
    <cellStyle name="Normal 6 4 6" xfId="336" xr:uid="{8CB5F03C-F317-4934-BD67-80FB0547F1C7}"/>
    <cellStyle name="Normal 6 4 6 2" xfId="1649" xr:uid="{2ADB52F3-E609-4362-94E9-A25C062DA1F7}"/>
    <cellStyle name="Normal 6 4 6 2 2" xfId="1650" xr:uid="{305D8C8B-7233-4FED-A8D1-6CDF9C49DC39}"/>
    <cellStyle name="Normal 6 4 6 2 3" xfId="3217" xr:uid="{55198EAD-8A90-46A4-AC02-FCAE6EB135C5}"/>
    <cellStyle name="Normal 6 4 6 2 4" xfId="3218" xr:uid="{7EC8BEDF-1431-4723-8909-B15D8C8FCD21}"/>
    <cellStyle name="Normal 6 4 6 3" xfId="1651" xr:uid="{01C97FE7-98E4-46D4-88A1-1123A34188A2}"/>
    <cellStyle name="Normal 6 4 6 4" xfId="3219" xr:uid="{3B759F9A-A5CD-48B5-B12F-281CBED8978A}"/>
    <cellStyle name="Normal 6 4 6 5" xfId="3220" xr:uid="{20351594-8127-4D77-9436-4F448A2712CB}"/>
    <cellStyle name="Normal 6 4 7" xfId="1652" xr:uid="{FB7BB3F1-D6B5-44E8-96D9-5A6A6C13AFBA}"/>
    <cellStyle name="Normal 6 4 7 2" xfId="1653" xr:uid="{2DABEE68-B13E-4178-BC16-A5C32FBD7452}"/>
    <cellStyle name="Normal 6 4 7 3" xfId="3221" xr:uid="{75C90C75-12F8-4059-8FC3-3D1AE9C2F30C}"/>
    <cellStyle name="Normal 6 4 7 3 2" xfId="4407" xr:uid="{8AAA4F05-7160-48E1-BA48-EAC786B8D284}"/>
    <cellStyle name="Normal 6 4 7 3 3" xfId="4685" xr:uid="{2DB195E8-ED89-4E71-8503-07D87B7B04C9}"/>
    <cellStyle name="Normal 6 4 7 4" xfId="3222" xr:uid="{6FBDD950-7A4D-4A05-9806-45F122CEC247}"/>
    <cellStyle name="Normal 6 4 8" xfId="1654" xr:uid="{140EBE82-258F-4B13-BF2E-DAE000D13106}"/>
    <cellStyle name="Normal 6 4 8 2" xfId="3223" xr:uid="{EE46E566-0B2A-4D38-AD58-EA89637002F5}"/>
    <cellStyle name="Normal 6 4 8 3" xfId="3224" xr:uid="{31ED1927-7FDB-4D2B-BE8A-FA97B88605BA}"/>
    <cellStyle name="Normal 6 4 8 4" xfId="3225" xr:uid="{EF32501F-46D2-4F0E-8C85-3D4AAD26ECC2}"/>
    <cellStyle name="Normal 6 4 9" xfId="3226" xr:uid="{50221B81-8394-4AFA-B8B0-3BD9EF509EE2}"/>
    <cellStyle name="Normal 6 5" xfId="123" xr:uid="{AE3C20C4-A971-4A78-A82D-1AABD924C819}"/>
    <cellStyle name="Normal 6 5 10" xfId="3227" xr:uid="{3E39D6F1-C114-475C-871D-787C98BA6E1F}"/>
    <cellStyle name="Normal 6 5 11" xfId="3228" xr:uid="{05519C2F-B1D8-45ED-AE72-D500A49C9BFE}"/>
    <cellStyle name="Normal 6 5 2" xfId="124" xr:uid="{1B4F490C-721B-44A0-AB68-C2F8C492B116}"/>
    <cellStyle name="Normal 6 5 2 2" xfId="337" xr:uid="{E01EADE3-E1AC-49A1-BB5C-825DE04E3F42}"/>
    <cellStyle name="Normal 6 5 2 2 2" xfId="646" xr:uid="{EE482A0C-8B76-4D84-9B51-DEADE65A2039}"/>
    <cellStyle name="Normal 6 5 2 2 2 2" xfId="647" xr:uid="{3AB6CE78-603C-4D84-B8B8-B9FEAD3B1625}"/>
    <cellStyle name="Normal 6 5 2 2 2 2 2" xfId="1655" xr:uid="{F248275D-5A19-40D0-8082-CA2B8841085E}"/>
    <cellStyle name="Normal 6 5 2 2 2 2 3" xfId="3229" xr:uid="{1E6A97FC-2C07-4807-ADFD-5ABFB699A4F6}"/>
    <cellStyle name="Normal 6 5 2 2 2 2 4" xfId="3230" xr:uid="{0AE40CBF-98F8-4C79-844F-F556C9EB748B}"/>
    <cellStyle name="Normal 6 5 2 2 2 3" xfId="1656" xr:uid="{6D0F043A-6580-454E-937C-DFD966F01F69}"/>
    <cellStyle name="Normal 6 5 2 2 2 3 2" xfId="3231" xr:uid="{DC7D734E-CB11-48FF-BE68-560476B80D58}"/>
    <cellStyle name="Normal 6 5 2 2 2 3 3" xfId="3232" xr:uid="{8E461EDD-75CD-484F-B22E-3BD93F5E3921}"/>
    <cellStyle name="Normal 6 5 2 2 2 3 4" xfId="3233" xr:uid="{5E2857C5-26D0-42AB-9F1C-386A6C847A02}"/>
    <cellStyle name="Normal 6 5 2 2 2 4" xfId="3234" xr:uid="{28F1F34C-3D39-4066-839D-BF981410C8C7}"/>
    <cellStyle name="Normal 6 5 2 2 2 5" xfId="3235" xr:uid="{ABBE2617-0EA1-4D9A-9BB5-03096CB8ECA2}"/>
    <cellStyle name="Normal 6 5 2 2 2 6" xfId="3236" xr:uid="{9B805043-C36C-4514-AAE1-81D9929F89B6}"/>
    <cellStyle name="Normal 6 5 2 2 3" xfId="648" xr:uid="{E17BA82E-2E5A-4904-9744-E315B7570429}"/>
    <cellStyle name="Normal 6 5 2 2 3 2" xfId="1657" xr:uid="{CCE9EC15-7874-4178-B490-4B7C62AC47F4}"/>
    <cellStyle name="Normal 6 5 2 2 3 2 2" xfId="3237" xr:uid="{EE0220F9-57A9-4E53-A9DD-245985C0444C}"/>
    <cellStyle name="Normal 6 5 2 2 3 2 3" xfId="3238" xr:uid="{483F7A69-FBD3-4B76-8CEC-FDBBE666E75C}"/>
    <cellStyle name="Normal 6 5 2 2 3 2 4" xfId="3239" xr:uid="{55AE3084-52C6-4431-9F7E-B81FA27415AE}"/>
    <cellStyle name="Normal 6 5 2 2 3 3" xfId="3240" xr:uid="{10AAFC5C-F2A2-4448-9661-6A1B1228984E}"/>
    <cellStyle name="Normal 6 5 2 2 3 4" xfId="3241" xr:uid="{5FEBA0BC-D1C4-4DA3-8EE7-1CA49E3B6E4C}"/>
    <cellStyle name="Normal 6 5 2 2 3 5" xfId="3242" xr:uid="{1C1FE561-7E42-4909-8BDD-F30E51058F68}"/>
    <cellStyle name="Normal 6 5 2 2 4" xfId="1658" xr:uid="{E61B8501-1870-49FC-86E7-096AB549F160}"/>
    <cellStyle name="Normal 6 5 2 2 4 2" xfId="3243" xr:uid="{E319EA4C-DB2E-4AF0-9BCF-7A9862CF6672}"/>
    <cellStyle name="Normal 6 5 2 2 4 3" xfId="3244" xr:uid="{2F467691-9973-4BB6-A84E-7894EB7674AF}"/>
    <cellStyle name="Normal 6 5 2 2 4 4" xfId="3245" xr:uid="{97BFD054-759B-425C-B9D9-5BA5E1079C0D}"/>
    <cellStyle name="Normal 6 5 2 2 5" xfId="3246" xr:uid="{16609751-4B05-47C4-9609-01E9BD419C8F}"/>
    <cellStyle name="Normal 6 5 2 2 5 2" xfId="3247" xr:uid="{2105C1DF-98E4-45C5-B4B8-4F8188DB7AE4}"/>
    <cellStyle name="Normal 6 5 2 2 5 3" xfId="3248" xr:uid="{3DD85C24-7F58-413F-9B00-1DEB5005CBE5}"/>
    <cellStyle name="Normal 6 5 2 2 5 4" xfId="3249" xr:uid="{5E61BE30-5B7C-4C6B-B546-91A27EBB09A4}"/>
    <cellStyle name="Normal 6 5 2 2 6" xfId="3250" xr:uid="{C0D1998F-ED53-4FC6-8A8D-A252294171DB}"/>
    <cellStyle name="Normal 6 5 2 2 7" xfId="3251" xr:uid="{0856B482-06FD-4D8D-B447-E13F69684848}"/>
    <cellStyle name="Normal 6 5 2 2 8" xfId="3252" xr:uid="{2DC9FCE5-2689-4AC8-A393-3732F27AB96B}"/>
    <cellStyle name="Normal 6 5 2 3" xfId="649" xr:uid="{D5F0B258-E185-4A2D-8F32-6FADDB76CC3B}"/>
    <cellStyle name="Normal 6 5 2 3 2" xfId="650" xr:uid="{F42B0792-F8DC-4798-A1F2-47DECF028BF7}"/>
    <cellStyle name="Normal 6 5 2 3 2 2" xfId="651" xr:uid="{0796DC3E-3651-4832-982E-A8BB3F50BC7D}"/>
    <cellStyle name="Normal 6 5 2 3 2 3" xfId="3253" xr:uid="{55FE8850-1829-44AE-8146-420E65CAE1A2}"/>
    <cellStyle name="Normal 6 5 2 3 2 4" xfId="3254" xr:uid="{4AAEEB2B-29F1-4CBC-B983-43A6B52FAF39}"/>
    <cellStyle name="Normal 6 5 2 3 3" xfId="652" xr:uid="{31DFCF43-BB15-4222-B932-C6595BF65BF6}"/>
    <cellStyle name="Normal 6 5 2 3 3 2" xfId="3255" xr:uid="{C3D75DA6-B37B-4C76-A39F-B52FDBB51DF7}"/>
    <cellStyle name="Normal 6 5 2 3 3 3" xfId="3256" xr:uid="{081E6145-723A-45B8-A49A-B67C1791F962}"/>
    <cellStyle name="Normal 6 5 2 3 3 4" xfId="3257" xr:uid="{08657AE6-9B35-47E9-85F4-EA51C2B34612}"/>
    <cellStyle name="Normal 6 5 2 3 4" xfId="3258" xr:uid="{67B72933-66D4-4D16-93FB-3C88D46C4915}"/>
    <cellStyle name="Normal 6 5 2 3 5" xfId="3259" xr:uid="{8C6B39FE-618A-4CF0-B209-3114965601BB}"/>
    <cellStyle name="Normal 6 5 2 3 6" xfId="3260" xr:uid="{F34D8924-6313-4DF6-ACB1-91DF3191A55E}"/>
    <cellStyle name="Normal 6 5 2 4" xfId="653" xr:uid="{D55AD2C5-D5E3-452F-B741-8FFBD8BABBC0}"/>
    <cellStyle name="Normal 6 5 2 4 2" xfId="654" xr:uid="{8FF54F18-1D03-4B31-9D3B-5FF30B2956A6}"/>
    <cellStyle name="Normal 6 5 2 4 2 2" xfId="3261" xr:uid="{42432CAA-BBD2-48B9-A727-299442C17E97}"/>
    <cellStyle name="Normal 6 5 2 4 2 3" xfId="3262" xr:uid="{D3A66075-49CB-47AB-AE4F-183E8E8B9CFB}"/>
    <cellStyle name="Normal 6 5 2 4 2 4" xfId="3263" xr:uid="{EF154B8B-CF63-44A2-89BD-F986C40A3848}"/>
    <cellStyle name="Normal 6 5 2 4 3" xfId="3264" xr:uid="{0CFD570F-AABF-4DBA-A7E8-A6DBC08128F2}"/>
    <cellStyle name="Normal 6 5 2 4 4" xfId="3265" xr:uid="{CDE511F2-07DD-4770-95EC-A1D4935C8D9F}"/>
    <cellStyle name="Normal 6 5 2 4 5" xfId="3266" xr:uid="{B7F3F94F-09B6-42B8-9E13-AF7E2E90ED7F}"/>
    <cellStyle name="Normal 6 5 2 5" xfId="655" xr:uid="{D40021DF-F0BE-49F9-A00E-56F3DB09AC0D}"/>
    <cellStyle name="Normal 6 5 2 5 2" xfId="3267" xr:uid="{5C044603-9C88-4B6B-AB5E-40438E1B65BD}"/>
    <cellStyle name="Normal 6 5 2 5 3" xfId="3268" xr:uid="{426FBEBB-A675-4D08-94EE-37F79AD3969E}"/>
    <cellStyle name="Normal 6 5 2 5 4" xfId="3269" xr:uid="{F2D1CA84-721D-4309-B762-5CB21C7D37D0}"/>
    <cellStyle name="Normal 6 5 2 6" xfId="3270" xr:uid="{721F4E48-C0A1-42D1-866A-197817151863}"/>
    <cellStyle name="Normal 6 5 2 6 2" xfId="3271" xr:uid="{C1BD373C-C1F6-464A-9114-B79E74AF2563}"/>
    <cellStyle name="Normal 6 5 2 6 3" xfId="3272" xr:uid="{20CBE3B4-D9D8-4035-B605-EB8ECCACC9B1}"/>
    <cellStyle name="Normal 6 5 2 6 4" xfId="3273" xr:uid="{24FA163F-FE03-4C62-AD5F-A8282066168B}"/>
    <cellStyle name="Normal 6 5 2 7" xfId="3274" xr:uid="{30ABD4AA-C724-4FA2-8F10-4A6313FA49F7}"/>
    <cellStyle name="Normal 6 5 2 8" xfId="3275" xr:uid="{E43802B6-3116-4890-B7A4-E661A7FFA3FD}"/>
    <cellStyle name="Normal 6 5 2 9" xfId="3276" xr:uid="{69249803-9C7D-479D-AD98-E6405B4D0E03}"/>
    <cellStyle name="Normal 6 5 3" xfId="338" xr:uid="{ADFDA100-1C02-4CEF-864E-F1B5375A6536}"/>
    <cellStyle name="Normal 6 5 3 2" xfId="656" xr:uid="{8C136E12-F2CE-43CC-B456-176908AEC5EF}"/>
    <cellStyle name="Normal 6 5 3 2 2" xfId="657" xr:uid="{AA02A3FD-DC30-4073-A1F8-E8187649FB71}"/>
    <cellStyle name="Normal 6 5 3 2 2 2" xfId="1659" xr:uid="{EDF473BE-73B1-40CB-B99E-9255DABC9E5D}"/>
    <cellStyle name="Normal 6 5 3 2 2 2 2" xfId="1660" xr:uid="{086CF83D-2DCD-4688-AC43-331099CC9AF0}"/>
    <cellStyle name="Normal 6 5 3 2 2 3" xfId="1661" xr:uid="{4D968E03-2CE6-430B-B741-E4DDD3023DBD}"/>
    <cellStyle name="Normal 6 5 3 2 2 4" xfId="3277" xr:uid="{4CA6B054-96AF-451D-B4A2-EA0BF666F32A}"/>
    <cellStyle name="Normal 6 5 3 2 3" xfId="1662" xr:uid="{B0767606-3C24-4F3C-8A9E-B7B91D3F9979}"/>
    <cellStyle name="Normal 6 5 3 2 3 2" xfId="1663" xr:uid="{A59CE932-465D-423D-AEEB-1DDCE14C32C2}"/>
    <cellStyle name="Normal 6 5 3 2 3 3" xfId="3278" xr:uid="{D5F87689-9F66-4951-8692-697F93D09A14}"/>
    <cellStyle name="Normal 6 5 3 2 3 4" xfId="3279" xr:uid="{7B77DFFC-DEE6-4518-9937-2EA09199B5BD}"/>
    <cellStyle name="Normal 6 5 3 2 4" xfId="1664" xr:uid="{35E9B9CF-0D37-4664-A485-3A8961050450}"/>
    <cellStyle name="Normal 6 5 3 2 5" xfId="3280" xr:uid="{D6C6BCBA-17D1-45FF-938A-0E3A15F32D22}"/>
    <cellStyle name="Normal 6 5 3 2 6" xfId="3281" xr:uid="{FDE8D44A-CECF-4B2F-88E7-BAF6C8D06EC8}"/>
    <cellStyle name="Normal 6 5 3 3" xfId="658" xr:uid="{40DBA320-DD1A-4E5A-9783-972DF14851A4}"/>
    <cellStyle name="Normal 6 5 3 3 2" xfId="1665" xr:uid="{40F65221-07EC-4F68-B2AD-7AE263AC9065}"/>
    <cellStyle name="Normal 6 5 3 3 2 2" xfId="1666" xr:uid="{3176B5FD-14C4-4405-B296-C1C2B6FF95C6}"/>
    <cellStyle name="Normal 6 5 3 3 2 3" xfId="3282" xr:uid="{29266179-75B7-454A-AE90-AFD0DBDF0B52}"/>
    <cellStyle name="Normal 6 5 3 3 2 4" xfId="3283" xr:uid="{4A9F9656-A7AC-4FBE-9DFE-0164AFF3E0B2}"/>
    <cellStyle name="Normal 6 5 3 3 3" xfId="1667" xr:uid="{E374E61A-2010-4CC0-9F52-80F606DC8E7F}"/>
    <cellStyle name="Normal 6 5 3 3 4" xfId="3284" xr:uid="{D13687A5-0490-437C-8495-CCB396A5B7D4}"/>
    <cellStyle name="Normal 6 5 3 3 5" xfId="3285" xr:uid="{A512D216-1C26-48BB-AF28-E00535CD9040}"/>
    <cellStyle name="Normal 6 5 3 4" xfId="1668" xr:uid="{963C0EA6-0ED0-4792-897E-FB56F0A0D2BA}"/>
    <cellStyle name="Normal 6 5 3 4 2" xfId="1669" xr:uid="{482F9379-846C-42EE-A73D-141A75636B9D}"/>
    <cellStyle name="Normal 6 5 3 4 3" xfId="3286" xr:uid="{0CC39A4F-21B1-4CBE-944D-B50FDB23CCFD}"/>
    <cellStyle name="Normal 6 5 3 4 4" xfId="3287" xr:uid="{9ECD591A-339C-4A76-A11B-0FEA69B0899C}"/>
    <cellStyle name="Normal 6 5 3 5" xfId="1670" xr:uid="{9DCE3D7D-8673-449D-A467-A4D4DD46C773}"/>
    <cellStyle name="Normal 6 5 3 5 2" xfId="3288" xr:uid="{A510C80D-F358-4E69-952D-1B26774F2EEF}"/>
    <cellStyle name="Normal 6 5 3 5 3" xfId="3289" xr:uid="{F7F6A769-6106-44B3-A50E-24F48ED8D5FE}"/>
    <cellStyle name="Normal 6 5 3 5 4" xfId="3290" xr:uid="{C446EBC0-752C-44BA-A3F2-89367B0F0E5F}"/>
    <cellStyle name="Normal 6 5 3 6" xfId="3291" xr:uid="{53A5D1FA-A81C-4BEA-A6F6-0C66C1737FD6}"/>
    <cellStyle name="Normal 6 5 3 7" xfId="3292" xr:uid="{6F1C9B60-71B1-4D34-9B56-E9CF2170EDD4}"/>
    <cellStyle name="Normal 6 5 3 8" xfId="3293" xr:uid="{965ACF7E-440F-49C4-89CD-39C30292FA33}"/>
    <cellStyle name="Normal 6 5 4" xfId="339" xr:uid="{F2073E6A-F8E3-4885-9229-56772F5577B1}"/>
    <cellStyle name="Normal 6 5 4 2" xfId="659" xr:uid="{39F72ED0-A3D6-4580-A053-2DD40607DF40}"/>
    <cellStyle name="Normal 6 5 4 2 2" xfId="660" xr:uid="{8FD891CC-B48A-4A49-816B-9EC6F43C05CE}"/>
    <cellStyle name="Normal 6 5 4 2 2 2" xfId="1671" xr:uid="{2274A252-AB9D-4E20-AC98-3871C3E322BB}"/>
    <cellStyle name="Normal 6 5 4 2 2 3" xfId="3294" xr:uid="{12B10625-E6AE-462E-8286-5BC81EAB4A83}"/>
    <cellStyle name="Normal 6 5 4 2 2 4" xfId="3295" xr:uid="{090C9557-2EFB-4ACD-B1FF-F33F0FD396C6}"/>
    <cellStyle name="Normal 6 5 4 2 3" xfId="1672" xr:uid="{B888FCD1-DE27-45C5-AF20-82951CD855DE}"/>
    <cellStyle name="Normal 6 5 4 2 4" xfId="3296" xr:uid="{EEBE6CA7-BCEA-4A78-A63E-2FF2EB18D4A4}"/>
    <cellStyle name="Normal 6 5 4 2 5" xfId="3297" xr:uid="{6C3258E7-2740-46D4-8EBA-7C205ED52DAB}"/>
    <cellStyle name="Normal 6 5 4 3" xfId="661" xr:uid="{5DD87525-D187-4568-A552-2EDC609BEBFB}"/>
    <cellStyle name="Normal 6 5 4 3 2" xfId="1673" xr:uid="{262FAFE6-1B78-4296-B6FC-8DD4A8840B00}"/>
    <cellStyle name="Normal 6 5 4 3 3" xfId="3298" xr:uid="{9E29E624-63A0-4763-81CA-43A256EE3BD9}"/>
    <cellStyle name="Normal 6 5 4 3 4" xfId="3299" xr:uid="{4205CA7A-1D5E-4ADE-842E-BCB2CF70B7D5}"/>
    <cellStyle name="Normal 6 5 4 4" xfId="1674" xr:uid="{10774684-768A-4ABC-96DC-1290484F7934}"/>
    <cellStyle name="Normal 6 5 4 4 2" xfId="3300" xr:uid="{24499E5A-150D-4043-8FC3-183A947BB6D4}"/>
    <cellStyle name="Normal 6 5 4 4 3" xfId="3301" xr:uid="{C94A08A1-729D-4D46-A26A-9E7A4440B066}"/>
    <cellStyle name="Normal 6 5 4 4 4" xfId="3302" xr:uid="{13E66B84-376D-49C8-BB65-7B4813B54708}"/>
    <cellStyle name="Normal 6 5 4 5" xfId="3303" xr:uid="{85FA8C96-7BED-4ACF-87B6-2CD06B6260AC}"/>
    <cellStyle name="Normal 6 5 4 6" xfId="3304" xr:uid="{B75CC6ED-E60C-4F2B-8800-7251F2B3BD6B}"/>
    <cellStyle name="Normal 6 5 4 7" xfId="3305" xr:uid="{E8AD373C-73D5-4504-85C2-2DFA32B9E1D0}"/>
    <cellStyle name="Normal 6 5 5" xfId="340" xr:uid="{895559CF-E004-4C68-BF24-7D4EADDD559C}"/>
    <cellStyle name="Normal 6 5 5 2" xfId="662" xr:uid="{9B847A66-8B2F-4910-AA0C-A682D02801C9}"/>
    <cellStyle name="Normal 6 5 5 2 2" xfId="1675" xr:uid="{C332EEA7-A9B7-4538-B59F-CC0B6E8A3A88}"/>
    <cellStyle name="Normal 6 5 5 2 3" xfId="3306" xr:uid="{DC43BBD9-C6E5-4FE1-B7ED-D5786D5ED870}"/>
    <cellStyle name="Normal 6 5 5 2 4" xfId="3307" xr:uid="{93D9046B-D80C-4B2B-A9D8-7FB0C3357586}"/>
    <cellStyle name="Normal 6 5 5 3" xfId="1676" xr:uid="{037D792E-BB96-4D1D-8D01-4B64E94A057B}"/>
    <cellStyle name="Normal 6 5 5 3 2" xfId="3308" xr:uid="{24C3C2A8-40E1-46BD-8BC8-CD12441CEE22}"/>
    <cellStyle name="Normal 6 5 5 3 3" xfId="3309" xr:uid="{048325DD-9DA4-4DF6-9C18-3560BED9E15F}"/>
    <cellStyle name="Normal 6 5 5 3 4" xfId="3310" xr:uid="{76BAB334-2426-434D-9707-553778D04AC8}"/>
    <cellStyle name="Normal 6 5 5 4" xfId="3311" xr:uid="{995DAC2C-70AC-47AC-A3C0-CF6239C0B7CD}"/>
    <cellStyle name="Normal 6 5 5 5" xfId="3312" xr:uid="{1D7B3E7B-C720-4553-BE48-290B218DEF4B}"/>
    <cellStyle name="Normal 6 5 5 6" xfId="3313" xr:uid="{F4568CD8-FC30-48ED-BF89-6E69952B7C40}"/>
    <cellStyle name="Normal 6 5 6" xfId="663" xr:uid="{23B5C685-8C98-4222-B8AA-A6DAEF14E01B}"/>
    <cellStyle name="Normal 6 5 6 2" xfId="1677" xr:uid="{A07F79BF-1011-4925-BC95-1D6D11407169}"/>
    <cellStyle name="Normal 6 5 6 2 2" xfId="3314" xr:uid="{86C1862F-7DE8-456A-8951-AA26C8DE54F5}"/>
    <cellStyle name="Normal 6 5 6 2 3" xfId="3315" xr:uid="{E09F10CF-2E9F-4391-B69C-98779C5FE7B8}"/>
    <cellStyle name="Normal 6 5 6 2 4" xfId="3316" xr:uid="{D81A8189-445B-46B5-A7E5-83433CE6CC07}"/>
    <cellStyle name="Normal 6 5 6 3" xfId="3317" xr:uid="{07C7566A-14AB-432C-A846-C576A732EB00}"/>
    <cellStyle name="Normal 6 5 6 4" xfId="3318" xr:uid="{58B78F85-9185-446A-8138-2D82235F573B}"/>
    <cellStyle name="Normal 6 5 6 5" xfId="3319" xr:uid="{33CD6DEA-93DD-440F-A13E-F22F193ADDCF}"/>
    <cellStyle name="Normal 6 5 7" xfId="1678" xr:uid="{C1EA4AE6-D926-4DD8-8567-0EF959FA839F}"/>
    <cellStyle name="Normal 6 5 7 2" xfId="3320" xr:uid="{D1F4BAFB-25A8-4598-813D-7C856358921B}"/>
    <cellStyle name="Normal 6 5 7 3" xfId="3321" xr:uid="{A8D5AE63-E4F1-407D-B75C-42985D38F090}"/>
    <cellStyle name="Normal 6 5 7 4" xfId="3322" xr:uid="{16429279-9822-4926-A092-89DA6AC773F0}"/>
    <cellStyle name="Normal 6 5 8" xfId="3323" xr:uid="{C6CF0F33-490C-4B6B-A191-91FF8A84E6A7}"/>
    <cellStyle name="Normal 6 5 8 2" xfId="3324" xr:uid="{237EDDB1-D54E-4BAE-AF7E-EB673B733272}"/>
    <cellStyle name="Normal 6 5 8 3" xfId="3325" xr:uid="{C6B1F877-AAAB-4422-B6EF-B9B574F9F8A2}"/>
    <cellStyle name="Normal 6 5 8 4" xfId="3326" xr:uid="{806D88D9-A7F8-40D6-B347-A32C87AAC38F}"/>
    <cellStyle name="Normal 6 5 9" xfId="3327" xr:uid="{F017939E-83EA-4A44-B47A-651206DE07FF}"/>
    <cellStyle name="Normal 6 6" xfId="125" xr:uid="{B15E6936-00B1-4B55-963A-0F7A1F1D0A8A}"/>
    <cellStyle name="Normal 6 6 2" xfId="126" xr:uid="{0BA87F53-E01D-436A-9E66-6E3044EAACEE}"/>
    <cellStyle name="Normal 6 6 2 2" xfId="341" xr:uid="{A4F1D561-6E26-4041-B975-75EACFC5A748}"/>
    <cellStyle name="Normal 6 6 2 2 2" xfId="664" xr:uid="{4AC4DC72-BBD4-41D6-8FC5-0FDFAFCFBEF5}"/>
    <cellStyle name="Normal 6 6 2 2 2 2" xfId="1679" xr:uid="{BCC3D3DA-FAB6-49A1-A04A-7605547B41F0}"/>
    <cellStyle name="Normal 6 6 2 2 2 3" xfId="3328" xr:uid="{1E13AADA-1C0B-4496-9B08-3C28FE3D8745}"/>
    <cellStyle name="Normal 6 6 2 2 2 4" xfId="3329" xr:uid="{EC8CF77E-CA9B-4A1B-B58D-70205E4FBE0E}"/>
    <cellStyle name="Normal 6 6 2 2 3" xfId="1680" xr:uid="{5332E547-7C75-4B17-88AC-EE96CE6ED24B}"/>
    <cellStyle name="Normal 6 6 2 2 3 2" xfId="3330" xr:uid="{2408B0F2-4584-46CD-A686-E9AC5276F49B}"/>
    <cellStyle name="Normal 6 6 2 2 3 3" xfId="3331" xr:uid="{A7FF04A6-4110-424C-A4C9-295A58B9289C}"/>
    <cellStyle name="Normal 6 6 2 2 3 4" xfId="3332" xr:uid="{D41FF416-FA60-4B0A-977E-A6A204BB9D73}"/>
    <cellStyle name="Normal 6 6 2 2 4" xfId="3333" xr:uid="{B93581EE-F400-4DDA-B897-D7F95E67DF3F}"/>
    <cellStyle name="Normal 6 6 2 2 5" xfId="3334" xr:uid="{27B6B80B-540F-4EA9-9E88-7128A52FDF81}"/>
    <cellStyle name="Normal 6 6 2 2 6" xfId="3335" xr:uid="{FD4A44CB-60AB-452E-BD69-92B339F79B32}"/>
    <cellStyle name="Normal 6 6 2 3" xfId="665" xr:uid="{B20537AD-235B-406D-AA61-40B4375537B4}"/>
    <cellStyle name="Normal 6 6 2 3 2" xfId="1681" xr:uid="{43080FCB-E7E0-4DDB-966C-8C9E63920C9D}"/>
    <cellStyle name="Normal 6 6 2 3 2 2" xfId="3336" xr:uid="{D78AA2F2-E4C6-4447-AF4D-558B3B9EC978}"/>
    <cellStyle name="Normal 6 6 2 3 2 3" xfId="3337" xr:uid="{9AB2DAAE-99CA-4586-B64E-9F304CC36437}"/>
    <cellStyle name="Normal 6 6 2 3 2 4" xfId="3338" xr:uid="{1AC76804-BAED-45C1-BA49-7B2EB9FA6624}"/>
    <cellStyle name="Normal 6 6 2 3 3" xfId="3339" xr:uid="{F8A1C3FE-4B50-45B5-A127-10A3759E9E05}"/>
    <cellStyle name="Normal 6 6 2 3 4" xfId="3340" xr:uid="{D017998D-2B09-440B-A922-BB3387112FE6}"/>
    <cellStyle name="Normal 6 6 2 3 5" xfId="3341" xr:uid="{7CF2D8EE-2FAE-4412-BAF5-800A1E08C30A}"/>
    <cellStyle name="Normal 6 6 2 4" xfId="1682" xr:uid="{A5E7B5E2-E5A4-4DAA-8F71-583DD778DA68}"/>
    <cellStyle name="Normal 6 6 2 4 2" xfId="3342" xr:uid="{2152711E-5D4C-4862-92E8-9BF2B6220855}"/>
    <cellStyle name="Normal 6 6 2 4 3" xfId="3343" xr:uid="{6C7E9886-A552-467E-98C6-5C7C537F0BD6}"/>
    <cellStyle name="Normal 6 6 2 4 4" xfId="3344" xr:uid="{C42AEDBD-A38F-43F5-93C6-5EEA371F5FFE}"/>
    <cellStyle name="Normal 6 6 2 5" xfId="3345" xr:uid="{E129D140-90F9-48B1-A97E-47C9E22FB340}"/>
    <cellStyle name="Normal 6 6 2 5 2" xfId="3346" xr:uid="{9C15705A-C9E7-40D1-82C4-3BA386BA8DC7}"/>
    <cellStyle name="Normal 6 6 2 5 3" xfId="3347" xr:uid="{EE9FA430-D2D1-4A05-BAE2-12CB47DE0328}"/>
    <cellStyle name="Normal 6 6 2 5 4" xfId="3348" xr:uid="{01421CB5-E80B-4D69-A646-2ED27EB302CD}"/>
    <cellStyle name="Normal 6 6 2 6" xfId="3349" xr:uid="{FAFF4DC1-546D-47A9-82D7-6FFE0A0DEA53}"/>
    <cellStyle name="Normal 6 6 2 7" xfId="3350" xr:uid="{C128AA1C-33A1-479D-AC7D-EECAE22726EA}"/>
    <cellStyle name="Normal 6 6 2 8" xfId="3351" xr:uid="{7BCAB067-22E3-4999-91BE-874BEE0F0706}"/>
    <cellStyle name="Normal 6 6 3" xfId="342" xr:uid="{85A466A4-67E3-4EC6-88D1-5D3B4BDB7D44}"/>
    <cellStyle name="Normal 6 6 3 2" xfId="666" xr:uid="{25513C71-1805-4727-9368-6CE725668E55}"/>
    <cellStyle name="Normal 6 6 3 2 2" xfId="667" xr:uid="{001F6FA2-4850-4F3C-BDA1-41973141244B}"/>
    <cellStyle name="Normal 6 6 3 2 3" xfId="3352" xr:uid="{F679C483-7242-4D3E-91D3-1EFD734CB23C}"/>
    <cellStyle name="Normal 6 6 3 2 4" xfId="3353" xr:uid="{3DF12B23-2AE5-4225-8B02-C9FF893C0987}"/>
    <cellStyle name="Normal 6 6 3 3" xfId="668" xr:uid="{C7CA0C4D-B736-4BD3-BAD4-6AEF205052BE}"/>
    <cellStyle name="Normal 6 6 3 3 2" xfId="3354" xr:uid="{3859BCE0-9D25-4691-B0F8-2E233A3CABA2}"/>
    <cellStyle name="Normal 6 6 3 3 3" xfId="3355" xr:uid="{FDF9C082-33E7-496E-8ADE-DE71E4DEF562}"/>
    <cellStyle name="Normal 6 6 3 3 4" xfId="3356" xr:uid="{1BDA1BF5-FC92-4CEA-B612-B35A3A44A3E9}"/>
    <cellStyle name="Normal 6 6 3 4" xfId="3357" xr:uid="{B1DF50B6-8295-4FE5-B964-2D777F31CE8E}"/>
    <cellStyle name="Normal 6 6 3 5" xfId="3358" xr:uid="{E42A7831-CBAC-43C2-8EED-62F351413A54}"/>
    <cellStyle name="Normal 6 6 3 6" xfId="3359" xr:uid="{1FA1A2D8-2FBC-4C0C-A86C-A75FEE1F4FE1}"/>
    <cellStyle name="Normal 6 6 4" xfId="343" xr:uid="{3838B109-085C-4A41-B1F4-87484FAB1804}"/>
    <cellStyle name="Normal 6 6 4 2" xfId="669" xr:uid="{6ADB450D-8B1B-443E-A2EE-A9B174275328}"/>
    <cellStyle name="Normal 6 6 4 2 2" xfId="3360" xr:uid="{BFC97E63-5519-4A3B-95B8-DB60DB25E1B0}"/>
    <cellStyle name="Normal 6 6 4 2 3" xfId="3361" xr:uid="{25700D2D-6134-4708-A0D9-7133403977DF}"/>
    <cellStyle name="Normal 6 6 4 2 4" xfId="3362" xr:uid="{CC9E165A-207E-4CA3-822E-5655307844DC}"/>
    <cellStyle name="Normal 6 6 4 3" xfId="3363" xr:uid="{A507D13A-4C7B-4472-95C6-69269A681B74}"/>
    <cellStyle name="Normal 6 6 4 4" xfId="3364" xr:uid="{E111E8E7-2709-4162-A3A4-C171948D1BFB}"/>
    <cellStyle name="Normal 6 6 4 5" xfId="3365" xr:uid="{F9CCA6D8-2527-456C-BEDD-F88A3EFD22C8}"/>
    <cellStyle name="Normal 6 6 5" xfId="670" xr:uid="{E9585996-0E4B-44BC-B8DF-2B26C5180D94}"/>
    <cellStyle name="Normal 6 6 5 2" xfId="3366" xr:uid="{4CD97D3B-B848-4934-92CA-FA6641BE9230}"/>
    <cellStyle name="Normal 6 6 5 3" xfId="3367" xr:uid="{A2EB0D4B-17D4-486E-8B16-EFDDE6ED2E8C}"/>
    <cellStyle name="Normal 6 6 5 4" xfId="3368" xr:uid="{DA312151-B03B-4EBA-AA14-C49890BB63EA}"/>
    <cellStyle name="Normal 6 6 6" xfId="3369" xr:uid="{83EEA995-BDB8-42E8-8523-2357B4D9D28A}"/>
    <cellStyle name="Normal 6 6 6 2" xfId="3370" xr:uid="{D658689B-CB94-4FC5-AF3F-1AB6A751E9B8}"/>
    <cellStyle name="Normal 6 6 6 3" xfId="3371" xr:uid="{66E15A94-B7C6-4B52-9EC9-0F30EC4F16CA}"/>
    <cellStyle name="Normal 6 6 6 4" xfId="3372" xr:uid="{1AF19375-F8E5-4F5A-8C5A-8BA859705BEB}"/>
    <cellStyle name="Normal 6 6 7" xfId="3373" xr:uid="{914ADD49-95FB-4124-9FF8-E55BAC9824E0}"/>
    <cellStyle name="Normal 6 6 8" xfId="3374" xr:uid="{819F0C1C-F6B4-47B3-ABC1-F6341B90B7AD}"/>
    <cellStyle name="Normal 6 6 9" xfId="3375" xr:uid="{3AE28050-7D04-4B70-8E74-C56DE4158FE3}"/>
    <cellStyle name="Normal 6 7" xfId="127" xr:uid="{B961F319-7192-4B4E-901B-04E95607DCDC}"/>
    <cellStyle name="Normal 6 7 2" xfId="344" xr:uid="{39E9418A-7700-4CDA-95EB-2CF3FB5EC652}"/>
    <cellStyle name="Normal 6 7 2 2" xfId="671" xr:uid="{DEE61F64-064E-4C6A-A4D5-9A751BF9EE8C}"/>
    <cellStyle name="Normal 6 7 2 2 2" xfId="1683" xr:uid="{648C7911-DA9B-4DC8-B3EA-C51D9574923E}"/>
    <cellStyle name="Normal 6 7 2 2 2 2" xfId="1684" xr:uid="{46288F27-066F-467F-BD4F-ABA36B05AC65}"/>
    <cellStyle name="Normal 6 7 2 2 3" xfId="1685" xr:uid="{E8AAD8AA-9D54-439C-9DD7-FD45F2F316B1}"/>
    <cellStyle name="Normal 6 7 2 2 4" xfId="3376" xr:uid="{4AEA171E-1D6D-44A4-A7B5-C835372356F0}"/>
    <cellStyle name="Normal 6 7 2 3" xfId="1686" xr:uid="{F4F27E7E-23C0-4929-9B59-C4285372DD49}"/>
    <cellStyle name="Normal 6 7 2 3 2" xfId="1687" xr:uid="{D86EF3B7-CB59-4473-B887-B8814E67CBF7}"/>
    <cellStyle name="Normal 6 7 2 3 3" xfId="3377" xr:uid="{3E802CA5-37A0-440B-A178-C2BF7E5D7120}"/>
    <cellStyle name="Normal 6 7 2 3 4" xfId="3378" xr:uid="{E9635F22-58EE-4E43-A6FB-A787A07B3B92}"/>
    <cellStyle name="Normal 6 7 2 4" xfId="1688" xr:uid="{71C69812-FBA3-4912-829C-DF471A17BBEC}"/>
    <cellStyle name="Normal 6 7 2 5" xfId="3379" xr:uid="{36DD136A-FCE4-4FA3-902C-E31A09C1B7C5}"/>
    <cellStyle name="Normal 6 7 2 6" xfId="3380" xr:uid="{675F7BA2-92AD-4B62-A7D8-B7C93343F73A}"/>
    <cellStyle name="Normal 6 7 3" xfId="672" xr:uid="{3F1FDD98-BE67-488E-9F3F-B770AAAE8CF6}"/>
    <cellStyle name="Normal 6 7 3 2" xfId="1689" xr:uid="{61114852-916D-4868-AA28-D4A78ABABCD0}"/>
    <cellStyle name="Normal 6 7 3 2 2" xfId="1690" xr:uid="{989809ED-51A6-4C3B-9982-7D6B4F3C98BE}"/>
    <cellStyle name="Normal 6 7 3 2 3" xfId="3381" xr:uid="{7D79623A-BD14-4A06-B815-866A0DE6FF84}"/>
    <cellStyle name="Normal 6 7 3 2 4" xfId="3382" xr:uid="{8ED8F08D-8996-440F-9787-6EE6894D52CD}"/>
    <cellStyle name="Normal 6 7 3 3" xfId="1691" xr:uid="{6E34380A-4AAB-4BA2-B64B-036001CB6087}"/>
    <cellStyle name="Normal 6 7 3 4" xfId="3383" xr:uid="{D522E9AE-69B8-48D3-94B4-4B43163774C4}"/>
    <cellStyle name="Normal 6 7 3 5" xfId="3384" xr:uid="{FCBF691D-6556-4041-A956-9AD2E1D6DBE1}"/>
    <cellStyle name="Normal 6 7 4" xfId="1692" xr:uid="{93F80222-4BEE-4448-AD97-2374E176015E}"/>
    <cellStyle name="Normal 6 7 4 2" xfId="1693" xr:uid="{AE6599BB-F27A-4586-A3D8-BE099D8A36D7}"/>
    <cellStyle name="Normal 6 7 4 3" xfId="3385" xr:uid="{95C6CAAC-0E87-425F-B750-DF7847C9EA7B}"/>
    <cellStyle name="Normal 6 7 4 4" xfId="3386" xr:uid="{FE2F9FF9-83AB-4E21-B873-EA4C7FA83185}"/>
    <cellStyle name="Normal 6 7 5" xfId="1694" xr:uid="{306BFD57-39D5-4588-9CAB-638A3CFBBE82}"/>
    <cellStyle name="Normal 6 7 5 2" xfId="3387" xr:uid="{47460852-BD62-409A-AF05-7649D50C4195}"/>
    <cellStyle name="Normal 6 7 5 3" xfId="3388" xr:uid="{E453336F-01AB-47C0-9320-1A8839110E53}"/>
    <cellStyle name="Normal 6 7 5 4" xfId="3389" xr:uid="{A4B87B25-0F2A-4B04-B107-99CCC1A28A52}"/>
    <cellStyle name="Normal 6 7 6" xfId="3390" xr:uid="{490DBA3A-DE18-4B8C-A11B-CFF05F561DCE}"/>
    <cellStyle name="Normal 6 7 7" xfId="3391" xr:uid="{05D69DD0-A3D5-4769-B246-65FAA58A317D}"/>
    <cellStyle name="Normal 6 7 8" xfId="3392" xr:uid="{BE45E243-55C1-4091-8ED8-00831240859D}"/>
    <cellStyle name="Normal 6 8" xfId="345" xr:uid="{A1C9A55F-04E5-4737-A606-9059AC6C026C}"/>
    <cellStyle name="Normal 6 8 2" xfId="673" xr:uid="{4AFBE4A2-CA35-4B6D-8801-81C569D017DA}"/>
    <cellStyle name="Normal 6 8 2 2" xfId="674" xr:uid="{BFC52741-445A-49B6-B4BC-FF20C9E6A003}"/>
    <cellStyle name="Normal 6 8 2 2 2" xfId="1695" xr:uid="{09EA070E-D004-4300-98FA-8B916E3E81E6}"/>
    <cellStyle name="Normal 6 8 2 2 3" xfId="3393" xr:uid="{209D6741-7DBC-4120-A417-DAA2D54AABD9}"/>
    <cellStyle name="Normal 6 8 2 2 4" xfId="3394" xr:uid="{FFDC9C2D-557B-4A38-87DA-85D7A31ED290}"/>
    <cellStyle name="Normal 6 8 2 3" xfId="1696" xr:uid="{DF4225CC-D0AD-4D01-A8FE-34C8B9726A3F}"/>
    <cellStyle name="Normal 6 8 2 4" xfId="3395" xr:uid="{A5411350-62C9-4212-8EC0-B896DA289EAA}"/>
    <cellStyle name="Normal 6 8 2 5" xfId="3396" xr:uid="{1D9F6322-A983-433D-9D6D-271736B5A174}"/>
    <cellStyle name="Normal 6 8 3" xfId="675" xr:uid="{5C381DD6-DEC0-4B83-9782-E00FC19C8CD5}"/>
    <cellStyle name="Normal 6 8 3 2" xfId="1697" xr:uid="{4A600E79-4981-4243-A2CD-02FD79D26D82}"/>
    <cellStyle name="Normal 6 8 3 3" xfId="3397" xr:uid="{774948FF-80A2-46BE-8723-092FA30AEF75}"/>
    <cellStyle name="Normal 6 8 3 4" xfId="3398" xr:uid="{00A0F1B2-1995-45FE-BF92-4DF81E521F73}"/>
    <cellStyle name="Normal 6 8 4" xfId="1698" xr:uid="{250F535D-1324-4659-9394-A5586BEEBE06}"/>
    <cellStyle name="Normal 6 8 4 2" xfId="3399" xr:uid="{FEFE4C02-555F-4690-BC66-E8DCFD5D0F38}"/>
    <cellStyle name="Normal 6 8 4 3" xfId="3400" xr:uid="{FF0021DA-E6DD-4063-955D-23DB357E1E5D}"/>
    <cellStyle name="Normal 6 8 4 4" xfId="3401" xr:uid="{0914D47C-13BC-4F37-AFE8-1D6DF118F25D}"/>
    <cellStyle name="Normal 6 8 5" xfId="3402" xr:uid="{B8AD4E7F-25BD-44E4-9C0B-C13534B003BD}"/>
    <cellStyle name="Normal 6 8 6" xfId="3403" xr:uid="{6C4C4E1C-8FAD-4E63-8B22-3B8439D054D0}"/>
    <cellStyle name="Normal 6 8 7" xfId="3404" xr:uid="{2794CDAC-C308-4301-BEF9-9BAAF2668475}"/>
    <cellStyle name="Normal 6 9" xfId="346" xr:uid="{32B02234-2E48-4986-8CB4-CF5BEE3F8DC9}"/>
    <cellStyle name="Normal 6 9 2" xfId="676" xr:uid="{9AB29B80-2D01-46CF-ACDD-E480A2B65B0E}"/>
    <cellStyle name="Normal 6 9 2 2" xfId="1699" xr:uid="{3BBA055A-C9CE-4289-ABDD-58F8F81604CD}"/>
    <cellStyle name="Normal 6 9 2 3" xfId="3405" xr:uid="{CD0D626B-D345-4B80-B8A3-7CA67FA2989D}"/>
    <cellStyle name="Normal 6 9 2 4" xfId="3406" xr:uid="{B8CCD895-A895-4631-ABFC-ED18702AFE39}"/>
    <cellStyle name="Normal 6 9 3" xfId="1700" xr:uid="{5C55F3A2-842A-41D9-8CD9-0498B3DA1480}"/>
    <cellStyle name="Normal 6 9 3 2" xfId="3407" xr:uid="{85F370F1-1C3D-43ED-9754-8194841DA294}"/>
    <cellStyle name="Normal 6 9 3 3" xfId="3408" xr:uid="{40F35E63-CD02-4D0A-B745-73D6F13C6BA0}"/>
    <cellStyle name="Normal 6 9 3 4" xfId="3409" xr:uid="{778F99DF-1627-4EC7-8C4E-8F737969EEA9}"/>
    <cellStyle name="Normal 6 9 4" xfId="3410" xr:uid="{8000DF52-3309-4E2D-8482-16553190365F}"/>
    <cellStyle name="Normal 6 9 5" xfId="3411" xr:uid="{18B62B4A-4D9D-4453-8388-B8E8EF98A2A6}"/>
    <cellStyle name="Normal 6 9 6" xfId="3412" xr:uid="{3948957D-0F9A-4788-965B-FC0DEB4E10B3}"/>
    <cellStyle name="Normal 7" xfId="128" xr:uid="{D75F5404-702D-4B7C-BB84-70BB1E006A41}"/>
    <cellStyle name="Normal 7 10" xfId="1701" xr:uid="{1A734316-F460-4E78-866B-1D616873D2B4}"/>
    <cellStyle name="Normal 7 10 2" xfId="3413" xr:uid="{C3DC2C05-A287-4ADD-82B3-FBCC078C873A}"/>
    <cellStyle name="Normal 7 10 3" xfId="3414" xr:uid="{A3A4F001-42EC-4115-8953-82D1F8257651}"/>
    <cellStyle name="Normal 7 10 4" xfId="3415" xr:uid="{CDB66968-F047-41BA-AF57-E8B3F6B22883}"/>
    <cellStyle name="Normal 7 11" xfId="3416" xr:uid="{0DD3DDB7-FB56-4A21-AEDC-200AC874A00C}"/>
    <cellStyle name="Normal 7 11 2" xfId="3417" xr:uid="{A2C6046E-0499-4728-910B-723DC0849B98}"/>
    <cellStyle name="Normal 7 11 3" xfId="3418" xr:uid="{49300243-5C71-433E-A307-89E6B9B0873B}"/>
    <cellStyle name="Normal 7 11 4" xfId="3419" xr:uid="{6937E6BA-0001-4EE3-ACA6-4927FCDD0265}"/>
    <cellStyle name="Normal 7 12" xfId="3420" xr:uid="{38383614-A049-47FE-BB63-923DB3D9E8ED}"/>
    <cellStyle name="Normal 7 12 2" xfId="3421" xr:uid="{136D5967-2D65-4239-BAF4-30B8DE748225}"/>
    <cellStyle name="Normal 7 13" xfId="3422" xr:uid="{4B3DC451-94F0-4A77-8B9D-9F16E4EF912D}"/>
    <cellStyle name="Normal 7 14" xfId="3423" xr:uid="{7CE665B9-07A1-47F4-84DC-616BF6D2A8E2}"/>
    <cellStyle name="Normal 7 15" xfId="3424" xr:uid="{051E2C03-432A-4CCA-99CF-541CF93461AF}"/>
    <cellStyle name="Normal 7 2" xfId="129" xr:uid="{B5F3F0A5-FF5B-4305-B77D-CFAA62B31AD8}"/>
    <cellStyle name="Normal 7 2 10" xfId="3425" xr:uid="{CE8F5E13-5CD7-4E36-993C-409D610E4164}"/>
    <cellStyle name="Normal 7 2 11" xfId="3426" xr:uid="{34DCC126-431C-4823-AFBB-D55F250859A2}"/>
    <cellStyle name="Normal 7 2 2" xfId="130" xr:uid="{532DED42-7600-4827-9272-E36F48AD27B0}"/>
    <cellStyle name="Normal 7 2 2 2" xfId="131" xr:uid="{313CC03A-1445-465C-B791-921B719ACEA7}"/>
    <cellStyle name="Normal 7 2 2 2 2" xfId="347" xr:uid="{33B80B57-11E1-48DF-9D69-5921730D6984}"/>
    <cellStyle name="Normal 7 2 2 2 2 2" xfId="677" xr:uid="{3A8DDDBB-5F72-4E92-AEA5-0BB35AC4C0C1}"/>
    <cellStyle name="Normal 7 2 2 2 2 2 2" xfId="678" xr:uid="{B9D95383-A749-40E5-9BAC-E8BD2B40B13E}"/>
    <cellStyle name="Normal 7 2 2 2 2 2 2 2" xfId="1702" xr:uid="{AE59DD95-693A-4D95-AB12-AA74413F33F7}"/>
    <cellStyle name="Normal 7 2 2 2 2 2 2 2 2" xfId="1703" xr:uid="{FF637856-A62A-499D-8032-BCFD7F78CE97}"/>
    <cellStyle name="Normal 7 2 2 2 2 2 2 3" xfId="1704" xr:uid="{4F20A2D4-AEE5-45A3-9A97-757E67CF9DA7}"/>
    <cellStyle name="Normal 7 2 2 2 2 2 3" xfId="1705" xr:uid="{AD54D403-1DBF-44C2-941E-14AE32087390}"/>
    <cellStyle name="Normal 7 2 2 2 2 2 3 2" xfId="1706" xr:uid="{C326CF10-B7C4-468A-954F-3927A24F20E5}"/>
    <cellStyle name="Normal 7 2 2 2 2 2 4" xfId="1707" xr:uid="{BEAE646A-87BB-420A-B965-AB1C685B89A5}"/>
    <cellStyle name="Normal 7 2 2 2 2 3" xfId="679" xr:uid="{8182F2A4-F933-41A0-A82C-6F43B5948150}"/>
    <cellStyle name="Normal 7 2 2 2 2 3 2" xfId="1708" xr:uid="{29175957-433C-4C74-8248-59E804854A67}"/>
    <cellStyle name="Normal 7 2 2 2 2 3 2 2" xfId="1709" xr:uid="{D9825EE6-BD75-4BCE-8227-1A98661809A4}"/>
    <cellStyle name="Normal 7 2 2 2 2 3 3" xfId="1710" xr:uid="{CAE4EAF0-43B5-495B-B630-B5D92E83E699}"/>
    <cellStyle name="Normal 7 2 2 2 2 3 4" xfId="3427" xr:uid="{37E15540-9320-49F6-87D2-ADC2371AB823}"/>
    <cellStyle name="Normal 7 2 2 2 2 4" xfId="1711" xr:uid="{D4232971-8DC1-4B46-B7D9-83E999A037CF}"/>
    <cellStyle name="Normal 7 2 2 2 2 4 2" xfId="1712" xr:uid="{E366905D-34BB-403A-B08D-53576247EB27}"/>
    <cellStyle name="Normal 7 2 2 2 2 5" xfId="1713" xr:uid="{C905DB0A-E0DA-4CFB-B8FB-C799085C62AC}"/>
    <cellStyle name="Normal 7 2 2 2 2 6" xfId="3428" xr:uid="{2B0DE279-E100-44A2-B6AE-7638D5B9E6FA}"/>
    <cellStyle name="Normal 7 2 2 2 3" xfId="348" xr:uid="{97C4D243-C2E0-40DB-9AB0-74572BA83B06}"/>
    <cellStyle name="Normal 7 2 2 2 3 2" xfId="680" xr:uid="{C0FAE88E-E3DD-467F-AB11-E1A101FE59D8}"/>
    <cellStyle name="Normal 7 2 2 2 3 2 2" xfId="681" xr:uid="{AD467A1C-835A-4934-9659-6EE48A3FBD39}"/>
    <cellStyle name="Normal 7 2 2 2 3 2 2 2" xfId="1714" xr:uid="{9A7025F2-8D38-48F2-96AA-391F432F377E}"/>
    <cellStyle name="Normal 7 2 2 2 3 2 2 2 2" xfId="1715" xr:uid="{701C9F32-BC64-4630-95AB-B504BB8951B5}"/>
    <cellStyle name="Normal 7 2 2 2 3 2 2 3" xfId="1716" xr:uid="{967D708A-9833-4D0C-B3AB-C138E57426A3}"/>
    <cellStyle name="Normal 7 2 2 2 3 2 3" xfId="1717" xr:uid="{E0589724-DA2D-40D7-96D3-7A5C4F57A691}"/>
    <cellStyle name="Normal 7 2 2 2 3 2 3 2" xfId="1718" xr:uid="{87832CD0-139B-456E-A310-BAFDBB8F4DB1}"/>
    <cellStyle name="Normal 7 2 2 2 3 2 4" xfId="1719" xr:uid="{0637D95F-8EE3-4361-A71D-E9C4A9B70BBB}"/>
    <cellStyle name="Normal 7 2 2 2 3 3" xfId="682" xr:uid="{896783BF-980B-4AEA-922D-75BB774E3A01}"/>
    <cellStyle name="Normal 7 2 2 2 3 3 2" xfId="1720" xr:uid="{B47AA40C-3E21-482F-9B92-7733CBE1BBEC}"/>
    <cellStyle name="Normal 7 2 2 2 3 3 2 2" xfId="1721" xr:uid="{EF991BB1-EAA3-4517-8EB0-EDE4DD5FE755}"/>
    <cellStyle name="Normal 7 2 2 2 3 3 3" xfId="1722" xr:uid="{E7E56803-8ECC-49FA-AD2D-523A76B77110}"/>
    <cellStyle name="Normal 7 2 2 2 3 4" xfId="1723" xr:uid="{B0008654-EC29-45DC-9E82-B44690B6A211}"/>
    <cellStyle name="Normal 7 2 2 2 3 4 2" xfId="1724" xr:uid="{0B188C69-A21F-4511-945B-0243E9801461}"/>
    <cellStyle name="Normal 7 2 2 2 3 5" xfId="1725" xr:uid="{E333752C-0929-474C-865A-B295368FC7EE}"/>
    <cellStyle name="Normal 7 2 2 2 4" xfId="683" xr:uid="{586CD63B-C95B-4F93-847E-17A8FDD7B2FB}"/>
    <cellStyle name="Normal 7 2 2 2 4 2" xfId="684" xr:uid="{D23821DC-0D7E-49A1-96C8-1928387F5B04}"/>
    <cellStyle name="Normal 7 2 2 2 4 2 2" xfId="1726" xr:uid="{8BA7CF9F-9C5F-4E35-B652-36AA26AE2479}"/>
    <cellStyle name="Normal 7 2 2 2 4 2 2 2" xfId="1727" xr:uid="{9F2B3DA7-B963-4BED-9874-95665199E764}"/>
    <cellStyle name="Normal 7 2 2 2 4 2 3" xfId="1728" xr:uid="{857E5DF3-60FD-4604-97A2-A8540BA7F5F8}"/>
    <cellStyle name="Normal 7 2 2 2 4 3" xfId="1729" xr:uid="{30A0D403-236B-493F-A9A3-C6ADBF9E0095}"/>
    <cellStyle name="Normal 7 2 2 2 4 3 2" xfId="1730" xr:uid="{9566969D-573B-4E39-8EB4-118ED4E5F0B8}"/>
    <cellStyle name="Normal 7 2 2 2 4 4" xfId="1731" xr:uid="{3B471CB9-77A0-4B34-A0B0-D403C105C4D1}"/>
    <cellStyle name="Normal 7 2 2 2 5" xfId="685" xr:uid="{B28A41EF-59F1-4EBC-9356-9FAF1B640AF8}"/>
    <cellStyle name="Normal 7 2 2 2 5 2" xfId="1732" xr:uid="{699D6FC7-A86E-47B4-BBCE-5DA854E1A754}"/>
    <cellStyle name="Normal 7 2 2 2 5 2 2" xfId="1733" xr:uid="{9EB5F6AD-FBC7-417B-9ED2-475CF5F06D52}"/>
    <cellStyle name="Normal 7 2 2 2 5 3" xfId="1734" xr:uid="{4487619D-04C0-49E6-B5AD-15AE40A82A8B}"/>
    <cellStyle name="Normal 7 2 2 2 5 4" xfId="3429" xr:uid="{8FF79356-4AD5-48B8-887F-E8FEC245D121}"/>
    <cellStyle name="Normal 7 2 2 2 6" xfId="1735" xr:uid="{79ADDD91-7B89-45AC-A98D-B4DFEFB07362}"/>
    <cellStyle name="Normal 7 2 2 2 6 2" xfId="1736" xr:uid="{F1F57E18-D2CC-45FF-9589-E694DF32785D}"/>
    <cellStyle name="Normal 7 2 2 2 7" xfId="1737" xr:uid="{4BAE40FF-7458-4D4E-9E1B-D8C4CF936476}"/>
    <cellStyle name="Normal 7 2 2 2 8" xfId="3430" xr:uid="{F9303C91-1734-448C-8977-895E2BF25E42}"/>
    <cellStyle name="Normal 7 2 2 3" xfId="349" xr:uid="{1E5B7695-4264-4A95-B02B-35BC14D21528}"/>
    <cellStyle name="Normal 7 2 2 3 2" xfId="686" xr:uid="{81C8CC8E-9777-4495-B3CB-1C637891B2A9}"/>
    <cellStyle name="Normal 7 2 2 3 2 2" xfId="687" xr:uid="{9FF3A0FF-A2CB-4D93-A2B7-6C9A32478C60}"/>
    <cellStyle name="Normal 7 2 2 3 2 2 2" xfId="1738" xr:uid="{9E75FDF8-FFF1-4014-BDB5-FC197991456D}"/>
    <cellStyle name="Normal 7 2 2 3 2 2 2 2" xfId="1739" xr:uid="{04C4A36B-884F-4D4A-AC4D-6BD9EC47B50E}"/>
    <cellStyle name="Normal 7 2 2 3 2 2 3" xfId="1740" xr:uid="{617916E1-9629-44A7-B451-88AABE3ACCBB}"/>
    <cellStyle name="Normal 7 2 2 3 2 3" xfId="1741" xr:uid="{7B429EC3-6D70-4E54-81E6-04F53A137260}"/>
    <cellStyle name="Normal 7 2 2 3 2 3 2" xfId="1742" xr:uid="{5E403F5D-9364-4242-8E89-C35C68E5F39D}"/>
    <cellStyle name="Normal 7 2 2 3 2 4" xfId="1743" xr:uid="{72B2BB74-7BE1-405E-A4D2-2BD6EF916B6D}"/>
    <cellStyle name="Normal 7 2 2 3 3" xfId="688" xr:uid="{963630C8-9DE9-409C-B5D9-0D1BD25EAEFE}"/>
    <cellStyle name="Normal 7 2 2 3 3 2" xfId="1744" xr:uid="{D6466C94-CEF6-4B31-9324-2D0CC89FF27B}"/>
    <cellStyle name="Normal 7 2 2 3 3 2 2" xfId="1745" xr:uid="{5158470B-8746-4ABD-8E64-C6FCE5E53A9F}"/>
    <cellStyle name="Normal 7 2 2 3 3 3" xfId="1746" xr:uid="{2F5F7648-545A-44EB-ABCE-28EFFE540B7B}"/>
    <cellStyle name="Normal 7 2 2 3 3 4" xfId="3431" xr:uid="{38CA3495-C309-4005-AB1E-896CCCB665C6}"/>
    <cellStyle name="Normal 7 2 2 3 4" xfId="1747" xr:uid="{1FCAE148-B1EC-4716-8F41-7A36065AD946}"/>
    <cellStyle name="Normal 7 2 2 3 4 2" xfId="1748" xr:uid="{B7CE2BD1-1602-4C17-A12E-E2E708BEE130}"/>
    <cellStyle name="Normal 7 2 2 3 5" xfId="1749" xr:uid="{25B30C01-74D7-43B9-9D6F-327C776E1BAF}"/>
    <cellStyle name="Normal 7 2 2 3 6" xfId="3432" xr:uid="{6F3D0698-5741-4DB2-A5B1-A4E5D67F2505}"/>
    <cellStyle name="Normal 7 2 2 4" xfId="350" xr:uid="{A675D292-0223-4095-9922-A48601F742E1}"/>
    <cellStyle name="Normal 7 2 2 4 2" xfId="689" xr:uid="{2E71B06A-6C6D-4FE5-B35E-FDCFCA307FE6}"/>
    <cellStyle name="Normal 7 2 2 4 2 2" xfId="690" xr:uid="{5FA86580-34AF-4929-A9B2-C15EC419944B}"/>
    <cellStyle name="Normal 7 2 2 4 2 2 2" xfId="1750" xr:uid="{AA1FF4AC-B9DB-468D-953B-80736586B77F}"/>
    <cellStyle name="Normal 7 2 2 4 2 2 2 2" xfId="1751" xr:uid="{63019470-62E4-4C91-A348-657B9ACE5C5F}"/>
    <cellStyle name="Normal 7 2 2 4 2 2 3" xfId="1752" xr:uid="{FEA82A82-8DD0-4375-8D1A-28CE1F0BF20D}"/>
    <cellStyle name="Normal 7 2 2 4 2 3" xfId="1753" xr:uid="{61816815-1C7E-40FC-A5B9-E0DB4A925BDE}"/>
    <cellStyle name="Normal 7 2 2 4 2 3 2" xfId="1754" xr:uid="{BC73758E-ADCF-48BA-A97E-312105073DA7}"/>
    <cellStyle name="Normal 7 2 2 4 2 4" xfId="1755" xr:uid="{7828F728-4D18-4A1B-B050-1CB261A79EBB}"/>
    <cellStyle name="Normal 7 2 2 4 3" xfId="691" xr:uid="{118D6E1B-9F15-40ED-9AD0-05D0AAC54625}"/>
    <cellStyle name="Normal 7 2 2 4 3 2" xfId="1756" xr:uid="{096316B8-C4C1-472D-B2B2-18D6EE086109}"/>
    <cellStyle name="Normal 7 2 2 4 3 2 2" xfId="1757" xr:uid="{CF3E63D7-0611-46E7-92A9-44940C7C5548}"/>
    <cellStyle name="Normal 7 2 2 4 3 3" xfId="1758" xr:uid="{56C5D4D5-0811-4368-A6A5-B18417A08A0B}"/>
    <cellStyle name="Normal 7 2 2 4 4" xfId="1759" xr:uid="{06C84701-B9F6-4926-952B-6AE809996B19}"/>
    <cellStyle name="Normal 7 2 2 4 4 2" xfId="1760" xr:uid="{DE626A29-8F9F-475F-841B-F872FFEE0057}"/>
    <cellStyle name="Normal 7 2 2 4 5" xfId="1761" xr:uid="{BC275B64-85B1-416A-8484-815ED9A6571A}"/>
    <cellStyle name="Normal 7 2 2 5" xfId="351" xr:uid="{2CBC44D6-0E68-49AD-8538-CDAB983120CE}"/>
    <cellStyle name="Normal 7 2 2 5 2" xfId="692" xr:uid="{4A858471-98E6-496C-B77D-BCD2784A67F0}"/>
    <cellStyle name="Normal 7 2 2 5 2 2" xfId="1762" xr:uid="{332B7350-3384-4C43-84C8-4ECB958AD74A}"/>
    <cellStyle name="Normal 7 2 2 5 2 2 2" xfId="1763" xr:uid="{9254B7D5-99AB-460B-A1CF-D4C0BF7C7D62}"/>
    <cellStyle name="Normal 7 2 2 5 2 3" xfId="1764" xr:uid="{7C62F975-2CB8-47C8-9AA9-A00411510C05}"/>
    <cellStyle name="Normal 7 2 2 5 3" xfId="1765" xr:uid="{1AEB39F7-C39F-4706-82A2-96618168876D}"/>
    <cellStyle name="Normal 7 2 2 5 3 2" xfId="1766" xr:uid="{9FD4D04D-DA71-4EE9-9BD6-0A24CA71D38F}"/>
    <cellStyle name="Normal 7 2 2 5 4" xfId="1767" xr:uid="{A2600EE9-377A-46CA-B343-190970041E28}"/>
    <cellStyle name="Normal 7 2 2 6" xfId="693" xr:uid="{0BDE4E6D-670F-4255-9198-3284D20C4589}"/>
    <cellStyle name="Normal 7 2 2 6 2" xfId="1768" xr:uid="{7C73837D-A993-4725-80F1-C2F16A14AE4B}"/>
    <cellStyle name="Normal 7 2 2 6 2 2" xfId="1769" xr:uid="{88E36937-B0F5-4A7F-9ECA-8FE101DC5AEC}"/>
    <cellStyle name="Normal 7 2 2 6 3" xfId="1770" xr:uid="{2A035028-DFEE-4605-8ABD-3D6FD18B889A}"/>
    <cellStyle name="Normal 7 2 2 6 4" xfId="3433" xr:uid="{3D45BF90-0A33-4E22-87E8-2C19C03A7950}"/>
    <cellStyle name="Normal 7 2 2 7" xfId="1771" xr:uid="{B8E30F05-7077-4707-BF67-24144E296963}"/>
    <cellStyle name="Normal 7 2 2 7 2" xfId="1772" xr:uid="{88956C2E-5D34-4C4E-BEC2-B988A18B1A2F}"/>
    <cellStyle name="Normal 7 2 2 8" xfId="1773" xr:uid="{D141D87A-6353-4890-9D36-DF6411746664}"/>
    <cellStyle name="Normal 7 2 2 9" xfId="3434" xr:uid="{79EA4FC0-478A-4020-AB82-829C03132706}"/>
    <cellStyle name="Normal 7 2 3" xfId="132" xr:uid="{C80D32BC-FF7A-4A15-B793-357425CB165E}"/>
    <cellStyle name="Normal 7 2 3 2" xfId="133" xr:uid="{BFF35151-9703-4747-BF88-D6749CC09F1D}"/>
    <cellStyle name="Normal 7 2 3 2 2" xfId="694" xr:uid="{3CA0926C-500E-41B5-BBC8-3A40E02DA362}"/>
    <cellStyle name="Normal 7 2 3 2 2 2" xfId="695" xr:uid="{8DA03CC5-934A-4317-942C-0B33E96440F8}"/>
    <cellStyle name="Normal 7 2 3 2 2 2 2" xfId="1774" xr:uid="{2F7E0F5E-D13C-4AD8-B812-C4DDA7E6EABE}"/>
    <cellStyle name="Normal 7 2 3 2 2 2 2 2" xfId="1775" xr:uid="{8DC63708-C7F0-47F0-A079-0DFC31BB68FC}"/>
    <cellStyle name="Normal 7 2 3 2 2 2 3" xfId="1776" xr:uid="{E872771B-177E-44A0-A3B9-D18328568424}"/>
    <cellStyle name="Normal 7 2 3 2 2 3" xfId="1777" xr:uid="{8286F390-498A-4008-9E2C-C124E135AC3B}"/>
    <cellStyle name="Normal 7 2 3 2 2 3 2" xfId="1778" xr:uid="{8DB27C68-F263-4169-8227-2760668F680D}"/>
    <cellStyle name="Normal 7 2 3 2 2 4" xfId="1779" xr:uid="{73C0E987-9743-44D7-A730-0870C3989B6A}"/>
    <cellStyle name="Normal 7 2 3 2 3" xfId="696" xr:uid="{E758E234-4CC6-4029-B6A1-3D0DA0409679}"/>
    <cellStyle name="Normal 7 2 3 2 3 2" xfId="1780" xr:uid="{C6940C67-9B5A-41D0-AD89-FEB2FDFD07AE}"/>
    <cellStyle name="Normal 7 2 3 2 3 2 2" xfId="1781" xr:uid="{4A4086C9-EB72-472A-9BF1-9C13D76A7AC4}"/>
    <cellStyle name="Normal 7 2 3 2 3 3" xfId="1782" xr:uid="{EA1D6228-07C5-4D6C-B651-1032BC173184}"/>
    <cellStyle name="Normal 7 2 3 2 3 4" xfId="3435" xr:uid="{27AD7BA4-2A1F-46B4-8B7A-0D95EE79ED3F}"/>
    <cellStyle name="Normal 7 2 3 2 4" xfId="1783" xr:uid="{9AA1B816-7727-4566-AE62-7BE5E0618687}"/>
    <cellStyle name="Normal 7 2 3 2 4 2" xfId="1784" xr:uid="{335E3D5F-7DF6-4B04-9EC8-3AA9B8C31975}"/>
    <cellStyle name="Normal 7 2 3 2 5" xfId="1785" xr:uid="{23814729-B4D1-4CEB-859D-D7F4F58531E9}"/>
    <cellStyle name="Normal 7 2 3 2 6" xfId="3436" xr:uid="{3C2DA423-7CC2-4EED-88C5-E50608C0FBED}"/>
    <cellStyle name="Normal 7 2 3 3" xfId="352" xr:uid="{8AC54656-AF47-4F44-BDAF-A1394BEBBCA1}"/>
    <cellStyle name="Normal 7 2 3 3 2" xfId="697" xr:uid="{A385156E-988E-43EC-A3BB-286582555CF0}"/>
    <cellStyle name="Normal 7 2 3 3 2 2" xfId="698" xr:uid="{D3092941-18F3-43E0-8A28-8CF9592BA5A5}"/>
    <cellStyle name="Normal 7 2 3 3 2 2 2" xfId="1786" xr:uid="{7239D3CD-8051-46BF-AC2C-176B7ABBDD3E}"/>
    <cellStyle name="Normal 7 2 3 3 2 2 2 2" xfId="1787" xr:uid="{6860552F-5B3E-4D44-A9A9-71F93087455D}"/>
    <cellStyle name="Normal 7 2 3 3 2 2 3" xfId="1788" xr:uid="{DAC0E31B-8A55-49D8-AAF0-910630F3D544}"/>
    <cellStyle name="Normal 7 2 3 3 2 3" xfId="1789" xr:uid="{37157025-5563-4584-947C-AFB64C13000A}"/>
    <cellStyle name="Normal 7 2 3 3 2 3 2" xfId="1790" xr:uid="{43EDEAAD-BED4-4D60-A20B-3B6D19208CF9}"/>
    <cellStyle name="Normal 7 2 3 3 2 4" xfId="1791" xr:uid="{BFD9E928-2ED6-4B71-882C-C56F7FF41D78}"/>
    <cellStyle name="Normal 7 2 3 3 3" xfId="699" xr:uid="{B1671A6F-16C7-4511-B1F9-1AADE70EF5DF}"/>
    <cellStyle name="Normal 7 2 3 3 3 2" xfId="1792" xr:uid="{356E3D95-5329-415E-B877-035C1AFC9542}"/>
    <cellStyle name="Normal 7 2 3 3 3 2 2" xfId="1793" xr:uid="{86D23788-78E5-45E7-B0F8-8EC588452E3A}"/>
    <cellStyle name="Normal 7 2 3 3 3 3" xfId="1794" xr:uid="{2F7B4F0F-377A-44BB-8979-C34701F97392}"/>
    <cellStyle name="Normal 7 2 3 3 4" xfId="1795" xr:uid="{96AF87C1-CB9E-40A8-9409-72D0CA003593}"/>
    <cellStyle name="Normal 7 2 3 3 4 2" xfId="1796" xr:uid="{ED50485D-E6A0-4B8A-8B2D-8FB7CCD55170}"/>
    <cellStyle name="Normal 7 2 3 3 5" xfId="1797" xr:uid="{9367A762-72D9-45B5-977A-1B9CECE2B599}"/>
    <cellStyle name="Normal 7 2 3 4" xfId="353" xr:uid="{30885802-E668-40BA-93B3-7DEE9D8E4CB2}"/>
    <cellStyle name="Normal 7 2 3 4 2" xfId="700" xr:uid="{338CDB7C-EE87-4499-85B8-40A86946EA59}"/>
    <cellStyle name="Normal 7 2 3 4 2 2" xfId="1798" xr:uid="{32A0B56B-C7A1-48A8-A2D7-C3D4573A578E}"/>
    <cellStyle name="Normal 7 2 3 4 2 2 2" xfId="1799" xr:uid="{3600F08B-BCE1-4889-B4DC-01889D3BCAC2}"/>
    <cellStyle name="Normal 7 2 3 4 2 3" xfId="1800" xr:uid="{A5DB8F19-39D4-43B7-8916-DAFAF7162888}"/>
    <cellStyle name="Normal 7 2 3 4 3" xfId="1801" xr:uid="{C5D3D4F4-153B-44D6-8F0A-469A649F0698}"/>
    <cellStyle name="Normal 7 2 3 4 3 2" xfId="1802" xr:uid="{F93F180A-26FD-485D-A37F-D5BAB0870ACD}"/>
    <cellStyle name="Normal 7 2 3 4 4" xfId="1803" xr:uid="{F44919FB-3FA2-4AF2-9D9C-FDF149497013}"/>
    <cellStyle name="Normal 7 2 3 5" xfId="701" xr:uid="{76BD61BF-EAA4-4C28-A95F-83411490A72C}"/>
    <cellStyle name="Normal 7 2 3 5 2" xfId="1804" xr:uid="{0D51BDF4-5F08-4C68-AC7C-374A762126B9}"/>
    <cellStyle name="Normal 7 2 3 5 2 2" xfId="1805" xr:uid="{99B8DCFB-6600-4B21-A5FD-D963EAC0923C}"/>
    <cellStyle name="Normal 7 2 3 5 3" xfId="1806" xr:uid="{3BD234A5-10C5-4939-9672-C147478609EA}"/>
    <cellStyle name="Normal 7 2 3 5 4" xfId="3437" xr:uid="{7B361D87-6FCA-415A-8B50-E21049711C0A}"/>
    <cellStyle name="Normal 7 2 3 6" xfId="1807" xr:uid="{0382304E-7C75-49AE-ABF6-0E7CEBDD6231}"/>
    <cellStyle name="Normal 7 2 3 6 2" xfId="1808" xr:uid="{5246CEDA-7023-406C-A553-91F18D3D57EC}"/>
    <cellStyle name="Normal 7 2 3 7" xfId="1809" xr:uid="{22069DB2-BC1C-461F-B18E-894D3A2EBFE4}"/>
    <cellStyle name="Normal 7 2 3 8" xfId="3438" xr:uid="{4ED7760E-0B33-43C5-AF54-C8A5B3A1F4AB}"/>
    <cellStyle name="Normal 7 2 4" xfId="134" xr:uid="{A1EA45F3-6D99-4B07-9CE5-9E7C644C69E3}"/>
    <cellStyle name="Normal 7 2 4 2" xfId="448" xr:uid="{5052018C-E47A-4E81-90B4-394BE4FA802C}"/>
    <cellStyle name="Normal 7 2 4 2 2" xfId="702" xr:uid="{57C6424F-DE5D-4D89-905B-EDCE5E9F612F}"/>
    <cellStyle name="Normal 7 2 4 2 2 2" xfId="1810" xr:uid="{80BA2DC9-565B-4136-A2E1-72F7AD647A6D}"/>
    <cellStyle name="Normal 7 2 4 2 2 2 2" xfId="1811" xr:uid="{07079B74-D953-4D18-9E46-CDC3B700DA34}"/>
    <cellStyle name="Normal 7 2 4 2 2 3" xfId="1812" xr:uid="{AD41C6FD-2CD0-4C9F-9B16-230CCE13BC30}"/>
    <cellStyle name="Normal 7 2 4 2 2 4" xfId="3439" xr:uid="{913F3A93-3D3A-4659-A568-31BC8DF6B1F3}"/>
    <cellStyle name="Normal 7 2 4 2 3" xfId="1813" xr:uid="{5F97B907-DFBA-460D-B5BB-1B36D3B206C3}"/>
    <cellStyle name="Normal 7 2 4 2 3 2" xfId="1814" xr:uid="{03D781B5-7825-437B-94F2-299ABAA3A02A}"/>
    <cellStyle name="Normal 7 2 4 2 4" xfId="1815" xr:uid="{CB4578AB-53C8-4549-8812-77DCCC179300}"/>
    <cellStyle name="Normal 7 2 4 2 5" xfId="3440" xr:uid="{D68E1C57-4D06-4112-82C4-441B7FE30542}"/>
    <cellStyle name="Normal 7 2 4 3" xfId="703" xr:uid="{32AA1312-075F-4DE3-A122-17634E52CD9F}"/>
    <cellStyle name="Normal 7 2 4 3 2" xfId="1816" xr:uid="{216143CF-6F90-4B58-8DAB-FCC7C1365CA1}"/>
    <cellStyle name="Normal 7 2 4 3 2 2" xfId="1817" xr:uid="{6EFD5E90-1103-4D62-AB78-20F90557102F}"/>
    <cellStyle name="Normal 7 2 4 3 3" xfId="1818" xr:uid="{4904A880-94D1-4BE7-9EBD-CE3DDC708E16}"/>
    <cellStyle name="Normal 7 2 4 3 4" xfId="3441" xr:uid="{4BF13203-133A-49FE-91F5-8FDF6F86D1AC}"/>
    <cellStyle name="Normal 7 2 4 4" xfId="1819" xr:uid="{B18B6870-5C04-4F81-85DA-88F3BAB17E9B}"/>
    <cellStyle name="Normal 7 2 4 4 2" xfId="1820" xr:uid="{26626D4D-E5FF-43AB-833D-E6413ADF485F}"/>
    <cellStyle name="Normal 7 2 4 4 3" xfId="3442" xr:uid="{B9B314BE-6151-4DE8-AF16-F6696E0AAE92}"/>
    <cellStyle name="Normal 7 2 4 4 4" xfId="3443" xr:uid="{74AFC2A9-55C7-4047-A84A-6C162EF0F8AA}"/>
    <cellStyle name="Normal 7 2 4 5" xfId="1821" xr:uid="{2A382C01-A0BE-4258-ABFD-04469715F58E}"/>
    <cellStyle name="Normal 7 2 4 6" xfId="3444" xr:uid="{32EB0EBF-FE95-4205-8DA9-DF853B3D8195}"/>
    <cellStyle name="Normal 7 2 4 7" xfId="3445" xr:uid="{16B66EEA-E723-4915-BACD-7C47FDB1F3A5}"/>
    <cellStyle name="Normal 7 2 5" xfId="354" xr:uid="{A89CFD3C-AC7A-4AEB-9CC4-088F40D1D173}"/>
    <cellStyle name="Normal 7 2 5 2" xfId="704" xr:uid="{0467BF71-DDA2-4849-BB16-04EFF6287135}"/>
    <cellStyle name="Normal 7 2 5 2 2" xfId="705" xr:uid="{BF9201BC-4F9D-440C-9C32-F1E03B3A7429}"/>
    <cellStyle name="Normal 7 2 5 2 2 2" xfId="1822" xr:uid="{DA44456D-4E35-4316-94B4-18406E006124}"/>
    <cellStyle name="Normal 7 2 5 2 2 2 2" xfId="1823" xr:uid="{25AB7211-8B51-49E6-AEF4-F69F37461F4B}"/>
    <cellStyle name="Normal 7 2 5 2 2 3" xfId="1824" xr:uid="{945A790B-E4BE-44E1-B962-4A626106EC6F}"/>
    <cellStyle name="Normal 7 2 5 2 3" xfId="1825" xr:uid="{DC7DA06A-2A5A-42AE-96C0-5D2ECAE82896}"/>
    <cellStyle name="Normal 7 2 5 2 3 2" xfId="1826" xr:uid="{9CBAC88E-B39C-439E-BA64-64D90107939B}"/>
    <cellStyle name="Normal 7 2 5 2 4" xfId="1827" xr:uid="{58F6D362-95F8-44E8-A282-8784DE3D35AB}"/>
    <cellStyle name="Normal 7 2 5 3" xfId="706" xr:uid="{DA7E4090-82AF-4CC4-ABB3-3380D8B43DC4}"/>
    <cellStyle name="Normal 7 2 5 3 2" xfId="1828" xr:uid="{F8476ECF-1822-4D40-86C7-4B5B06B273F0}"/>
    <cellStyle name="Normal 7 2 5 3 2 2" xfId="1829" xr:uid="{E9F1F164-D6ED-4C6E-8276-984C45A9BD30}"/>
    <cellStyle name="Normal 7 2 5 3 3" xfId="1830" xr:uid="{592D112B-4387-472E-8833-4B9B7C1BD55C}"/>
    <cellStyle name="Normal 7 2 5 3 4" xfId="3446" xr:uid="{ED82E653-259D-4638-B450-E4CC427651AE}"/>
    <cellStyle name="Normal 7 2 5 4" xfId="1831" xr:uid="{99470BE7-C9D8-4766-92AB-74436A5C2711}"/>
    <cellStyle name="Normal 7 2 5 4 2" xfId="1832" xr:uid="{6334C2C0-D5FA-44CE-BD89-8FF20F00FAB1}"/>
    <cellStyle name="Normal 7 2 5 5" xfId="1833" xr:uid="{887CEA5E-2CFC-4263-95AE-1E71EB3C03F5}"/>
    <cellStyle name="Normal 7 2 5 6" xfId="3447" xr:uid="{5EE8DF00-1AE6-4053-AE43-8D1F4B151CC3}"/>
    <cellStyle name="Normal 7 2 6" xfId="355" xr:uid="{A7B7ED8F-5433-40B9-9911-8533FA201484}"/>
    <cellStyle name="Normal 7 2 6 2" xfId="707" xr:uid="{EA378269-69FC-4A9C-B037-12AEF52B2161}"/>
    <cellStyle name="Normal 7 2 6 2 2" xfId="1834" xr:uid="{8A0F377B-4B7A-4160-A774-B0390E8FDC1F}"/>
    <cellStyle name="Normal 7 2 6 2 2 2" xfId="1835" xr:uid="{05F07CFC-8ECD-4F32-ADE9-4EA14742D8C6}"/>
    <cellStyle name="Normal 7 2 6 2 3" xfId="1836" xr:uid="{96C95CCF-C16D-4BB9-9B7B-FDD04D70CE91}"/>
    <cellStyle name="Normal 7 2 6 2 4" xfId="3448" xr:uid="{04ECACF4-9BC2-444F-A33C-EE540028336D}"/>
    <cellStyle name="Normal 7 2 6 3" xfId="1837" xr:uid="{38481D4E-CE49-4195-A11B-A2F9D6B9AC16}"/>
    <cellStyle name="Normal 7 2 6 3 2" xfId="1838" xr:uid="{E45E0113-0E73-49A1-8C61-B57245030AEB}"/>
    <cellStyle name="Normal 7 2 6 4" xfId="1839" xr:uid="{7DABF1D0-1D56-40D5-8BEB-EA6FF7E501F9}"/>
    <cellStyle name="Normal 7 2 6 5" xfId="3449" xr:uid="{BA348A66-5C57-4083-9343-8922A8AA251A}"/>
    <cellStyle name="Normal 7 2 7" xfId="708" xr:uid="{BB843785-E57D-444D-AFA3-3481BFB4E267}"/>
    <cellStyle name="Normal 7 2 7 2" xfId="1840" xr:uid="{36CC94FB-A4AE-4F88-89E2-68FA4F1CBFC9}"/>
    <cellStyle name="Normal 7 2 7 2 2" xfId="1841" xr:uid="{EE9C8A34-7923-44CD-883F-E20A6C43303A}"/>
    <cellStyle name="Normal 7 2 7 2 3" xfId="4409" xr:uid="{222A3348-3102-4EBB-8B41-6AEBFC1A09A7}"/>
    <cellStyle name="Normal 7 2 7 3" xfId="1842" xr:uid="{C424DF83-D25C-4C44-9F7C-A3DF24D099E1}"/>
    <cellStyle name="Normal 7 2 7 4" xfId="3450" xr:uid="{A3BD4BD0-08DF-40FD-AB5B-D139258603AE}"/>
    <cellStyle name="Normal 7 2 7 4 2" xfId="4579" xr:uid="{AD16F4F0-DEFA-43B8-B268-F7397446C25E}"/>
    <cellStyle name="Normal 7 2 7 4 3" xfId="4686" xr:uid="{F7807893-843B-40E7-94DF-F20829EF49C9}"/>
    <cellStyle name="Normal 7 2 7 4 4" xfId="4608" xr:uid="{0AE7F19A-7CF9-46B8-8F90-0F558D48B77A}"/>
    <cellStyle name="Normal 7 2 8" xfId="1843" xr:uid="{0D6AD18E-9DA8-4E4D-9E98-3AE43B5B609E}"/>
    <cellStyle name="Normal 7 2 8 2" xfId="1844" xr:uid="{0392098F-B654-4DC7-977E-6C584355CB23}"/>
    <cellStyle name="Normal 7 2 8 3" xfId="3451" xr:uid="{F90C88D2-5DCD-46C0-ABCF-D4D6DC6AA2C7}"/>
    <cellStyle name="Normal 7 2 8 4" xfId="3452" xr:uid="{317EB1E2-4771-4E8A-BB3C-9591C477DF55}"/>
    <cellStyle name="Normal 7 2 9" xfId="1845" xr:uid="{2CD041BF-ADED-45E4-8C89-67572645DD82}"/>
    <cellStyle name="Normal 7 3" xfId="135" xr:uid="{229CD7CF-FF60-4DAC-B385-00890C139349}"/>
    <cellStyle name="Normal 7 3 10" xfId="3453" xr:uid="{CAC5BE2C-ADE2-4110-B8E6-30BCEBA02BE7}"/>
    <cellStyle name="Normal 7 3 11" xfId="3454" xr:uid="{ECCE6A99-2843-43B9-9428-28FE3730BAE6}"/>
    <cellStyle name="Normal 7 3 2" xfId="136" xr:uid="{06D8B85C-AA3D-4A7B-B2AE-A0E5E392FF07}"/>
    <cellStyle name="Normal 7 3 2 2" xfId="137" xr:uid="{3B41F6E0-649E-4E06-B38D-641547B47805}"/>
    <cellStyle name="Normal 7 3 2 2 2" xfId="356" xr:uid="{148BBAF2-ABF7-435E-BC9C-E2DFC3D81470}"/>
    <cellStyle name="Normal 7 3 2 2 2 2" xfId="709" xr:uid="{1A0B49C9-CFD4-40EA-8DA1-995DD4EFB92C}"/>
    <cellStyle name="Normal 7 3 2 2 2 2 2" xfId="1846" xr:uid="{31E4F6ED-D510-4BAA-93DC-F3767FDAF9E3}"/>
    <cellStyle name="Normal 7 3 2 2 2 2 2 2" xfId="1847" xr:uid="{33761F2A-F613-49B0-83AA-337BDA50AAD8}"/>
    <cellStyle name="Normal 7 3 2 2 2 2 3" xfId="1848" xr:uid="{0393805A-535F-470D-9F0F-7F3587EF6508}"/>
    <cellStyle name="Normal 7 3 2 2 2 2 4" xfId="3455" xr:uid="{1C2ED698-5BEC-49B1-8A1C-FED9C67E9ABB}"/>
    <cellStyle name="Normal 7 3 2 2 2 3" xfId="1849" xr:uid="{275D9812-E179-4333-89D5-AB494A63CC5E}"/>
    <cellStyle name="Normal 7 3 2 2 2 3 2" xfId="1850" xr:uid="{B61B473A-92D9-4671-9E4B-42734B7B9887}"/>
    <cellStyle name="Normal 7 3 2 2 2 3 3" xfId="3456" xr:uid="{16BDA590-66F0-4E8E-82DD-B43028277E4F}"/>
    <cellStyle name="Normal 7 3 2 2 2 3 4" xfId="3457" xr:uid="{E0F9BB30-F750-47AA-924A-81B721B3C2F2}"/>
    <cellStyle name="Normal 7 3 2 2 2 4" xfId="1851" xr:uid="{307FB68D-32D5-4475-AB86-91C8D6A54AB2}"/>
    <cellStyle name="Normal 7 3 2 2 2 5" xfId="3458" xr:uid="{D41CC38F-C812-4116-8ED5-D8A58A51C287}"/>
    <cellStyle name="Normal 7 3 2 2 2 6" xfId="3459" xr:uid="{C7778C90-A954-405A-83F7-C2CA579524FC}"/>
    <cellStyle name="Normal 7 3 2 2 3" xfId="710" xr:uid="{CF4EA0F6-41A9-4647-8594-F5DE404BFDEB}"/>
    <cellStyle name="Normal 7 3 2 2 3 2" xfId="1852" xr:uid="{01F42865-667A-4E2E-9934-FA91639C4870}"/>
    <cellStyle name="Normal 7 3 2 2 3 2 2" xfId="1853" xr:uid="{85D83C48-F166-48D2-8094-B561EB933514}"/>
    <cellStyle name="Normal 7 3 2 2 3 2 3" xfId="3460" xr:uid="{8F837D89-B827-4C41-B7AB-F75F751E783D}"/>
    <cellStyle name="Normal 7 3 2 2 3 2 4" xfId="3461" xr:uid="{F97CF47E-3B87-4691-9EF7-03CAC772D875}"/>
    <cellStyle name="Normal 7 3 2 2 3 3" xfId="1854" xr:uid="{D1E52DF3-FF53-46F7-B77D-909D28D1DE01}"/>
    <cellStyle name="Normal 7 3 2 2 3 4" xfId="3462" xr:uid="{525110F7-E723-48CC-B9DB-E2CC298D5F64}"/>
    <cellStyle name="Normal 7 3 2 2 3 5" xfId="3463" xr:uid="{0DBD09CF-3F64-4970-9604-D7528950E5CB}"/>
    <cellStyle name="Normal 7 3 2 2 4" xfId="1855" xr:uid="{0EBE48C0-DCB4-4CE3-92D9-0CA65AE30BE4}"/>
    <cellStyle name="Normal 7 3 2 2 4 2" xfId="1856" xr:uid="{2DB3FEB8-AFBB-43AE-A4A6-6FF39BC4325D}"/>
    <cellStyle name="Normal 7 3 2 2 4 3" xfId="3464" xr:uid="{F2BEB249-1B2C-4F90-9A0A-FBCBBFE06386}"/>
    <cellStyle name="Normal 7 3 2 2 4 4" xfId="3465" xr:uid="{AF60E9F2-C523-4B9C-8276-DCE9F6BA569B}"/>
    <cellStyle name="Normal 7 3 2 2 5" xfId="1857" xr:uid="{236485DF-F455-451B-9E69-04253449EE8A}"/>
    <cellStyle name="Normal 7 3 2 2 5 2" xfId="3466" xr:uid="{8F1D4B61-DB55-4B0F-8390-DCBA51C1E9FC}"/>
    <cellStyle name="Normal 7 3 2 2 5 3" xfId="3467" xr:uid="{C3B84A44-5CAC-4D35-A02D-5FB4B7FAB866}"/>
    <cellStyle name="Normal 7 3 2 2 5 4" xfId="3468" xr:uid="{93F6AC9A-7264-48D7-B142-71D6CAA934E7}"/>
    <cellStyle name="Normal 7 3 2 2 6" xfId="3469" xr:uid="{CB28CE01-D189-48FB-964E-095846F88240}"/>
    <cellStyle name="Normal 7 3 2 2 7" xfId="3470" xr:uid="{93B4492D-D921-42E6-99DC-9B789E7D0A8A}"/>
    <cellStyle name="Normal 7 3 2 2 8" xfId="3471" xr:uid="{D5607969-9A91-416D-A393-8EA27E3A4112}"/>
    <cellStyle name="Normal 7 3 2 3" xfId="357" xr:uid="{DE8978B6-ED8B-4448-83FA-67B89C7C1009}"/>
    <cellStyle name="Normal 7 3 2 3 2" xfId="711" xr:uid="{4FB7BDE7-3702-45BA-B2D0-B4BE5E13AEB9}"/>
    <cellStyle name="Normal 7 3 2 3 2 2" xfId="712" xr:uid="{32D0B0AC-808C-4CD7-988C-699B3F24FAD8}"/>
    <cellStyle name="Normal 7 3 2 3 2 2 2" xfId="1858" xr:uid="{1C99FFDF-8127-4E20-9E3E-761DDBA26FD2}"/>
    <cellStyle name="Normal 7 3 2 3 2 2 2 2" xfId="1859" xr:uid="{C25DC05F-8F82-42FE-8BDC-81539051F414}"/>
    <cellStyle name="Normal 7 3 2 3 2 2 3" xfId="1860" xr:uid="{F3E907A9-D36B-4E5D-88C1-7CED323803D2}"/>
    <cellStyle name="Normal 7 3 2 3 2 3" xfId="1861" xr:uid="{D8D128FD-A43A-4903-B703-4EAB2EB86CEE}"/>
    <cellStyle name="Normal 7 3 2 3 2 3 2" xfId="1862" xr:uid="{49D772D7-9D7C-4F39-90AB-C29C42A51B3A}"/>
    <cellStyle name="Normal 7 3 2 3 2 4" xfId="1863" xr:uid="{B88E32EE-46D4-4B8F-8DB8-6453108726E1}"/>
    <cellStyle name="Normal 7 3 2 3 3" xfId="713" xr:uid="{10634BF1-421E-4828-9BB2-A630C3506593}"/>
    <cellStyle name="Normal 7 3 2 3 3 2" xfId="1864" xr:uid="{6731D4B7-9529-4514-94B4-7032CBD1CE05}"/>
    <cellStyle name="Normal 7 3 2 3 3 2 2" xfId="1865" xr:uid="{70E9DBCC-7B95-4EB1-A4E4-E68D867D4FE7}"/>
    <cellStyle name="Normal 7 3 2 3 3 3" xfId="1866" xr:uid="{834CF3D0-44CA-4A08-B977-43EF8322CBC9}"/>
    <cellStyle name="Normal 7 3 2 3 3 4" xfId="3472" xr:uid="{41B63A43-CD1B-42D3-B691-66371F6C5A04}"/>
    <cellStyle name="Normal 7 3 2 3 4" xfId="1867" xr:uid="{D433545A-75D9-4936-8156-EC4CDD1167BD}"/>
    <cellStyle name="Normal 7 3 2 3 4 2" xfId="1868" xr:uid="{C8B647A5-8054-4654-8391-9F270B00E8B7}"/>
    <cellStyle name="Normal 7 3 2 3 5" xfId="1869" xr:uid="{57D433E0-7B31-47DE-8D7B-FC605CC8551C}"/>
    <cellStyle name="Normal 7 3 2 3 6" xfId="3473" xr:uid="{46E966A3-881D-4CB5-AE59-8DC66189D08C}"/>
    <cellStyle name="Normal 7 3 2 4" xfId="358" xr:uid="{7EAF4A2C-0141-46F8-85CE-8FFE5D7C3EF0}"/>
    <cellStyle name="Normal 7 3 2 4 2" xfId="714" xr:uid="{F70D7D14-F315-4075-BC52-B4564BA80B56}"/>
    <cellStyle name="Normal 7 3 2 4 2 2" xfId="1870" xr:uid="{F1325D48-E5CF-4CA0-AE12-130C820062B1}"/>
    <cellStyle name="Normal 7 3 2 4 2 2 2" xfId="1871" xr:uid="{D18955DF-8C49-43C6-A052-060270FEE76C}"/>
    <cellStyle name="Normal 7 3 2 4 2 3" xfId="1872" xr:uid="{F39D33A8-27B1-4CC7-91C7-1F91C8157DBE}"/>
    <cellStyle name="Normal 7 3 2 4 2 4" xfId="3474" xr:uid="{5DBD0EDF-7306-4130-BC50-DC3FE7269199}"/>
    <cellStyle name="Normal 7 3 2 4 3" xfId="1873" xr:uid="{827DF383-A1CA-43A5-9BE0-BAA44FB30B8A}"/>
    <cellStyle name="Normal 7 3 2 4 3 2" xfId="1874" xr:uid="{FC98A7A4-81A6-4184-A240-E45E66968813}"/>
    <cellStyle name="Normal 7 3 2 4 4" xfId="1875" xr:uid="{57280D1C-A393-4AA9-8845-3598C03E9F62}"/>
    <cellStyle name="Normal 7 3 2 4 5" xfId="3475" xr:uid="{E67B25DF-4F74-41B5-877B-87ED4A312A74}"/>
    <cellStyle name="Normal 7 3 2 5" xfId="359" xr:uid="{9FC2CC73-B86E-442E-A067-11C5D86BD651}"/>
    <cellStyle name="Normal 7 3 2 5 2" xfId="1876" xr:uid="{F4A2A716-AC38-4A00-A814-4C41C74525B3}"/>
    <cellStyle name="Normal 7 3 2 5 2 2" xfId="1877" xr:uid="{7342B04B-0642-480D-BA2F-85036C8D6388}"/>
    <cellStyle name="Normal 7 3 2 5 3" xfId="1878" xr:uid="{2C2F145D-41D3-4D30-B36B-2CD2740CCF8B}"/>
    <cellStyle name="Normal 7 3 2 5 4" xfId="3476" xr:uid="{377BFB29-94A6-403C-8380-E7F597A6387D}"/>
    <cellStyle name="Normal 7 3 2 6" xfId="1879" xr:uid="{A1E5788C-31BE-4EC5-AC9D-470720D78F08}"/>
    <cellStyle name="Normal 7 3 2 6 2" xfId="1880" xr:uid="{1E14FA9B-FF85-4E17-902C-B9A09B717284}"/>
    <cellStyle name="Normal 7 3 2 6 3" xfId="3477" xr:uid="{CA96BE60-DA7C-45F1-9160-09F221AA941E}"/>
    <cellStyle name="Normal 7 3 2 6 4" xfId="3478" xr:uid="{89790D23-9960-45C9-ACA0-DD10BF3380B9}"/>
    <cellStyle name="Normal 7 3 2 7" xfId="1881" xr:uid="{8761A6BC-8A27-42E8-BB82-ED9ECC34EB9F}"/>
    <cellStyle name="Normal 7 3 2 8" xfId="3479" xr:uid="{AD541A9B-1C89-4C4C-8919-EDE9FBB75F1A}"/>
    <cellStyle name="Normal 7 3 2 9" xfId="3480" xr:uid="{5F50CAD0-4515-41CD-972A-71A6F7F74434}"/>
    <cellStyle name="Normal 7 3 3" xfId="138" xr:uid="{56FBE1F6-A942-4DCC-84C8-E1F7E57B8E4D}"/>
    <cellStyle name="Normal 7 3 3 2" xfId="139" xr:uid="{08CCE110-2243-4B78-B3EE-6E07E770A5AD}"/>
    <cellStyle name="Normal 7 3 3 2 2" xfId="715" xr:uid="{09189034-A394-4D95-A898-93EFF9BE902A}"/>
    <cellStyle name="Normal 7 3 3 2 2 2" xfId="1882" xr:uid="{A762EFD7-4066-4316-9B13-38A0834B4FFB}"/>
    <cellStyle name="Normal 7 3 3 2 2 2 2" xfId="1883" xr:uid="{5DE397E7-272F-47A8-8977-B4F8B0232883}"/>
    <cellStyle name="Normal 7 3 3 2 2 2 2 2" xfId="4484" xr:uid="{1542BE81-2474-4C94-A782-0D51CA187148}"/>
    <cellStyle name="Normal 7 3 3 2 2 2 3" xfId="4485" xr:uid="{A12809A5-1329-4660-8AF2-2AF2F0193C3B}"/>
    <cellStyle name="Normal 7 3 3 2 2 3" xfId="1884" xr:uid="{1B785EAF-4422-4153-8EF1-C1AC59748D24}"/>
    <cellStyle name="Normal 7 3 3 2 2 3 2" xfId="4486" xr:uid="{4509C10E-F707-4124-8D20-CCBC0A19D850}"/>
    <cellStyle name="Normal 7 3 3 2 2 4" xfId="3481" xr:uid="{EA6C0E26-1011-411A-A095-410599725FCA}"/>
    <cellStyle name="Normal 7 3 3 2 3" xfId="1885" xr:uid="{95355698-11BB-4D1E-A5DC-0F97AD4AE9D3}"/>
    <cellStyle name="Normal 7 3 3 2 3 2" xfId="1886" xr:uid="{FAE9BB71-216C-460C-B325-F2ADEB047D24}"/>
    <cellStyle name="Normal 7 3 3 2 3 2 2" xfId="4487" xr:uid="{AEBB5713-4594-4F57-8112-402374E2A7D0}"/>
    <cellStyle name="Normal 7 3 3 2 3 3" xfId="3482" xr:uid="{ECBFB61B-36A7-4F8F-9642-811F4F466D4C}"/>
    <cellStyle name="Normal 7 3 3 2 3 4" xfId="3483" xr:uid="{8B935927-74F5-4007-91FA-EF4BC5714D0A}"/>
    <cellStyle name="Normal 7 3 3 2 4" xfId="1887" xr:uid="{25D2224D-AA6E-4D87-B5EA-B0D309C83071}"/>
    <cellStyle name="Normal 7 3 3 2 4 2" xfId="4488" xr:uid="{505EB3DA-A2A0-4E64-8976-F4FAB96CC7FC}"/>
    <cellStyle name="Normal 7 3 3 2 5" xfId="3484" xr:uid="{3D6FF400-B59E-4F07-944B-53C73B5158CD}"/>
    <cellStyle name="Normal 7 3 3 2 6" xfId="3485" xr:uid="{065CC7DF-2B89-4CB5-A411-E4E4796CD59C}"/>
    <cellStyle name="Normal 7 3 3 3" xfId="360" xr:uid="{59119E3C-ECC6-41AC-AF3D-532B1BBCAA4B}"/>
    <cellStyle name="Normal 7 3 3 3 2" xfId="1888" xr:uid="{3E8DC80A-9A15-459B-AD55-7741516BC58C}"/>
    <cellStyle name="Normal 7 3 3 3 2 2" xfId="1889" xr:uid="{001A84A3-E146-44AD-9999-E6ABA3FC987A}"/>
    <cellStyle name="Normal 7 3 3 3 2 2 2" xfId="4489" xr:uid="{EC95DF1D-1457-4EE5-91C8-A8A4C8EEB502}"/>
    <cellStyle name="Normal 7 3 3 3 2 3" xfId="3486" xr:uid="{ACF1B0C3-DFC5-46FD-BD0B-0A463D24F30F}"/>
    <cellStyle name="Normal 7 3 3 3 2 4" xfId="3487" xr:uid="{19E1D618-2B11-44C8-B133-7A705C5B44BD}"/>
    <cellStyle name="Normal 7 3 3 3 3" xfId="1890" xr:uid="{CA57E113-4606-4C3E-8F17-CC7C37B37217}"/>
    <cellStyle name="Normal 7 3 3 3 3 2" xfId="4490" xr:uid="{0F241DAD-0E92-4C5D-A2F1-112F6DD8DF20}"/>
    <cellStyle name="Normal 7 3 3 3 4" xfId="3488" xr:uid="{6C7AEB3A-9047-42D0-A6A6-9F1152778969}"/>
    <cellStyle name="Normal 7 3 3 3 5" xfId="3489" xr:uid="{51CBA68E-2B90-4172-A346-9C24C80147FF}"/>
    <cellStyle name="Normal 7 3 3 4" xfId="1891" xr:uid="{2DF18232-DCA5-4C5E-923B-561E13F0D00D}"/>
    <cellStyle name="Normal 7 3 3 4 2" xfId="1892" xr:uid="{87647DD1-3111-4387-B810-4CE438922156}"/>
    <cellStyle name="Normal 7 3 3 4 2 2" xfId="4491" xr:uid="{51479002-F556-4CC8-9F94-89998287EA10}"/>
    <cellStyle name="Normal 7 3 3 4 3" xfId="3490" xr:uid="{154C7A42-CC30-4E0D-ABE5-15192E36FE4A}"/>
    <cellStyle name="Normal 7 3 3 4 4" xfId="3491" xr:uid="{1A707C5B-9530-4D71-A786-4EE3DA1865C5}"/>
    <cellStyle name="Normal 7 3 3 5" xfId="1893" xr:uid="{02A8E3AC-1C51-4828-98A4-BB56F2CFBD97}"/>
    <cellStyle name="Normal 7 3 3 5 2" xfId="3492" xr:uid="{7A338DB4-B862-4423-AD9F-D52BC62654B0}"/>
    <cellStyle name="Normal 7 3 3 5 3" xfId="3493" xr:uid="{F93585CC-2E0F-4A63-A4A6-4189C4149F47}"/>
    <cellStyle name="Normal 7 3 3 5 4" xfId="3494" xr:uid="{9692105D-85F9-4C02-897F-B18BE808B24B}"/>
    <cellStyle name="Normal 7 3 3 6" xfId="3495" xr:uid="{0E2F14E7-5172-434D-A39E-187D86443D59}"/>
    <cellStyle name="Normal 7 3 3 7" xfId="3496" xr:uid="{5878C30D-895A-49C3-B77A-56350DA7327E}"/>
    <cellStyle name="Normal 7 3 3 8" xfId="3497" xr:uid="{80E481A7-8A20-45EC-BB3B-3EF40267AF85}"/>
    <cellStyle name="Normal 7 3 4" xfId="140" xr:uid="{E88D0314-650E-40A6-A6A1-B15E6A65DD90}"/>
    <cellStyle name="Normal 7 3 4 2" xfId="716" xr:uid="{7801E108-F8C5-4DA7-8AC7-5397028E11E8}"/>
    <cellStyle name="Normal 7 3 4 2 2" xfId="717" xr:uid="{7844D063-C694-414E-97BC-F02EBF4E3FF2}"/>
    <cellStyle name="Normal 7 3 4 2 2 2" xfId="1894" xr:uid="{107C6394-300F-405D-961C-B5D5DB66F669}"/>
    <cellStyle name="Normal 7 3 4 2 2 2 2" xfId="1895" xr:uid="{425B3C41-5628-458C-AA3A-245882203D0B}"/>
    <cellStyle name="Normal 7 3 4 2 2 3" xfId="1896" xr:uid="{F88C58C8-2DCF-4F4B-B49C-4018B9ABF3F3}"/>
    <cellStyle name="Normal 7 3 4 2 2 4" xfId="3498" xr:uid="{CDA18C0B-4B70-4C1E-9117-CB14D207BC0E}"/>
    <cellStyle name="Normal 7 3 4 2 3" xfId="1897" xr:uid="{2827507E-6085-48BA-A142-029E3453589C}"/>
    <cellStyle name="Normal 7 3 4 2 3 2" xfId="1898" xr:uid="{A019A9F7-C52A-463B-BFB7-C06187F0133A}"/>
    <cellStyle name="Normal 7 3 4 2 4" xfId="1899" xr:uid="{0086FF78-DFD7-4DF9-AECF-9F730CAC6DF2}"/>
    <cellStyle name="Normal 7 3 4 2 5" xfId="3499" xr:uid="{37366DBA-3CA9-4193-B5BA-31A191159C17}"/>
    <cellStyle name="Normal 7 3 4 3" xfId="718" xr:uid="{4DF66B00-31E6-4C7B-92A4-E48E73D85578}"/>
    <cellStyle name="Normal 7 3 4 3 2" xfId="1900" xr:uid="{0405F031-A53E-4C5F-837E-1F5FE042EEB9}"/>
    <cellStyle name="Normal 7 3 4 3 2 2" xfId="1901" xr:uid="{74EB82C4-336D-4044-82BB-EC576FAF9949}"/>
    <cellStyle name="Normal 7 3 4 3 3" xfId="1902" xr:uid="{0AE081E1-ED4D-4DF5-9CE9-478B2675569F}"/>
    <cellStyle name="Normal 7 3 4 3 4" xfId="3500" xr:uid="{69482EA4-0590-4CFB-9C0C-E89AA5D2BEEF}"/>
    <cellStyle name="Normal 7 3 4 4" xfId="1903" xr:uid="{D36F8549-8646-4BB3-9C5C-4DD1BECC92FD}"/>
    <cellStyle name="Normal 7 3 4 4 2" xfId="1904" xr:uid="{DFCD95ED-58BE-40A1-ADF4-0C4E367F6E2D}"/>
    <cellStyle name="Normal 7 3 4 4 3" xfId="3501" xr:uid="{16737D68-DE97-4503-9FB9-A00654FAFE37}"/>
    <cellStyle name="Normal 7 3 4 4 4" xfId="3502" xr:uid="{87A866BA-C6F6-4AAA-8539-F67C495922DB}"/>
    <cellStyle name="Normal 7 3 4 5" xfId="1905" xr:uid="{8464E76B-25D1-4F6F-8EE5-A8ECFB72CD39}"/>
    <cellStyle name="Normal 7 3 4 6" xfId="3503" xr:uid="{C86CC008-C49D-4EC6-82EF-905EF3FC4D1E}"/>
    <cellStyle name="Normal 7 3 4 7" xfId="3504" xr:uid="{07DC624F-DB3F-4173-9C76-68A1DED7499B}"/>
    <cellStyle name="Normal 7 3 5" xfId="361" xr:uid="{E35DDBA8-E997-4A25-B4E7-7EB81ADFBB4E}"/>
    <cellStyle name="Normal 7 3 5 2" xfId="719" xr:uid="{101CE7DB-FF6B-49C3-89E1-0500EDD42B05}"/>
    <cellStyle name="Normal 7 3 5 2 2" xfId="1906" xr:uid="{99C80B12-870E-4972-A65D-F0C8616E1783}"/>
    <cellStyle name="Normal 7 3 5 2 2 2" xfId="1907" xr:uid="{DBA633CF-6DDD-4FCF-A301-5A79817B5A4C}"/>
    <cellStyle name="Normal 7 3 5 2 3" xfId="1908" xr:uid="{68791630-10B7-4691-BC0B-944633CF0C26}"/>
    <cellStyle name="Normal 7 3 5 2 4" xfId="3505" xr:uid="{C3DF94C6-FC94-4D3D-8817-53C9456AFDFD}"/>
    <cellStyle name="Normal 7 3 5 3" xfId="1909" xr:uid="{8BB3B3FB-F0CF-4A63-822B-746B3FCB30B0}"/>
    <cellStyle name="Normal 7 3 5 3 2" xfId="1910" xr:uid="{92EA2B98-08A9-4486-B817-58DAE9C7A330}"/>
    <cellStyle name="Normal 7 3 5 3 3" xfId="3506" xr:uid="{C2CE7686-F588-43D6-A9F4-B14A62D68A9F}"/>
    <cellStyle name="Normal 7 3 5 3 4" xfId="3507" xr:uid="{9CBB2AB9-BCA2-4D5B-907A-C8C5DEF070ED}"/>
    <cellStyle name="Normal 7 3 5 4" xfId="1911" xr:uid="{6ED4E142-C1E2-4FAF-9424-FEDA6E5C3543}"/>
    <cellStyle name="Normal 7 3 5 5" xfId="3508" xr:uid="{CC1B886D-2A23-4961-93BB-4ECD4F26F5FD}"/>
    <cellStyle name="Normal 7 3 5 6" xfId="3509" xr:uid="{84E73C67-DBE8-475D-86D8-418E933066C9}"/>
    <cellStyle name="Normal 7 3 6" xfId="362" xr:uid="{32D496BE-1C63-4038-A078-612E909361D7}"/>
    <cellStyle name="Normal 7 3 6 2" xfId="1912" xr:uid="{0B64590B-1130-4D2F-B83E-07DEE9CD77F3}"/>
    <cellStyle name="Normal 7 3 6 2 2" xfId="1913" xr:uid="{0BF7131D-AB3F-4214-9111-6AB5F0A4BA0A}"/>
    <cellStyle name="Normal 7 3 6 2 3" xfId="3510" xr:uid="{57B4E7E2-B6BA-46E1-AB9D-D1AA9974DFCF}"/>
    <cellStyle name="Normal 7 3 6 2 4" xfId="3511" xr:uid="{A6470D3C-239E-4C09-A80A-66529D546D54}"/>
    <cellStyle name="Normal 7 3 6 3" xfId="1914" xr:uid="{4F244D74-27F4-4445-B331-D89363690931}"/>
    <cellStyle name="Normal 7 3 6 4" xfId="3512" xr:uid="{7EDCFA7D-232D-4E4D-9E2E-64C22AA9F666}"/>
    <cellStyle name="Normal 7 3 6 5" xfId="3513" xr:uid="{A9127D8D-DDA8-440A-86FC-75B84C7BF11B}"/>
    <cellStyle name="Normal 7 3 7" xfId="1915" xr:uid="{06B79490-234D-4E93-B46A-447C9BB236A3}"/>
    <cellStyle name="Normal 7 3 7 2" xfId="1916" xr:uid="{03C34AC0-FD20-42D0-B18E-7EA8910613C8}"/>
    <cellStyle name="Normal 7 3 7 3" xfId="3514" xr:uid="{9F605543-5DC9-4478-8B12-1F35BC55A5B2}"/>
    <cellStyle name="Normal 7 3 7 4" xfId="3515" xr:uid="{BB2FAA04-A854-4039-8303-D5C82EA83DA8}"/>
    <cellStyle name="Normal 7 3 8" xfId="1917" xr:uid="{3C94B6FA-C885-43D0-B040-A3D12AB19033}"/>
    <cellStyle name="Normal 7 3 8 2" xfId="3516" xr:uid="{01D2801C-3BD6-4AAC-9F54-E9218ADB7127}"/>
    <cellStyle name="Normal 7 3 8 3" xfId="3517" xr:uid="{6E25C9DD-2A90-45D1-8BCE-EC7399503E6E}"/>
    <cellStyle name="Normal 7 3 8 4" xfId="3518" xr:uid="{1B879F53-865D-437D-93B7-CA481E3EFB19}"/>
    <cellStyle name="Normal 7 3 9" xfId="3519" xr:uid="{797293F3-B77E-40C6-B08E-ACA0A6B03E8A}"/>
    <cellStyle name="Normal 7 4" xfId="141" xr:uid="{A0B381B0-E0D2-4CD4-8715-8CEF1368A3DA}"/>
    <cellStyle name="Normal 7 4 10" xfId="3520" xr:uid="{686633DD-5377-48AE-A5F2-AAF5878A3052}"/>
    <cellStyle name="Normal 7 4 11" xfId="3521" xr:uid="{B5E266E0-2944-4581-A69A-56B2B5604B0E}"/>
    <cellStyle name="Normal 7 4 2" xfId="142" xr:uid="{AF8152EA-CF59-4801-8359-BA6286478518}"/>
    <cellStyle name="Normal 7 4 2 2" xfId="363" xr:uid="{696037C9-1027-4BA1-A5EA-7EB737BFD615}"/>
    <cellStyle name="Normal 7 4 2 2 2" xfId="720" xr:uid="{3C6957A8-4153-4FD5-90B8-7D657E96DC5F}"/>
    <cellStyle name="Normal 7 4 2 2 2 2" xfId="721" xr:uid="{601C9562-C4BB-4A0B-BD88-090AC7E88CAA}"/>
    <cellStyle name="Normal 7 4 2 2 2 2 2" xfId="1918" xr:uid="{3ECFB3CC-3360-4FBA-BB56-9A62F841CC48}"/>
    <cellStyle name="Normal 7 4 2 2 2 2 3" xfId="3522" xr:uid="{F7E216A5-E571-43AB-A01F-59C5C9D4204B}"/>
    <cellStyle name="Normal 7 4 2 2 2 2 4" xfId="3523" xr:uid="{2DAF413A-F32A-46BD-830B-1242198DE48F}"/>
    <cellStyle name="Normal 7 4 2 2 2 3" xfId="1919" xr:uid="{8FF395E6-B101-4C8A-8F56-28C0372A314C}"/>
    <cellStyle name="Normal 7 4 2 2 2 3 2" xfId="3524" xr:uid="{E28CEF80-F3E5-418F-9D45-5EF224A65052}"/>
    <cellStyle name="Normal 7 4 2 2 2 3 3" xfId="3525" xr:uid="{F77A3688-B99B-4E2C-8309-256B87EF0445}"/>
    <cellStyle name="Normal 7 4 2 2 2 3 4" xfId="3526" xr:uid="{75BBA005-4082-4B43-A67F-91C3422318F9}"/>
    <cellStyle name="Normal 7 4 2 2 2 4" xfId="3527" xr:uid="{3AA4A513-A5DE-4899-BFD3-1930A97345B7}"/>
    <cellStyle name="Normal 7 4 2 2 2 5" xfId="3528" xr:uid="{54C6F973-80FB-4933-A07D-1196F1B47B19}"/>
    <cellStyle name="Normal 7 4 2 2 2 6" xfId="3529" xr:uid="{247E03AD-5B30-4646-B686-533AD13F94E2}"/>
    <cellStyle name="Normal 7 4 2 2 3" xfId="722" xr:uid="{0E5ABB5A-88E5-4FD2-98B6-C8B5DE7CC84F}"/>
    <cellStyle name="Normal 7 4 2 2 3 2" xfId="1920" xr:uid="{B6549E14-56BE-4D4F-BBB2-9C6BC2310AD1}"/>
    <cellStyle name="Normal 7 4 2 2 3 2 2" xfId="3530" xr:uid="{1DCD65B2-4CB3-4BDD-92B4-F1FDEB7FF23E}"/>
    <cellStyle name="Normal 7 4 2 2 3 2 3" xfId="3531" xr:uid="{6DAF0D94-D066-4187-86C2-000827886FAB}"/>
    <cellStyle name="Normal 7 4 2 2 3 2 4" xfId="3532" xr:uid="{BA5218BE-D5AA-470F-823D-1DC58E244218}"/>
    <cellStyle name="Normal 7 4 2 2 3 3" xfId="3533" xr:uid="{289FF708-5992-4089-B166-EBBC4A96F145}"/>
    <cellStyle name="Normal 7 4 2 2 3 4" xfId="3534" xr:uid="{BEA4622F-5979-4C78-92F3-326445078266}"/>
    <cellStyle name="Normal 7 4 2 2 3 5" xfId="3535" xr:uid="{7A740AA1-CEA0-4187-B5B1-50923CEAF4E3}"/>
    <cellStyle name="Normal 7 4 2 2 4" xfId="1921" xr:uid="{B5B93665-754E-444E-8BE7-20681F973039}"/>
    <cellStyle name="Normal 7 4 2 2 4 2" xfId="3536" xr:uid="{6D16319A-17B7-4A7A-8719-990A1739E0E0}"/>
    <cellStyle name="Normal 7 4 2 2 4 3" xfId="3537" xr:uid="{90A1A044-21F5-47CF-9769-45D6FC2DE6F1}"/>
    <cellStyle name="Normal 7 4 2 2 4 4" xfId="3538" xr:uid="{C698B25E-0F30-4EBE-863E-75EB265738D9}"/>
    <cellStyle name="Normal 7 4 2 2 5" xfId="3539" xr:uid="{6AA0156C-6AFA-49F1-BE0C-83A47A4D8293}"/>
    <cellStyle name="Normal 7 4 2 2 5 2" xfId="3540" xr:uid="{1B991EB2-8A63-438C-9758-748AE51B3083}"/>
    <cellStyle name="Normal 7 4 2 2 5 3" xfId="3541" xr:uid="{31EA0095-4A0D-4716-8116-B3BE25601F6C}"/>
    <cellStyle name="Normal 7 4 2 2 5 4" xfId="3542" xr:uid="{14317807-6C84-4306-A81B-0BE1A74C3BDB}"/>
    <cellStyle name="Normal 7 4 2 2 6" xfId="3543" xr:uid="{E4152CB3-8A1B-46AA-819F-EABE951A9A6E}"/>
    <cellStyle name="Normal 7 4 2 2 7" xfId="3544" xr:uid="{6DF8728C-7E48-47F1-805E-A326D02E4B7B}"/>
    <cellStyle name="Normal 7 4 2 2 8" xfId="3545" xr:uid="{F50BE154-F70C-48AD-80D6-46BAB979086C}"/>
    <cellStyle name="Normal 7 4 2 3" xfId="723" xr:uid="{8DFBB5CC-16A2-4A1B-9201-91441D8B95EE}"/>
    <cellStyle name="Normal 7 4 2 3 2" xfId="724" xr:uid="{D9267276-434A-4B3D-98DA-E08AFA809066}"/>
    <cellStyle name="Normal 7 4 2 3 2 2" xfId="725" xr:uid="{FD9BADF4-B596-4A15-AD63-A68239219932}"/>
    <cellStyle name="Normal 7 4 2 3 2 3" xfId="3546" xr:uid="{B304CF22-C3DB-480C-ACE9-2077B84B7187}"/>
    <cellStyle name="Normal 7 4 2 3 2 4" xfId="3547" xr:uid="{599BEFFA-F7DC-4ED4-B8F4-92DB1754609E}"/>
    <cellStyle name="Normal 7 4 2 3 3" xfId="726" xr:uid="{9D806E06-575B-44C8-936B-65D3429D876B}"/>
    <cellStyle name="Normal 7 4 2 3 3 2" xfId="3548" xr:uid="{BEA2C4F6-FA8A-4379-A0A5-22E8FC6BB996}"/>
    <cellStyle name="Normal 7 4 2 3 3 3" xfId="3549" xr:uid="{788FB3D6-18DB-40C1-98AC-59729AABE690}"/>
    <cellStyle name="Normal 7 4 2 3 3 4" xfId="3550" xr:uid="{FC706480-EE27-428A-BE08-C86E2980836D}"/>
    <cellStyle name="Normal 7 4 2 3 4" xfId="3551" xr:uid="{CC453FCF-DED1-4E5D-888B-E1C72BD1171A}"/>
    <cellStyle name="Normal 7 4 2 3 5" xfId="3552" xr:uid="{A38D05CD-99A2-46C4-97BB-0EADB2FBE15C}"/>
    <cellStyle name="Normal 7 4 2 3 6" xfId="3553" xr:uid="{583E5882-8116-4B96-8DF7-8680DD6ABCF5}"/>
    <cellStyle name="Normal 7 4 2 4" xfId="727" xr:uid="{4C13A628-5E5B-403B-A8C3-1A74F7EAFAD6}"/>
    <cellStyle name="Normal 7 4 2 4 2" xfId="728" xr:uid="{0D76ECC8-BB74-4CF4-8369-ADCCA94B5009}"/>
    <cellStyle name="Normal 7 4 2 4 2 2" xfId="3554" xr:uid="{367D2D2F-FE34-44E7-8F6E-1AFED7044A38}"/>
    <cellStyle name="Normal 7 4 2 4 2 3" xfId="3555" xr:uid="{97D42698-B8E1-4A36-92D7-717A5A3BFF3A}"/>
    <cellStyle name="Normal 7 4 2 4 2 4" xfId="3556" xr:uid="{3AF0677C-B65C-4E83-8897-784B0EDC141E}"/>
    <cellStyle name="Normal 7 4 2 4 3" xfId="3557" xr:uid="{E1F38E4B-8A14-4434-8F7D-F52BC31101DB}"/>
    <cellStyle name="Normal 7 4 2 4 4" xfId="3558" xr:uid="{F63D46F2-3361-4244-819C-37EE529790F8}"/>
    <cellStyle name="Normal 7 4 2 4 5" xfId="3559" xr:uid="{BD6325D1-41D1-4159-B143-66DCC145EE3F}"/>
    <cellStyle name="Normal 7 4 2 5" xfId="729" xr:uid="{FF0BB72A-47C9-468C-A920-8AC3B3839C5D}"/>
    <cellStyle name="Normal 7 4 2 5 2" xfId="3560" xr:uid="{2108A161-F40B-472C-AAC1-B76ED9E4B5C7}"/>
    <cellStyle name="Normal 7 4 2 5 3" xfId="3561" xr:uid="{D43C71ED-9DD8-4265-8ED8-2CA92400C4CE}"/>
    <cellStyle name="Normal 7 4 2 5 4" xfId="3562" xr:uid="{69CA77DE-5B2B-427D-B4D2-98E2F658213E}"/>
    <cellStyle name="Normal 7 4 2 6" xfId="3563" xr:uid="{F4AD1050-A1C2-41FD-A4E9-E943A753F463}"/>
    <cellStyle name="Normal 7 4 2 6 2" xfId="3564" xr:uid="{F05A167C-CB2A-485A-A5FA-623EC58CA348}"/>
    <cellStyle name="Normal 7 4 2 6 3" xfId="3565" xr:uid="{9D898D25-FADF-4EF8-8C08-544000F735FD}"/>
    <cellStyle name="Normal 7 4 2 6 4" xfId="3566" xr:uid="{D4C4CAD5-033A-419E-8A76-930314F0DBE4}"/>
    <cellStyle name="Normal 7 4 2 7" xfId="3567" xr:uid="{EC4D9453-5546-49D1-89E0-87580FD32D8A}"/>
    <cellStyle name="Normal 7 4 2 8" xfId="3568" xr:uid="{A6EF3A9A-81DD-456B-87B0-3D3C28210C25}"/>
    <cellStyle name="Normal 7 4 2 9" xfId="3569" xr:uid="{070418EB-8F5A-4C5B-8CD2-D8BB8BB3DBB4}"/>
    <cellStyle name="Normal 7 4 3" xfId="364" xr:uid="{28A62B85-2A98-4893-BC06-28E0DB82C7A7}"/>
    <cellStyle name="Normal 7 4 3 2" xfId="730" xr:uid="{D6ECE3D2-D6C2-45CF-9B94-3763B8681FCD}"/>
    <cellStyle name="Normal 7 4 3 2 2" xfId="731" xr:uid="{EB0D324E-58DD-4535-B0F6-7A1E19BA4F64}"/>
    <cellStyle name="Normal 7 4 3 2 2 2" xfId="1922" xr:uid="{0C4705B2-CFA8-4D40-90B8-5143CC1E5C64}"/>
    <cellStyle name="Normal 7 4 3 2 2 2 2" xfId="1923" xr:uid="{E97B307F-A1A5-43DB-807D-0DBAD9CA7B57}"/>
    <cellStyle name="Normal 7 4 3 2 2 3" xfId="1924" xr:uid="{2BF69A19-9020-4941-AC5A-92B8BFFE8EE0}"/>
    <cellStyle name="Normal 7 4 3 2 2 4" xfId="3570" xr:uid="{454EAF76-4449-4390-AAEF-BDA35E1DF37B}"/>
    <cellStyle name="Normal 7 4 3 2 3" xfId="1925" xr:uid="{26720849-89AE-4FFB-98F0-C7D439F81D86}"/>
    <cellStyle name="Normal 7 4 3 2 3 2" xfId="1926" xr:uid="{FB39D45E-129C-408A-B070-FCAFAA9256AB}"/>
    <cellStyle name="Normal 7 4 3 2 3 3" xfId="3571" xr:uid="{590B5425-D360-4D31-932A-95CDE8575030}"/>
    <cellStyle name="Normal 7 4 3 2 3 4" xfId="3572" xr:uid="{95B7B1C3-1FCC-437E-97ED-8FAE6F5F8370}"/>
    <cellStyle name="Normal 7 4 3 2 4" xfId="1927" xr:uid="{9A222D76-027A-486E-B199-5C4F205D2715}"/>
    <cellStyle name="Normal 7 4 3 2 5" xfId="3573" xr:uid="{6CF04F07-B659-4F2C-BA4F-7B6421B95DBB}"/>
    <cellStyle name="Normal 7 4 3 2 6" xfId="3574" xr:uid="{E6793960-85F9-4BA1-AD93-C1A484B99941}"/>
    <cellStyle name="Normal 7 4 3 3" xfId="732" xr:uid="{32B39732-517C-42B3-B910-69EFD9593A72}"/>
    <cellStyle name="Normal 7 4 3 3 2" xfId="1928" xr:uid="{1B2DDC2F-DD18-4FCD-8211-56FCF641CB8F}"/>
    <cellStyle name="Normal 7 4 3 3 2 2" xfId="1929" xr:uid="{83F4E49C-48D0-46BC-888F-2DF30B54B38B}"/>
    <cellStyle name="Normal 7 4 3 3 2 3" xfId="3575" xr:uid="{21DE6CFA-2040-4D5C-B642-1AE26DD3D3F0}"/>
    <cellStyle name="Normal 7 4 3 3 2 4" xfId="3576" xr:uid="{7CAE26EC-07A9-4D2A-AD9D-6A9848BDD89E}"/>
    <cellStyle name="Normal 7 4 3 3 3" xfId="1930" xr:uid="{FC6A3CD7-F999-4E38-9C33-EFE6CC966E68}"/>
    <cellStyle name="Normal 7 4 3 3 4" xfId="3577" xr:uid="{320CAE86-2028-4FF0-BB2A-16E12DAEE814}"/>
    <cellStyle name="Normal 7 4 3 3 5" xfId="3578" xr:uid="{EFB2F004-BC50-419E-BB0E-DC42B84F6FC7}"/>
    <cellStyle name="Normal 7 4 3 4" xfId="1931" xr:uid="{BA143E21-88E8-481E-9285-868E4E219334}"/>
    <cellStyle name="Normal 7 4 3 4 2" xfId="1932" xr:uid="{C5569C0D-191F-4565-950C-9FFC4B6F1988}"/>
    <cellStyle name="Normal 7 4 3 4 3" xfId="3579" xr:uid="{96CAA25F-412A-4ACC-812D-99FC819E3CA5}"/>
    <cellStyle name="Normal 7 4 3 4 4" xfId="3580" xr:uid="{95E778D6-B4BB-4C08-A73D-F53315346DDF}"/>
    <cellStyle name="Normal 7 4 3 5" xfId="1933" xr:uid="{51FBED0A-B00E-4B83-A540-F7A622017E50}"/>
    <cellStyle name="Normal 7 4 3 5 2" xfId="3581" xr:uid="{27B05E16-28A2-4DED-AE22-F233F26065B1}"/>
    <cellStyle name="Normal 7 4 3 5 3" xfId="3582" xr:uid="{8F10CCB4-E414-4C16-AE86-4A5A5C88E606}"/>
    <cellStyle name="Normal 7 4 3 5 4" xfId="3583" xr:uid="{00BDE49C-D8ED-4032-A0E4-4EE019F8CDD5}"/>
    <cellStyle name="Normal 7 4 3 6" xfId="3584" xr:uid="{29B19A9C-CBA6-45DB-8DCE-2D40C19960D7}"/>
    <cellStyle name="Normal 7 4 3 7" xfId="3585" xr:uid="{B6A72066-0576-4DBF-90F1-312CB208EB49}"/>
    <cellStyle name="Normal 7 4 3 8" xfId="3586" xr:uid="{803E3511-416F-44B2-B4A9-26F9BD0D1283}"/>
    <cellStyle name="Normal 7 4 4" xfId="365" xr:uid="{195DDB00-A0AC-4579-B019-226D9AC86246}"/>
    <cellStyle name="Normal 7 4 4 2" xfId="733" xr:uid="{52A968DF-1E2A-4F4F-8B7B-92A5F6067710}"/>
    <cellStyle name="Normal 7 4 4 2 2" xfId="734" xr:uid="{E8DCFC09-C12A-4EC2-9DA4-08DF1DDE51FC}"/>
    <cellStyle name="Normal 7 4 4 2 2 2" xfId="1934" xr:uid="{B6C0E3F3-8367-4C54-91B7-6DEB641EA295}"/>
    <cellStyle name="Normal 7 4 4 2 2 3" xfId="3587" xr:uid="{2F7AF017-131A-474C-BC68-B91ED6044DCC}"/>
    <cellStyle name="Normal 7 4 4 2 2 4" xfId="3588" xr:uid="{AC0B630A-ABE0-4340-A5A4-10C91B7C2D37}"/>
    <cellStyle name="Normal 7 4 4 2 3" xfId="1935" xr:uid="{F7407052-4BA7-4815-A597-D5879E186A8C}"/>
    <cellStyle name="Normal 7 4 4 2 4" xfId="3589" xr:uid="{21777AC0-7CF1-49A4-ABF4-AFD3C097B75C}"/>
    <cellStyle name="Normal 7 4 4 2 5" xfId="3590" xr:uid="{A7775FA1-F87A-4DD3-BCEA-4C575C56839D}"/>
    <cellStyle name="Normal 7 4 4 3" xfId="735" xr:uid="{8B543033-92CB-4766-BBAD-8D3A46C48042}"/>
    <cellStyle name="Normal 7 4 4 3 2" xfId="1936" xr:uid="{D822A1D9-0799-451C-ACB8-5BC456032105}"/>
    <cellStyle name="Normal 7 4 4 3 3" xfId="3591" xr:uid="{85885F58-2225-4549-8673-16F0E086B6BC}"/>
    <cellStyle name="Normal 7 4 4 3 4" xfId="3592" xr:uid="{405807A8-4656-4A3D-9728-BDB5C62CD58E}"/>
    <cellStyle name="Normal 7 4 4 4" xfId="1937" xr:uid="{AA9AF8A4-3D2F-4216-91F9-6F19B623FC72}"/>
    <cellStyle name="Normal 7 4 4 4 2" xfId="3593" xr:uid="{78796D69-65AC-4ECC-8BF7-939D30A51E37}"/>
    <cellStyle name="Normal 7 4 4 4 3" xfId="3594" xr:uid="{12761421-EB08-424C-8905-65E18846A146}"/>
    <cellStyle name="Normal 7 4 4 4 4" xfId="3595" xr:uid="{3A6CAACF-AACC-401D-9597-567D03A989E9}"/>
    <cellStyle name="Normal 7 4 4 5" xfId="3596" xr:uid="{5B2C455F-C279-4B09-82E8-C5A96FC9E9A1}"/>
    <cellStyle name="Normal 7 4 4 6" xfId="3597" xr:uid="{A510A984-3452-43B9-9B8C-96A0350B9775}"/>
    <cellStyle name="Normal 7 4 4 7" xfId="3598" xr:uid="{2E2901DD-E1C3-4C2A-9E85-0E79F2B55209}"/>
    <cellStyle name="Normal 7 4 5" xfId="366" xr:uid="{90A63042-437B-4856-A731-F4611C9D028F}"/>
    <cellStyle name="Normal 7 4 5 2" xfId="736" xr:uid="{503E3DF2-7642-4931-B69E-EF8F248A928E}"/>
    <cellStyle name="Normal 7 4 5 2 2" xfId="1938" xr:uid="{BB6797FA-E5D9-4FDA-8411-667B56F3199A}"/>
    <cellStyle name="Normal 7 4 5 2 3" xfId="3599" xr:uid="{F7020CC9-A6E4-4DF4-9588-335F020286A5}"/>
    <cellStyle name="Normal 7 4 5 2 4" xfId="3600" xr:uid="{870E5404-47E3-4413-85C8-397FDBE1D1D4}"/>
    <cellStyle name="Normal 7 4 5 3" xfId="1939" xr:uid="{44B3E59C-F4DB-48E7-93E7-A46EE8C4CB4D}"/>
    <cellStyle name="Normal 7 4 5 3 2" xfId="3601" xr:uid="{229E383F-C084-4074-A97C-F0F646AACA7E}"/>
    <cellStyle name="Normal 7 4 5 3 3" xfId="3602" xr:uid="{298E0313-751F-4BA6-B825-AFC3E3C250FB}"/>
    <cellStyle name="Normal 7 4 5 3 4" xfId="3603" xr:uid="{3E21C1EF-4338-4107-BBCA-7B30746E7F67}"/>
    <cellStyle name="Normal 7 4 5 4" xfId="3604" xr:uid="{5A5A6B55-74ED-4420-9A1D-5FAAE6DB693B}"/>
    <cellStyle name="Normal 7 4 5 5" xfId="3605" xr:uid="{925C8C96-99D8-4D6A-9BFB-4B97ADF66730}"/>
    <cellStyle name="Normal 7 4 5 6" xfId="3606" xr:uid="{EDB0F1BA-B8DA-4C1B-934C-4980917BD1F9}"/>
    <cellStyle name="Normal 7 4 6" xfId="737" xr:uid="{EBA6FA22-7046-4BAC-A5EB-307BF0E56A8B}"/>
    <cellStyle name="Normal 7 4 6 2" xfId="1940" xr:uid="{D73D982B-F2DD-47A3-9613-4C9E2011C2F4}"/>
    <cellStyle name="Normal 7 4 6 2 2" xfId="3607" xr:uid="{91EFDAC3-84E9-4F0C-925D-CA35D4F99566}"/>
    <cellStyle name="Normal 7 4 6 2 3" xfId="3608" xr:uid="{9D70802E-FB6A-4B02-8926-B1C2FDF6EA30}"/>
    <cellStyle name="Normal 7 4 6 2 4" xfId="3609" xr:uid="{BA9B7E73-F707-4A89-92EA-71854EA87F38}"/>
    <cellStyle name="Normal 7 4 6 3" xfId="3610" xr:uid="{B03C2F4B-6D8E-47EC-90BC-85D9E9C56343}"/>
    <cellStyle name="Normal 7 4 6 4" xfId="3611" xr:uid="{273C20CF-02C2-45D6-97ED-69988B386E57}"/>
    <cellStyle name="Normal 7 4 6 5" xfId="3612" xr:uid="{8C052005-99FE-424E-A8DA-D3370503C5B0}"/>
    <cellStyle name="Normal 7 4 7" xfId="1941" xr:uid="{94F86BA5-04B5-498D-8B75-A1241AC9344D}"/>
    <cellStyle name="Normal 7 4 7 2" xfId="3613" xr:uid="{1FF25B97-5FBA-47CB-A664-D5B5CD7C2FCC}"/>
    <cellStyle name="Normal 7 4 7 3" xfId="3614" xr:uid="{B3788EB6-413D-4195-8132-0879EBDC8CA2}"/>
    <cellStyle name="Normal 7 4 7 4" xfId="3615" xr:uid="{0F167E13-1563-40EB-800A-C5812605F7FC}"/>
    <cellStyle name="Normal 7 4 8" xfId="3616" xr:uid="{36E5F6C6-C9CD-4ECA-884B-8554BB912A16}"/>
    <cellStyle name="Normal 7 4 8 2" xfId="3617" xr:uid="{C4855EB4-1A8D-42FC-B406-6BE41FD7880D}"/>
    <cellStyle name="Normal 7 4 8 3" xfId="3618" xr:uid="{031778E3-6BF3-472E-B6A6-7BB8CC971AFB}"/>
    <cellStyle name="Normal 7 4 8 4" xfId="3619" xr:uid="{66C895F5-9AAF-4993-96D7-19AB0F9BAAB8}"/>
    <cellStyle name="Normal 7 4 9" xfId="3620" xr:uid="{3AB1BC44-7F23-47AC-A92A-C85FC1D7A8F9}"/>
    <cellStyle name="Normal 7 5" xfId="143" xr:uid="{317CBA3E-23EB-4C05-A04C-93F65E3C7EBF}"/>
    <cellStyle name="Normal 7 5 2" xfId="144" xr:uid="{CE85EE28-1FE9-461F-89FA-6C99667C3B6C}"/>
    <cellStyle name="Normal 7 5 2 2" xfId="367" xr:uid="{72BA4861-8524-404E-A189-199B3FE7EB7F}"/>
    <cellStyle name="Normal 7 5 2 2 2" xfId="738" xr:uid="{56A5B60B-C4E3-4C00-B059-C1104496839E}"/>
    <cellStyle name="Normal 7 5 2 2 2 2" xfId="1942" xr:uid="{BDB12C6A-713A-467A-8D0F-2825096FDE79}"/>
    <cellStyle name="Normal 7 5 2 2 2 3" xfId="3621" xr:uid="{4F2B42D8-C4EF-48B0-9DAB-BC9F6DF8C107}"/>
    <cellStyle name="Normal 7 5 2 2 2 4" xfId="3622" xr:uid="{8B4FA945-AF6F-4D5C-8C52-0076814D0C22}"/>
    <cellStyle name="Normal 7 5 2 2 3" xfId="1943" xr:uid="{CC9445D1-A83A-4B48-8DB3-33C375B0AD68}"/>
    <cellStyle name="Normal 7 5 2 2 3 2" xfId="3623" xr:uid="{F5939014-7C02-4CB6-ADAB-ED1F856141D8}"/>
    <cellStyle name="Normal 7 5 2 2 3 3" xfId="3624" xr:uid="{ACF4B445-1AC7-42E4-9A53-50933058794A}"/>
    <cellStyle name="Normal 7 5 2 2 3 4" xfId="3625" xr:uid="{CED3D38D-E493-4D2C-BB0E-2F13BDE88D0F}"/>
    <cellStyle name="Normal 7 5 2 2 4" xfId="3626" xr:uid="{1072BE69-52AD-4C50-8B93-81B3595DA81A}"/>
    <cellStyle name="Normal 7 5 2 2 5" xfId="3627" xr:uid="{D6F72386-E78F-4070-849D-402901A895EA}"/>
    <cellStyle name="Normal 7 5 2 2 6" xfId="3628" xr:uid="{2435C9B1-26F4-4980-9DC0-94B9E780301D}"/>
    <cellStyle name="Normal 7 5 2 3" xfId="739" xr:uid="{6B349A72-DEE4-4A99-A985-2B1183C027D3}"/>
    <cellStyle name="Normal 7 5 2 3 2" xfId="1944" xr:uid="{79A962A9-C11A-4AF8-9EE8-D28405B8B8BF}"/>
    <cellStyle name="Normal 7 5 2 3 2 2" xfId="3629" xr:uid="{8599AEC1-458E-4279-8866-5DEC7C059388}"/>
    <cellStyle name="Normal 7 5 2 3 2 3" xfId="3630" xr:uid="{FFCEE07F-2FF9-49B3-BB17-BF0C4C052AD8}"/>
    <cellStyle name="Normal 7 5 2 3 2 4" xfId="3631" xr:uid="{2B234683-E5BC-438B-9174-3E7DF98C9248}"/>
    <cellStyle name="Normal 7 5 2 3 3" xfId="3632" xr:uid="{FF36AF3E-F151-4142-BD29-0BD9A33B5347}"/>
    <cellStyle name="Normal 7 5 2 3 4" xfId="3633" xr:uid="{CE8C2D0B-F952-4ADF-8327-DC52E3B84484}"/>
    <cellStyle name="Normal 7 5 2 3 5" xfId="3634" xr:uid="{F9C3DEDD-C9CF-44A0-9AE5-166341A5ED4E}"/>
    <cellStyle name="Normal 7 5 2 4" xfId="1945" xr:uid="{793B4B57-CA5B-4644-97BC-FF234DE6D209}"/>
    <cellStyle name="Normal 7 5 2 4 2" xfId="3635" xr:uid="{55F56356-F241-4538-ACE8-999562AC9A4D}"/>
    <cellStyle name="Normal 7 5 2 4 3" xfId="3636" xr:uid="{835E8F7C-D51C-455C-B41B-826B60378941}"/>
    <cellStyle name="Normal 7 5 2 4 4" xfId="3637" xr:uid="{F42EDFF1-F0F2-46BE-AA4E-F91682C8351A}"/>
    <cellStyle name="Normal 7 5 2 5" xfId="3638" xr:uid="{65915FBB-8727-4332-95BD-C9FBB4E7E111}"/>
    <cellStyle name="Normal 7 5 2 5 2" xfId="3639" xr:uid="{82C59690-357D-4C09-B00F-0463AB5EDA8C}"/>
    <cellStyle name="Normal 7 5 2 5 3" xfId="3640" xr:uid="{608D135B-51A5-4ADB-8D60-2928BF79F33C}"/>
    <cellStyle name="Normal 7 5 2 5 4" xfId="3641" xr:uid="{8F8CBA44-378F-4437-8323-CC6D69146DC9}"/>
    <cellStyle name="Normal 7 5 2 6" xfId="3642" xr:uid="{580AC4FC-610A-469D-8F7F-19E91726BDF6}"/>
    <cellStyle name="Normal 7 5 2 7" xfId="3643" xr:uid="{026CB97E-511D-4901-9A94-BE985BA2A5A7}"/>
    <cellStyle name="Normal 7 5 2 8" xfId="3644" xr:uid="{31A5EFAF-D8B5-4E61-B63A-5415B7FBDBD2}"/>
    <cellStyle name="Normal 7 5 3" xfId="368" xr:uid="{908670A7-8184-4DBE-A79F-2696A571B11A}"/>
    <cellStyle name="Normal 7 5 3 2" xfId="740" xr:uid="{BB724A1A-A02B-4CE4-A296-AE41768B1283}"/>
    <cellStyle name="Normal 7 5 3 2 2" xfId="741" xr:uid="{A03EC432-258A-4CF1-989D-3E47A7527A03}"/>
    <cellStyle name="Normal 7 5 3 2 3" xfId="3645" xr:uid="{DAD1CC3D-EB7A-4D98-8CA5-AC6E6083658C}"/>
    <cellStyle name="Normal 7 5 3 2 4" xfId="3646" xr:uid="{80EB4AFA-7748-4FD7-B71C-E7A0FA5E34A0}"/>
    <cellStyle name="Normal 7 5 3 3" xfId="742" xr:uid="{D2B6E6FA-6A4C-4F3C-9C0F-A02D9216FCA5}"/>
    <cellStyle name="Normal 7 5 3 3 2" xfId="3647" xr:uid="{91E53DF5-7CAD-4E82-AC4A-16F4C1C1875B}"/>
    <cellStyle name="Normal 7 5 3 3 3" xfId="3648" xr:uid="{E3D75620-C4E4-4563-A4D3-88E92E348455}"/>
    <cellStyle name="Normal 7 5 3 3 4" xfId="3649" xr:uid="{3BFF2A11-2BE6-4D86-9C0B-291B1D3B3256}"/>
    <cellStyle name="Normal 7 5 3 4" xfId="3650" xr:uid="{0014F787-E449-481A-A113-51EE7BB82E2A}"/>
    <cellStyle name="Normal 7 5 3 5" xfId="3651" xr:uid="{FBA7F773-5999-47E6-8C1D-B5885B9A6242}"/>
    <cellStyle name="Normal 7 5 3 6" xfId="3652" xr:uid="{3C998978-61D9-4853-B579-B7FCF99FB1D5}"/>
    <cellStyle name="Normal 7 5 4" xfId="369" xr:uid="{D35C1327-E4F0-4D67-A776-ACFAA699F107}"/>
    <cellStyle name="Normal 7 5 4 2" xfId="743" xr:uid="{19738AA4-7631-4867-86A7-7F82BADC5D25}"/>
    <cellStyle name="Normal 7 5 4 2 2" xfId="3653" xr:uid="{B725AFB6-6C3C-473F-8838-75B688FAAE50}"/>
    <cellStyle name="Normal 7 5 4 2 3" xfId="3654" xr:uid="{7476A396-EF7B-4B4E-B60B-6A1BDE4799AF}"/>
    <cellStyle name="Normal 7 5 4 2 4" xfId="3655" xr:uid="{E8C274A4-5A11-409B-A189-E69E9D21E3FA}"/>
    <cellStyle name="Normal 7 5 4 3" xfId="3656" xr:uid="{7A4CCB25-CFD9-474C-A41A-56F6AD49D4A9}"/>
    <cellStyle name="Normal 7 5 4 4" xfId="3657" xr:uid="{0321C1F4-9344-49BD-95AB-DD28AFCC8637}"/>
    <cellStyle name="Normal 7 5 4 5" xfId="3658" xr:uid="{94DEF808-81DF-41C1-9C3F-5FAC65FBB417}"/>
    <cellStyle name="Normal 7 5 5" xfId="744" xr:uid="{8746EE6A-9ABE-413A-9AC5-C44B72EFD990}"/>
    <cellStyle name="Normal 7 5 5 2" xfId="3659" xr:uid="{A8E33020-BD81-4C33-879D-A2C8B813E826}"/>
    <cellStyle name="Normal 7 5 5 3" xfId="3660" xr:uid="{9A40CB9D-8F75-4206-91C3-45394CC54A29}"/>
    <cellStyle name="Normal 7 5 5 4" xfId="3661" xr:uid="{0FCF720A-FB3A-4395-9545-CEC271070F0C}"/>
    <cellStyle name="Normal 7 5 6" xfId="3662" xr:uid="{60E69B46-229D-4D6B-AD89-D18717F0D1B7}"/>
    <cellStyle name="Normal 7 5 6 2" xfId="3663" xr:uid="{D1AE4641-809F-435D-9C15-4A79BA3A2C9D}"/>
    <cellStyle name="Normal 7 5 6 3" xfId="3664" xr:uid="{0F9F103F-7824-4F58-ACE2-B96100D5F6C9}"/>
    <cellStyle name="Normal 7 5 6 4" xfId="3665" xr:uid="{A0CC8B86-A89A-4CCE-9276-D99B641E0742}"/>
    <cellStyle name="Normal 7 5 7" xfId="3666" xr:uid="{995FAE67-8DE0-4688-A118-7545622030A9}"/>
    <cellStyle name="Normal 7 5 8" xfId="3667" xr:uid="{F13EDC19-7CEA-4E95-9FA3-112DAA1F4C0E}"/>
    <cellStyle name="Normal 7 5 9" xfId="3668" xr:uid="{4D00AE69-F2EB-4CC9-B88F-100E8AF91395}"/>
    <cellStyle name="Normal 7 6" xfId="145" xr:uid="{EE8E544A-6B52-4BA6-BC90-F9A5685664E9}"/>
    <cellStyle name="Normal 7 6 2" xfId="370" xr:uid="{659F8839-325E-41B4-9D07-96C446885C01}"/>
    <cellStyle name="Normal 7 6 2 2" xfId="745" xr:uid="{26BC6052-9B21-4D8B-9C5B-52273119688E}"/>
    <cellStyle name="Normal 7 6 2 2 2" xfId="1946" xr:uid="{93EFBA2C-CDD0-4E70-86C0-472005203224}"/>
    <cellStyle name="Normal 7 6 2 2 2 2" xfId="1947" xr:uid="{E5BB5FF2-1F68-4D2C-A956-03D0C6B9BF77}"/>
    <cellStyle name="Normal 7 6 2 2 3" xfId="1948" xr:uid="{25689E26-2D10-4A45-AD84-5704AEB07009}"/>
    <cellStyle name="Normal 7 6 2 2 4" xfId="3669" xr:uid="{D65E5BEF-C490-4D83-BAD6-1A67C6172550}"/>
    <cellStyle name="Normal 7 6 2 3" xfId="1949" xr:uid="{2EB68841-2C59-4A39-86E8-2899A3303BF3}"/>
    <cellStyle name="Normal 7 6 2 3 2" xfId="1950" xr:uid="{BD8F7D8A-E072-4EE6-B4EC-CCEB896C99E6}"/>
    <cellStyle name="Normal 7 6 2 3 3" xfId="3670" xr:uid="{29249E2F-FBD2-40C3-9DA8-22A236962BCF}"/>
    <cellStyle name="Normal 7 6 2 3 4" xfId="3671" xr:uid="{993514C0-4F24-43BD-814E-3AB301548F25}"/>
    <cellStyle name="Normal 7 6 2 4" xfId="1951" xr:uid="{9A68B79D-39CF-4D25-972C-FE0485F1FD6E}"/>
    <cellStyle name="Normal 7 6 2 5" xfId="3672" xr:uid="{ED1C7B41-B82A-40BD-A40E-BB58DD6B686A}"/>
    <cellStyle name="Normal 7 6 2 6" xfId="3673" xr:uid="{F1EE6E97-D6F3-4CF6-9843-4B557490572D}"/>
    <cellStyle name="Normal 7 6 3" xfId="746" xr:uid="{C016F914-4656-4F55-B5C3-264164B96AA2}"/>
    <cellStyle name="Normal 7 6 3 2" xfId="1952" xr:uid="{AF93073D-9175-47E9-8211-8A7949D3E698}"/>
    <cellStyle name="Normal 7 6 3 2 2" xfId="1953" xr:uid="{FD827932-1EDB-482E-93B1-F8118B4E7BCE}"/>
    <cellStyle name="Normal 7 6 3 2 3" xfId="3674" xr:uid="{79563B6E-BA0E-4BED-B60F-9FF0E5C13994}"/>
    <cellStyle name="Normal 7 6 3 2 4" xfId="3675" xr:uid="{C66BEFE6-6758-4B06-BDBF-8E402A7E2F34}"/>
    <cellStyle name="Normal 7 6 3 3" xfId="1954" xr:uid="{C86DFFCE-2C1C-4E45-BB51-C15F2B35CCAD}"/>
    <cellStyle name="Normal 7 6 3 4" xfId="3676" xr:uid="{3C506520-4852-4959-BA1B-F9269840CC0C}"/>
    <cellStyle name="Normal 7 6 3 5" xfId="3677" xr:uid="{DCEEC3B1-6E8C-424A-8144-EC07AE83C9C9}"/>
    <cellStyle name="Normal 7 6 4" xfId="1955" xr:uid="{61510B2A-3DE3-4956-8715-F18546E840E7}"/>
    <cellStyle name="Normal 7 6 4 2" xfId="1956" xr:uid="{30E24C49-AF3A-42FB-A520-466B6E468266}"/>
    <cellStyle name="Normal 7 6 4 3" xfId="3678" xr:uid="{6D1DB326-44DF-45D8-9868-566E0A42E6D3}"/>
    <cellStyle name="Normal 7 6 4 4" xfId="3679" xr:uid="{43853A55-9187-4899-BCB1-15CE2CDE764F}"/>
    <cellStyle name="Normal 7 6 5" xfId="1957" xr:uid="{D75A5617-881E-4244-BE37-ADE946B099BA}"/>
    <cellStyle name="Normal 7 6 5 2" xfId="3680" xr:uid="{AFE5CA31-19A1-4390-9E33-3F983C9ED023}"/>
    <cellStyle name="Normal 7 6 5 3" xfId="3681" xr:uid="{D053DE70-20B2-4CCB-A834-59AA24367B11}"/>
    <cellStyle name="Normal 7 6 5 4" xfId="3682" xr:uid="{5BC174B8-DE89-479A-98F9-C221AB6D53F6}"/>
    <cellStyle name="Normal 7 6 6" xfId="3683" xr:uid="{843C6E1D-CA8C-41AE-B659-24B3A4C34348}"/>
    <cellStyle name="Normal 7 6 7" xfId="3684" xr:uid="{C92E732D-A211-4264-98F1-2162B5A04E33}"/>
    <cellStyle name="Normal 7 6 8" xfId="3685" xr:uid="{A120D8B3-70E3-4002-BDB5-AF7E9B777F24}"/>
    <cellStyle name="Normal 7 7" xfId="371" xr:uid="{78F275D5-EDF2-4491-B97D-DEEA499A8D93}"/>
    <cellStyle name="Normal 7 7 2" xfId="747" xr:uid="{D8078FB1-BEA0-4B29-AE4C-35C8D7EA8837}"/>
    <cellStyle name="Normal 7 7 2 2" xfId="748" xr:uid="{DDE2443E-A575-484B-B4EB-061BAB4F21B1}"/>
    <cellStyle name="Normal 7 7 2 2 2" xfId="1958" xr:uid="{8BDE7005-A8E0-486C-B90B-3B14DE4D57B7}"/>
    <cellStyle name="Normal 7 7 2 2 3" xfId="3686" xr:uid="{7815D5FF-7B4B-4CCD-B18A-0F2CFB1E172C}"/>
    <cellStyle name="Normal 7 7 2 2 4" xfId="3687" xr:uid="{B020F50C-36F9-453C-89D6-E008A5B35B4F}"/>
    <cellStyle name="Normal 7 7 2 3" xfId="1959" xr:uid="{A539F87F-25BD-4A1A-8748-CDB1FC6B9029}"/>
    <cellStyle name="Normal 7 7 2 4" xfId="3688" xr:uid="{C35F0943-E873-4A21-9B58-B4EBBDA783C4}"/>
    <cellStyle name="Normal 7 7 2 5" xfId="3689" xr:uid="{C444E06D-2381-45FA-8415-DE2DBF50FA52}"/>
    <cellStyle name="Normal 7 7 3" xfId="749" xr:uid="{200FCA47-367E-4ACE-8C92-1D59A3C3FB45}"/>
    <cellStyle name="Normal 7 7 3 2" xfId="1960" xr:uid="{DDA6012D-48D2-430D-B16C-6BFA0CEFA3A8}"/>
    <cellStyle name="Normal 7 7 3 3" xfId="3690" xr:uid="{9A5AA2C2-9F00-4122-B8F6-147353AA1A6A}"/>
    <cellStyle name="Normal 7 7 3 4" xfId="3691" xr:uid="{1F04EB84-E841-4635-BBCD-9BB3BCADFED8}"/>
    <cellStyle name="Normal 7 7 4" xfId="1961" xr:uid="{07CE8BD8-00E5-4B56-B9EB-85E26E5454E9}"/>
    <cellStyle name="Normal 7 7 4 2" xfId="3692" xr:uid="{80782788-4B84-403E-AE57-31483DC086A4}"/>
    <cellStyle name="Normal 7 7 4 3" xfId="3693" xr:uid="{ECC73212-E9F2-4163-9EAE-0D19553C8384}"/>
    <cellStyle name="Normal 7 7 4 4" xfId="3694" xr:uid="{1E794BB4-72A8-4EBC-9013-FDB97DCD948E}"/>
    <cellStyle name="Normal 7 7 5" xfId="3695" xr:uid="{2E52D876-8F3C-4927-BE4C-FE9F4E54BFC6}"/>
    <cellStyle name="Normal 7 7 6" xfId="3696" xr:uid="{339C34E4-88A9-43CD-B693-B9E33B9202C2}"/>
    <cellStyle name="Normal 7 7 7" xfId="3697" xr:uid="{AE644218-944E-4980-87CA-B59E3C106514}"/>
    <cellStyle name="Normal 7 8" xfId="372" xr:uid="{D13CDCCD-A019-49D4-984C-B21F104F45A5}"/>
    <cellStyle name="Normal 7 8 2" xfId="750" xr:uid="{45C471E4-7D8A-45DB-B046-D6F919D6299D}"/>
    <cellStyle name="Normal 7 8 2 2" xfId="1962" xr:uid="{F8160AFB-A4E3-477C-B716-52FD74390211}"/>
    <cellStyle name="Normal 7 8 2 3" xfId="3698" xr:uid="{A5E51302-CA31-48C5-AF4F-E467B84C1F5C}"/>
    <cellStyle name="Normal 7 8 2 4" xfId="3699" xr:uid="{F30619C5-EFB2-4E73-B342-350FD9284211}"/>
    <cellStyle name="Normal 7 8 3" xfId="1963" xr:uid="{A09ADCC8-EBBE-40D4-AFEB-73BC6A769AF2}"/>
    <cellStyle name="Normal 7 8 3 2" xfId="3700" xr:uid="{861B2E52-E390-49D0-B838-853578C289CA}"/>
    <cellStyle name="Normal 7 8 3 3" xfId="3701" xr:uid="{7BDF7C4E-8C57-4855-B859-879B447E5B50}"/>
    <cellStyle name="Normal 7 8 3 4" xfId="3702" xr:uid="{110AB48B-B438-40E6-AE7D-9F29AA4567FB}"/>
    <cellStyle name="Normal 7 8 4" xfId="3703" xr:uid="{77CA5F4B-90B9-4D93-9482-A0C5A792BDC9}"/>
    <cellStyle name="Normal 7 8 5" xfId="3704" xr:uid="{86B2BA4F-72E5-4014-855B-2D9D61870FE8}"/>
    <cellStyle name="Normal 7 8 6" xfId="3705" xr:uid="{1B8F037E-CE50-495C-BB3A-6AF42C91ACC3}"/>
    <cellStyle name="Normal 7 9" xfId="373" xr:uid="{507C6741-2D49-45F4-B159-54BB63805355}"/>
    <cellStyle name="Normal 7 9 2" xfId="1964" xr:uid="{7BADA7AB-7029-4FF2-BA7D-A4898098AF3A}"/>
    <cellStyle name="Normal 7 9 2 2" xfId="3706" xr:uid="{8EC6BB43-9489-424D-9692-4C1F39F4F794}"/>
    <cellStyle name="Normal 7 9 2 2 2" xfId="4408" xr:uid="{8B99F7F1-718B-4A2E-AB18-D2C85A3FA644}"/>
    <cellStyle name="Normal 7 9 2 2 3" xfId="4687" xr:uid="{7422016D-97B8-424A-B6AE-B9ED04F61DCA}"/>
    <cellStyle name="Normal 7 9 2 3" xfId="3707" xr:uid="{C3D34BD0-CBFA-4070-91AE-FEA67065F694}"/>
    <cellStyle name="Normal 7 9 2 4" xfId="3708" xr:uid="{25446B8A-F204-4AC2-842C-6ACDC2B873B8}"/>
    <cellStyle name="Normal 7 9 3" xfId="3709" xr:uid="{55801897-0C80-49AF-882C-27BE2109F6C4}"/>
    <cellStyle name="Normal 7 9 4" xfId="3710" xr:uid="{DFA70285-D6FF-4F82-B4CC-5F6B114966F1}"/>
    <cellStyle name="Normal 7 9 4 2" xfId="4578" xr:uid="{F3921E05-79EB-4E2C-8339-3D550C50EDA8}"/>
    <cellStyle name="Normal 7 9 4 3" xfId="4688" xr:uid="{120EFDAA-7520-4638-BF88-C08E6490141C}"/>
    <cellStyle name="Normal 7 9 4 4" xfId="4607" xr:uid="{59671224-2A2F-4A48-A0F6-F1410CA49FBB}"/>
    <cellStyle name="Normal 7 9 5" xfId="3711" xr:uid="{9BBA78F4-B751-4E7D-BFF7-48C4FB32C675}"/>
    <cellStyle name="Normal 8" xfId="146" xr:uid="{23AEBA6C-AFCC-4B54-AE84-01519C0E60F3}"/>
    <cellStyle name="Normal 8 10" xfId="1965" xr:uid="{BE892748-92A9-4A06-A63F-85512C4020E9}"/>
    <cellStyle name="Normal 8 10 2" xfId="3712" xr:uid="{CAD7F9FF-2B85-44EB-BE3E-D4C844E9F3CC}"/>
    <cellStyle name="Normal 8 10 3" xfId="3713" xr:uid="{F52296D4-E169-4D15-8C72-00A8A9C70421}"/>
    <cellStyle name="Normal 8 10 4" xfId="3714" xr:uid="{5FD2BE01-16F1-474F-8391-576A94C852F4}"/>
    <cellStyle name="Normal 8 11" xfId="3715" xr:uid="{822E300B-A8AB-4295-BF72-924E8F77EEEF}"/>
    <cellStyle name="Normal 8 11 2" xfId="3716" xr:uid="{1DE718C3-9AA9-4E37-AF48-DCCACBEEA29F}"/>
    <cellStyle name="Normal 8 11 3" xfId="3717" xr:uid="{EBB12C60-9602-44F2-8701-1A90A46A60E0}"/>
    <cellStyle name="Normal 8 11 4" xfId="3718" xr:uid="{4DA60D38-1355-4AD8-A06C-438C019ACF26}"/>
    <cellStyle name="Normal 8 12" xfId="3719" xr:uid="{46B9ACB1-F890-4887-A5B2-0A989DF3AA17}"/>
    <cellStyle name="Normal 8 12 2" xfId="3720" xr:uid="{72445E4E-467B-4109-B596-5DE632DF28E2}"/>
    <cellStyle name="Normal 8 13" xfId="3721" xr:uid="{6CA3C048-B07B-487B-BBE4-5DFF98053C4E}"/>
    <cellStyle name="Normal 8 14" xfId="3722" xr:uid="{D2CDC629-83B3-4E50-96D6-667E5B8C9995}"/>
    <cellStyle name="Normal 8 15" xfId="3723" xr:uid="{24A93D2D-4254-41F2-B850-8774B10E55C4}"/>
    <cellStyle name="Normal 8 2" xfId="147" xr:uid="{8C860ED0-682E-46E5-8DC2-FE5D0B94401A}"/>
    <cellStyle name="Normal 8 2 10" xfId="3724" xr:uid="{91DD8E19-7458-4184-BF54-221426F8FD74}"/>
    <cellStyle name="Normal 8 2 11" xfId="3725" xr:uid="{3F61CD61-C6FC-445E-B9B8-17E906F83EB7}"/>
    <cellStyle name="Normal 8 2 2" xfId="148" xr:uid="{6F3DEF13-7C19-4C48-A00D-5843DC1F6B4A}"/>
    <cellStyle name="Normal 8 2 2 2" xfId="149" xr:uid="{A2468520-F9F3-4F43-8911-E1B63078C74F}"/>
    <cellStyle name="Normal 8 2 2 2 2" xfId="374" xr:uid="{85F8158E-7A23-4E42-8A6B-209109C76B68}"/>
    <cellStyle name="Normal 8 2 2 2 2 2" xfId="751" xr:uid="{3E64A62D-99CC-4B6F-82AB-8E40BD270A9C}"/>
    <cellStyle name="Normal 8 2 2 2 2 2 2" xfId="752" xr:uid="{6208AB4C-17C5-4448-96D0-B739BACA893A}"/>
    <cellStyle name="Normal 8 2 2 2 2 2 2 2" xfId="1966" xr:uid="{48DDA292-0C9E-4B1E-9730-68209151D3FB}"/>
    <cellStyle name="Normal 8 2 2 2 2 2 2 2 2" xfId="1967" xr:uid="{365FC28C-ECB7-4114-AB02-9328EFBCE48D}"/>
    <cellStyle name="Normal 8 2 2 2 2 2 2 3" xfId="1968" xr:uid="{D888A183-D583-455D-9420-EA5C22F2F65E}"/>
    <cellStyle name="Normal 8 2 2 2 2 2 3" xfId="1969" xr:uid="{9A4EA956-91E0-4E7E-BBD4-43B6170FF65C}"/>
    <cellStyle name="Normal 8 2 2 2 2 2 3 2" xfId="1970" xr:uid="{E4380883-ED29-4CDD-A766-453414BC33D0}"/>
    <cellStyle name="Normal 8 2 2 2 2 2 4" xfId="1971" xr:uid="{C75984BC-69D1-40DD-A512-96E555FA6F04}"/>
    <cellStyle name="Normal 8 2 2 2 2 3" xfId="753" xr:uid="{9095F9AC-32AD-4025-B3E9-D304E8F22471}"/>
    <cellStyle name="Normal 8 2 2 2 2 3 2" xfId="1972" xr:uid="{B509E406-B158-4599-B528-C620A7953C34}"/>
    <cellStyle name="Normal 8 2 2 2 2 3 2 2" xfId="1973" xr:uid="{05F412D6-D478-4463-928B-7FAADAAC9E2E}"/>
    <cellStyle name="Normal 8 2 2 2 2 3 3" xfId="1974" xr:uid="{2919782A-0FD7-47A2-9916-FD567CCB9AFA}"/>
    <cellStyle name="Normal 8 2 2 2 2 3 4" xfId="3726" xr:uid="{6F043902-556B-4793-8F55-9787C50CC616}"/>
    <cellStyle name="Normal 8 2 2 2 2 4" xfId="1975" xr:uid="{EF5637BC-AA04-47DE-AA0B-859311F0A0C1}"/>
    <cellStyle name="Normal 8 2 2 2 2 4 2" xfId="1976" xr:uid="{16FCFE62-7DCE-4DE6-9590-F2D7A86B93FA}"/>
    <cellStyle name="Normal 8 2 2 2 2 5" xfId="1977" xr:uid="{B5A09873-0813-4E07-BB47-D7BD2BA24B24}"/>
    <cellStyle name="Normal 8 2 2 2 2 6" xfId="3727" xr:uid="{69BD1EC3-9CEB-40CD-A4DB-3884F659EE62}"/>
    <cellStyle name="Normal 8 2 2 2 3" xfId="375" xr:uid="{6F9AA99C-694A-49CA-A7BA-2F3901F8E2AA}"/>
    <cellStyle name="Normal 8 2 2 2 3 2" xfId="754" xr:uid="{345CEA72-E819-4EC8-879F-676268ED8F60}"/>
    <cellStyle name="Normal 8 2 2 2 3 2 2" xfId="755" xr:uid="{7177332E-7DBA-4B4B-B531-0B581BBB913D}"/>
    <cellStyle name="Normal 8 2 2 2 3 2 2 2" xfId="1978" xr:uid="{6C6E3A01-FA73-45A3-AF46-14B33D6F0A71}"/>
    <cellStyle name="Normal 8 2 2 2 3 2 2 2 2" xfId="1979" xr:uid="{FB5D3BCC-6910-4AAC-BB59-6FC449E79DB9}"/>
    <cellStyle name="Normal 8 2 2 2 3 2 2 3" xfId="1980" xr:uid="{ACD9F1CE-4E1E-4CFF-9640-67F2B61D52C8}"/>
    <cellStyle name="Normal 8 2 2 2 3 2 3" xfId="1981" xr:uid="{9F28F8D5-6071-405C-88A0-87C8FDA0A116}"/>
    <cellStyle name="Normal 8 2 2 2 3 2 3 2" xfId="1982" xr:uid="{9298DB6D-25DD-4CA9-AC1C-D8FB25728D0F}"/>
    <cellStyle name="Normal 8 2 2 2 3 2 4" xfId="1983" xr:uid="{71AC4E1D-D278-490B-96B8-0308C5DA38F9}"/>
    <cellStyle name="Normal 8 2 2 2 3 3" xfId="756" xr:uid="{ED4D82CC-BB72-437E-AC78-AEFA0AC7480B}"/>
    <cellStyle name="Normal 8 2 2 2 3 3 2" xfId="1984" xr:uid="{9D20EA24-5891-4B43-BE44-91E442602B65}"/>
    <cellStyle name="Normal 8 2 2 2 3 3 2 2" xfId="1985" xr:uid="{C8FDDC93-D2DD-42C0-8022-84CBB7613333}"/>
    <cellStyle name="Normal 8 2 2 2 3 3 3" xfId="1986" xr:uid="{CCA8C2CB-3082-40A5-9E35-F85590A39BBA}"/>
    <cellStyle name="Normal 8 2 2 2 3 4" xfId="1987" xr:uid="{341E6DC2-C3CD-4982-8CF3-8136F7558E00}"/>
    <cellStyle name="Normal 8 2 2 2 3 4 2" xfId="1988" xr:uid="{3C09A00C-DBC0-4E91-BDD3-2DBC806B86D8}"/>
    <cellStyle name="Normal 8 2 2 2 3 5" xfId="1989" xr:uid="{A7EEF5A9-235C-47F2-B2FB-611CC0BBEAA5}"/>
    <cellStyle name="Normal 8 2 2 2 4" xfId="757" xr:uid="{B2D62D0F-0D80-4484-8930-694E9F8E5CA5}"/>
    <cellStyle name="Normal 8 2 2 2 4 2" xfId="758" xr:uid="{839BE557-7ECC-480D-BD16-AE1A6B2AFBD0}"/>
    <cellStyle name="Normal 8 2 2 2 4 2 2" xfId="1990" xr:uid="{10C29B17-ECD2-4DBC-A1EF-E685D68A3530}"/>
    <cellStyle name="Normal 8 2 2 2 4 2 2 2" xfId="1991" xr:uid="{51FC6E19-0124-4E16-9654-6FCBE1825707}"/>
    <cellStyle name="Normal 8 2 2 2 4 2 3" xfId="1992" xr:uid="{392C6061-1D9F-4970-BDBA-8F741266A349}"/>
    <cellStyle name="Normal 8 2 2 2 4 3" xfId="1993" xr:uid="{D533BEAB-18BD-4DF6-ABBD-C11D243E2861}"/>
    <cellStyle name="Normal 8 2 2 2 4 3 2" xfId="1994" xr:uid="{D2C58449-FD9A-4C13-B226-2F968349423E}"/>
    <cellStyle name="Normal 8 2 2 2 4 4" xfId="1995" xr:uid="{9F53A636-EDAD-41FC-8362-24C0CFE18F47}"/>
    <cellStyle name="Normal 8 2 2 2 5" xfId="759" xr:uid="{E0ECAD59-2437-42ED-9AB2-5B22A9C8D03B}"/>
    <cellStyle name="Normal 8 2 2 2 5 2" xfId="1996" xr:uid="{4AE09198-83F2-4BAA-BCDA-3235658107D2}"/>
    <cellStyle name="Normal 8 2 2 2 5 2 2" xfId="1997" xr:uid="{40AFCC9D-0D11-4C18-AC7C-4A32669F4430}"/>
    <cellStyle name="Normal 8 2 2 2 5 3" xfId="1998" xr:uid="{09B9A803-D978-4419-8A63-8A81E9F6768F}"/>
    <cellStyle name="Normal 8 2 2 2 5 4" xfId="3728" xr:uid="{17154065-3A5B-4637-93C3-4F390D101B25}"/>
    <cellStyle name="Normal 8 2 2 2 6" xfId="1999" xr:uid="{53AFDEB3-9A9A-4500-A825-E0425AD95028}"/>
    <cellStyle name="Normal 8 2 2 2 6 2" xfId="2000" xr:uid="{C931CCA6-5B06-48A0-BCA3-CDF1CFD736D1}"/>
    <cellStyle name="Normal 8 2 2 2 7" xfId="2001" xr:uid="{9F5A3F8E-7C89-4136-B36B-67C0F76FFD43}"/>
    <cellStyle name="Normal 8 2 2 2 8" xfId="3729" xr:uid="{10D123F5-5956-482D-9AB2-8EE7F1CF06C2}"/>
    <cellStyle name="Normal 8 2 2 3" xfId="376" xr:uid="{A1D8D0D6-6E00-49DE-B69A-5F0BF7AEDFFD}"/>
    <cellStyle name="Normal 8 2 2 3 2" xfId="760" xr:uid="{F0BD25F8-4AFE-4417-A2D4-44DC9F4FDB73}"/>
    <cellStyle name="Normal 8 2 2 3 2 2" xfId="761" xr:uid="{ADA81888-F751-4325-9DA1-1BB6810AA668}"/>
    <cellStyle name="Normal 8 2 2 3 2 2 2" xfId="2002" xr:uid="{A2EE1B95-EFFD-4A8B-BE46-A1A460726210}"/>
    <cellStyle name="Normal 8 2 2 3 2 2 2 2" xfId="2003" xr:uid="{1F2B43B4-8DFD-4E5D-BD35-DA004D8820B0}"/>
    <cellStyle name="Normal 8 2 2 3 2 2 3" xfId="2004" xr:uid="{C2F2B116-9239-4120-B38A-9B911432DD61}"/>
    <cellStyle name="Normal 8 2 2 3 2 3" xfId="2005" xr:uid="{AA57941C-BE1C-40BF-BBCF-6D16E4D54C13}"/>
    <cellStyle name="Normal 8 2 2 3 2 3 2" xfId="2006" xr:uid="{1A72D6F7-2A2F-4C96-BAD7-2FA3AFC2105E}"/>
    <cellStyle name="Normal 8 2 2 3 2 4" xfId="2007" xr:uid="{302C8505-197C-46D3-BD55-62053BB37EB3}"/>
    <cellStyle name="Normal 8 2 2 3 3" xfId="762" xr:uid="{61AB1B46-183C-4B88-B7CD-2698056D9795}"/>
    <cellStyle name="Normal 8 2 2 3 3 2" xfId="2008" xr:uid="{515F561D-6237-4614-A2FC-9A39C79F6B5E}"/>
    <cellStyle name="Normal 8 2 2 3 3 2 2" xfId="2009" xr:uid="{CFD36CC8-9703-4982-BE1B-B10730C0AD3B}"/>
    <cellStyle name="Normal 8 2 2 3 3 3" xfId="2010" xr:uid="{96834662-5287-49E4-8E30-464E96CD01FD}"/>
    <cellStyle name="Normal 8 2 2 3 3 4" xfId="3730" xr:uid="{529375DA-53E1-4053-B6AD-4A61B919FA78}"/>
    <cellStyle name="Normal 8 2 2 3 4" xfId="2011" xr:uid="{772A569D-696C-4563-82BC-2FE8CB2CD6CE}"/>
    <cellStyle name="Normal 8 2 2 3 4 2" xfId="2012" xr:uid="{C8D1B6E9-9187-4BFA-94CB-E73593FE863F}"/>
    <cellStyle name="Normal 8 2 2 3 5" xfId="2013" xr:uid="{FE52F347-6C3C-47A0-B790-8F23A2B495F2}"/>
    <cellStyle name="Normal 8 2 2 3 6" xfId="3731" xr:uid="{201A198B-0ABC-460A-A97F-440432B8CC11}"/>
    <cellStyle name="Normal 8 2 2 4" xfId="377" xr:uid="{3E842DD2-A35C-45F7-954A-C5B1139650D5}"/>
    <cellStyle name="Normal 8 2 2 4 2" xfId="763" xr:uid="{6562736A-A00C-4089-A5B4-A082A1DD7272}"/>
    <cellStyle name="Normal 8 2 2 4 2 2" xfId="764" xr:uid="{16FB5CC6-124D-4047-8B86-998A2405E738}"/>
    <cellStyle name="Normal 8 2 2 4 2 2 2" xfId="2014" xr:uid="{A4234ECB-84F2-4F6A-80F9-8A300ACEE502}"/>
    <cellStyle name="Normal 8 2 2 4 2 2 2 2" xfId="2015" xr:uid="{96E14736-BF93-4FCD-8FF4-7D7C727C003C}"/>
    <cellStyle name="Normal 8 2 2 4 2 2 3" xfId="2016" xr:uid="{437E6212-FD92-44F8-9A46-7217FFE50865}"/>
    <cellStyle name="Normal 8 2 2 4 2 3" xfId="2017" xr:uid="{9CEBC447-86B5-47EC-8946-6A62ABB1463E}"/>
    <cellStyle name="Normal 8 2 2 4 2 3 2" xfId="2018" xr:uid="{269CBC06-B170-451A-B4EE-E105AD09194F}"/>
    <cellStyle name="Normal 8 2 2 4 2 4" xfId="2019" xr:uid="{9AD6CB3D-5497-4EEC-87C7-3ECD49C7538C}"/>
    <cellStyle name="Normal 8 2 2 4 3" xfId="765" xr:uid="{BF331738-A4A4-4BDD-9A84-233A39BA3C6E}"/>
    <cellStyle name="Normal 8 2 2 4 3 2" xfId="2020" xr:uid="{AC8AED95-32DD-48FE-8747-73C47AB9F9C5}"/>
    <cellStyle name="Normal 8 2 2 4 3 2 2" xfId="2021" xr:uid="{DBCDCFB2-9071-46F3-8D01-110C231A0A13}"/>
    <cellStyle name="Normal 8 2 2 4 3 3" xfId="2022" xr:uid="{F176B274-5EA8-477B-8519-E76584BF9F03}"/>
    <cellStyle name="Normal 8 2 2 4 4" xfId="2023" xr:uid="{FA7C5086-D557-4CB8-859F-510CB8BE84F2}"/>
    <cellStyle name="Normal 8 2 2 4 4 2" xfId="2024" xr:uid="{0AA6A23C-7452-450D-8158-F38358CBB8FC}"/>
    <cellStyle name="Normal 8 2 2 4 5" xfId="2025" xr:uid="{7F680E8A-46DF-4E10-85AD-A7A486AB2BE2}"/>
    <cellStyle name="Normal 8 2 2 5" xfId="378" xr:uid="{2220BF6A-30B1-45B6-9C30-0EEA0D2AA1AB}"/>
    <cellStyle name="Normal 8 2 2 5 2" xfId="766" xr:uid="{08684A5B-B209-4DC1-B258-EB5561D560D1}"/>
    <cellStyle name="Normal 8 2 2 5 2 2" xfId="2026" xr:uid="{867AB5A5-7027-4F40-B8B9-ABF15F7846C9}"/>
    <cellStyle name="Normal 8 2 2 5 2 2 2" xfId="2027" xr:uid="{CCA80D80-7651-46FD-B4B5-5C9E9327CE1E}"/>
    <cellStyle name="Normal 8 2 2 5 2 3" xfId="2028" xr:uid="{5C8A40F0-0F7C-4DAE-9EFE-96E11F089A5D}"/>
    <cellStyle name="Normal 8 2 2 5 3" xfId="2029" xr:uid="{8587CC7C-8BBA-41C4-92D1-5099DECECF8C}"/>
    <cellStyle name="Normal 8 2 2 5 3 2" xfId="2030" xr:uid="{0BD601FE-4944-4468-B1EC-2C974E297F84}"/>
    <cellStyle name="Normal 8 2 2 5 4" xfId="2031" xr:uid="{3D9D3EAE-3A4F-47DF-BED9-59EA6B510857}"/>
    <cellStyle name="Normal 8 2 2 6" xfId="767" xr:uid="{C2AAEAB4-03BF-4AAF-B780-122AC7955608}"/>
    <cellStyle name="Normal 8 2 2 6 2" xfId="2032" xr:uid="{A7EBD4F5-5640-43B2-A077-9C09E7527A42}"/>
    <cellStyle name="Normal 8 2 2 6 2 2" xfId="2033" xr:uid="{C8FD21EF-8373-42BB-9BB4-373C32813EDE}"/>
    <cellStyle name="Normal 8 2 2 6 3" xfId="2034" xr:uid="{7D2E44C2-5049-4B74-B675-B5B3267B1B13}"/>
    <cellStyle name="Normal 8 2 2 6 4" xfId="3732" xr:uid="{5778B02A-9505-45C8-9D78-B5779D5656ED}"/>
    <cellStyle name="Normal 8 2 2 7" xfId="2035" xr:uid="{49403903-DDCA-46D4-BFB3-EE7E554D2B0B}"/>
    <cellStyle name="Normal 8 2 2 7 2" xfId="2036" xr:uid="{8BC8115A-1557-4EB2-B6F6-F50071490A10}"/>
    <cellStyle name="Normal 8 2 2 8" xfId="2037" xr:uid="{2EF7E660-5C8C-4D49-B05C-417033B813A4}"/>
    <cellStyle name="Normal 8 2 2 9" xfId="3733" xr:uid="{EFDDE906-DB7A-4574-B0DE-AA8FC7BC9562}"/>
    <cellStyle name="Normal 8 2 3" xfId="150" xr:uid="{BE32F7AA-2049-45E5-B541-E31D3949873C}"/>
    <cellStyle name="Normal 8 2 3 2" xfId="151" xr:uid="{0F751506-A4B8-4574-980D-B31A8DD8093E}"/>
    <cellStyle name="Normal 8 2 3 2 2" xfId="768" xr:uid="{BF3117DF-DCEA-45EE-832B-B568F55FDA9B}"/>
    <cellStyle name="Normal 8 2 3 2 2 2" xfId="769" xr:uid="{84D2F3D3-7FFA-43A8-B701-0A385C877759}"/>
    <cellStyle name="Normal 8 2 3 2 2 2 2" xfId="2038" xr:uid="{8F1B7D5C-3DDB-4032-917A-E4C4A9DBB2B3}"/>
    <cellStyle name="Normal 8 2 3 2 2 2 2 2" xfId="2039" xr:uid="{4A1703EC-C64A-477F-98BD-7230430D493B}"/>
    <cellStyle name="Normal 8 2 3 2 2 2 3" xfId="2040" xr:uid="{AC392E99-93A3-4CEB-8973-21BD29D2B2D3}"/>
    <cellStyle name="Normal 8 2 3 2 2 3" xfId="2041" xr:uid="{D15BE71A-8116-42EC-8307-FAAC93FD5375}"/>
    <cellStyle name="Normal 8 2 3 2 2 3 2" xfId="2042" xr:uid="{4B9DBA74-E76D-48E1-98B2-C126D481B289}"/>
    <cellStyle name="Normal 8 2 3 2 2 4" xfId="2043" xr:uid="{53EDF099-519E-4D1A-A2CE-CDAE99FFCA7E}"/>
    <cellStyle name="Normal 8 2 3 2 3" xfId="770" xr:uid="{C12CAC24-EBA7-4060-8EBE-99B2FDDE0D01}"/>
    <cellStyle name="Normal 8 2 3 2 3 2" xfId="2044" xr:uid="{F4B52D7B-71E3-43DD-BF06-F1251BF5F788}"/>
    <cellStyle name="Normal 8 2 3 2 3 2 2" xfId="2045" xr:uid="{652C00EA-39C8-4CA4-BCCB-8A5F61BFE2DE}"/>
    <cellStyle name="Normal 8 2 3 2 3 3" xfId="2046" xr:uid="{FB0179D3-7E33-4B0C-83C4-691B6F57F87D}"/>
    <cellStyle name="Normal 8 2 3 2 3 4" xfId="3734" xr:uid="{CE99DD56-F0CA-433B-A591-1B491D457400}"/>
    <cellStyle name="Normal 8 2 3 2 4" xfId="2047" xr:uid="{2CD51BF2-F365-450A-AEC0-BC86486D60DE}"/>
    <cellStyle name="Normal 8 2 3 2 4 2" xfId="2048" xr:uid="{C8043D9A-4E41-40E5-B05C-F26B9FF52CBD}"/>
    <cellStyle name="Normal 8 2 3 2 5" xfId="2049" xr:uid="{A1FA735A-1EA2-442E-BCC1-5F2A4FB15C08}"/>
    <cellStyle name="Normal 8 2 3 2 6" xfId="3735" xr:uid="{F1CBF96E-F653-4163-93CB-6ABA23B4A1B7}"/>
    <cellStyle name="Normal 8 2 3 3" xfId="379" xr:uid="{A4188705-1AE6-43F5-A039-E986FD1F6DB8}"/>
    <cellStyle name="Normal 8 2 3 3 2" xfId="771" xr:uid="{58C68D34-C7AD-45C5-B2B6-2E7FDB714784}"/>
    <cellStyle name="Normal 8 2 3 3 2 2" xfId="772" xr:uid="{C2FFD2F1-E114-4ABB-B667-803EDF3F6B90}"/>
    <cellStyle name="Normal 8 2 3 3 2 2 2" xfId="2050" xr:uid="{E1E87AFF-5D17-4C51-8DAB-4535624F0CB8}"/>
    <cellStyle name="Normal 8 2 3 3 2 2 2 2" xfId="2051" xr:uid="{7E7D57E4-95AF-43BC-857E-E2133C6F0173}"/>
    <cellStyle name="Normal 8 2 3 3 2 2 3" xfId="2052" xr:uid="{47A8F5DB-660D-4D18-B952-C2D06EFE351E}"/>
    <cellStyle name="Normal 8 2 3 3 2 3" xfId="2053" xr:uid="{C908F616-9C6D-451D-B332-3ACC8C806332}"/>
    <cellStyle name="Normal 8 2 3 3 2 3 2" xfId="2054" xr:uid="{E6BC8AAF-6E33-489D-9236-677E70C62D1B}"/>
    <cellStyle name="Normal 8 2 3 3 2 4" xfId="2055" xr:uid="{4223475D-0AA7-46C9-A5A7-85B48A17C00F}"/>
    <cellStyle name="Normal 8 2 3 3 3" xfId="773" xr:uid="{8483551D-EDC1-4EB3-A952-FC3B1C77DA47}"/>
    <cellStyle name="Normal 8 2 3 3 3 2" xfId="2056" xr:uid="{3FD27337-2684-4B22-9B0E-8E7DA31991AD}"/>
    <cellStyle name="Normal 8 2 3 3 3 2 2" xfId="2057" xr:uid="{135D7E02-CC93-480C-8090-C1FF78C13874}"/>
    <cellStyle name="Normal 8 2 3 3 3 3" xfId="2058" xr:uid="{EB834DDC-87AE-4476-9510-94BC7FBBE0D8}"/>
    <cellStyle name="Normal 8 2 3 3 4" xfId="2059" xr:uid="{1004AF1E-FC91-4D5B-BD6D-57E46BAA6411}"/>
    <cellStyle name="Normal 8 2 3 3 4 2" xfId="2060" xr:uid="{CE731975-069C-441D-AF56-19BC05C2C040}"/>
    <cellStyle name="Normal 8 2 3 3 5" xfId="2061" xr:uid="{EA8D21AD-3236-4122-84A9-28763DCAD069}"/>
    <cellStyle name="Normal 8 2 3 4" xfId="380" xr:uid="{6ED31142-0300-4905-A5C1-259E6E34CFD2}"/>
    <cellStyle name="Normal 8 2 3 4 2" xfId="774" xr:uid="{419CFC9F-88B4-4F76-9BFB-B3829F3DDA07}"/>
    <cellStyle name="Normal 8 2 3 4 2 2" xfId="2062" xr:uid="{59CC98DD-6DD5-4D7C-83EA-945A68CCE1A2}"/>
    <cellStyle name="Normal 8 2 3 4 2 2 2" xfId="2063" xr:uid="{EFBA914D-5A42-49ED-BF2F-929AE9054AC9}"/>
    <cellStyle name="Normal 8 2 3 4 2 3" xfId="2064" xr:uid="{87478139-22CD-470A-A455-11C2433756D0}"/>
    <cellStyle name="Normal 8 2 3 4 3" xfId="2065" xr:uid="{AC7D0CD2-3ED0-4C76-BF33-7E13C8C61612}"/>
    <cellStyle name="Normal 8 2 3 4 3 2" xfId="2066" xr:uid="{10A64F04-ECA1-471B-98E1-8550FA6A29D2}"/>
    <cellStyle name="Normal 8 2 3 4 4" xfId="2067" xr:uid="{CF18712B-141C-4100-8612-40FB12C27655}"/>
    <cellStyle name="Normal 8 2 3 5" xfId="775" xr:uid="{C8E7CEBF-5EEF-4D65-98DA-9971284D5C1D}"/>
    <cellStyle name="Normal 8 2 3 5 2" xfId="2068" xr:uid="{4AC8B887-87B4-4FD6-B7AE-ED49EE6A0ACE}"/>
    <cellStyle name="Normal 8 2 3 5 2 2" xfId="2069" xr:uid="{AF36E69E-C0C4-4CA7-8544-3D6F89FC1105}"/>
    <cellStyle name="Normal 8 2 3 5 3" xfId="2070" xr:uid="{39B115BA-7CF7-48C3-8C47-418D24587C5F}"/>
    <cellStyle name="Normal 8 2 3 5 4" xfId="3736" xr:uid="{F1FD8FB8-AB0A-4738-ACEE-A4A7873118E8}"/>
    <cellStyle name="Normal 8 2 3 6" xfId="2071" xr:uid="{FBDD172C-BA00-46B1-A13C-CE680FF02831}"/>
    <cellStyle name="Normal 8 2 3 6 2" xfId="2072" xr:uid="{518127CD-3015-4DAF-A1D3-11E2B1D8E636}"/>
    <cellStyle name="Normal 8 2 3 7" xfId="2073" xr:uid="{514148D1-8A3D-4864-B948-22BDC0F74D41}"/>
    <cellStyle name="Normal 8 2 3 8" xfId="3737" xr:uid="{7C2D84CF-89C9-4054-B6E5-F49A734F27D7}"/>
    <cellStyle name="Normal 8 2 4" xfId="152" xr:uid="{A47ADD8A-A445-4D90-9531-EC0CC19E637C}"/>
    <cellStyle name="Normal 8 2 4 2" xfId="449" xr:uid="{932EABE5-92A9-4056-B031-52DDC03ACAD1}"/>
    <cellStyle name="Normal 8 2 4 2 2" xfId="776" xr:uid="{BA8DB91F-C0EE-4564-81C4-AF97D78DA580}"/>
    <cellStyle name="Normal 8 2 4 2 2 2" xfId="2074" xr:uid="{51F41D63-C918-43D2-83AA-1FF75EC65797}"/>
    <cellStyle name="Normal 8 2 4 2 2 2 2" xfId="2075" xr:uid="{ED50AB14-6B56-4773-BA0F-A0F453C81EE5}"/>
    <cellStyle name="Normal 8 2 4 2 2 3" xfId="2076" xr:uid="{A049B616-10E0-4E7C-90A8-1070A9796584}"/>
    <cellStyle name="Normal 8 2 4 2 2 4" xfId="3738" xr:uid="{CA06C090-E9D1-4F6F-BD7E-A70EC70749FE}"/>
    <cellStyle name="Normal 8 2 4 2 3" xfId="2077" xr:uid="{FA7A47B6-F92D-4A07-B50F-5BC0D6674441}"/>
    <cellStyle name="Normal 8 2 4 2 3 2" xfId="2078" xr:uid="{7EB50E89-B2F9-4F57-B9F1-229A44207D44}"/>
    <cellStyle name="Normal 8 2 4 2 4" xfId="2079" xr:uid="{1A1848AC-B93C-4A6D-AA87-4F7F78CA16B1}"/>
    <cellStyle name="Normal 8 2 4 2 5" xfId="3739" xr:uid="{B34EC9EC-7C5B-421E-8728-C98D8A0F64E5}"/>
    <cellStyle name="Normal 8 2 4 3" xfId="777" xr:uid="{2B4D42B6-1E42-4AC7-9927-6388AC38D1E6}"/>
    <cellStyle name="Normal 8 2 4 3 2" xfId="2080" xr:uid="{11412FCD-8CEF-4FC1-91F8-D9C688735A27}"/>
    <cellStyle name="Normal 8 2 4 3 2 2" xfId="2081" xr:uid="{79835E40-3A34-4EEC-91BF-8841ABFAF23F}"/>
    <cellStyle name="Normal 8 2 4 3 3" xfId="2082" xr:uid="{67E20FD1-ED80-4D15-BAC8-7A0996E90329}"/>
    <cellStyle name="Normal 8 2 4 3 4" xfId="3740" xr:uid="{046748D4-7FDF-4FB2-B18F-6907031242FC}"/>
    <cellStyle name="Normal 8 2 4 4" xfId="2083" xr:uid="{85B4B67B-E5A3-46F0-A2FF-7CE5A013AFB4}"/>
    <cellStyle name="Normal 8 2 4 4 2" xfId="2084" xr:uid="{58AE5BB0-99DA-4FEF-A475-61C102C6643D}"/>
    <cellStyle name="Normal 8 2 4 4 3" xfId="3741" xr:uid="{0DFEFED4-221A-4E23-A720-995E0A2A8B63}"/>
    <cellStyle name="Normal 8 2 4 4 4" xfId="3742" xr:uid="{3B6E4E26-513A-41AB-8FDF-F93F1BC7BD99}"/>
    <cellStyle name="Normal 8 2 4 5" xfId="2085" xr:uid="{6B3C8A47-5344-4154-9AF2-97EF33A33542}"/>
    <cellStyle name="Normal 8 2 4 6" xfId="3743" xr:uid="{6A26C6DD-3020-45E0-A5EF-1883224FC2CE}"/>
    <cellStyle name="Normal 8 2 4 7" xfId="3744" xr:uid="{D57CD187-6AE6-4D1A-AC03-A98F717284DB}"/>
    <cellStyle name="Normal 8 2 5" xfId="381" xr:uid="{1C4C5E0D-BA4A-4EFF-99B5-193CEEEA7ABF}"/>
    <cellStyle name="Normal 8 2 5 2" xfId="778" xr:uid="{50A1FE8F-ED71-47C5-BEEB-D3DDF9D3D95F}"/>
    <cellStyle name="Normal 8 2 5 2 2" xfId="779" xr:uid="{5B7DB191-2D29-4295-958B-EEA97312C22A}"/>
    <cellStyle name="Normal 8 2 5 2 2 2" xfId="2086" xr:uid="{55FE1FC3-A298-4A19-8BED-4F50D21E28CD}"/>
    <cellStyle name="Normal 8 2 5 2 2 2 2" xfId="2087" xr:uid="{9BBC5ECA-7C1D-48C0-8061-B23721F682F1}"/>
    <cellStyle name="Normal 8 2 5 2 2 3" xfId="2088" xr:uid="{44213C97-2B5F-4120-94E1-A2BD6F3A73DD}"/>
    <cellStyle name="Normal 8 2 5 2 3" xfId="2089" xr:uid="{EC359781-2456-452B-8FEE-FB56DC823C6C}"/>
    <cellStyle name="Normal 8 2 5 2 3 2" xfId="2090" xr:uid="{B6FF0F57-68ED-4F38-8E70-535FE3015DAA}"/>
    <cellStyle name="Normal 8 2 5 2 4" xfId="2091" xr:uid="{8BCBDBC1-268A-4E0F-A09C-F83C1BF93E1A}"/>
    <cellStyle name="Normal 8 2 5 3" xfId="780" xr:uid="{19F2F357-86F1-42A7-BDD4-53067B61227E}"/>
    <cellStyle name="Normal 8 2 5 3 2" xfId="2092" xr:uid="{F71DB4A5-C81B-4763-9963-F0FECEE02D67}"/>
    <cellStyle name="Normal 8 2 5 3 2 2" xfId="2093" xr:uid="{20A6D991-016C-4C83-9CFB-8506B79445FE}"/>
    <cellStyle name="Normal 8 2 5 3 3" xfId="2094" xr:uid="{1008784A-9F04-4B43-A55E-AAEAEBB273DD}"/>
    <cellStyle name="Normal 8 2 5 3 4" xfId="3745" xr:uid="{C199884D-59AD-4742-9BED-1B3585B9FF72}"/>
    <cellStyle name="Normal 8 2 5 4" xfId="2095" xr:uid="{EAF9EB65-29A0-4576-9DE7-FA2B787C7AC0}"/>
    <cellStyle name="Normal 8 2 5 4 2" xfId="2096" xr:uid="{870C0CFE-5B63-4FC0-8252-2A709B8C8018}"/>
    <cellStyle name="Normal 8 2 5 5" xfId="2097" xr:uid="{DDF4653C-E708-41EA-8EB9-E162356B3E8F}"/>
    <cellStyle name="Normal 8 2 5 6" xfId="3746" xr:uid="{B8C875F8-6398-4579-BF39-52D36BDE14F9}"/>
    <cellStyle name="Normal 8 2 6" xfId="382" xr:uid="{D1656634-5487-44B0-86E8-804C833A9D3C}"/>
    <cellStyle name="Normal 8 2 6 2" xfId="781" xr:uid="{334D3B7D-6E4D-48B7-9060-16487FDC1666}"/>
    <cellStyle name="Normal 8 2 6 2 2" xfId="2098" xr:uid="{4F2999A1-DB98-4FC2-95BE-C63AA09E53FA}"/>
    <cellStyle name="Normal 8 2 6 2 2 2" xfId="2099" xr:uid="{C0C1E22C-55BE-4E9F-8030-8D37391A08CD}"/>
    <cellStyle name="Normal 8 2 6 2 3" xfId="2100" xr:uid="{6D5AE20B-75A1-4989-9CA4-C2C056450BC2}"/>
    <cellStyle name="Normal 8 2 6 2 4" xfId="3747" xr:uid="{01258575-7F6D-48D7-B919-C5CE7E409294}"/>
    <cellStyle name="Normal 8 2 6 3" xfId="2101" xr:uid="{5D445D2B-9BDA-47A4-9D02-C2290494FC69}"/>
    <cellStyle name="Normal 8 2 6 3 2" xfId="2102" xr:uid="{A025DA63-CCD5-4069-AC3B-91C284297055}"/>
    <cellStyle name="Normal 8 2 6 4" xfId="2103" xr:uid="{A6F84A38-6BBE-4AB0-A65D-39EE9F5E0473}"/>
    <cellStyle name="Normal 8 2 6 5" xfId="3748" xr:uid="{8FCC648B-32BF-425D-A211-EA6D42C13824}"/>
    <cellStyle name="Normal 8 2 7" xfId="782" xr:uid="{BDA7EBC1-ACA2-40BC-88DF-10FCB2422E78}"/>
    <cellStyle name="Normal 8 2 7 2" xfId="2104" xr:uid="{DA2CB99A-D691-436E-BF2F-38C48B0C78D3}"/>
    <cellStyle name="Normal 8 2 7 2 2" xfId="2105" xr:uid="{819C01D0-2D4D-4E04-84D6-59FFAB2FC38E}"/>
    <cellStyle name="Normal 8 2 7 3" xfId="2106" xr:uid="{EC4AA5E2-F3BE-46E4-803C-864D37E2752A}"/>
    <cellStyle name="Normal 8 2 7 4" xfId="3749" xr:uid="{2FD2CC48-DFAC-46B7-8F35-1726B6BF9C8B}"/>
    <cellStyle name="Normal 8 2 8" xfId="2107" xr:uid="{22A5B6AD-2AF1-49BD-855F-A20A43135C01}"/>
    <cellStyle name="Normal 8 2 8 2" xfId="2108" xr:uid="{1A5A4056-4A2F-493B-89C9-9024A4413964}"/>
    <cellStyle name="Normal 8 2 8 3" xfId="3750" xr:uid="{36DD9807-67B7-4B52-881B-F2881187F107}"/>
    <cellStyle name="Normal 8 2 8 4" xfId="3751" xr:uid="{D5D4BC61-47A9-4515-A1CF-A7EE9BF63192}"/>
    <cellStyle name="Normal 8 2 9" xfId="2109" xr:uid="{3C865EB7-5CCF-466E-964D-63239872BE03}"/>
    <cellStyle name="Normal 8 3" xfId="153" xr:uid="{E852C804-0198-427E-B68B-615072913F8B}"/>
    <cellStyle name="Normal 8 3 10" xfId="3752" xr:uid="{F39D88D4-7D16-49DF-A280-A3BC876D9DC8}"/>
    <cellStyle name="Normal 8 3 11" xfId="3753" xr:uid="{F7548D11-C8EB-41D4-B47B-F6E118325AF3}"/>
    <cellStyle name="Normal 8 3 2" xfId="154" xr:uid="{4F98B7F7-E1FE-4637-A323-66DB5A24521A}"/>
    <cellStyle name="Normal 8 3 2 2" xfId="155" xr:uid="{F770F914-4335-4EAF-AE23-697379AE6F80}"/>
    <cellStyle name="Normal 8 3 2 2 2" xfId="383" xr:uid="{7E8D470C-E775-4B53-AF32-BAD9F1C78CC8}"/>
    <cellStyle name="Normal 8 3 2 2 2 2" xfId="783" xr:uid="{F79226D4-1B85-4D20-A451-1D69C3DCA92E}"/>
    <cellStyle name="Normal 8 3 2 2 2 2 2" xfId="2110" xr:uid="{F1CD3622-DBD5-4FE6-9714-2B57E122AB18}"/>
    <cellStyle name="Normal 8 3 2 2 2 2 2 2" xfId="2111" xr:uid="{A243E7C9-62E6-472E-AC93-BB889DB38861}"/>
    <cellStyle name="Normal 8 3 2 2 2 2 3" xfId="2112" xr:uid="{83A1E520-0B8F-443A-BF75-A0BA5651451C}"/>
    <cellStyle name="Normal 8 3 2 2 2 2 4" xfId="3754" xr:uid="{5AE5370C-712B-4132-AF73-6C9AD093B93E}"/>
    <cellStyle name="Normal 8 3 2 2 2 3" xfId="2113" xr:uid="{1561767B-4BD6-4ECE-B908-0969C56D1672}"/>
    <cellStyle name="Normal 8 3 2 2 2 3 2" xfId="2114" xr:uid="{7C45623C-56BF-439B-A62A-88E14C49F71F}"/>
    <cellStyle name="Normal 8 3 2 2 2 3 3" xfId="3755" xr:uid="{433CA25D-6E72-4388-B0A9-11D85536381E}"/>
    <cellStyle name="Normal 8 3 2 2 2 3 4" xfId="3756" xr:uid="{32214BA4-4E37-4FB2-83FF-A5C112C7073E}"/>
    <cellStyle name="Normal 8 3 2 2 2 4" xfId="2115" xr:uid="{E5F53E48-4B23-4405-B5E3-30F37EBD3954}"/>
    <cellStyle name="Normal 8 3 2 2 2 5" xfId="3757" xr:uid="{63AA4213-2885-44EE-9CCC-224A78D394FE}"/>
    <cellStyle name="Normal 8 3 2 2 2 6" xfId="3758" xr:uid="{E6E091E4-A849-4A65-8B87-89251831DBF1}"/>
    <cellStyle name="Normal 8 3 2 2 3" xfId="784" xr:uid="{51320C8A-35E2-4FFE-8384-28959559434F}"/>
    <cellStyle name="Normal 8 3 2 2 3 2" xfId="2116" xr:uid="{EADD3C43-A9F1-4443-928B-A2DEF7BF325B}"/>
    <cellStyle name="Normal 8 3 2 2 3 2 2" xfId="2117" xr:uid="{96D045C2-F4F6-4115-B918-BC2640A33A99}"/>
    <cellStyle name="Normal 8 3 2 2 3 2 3" xfId="3759" xr:uid="{42EF578A-85B1-4BDE-A661-AE976326587F}"/>
    <cellStyle name="Normal 8 3 2 2 3 2 4" xfId="3760" xr:uid="{CAB938F1-3563-42CB-9AD6-2E6FC4DF81E8}"/>
    <cellStyle name="Normal 8 3 2 2 3 3" xfId="2118" xr:uid="{132411D0-5729-4607-8C4D-DD69477CD2EE}"/>
    <cellStyle name="Normal 8 3 2 2 3 4" xfId="3761" xr:uid="{1F5A9838-5313-4D83-9C37-18E417E8D8FB}"/>
    <cellStyle name="Normal 8 3 2 2 3 5" xfId="3762" xr:uid="{07AF672E-BF05-46BB-B977-8987C4E0214F}"/>
    <cellStyle name="Normal 8 3 2 2 4" xfId="2119" xr:uid="{6ADB0859-7046-404C-9DED-88BE9410CAE6}"/>
    <cellStyle name="Normal 8 3 2 2 4 2" xfId="2120" xr:uid="{5ECEB11F-A627-4EBF-B61A-50E51E256DBB}"/>
    <cellStyle name="Normal 8 3 2 2 4 3" xfId="3763" xr:uid="{9FF53BB2-A99C-4329-9CEE-D2D704AEECB1}"/>
    <cellStyle name="Normal 8 3 2 2 4 4" xfId="3764" xr:uid="{89B5EC8E-3582-4D0E-8BB8-84716371FF28}"/>
    <cellStyle name="Normal 8 3 2 2 5" xfId="2121" xr:uid="{1EA04787-7451-40F4-A2EF-F5F3C43E081C}"/>
    <cellStyle name="Normal 8 3 2 2 5 2" xfId="3765" xr:uid="{092BA4EA-AD82-4611-B541-5E5EB8E14D19}"/>
    <cellStyle name="Normal 8 3 2 2 5 3" xfId="3766" xr:uid="{6F9D0EE7-4126-42A1-B446-15C887815DA9}"/>
    <cellStyle name="Normal 8 3 2 2 5 4" xfId="3767" xr:uid="{A6290DCF-D66F-435E-A048-602F55DF2322}"/>
    <cellStyle name="Normal 8 3 2 2 6" xfId="3768" xr:uid="{30E3F86B-C734-4F4A-987C-F7C35E799486}"/>
    <cellStyle name="Normal 8 3 2 2 7" xfId="3769" xr:uid="{78A8241D-8626-403D-8C1D-30620ACD3C72}"/>
    <cellStyle name="Normal 8 3 2 2 8" xfId="3770" xr:uid="{921E4503-20FC-420D-A41D-EB17A02568FC}"/>
    <cellStyle name="Normal 8 3 2 3" xfId="384" xr:uid="{0D64A24F-CE73-4E27-88C1-642AB324B038}"/>
    <cellStyle name="Normal 8 3 2 3 2" xfId="785" xr:uid="{76E7C24F-099D-4C65-815B-2B4255531704}"/>
    <cellStyle name="Normal 8 3 2 3 2 2" xfId="786" xr:uid="{2812F095-6BF1-4953-BA9E-7AA2379721B5}"/>
    <cellStyle name="Normal 8 3 2 3 2 2 2" xfId="2122" xr:uid="{4E141197-6259-459B-9647-8AFC8AE5F70D}"/>
    <cellStyle name="Normal 8 3 2 3 2 2 2 2" xfId="2123" xr:uid="{B16E2F95-1AB0-4759-BC50-E6FB833693EC}"/>
    <cellStyle name="Normal 8 3 2 3 2 2 3" xfId="2124" xr:uid="{A684A300-8CBE-4CE6-B561-6524203EE84B}"/>
    <cellStyle name="Normal 8 3 2 3 2 3" xfId="2125" xr:uid="{7C98B6D3-0527-40FF-B916-CAF538FF2836}"/>
    <cellStyle name="Normal 8 3 2 3 2 3 2" xfId="2126" xr:uid="{611CA0DF-4931-44C1-8D92-2B70B93EC6CB}"/>
    <cellStyle name="Normal 8 3 2 3 2 4" xfId="2127" xr:uid="{2BD03973-AFA8-4504-A283-CA4FBE5B8DD5}"/>
    <cellStyle name="Normal 8 3 2 3 3" xfId="787" xr:uid="{FA6DEE06-DD27-48FB-ABB4-C2557FDA7809}"/>
    <cellStyle name="Normal 8 3 2 3 3 2" xfId="2128" xr:uid="{1770F1C9-474E-47D0-83B0-EC7A78C303B5}"/>
    <cellStyle name="Normal 8 3 2 3 3 2 2" xfId="2129" xr:uid="{3A4DB80F-41F7-48EC-BF0F-4E0A8383DF0B}"/>
    <cellStyle name="Normal 8 3 2 3 3 3" xfId="2130" xr:uid="{E56F7E2A-0A6D-42E9-ACD6-E0068E63B27D}"/>
    <cellStyle name="Normal 8 3 2 3 3 4" xfId="3771" xr:uid="{8CDFD1FB-1BCB-49D7-95DE-BB39AD2BECCB}"/>
    <cellStyle name="Normal 8 3 2 3 4" xfId="2131" xr:uid="{C1659763-AF23-4B23-8ACB-715DD63CB8F8}"/>
    <cellStyle name="Normal 8 3 2 3 4 2" xfId="2132" xr:uid="{700F1732-D1BB-450C-A561-CA19825E8010}"/>
    <cellStyle name="Normal 8 3 2 3 5" xfId="2133" xr:uid="{B615E791-C588-434B-8E54-53F236E051DE}"/>
    <cellStyle name="Normal 8 3 2 3 6" xfId="3772" xr:uid="{5FFB9B29-DC1C-45FC-B6C0-D6A3FBF9EE52}"/>
    <cellStyle name="Normal 8 3 2 4" xfId="385" xr:uid="{3C124A89-05F1-4B3A-B14E-4F338A1269C5}"/>
    <cellStyle name="Normal 8 3 2 4 2" xfId="788" xr:uid="{F57C4FCF-2260-4923-9210-3DEE43056E50}"/>
    <cellStyle name="Normal 8 3 2 4 2 2" xfId="2134" xr:uid="{1AFF38BB-0607-4B4A-9B82-A2E6BF7E8A81}"/>
    <cellStyle name="Normal 8 3 2 4 2 2 2" xfId="2135" xr:uid="{994900A2-EA1F-477F-BD6E-E157B0D411E6}"/>
    <cellStyle name="Normal 8 3 2 4 2 3" xfId="2136" xr:uid="{25572258-8833-49B3-B153-F208F25A4083}"/>
    <cellStyle name="Normal 8 3 2 4 2 4" xfId="3773" xr:uid="{30C62569-7C31-42B2-A1D3-EF44E4CBC186}"/>
    <cellStyle name="Normal 8 3 2 4 3" xfId="2137" xr:uid="{DD16A1CE-4308-460B-A375-D1CB3E92BBF2}"/>
    <cellStyle name="Normal 8 3 2 4 3 2" xfId="2138" xr:uid="{4213C9EE-D21A-4F2A-A154-51D60C029137}"/>
    <cellStyle name="Normal 8 3 2 4 4" xfId="2139" xr:uid="{A1534202-D3CF-42AF-A395-3BA96F303627}"/>
    <cellStyle name="Normal 8 3 2 4 5" xfId="3774" xr:uid="{AF9C33AB-54A3-4320-B818-88E0E8D4AB99}"/>
    <cellStyle name="Normal 8 3 2 5" xfId="386" xr:uid="{D8B5163B-9C48-4C0F-A73F-FCB96DB22A9C}"/>
    <cellStyle name="Normal 8 3 2 5 2" xfId="2140" xr:uid="{9388226E-16EB-4169-B000-C3CB178458C4}"/>
    <cellStyle name="Normal 8 3 2 5 2 2" xfId="2141" xr:uid="{B46909E3-7FEF-4CF6-8303-96A67DC6201D}"/>
    <cellStyle name="Normal 8 3 2 5 3" xfId="2142" xr:uid="{0E49DE51-7C0E-47A7-973B-76E211EC6CC9}"/>
    <cellStyle name="Normal 8 3 2 5 4" xfId="3775" xr:uid="{173E269D-02DA-49F6-82A1-4589EB704205}"/>
    <cellStyle name="Normal 8 3 2 6" xfId="2143" xr:uid="{84B8FE76-A893-40B8-AB94-DC361DED1FC1}"/>
    <cellStyle name="Normal 8 3 2 6 2" xfId="2144" xr:uid="{42B001CC-8E8A-4C25-AF01-C085D0C0E576}"/>
    <cellStyle name="Normal 8 3 2 6 3" xfId="3776" xr:uid="{D33A0B9A-4E01-413D-A3DA-A40A17ACB701}"/>
    <cellStyle name="Normal 8 3 2 6 4" xfId="3777" xr:uid="{AE8D68B4-FBDD-4620-B501-39424892AA86}"/>
    <cellStyle name="Normal 8 3 2 7" xfId="2145" xr:uid="{441AAC4E-68BF-4F3A-9ABD-D8C81320615F}"/>
    <cellStyle name="Normal 8 3 2 8" xfId="3778" xr:uid="{67D01BEA-2DB2-492E-8774-A8DB57EE1144}"/>
    <cellStyle name="Normal 8 3 2 9" xfId="3779" xr:uid="{A04DF601-26FC-4727-9D81-1B514F3A19F4}"/>
    <cellStyle name="Normal 8 3 3" xfId="156" xr:uid="{0652631C-A95C-440A-ADBB-AA7E820D0B4D}"/>
    <cellStyle name="Normal 8 3 3 2" xfId="157" xr:uid="{587EA12F-67C3-46BC-8204-2FE37E35CE37}"/>
    <cellStyle name="Normal 8 3 3 2 2" xfId="789" xr:uid="{93F72FD9-9F20-46FD-985E-6AE615E1DDE6}"/>
    <cellStyle name="Normal 8 3 3 2 2 2" xfId="2146" xr:uid="{152487C9-A151-4EE2-8FCF-A04EC048E278}"/>
    <cellStyle name="Normal 8 3 3 2 2 2 2" xfId="2147" xr:uid="{BAADE2AB-31E9-4E50-9394-9E1146B4BC57}"/>
    <cellStyle name="Normal 8 3 3 2 2 2 2 2" xfId="4492" xr:uid="{6BFE85E6-3D0E-4533-8F10-36A52E50EA6E}"/>
    <cellStyle name="Normal 8 3 3 2 2 2 3" xfId="4493" xr:uid="{C3FAFEEB-05D2-4236-9F26-AB62E75E2C87}"/>
    <cellStyle name="Normal 8 3 3 2 2 3" xfId="2148" xr:uid="{0D2AC650-D082-4683-A38A-E33441666218}"/>
    <cellStyle name="Normal 8 3 3 2 2 3 2" xfId="4494" xr:uid="{3FE2BA06-00B9-48FB-A27E-336F9A068480}"/>
    <cellStyle name="Normal 8 3 3 2 2 4" xfId="3780" xr:uid="{04DD4168-CAF9-4836-A068-D8C5F2C54E74}"/>
    <cellStyle name="Normal 8 3 3 2 3" xfId="2149" xr:uid="{4A9A44B1-8BC7-47A8-A8DB-74FD31CA515D}"/>
    <cellStyle name="Normal 8 3 3 2 3 2" xfId="2150" xr:uid="{C10B49E9-026D-4A2F-8C5C-1C52E1662C3D}"/>
    <cellStyle name="Normal 8 3 3 2 3 2 2" xfId="4495" xr:uid="{D28FF499-C61B-4BD4-846A-41729CF6EA07}"/>
    <cellStyle name="Normal 8 3 3 2 3 3" xfId="3781" xr:uid="{E78D0E0E-7ED2-4FDD-8B49-8B71BC2F3197}"/>
    <cellStyle name="Normal 8 3 3 2 3 4" xfId="3782" xr:uid="{A466BC22-0A79-489B-9DC9-DAD373979AE9}"/>
    <cellStyle name="Normal 8 3 3 2 4" xfId="2151" xr:uid="{AAA5C62F-3C83-478F-A6BE-5FD2EEF26BDD}"/>
    <cellStyle name="Normal 8 3 3 2 4 2" xfId="4496" xr:uid="{2C62EF07-9631-4CFC-BB8B-733B3C71D226}"/>
    <cellStyle name="Normal 8 3 3 2 5" xfId="3783" xr:uid="{3E2D88E3-8F26-4743-A736-A758B653581D}"/>
    <cellStyle name="Normal 8 3 3 2 6" xfId="3784" xr:uid="{ECC25670-C847-4F7A-87C0-B5E192C87E0F}"/>
    <cellStyle name="Normal 8 3 3 3" xfId="387" xr:uid="{BBE01EF9-7BFC-4AAF-8421-A8522B4778BA}"/>
    <cellStyle name="Normal 8 3 3 3 2" xfId="2152" xr:uid="{6A2E79C3-F71F-4844-AF96-77DACEFCA73E}"/>
    <cellStyle name="Normal 8 3 3 3 2 2" xfId="2153" xr:uid="{2E419C61-D9F2-4546-A3EA-9F8D0D09EBDB}"/>
    <cellStyle name="Normal 8 3 3 3 2 2 2" xfId="4497" xr:uid="{F42E5753-1A30-4937-918E-F0861A31384F}"/>
    <cellStyle name="Normal 8 3 3 3 2 3" xfId="3785" xr:uid="{4ACCD4A1-A4E5-461A-8C1B-CA45300CD713}"/>
    <cellStyle name="Normal 8 3 3 3 2 4" xfId="3786" xr:uid="{6FB98FEE-DFA7-42EF-813D-92B9A91CD3DA}"/>
    <cellStyle name="Normal 8 3 3 3 3" xfId="2154" xr:uid="{892FA54D-951A-456D-8496-9D33FD2C3CCF}"/>
    <cellStyle name="Normal 8 3 3 3 3 2" xfId="4498" xr:uid="{161BB5AE-9630-4558-9EA7-A1F55333892C}"/>
    <cellStyle name="Normal 8 3 3 3 4" xfId="3787" xr:uid="{9350B02D-8D4A-4850-804B-3BC9FA7C5E57}"/>
    <cellStyle name="Normal 8 3 3 3 5" xfId="3788" xr:uid="{5930A181-FFFB-4668-957C-CE1158B76671}"/>
    <cellStyle name="Normal 8 3 3 4" xfId="2155" xr:uid="{179E4979-D28D-41C1-A5F7-3B6F7BBAA3D8}"/>
    <cellStyle name="Normal 8 3 3 4 2" xfId="2156" xr:uid="{06BC6790-A831-4A30-8C44-32D41437FCAD}"/>
    <cellStyle name="Normal 8 3 3 4 2 2" xfId="4499" xr:uid="{409A76D2-D57F-435D-8CD3-AAD37318B6BC}"/>
    <cellStyle name="Normal 8 3 3 4 3" xfId="3789" xr:uid="{EA929EC1-A4CD-424D-B234-8437B6E5CD62}"/>
    <cellStyle name="Normal 8 3 3 4 4" xfId="3790" xr:uid="{4923527D-A8A4-474A-A5D8-637DA6D156D7}"/>
    <cellStyle name="Normal 8 3 3 5" xfId="2157" xr:uid="{6D97C881-7CAB-491E-BBED-F26BA3D4BD13}"/>
    <cellStyle name="Normal 8 3 3 5 2" xfId="3791" xr:uid="{3894CB92-DF58-49EA-A800-0B28BBC5AFD7}"/>
    <cellStyle name="Normal 8 3 3 5 3" xfId="3792" xr:uid="{C24B5A38-4E7E-4822-B8E6-C13B469C0B4F}"/>
    <cellStyle name="Normal 8 3 3 5 4" xfId="3793" xr:uid="{6DF2884D-1908-4C82-97ED-9B594E9F30F6}"/>
    <cellStyle name="Normal 8 3 3 6" xfId="3794" xr:uid="{CAF6DF4D-DEB8-491D-9648-55AC486F976E}"/>
    <cellStyle name="Normal 8 3 3 7" xfId="3795" xr:uid="{360E4CE1-97D9-42A5-8EEA-8E9109709F7F}"/>
    <cellStyle name="Normal 8 3 3 8" xfId="3796" xr:uid="{A1CBEC23-71BD-4DD4-B05E-55E4BC356826}"/>
    <cellStyle name="Normal 8 3 4" xfId="158" xr:uid="{739FF824-C892-4407-82E5-442A5BF6756D}"/>
    <cellStyle name="Normal 8 3 4 2" xfId="790" xr:uid="{529E973C-F0E2-40BC-A05E-C2B7527C946A}"/>
    <cellStyle name="Normal 8 3 4 2 2" xfId="791" xr:uid="{AF7ED2A3-F094-4FD5-A4CA-9EE2976E2D3B}"/>
    <cellStyle name="Normal 8 3 4 2 2 2" xfId="2158" xr:uid="{D92B460A-858B-485B-BD20-FABEABD254F6}"/>
    <cellStyle name="Normal 8 3 4 2 2 2 2" xfId="2159" xr:uid="{49A1AC03-2E42-4DF7-BED2-43208E4A6308}"/>
    <cellStyle name="Normal 8 3 4 2 2 3" xfId="2160" xr:uid="{DBDEE5DC-D029-4E8F-8165-EF6927B948AE}"/>
    <cellStyle name="Normal 8 3 4 2 2 4" xfId="3797" xr:uid="{FAA84C59-B59F-4D88-A889-BAB72785ABC6}"/>
    <cellStyle name="Normal 8 3 4 2 3" xfId="2161" xr:uid="{0ACE2F9D-41FB-4C0B-B0DA-205BF5FD06F7}"/>
    <cellStyle name="Normal 8 3 4 2 3 2" xfId="2162" xr:uid="{F9E704F7-B271-434C-B344-7AB2665DEC61}"/>
    <cellStyle name="Normal 8 3 4 2 4" xfId="2163" xr:uid="{D3F84C5E-E4A9-456F-B0FA-03A73E0C5712}"/>
    <cellStyle name="Normal 8 3 4 2 5" xfId="3798" xr:uid="{010A0039-A440-4CEE-83F6-EE925F8B035D}"/>
    <cellStyle name="Normal 8 3 4 3" xfId="792" xr:uid="{61D9B0D1-97F7-44B6-B0C3-2442836479C6}"/>
    <cellStyle name="Normal 8 3 4 3 2" xfId="2164" xr:uid="{1ACD125A-5B5B-4889-8638-F13E4A35CF78}"/>
    <cellStyle name="Normal 8 3 4 3 2 2" xfId="2165" xr:uid="{28AEC611-5E5B-47FC-B879-9CC326064E7C}"/>
    <cellStyle name="Normal 8 3 4 3 3" xfId="2166" xr:uid="{BA55F5F3-E471-4A81-B324-E217F3C990F2}"/>
    <cellStyle name="Normal 8 3 4 3 4" xfId="3799" xr:uid="{DF45B55A-DEF3-46C3-8D5D-F9CF38A0A618}"/>
    <cellStyle name="Normal 8 3 4 4" xfId="2167" xr:uid="{C7F72A2B-DA4A-46BB-B6A2-B2DD772BFF1A}"/>
    <cellStyle name="Normal 8 3 4 4 2" xfId="2168" xr:uid="{6C65FE93-37A8-45C9-9290-F58CF229069C}"/>
    <cellStyle name="Normal 8 3 4 4 3" xfId="3800" xr:uid="{BE1D2B67-149E-49CD-8900-AF2B092D9465}"/>
    <cellStyle name="Normal 8 3 4 4 4" xfId="3801" xr:uid="{A572FCB4-9EF1-4863-9771-C9881AA5E0E6}"/>
    <cellStyle name="Normal 8 3 4 5" xfId="2169" xr:uid="{E7E8D92D-02D3-454A-9825-4BD0B5A43ED6}"/>
    <cellStyle name="Normal 8 3 4 6" xfId="3802" xr:uid="{DC99BC8F-5C4C-4D84-880A-29F87B3E466C}"/>
    <cellStyle name="Normal 8 3 4 7" xfId="3803" xr:uid="{57357061-AAFB-4E5D-A62D-1E09CD1ED09C}"/>
    <cellStyle name="Normal 8 3 5" xfId="388" xr:uid="{2BF43FB8-5CB8-4501-983C-F4B894AA0950}"/>
    <cellStyle name="Normal 8 3 5 2" xfId="793" xr:uid="{9BB2709F-4DD3-4F2D-B923-15244499E1C5}"/>
    <cellStyle name="Normal 8 3 5 2 2" xfId="2170" xr:uid="{1474984A-EBBE-40BA-85DF-A1E707975BCA}"/>
    <cellStyle name="Normal 8 3 5 2 2 2" xfId="2171" xr:uid="{F92F6B9E-C5B8-4F58-B29A-D442999D520D}"/>
    <cellStyle name="Normal 8 3 5 2 3" xfId="2172" xr:uid="{5C19639C-3E74-4574-BE1B-9CA4D44BBA0F}"/>
    <cellStyle name="Normal 8 3 5 2 4" xfId="3804" xr:uid="{ED9C1187-CC12-4815-902A-6C6A013C980F}"/>
    <cellStyle name="Normal 8 3 5 3" xfId="2173" xr:uid="{287BAEFA-282D-4272-A3E5-76413841D778}"/>
    <cellStyle name="Normal 8 3 5 3 2" xfId="2174" xr:uid="{D4DAE2AA-BBBF-4C15-9D84-943558E1D568}"/>
    <cellStyle name="Normal 8 3 5 3 3" xfId="3805" xr:uid="{8E02B27B-CF57-4DD6-BC19-161AD1DB33EC}"/>
    <cellStyle name="Normal 8 3 5 3 4" xfId="3806" xr:uid="{575CB3B5-BC7B-40F1-9AAE-7138EC786A62}"/>
    <cellStyle name="Normal 8 3 5 4" xfId="2175" xr:uid="{47D2F6EA-FC7F-4A0C-989A-C9237B1E5F46}"/>
    <cellStyle name="Normal 8 3 5 5" xfId="3807" xr:uid="{2180A279-B81D-4E07-9085-9EC921AB7379}"/>
    <cellStyle name="Normal 8 3 5 6" xfId="3808" xr:uid="{263A9C1A-4D21-4680-B6E1-169F76520D78}"/>
    <cellStyle name="Normal 8 3 6" xfId="389" xr:uid="{DA50E625-DFCA-463E-A17D-CFE5C7660907}"/>
    <cellStyle name="Normal 8 3 6 2" xfId="2176" xr:uid="{04A5A94B-2F76-4F21-8902-22F228E58635}"/>
    <cellStyle name="Normal 8 3 6 2 2" xfId="2177" xr:uid="{46641455-C042-4163-A86D-6DC2554ED4D6}"/>
    <cellStyle name="Normal 8 3 6 2 3" xfId="3809" xr:uid="{F7087557-2728-490F-B4F9-F28F6CB48A84}"/>
    <cellStyle name="Normal 8 3 6 2 4" xfId="3810" xr:uid="{012F5556-22DF-49BE-A175-22315ABAED8F}"/>
    <cellStyle name="Normal 8 3 6 3" xfId="2178" xr:uid="{B5DF7F0E-35FC-4B72-9CE9-2AE9B2A16E09}"/>
    <cellStyle name="Normal 8 3 6 4" xfId="3811" xr:uid="{594E4C7B-76B4-4881-99A4-12C87BA606C2}"/>
    <cellStyle name="Normal 8 3 6 5" xfId="3812" xr:uid="{631CB4EA-91B2-41F7-A9A5-F98022EE2F7A}"/>
    <cellStyle name="Normal 8 3 7" xfId="2179" xr:uid="{94F546EE-CCF4-45D8-9353-7416B7DB040C}"/>
    <cellStyle name="Normal 8 3 7 2" xfId="2180" xr:uid="{8D014072-6BC0-45D2-A8A2-B419822E7BD8}"/>
    <cellStyle name="Normal 8 3 7 3" xfId="3813" xr:uid="{90E7D9AE-1DF8-4EA1-A61E-8390849FD69C}"/>
    <cellStyle name="Normal 8 3 7 4" xfId="3814" xr:uid="{4640C7CA-B4E3-406D-B60F-AA32EFF9E291}"/>
    <cellStyle name="Normal 8 3 8" xfId="2181" xr:uid="{49327FAC-DA8A-4CF0-82F6-42F373BC2383}"/>
    <cellStyle name="Normal 8 3 8 2" xfId="3815" xr:uid="{00EDEB02-14C9-4E21-BB09-98BEFC6A4336}"/>
    <cellStyle name="Normal 8 3 8 3" xfId="3816" xr:uid="{F410D6D0-3DA0-4674-A468-A25EAD24A301}"/>
    <cellStyle name="Normal 8 3 8 4" xfId="3817" xr:uid="{25796F8C-A2C8-4041-8D29-CC794340ECE2}"/>
    <cellStyle name="Normal 8 3 9" xfId="3818" xr:uid="{88D383C8-4E3E-4A16-BB85-B8401FE954E9}"/>
    <cellStyle name="Normal 8 4" xfId="159" xr:uid="{E32D3577-E583-4CD9-82DA-C8D6FE595153}"/>
    <cellStyle name="Normal 8 4 10" xfId="3819" xr:uid="{59FC74F7-D597-4002-A6A4-3CF2630C9846}"/>
    <cellStyle name="Normal 8 4 11" xfId="3820" xr:uid="{413082BE-0681-4A9C-A05B-5A18453937FD}"/>
    <cellStyle name="Normal 8 4 2" xfId="160" xr:uid="{C2791D54-D65D-486E-B02C-346B57BF35C7}"/>
    <cellStyle name="Normal 8 4 2 2" xfId="390" xr:uid="{D399871B-4EF9-40E1-AD1C-539777A47EEC}"/>
    <cellStyle name="Normal 8 4 2 2 2" xfId="794" xr:uid="{D417FF25-05DD-4291-9A5C-48837A33CEB4}"/>
    <cellStyle name="Normal 8 4 2 2 2 2" xfId="795" xr:uid="{E0D1DAF0-6F07-40A7-9A32-708E2F0EC6EC}"/>
    <cellStyle name="Normal 8 4 2 2 2 2 2" xfId="2182" xr:uid="{2392B0D7-6E01-42B1-B8A9-D0C444FD3E5A}"/>
    <cellStyle name="Normal 8 4 2 2 2 2 3" xfId="3821" xr:uid="{841E950E-1359-42F5-9B40-D434577EC054}"/>
    <cellStyle name="Normal 8 4 2 2 2 2 4" xfId="3822" xr:uid="{A91D1F4E-C354-4B70-AA7B-8500CC6E4A86}"/>
    <cellStyle name="Normal 8 4 2 2 2 3" xfId="2183" xr:uid="{B3DFA7D6-CCA6-4762-ACA9-C009F75E545E}"/>
    <cellStyle name="Normal 8 4 2 2 2 3 2" xfId="3823" xr:uid="{33C12EDC-DCAE-4128-9564-7D4A0044B44E}"/>
    <cellStyle name="Normal 8 4 2 2 2 3 3" xfId="3824" xr:uid="{829DC8C6-A86E-4330-8657-1D23ECDFCC36}"/>
    <cellStyle name="Normal 8 4 2 2 2 3 4" xfId="3825" xr:uid="{C9C7CADB-9629-42C5-9A71-EC24E1D87EEB}"/>
    <cellStyle name="Normal 8 4 2 2 2 4" xfId="3826" xr:uid="{CB7587B2-1868-4AE7-AFFE-15CA7B597063}"/>
    <cellStyle name="Normal 8 4 2 2 2 5" xfId="3827" xr:uid="{BD7E6A4E-2F1B-445A-97C8-9BFF12AEC0F0}"/>
    <cellStyle name="Normal 8 4 2 2 2 6" xfId="3828" xr:uid="{057220E8-955D-4041-8067-3181B1370315}"/>
    <cellStyle name="Normal 8 4 2 2 3" xfId="796" xr:uid="{FE298959-2667-43C5-924E-C3DB0911B838}"/>
    <cellStyle name="Normal 8 4 2 2 3 2" xfId="2184" xr:uid="{92191EAC-E667-4CDA-8EED-462E209E1879}"/>
    <cellStyle name="Normal 8 4 2 2 3 2 2" xfId="3829" xr:uid="{DC4B958B-0909-4DAE-A8D3-773CB19FD15B}"/>
    <cellStyle name="Normal 8 4 2 2 3 2 3" xfId="3830" xr:uid="{0EBEFD3D-85CD-4713-8A9F-76EB6CBCEEBD}"/>
    <cellStyle name="Normal 8 4 2 2 3 2 4" xfId="3831" xr:uid="{34DF3CB9-A45E-4A76-BDDC-5E2FC7E23747}"/>
    <cellStyle name="Normal 8 4 2 2 3 3" xfId="3832" xr:uid="{5176D2C3-045E-4618-ADA3-9407F4C1F6B6}"/>
    <cellStyle name="Normal 8 4 2 2 3 4" xfId="3833" xr:uid="{872ABA4F-F7A8-4D7E-9308-8625B55E7D4E}"/>
    <cellStyle name="Normal 8 4 2 2 3 5" xfId="3834" xr:uid="{1721BFE3-6271-4F56-9D50-23A088B485FE}"/>
    <cellStyle name="Normal 8 4 2 2 4" xfId="2185" xr:uid="{05394DC9-62BB-4535-99EA-73DD3E88C0BC}"/>
    <cellStyle name="Normal 8 4 2 2 4 2" xfId="3835" xr:uid="{387B0D70-68BF-4756-8482-68EBEC71D2D8}"/>
    <cellStyle name="Normal 8 4 2 2 4 3" xfId="3836" xr:uid="{8F4E8917-1CF3-4B6B-A3B8-34CB5A2ABFDD}"/>
    <cellStyle name="Normal 8 4 2 2 4 4" xfId="3837" xr:uid="{422C3389-9EE6-44BC-B52B-51C17B43A387}"/>
    <cellStyle name="Normal 8 4 2 2 5" xfId="3838" xr:uid="{A353CB66-ED8E-4938-BAB3-8E21724514C4}"/>
    <cellStyle name="Normal 8 4 2 2 5 2" xfId="3839" xr:uid="{80A5CD3B-628D-4F89-AC58-0540D2A8CA2C}"/>
    <cellStyle name="Normal 8 4 2 2 5 3" xfId="3840" xr:uid="{762D4C9F-2C4A-4F21-9D18-B264D02D9211}"/>
    <cellStyle name="Normal 8 4 2 2 5 4" xfId="3841" xr:uid="{429D3153-401B-4C68-B50A-A4BC78F87655}"/>
    <cellStyle name="Normal 8 4 2 2 6" xfId="3842" xr:uid="{3C6036B1-A221-4C4B-806E-900620DC0081}"/>
    <cellStyle name="Normal 8 4 2 2 7" xfId="3843" xr:uid="{328D8BD6-26E1-4629-8BCA-A6157BF50925}"/>
    <cellStyle name="Normal 8 4 2 2 8" xfId="3844" xr:uid="{22AA41FD-9D53-4FFB-90E6-878B81A0A8C4}"/>
    <cellStyle name="Normal 8 4 2 3" xfId="797" xr:uid="{9E897C60-C9FA-49E2-A578-8563C902BE5A}"/>
    <cellStyle name="Normal 8 4 2 3 2" xfId="798" xr:uid="{DBFCFB71-F0C0-4BA9-B87F-D7CE8ACCD539}"/>
    <cellStyle name="Normal 8 4 2 3 2 2" xfId="799" xr:uid="{FB08CDFF-0AE8-4F23-A821-685D590CF71A}"/>
    <cellStyle name="Normal 8 4 2 3 2 3" xfId="3845" xr:uid="{FDE949A9-73C4-4045-B059-2FAD6A180239}"/>
    <cellStyle name="Normal 8 4 2 3 2 4" xfId="3846" xr:uid="{86B61E0F-1701-4836-8C98-E5A55A25778F}"/>
    <cellStyle name="Normal 8 4 2 3 3" xfId="800" xr:uid="{31A37DB9-3427-44AD-AE29-AFABC693F137}"/>
    <cellStyle name="Normal 8 4 2 3 3 2" xfId="3847" xr:uid="{1054FDD9-6F08-4334-ABA1-59C927F606F9}"/>
    <cellStyle name="Normal 8 4 2 3 3 3" xfId="3848" xr:uid="{A6717C2D-E82A-481C-BA2C-1ACE807CC93E}"/>
    <cellStyle name="Normal 8 4 2 3 3 4" xfId="3849" xr:uid="{2CD251E7-F069-4B48-AACB-5E54C48969EE}"/>
    <cellStyle name="Normal 8 4 2 3 4" xfId="3850" xr:uid="{6DB28320-17BD-4963-BC8C-6B8136EF3FE2}"/>
    <cellStyle name="Normal 8 4 2 3 5" xfId="3851" xr:uid="{308386EE-D502-4A3B-94E2-F6C4E943A7D7}"/>
    <cellStyle name="Normal 8 4 2 3 6" xfId="3852" xr:uid="{DDC53F9E-9876-497E-AE2E-B087034955B5}"/>
    <cellStyle name="Normal 8 4 2 4" xfId="801" xr:uid="{91DE3D88-92E3-4E84-AD37-84D23CF1796C}"/>
    <cellStyle name="Normal 8 4 2 4 2" xfId="802" xr:uid="{9D1C1DF4-55B9-4388-A6A4-9E72190569FA}"/>
    <cellStyle name="Normal 8 4 2 4 2 2" xfId="3853" xr:uid="{0A1546D6-ACEA-44E5-B4C5-F1813593A119}"/>
    <cellStyle name="Normal 8 4 2 4 2 3" xfId="3854" xr:uid="{958F0567-5D9E-4749-86DC-59B0429A4DB4}"/>
    <cellStyle name="Normal 8 4 2 4 2 4" xfId="3855" xr:uid="{64370874-AF92-4F87-BFBD-172B0DD83228}"/>
    <cellStyle name="Normal 8 4 2 4 3" xfId="3856" xr:uid="{48C96B05-2C51-4219-B00C-7201A8B7D71B}"/>
    <cellStyle name="Normal 8 4 2 4 4" xfId="3857" xr:uid="{B7E560A7-101E-4F93-99F7-D6DCC7B7027C}"/>
    <cellStyle name="Normal 8 4 2 4 5" xfId="3858" xr:uid="{AD0CC3BB-25EE-476E-9164-5FDCD4B23CF0}"/>
    <cellStyle name="Normal 8 4 2 5" xfId="803" xr:uid="{425C71ED-BD4A-4BE1-A026-949B4A24454D}"/>
    <cellStyle name="Normal 8 4 2 5 2" xfId="3859" xr:uid="{6F2899C9-E1EB-49F4-8080-95DD43011A47}"/>
    <cellStyle name="Normal 8 4 2 5 3" xfId="3860" xr:uid="{9A80519F-E8F2-45EA-9BD8-E9C826C9B91A}"/>
    <cellStyle name="Normal 8 4 2 5 4" xfId="3861" xr:uid="{6C36832E-9DE8-4246-A6AE-C5CB8206B0D3}"/>
    <cellStyle name="Normal 8 4 2 6" xfId="3862" xr:uid="{11406316-676F-411D-90AB-CD07B0D20BF1}"/>
    <cellStyle name="Normal 8 4 2 6 2" xfId="3863" xr:uid="{37E0119B-9D87-4456-A9C2-B89340F57388}"/>
    <cellStyle name="Normal 8 4 2 6 3" xfId="3864" xr:uid="{E5855961-0486-4792-B645-7FB58D1386A2}"/>
    <cellStyle name="Normal 8 4 2 6 4" xfId="3865" xr:uid="{7C7A210C-D66B-4FD4-B1F1-DEFCA8D147CE}"/>
    <cellStyle name="Normal 8 4 2 7" xfId="3866" xr:uid="{AF453F4C-8168-4C98-9560-97B9533EDD18}"/>
    <cellStyle name="Normal 8 4 2 8" xfId="3867" xr:uid="{138ACA68-60B0-4C82-99E2-86E94B683F1A}"/>
    <cellStyle name="Normal 8 4 2 9" xfId="3868" xr:uid="{0CF0CB2F-6797-4FEB-A978-720E5625B796}"/>
    <cellStyle name="Normal 8 4 3" xfId="391" xr:uid="{DA0083BC-5441-490C-9AB1-087390B6D917}"/>
    <cellStyle name="Normal 8 4 3 2" xfId="804" xr:uid="{F949E7B8-B918-4233-9ACA-83956CD647CB}"/>
    <cellStyle name="Normal 8 4 3 2 2" xfId="805" xr:uid="{13FF3F15-5032-44E1-BC7C-27F5F2313BB2}"/>
    <cellStyle name="Normal 8 4 3 2 2 2" xfId="2186" xr:uid="{7C710051-9D8A-4967-B5FA-06EB60FC4EF4}"/>
    <cellStyle name="Normal 8 4 3 2 2 2 2" xfId="2187" xr:uid="{58217059-74A3-4BFC-A48C-6591FFF50676}"/>
    <cellStyle name="Normal 8 4 3 2 2 3" xfId="2188" xr:uid="{6311D6EB-9C36-4A5D-8F93-2FB9C1B1D46F}"/>
    <cellStyle name="Normal 8 4 3 2 2 4" xfId="3869" xr:uid="{1CA04288-0281-4655-8F8D-98E304282D20}"/>
    <cellStyle name="Normal 8 4 3 2 3" xfId="2189" xr:uid="{ACACE6E3-19AD-425E-8606-1993B78FCC5A}"/>
    <cellStyle name="Normal 8 4 3 2 3 2" xfId="2190" xr:uid="{366D65F7-A8A2-420F-B895-7E31B4702A1C}"/>
    <cellStyle name="Normal 8 4 3 2 3 3" xfId="3870" xr:uid="{99074A8A-3CDB-42B1-A358-FA82169211EC}"/>
    <cellStyle name="Normal 8 4 3 2 3 4" xfId="3871" xr:uid="{4F75A3D8-204E-47F7-991A-9CED496EC181}"/>
    <cellStyle name="Normal 8 4 3 2 4" xfId="2191" xr:uid="{6C5C5A09-5988-41FD-BF18-AEDB28479682}"/>
    <cellStyle name="Normal 8 4 3 2 5" xfId="3872" xr:uid="{0B46B59A-EBA0-4485-9C5D-4EDD90E625BA}"/>
    <cellStyle name="Normal 8 4 3 2 6" xfId="3873" xr:uid="{20F3042D-0FE7-401F-A854-3B4F5F539DCC}"/>
    <cellStyle name="Normal 8 4 3 3" xfId="806" xr:uid="{F16CF9F9-EC00-49F9-AF40-6D7A8D45A460}"/>
    <cellStyle name="Normal 8 4 3 3 2" xfId="2192" xr:uid="{BDC813C1-037D-4FE1-85B3-ACAA78FCA39A}"/>
    <cellStyle name="Normal 8 4 3 3 2 2" xfId="2193" xr:uid="{143D965E-600A-49D0-B972-E288ACAB39D5}"/>
    <cellStyle name="Normal 8 4 3 3 2 3" xfId="3874" xr:uid="{70050CE4-1822-4C40-8950-0C632268ADD9}"/>
    <cellStyle name="Normal 8 4 3 3 2 4" xfId="3875" xr:uid="{F3EEF1ED-73F3-4294-9CE6-811D24EA0DD8}"/>
    <cellStyle name="Normal 8 4 3 3 3" xfId="2194" xr:uid="{7674AC98-E4C2-42A5-BC91-2AD9D29182FC}"/>
    <cellStyle name="Normal 8 4 3 3 4" xfId="3876" xr:uid="{978CA2E9-BC17-4F2D-BD67-297441961930}"/>
    <cellStyle name="Normal 8 4 3 3 5" xfId="3877" xr:uid="{441B360A-639D-4EDC-B5E5-CFF65B02AD2E}"/>
    <cellStyle name="Normal 8 4 3 4" xfId="2195" xr:uid="{ACC1F010-AC32-4830-B657-9CBE8945CAA5}"/>
    <cellStyle name="Normal 8 4 3 4 2" xfId="2196" xr:uid="{426C2875-FC79-426D-A19F-A921D8E1A3CA}"/>
    <cellStyle name="Normal 8 4 3 4 3" xfId="3878" xr:uid="{5DCB8DC5-1DA5-493D-BBB3-EDE8F5631567}"/>
    <cellStyle name="Normal 8 4 3 4 4" xfId="3879" xr:uid="{255D0F56-C063-49D4-88BF-A3EBAC7E5424}"/>
    <cellStyle name="Normal 8 4 3 5" xfId="2197" xr:uid="{00CCAD2B-B7AB-4B9F-917E-06C20132EF78}"/>
    <cellStyle name="Normal 8 4 3 5 2" xfId="3880" xr:uid="{102CE08A-89F5-4B12-BE47-92A8FB653CC2}"/>
    <cellStyle name="Normal 8 4 3 5 3" xfId="3881" xr:uid="{B78A39A6-9BD4-46A1-855B-E913E5DE1103}"/>
    <cellStyle name="Normal 8 4 3 5 4" xfId="3882" xr:uid="{445D831E-E0CD-4C40-89D2-59299E9BA3A8}"/>
    <cellStyle name="Normal 8 4 3 6" xfId="3883" xr:uid="{A8D30AA8-1001-4989-9A58-5DF820F9CFA1}"/>
    <cellStyle name="Normal 8 4 3 7" xfId="3884" xr:uid="{EA029C5F-8E14-49CF-89EF-7A09F8AC25F1}"/>
    <cellStyle name="Normal 8 4 3 8" xfId="3885" xr:uid="{F14E83BF-4312-40EF-A513-6EF23B86605A}"/>
    <cellStyle name="Normal 8 4 4" xfId="392" xr:uid="{6420C195-F885-4A0B-A2AB-3FA0D51ACD6F}"/>
    <cellStyle name="Normal 8 4 4 2" xfId="807" xr:uid="{8BDFE6B2-24B6-4B63-B86F-A50FFFF7712C}"/>
    <cellStyle name="Normal 8 4 4 2 2" xfId="808" xr:uid="{8ADB7795-F806-475E-9E38-99B30300DC43}"/>
    <cellStyle name="Normal 8 4 4 2 2 2" xfId="2198" xr:uid="{B21F1D02-BCD6-4409-9344-5999A6CC4080}"/>
    <cellStyle name="Normal 8 4 4 2 2 3" xfId="3886" xr:uid="{DB3D6BD0-DE52-4D34-B760-69CFDC0C95BF}"/>
    <cellStyle name="Normal 8 4 4 2 2 4" xfId="3887" xr:uid="{F63EC6DA-7568-466F-B30A-ED0F3BE41707}"/>
    <cellStyle name="Normal 8 4 4 2 3" xfId="2199" xr:uid="{7BDC2D9E-D8A7-441C-940B-8EA61FD9CB0A}"/>
    <cellStyle name="Normal 8 4 4 2 4" xfId="3888" xr:uid="{B48405A7-D328-4798-AD0E-8A0D29323759}"/>
    <cellStyle name="Normal 8 4 4 2 5" xfId="3889" xr:uid="{75A9646A-BEA5-41F8-B1DC-34FBCADA90B1}"/>
    <cellStyle name="Normal 8 4 4 3" xfId="809" xr:uid="{66D08FCD-9911-46C0-9BFA-A93533E26C64}"/>
    <cellStyle name="Normal 8 4 4 3 2" xfId="2200" xr:uid="{FAF8E34E-E394-4B4E-BE00-D7C74590C274}"/>
    <cellStyle name="Normal 8 4 4 3 3" xfId="3890" xr:uid="{BBACF458-409E-4286-B30C-5C2287C4249E}"/>
    <cellStyle name="Normal 8 4 4 3 4" xfId="3891" xr:uid="{55050672-5FFE-4664-A9C0-81397D62B5DE}"/>
    <cellStyle name="Normal 8 4 4 4" xfId="2201" xr:uid="{6A94D797-B5A9-4620-BB73-B85AC9ADF74F}"/>
    <cellStyle name="Normal 8 4 4 4 2" xfId="3892" xr:uid="{CBB69658-BC51-4E5A-A166-2950B9DC1144}"/>
    <cellStyle name="Normal 8 4 4 4 3" xfId="3893" xr:uid="{805C39C8-310E-4B3D-B827-69ABF84C588D}"/>
    <cellStyle name="Normal 8 4 4 4 4" xfId="3894" xr:uid="{5965B40E-BAAF-417F-A892-F27A22F10DF5}"/>
    <cellStyle name="Normal 8 4 4 5" xfId="3895" xr:uid="{5FCB1A44-73E6-4D9F-9359-38934F71857D}"/>
    <cellStyle name="Normal 8 4 4 6" xfId="3896" xr:uid="{AAFDB4D3-D87B-4273-A694-021FF8499B27}"/>
    <cellStyle name="Normal 8 4 4 7" xfId="3897" xr:uid="{3FD6BB33-BFAE-4520-97F0-BE53DFAEAE7A}"/>
    <cellStyle name="Normal 8 4 5" xfId="393" xr:uid="{4099230C-C4E0-47D1-A502-52020DF08610}"/>
    <cellStyle name="Normal 8 4 5 2" xfId="810" xr:uid="{60A70174-DBC5-4D81-82BE-3022F19CAE65}"/>
    <cellStyle name="Normal 8 4 5 2 2" xfId="2202" xr:uid="{1C2B382E-4927-4939-A580-B669A1E17B57}"/>
    <cellStyle name="Normal 8 4 5 2 3" xfId="3898" xr:uid="{BBDC939D-D3F1-4BED-9EAE-065F31FD79D9}"/>
    <cellStyle name="Normal 8 4 5 2 4" xfId="3899" xr:uid="{4F9FCB31-1624-4A13-9CB5-A9CFEC923C63}"/>
    <cellStyle name="Normal 8 4 5 3" xfId="2203" xr:uid="{8A5AAA58-B0A9-4C1F-9AD6-C67C29B73CE4}"/>
    <cellStyle name="Normal 8 4 5 3 2" xfId="3900" xr:uid="{DEA69AF6-81A8-4808-9350-EED7E43EBDEB}"/>
    <cellStyle name="Normal 8 4 5 3 3" xfId="3901" xr:uid="{8001565A-705D-45AD-A35E-489550F3D730}"/>
    <cellStyle name="Normal 8 4 5 3 4" xfId="3902" xr:uid="{8938AC8B-1B67-430E-9B6F-1C4ABC199BC4}"/>
    <cellStyle name="Normal 8 4 5 4" xfId="3903" xr:uid="{1EAFA80B-969D-4C24-A91B-09B773A90D99}"/>
    <cellStyle name="Normal 8 4 5 5" xfId="3904" xr:uid="{E1BBF921-9A78-49FE-B6FA-FB1471F69CAE}"/>
    <cellStyle name="Normal 8 4 5 6" xfId="3905" xr:uid="{18FDA545-87D5-4B9E-975E-0A2F5FD74E04}"/>
    <cellStyle name="Normal 8 4 6" xfId="811" xr:uid="{4790F78F-BEFD-46E3-A31C-DECC9EFB2676}"/>
    <cellStyle name="Normal 8 4 6 2" xfId="2204" xr:uid="{CED6F833-CFB6-47FA-99A3-29F87AD0CC94}"/>
    <cellStyle name="Normal 8 4 6 2 2" xfId="3906" xr:uid="{92462E35-882C-4EA5-857B-E6FD430E0976}"/>
    <cellStyle name="Normal 8 4 6 2 3" xfId="3907" xr:uid="{526B2686-C4E6-4A3E-845C-15601361B815}"/>
    <cellStyle name="Normal 8 4 6 2 4" xfId="3908" xr:uid="{39BDDA54-8ACC-4D70-A002-D3E9EB0B5709}"/>
    <cellStyle name="Normal 8 4 6 3" xfId="3909" xr:uid="{6C0F9CC0-8F22-4E57-A8B2-00C47CB1BE2E}"/>
    <cellStyle name="Normal 8 4 6 4" xfId="3910" xr:uid="{7B2A489E-73BF-4D3B-90C0-0D560EB563AD}"/>
    <cellStyle name="Normal 8 4 6 5" xfId="3911" xr:uid="{B7E508BE-71C2-460D-9ACD-0E141FA015B0}"/>
    <cellStyle name="Normal 8 4 7" xfId="2205" xr:uid="{204FA5F7-DE5B-4E7A-8ACA-80139B19D7BD}"/>
    <cellStyle name="Normal 8 4 7 2" xfId="3912" xr:uid="{A5E6703E-E306-4349-9310-6D5FA61B758F}"/>
    <cellStyle name="Normal 8 4 7 3" xfId="3913" xr:uid="{9196C2DE-33E4-4A1D-B1B7-1B9A30F99931}"/>
    <cellStyle name="Normal 8 4 7 4" xfId="3914" xr:uid="{9280D311-05A5-4F0B-9057-3AFF723C93C2}"/>
    <cellStyle name="Normal 8 4 8" xfId="3915" xr:uid="{0E005151-D476-4A89-BE5D-0CD2F2F976E6}"/>
    <cellStyle name="Normal 8 4 8 2" xfId="3916" xr:uid="{E6D859DC-79BE-4BAA-B9A5-9BB960A81953}"/>
    <cellStyle name="Normal 8 4 8 3" xfId="3917" xr:uid="{BE305FD1-E72D-4BD7-A883-5A0E26F8C8FE}"/>
    <cellStyle name="Normal 8 4 8 4" xfId="3918" xr:uid="{9E757F50-EEED-4FB7-827F-9C5B929DBA0B}"/>
    <cellStyle name="Normal 8 4 9" xfId="3919" xr:uid="{7B384EFB-6AC4-4D52-8F2C-62A7DD253247}"/>
    <cellStyle name="Normal 8 5" xfId="161" xr:uid="{039C3296-2CE9-4ED0-9B05-EBFC882B19F5}"/>
    <cellStyle name="Normal 8 5 2" xfId="162" xr:uid="{B3F379EA-14EC-4AF9-80F1-A455107E5605}"/>
    <cellStyle name="Normal 8 5 2 2" xfId="394" xr:uid="{961685B8-3526-4833-835D-C2E5F052B2D7}"/>
    <cellStyle name="Normal 8 5 2 2 2" xfId="812" xr:uid="{C92563C2-4C99-4E84-B09C-A6924596B3D0}"/>
    <cellStyle name="Normal 8 5 2 2 2 2" xfId="2206" xr:uid="{4D644741-F187-4FFA-94C7-6BC4D3CE3972}"/>
    <cellStyle name="Normal 8 5 2 2 2 3" xfId="3920" xr:uid="{E45F0770-55D5-4DB8-826B-E8DCEF2365ED}"/>
    <cellStyle name="Normal 8 5 2 2 2 4" xfId="3921" xr:uid="{110502FD-4F0A-4818-AC6F-C4E7C12E22CF}"/>
    <cellStyle name="Normal 8 5 2 2 3" xfId="2207" xr:uid="{02B2FE7F-C36D-44B1-B0D0-75E622504E5A}"/>
    <cellStyle name="Normal 8 5 2 2 3 2" xfId="3922" xr:uid="{59D86F90-EFE8-4E70-91EA-BA6FF36D94CD}"/>
    <cellStyle name="Normal 8 5 2 2 3 3" xfId="3923" xr:uid="{DD0A5407-F7DA-446E-8C24-9C9F14E3B83B}"/>
    <cellStyle name="Normal 8 5 2 2 3 4" xfId="3924" xr:uid="{26D4A3AD-1E4E-46AB-B435-7AECDBB2BC57}"/>
    <cellStyle name="Normal 8 5 2 2 4" xfId="3925" xr:uid="{2CCB33DB-DBA7-4C8A-B48C-1A6A56B27CDF}"/>
    <cellStyle name="Normal 8 5 2 2 5" xfId="3926" xr:uid="{4A0FB4BF-F98B-492B-AF2C-CE36DA40253F}"/>
    <cellStyle name="Normal 8 5 2 2 6" xfId="3927" xr:uid="{AB696DF8-A5C6-4C35-9088-A8DA970D5823}"/>
    <cellStyle name="Normal 8 5 2 3" xfId="813" xr:uid="{45BD7A15-416B-481E-8410-B75B2389DB93}"/>
    <cellStyle name="Normal 8 5 2 3 2" xfId="2208" xr:uid="{50969C9F-C6FF-47B9-BA83-E9B69CF84C0A}"/>
    <cellStyle name="Normal 8 5 2 3 2 2" xfId="3928" xr:uid="{6F7B5184-7FA8-4540-A450-430BD3754E0C}"/>
    <cellStyle name="Normal 8 5 2 3 2 3" xfId="3929" xr:uid="{29F51555-1628-4F3D-8EFD-15C8068C5B83}"/>
    <cellStyle name="Normal 8 5 2 3 2 4" xfId="3930" xr:uid="{7BFC2437-5303-4E59-8B67-9C7E5AD6F52E}"/>
    <cellStyle name="Normal 8 5 2 3 3" xfId="3931" xr:uid="{3EFBD03C-91F2-4FBA-8323-C033D95DE24C}"/>
    <cellStyle name="Normal 8 5 2 3 4" xfId="3932" xr:uid="{8454D6E7-B070-40CE-A42C-DD4A4CAF390E}"/>
    <cellStyle name="Normal 8 5 2 3 5" xfId="3933" xr:uid="{2010C191-CCE4-48C8-A806-4B8141C9D6AE}"/>
    <cellStyle name="Normal 8 5 2 4" xfId="2209" xr:uid="{9811587C-85CA-4F5D-98C6-F3541FD798BE}"/>
    <cellStyle name="Normal 8 5 2 4 2" xfId="3934" xr:uid="{240973CC-2645-47F7-A152-87781F6DC6CD}"/>
    <cellStyle name="Normal 8 5 2 4 3" xfId="3935" xr:uid="{44713845-A304-426E-B16C-FB50421590DA}"/>
    <cellStyle name="Normal 8 5 2 4 4" xfId="3936" xr:uid="{500A1DC1-9AC4-45EC-BC3B-7367FDC8CFA6}"/>
    <cellStyle name="Normal 8 5 2 5" xfId="3937" xr:uid="{5EC0BAFE-4851-40BB-A898-D3F93C7B759A}"/>
    <cellStyle name="Normal 8 5 2 5 2" xfId="3938" xr:uid="{836D93BE-40CA-48D9-8D07-E1208DB8E73C}"/>
    <cellStyle name="Normal 8 5 2 5 3" xfId="3939" xr:uid="{4E2C2B59-68C2-437C-9EB1-6B3395DD7426}"/>
    <cellStyle name="Normal 8 5 2 5 4" xfId="3940" xr:uid="{A4F8EBA2-6894-4E4F-96EB-B8D009533A7D}"/>
    <cellStyle name="Normal 8 5 2 6" xfId="3941" xr:uid="{E954F957-D5E1-46C5-A8F5-2DFDD5D69906}"/>
    <cellStyle name="Normal 8 5 2 7" xfId="3942" xr:uid="{C2B74C0E-2F03-473F-8684-AB10E614FCF5}"/>
    <cellStyle name="Normal 8 5 2 8" xfId="3943" xr:uid="{D145154D-F302-41BF-B11D-446CE6E0E5E6}"/>
    <cellStyle name="Normal 8 5 3" xfId="395" xr:uid="{A9F6AA23-0F8F-42BB-95AB-81863B06F5D7}"/>
    <cellStyle name="Normal 8 5 3 2" xfId="814" xr:uid="{D1684A92-7E39-41F7-A5FC-D7E261CC04E9}"/>
    <cellStyle name="Normal 8 5 3 2 2" xfId="815" xr:uid="{4DD15AB4-7454-4330-9A35-7EA7B89BAFF6}"/>
    <cellStyle name="Normal 8 5 3 2 3" xfId="3944" xr:uid="{A34EE5AD-F8D2-475C-B293-A1512B4C566F}"/>
    <cellStyle name="Normal 8 5 3 2 4" xfId="3945" xr:uid="{AF9A17B8-3645-42DE-8E0C-5B0EA5E62115}"/>
    <cellStyle name="Normal 8 5 3 3" xfId="816" xr:uid="{6CF52D1C-7B84-4628-99A2-612EB059D0C4}"/>
    <cellStyle name="Normal 8 5 3 3 2" xfId="3946" xr:uid="{AF667967-265F-44A7-8290-04146709CBE4}"/>
    <cellStyle name="Normal 8 5 3 3 3" xfId="3947" xr:uid="{39CCB127-3C4A-41D9-A11F-2037021543C7}"/>
    <cellStyle name="Normal 8 5 3 3 4" xfId="3948" xr:uid="{300FE1B0-CCEB-40BC-AC95-7C4CA85E8B68}"/>
    <cellStyle name="Normal 8 5 3 4" xfId="3949" xr:uid="{9842A9A2-0184-45E8-A924-F76B3CE0EE75}"/>
    <cellStyle name="Normal 8 5 3 5" xfId="3950" xr:uid="{A73B323C-9D6D-46E7-BD9B-04EBF380ECA6}"/>
    <cellStyle name="Normal 8 5 3 6" xfId="3951" xr:uid="{A2FD48B6-70DE-41A2-A187-E2FD34F1F473}"/>
    <cellStyle name="Normal 8 5 4" xfId="396" xr:uid="{25EBAF55-B602-45DC-B298-1C17C52D2E15}"/>
    <cellStyle name="Normal 8 5 4 2" xfId="817" xr:uid="{5E1212FA-2258-404A-8679-11EC15A62D9B}"/>
    <cellStyle name="Normal 8 5 4 2 2" xfId="3952" xr:uid="{0C2442F9-B99C-46E2-BF8A-2D4595D3D6AD}"/>
    <cellStyle name="Normal 8 5 4 2 3" xfId="3953" xr:uid="{0236B28D-86BD-4AA2-8080-167591F69290}"/>
    <cellStyle name="Normal 8 5 4 2 4" xfId="3954" xr:uid="{D702D3E7-0015-4EA2-BDD2-FF6EF29ACBDA}"/>
    <cellStyle name="Normal 8 5 4 3" xfId="3955" xr:uid="{AD3E7405-02F1-49FC-A9DF-F2D3795A3C6D}"/>
    <cellStyle name="Normal 8 5 4 4" xfId="3956" xr:uid="{9BC27706-EDF4-42C4-B3D9-80DE2FEE3D9C}"/>
    <cellStyle name="Normal 8 5 4 5" xfId="3957" xr:uid="{5D415FB5-7854-40A5-99E8-85C507F95741}"/>
    <cellStyle name="Normal 8 5 5" xfId="818" xr:uid="{C8672BDE-77F3-4049-AF95-DD6F990E515B}"/>
    <cellStyle name="Normal 8 5 5 2" xfId="3958" xr:uid="{09FF8CDA-86F4-4780-932B-CFC3190CE16A}"/>
    <cellStyle name="Normal 8 5 5 3" xfId="3959" xr:uid="{D1ED4FA5-C02D-4205-A581-F0D6B4873417}"/>
    <cellStyle name="Normal 8 5 5 4" xfId="3960" xr:uid="{290F89C9-D16E-4A62-A788-F23A3D6BAED3}"/>
    <cellStyle name="Normal 8 5 6" xfId="3961" xr:uid="{804C4373-21A4-4330-BC29-A8A97D0DA11E}"/>
    <cellStyle name="Normal 8 5 6 2" xfId="3962" xr:uid="{BD7D8915-CD23-485C-B1B6-C38EFC0D6BD8}"/>
    <cellStyle name="Normal 8 5 6 3" xfId="3963" xr:uid="{FCA24C6B-6C9B-4357-A709-46CD03F95D8E}"/>
    <cellStyle name="Normal 8 5 6 4" xfId="3964" xr:uid="{1A62332E-368B-4A41-ACFA-55F945A8ADF1}"/>
    <cellStyle name="Normal 8 5 7" xfId="3965" xr:uid="{A76345FD-D2EB-4793-87B3-135F30111AC4}"/>
    <cellStyle name="Normal 8 5 8" xfId="3966" xr:uid="{8C010FA8-FEA5-49F3-AD71-72B993162545}"/>
    <cellStyle name="Normal 8 5 9" xfId="3967" xr:uid="{B0AB607D-87E5-47F2-8BFD-B031D86744DB}"/>
    <cellStyle name="Normal 8 6" xfId="163" xr:uid="{43169A4B-E39B-4DEC-8B69-6D8CEDD19A3A}"/>
    <cellStyle name="Normal 8 6 2" xfId="397" xr:uid="{4E0F6D36-36E0-4E42-BCC8-96D920AC4B7D}"/>
    <cellStyle name="Normal 8 6 2 2" xfId="819" xr:uid="{CFD835AF-3EB4-44A5-8B58-6E7DE0EF27D1}"/>
    <cellStyle name="Normal 8 6 2 2 2" xfId="2210" xr:uid="{567EB7B4-5A0C-4F6F-A748-3CCA6DA49583}"/>
    <cellStyle name="Normal 8 6 2 2 2 2" xfId="2211" xr:uid="{F8D00900-5516-4DA5-BEB7-EDCC8FD97A50}"/>
    <cellStyle name="Normal 8 6 2 2 3" xfId="2212" xr:uid="{F5B255E1-02DB-424E-8B98-474A8A048DFA}"/>
    <cellStyle name="Normal 8 6 2 2 4" xfId="3968" xr:uid="{A2ED8402-DA96-4D6A-B9C6-537908C0D788}"/>
    <cellStyle name="Normal 8 6 2 3" xfId="2213" xr:uid="{909C983C-E398-4DE7-992A-7206120686D4}"/>
    <cellStyle name="Normal 8 6 2 3 2" xfId="2214" xr:uid="{78031128-82DB-4877-B81D-75B80ECDD46B}"/>
    <cellStyle name="Normal 8 6 2 3 3" xfId="3969" xr:uid="{E926E123-C8E5-4D7E-A8CC-80D2380AB857}"/>
    <cellStyle name="Normal 8 6 2 3 4" xfId="3970" xr:uid="{7B1CED28-6E34-44AC-9EA0-13008DC2FFF4}"/>
    <cellStyle name="Normal 8 6 2 4" xfId="2215" xr:uid="{249C87B9-086F-48A7-83E0-3FD387EB195D}"/>
    <cellStyle name="Normal 8 6 2 5" xfId="3971" xr:uid="{816B28C9-416E-46DD-966E-4F0792EA7B67}"/>
    <cellStyle name="Normal 8 6 2 6" xfId="3972" xr:uid="{AAF2C392-7101-4112-AFD7-20D80D12AAE0}"/>
    <cellStyle name="Normal 8 6 3" xfId="820" xr:uid="{BE646217-0473-4659-841F-86C172354508}"/>
    <cellStyle name="Normal 8 6 3 2" xfId="2216" xr:uid="{18F56A67-658A-4AE7-A9B5-232043606FC2}"/>
    <cellStyle name="Normal 8 6 3 2 2" xfId="2217" xr:uid="{33757906-E733-405B-B86C-930084C7DFB1}"/>
    <cellStyle name="Normal 8 6 3 2 3" xfId="3973" xr:uid="{B678F9E0-8857-4B4A-B58B-12C74C569695}"/>
    <cellStyle name="Normal 8 6 3 2 4" xfId="3974" xr:uid="{ADFBEBE5-F621-4EBC-B65B-FE8F76096E37}"/>
    <cellStyle name="Normal 8 6 3 3" xfId="2218" xr:uid="{142B853F-9573-4D79-8E92-0E49B3BAC3F2}"/>
    <cellStyle name="Normal 8 6 3 4" xfId="3975" xr:uid="{DE100E47-4A85-4569-B001-E565B4A664E2}"/>
    <cellStyle name="Normal 8 6 3 5" xfId="3976" xr:uid="{A8B14E52-CF63-408C-A670-7A76DEA7C799}"/>
    <cellStyle name="Normal 8 6 4" xfId="2219" xr:uid="{C9484402-79A9-430E-AF18-1B9249F5B425}"/>
    <cellStyle name="Normal 8 6 4 2" xfId="2220" xr:uid="{20EFD906-92B7-4EE7-A0C0-55DD7A193C91}"/>
    <cellStyle name="Normal 8 6 4 3" xfId="3977" xr:uid="{86C61CC6-DFAA-42DB-BF62-62F294DED406}"/>
    <cellStyle name="Normal 8 6 4 4" xfId="3978" xr:uid="{ADA8362B-1896-44F5-9A00-1ACC57665773}"/>
    <cellStyle name="Normal 8 6 5" xfId="2221" xr:uid="{9273653B-ED02-4311-BAD0-A782787F3191}"/>
    <cellStyle name="Normal 8 6 5 2" xfId="3979" xr:uid="{8696C6D3-433C-47ED-8A23-DE35580DCF0D}"/>
    <cellStyle name="Normal 8 6 5 3" xfId="3980" xr:uid="{A4FD8760-5ED9-49A5-A49A-9D07A9C83487}"/>
    <cellStyle name="Normal 8 6 5 4" xfId="3981" xr:uid="{978447BC-349A-461D-9636-99E9C0B7B550}"/>
    <cellStyle name="Normal 8 6 6" xfId="3982" xr:uid="{4042E40A-2B9C-4DC3-8836-316DA1FF681B}"/>
    <cellStyle name="Normal 8 6 7" xfId="3983" xr:uid="{6CED3E2A-58B6-4ED0-93FE-4C01945C4991}"/>
    <cellStyle name="Normal 8 6 8" xfId="3984" xr:uid="{82AAA01F-B978-4537-B31C-6B837BC4CD62}"/>
    <cellStyle name="Normal 8 7" xfId="398" xr:uid="{B85B1A0B-6E79-4B69-ACCF-D3D6B0037E30}"/>
    <cellStyle name="Normal 8 7 2" xfId="821" xr:uid="{C26AB974-94F6-4724-83B1-0E08B5F12CEF}"/>
    <cellStyle name="Normal 8 7 2 2" xfId="822" xr:uid="{7A2C7FE4-98DF-47F0-B177-4649E64E5569}"/>
    <cellStyle name="Normal 8 7 2 2 2" xfId="2222" xr:uid="{86CD932D-76F5-44A6-AD98-2DE0D4C3553C}"/>
    <cellStyle name="Normal 8 7 2 2 3" xfId="3985" xr:uid="{53295B07-B310-422F-98CC-CC12FB8C8B90}"/>
    <cellStyle name="Normal 8 7 2 2 4" xfId="3986" xr:uid="{5C88C497-4B7D-4868-BDF5-C64C159C0322}"/>
    <cellStyle name="Normal 8 7 2 3" xfId="2223" xr:uid="{0899F6DF-9B67-4587-B256-81ACFBBDE400}"/>
    <cellStyle name="Normal 8 7 2 4" xfId="3987" xr:uid="{A19F26F3-6DBE-4657-9EF7-2C08058D2B55}"/>
    <cellStyle name="Normal 8 7 2 5" xfId="3988" xr:uid="{BD6269D4-1CB7-419A-86EF-FD15D632D221}"/>
    <cellStyle name="Normal 8 7 3" xfId="823" xr:uid="{318C295D-DAE3-48C3-B614-6F1B7E0F8E65}"/>
    <cellStyle name="Normal 8 7 3 2" xfId="2224" xr:uid="{A65BFB0B-588C-4956-831B-49FF11E57F5C}"/>
    <cellStyle name="Normal 8 7 3 3" xfId="3989" xr:uid="{2359078B-7B86-44A5-837D-28500E948EF4}"/>
    <cellStyle name="Normal 8 7 3 4" xfId="3990" xr:uid="{F2EDE0A6-4D52-464E-9AF9-510CEE8639E9}"/>
    <cellStyle name="Normal 8 7 4" xfId="2225" xr:uid="{74D69215-0641-42AE-B44A-A7B3BC5E221C}"/>
    <cellStyle name="Normal 8 7 4 2" xfId="3991" xr:uid="{AFA57A16-5F10-4F1F-ADDD-6826CD0201CA}"/>
    <cellStyle name="Normal 8 7 4 3" xfId="3992" xr:uid="{F4BBA040-B143-4946-8454-9990760DEA02}"/>
    <cellStyle name="Normal 8 7 4 4" xfId="3993" xr:uid="{33B051F5-958D-4F4E-8479-CC7C181300D9}"/>
    <cellStyle name="Normal 8 7 5" xfId="3994" xr:uid="{15EA4149-A135-4291-A460-F9D5363B0786}"/>
    <cellStyle name="Normal 8 7 6" xfId="3995" xr:uid="{85B504C7-B7AB-4487-8D29-519EB2B666B0}"/>
    <cellStyle name="Normal 8 7 7" xfId="3996" xr:uid="{2F9C0264-C048-4E9D-81AA-B37931318337}"/>
    <cellStyle name="Normal 8 8" xfId="399" xr:uid="{FC0CA7A0-16E9-4A08-91BE-9EBC6680E43E}"/>
    <cellStyle name="Normal 8 8 2" xfId="824" xr:uid="{3B0963C5-1458-4CF0-BEAE-30C74E967DE5}"/>
    <cellStyle name="Normal 8 8 2 2" xfId="2226" xr:uid="{F7883236-32E7-4E20-8210-69B042264E04}"/>
    <cellStyle name="Normal 8 8 2 3" xfId="3997" xr:uid="{134B7147-B9A0-4FF5-A504-1688D34F38FB}"/>
    <cellStyle name="Normal 8 8 2 4" xfId="3998" xr:uid="{48E9B210-BB9A-41E2-87EA-BEAB452311F1}"/>
    <cellStyle name="Normal 8 8 3" xfId="2227" xr:uid="{E3A3ACF3-1711-4D69-98AD-503CEA5FCED7}"/>
    <cellStyle name="Normal 8 8 3 2" xfId="3999" xr:uid="{C2404F42-2BC0-4B46-B391-4F9C97C60ECE}"/>
    <cellStyle name="Normal 8 8 3 3" xfId="4000" xr:uid="{7340B52A-7868-420A-8CE7-C3839895A683}"/>
    <cellStyle name="Normal 8 8 3 4" xfId="4001" xr:uid="{D307544F-EBEE-40D4-96E6-115AAB607A6E}"/>
    <cellStyle name="Normal 8 8 4" xfId="4002" xr:uid="{FABB3C4E-29D0-4CC9-BD08-9AA1FBC5A380}"/>
    <cellStyle name="Normal 8 8 5" xfId="4003" xr:uid="{A7A3C4C9-E86B-4684-BC88-E340D0D11DC7}"/>
    <cellStyle name="Normal 8 8 6" xfId="4004" xr:uid="{AD6004E0-1304-492A-AE25-C308A2F6F351}"/>
    <cellStyle name="Normal 8 9" xfId="400" xr:uid="{5B1FE11B-AC63-4913-B9D2-3BB8D05967E5}"/>
    <cellStyle name="Normal 8 9 2" xfId="2228" xr:uid="{A3F23F57-5F23-45A4-9C8F-689A86E75473}"/>
    <cellStyle name="Normal 8 9 2 2" xfId="4005" xr:uid="{AD9D990F-1A22-4985-A076-9E6DDBFFB546}"/>
    <cellStyle name="Normal 8 9 2 2 2" xfId="4410" xr:uid="{AEC179EE-963A-4CEE-B02E-DE714ADA0229}"/>
    <cellStyle name="Normal 8 9 2 2 3" xfId="4689" xr:uid="{AC9F9BD7-66A9-4FD1-83AC-CEE95B3FE564}"/>
    <cellStyle name="Normal 8 9 2 3" xfId="4006" xr:uid="{98CE716E-08E6-4BE2-A5A8-96EEE7B3CF61}"/>
    <cellStyle name="Normal 8 9 2 4" xfId="4007" xr:uid="{A18FE09D-222A-443C-849B-317B068FF87A}"/>
    <cellStyle name="Normal 8 9 3" xfId="4008" xr:uid="{97134C55-4FA9-401F-B096-407953208201}"/>
    <cellStyle name="Normal 8 9 4" xfId="4009" xr:uid="{D34A1041-2347-49DC-AE87-F4CB92381DF1}"/>
    <cellStyle name="Normal 8 9 4 2" xfId="4580" xr:uid="{8DEEA491-AE55-4B6B-851D-EF001747B907}"/>
    <cellStyle name="Normal 8 9 4 3" xfId="4690" xr:uid="{73EB5D12-D0A8-4733-A8B1-FF111D06E820}"/>
    <cellStyle name="Normal 8 9 4 4" xfId="4609" xr:uid="{1B326668-9B14-44D0-9CDE-42650B8CA135}"/>
    <cellStyle name="Normal 8 9 5" xfId="4010" xr:uid="{ACD9EA75-EC70-48FF-BBE1-FEB550D93AE2}"/>
    <cellStyle name="Normal 9" xfId="164" xr:uid="{BAA5790E-AD3B-4394-8DE8-8A15D7F5DB6A}"/>
    <cellStyle name="Normal 9 10" xfId="401" xr:uid="{A6E9FF20-ACE1-4D00-972C-C1B2F2D3B618}"/>
    <cellStyle name="Normal 9 10 2" xfId="2229" xr:uid="{55A4BCBD-4217-47E2-B5D8-09039E455E9D}"/>
    <cellStyle name="Normal 9 10 2 2" xfId="4011" xr:uid="{8E3C1CFD-C0C2-462A-A6C9-2931A9D7CB15}"/>
    <cellStyle name="Normal 9 10 2 3" xfId="4012" xr:uid="{E20B5FB2-AE60-4165-8624-4F24E6F34201}"/>
    <cellStyle name="Normal 9 10 2 4" xfId="4013" xr:uid="{17F69121-1061-4854-A2FE-F7E936A03691}"/>
    <cellStyle name="Normal 9 10 3" xfId="4014" xr:uid="{6AEEB0EB-A051-4E29-B849-E04528A18A85}"/>
    <cellStyle name="Normal 9 10 4" xfId="4015" xr:uid="{92B6813F-350A-4A20-9C77-C72A5FDCA37B}"/>
    <cellStyle name="Normal 9 10 5" xfId="4016" xr:uid="{8ED0B433-0FED-412F-A767-0D982C73FDE1}"/>
    <cellStyle name="Normal 9 11" xfId="2230" xr:uid="{10DACF3F-F43D-4027-8459-BE013C0373C8}"/>
    <cellStyle name="Normal 9 11 2" xfId="4017" xr:uid="{D0A48B29-EE9F-4857-BC93-05B5D446DF08}"/>
    <cellStyle name="Normal 9 11 3" xfId="4018" xr:uid="{0C9B508D-2635-4DBF-9217-269466CBDBE2}"/>
    <cellStyle name="Normal 9 11 4" xfId="4019" xr:uid="{B0B71533-C141-4677-895A-D7E5AEB69476}"/>
    <cellStyle name="Normal 9 12" xfId="4020" xr:uid="{994AD899-6567-4919-8810-96A22F893348}"/>
    <cellStyle name="Normal 9 12 2" xfId="4021" xr:uid="{0FE7C713-DC4A-462B-839C-BC3388DCBDDB}"/>
    <cellStyle name="Normal 9 12 3" xfId="4022" xr:uid="{ABABB65E-2013-4C87-BFF3-199F3AB2AD3D}"/>
    <cellStyle name="Normal 9 12 4" xfId="4023" xr:uid="{43572C6D-087C-4BEE-A8CF-C9A0270AB0F3}"/>
    <cellStyle name="Normal 9 13" xfId="4024" xr:uid="{9FCC66FD-C075-44AB-A4D7-125659DD64C1}"/>
    <cellStyle name="Normal 9 13 2" xfId="4025" xr:uid="{2A385CAC-8690-46CB-8DD5-2B77A94C3DD5}"/>
    <cellStyle name="Normal 9 14" xfId="4026" xr:uid="{1344DC9C-76C4-46BE-A379-42C1B3426B19}"/>
    <cellStyle name="Normal 9 15" xfId="4027" xr:uid="{27EB7953-ABEF-42EA-87F2-2669B1355344}"/>
    <cellStyle name="Normal 9 16" xfId="4028" xr:uid="{2F5E560D-CEEB-47E0-AEDB-C8208305D84C}"/>
    <cellStyle name="Normal 9 2" xfId="165" xr:uid="{F9CDB3EE-E7FE-4CC7-BC4D-393164AE3854}"/>
    <cellStyle name="Normal 9 2 2" xfId="402" xr:uid="{0A2D52B7-0A5B-4A20-B579-AA4190957836}"/>
    <cellStyle name="Normal 9 2 2 2" xfId="4672" xr:uid="{6C74B272-646C-482A-99A8-F547C09F7FDD}"/>
    <cellStyle name="Normal 9 2 3" xfId="4561" xr:uid="{E81BB8EB-77C2-41A4-BDA6-B43EB1EF2899}"/>
    <cellStyle name="Normal 9 3" xfId="166" xr:uid="{07672979-D642-4247-836F-EC91B330817D}"/>
    <cellStyle name="Normal 9 3 10" xfId="4029" xr:uid="{5ADFF8CB-5349-4513-8125-479A92007FB0}"/>
    <cellStyle name="Normal 9 3 11" xfId="4030" xr:uid="{BCFB3B46-4EF2-424E-987E-685BC1DB3044}"/>
    <cellStyle name="Normal 9 3 2" xfId="167" xr:uid="{EC320E43-558F-40A0-8FF3-3D8499DDDC4B}"/>
    <cellStyle name="Normal 9 3 2 2" xfId="168" xr:uid="{08E21DFF-0A45-47E1-AEA3-DD53E61F7487}"/>
    <cellStyle name="Normal 9 3 2 2 2" xfId="403" xr:uid="{F53D7F05-40E8-4E46-8925-C4761A76EF52}"/>
    <cellStyle name="Normal 9 3 2 2 2 2" xfId="825" xr:uid="{248F8C5F-F731-4174-B30E-361F645D97CC}"/>
    <cellStyle name="Normal 9 3 2 2 2 2 2" xfId="826" xr:uid="{55310C13-795A-4258-93F7-2C601CACD929}"/>
    <cellStyle name="Normal 9 3 2 2 2 2 2 2" xfId="2231" xr:uid="{AD83A141-772E-4433-9FF2-B00070525B60}"/>
    <cellStyle name="Normal 9 3 2 2 2 2 2 2 2" xfId="2232" xr:uid="{C109DC19-08CD-4DE5-83EF-216F48336249}"/>
    <cellStyle name="Normal 9 3 2 2 2 2 2 3" xfId="2233" xr:uid="{668F0C0E-47D5-49E6-BAD0-99AAD7502F97}"/>
    <cellStyle name="Normal 9 3 2 2 2 2 3" xfId="2234" xr:uid="{70D0871A-121F-4496-832D-7A5473978769}"/>
    <cellStyle name="Normal 9 3 2 2 2 2 3 2" xfId="2235" xr:uid="{66219801-DE06-45BF-8BA6-0D783DF97852}"/>
    <cellStyle name="Normal 9 3 2 2 2 2 4" xfId="2236" xr:uid="{E3B6B9AB-1297-4AE0-9678-B0812572B4E6}"/>
    <cellStyle name="Normal 9 3 2 2 2 3" xfId="827" xr:uid="{B1E71C53-AD4E-4A80-9C1D-4375AFE96E78}"/>
    <cellStyle name="Normal 9 3 2 2 2 3 2" xfId="2237" xr:uid="{6E717680-0631-4A46-800B-F1394E89D475}"/>
    <cellStyle name="Normal 9 3 2 2 2 3 2 2" xfId="2238" xr:uid="{888CE86D-0084-48DB-B0EE-404C2DA9B33C}"/>
    <cellStyle name="Normal 9 3 2 2 2 3 3" xfId="2239" xr:uid="{CF003AE1-CAF7-43A2-91B7-C46D2D9D3033}"/>
    <cellStyle name="Normal 9 3 2 2 2 3 4" xfId="4031" xr:uid="{4E54AC73-B010-4A87-B377-BDC0A7D446DD}"/>
    <cellStyle name="Normal 9 3 2 2 2 4" xfId="2240" xr:uid="{65CC8CCA-C9B1-422C-8283-B2FB4EEF388D}"/>
    <cellStyle name="Normal 9 3 2 2 2 4 2" xfId="2241" xr:uid="{92F638CF-E7C3-4408-B36A-6283121215A8}"/>
    <cellStyle name="Normal 9 3 2 2 2 5" xfId="2242" xr:uid="{E6D3E249-BD21-4579-B062-BCE7001CC0D2}"/>
    <cellStyle name="Normal 9 3 2 2 2 6" xfId="4032" xr:uid="{4437DCA4-9061-49D7-8785-9282D3842CD1}"/>
    <cellStyle name="Normal 9 3 2 2 3" xfId="404" xr:uid="{1F2B90C8-4B78-4D74-AE02-42A0E65AC1BB}"/>
    <cellStyle name="Normal 9 3 2 2 3 2" xfId="828" xr:uid="{77DB5EB1-E02C-43DE-960E-79B9E7978DF6}"/>
    <cellStyle name="Normal 9 3 2 2 3 2 2" xfId="829" xr:uid="{D42968DA-831D-4EE6-B137-3A2562FC5F2D}"/>
    <cellStyle name="Normal 9 3 2 2 3 2 2 2" xfId="2243" xr:uid="{4FECDD7F-ABAC-43F4-A232-097EA628FF1C}"/>
    <cellStyle name="Normal 9 3 2 2 3 2 2 2 2" xfId="2244" xr:uid="{424F0878-9987-4B0B-AB62-F7BE4AA27C67}"/>
    <cellStyle name="Normal 9 3 2 2 3 2 2 3" xfId="2245" xr:uid="{14BA21DA-1215-42EC-92D5-C94F55E5DD25}"/>
    <cellStyle name="Normal 9 3 2 2 3 2 3" xfId="2246" xr:uid="{AA41D00B-6180-4E35-A5E2-D819E3B9D3B9}"/>
    <cellStyle name="Normal 9 3 2 2 3 2 3 2" xfId="2247" xr:uid="{0FF5D00F-10BD-4EB1-B197-A52B109F83C4}"/>
    <cellStyle name="Normal 9 3 2 2 3 2 4" xfId="2248" xr:uid="{E0FE51CA-92A7-4A76-9BA2-967BB748A77D}"/>
    <cellStyle name="Normal 9 3 2 2 3 3" xfId="830" xr:uid="{10E37617-34BC-41E4-906D-D9209A94FCE0}"/>
    <cellStyle name="Normal 9 3 2 2 3 3 2" xfId="2249" xr:uid="{EB2091CF-138C-4F10-9399-37C45D4A306D}"/>
    <cellStyle name="Normal 9 3 2 2 3 3 2 2" xfId="2250" xr:uid="{894ECD66-DDA5-4299-9D3C-3FBE3E9615DC}"/>
    <cellStyle name="Normal 9 3 2 2 3 3 3" xfId="2251" xr:uid="{845E105D-82B5-4820-BE29-B16F49F231BB}"/>
    <cellStyle name="Normal 9 3 2 2 3 4" xfId="2252" xr:uid="{337C88EE-E563-4F73-92EA-DA8111D77517}"/>
    <cellStyle name="Normal 9 3 2 2 3 4 2" xfId="2253" xr:uid="{81D14825-8426-4871-8B10-4EC5DFA6A797}"/>
    <cellStyle name="Normal 9 3 2 2 3 5" xfId="2254" xr:uid="{AAA9B084-992E-425D-8EA3-D61EB4C6D279}"/>
    <cellStyle name="Normal 9 3 2 2 4" xfId="831" xr:uid="{E830637F-4F2C-420E-8A9D-63952EB6C163}"/>
    <cellStyle name="Normal 9 3 2 2 4 2" xfId="832" xr:uid="{6FAFBAF0-F1EE-4BE1-A42F-3B1774B577CD}"/>
    <cellStyle name="Normal 9 3 2 2 4 2 2" xfId="2255" xr:uid="{866BB60E-0171-4CC7-87AC-E2E0837A5DBD}"/>
    <cellStyle name="Normal 9 3 2 2 4 2 2 2" xfId="2256" xr:uid="{6CAAE708-4433-41C7-94E8-4DFDDBA057B5}"/>
    <cellStyle name="Normal 9 3 2 2 4 2 3" xfId="2257" xr:uid="{8D0B6846-C79B-4832-8099-F69706C82EE6}"/>
    <cellStyle name="Normal 9 3 2 2 4 3" xfId="2258" xr:uid="{20DC255B-8182-47E6-A381-3A7604454A09}"/>
    <cellStyle name="Normal 9 3 2 2 4 3 2" xfId="2259" xr:uid="{E036F7B3-BE9E-4BD8-A8EF-4C1766166B1F}"/>
    <cellStyle name="Normal 9 3 2 2 4 4" xfId="2260" xr:uid="{83E03070-60A3-47E3-B333-C808065949EE}"/>
    <cellStyle name="Normal 9 3 2 2 5" xfId="833" xr:uid="{8FCA191C-8A9E-46CD-929C-C2234FE7F5B6}"/>
    <cellStyle name="Normal 9 3 2 2 5 2" xfId="2261" xr:uid="{61A98AE8-75EC-403D-8B1F-53803FD763AD}"/>
    <cellStyle name="Normal 9 3 2 2 5 2 2" xfId="2262" xr:uid="{7671854A-CF48-482B-9202-A8EF12C6070E}"/>
    <cellStyle name="Normal 9 3 2 2 5 3" xfId="2263" xr:uid="{CAA0E38D-ABB6-4E9F-80E7-CEAD7D98D59F}"/>
    <cellStyle name="Normal 9 3 2 2 5 4" xfId="4033" xr:uid="{11F84C0C-13F8-4FF7-B0ED-446C8CA277D6}"/>
    <cellStyle name="Normal 9 3 2 2 6" xfId="2264" xr:uid="{523C7B41-60E4-4986-8A78-56A21C4FAD90}"/>
    <cellStyle name="Normal 9 3 2 2 6 2" xfId="2265" xr:uid="{07602415-0351-4DF5-BF6C-1F6CE798F151}"/>
    <cellStyle name="Normal 9 3 2 2 7" xfId="2266" xr:uid="{BA896C67-BFF4-4B63-B8B9-2F7065EE3BE4}"/>
    <cellStyle name="Normal 9 3 2 2 8" xfId="4034" xr:uid="{701DDDC6-E1E5-4B5D-8CDB-4E2A94A78BE6}"/>
    <cellStyle name="Normal 9 3 2 3" xfId="405" xr:uid="{4C082AD4-F2B6-4870-837A-3A88444F7009}"/>
    <cellStyle name="Normal 9 3 2 3 2" xfId="834" xr:uid="{98B6506E-1C71-4936-B399-42C1330AC69A}"/>
    <cellStyle name="Normal 9 3 2 3 2 2" xfId="835" xr:uid="{92C1F574-2C1E-4359-8754-EFB9969BAD08}"/>
    <cellStyle name="Normal 9 3 2 3 2 2 2" xfId="2267" xr:uid="{ABDF0406-EB90-450F-8439-6AB05DC5F5DB}"/>
    <cellStyle name="Normal 9 3 2 3 2 2 2 2" xfId="2268" xr:uid="{36A5EB36-BBAE-441E-8331-C7E4CB8BA3B5}"/>
    <cellStyle name="Normal 9 3 2 3 2 2 3" xfId="2269" xr:uid="{CBEDA7DA-5EF3-4020-8572-7D89B8D0BBA3}"/>
    <cellStyle name="Normal 9 3 2 3 2 3" xfId="2270" xr:uid="{1578521F-162E-4BCA-A4B2-88A717F468FC}"/>
    <cellStyle name="Normal 9 3 2 3 2 3 2" xfId="2271" xr:uid="{898997ED-AC20-43C1-8BBC-1E9344C1DFFE}"/>
    <cellStyle name="Normal 9 3 2 3 2 4" xfId="2272" xr:uid="{98AF3AB2-1060-4CB9-8A35-3C64B330BA70}"/>
    <cellStyle name="Normal 9 3 2 3 3" xfId="836" xr:uid="{7878D548-DE96-460B-A33B-5BD587969F63}"/>
    <cellStyle name="Normal 9 3 2 3 3 2" xfId="2273" xr:uid="{B69E58B0-7974-493D-A1CB-9F2347EE7BAB}"/>
    <cellStyle name="Normal 9 3 2 3 3 2 2" xfId="2274" xr:uid="{3E2B0618-69DF-42EF-8093-2D0BA05F1DE6}"/>
    <cellStyle name="Normal 9 3 2 3 3 3" xfId="2275" xr:uid="{ED6CCB1D-B203-4E9B-8C31-7BB95EF85EE0}"/>
    <cellStyle name="Normal 9 3 2 3 3 4" xfId="4035" xr:uid="{18A85866-B1FF-4CBD-BB5E-433CCB7713B3}"/>
    <cellStyle name="Normal 9 3 2 3 4" xfId="2276" xr:uid="{BBD237F2-19D6-476F-B30F-B5BA30E2707C}"/>
    <cellStyle name="Normal 9 3 2 3 4 2" xfId="2277" xr:uid="{2613BB14-C82F-4FE3-BE23-B3E8E37B29AB}"/>
    <cellStyle name="Normal 9 3 2 3 5" xfId="2278" xr:uid="{359A70A2-A566-49CC-9CFA-338F63CC7503}"/>
    <cellStyle name="Normal 9 3 2 3 6" xfId="4036" xr:uid="{BE55E964-14A7-4709-88CA-D506500D9F96}"/>
    <cellStyle name="Normal 9 3 2 4" xfId="406" xr:uid="{733137CA-6419-4AE1-97B3-2393AAAEC843}"/>
    <cellStyle name="Normal 9 3 2 4 2" xfId="837" xr:uid="{FFFF99B2-FB63-49DD-822C-4E1C34B2D69C}"/>
    <cellStyle name="Normal 9 3 2 4 2 2" xfId="838" xr:uid="{ADBB384B-4176-4380-A289-B819E5EF02E0}"/>
    <cellStyle name="Normal 9 3 2 4 2 2 2" xfId="2279" xr:uid="{98858840-0B2E-4AC8-94FD-049F9D766D2C}"/>
    <cellStyle name="Normal 9 3 2 4 2 2 2 2" xfId="2280" xr:uid="{0FF7D32D-BBD7-454D-B27A-2CDCD495B3D5}"/>
    <cellStyle name="Normal 9 3 2 4 2 2 3" xfId="2281" xr:uid="{D26EF01C-4594-4C96-BCE4-B2CF493C9BF8}"/>
    <cellStyle name="Normal 9 3 2 4 2 3" xfId="2282" xr:uid="{D3ACBBA2-0A0B-4AB3-BC79-00EFCD1A9A16}"/>
    <cellStyle name="Normal 9 3 2 4 2 3 2" xfId="2283" xr:uid="{EAF94E94-00A3-4E11-A8AC-C5FB40D8B58D}"/>
    <cellStyle name="Normal 9 3 2 4 2 4" xfId="2284" xr:uid="{09E482D5-C0A0-4D5D-B024-D895A75842D0}"/>
    <cellStyle name="Normal 9 3 2 4 3" xfId="839" xr:uid="{CBEBE78D-803E-4F82-8782-14913AA633B3}"/>
    <cellStyle name="Normal 9 3 2 4 3 2" xfId="2285" xr:uid="{A73FA822-CA71-4624-AC24-EE04C691B502}"/>
    <cellStyle name="Normal 9 3 2 4 3 2 2" xfId="2286" xr:uid="{AF3B7E3D-E2FD-4D39-8097-03D6A7A2FEC6}"/>
    <cellStyle name="Normal 9 3 2 4 3 3" xfId="2287" xr:uid="{594FF1A1-A1DA-4B36-9992-D38614C7B801}"/>
    <cellStyle name="Normal 9 3 2 4 4" xfId="2288" xr:uid="{6F725E5F-2BCF-4998-A7A0-B40A2A1A5259}"/>
    <cellStyle name="Normal 9 3 2 4 4 2" xfId="2289" xr:uid="{106BA827-7640-47F0-B812-A09E052FE947}"/>
    <cellStyle name="Normal 9 3 2 4 5" xfId="2290" xr:uid="{1770F791-270A-49B3-AB12-8C52EC8CA3A8}"/>
    <cellStyle name="Normal 9 3 2 5" xfId="407" xr:uid="{47B24106-D466-4814-9A8A-975FEEEBEFB9}"/>
    <cellStyle name="Normal 9 3 2 5 2" xfId="840" xr:uid="{82CC2BB5-75D0-4F12-B1CF-8CE9F484655C}"/>
    <cellStyle name="Normal 9 3 2 5 2 2" xfId="2291" xr:uid="{3440C8C6-D3B9-477E-8A50-D57CC569EE5D}"/>
    <cellStyle name="Normal 9 3 2 5 2 2 2" xfId="2292" xr:uid="{6F56A95D-7D86-47F9-982B-D5AB702418DF}"/>
    <cellStyle name="Normal 9 3 2 5 2 3" xfId="2293" xr:uid="{D5DDE686-DF1D-4201-8732-15719D20E5EA}"/>
    <cellStyle name="Normal 9 3 2 5 3" xfId="2294" xr:uid="{2E96A7D0-AF15-4A87-9A83-3A56F9A06EEC}"/>
    <cellStyle name="Normal 9 3 2 5 3 2" xfId="2295" xr:uid="{AF4F3A50-9E9C-49A5-9CB1-59444F1CF877}"/>
    <cellStyle name="Normal 9 3 2 5 4" xfId="2296" xr:uid="{733B5F8D-EF1E-4532-A611-C982FEBC4A77}"/>
    <cellStyle name="Normal 9 3 2 6" xfId="841" xr:uid="{D9C8D1F5-D6BA-413F-A7E0-3DB1C7FDF70E}"/>
    <cellStyle name="Normal 9 3 2 6 2" xfId="2297" xr:uid="{1E626FE8-7D6A-426A-8420-12288BC40850}"/>
    <cellStyle name="Normal 9 3 2 6 2 2" xfId="2298" xr:uid="{85FB9139-ADA7-4AB1-84CB-54540D7A97FC}"/>
    <cellStyle name="Normal 9 3 2 6 3" xfId="2299" xr:uid="{1666DF72-F553-4CA6-A3B1-8BCC7467DE06}"/>
    <cellStyle name="Normal 9 3 2 6 4" xfId="4037" xr:uid="{0D9A0CB0-8BA5-444E-AD83-C5B14511B1DD}"/>
    <cellStyle name="Normal 9 3 2 7" xfId="2300" xr:uid="{D6538BC4-A56A-4219-8ECA-2F8DA229257F}"/>
    <cellStyle name="Normal 9 3 2 7 2" xfId="2301" xr:uid="{F8E63937-7A7D-4655-89EE-73EF53C91E74}"/>
    <cellStyle name="Normal 9 3 2 8" xfId="2302" xr:uid="{77B590B1-143A-4AB2-8C89-8348DFD7F6DF}"/>
    <cellStyle name="Normal 9 3 2 9" xfId="4038" xr:uid="{C1F8986C-B587-42F0-8144-6C7EDD7B2540}"/>
    <cellStyle name="Normal 9 3 3" xfId="169" xr:uid="{D8B6E604-434F-4A2F-AEAC-82C5EAB0BCD2}"/>
    <cellStyle name="Normal 9 3 3 2" xfId="170" xr:uid="{5A3AE8C5-6801-4D15-8CCB-FDC98765919F}"/>
    <cellStyle name="Normal 9 3 3 2 2" xfId="842" xr:uid="{D0633216-B0EF-4332-A716-DA01EE91BC58}"/>
    <cellStyle name="Normal 9 3 3 2 2 2" xfId="843" xr:uid="{8BF0691A-BD4D-4362-8851-E5571BE9ABF4}"/>
    <cellStyle name="Normal 9 3 3 2 2 2 2" xfId="2303" xr:uid="{2F3E870D-2726-4F5A-87DC-FDACABB52890}"/>
    <cellStyle name="Normal 9 3 3 2 2 2 2 2" xfId="2304" xr:uid="{2D52CA40-E58C-43C4-AD79-31D89FEA4B09}"/>
    <cellStyle name="Normal 9 3 3 2 2 2 3" xfId="2305" xr:uid="{0F53525A-07B7-4473-85AA-7D9DB841FC8D}"/>
    <cellStyle name="Normal 9 3 3 2 2 3" xfId="2306" xr:uid="{6E524FB3-8F12-4902-B3A9-33A4C64DB2EC}"/>
    <cellStyle name="Normal 9 3 3 2 2 3 2" xfId="2307" xr:uid="{220198CC-3802-43CE-B114-F417123C0BCF}"/>
    <cellStyle name="Normal 9 3 3 2 2 4" xfId="2308" xr:uid="{A7F0CD5A-3A25-4DF2-A029-48766E5B531C}"/>
    <cellStyle name="Normal 9 3 3 2 3" xfId="844" xr:uid="{FAD41BDA-508F-450F-922E-AC8E67C6368D}"/>
    <cellStyle name="Normal 9 3 3 2 3 2" xfId="2309" xr:uid="{8A36C0D4-0B3D-445C-A413-611F03374C6B}"/>
    <cellStyle name="Normal 9 3 3 2 3 2 2" xfId="2310" xr:uid="{AE0EA18A-9628-4697-85F6-48196D6338B2}"/>
    <cellStyle name="Normal 9 3 3 2 3 3" xfId="2311" xr:uid="{7BC69AB2-0E43-4CB3-B8E1-24623AB6B243}"/>
    <cellStyle name="Normal 9 3 3 2 3 4" xfId="4039" xr:uid="{83ACFC8A-7CF9-4F0D-AB6A-261AD1B3DDA7}"/>
    <cellStyle name="Normal 9 3 3 2 4" xfId="2312" xr:uid="{2C2C1294-2274-46CB-A749-79E65D24A0C6}"/>
    <cellStyle name="Normal 9 3 3 2 4 2" xfId="2313" xr:uid="{A6680A99-23D8-4BB1-AB47-16B4C2C186D9}"/>
    <cellStyle name="Normal 9 3 3 2 5" xfId="2314" xr:uid="{BF661669-957C-49AC-93A7-ACB639700DD3}"/>
    <cellStyle name="Normal 9 3 3 2 6" xfId="4040" xr:uid="{EC94CADA-DC5E-43D4-A07F-E24EB7D2A946}"/>
    <cellStyle name="Normal 9 3 3 3" xfId="408" xr:uid="{293F5EAC-D7AB-4E88-A9AC-6313412E6C25}"/>
    <cellStyle name="Normal 9 3 3 3 2" xfId="845" xr:uid="{5211D537-D4E0-48B4-8EF5-01B29C8D0131}"/>
    <cellStyle name="Normal 9 3 3 3 2 2" xfId="846" xr:uid="{78F2FCD1-1F1C-4B7A-8C50-5E99D927701C}"/>
    <cellStyle name="Normal 9 3 3 3 2 2 2" xfId="2315" xr:uid="{A847E191-CA08-45FE-9141-5F43540FF77A}"/>
    <cellStyle name="Normal 9 3 3 3 2 2 2 2" xfId="2316" xr:uid="{23A14FC2-A5C0-46FE-8830-6A2A76CD2DEB}"/>
    <cellStyle name="Normal 9 3 3 3 2 2 2 2 2" xfId="4765" xr:uid="{5B8E3D29-1D4D-495A-B828-6A25AAD2F9CF}"/>
    <cellStyle name="Normal 9 3 3 3 2 2 3" xfId="2317" xr:uid="{B918E956-7D74-4EA0-813A-BED95EA3E49C}"/>
    <cellStyle name="Normal 9 3 3 3 2 2 3 2" xfId="4766" xr:uid="{B9E48A26-D06F-4D07-8AA0-C776EC7AF490}"/>
    <cellStyle name="Normal 9 3 3 3 2 3" xfId="2318" xr:uid="{E293FD7E-1CA7-4A35-B16D-B0B8E24B4B85}"/>
    <cellStyle name="Normal 9 3 3 3 2 3 2" xfId="2319" xr:uid="{51FB3CB9-C925-40E2-A4F7-740B624912A9}"/>
    <cellStyle name="Normal 9 3 3 3 2 3 2 2" xfId="4768" xr:uid="{5D5B5587-2E4B-4851-ACD8-54C86C69474B}"/>
    <cellStyle name="Normal 9 3 3 3 2 3 3" xfId="4767" xr:uid="{D06FAFD7-7C7E-431D-B4BA-5ECCFBC3B451}"/>
    <cellStyle name="Normal 9 3 3 3 2 4" xfId="2320" xr:uid="{11AE5E23-9628-4CA0-9FFE-2EE231E7C58E}"/>
    <cellStyle name="Normal 9 3 3 3 2 4 2" xfId="4769" xr:uid="{5D41F78E-2A5F-493E-8A13-B4D9BB6AD50B}"/>
    <cellStyle name="Normal 9 3 3 3 3" xfId="847" xr:uid="{572CEFB0-25C1-4973-9865-EF9047A3CDF0}"/>
    <cellStyle name="Normal 9 3 3 3 3 2" xfId="2321" xr:uid="{D6251BDC-987D-438F-B9C5-C951B7207545}"/>
    <cellStyle name="Normal 9 3 3 3 3 2 2" xfId="2322" xr:uid="{A3A1D0B2-3406-4424-A4E9-6B39D92FE45C}"/>
    <cellStyle name="Normal 9 3 3 3 3 2 2 2" xfId="4772" xr:uid="{483D240B-7070-49C7-8B87-1CCAF9D9BBCA}"/>
    <cellStyle name="Normal 9 3 3 3 3 2 3" xfId="4771" xr:uid="{1E44913F-8F81-4D45-9B4A-4E431CF1D5E1}"/>
    <cellStyle name="Normal 9 3 3 3 3 3" xfId="2323" xr:uid="{C07CCCBF-74FB-43CB-AE7F-59F00E6F714F}"/>
    <cellStyle name="Normal 9 3 3 3 3 3 2" xfId="4773" xr:uid="{0D1BEFF0-EFA4-4D9B-B8A3-3F744DCC2BD3}"/>
    <cellStyle name="Normal 9 3 3 3 3 4" xfId="4770" xr:uid="{38DCC803-9E66-42FA-BBBB-F4A34C889BA1}"/>
    <cellStyle name="Normal 9 3 3 3 4" xfId="2324" xr:uid="{D75CDABB-F6D3-414E-8526-AD5B93CDE96A}"/>
    <cellStyle name="Normal 9 3 3 3 4 2" xfId="2325" xr:uid="{A180526C-14ED-4636-9025-A309512A046D}"/>
    <cellStyle name="Normal 9 3 3 3 4 2 2" xfId="4775" xr:uid="{45492EED-14CA-4EF9-8EAE-4406978CB5A6}"/>
    <cellStyle name="Normal 9 3 3 3 4 3" xfId="4774" xr:uid="{BB7A4331-03F0-4E05-8BEE-FE7BBA234158}"/>
    <cellStyle name="Normal 9 3 3 3 5" xfId="2326" xr:uid="{5E2840C3-249C-4D45-8FEC-3805B0244A54}"/>
    <cellStyle name="Normal 9 3 3 3 5 2" xfId="4776" xr:uid="{EE3FD471-8460-4ED8-9DE1-FB8D7A8EAB3B}"/>
    <cellStyle name="Normal 9 3 3 4" xfId="409" xr:uid="{5D02D49C-EF5F-4433-AB16-558095B92F17}"/>
    <cellStyle name="Normal 9 3 3 4 2" xfId="848" xr:uid="{677A5ABA-A0E2-43C5-A03A-34A7F72154C8}"/>
    <cellStyle name="Normal 9 3 3 4 2 2" xfId="2327" xr:uid="{2488A0F9-968E-4FFE-BEEC-2BBFA06C0BAF}"/>
    <cellStyle name="Normal 9 3 3 4 2 2 2" xfId="2328" xr:uid="{50E48E29-13C5-4B52-8DF3-0F71CAEE7B78}"/>
    <cellStyle name="Normal 9 3 3 4 2 2 2 2" xfId="4780" xr:uid="{CF0508A5-452B-42C5-9530-0E82AE208A39}"/>
    <cellStyle name="Normal 9 3 3 4 2 2 3" xfId="4779" xr:uid="{22669BB3-CA1A-4FFE-9B0A-3EC37BB746DE}"/>
    <cellStyle name="Normal 9 3 3 4 2 3" xfId="2329" xr:uid="{D1F99FCE-0C94-4CF7-A28B-69A62128445D}"/>
    <cellStyle name="Normal 9 3 3 4 2 3 2" xfId="4781" xr:uid="{25D7009C-30C0-4A92-BD70-8266E30F7CFF}"/>
    <cellStyle name="Normal 9 3 3 4 2 4" xfId="4778" xr:uid="{B15C369C-1B29-4E41-B93A-220AA197D8B4}"/>
    <cellStyle name="Normal 9 3 3 4 3" xfId="2330" xr:uid="{99E8B25F-000D-4256-9559-B86501AEE3C7}"/>
    <cellStyle name="Normal 9 3 3 4 3 2" xfId="2331" xr:uid="{B0A099C5-B6E7-44F8-BA46-BE38E9CD90ED}"/>
    <cellStyle name="Normal 9 3 3 4 3 2 2" xfId="4783" xr:uid="{1B4467C1-9685-430F-9ED5-2EC6B84923C7}"/>
    <cellStyle name="Normal 9 3 3 4 3 3" xfId="4782" xr:uid="{D5832B8B-8924-4444-951B-12848137CD4A}"/>
    <cellStyle name="Normal 9 3 3 4 4" xfId="2332" xr:uid="{F3352A0E-468A-4760-B72D-1B12EC5AE9AA}"/>
    <cellStyle name="Normal 9 3 3 4 4 2" xfId="4784" xr:uid="{E3DE2085-572F-43D2-A736-A933302BE75B}"/>
    <cellStyle name="Normal 9 3 3 4 5" xfId="4777" xr:uid="{B6C4DD96-B0AD-4D88-BA8C-337398F9E6ED}"/>
    <cellStyle name="Normal 9 3 3 5" xfId="849" xr:uid="{943AE4D8-0C6E-4FDD-85EA-1C656835B90D}"/>
    <cellStyle name="Normal 9 3 3 5 2" xfId="2333" xr:uid="{36D48B1C-478B-45C5-B41A-001F8663E0D8}"/>
    <cellStyle name="Normal 9 3 3 5 2 2" xfId="2334" xr:uid="{B83C6019-D6C9-4948-BFA6-332B93ED3072}"/>
    <cellStyle name="Normal 9 3 3 5 2 2 2" xfId="4787" xr:uid="{F28FD7F8-B50A-4367-A18D-76BA8C4DA249}"/>
    <cellStyle name="Normal 9 3 3 5 2 3" xfId="4786" xr:uid="{629BCF04-3BD0-4146-AEA9-EFA82F50EAFD}"/>
    <cellStyle name="Normal 9 3 3 5 3" xfId="2335" xr:uid="{02C5BE96-0697-4D1D-8F80-54F5E25FB1DC}"/>
    <cellStyle name="Normal 9 3 3 5 3 2" xfId="4788" xr:uid="{9D3A546E-524E-4B43-91F5-BB41B5DDB046}"/>
    <cellStyle name="Normal 9 3 3 5 4" xfId="4041" xr:uid="{8A8AE151-0AE7-4C10-BEAB-04B10BCC972F}"/>
    <cellStyle name="Normal 9 3 3 5 4 2" xfId="4789" xr:uid="{DC639D94-B6DF-465C-8036-9C9DA69A032E}"/>
    <cellStyle name="Normal 9 3 3 5 5" xfId="4785" xr:uid="{7C44C682-FDC9-416C-99DD-7E592B9B060C}"/>
    <cellStyle name="Normal 9 3 3 6" xfId="2336" xr:uid="{DB4C8859-C8F6-402F-AA65-E786FCEB4624}"/>
    <cellStyle name="Normal 9 3 3 6 2" xfId="2337" xr:uid="{BC1BB65B-C294-4A10-B53D-2371CD4C7E41}"/>
    <cellStyle name="Normal 9 3 3 6 2 2" xfId="4791" xr:uid="{0B584387-D7E3-4363-9155-0568C53FBFC7}"/>
    <cellStyle name="Normal 9 3 3 6 3" xfId="4790" xr:uid="{F9E838F0-A472-4D81-AF09-67ADB3B867EB}"/>
    <cellStyle name="Normal 9 3 3 7" xfId="2338" xr:uid="{74F3BB1E-3459-4424-A914-77FA7FEA1E52}"/>
    <cellStyle name="Normal 9 3 3 7 2" xfId="4792" xr:uid="{25A2DF86-375E-481D-AAEC-86740F612665}"/>
    <cellStyle name="Normal 9 3 3 8" xfId="4042" xr:uid="{094653E7-2545-447A-BD5D-8DF713BFD5A4}"/>
    <cellStyle name="Normal 9 3 3 8 2" xfId="4793" xr:uid="{68FF9450-98F0-48BF-A668-01FE47713173}"/>
    <cellStyle name="Normal 9 3 4" xfId="171" xr:uid="{D05C9803-E8AA-4529-8587-2E339947D2BA}"/>
    <cellStyle name="Normal 9 3 4 2" xfId="450" xr:uid="{87EDD378-EBAA-49C6-9A60-6ACC356DDF48}"/>
    <cellStyle name="Normal 9 3 4 2 2" xfId="850" xr:uid="{34C7B92A-C749-46F3-B0B3-24281D60B908}"/>
    <cellStyle name="Normal 9 3 4 2 2 2" xfId="2339" xr:uid="{CDC577E0-718F-4053-A1BC-72046E4D2601}"/>
    <cellStyle name="Normal 9 3 4 2 2 2 2" xfId="2340" xr:uid="{E81A5609-8A62-451C-8728-9B6373DFB01B}"/>
    <cellStyle name="Normal 9 3 4 2 2 2 2 2" xfId="4798" xr:uid="{3211A37B-E822-4888-83C6-357A46E78658}"/>
    <cellStyle name="Normal 9 3 4 2 2 2 3" xfId="4797" xr:uid="{FD2682D9-1173-45C2-A6CF-32442CBFC0A8}"/>
    <cellStyle name="Normal 9 3 4 2 2 3" xfId="2341" xr:uid="{6AD3BB6C-F539-4FED-980F-86024B37B8D6}"/>
    <cellStyle name="Normal 9 3 4 2 2 3 2" xfId="4799" xr:uid="{1BCAE1FB-14B6-4137-AFE7-B52665FD2249}"/>
    <cellStyle name="Normal 9 3 4 2 2 4" xfId="4043" xr:uid="{C5784AA5-CDF7-45E0-B94B-708A898261EE}"/>
    <cellStyle name="Normal 9 3 4 2 2 4 2" xfId="4800" xr:uid="{698FE6EE-64AC-40E6-8567-C61B74219C38}"/>
    <cellStyle name="Normal 9 3 4 2 2 5" xfId="4796" xr:uid="{A2E1D719-5ACF-4F26-8731-EAFE71BBC15E}"/>
    <cellStyle name="Normal 9 3 4 2 3" xfId="2342" xr:uid="{FA1531C8-6D01-438B-842C-9ED7BE41B29F}"/>
    <cellStyle name="Normal 9 3 4 2 3 2" xfId="2343" xr:uid="{2295E7D4-C066-4269-8BC4-41F586D539CB}"/>
    <cellStyle name="Normal 9 3 4 2 3 2 2" xfId="4802" xr:uid="{56C7AE16-3976-4C1E-9DE4-CC383021DD7E}"/>
    <cellStyle name="Normal 9 3 4 2 3 3" xfId="4801" xr:uid="{2BF0F005-DC52-409F-8237-3AAFDE48B778}"/>
    <cellStyle name="Normal 9 3 4 2 4" xfId="2344" xr:uid="{11F7AB03-6C3F-404E-A0A8-C5F5B8690BF4}"/>
    <cellStyle name="Normal 9 3 4 2 4 2" xfId="4803" xr:uid="{B9FB5055-F1C8-4420-ABED-F8B08851C86B}"/>
    <cellStyle name="Normal 9 3 4 2 5" xfId="4044" xr:uid="{71942D16-CF43-46F6-AED2-3394F91D85EF}"/>
    <cellStyle name="Normal 9 3 4 2 5 2" xfId="4804" xr:uid="{6A1C4F1D-EDA5-4AE1-9588-9AAC53B533CB}"/>
    <cellStyle name="Normal 9 3 4 2 6" xfId="4795" xr:uid="{127F9A55-D1CF-4FCE-8D2B-0C1D7EE38C78}"/>
    <cellStyle name="Normal 9 3 4 3" xfId="851" xr:uid="{A5273E7C-0759-4DFD-BD70-58CE31F5410A}"/>
    <cellStyle name="Normal 9 3 4 3 2" xfId="2345" xr:uid="{FDC1D5FB-0635-4A77-8245-22B67448563D}"/>
    <cellStyle name="Normal 9 3 4 3 2 2" xfId="2346" xr:uid="{D3DC0CCA-0B51-4F79-8F60-15547F5B956B}"/>
    <cellStyle name="Normal 9 3 4 3 2 2 2" xfId="4807" xr:uid="{EF95B899-F993-430C-B6A3-FB95ED26E359}"/>
    <cellStyle name="Normal 9 3 4 3 2 3" xfId="4806" xr:uid="{B759F5CD-47D7-4C41-900E-1F3233988246}"/>
    <cellStyle name="Normal 9 3 4 3 3" xfId="2347" xr:uid="{9C981CAD-9A66-4811-8816-C98686D77B41}"/>
    <cellStyle name="Normal 9 3 4 3 3 2" xfId="4808" xr:uid="{58F5936B-4DD6-4D32-8B33-7A4F4182EFA5}"/>
    <cellStyle name="Normal 9 3 4 3 4" xfId="4045" xr:uid="{3D2F398D-0F7A-4E82-9671-024C54C7C450}"/>
    <cellStyle name="Normal 9 3 4 3 4 2" xfId="4809" xr:uid="{D8F548B1-0022-4457-85E2-D8728D953AD5}"/>
    <cellStyle name="Normal 9 3 4 3 5" xfId="4805" xr:uid="{911007A5-E29D-4924-8976-801C7EA34A2F}"/>
    <cellStyle name="Normal 9 3 4 4" xfId="2348" xr:uid="{F9273B6F-C9BE-4673-9697-500A5EC23D05}"/>
    <cellStyle name="Normal 9 3 4 4 2" xfId="2349" xr:uid="{2FDC25BC-1524-48E9-BF56-C576A8606956}"/>
    <cellStyle name="Normal 9 3 4 4 2 2" xfId="4811" xr:uid="{65E7D513-D369-422B-AF24-927FF08159D0}"/>
    <cellStyle name="Normal 9 3 4 4 3" xfId="4046" xr:uid="{9E49DA3A-06AB-40DF-BF08-A719478F9514}"/>
    <cellStyle name="Normal 9 3 4 4 3 2" xfId="4812" xr:uid="{A8DFD676-8FE4-4C80-9A31-063935DF574B}"/>
    <cellStyle name="Normal 9 3 4 4 4" xfId="4047" xr:uid="{E22E0032-67A4-4CC5-AB42-08CA7A1F3C80}"/>
    <cellStyle name="Normal 9 3 4 4 4 2" xfId="4813" xr:uid="{B3F2B591-46EE-4E8F-BFC8-B5BC4595C5BF}"/>
    <cellStyle name="Normal 9 3 4 4 5" xfId="4810" xr:uid="{8D06F407-A408-4CB1-AE7B-D9D31952D1BD}"/>
    <cellStyle name="Normal 9 3 4 5" xfId="2350" xr:uid="{95F051FF-CF01-4811-8043-7E375CC8C5A2}"/>
    <cellStyle name="Normal 9 3 4 5 2" xfId="4814" xr:uid="{C96F6229-0B83-4EA4-8180-1B9BC3B048DD}"/>
    <cellStyle name="Normal 9 3 4 6" xfId="4048" xr:uid="{FE1109FB-3D6A-42BB-B017-DB142CB4C6F0}"/>
    <cellStyle name="Normal 9 3 4 6 2" xfId="4815" xr:uid="{707F09D3-D510-49AB-B391-413579911543}"/>
    <cellStyle name="Normal 9 3 4 7" xfId="4049" xr:uid="{61A528CC-576B-46F0-864B-CE2AE59FFF44}"/>
    <cellStyle name="Normal 9 3 4 7 2" xfId="4816" xr:uid="{9BF68F4F-D76C-4225-B3C6-4266081F607B}"/>
    <cellStyle name="Normal 9 3 4 8" xfId="4794" xr:uid="{632490AF-A73C-475D-AF45-A96CB266140F}"/>
    <cellStyle name="Normal 9 3 5" xfId="410" xr:uid="{C843AB01-3AF3-4A16-B4AC-01E1A58CF347}"/>
    <cellStyle name="Normal 9 3 5 2" xfId="852" xr:uid="{7A29A69B-B631-4988-BFF7-DEAE28473C50}"/>
    <cellStyle name="Normal 9 3 5 2 2" xfId="853" xr:uid="{09886B27-F96C-4A6A-B9DD-99E92A2994D2}"/>
    <cellStyle name="Normal 9 3 5 2 2 2" xfId="2351" xr:uid="{416DC1FE-A1D3-40E0-A56D-C10427339576}"/>
    <cellStyle name="Normal 9 3 5 2 2 2 2" xfId="2352" xr:uid="{655B6438-8D98-4940-AE6A-D46341CD8535}"/>
    <cellStyle name="Normal 9 3 5 2 2 2 2 2" xfId="4821" xr:uid="{073C2976-5FC3-4EE9-B59E-DAB0313B75FC}"/>
    <cellStyle name="Normal 9 3 5 2 2 2 3" xfId="4820" xr:uid="{DE7F0006-B078-47A7-9742-7FE76D9C918A}"/>
    <cellStyle name="Normal 9 3 5 2 2 3" xfId="2353" xr:uid="{E290F734-B81E-443D-9CA3-5A8829DAEF99}"/>
    <cellStyle name="Normal 9 3 5 2 2 3 2" xfId="4822" xr:uid="{5B9D7581-885C-4FD5-9165-B2EFDFC14CD0}"/>
    <cellStyle name="Normal 9 3 5 2 2 4" xfId="4819" xr:uid="{DB48798C-8F68-4ABB-B00E-4EAEBDF4AAE6}"/>
    <cellStyle name="Normal 9 3 5 2 3" xfId="2354" xr:uid="{66CCE2A2-A1FB-43FE-8286-49DDB28021D3}"/>
    <cellStyle name="Normal 9 3 5 2 3 2" xfId="2355" xr:uid="{D17DA9FC-DF76-4C3A-8A26-7F700F1E4ABF}"/>
    <cellStyle name="Normal 9 3 5 2 3 2 2" xfId="4824" xr:uid="{66E818BE-887C-4E04-8D91-34B1177556EC}"/>
    <cellStyle name="Normal 9 3 5 2 3 3" xfId="4823" xr:uid="{794D7D9E-47A7-41EE-A150-0D140F9F9684}"/>
    <cellStyle name="Normal 9 3 5 2 4" xfId="2356" xr:uid="{9BFC3D32-17DF-498F-9FFA-40273D828C89}"/>
    <cellStyle name="Normal 9 3 5 2 4 2" xfId="4825" xr:uid="{4529A5C2-30FE-46D9-A77A-FE296BBA524E}"/>
    <cellStyle name="Normal 9 3 5 2 5" xfId="4818" xr:uid="{A4044AE4-095B-4D07-A77F-FEC56CF804E4}"/>
    <cellStyle name="Normal 9 3 5 3" xfId="854" xr:uid="{E9FB7006-810A-4040-A5EB-F2A375503399}"/>
    <cellStyle name="Normal 9 3 5 3 2" xfId="2357" xr:uid="{D8EFFAAB-AD6F-4E7A-9AA2-C4EBBE55AD8F}"/>
    <cellStyle name="Normal 9 3 5 3 2 2" xfId="2358" xr:uid="{BBEF45B8-778A-49C6-BB72-968E4FB03947}"/>
    <cellStyle name="Normal 9 3 5 3 2 2 2" xfId="4828" xr:uid="{18B3A439-E695-4A83-9979-46F0E412AF8C}"/>
    <cellStyle name="Normal 9 3 5 3 2 3" xfId="4827" xr:uid="{5F1B2BE7-B2A4-4090-AA2A-0E06EA53AB8F}"/>
    <cellStyle name="Normal 9 3 5 3 3" xfId="2359" xr:uid="{0A5EB3D3-64BC-4B6A-A791-223473045D9F}"/>
    <cellStyle name="Normal 9 3 5 3 3 2" xfId="4829" xr:uid="{800EC165-F067-4704-9AD8-0236EBF7B25F}"/>
    <cellStyle name="Normal 9 3 5 3 4" xfId="4050" xr:uid="{EB23C9F5-A337-4FD5-8666-22494023CD8E}"/>
    <cellStyle name="Normal 9 3 5 3 4 2" xfId="4830" xr:uid="{F9B8215A-ADF4-4498-B0C3-12B83452A7A7}"/>
    <cellStyle name="Normal 9 3 5 3 5" xfId="4826" xr:uid="{C17D729F-0EAA-4B58-915E-4B0CC26FF34D}"/>
    <cellStyle name="Normal 9 3 5 4" xfId="2360" xr:uid="{DF103188-0337-4686-9753-605367E01E53}"/>
    <cellStyle name="Normal 9 3 5 4 2" xfId="2361" xr:uid="{993E3F67-211C-4E52-8B51-EF65F4A13BCE}"/>
    <cellStyle name="Normal 9 3 5 4 2 2" xfId="4832" xr:uid="{ED5C751D-2133-456F-84C8-55F143BF58FA}"/>
    <cellStyle name="Normal 9 3 5 4 3" xfId="4831" xr:uid="{2A543777-0D77-475C-A5F2-DBD9C608B9FC}"/>
    <cellStyle name="Normal 9 3 5 5" xfId="2362" xr:uid="{4F2B3A63-F2B5-49ED-AFF0-5E95B1A41174}"/>
    <cellStyle name="Normal 9 3 5 5 2" xfId="4833" xr:uid="{62EC8678-37EA-4D73-B770-9A995A00F87B}"/>
    <cellStyle name="Normal 9 3 5 6" xfId="4051" xr:uid="{1C8EE635-2C0A-4477-AA52-D4147661D1AD}"/>
    <cellStyle name="Normal 9 3 5 6 2" xfId="4834" xr:uid="{D6D68662-5198-45B3-B7FF-FD1F5124AB76}"/>
    <cellStyle name="Normal 9 3 5 7" xfId="4817" xr:uid="{636C56D6-2080-46AD-A398-54D18AEF2A3A}"/>
    <cellStyle name="Normal 9 3 6" xfId="411" xr:uid="{274D2B38-5224-4FAC-A68E-E02FFAFD3A3E}"/>
    <cellStyle name="Normal 9 3 6 2" xfId="855" xr:uid="{79E730C1-BD76-4428-A0D6-6CE81FC427B5}"/>
    <cellStyle name="Normal 9 3 6 2 2" xfId="2363" xr:uid="{CB3346F4-DDC2-4B31-AC61-18DE47D26A9E}"/>
    <cellStyle name="Normal 9 3 6 2 2 2" xfId="2364" xr:uid="{0F813214-2CA4-44B5-B5B3-571A9F79AF36}"/>
    <cellStyle name="Normal 9 3 6 2 2 2 2" xfId="4838" xr:uid="{9082E8D9-0B27-4496-972B-139F36CBC285}"/>
    <cellStyle name="Normal 9 3 6 2 2 3" xfId="4837" xr:uid="{91250DE3-0419-4168-9B4A-A44B9D22D5D6}"/>
    <cellStyle name="Normal 9 3 6 2 3" xfId="2365" xr:uid="{FF69D6F4-0D83-43B8-B297-780A25BAD4DD}"/>
    <cellStyle name="Normal 9 3 6 2 3 2" xfId="4839" xr:uid="{979BCBB9-0AA6-4D56-8BC5-7F9F99129685}"/>
    <cellStyle name="Normal 9 3 6 2 4" xfId="4052" xr:uid="{39A8940D-C5D6-4738-A65C-BD9AE78E2123}"/>
    <cellStyle name="Normal 9 3 6 2 4 2" xfId="4840" xr:uid="{4315EF99-E1B4-47A0-88B5-048449FA7B98}"/>
    <cellStyle name="Normal 9 3 6 2 5" xfId="4836" xr:uid="{F5C3328D-33DD-440F-AFE0-5B5C190326E6}"/>
    <cellStyle name="Normal 9 3 6 3" xfId="2366" xr:uid="{2AD2F348-4870-49A9-AE43-DD1A6C5192EC}"/>
    <cellStyle name="Normal 9 3 6 3 2" xfId="2367" xr:uid="{128FDD86-3774-40B1-B63D-3E108E6A8D6A}"/>
    <cellStyle name="Normal 9 3 6 3 2 2" xfId="4842" xr:uid="{50B570EB-9F5C-4474-8DA0-4E55FA102FCB}"/>
    <cellStyle name="Normal 9 3 6 3 3" xfId="4841" xr:uid="{6E0ACB16-A5D4-4C89-84E8-A45F33517C16}"/>
    <cellStyle name="Normal 9 3 6 4" xfId="2368" xr:uid="{CE4BEBAA-A27B-4028-B31A-D27CCA544621}"/>
    <cellStyle name="Normal 9 3 6 4 2" xfId="4843" xr:uid="{0F444D70-88B8-4AD7-927F-5D1377DB09FE}"/>
    <cellStyle name="Normal 9 3 6 5" xfId="4053" xr:uid="{0B0F5B62-292E-428E-A7DC-4B3C565E7892}"/>
    <cellStyle name="Normal 9 3 6 5 2" xfId="4844" xr:uid="{3CDACEFA-2578-4B3A-8B0B-BD43695EF399}"/>
    <cellStyle name="Normal 9 3 6 6" xfId="4835" xr:uid="{3F04108B-BAEA-4232-9B39-A8BB7AF7495C}"/>
    <cellStyle name="Normal 9 3 7" xfId="856" xr:uid="{2494F71B-8E9C-46FC-AD18-2C4E5BA57375}"/>
    <cellStyle name="Normal 9 3 7 2" xfId="2369" xr:uid="{93399E2B-9951-4A70-9F76-6DD366CB9350}"/>
    <cellStyle name="Normal 9 3 7 2 2" xfId="2370" xr:uid="{E9703334-CDD3-41B1-A54E-E36D258762E4}"/>
    <cellStyle name="Normal 9 3 7 2 2 2" xfId="4847" xr:uid="{BC5A5007-22B0-494C-88E3-D732224E2E0A}"/>
    <cellStyle name="Normal 9 3 7 2 3" xfId="4846" xr:uid="{79B67D84-4AC6-414A-B4BF-0A615CF23751}"/>
    <cellStyle name="Normal 9 3 7 3" xfId="2371" xr:uid="{BFD04389-7181-4F9B-B784-F4EE1FD8EAEB}"/>
    <cellStyle name="Normal 9 3 7 3 2" xfId="4848" xr:uid="{5B27CA83-AAFF-45CB-97E0-BB40A0FA33B0}"/>
    <cellStyle name="Normal 9 3 7 4" xfId="4054" xr:uid="{5D7E26CE-7643-413F-A367-C24260A400C8}"/>
    <cellStyle name="Normal 9 3 7 4 2" xfId="4849" xr:uid="{D49DCF22-19FC-4F55-A215-6BAF0016F99B}"/>
    <cellStyle name="Normal 9 3 7 5" xfId="4845" xr:uid="{3C376D83-69AC-412E-94AA-6854088C6F63}"/>
    <cellStyle name="Normal 9 3 8" xfId="2372" xr:uid="{45C69B52-2026-4F66-BFA9-4B28434A4C66}"/>
    <cellStyle name="Normal 9 3 8 2" xfId="2373" xr:uid="{86C58364-739F-414A-93C4-E8B6530EE4F4}"/>
    <cellStyle name="Normal 9 3 8 2 2" xfId="4851" xr:uid="{4A332754-AB14-4DF1-8E19-57056CC32C42}"/>
    <cellStyle name="Normal 9 3 8 3" xfId="4055" xr:uid="{01D59BA0-0E24-4130-9696-DB8FDD8DFC20}"/>
    <cellStyle name="Normal 9 3 8 3 2" xfId="4852" xr:uid="{ECEACEEA-84EB-4EE2-85A4-E8779D425CE5}"/>
    <cellStyle name="Normal 9 3 8 4" xfId="4056" xr:uid="{5FEBF12C-9403-4A6E-A6A4-110F8926D543}"/>
    <cellStyle name="Normal 9 3 8 4 2" xfId="4853" xr:uid="{4CFEE5C7-B42F-4F51-A495-5BCD5B422C31}"/>
    <cellStyle name="Normal 9 3 8 5" xfId="4850" xr:uid="{091026BB-1E5B-45BC-9AEC-A6C58169362C}"/>
    <cellStyle name="Normal 9 3 9" xfId="2374" xr:uid="{299E5BCF-0FDC-426B-B030-764AC5CD821C}"/>
    <cellStyle name="Normal 9 3 9 2" xfId="4854" xr:uid="{B9753DE9-FB08-476F-AE2A-3F61CF497EE3}"/>
    <cellStyle name="Normal 9 4" xfId="172" xr:uid="{50B3D084-D096-43E2-9FF0-4D7622590317}"/>
    <cellStyle name="Normal 9 4 10" xfId="4057" xr:uid="{EAFF8D69-43F9-44C4-B64D-047AAB1A5B17}"/>
    <cellStyle name="Normal 9 4 10 2" xfId="4856" xr:uid="{8C1D9E28-C59E-4AE3-9248-6EA2CF42A62B}"/>
    <cellStyle name="Normal 9 4 11" xfId="4058" xr:uid="{7237696D-09C7-4820-A05C-6586E753180C}"/>
    <cellStyle name="Normal 9 4 11 2" xfId="4857" xr:uid="{37B33553-9FF4-4341-BAFF-B7486DFF5055}"/>
    <cellStyle name="Normal 9 4 12" xfId="4855" xr:uid="{A1EED2BD-A72B-43E1-B623-CAB3D50BCC39}"/>
    <cellStyle name="Normal 9 4 2" xfId="173" xr:uid="{583DDB01-D950-4088-ABB2-72BD349D5684}"/>
    <cellStyle name="Normal 9 4 2 10" xfId="4858" xr:uid="{C78A8B62-9C71-4A82-8389-2F37831D0DBC}"/>
    <cellStyle name="Normal 9 4 2 2" xfId="174" xr:uid="{2AA48A64-CD77-43CF-B5B7-9F60B27A186B}"/>
    <cellStyle name="Normal 9 4 2 2 2" xfId="412" xr:uid="{2BD03F3B-716D-4230-8670-D154A5F72F79}"/>
    <cellStyle name="Normal 9 4 2 2 2 2" xfId="857" xr:uid="{663F1529-7746-4337-8094-D9F3C7B8C538}"/>
    <cellStyle name="Normal 9 4 2 2 2 2 2" xfId="2375" xr:uid="{2AF7D248-945F-404C-A427-7DFCFCA23496}"/>
    <cellStyle name="Normal 9 4 2 2 2 2 2 2" xfId="2376" xr:uid="{05EE7869-804D-42B0-970E-039A8FC42A77}"/>
    <cellStyle name="Normal 9 4 2 2 2 2 2 2 2" xfId="4863" xr:uid="{4D518ACD-933B-490E-8ABE-92D4C8AD363F}"/>
    <cellStyle name="Normal 9 4 2 2 2 2 2 3" xfId="4862" xr:uid="{45FE035C-233D-4593-9CCC-ACAEF1794D88}"/>
    <cellStyle name="Normal 9 4 2 2 2 2 3" xfId="2377" xr:uid="{5C077676-4F2A-4D5B-8E68-FB6B2BA9BC2A}"/>
    <cellStyle name="Normal 9 4 2 2 2 2 3 2" xfId="4864" xr:uid="{8FFA5555-62FF-4693-877B-3C731C849A56}"/>
    <cellStyle name="Normal 9 4 2 2 2 2 4" xfId="4059" xr:uid="{DCC5FF2D-4DEC-4280-A415-F1656848878B}"/>
    <cellStyle name="Normal 9 4 2 2 2 2 4 2" xfId="4865" xr:uid="{A7087858-A0D9-4E70-8ADE-C5BF04B6E2FC}"/>
    <cellStyle name="Normal 9 4 2 2 2 2 5" xfId="4861" xr:uid="{6FD89D1D-EF5B-4E3D-90CF-6798D6C5C02E}"/>
    <cellStyle name="Normal 9 4 2 2 2 3" xfId="2378" xr:uid="{A65CBBD9-8888-4046-812E-0BC2DCDC0550}"/>
    <cellStyle name="Normal 9 4 2 2 2 3 2" xfId="2379" xr:uid="{52CE8D02-D9FC-490F-A796-428F0F2E452C}"/>
    <cellStyle name="Normal 9 4 2 2 2 3 2 2" xfId="4867" xr:uid="{8E98FD8F-D399-4CCC-A07E-6F29CB046C44}"/>
    <cellStyle name="Normal 9 4 2 2 2 3 3" xfId="4060" xr:uid="{A8AEB888-5A28-43EA-81A2-52F8EEA78D31}"/>
    <cellStyle name="Normal 9 4 2 2 2 3 3 2" xfId="4868" xr:uid="{5E8DE8E8-D2BD-47DC-BDAA-970888391DFE}"/>
    <cellStyle name="Normal 9 4 2 2 2 3 4" xfId="4061" xr:uid="{70BA7723-257D-419D-9F1F-2A6AB1D6B309}"/>
    <cellStyle name="Normal 9 4 2 2 2 3 4 2" xfId="4869" xr:uid="{6F4827B4-3E0C-4C64-8174-94DA7543DF7F}"/>
    <cellStyle name="Normal 9 4 2 2 2 3 5" xfId="4866" xr:uid="{4ABF100B-B346-4D1E-8D49-E31B2F57011E}"/>
    <cellStyle name="Normal 9 4 2 2 2 4" xfId="2380" xr:uid="{1266F7E4-6C59-4C90-B010-D5BCDF929678}"/>
    <cellStyle name="Normal 9 4 2 2 2 4 2" xfId="4870" xr:uid="{31114F41-C015-4A56-BC04-EA618FEB6A24}"/>
    <cellStyle name="Normal 9 4 2 2 2 5" xfId="4062" xr:uid="{C35A44CB-8E71-4069-AA32-F0386082EF84}"/>
    <cellStyle name="Normal 9 4 2 2 2 5 2" xfId="4871" xr:uid="{59E28959-D24B-4CF1-86DC-1BC6BEB5280D}"/>
    <cellStyle name="Normal 9 4 2 2 2 6" xfId="4063" xr:uid="{4D8B43E5-6F7B-4947-8EDE-4DC3EBBAD140}"/>
    <cellStyle name="Normal 9 4 2 2 2 6 2" xfId="4872" xr:uid="{C5B82033-9E02-4B00-9DFE-56D33AED888E}"/>
    <cellStyle name="Normal 9 4 2 2 2 7" xfId="4860" xr:uid="{F59DA1DB-0845-49F7-984D-26B86181F80A}"/>
    <cellStyle name="Normal 9 4 2 2 3" xfId="858" xr:uid="{D573375C-2166-48D0-AFD3-0A5857F38FAD}"/>
    <cellStyle name="Normal 9 4 2 2 3 2" xfId="2381" xr:uid="{05390995-988E-4A35-9F02-D1C1B2880978}"/>
    <cellStyle name="Normal 9 4 2 2 3 2 2" xfId="2382" xr:uid="{04212A6C-38B9-411C-8B0C-2AC10B62136E}"/>
    <cellStyle name="Normal 9 4 2 2 3 2 2 2" xfId="4875" xr:uid="{2E68CB67-E8C6-46E2-9564-8003A2116499}"/>
    <cellStyle name="Normal 9 4 2 2 3 2 3" xfId="4064" xr:uid="{E0A7AAF1-0EC5-43B3-9345-15BFC9A69A03}"/>
    <cellStyle name="Normal 9 4 2 2 3 2 3 2" xfId="4876" xr:uid="{831ECC19-67AA-40C6-8676-BA521F4004BE}"/>
    <cellStyle name="Normal 9 4 2 2 3 2 4" xfId="4065" xr:uid="{FAF8AE52-0D0A-4662-8F5C-D3EB1B807207}"/>
    <cellStyle name="Normal 9 4 2 2 3 2 4 2" xfId="4877" xr:uid="{BBF3481C-FF48-4052-8435-0FA05CEFB23C}"/>
    <cellStyle name="Normal 9 4 2 2 3 2 5" xfId="4874" xr:uid="{DB93A860-E2E3-43A1-9615-C6AFEA9A6F19}"/>
    <cellStyle name="Normal 9 4 2 2 3 3" xfId="2383" xr:uid="{7C02FD29-AE36-4496-B86D-7E34D7703F55}"/>
    <cellStyle name="Normal 9 4 2 2 3 3 2" xfId="4878" xr:uid="{EDD47C6B-5F0E-4754-AE53-668252DD98E7}"/>
    <cellStyle name="Normal 9 4 2 2 3 4" xfId="4066" xr:uid="{C5613B64-DCB4-41E6-9384-EB86979B8CBB}"/>
    <cellStyle name="Normal 9 4 2 2 3 4 2" xfId="4879" xr:uid="{3D177088-F891-4952-8364-6E2114B586AB}"/>
    <cellStyle name="Normal 9 4 2 2 3 5" xfId="4067" xr:uid="{D650E980-8ECB-4D18-96E5-B99E2EC98FB0}"/>
    <cellStyle name="Normal 9 4 2 2 3 5 2" xfId="4880" xr:uid="{F030D55F-59C7-4A53-8F6B-43AF733E1346}"/>
    <cellStyle name="Normal 9 4 2 2 3 6" xfId="4873" xr:uid="{5AE8E67D-477B-4DBE-B2A8-2104B77A73F5}"/>
    <cellStyle name="Normal 9 4 2 2 4" xfId="2384" xr:uid="{6F10A3A5-61DF-4EC9-9C32-EA834D72856A}"/>
    <cellStyle name="Normal 9 4 2 2 4 2" xfId="2385" xr:uid="{3425C184-0F99-4357-B35F-3499C2DC2EA9}"/>
    <cellStyle name="Normal 9 4 2 2 4 2 2" xfId="4882" xr:uid="{D6EC014A-C182-4202-9232-119C95810B31}"/>
    <cellStyle name="Normal 9 4 2 2 4 3" xfId="4068" xr:uid="{3AC31B96-93DE-455C-B73E-4A35002033BD}"/>
    <cellStyle name="Normal 9 4 2 2 4 3 2" xfId="4883" xr:uid="{4B49DEBD-58E3-4A06-AD44-56C02EBBC0AC}"/>
    <cellStyle name="Normal 9 4 2 2 4 4" xfId="4069" xr:uid="{2189F89A-F05A-4EBA-AD60-7BD68CA100F0}"/>
    <cellStyle name="Normal 9 4 2 2 4 4 2" xfId="4884" xr:uid="{50E571C8-018D-4957-B64C-4D654AF1AD71}"/>
    <cellStyle name="Normal 9 4 2 2 4 5" xfId="4881" xr:uid="{02A99182-DACF-4B0B-8831-351029273C69}"/>
    <cellStyle name="Normal 9 4 2 2 5" xfId="2386" xr:uid="{B937F608-445E-49C3-B6FB-28FB9056D75E}"/>
    <cellStyle name="Normal 9 4 2 2 5 2" xfId="4070" xr:uid="{03204F1E-9E5D-4AD2-8E66-5F2B10DF0F8C}"/>
    <cellStyle name="Normal 9 4 2 2 5 2 2" xfId="4886" xr:uid="{58DE554D-CA50-4767-BB0B-88BCD5C1265C}"/>
    <cellStyle name="Normal 9 4 2 2 5 3" xfId="4071" xr:uid="{8BBA97E7-9989-48A2-8C42-12E1B3BDF540}"/>
    <cellStyle name="Normal 9 4 2 2 5 3 2" xfId="4887" xr:uid="{E30C93FF-BA9C-49D8-A731-263B914461ED}"/>
    <cellStyle name="Normal 9 4 2 2 5 4" xfId="4072" xr:uid="{A13C1E2C-34C4-4D31-8B29-34583DCBD132}"/>
    <cellStyle name="Normal 9 4 2 2 5 4 2" xfId="4888" xr:uid="{02D88444-85B0-47E2-86CC-7EFCFEBFF088}"/>
    <cellStyle name="Normal 9 4 2 2 5 5" xfId="4885" xr:uid="{09374F30-1573-46F1-AB12-C4CB47DB151C}"/>
    <cellStyle name="Normal 9 4 2 2 6" xfId="4073" xr:uid="{15D17A94-B56E-4DC8-98ED-CD114E052239}"/>
    <cellStyle name="Normal 9 4 2 2 6 2" xfId="4889" xr:uid="{AFD38157-328C-4A7E-9A14-B654DAE5BD62}"/>
    <cellStyle name="Normal 9 4 2 2 7" xfId="4074" xr:uid="{34DD7352-E01E-4DCD-9BE8-C4B77A0BC5E3}"/>
    <cellStyle name="Normal 9 4 2 2 7 2" xfId="4890" xr:uid="{7DB7DCC7-DB38-460E-B746-154073513DB9}"/>
    <cellStyle name="Normal 9 4 2 2 8" xfId="4075" xr:uid="{C0C74D6F-9195-4552-8832-A77FFA89F3DC}"/>
    <cellStyle name="Normal 9 4 2 2 8 2" xfId="4891" xr:uid="{20FD693C-0C2A-44CB-8BA7-616FB87FD633}"/>
    <cellStyle name="Normal 9 4 2 2 9" xfId="4859" xr:uid="{6C2EDB99-37B3-477C-B2B0-FFF9E294CBF1}"/>
    <cellStyle name="Normal 9 4 2 3" xfId="413" xr:uid="{33352D16-ADD7-48F4-824F-D086AC663E1E}"/>
    <cellStyle name="Normal 9 4 2 3 2" xfId="859" xr:uid="{6085E066-46E0-408A-94A0-3C365F544BAE}"/>
    <cellStyle name="Normal 9 4 2 3 2 2" xfId="860" xr:uid="{31E562DD-7A8E-44E4-B72B-44DC785B68C4}"/>
    <cellStyle name="Normal 9 4 2 3 2 2 2" xfId="2387" xr:uid="{6F8A729B-6275-4101-A35F-CD58BF19D912}"/>
    <cellStyle name="Normal 9 4 2 3 2 2 2 2" xfId="2388" xr:uid="{260EC84E-6D8B-48AD-ADF8-9E9142A5AE03}"/>
    <cellStyle name="Normal 9 4 2 3 2 2 2 2 2" xfId="4896" xr:uid="{DD8EAE3D-A1A9-443E-9BDF-2400C1F393F8}"/>
    <cellStyle name="Normal 9 4 2 3 2 2 2 3" xfId="4895" xr:uid="{C0ED1439-557D-4D56-90AA-7F681BDB1377}"/>
    <cellStyle name="Normal 9 4 2 3 2 2 3" xfId="2389" xr:uid="{F1E8CE22-06C7-4583-A2A9-B938B8E486F0}"/>
    <cellStyle name="Normal 9 4 2 3 2 2 3 2" xfId="4897" xr:uid="{F66696F8-AD57-45B9-BD7F-3E430D75C057}"/>
    <cellStyle name="Normal 9 4 2 3 2 2 4" xfId="4894" xr:uid="{B3CA27A8-C2AA-4279-93FA-67AE230A4F12}"/>
    <cellStyle name="Normal 9 4 2 3 2 3" xfId="2390" xr:uid="{E3368AC6-26D5-4A5E-92EB-F049CDC7BE33}"/>
    <cellStyle name="Normal 9 4 2 3 2 3 2" xfId="2391" xr:uid="{7A3B462F-CCEE-4697-AC92-201B59100C22}"/>
    <cellStyle name="Normal 9 4 2 3 2 3 2 2" xfId="4899" xr:uid="{7D6CCDB4-1C3B-4161-90D0-A2140ADF4048}"/>
    <cellStyle name="Normal 9 4 2 3 2 3 3" xfId="4898" xr:uid="{B7C4AFEA-7AAE-4A03-BB5D-3E98DBEBE0A0}"/>
    <cellStyle name="Normal 9 4 2 3 2 4" xfId="2392" xr:uid="{B88DDB28-0D73-4F03-98CA-85EDBD634EF2}"/>
    <cellStyle name="Normal 9 4 2 3 2 4 2" xfId="4900" xr:uid="{0F20A326-146A-4EFF-940C-26DF1F37B3B5}"/>
    <cellStyle name="Normal 9 4 2 3 2 5" xfId="4893" xr:uid="{089E6ECB-3861-4F89-AD15-39DFC66AF346}"/>
    <cellStyle name="Normal 9 4 2 3 3" xfId="861" xr:uid="{64CA1151-6B2F-4DAF-8A24-99C307CA30FD}"/>
    <cellStyle name="Normal 9 4 2 3 3 2" xfId="2393" xr:uid="{C11D9338-A48C-49D1-988F-E7ABAC3C3DBD}"/>
    <cellStyle name="Normal 9 4 2 3 3 2 2" xfId="2394" xr:uid="{A73A3C1D-80FD-490A-A785-107CB40D5474}"/>
    <cellStyle name="Normal 9 4 2 3 3 2 2 2" xfId="4903" xr:uid="{B140EE3F-9798-48DA-802D-7696D03B3F3B}"/>
    <cellStyle name="Normal 9 4 2 3 3 2 3" xfId="4902" xr:uid="{CD4097E6-DBBB-424A-9B76-8E007646920B}"/>
    <cellStyle name="Normal 9 4 2 3 3 3" xfId="2395" xr:uid="{60E2D536-B6D5-4632-9909-BCDC4F30D7ED}"/>
    <cellStyle name="Normal 9 4 2 3 3 3 2" xfId="4904" xr:uid="{98529341-EB6F-4700-8C66-5CDE1AA26CC4}"/>
    <cellStyle name="Normal 9 4 2 3 3 4" xfId="4076" xr:uid="{10F133BA-C5B5-4E62-BF59-ADF95036D8F4}"/>
    <cellStyle name="Normal 9 4 2 3 3 4 2" xfId="4905" xr:uid="{FBBD2D34-709C-4857-A28F-4BE7CB189693}"/>
    <cellStyle name="Normal 9 4 2 3 3 5" xfId="4901" xr:uid="{B7557D83-2959-48BE-8ECB-C4CD4C51F947}"/>
    <cellStyle name="Normal 9 4 2 3 4" xfId="2396" xr:uid="{A9A75A4D-1B3C-4513-A270-FE1BBF425AB6}"/>
    <cellStyle name="Normal 9 4 2 3 4 2" xfId="2397" xr:uid="{7EA59DCD-B50C-4E4A-94BB-1CEF475214BC}"/>
    <cellStyle name="Normal 9 4 2 3 4 2 2" xfId="4907" xr:uid="{A437CF73-90E7-41F5-A323-7DB5A2AE2490}"/>
    <cellStyle name="Normal 9 4 2 3 4 3" xfId="4906" xr:uid="{D65F2716-8A8E-456D-820F-3B49BD0B2706}"/>
    <cellStyle name="Normal 9 4 2 3 5" xfId="2398" xr:uid="{89F50417-C0BE-4468-B15D-DF1B79B5DC34}"/>
    <cellStyle name="Normal 9 4 2 3 5 2" xfId="4908" xr:uid="{4377B982-054B-4B6F-9252-E3FF324D444A}"/>
    <cellStyle name="Normal 9 4 2 3 6" xfId="4077" xr:uid="{68E0E24A-24D1-4F2D-A249-1A1B3DB7BA5F}"/>
    <cellStyle name="Normal 9 4 2 3 6 2" xfId="4909" xr:uid="{8AE01F18-1B18-4683-A58C-A2A07C37A58E}"/>
    <cellStyle name="Normal 9 4 2 3 7" xfId="4892" xr:uid="{E92D883A-D066-4703-8387-63B258E56442}"/>
    <cellStyle name="Normal 9 4 2 4" xfId="414" xr:uid="{F8D1C35B-9FCB-46EF-9AE8-D3AF9990E132}"/>
    <cellStyle name="Normal 9 4 2 4 2" xfId="862" xr:uid="{97123FA8-CDA8-482B-B529-CD25764C3858}"/>
    <cellStyle name="Normal 9 4 2 4 2 2" xfId="2399" xr:uid="{F2553CF2-728B-4944-B27C-A645E7A98963}"/>
    <cellStyle name="Normal 9 4 2 4 2 2 2" xfId="2400" xr:uid="{411F7426-AB18-469B-92F6-430A0D8C005D}"/>
    <cellStyle name="Normal 9 4 2 4 2 2 2 2" xfId="4913" xr:uid="{1EC751C9-C76A-4C76-8BB8-420082118BB4}"/>
    <cellStyle name="Normal 9 4 2 4 2 2 3" xfId="4912" xr:uid="{233BFF31-1A64-4BF8-9CCC-9842E125D134}"/>
    <cellStyle name="Normal 9 4 2 4 2 3" xfId="2401" xr:uid="{AB6C9596-5A20-4935-8DFC-3F8867556841}"/>
    <cellStyle name="Normal 9 4 2 4 2 3 2" xfId="4914" xr:uid="{A78C098D-6924-4AEE-80EE-494AD599A8FE}"/>
    <cellStyle name="Normal 9 4 2 4 2 4" xfId="4078" xr:uid="{B51FB2B2-4E69-422E-B04D-F37DC7C1F524}"/>
    <cellStyle name="Normal 9 4 2 4 2 4 2" xfId="4915" xr:uid="{77918AE2-4B8D-4F5F-9D05-BE07185B285A}"/>
    <cellStyle name="Normal 9 4 2 4 2 5" xfId="4911" xr:uid="{F9AAF1EB-FBE0-4ED1-856E-004419D30756}"/>
    <cellStyle name="Normal 9 4 2 4 3" xfId="2402" xr:uid="{7D7BB4A7-8E2E-424A-8A0B-827E52B4764F}"/>
    <cellStyle name="Normal 9 4 2 4 3 2" xfId="2403" xr:uid="{CCAFF02B-ABF1-49B1-AA37-53A7818C6E86}"/>
    <cellStyle name="Normal 9 4 2 4 3 2 2" xfId="4917" xr:uid="{5E418A8C-EEF1-4579-B416-07F6F4EDB1CB}"/>
    <cellStyle name="Normal 9 4 2 4 3 3" xfId="4916" xr:uid="{A5173C51-F655-40F2-8D70-40C7BF5A102F}"/>
    <cellStyle name="Normal 9 4 2 4 4" xfId="2404" xr:uid="{BD9AC72C-1C72-4686-B3EE-FFD04374EC1A}"/>
    <cellStyle name="Normal 9 4 2 4 4 2" xfId="4918" xr:uid="{3DB54554-4C5D-4ADD-B421-CACC2F612B00}"/>
    <cellStyle name="Normal 9 4 2 4 5" xfId="4079" xr:uid="{5C66C8FD-7DD3-48FB-81FD-792C2C63E623}"/>
    <cellStyle name="Normal 9 4 2 4 5 2" xfId="4919" xr:uid="{6BF0EF3D-A62A-4479-9D03-9C3CF3990926}"/>
    <cellStyle name="Normal 9 4 2 4 6" xfId="4910" xr:uid="{46CCD28F-D574-4462-A7FC-3039F84BC0F3}"/>
    <cellStyle name="Normal 9 4 2 5" xfId="415" xr:uid="{82F34B6C-E55F-4F4C-8671-69408F167F26}"/>
    <cellStyle name="Normal 9 4 2 5 2" xfId="2405" xr:uid="{4905C8FB-7446-45A5-80A5-5FE47A291AEA}"/>
    <cellStyle name="Normal 9 4 2 5 2 2" xfId="2406" xr:uid="{3310257F-7DD9-4866-B2B4-78A3209AD88F}"/>
    <cellStyle name="Normal 9 4 2 5 2 2 2" xfId="4922" xr:uid="{063D39AB-83BD-4A22-86FD-79C0589F38D6}"/>
    <cellStyle name="Normal 9 4 2 5 2 3" xfId="4921" xr:uid="{756C0E00-9CC8-4DEB-A29C-9810CCD4D002}"/>
    <cellStyle name="Normal 9 4 2 5 3" xfId="2407" xr:uid="{E955C6C7-09B4-44C7-ABC6-123180AE24A4}"/>
    <cellStyle name="Normal 9 4 2 5 3 2" xfId="4923" xr:uid="{41331BB9-A80A-4D20-9973-C13311AC48EC}"/>
    <cellStyle name="Normal 9 4 2 5 4" xfId="4080" xr:uid="{1F613904-1A4D-45B6-B666-BC3C7D531A08}"/>
    <cellStyle name="Normal 9 4 2 5 4 2" xfId="4924" xr:uid="{BB7F7170-2300-4824-8765-BA01D229EAB2}"/>
    <cellStyle name="Normal 9 4 2 5 5" xfId="4920" xr:uid="{B67813FA-3971-4937-B931-B04B81637097}"/>
    <cellStyle name="Normal 9 4 2 6" xfId="2408" xr:uid="{AE69E75A-7ACA-4A93-8755-C87C3FEE5AF0}"/>
    <cellStyle name="Normal 9 4 2 6 2" xfId="2409" xr:uid="{203BC010-35F7-474F-B46C-064B5B849E50}"/>
    <cellStyle name="Normal 9 4 2 6 2 2" xfId="4926" xr:uid="{73714155-DACA-46BE-8914-C999E093A72F}"/>
    <cellStyle name="Normal 9 4 2 6 3" xfId="4081" xr:uid="{16701EC1-1F72-49CA-ACBC-CBABBEFECDE4}"/>
    <cellStyle name="Normal 9 4 2 6 3 2" xfId="4927" xr:uid="{A699199E-4ABD-4B64-A969-B5A506CA8B04}"/>
    <cellStyle name="Normal 9 4 2 6 4" xfId="4082" xr:uid="{1FA27BE9-4DFE-4AC5-82F0-A85725B4162E}"/>
    <cellStyle name="Normal 9 4 2 6 4 2" xfId="4928" xr:uid="{31EF8949-4920-4F5A-8F9C-0B210C3033C7}"/>
    <cellStyle name="Normal 9 4 2 6 5" xfId="4925" xr:uid="{6929A969-15A7-4546-A232-60AB1241B505}"/>
    <cellStyle name="Normal 9 4 2 7" xfId="2410" xr:uid="{A1D48E10-149F-4B4E-A6D4-87A777F901FC}"/>
    <cellStyle name="Normal 9 4 2 7 2" xfId="4929" xr:uid="{3BB349BA-E79F-426F-80A9-E6995DC3E138}"/>
    <cellStyle name="Normal 9 4 2 8" xfId="4083" xr:uid="{B40A566D-E192-41B3-A285-F25EB3CD34DB}"/>
    <cellStyle name="Normal 9 4 2 8 2" xfId="4930" xr:uid="{081995B5-5EC3-4331-BDF1-E2B55678F83B}"/>
    <cellStyle name="Normal 9 4 2 9" xfId="4084" xr:uid="{7015C142-12AE-4255-878F-2CED7B68D1BA}"/>
    <cellStyle name="Normal 9 4 2 9 2" xfId="4931" xr:uid="{D7057048-D9CA-48D7-92E0-D291A7351CC9}"/>
    <cellStyle name="Normal 9 4 3" xfId="175" xr:uid="{DD568B82-621F-413E-9066-E52F87697069}"/>
    <cellStyle name="Normal 9 4 3 2" xfId="176" xr:uid="{A47AC16E-F160-4BF7-9586-BB4CCB1B4045}"/>
    <cellStyle name="Normal 9 4 3 2 2" xfId="863" xr:uid="{EB96331E-72E2-4E81-823E-0C828C81FF27}"/>
    <cellStyle name="Normal 9 4 3 2 2 2" xfId="2411" xr:uid="{2AC2917D-05B5-4368-96EE-662197A97CB5}"/>
    <cellStyle name="Normal 9 4 3 2 2 2 2" xfId="2412" xr:uid="{FEAFBE68-EFC5-4F0C-9D74-BB03CAF2EC81}"/>
    <cellStyle name="Normal 9 4 3 2 2 2 2 2" xfId="4500" xr:uid="{DAE15E3E-603F-41A8-8412-048A76039C12}"/>
    <cellStyle name="Normal 9 4 3 2 2 2 2 2 2" xfId="5307" xr:uid="{2DA3973A-FB7B-4FE0-8A1C-F5CC8AF5767C}"/>
    <cellStyle name="Normal 9 4 3 2 2 2 2 2 3" xfId="4936" xr:uid="{741BB0B0-7A89-4582-90F1-20BE97B52A86}"/>
    <cellStyle name="Normal 9 4 3 2 2 2 3" xfId="4501" xr:uid="{D418C9EA-32BB-4C8C-868A-0A28512787E7}"/>
    <cellStyle name="Normal 9 4 3 2 2 2 3 2" xfId="5308" xr:uid="{FD128FC0-6A35-49ED-AAD7-44E3EBB3CFEC}"/>
    <cellStyle name="Normal 9 4 3 2 2 2 3 3" xfId="4935" xr:uid="{471D6824-6352-4B70-A1A9-99BD97FFE65F}"/>
    <cellStyle name="Normal 9 4 3 2 2 3" xfId="2413" xr:uid="{3B2480FF-B1BE-4E97-B21D-CEE5E5529CDA}"/>
    <cellStyle name="Normal 9 4 3 2 2 3 2" xfId="4502" xr:uid="{F2D85540-C3EF-432D-A52F-663B65D78041}"/>
    <cellStyle name="Normal 9 4 3 2 2 3 2 2" xfId="5309" xr:uid="{61ED352A-94E5-4FFC-9CC9-CB6CC4FE5C97}"/>
    <cellStyle name="Normal 9 4 3 2 2 3 2 3" xfId="4937" xr:uid="{F88A28B4-9747-4045-B72B-0694D11BA615}"/>
    <cellStyle name="Normal 9 4 3 2 2 4" xfId="4085" xr:uid="{34016CD3-3E76-4B3F-B1C7-E1CA1C1AB1CA}"/>
    <cellStyle name="Normal 9 4 3 2 2 4 2" xfId="4938" xr:uid="{56F735DF-59B1-4B32-96A7-D161A0F1605D}"/>
    <cellStyle name="Normal 9 4 3 2 2 5" xfId="4934" xr:uid="{D6A6A00E-DE1B-4288-8381-38FE16483B80}"/>
    <cellStyle name="Normal 9 4 3 2 3" xfId="2414" xr:uid="{2B85E6EC-5A58-4547-A48C-907E6ED7CFC5}"/>
    <cellStyle name="Normal 9 4 3 2 3 2" xfId="2415" xr:uid="{28CDFCCA-1127-4999-88F8-F41C0185E4A6}"/>
    <cellStyle name="Normal 9 4 3 2 3 2 2" xfId="4503" xr:uid="{CBC9C0A4-C2EC-4591-8AE5-A7722C858333}"/>
    <cellStyle name="Normal 9 4 3 2 3 2 2 2" xfId="5310" xr:uid="{B637363E-8201-403A-ABFC-B07A3A79A226}"/>
    <cellStyle name="Normal 9 4 3 2 3 2 2 3" xfId="4940" xr:uid="{D7A79D4B-183B-4037-B31E-2CDD4DD8C778}"/>
    <cellStyle name="Normal 9 4 3 2 3 3" xfId="4086" xr:uid="{DE72E246-41BC-4016-9F72-869A82640AFA}"/>
    <cellStyle name="Normal 9 4 3 2 3 3 2" xfId="4941" xr:uid="{73B497E0-1BE7-4DC3-B2FD-2392F967D371}"/>
    <cellStyle name="Normal 9 4 3 2 3 4" xfId="4087" xr:uid="{CEA52713-7AF1-4830-B839-DC24C3DFA61B}"/>
    <cellStyle name="Normal 9 4 3 2 3 4 2" xfId="4942" xr:uid="{B9C19CB0-DE69-4F7F-9486-A68463207976}"/>
    <cellStyle name="Normal 9 4 3 2 3 5" xfId="4939" xr:uid="{A4796F70-3407-4F25-8E0E-6EB61C7D2A63}"/>
    <cellStyle name="Normal 9 4 3 2 4" xfId="2416" xr:uid="{7D4CA998-245B-4CA3-841A-800EBF2E4D92}"/>
    <cellStyle name="Normal 9 4 3 2 4 2" xfId="4504" xr:uid="{25A85212-4A8B-4727-9A41-A6CACA09A303}"/>
    <cellStyle name="Normal 9 4 3 2 4 2 2" xfId="5311" xr:uid="{EB50E319-BB98-4419-A6CF-F066C804A0C6}"/>
    <cellStyle name="Normal 9 4 3 2 4 2 3" xfId="4943" xr:uid="{A9C46D59-E77C-4246-9734-028ACB63BF26}"/>
    <cellStyle name="Normal 9 4 3 2 5" xfId="4088" xr:uid="{B2B52978-EE65-4E97-BC42-E67EEBE224EE}"/>
    <cellStyle name="Normal 9 4 3 2 5 2" xfId="4944" xr:uid="{46E4FE2C-E88D-4C44-B526-932AC9E86845}"/>
    <cellStyle name="Normal 9 4 3 2 6" xfId="4089" xr:uid="{D80D8088-6922-4167-A8D0-73F761AF4CA6}"/>
    <cellStyle name="Normal 9 4 3 2 6 2" xfId="4945" xr:uid="{8932A13E-2794-4CB0-B33D-6E083B883982}"/>
    <cellStyle name="Normal 9 4 3 2 7" xfId="4933" xr:uid="{81F6B292-4844-481B-9B2F-7710D5AD5BCD}"/>
    <cellStyle name="Normal 9 4 3 3" xfId="416" xr:uid="{4AD9FFEA-BA2D-43B1-BC04-595998F24766}"/>
    <cellStyle name="Normal 9 4 3 3 2" xfId="2417" xr:uid="{35AECE66-8880-4492-A657-7774390741AB}"/>
    <cellStyle name="Normal 9 4 3 3 2 2" xfId="2418" xr:uid="{5F453C14-ADA5-42DE-83BE-27E1B551183F}"/>
    <cellStyle name="Normal 9 4 3 3 2 2 2" xfId="4505" xr:uid="{09E7E315-267F-4C47-BDED-1A2816AB462B}"/>
    <cellStyle name="Normal 9 4 3 3 2 2 2 2" xfId="5312" xr:uid="{E1C84478-2F3E-49E8-9B27-70BE7243238C}"/>
    <cellStyle name="Normal 9 4 3 3 2 2 2 3" xfId="4948" xr:uid="{EFA9A937-1F28-4A5F-8FC5-B9C3BB741049}"/>
    <cellStyle name="Normal 9 4 3 3 2 3" xfId="4090" xr:uid="{6E32EF86-B2E0-485E-A9B4-14C809ECF7F5}"/>
    <cellStyle name="Normal 9 4 3 3 2 3 2" xfId="4949" xr:uid="{187FA73A-4A80-429A-AF25-2731F3AC2EEB}"/>
    <cellStyle name="Normal 9 4 3 3 2 4" xfId="4091" xr:uid="{942548AB-7FE7-45CA-AEBE-8EDD4BE6C959}"/>
    <cellStyle name="Normal 9 4 3 3 2 4 2" xfId="4950" xr:uid="{A743CAF1-F255-4F82-8CE9-02801F1BB3C8}"/>
    <cellStyle name="Normal 9 4 3 3 2 5" xfId="4947" xr:uid="{5E285C2A-D4D0-4866-AEAF-9C5B3DCB01D9}"/>
    <cellStyle name="Normal 9 4 3 3 3" xfId="2419" xr:uid="{E2636DED-C68F-425A-9F6E-3FEF430F406B}"/>
    <cellStyle name="Normal 9 4 3 3 3 2" xfId="4506" xr:uid="{D47D62A2-6EA2-4F59-BA35-C58BCF3D32EF}"/>
    <cellStyle name="Normal 9 4 3 3 3 2 2" xfId="5313" xr:uid="{9948819B-3234-40B7-B55F-D05C8152E9B8}"/>
    <cellStyle name="Normal 9 4 3 3 3 2 3" xfId="4951" xr:uid="{AB36B445-B5C2-4E3F-9191-F7A3709AEB08}"/>
    <cellStyle name="Normal 9 4 3 3 4" xfId="4092" xr:uid="{2999F968-82C7-4FE3-B66B-BEEE0F3091FB}"/>
    <cellStyle name="Normal 9 4 3 3 4 2" xfId="4952" xr:uid="{832A7E37-7F33-4B2C-8B80-E235F8FEC0CD}"/>
    <cellStyle name="Normal 9 4 3 3 5" xfId="4093" xr:uid="{6A1A008B-F648-46AF-B1BE-BB4D509E880D}"/>
    <cellStyle name="Normal 9 4 3 3 5 2" xfId="4953" xr:uid="{82AF7146-0BEA-4479-AC30-D0F8D785BD53}"/>
    <cellStyle name="Normal 9 4 3 3 6" xfId="4946" xr:uid="{4AD050D7-E6F5-48B3-9420-72545EE0847A}"/>
    <cellStyle name="Normal 9 4 3 4" xfId="2420" xr:uid="{C3549C0A-008A-455B-B417-748D719D742F}"/>
    <cellStyle name="Normal 9 4 3 4 2" xfId="2421" xr:uid="{2C4A9442-DDBF-4FC8-8C85-8DBCCF84BD8E}"/>
    <cellStyle name="Normal 9 4 3 4 2 2" xfId="4507" xr:uid="{D93C68EA-E4B4-4FF8-A247-4FDBB352D406}"/>
    <cellStyle name="Normal 9 4 3 4 2 2 2" xfId="5314" xr:uid="{C0F0260C-01CA-47AD-8669-7BE85E16B37F}"/>
    <cellStyle name="Normal 9 4 3 4 2 2 3" xfId="4955" xr:uid="{F83C4BA8-0098-4E71-A6ED-468117432D6B}"/>
    <cellStyle name="Normal 9 4 3 4 3" xfId="4094" xr:uid="{C8142DC8-197C-421E-9FBC-66B62D50A00F}"/>
    <cellStyle name="Normal 9 4 3 4 3 2" xfId="4956" xr:uid="{42496057-D9CC-4A91-896E-67EFF3EBF929}"/>
    <cellStyle name="Normal 9 4 3 4 4" xfId="4095" xr:uid="{F06612E4-B3FD-4020-AACA-9E2A7CE95EA8}"/>
    <cellStyle name="Normal 9 4 3 4 4 2" xfId="4957" xr:uid="{52B3050B-916F-499F-8B20-863223F4A4D3}"/>
    <cellStyle name="Normal 9 4 3 4 5" xfId="4954" xr:uid="{F4819342-0DB1-4633-B76A-0DC4EC212EE1}"/>
    <cellStyle name="Normal 9 4 3 5" xfId="2422" xr:uid="{F2AC9C69-E5A9-4A0E-BDA5-A761C62DB92A}"/>
    <cellStyle name="Normal 9 4 3 5 2" xfId="4096" xr:uid="{A2146F7A-47FC-40AB-AB32-F24DE34F316D}"/>
    <cellStyle name="Normal 9 4 3 5 2 2" xfId="4959" xr:uid="{B3A00EAA-BCFE-40EE-B095-84732BCCE49A}"/>
    <cellStyle name="Normal 9 4 3 5 3" xfId="4097" xr:uid="{C3A5C186-EA53-4386-9C70-29686B6A715F}"/>
    <cellStyle name="Normal 9 4 3 5 3 2" xfId="4960" xr:uid="{9313FFE2-C2A2-4677-96EF-5239BBF28708}"/>
    <cellStyle name="Normal 9 4 3 5 4" xfId="4098" xr:uid="{47FFC3A4-F811-4026-B85F-CF090897B24C}"/>
    <cellStyle name="Normal 9 4 3 5 4 2" xfId="4961" xr:uid="{EE52C968-0E07-4434-A105-AA97ECB417A4}"/>
    <cellStyle name="Normal 9 4 3 5 5" xfId="4958" xr:uid="{4748A457-862E-4E68-93DA-92EF0A30B4F2}"/>
    <cellStyle name="Normal 9 4 3 6" xfId="4099" xr:uid="{AD7AE211-2CF2-47D6-9877-C4CE950734AF}"/>
    <cellStyle name="Normal 9 4 3 6 2" xfId="4962" xr:uid="{5873B856-CDF6-429C-847C-FE47B66F10D5}"/>
    <cellStyle name="Normal 9 4 3 7" xfId="4100" xr:uid="{5F0A72FD-5B6A-47B0-B6B1-5A8B7F3F3410}"/>
    <cellStyle name="Normal 9 4 3 7 2" xfId="4963" xr:uid="{D46F89A5-8E62-4895-8D7B-51E81F27EE45}"/>
    <cellStyle name="Normal 9 4 3 8" xfId="4101" xr:uid="{2077EC3A-A361-44E0-B880-333765A0FBA6}"/>
    <cellStyle name="Normal 9 4 3 8 2" xfId="4964" xr:uid="{5998E2AE-DD92-45BC-B7E7-14B16072EAB0}"/>
    <cellStyle name="Normal 9 4 3 9" xfId="4932" xr:uid="{517DF7EE-1057-41C7-8C4A-FBEF86BF8357}"/>
    <cellStyle name="Normal 9 4 4" xfId="177" xr:uid="{4BC6F097-486D-4ADE-848E-C206510E7A7D}"/>
    <cellStyle name="Normal 9 4 4 2" xfId="864" xr:uid="{C2ABC447-5540-4775-A60E-27595612744A}"/>
    <cellStyle name="Normal 9 4 4 2 2" xfId="865" xr:uid="{17F56806-7161-4E5B-B002-8587920689A6}"/>
    <cellStyle name="Normal 9 4 4 2 2 2" xfId="2423" xr:uid="{3CB29F34-F73F-4DFD-A7CF-D50CD4EAFCDD}"/>
    <cellStyle name="Normal 9 4 4 2 2 2 2" xfId="2424" xr:uid="{8731D99A-2B9F-4CD9-960D-A8E3317B3E6C}"/>
    <cellStyle name="Normal 9 4 4 2 2 2 2 2" xfId="4969" xr:uid="{38769066-96D8-4D01-AB78-3F7EE72C7906}"/>
    <cellStyle name="Normal 9 4 4 2 2 2 3" xfId="4968" xr:uid="{B9061C0D-84D6-4489-9ABA-5F081D8C389A}"/>
    <cellStyle name="Normal 9 4 4 2 2 3" xfId="2425" xr:uid="{C63C2699-BC2F-43D1-B2D1-1CD11EA50B56}"/>
    <cellStyle name="Normal 9 4 4 2 2 3 2" xfId="4970" xr:uid="{F7D23E98-A8EF-4F06-9E62-8C4544BB7A5F}"/>
    <cellStyle name="Normal 9 4 4 2 2 4" xfId="4102" xr:uid="{609CED34-06A4-4CD3-9F45-CF4E594DD2B7}"/>
    <cellStyle name="Normal 9 4 4 2 2 4 2" xfId="4971" xr:uid="{6D696F60-843A-4239-9961-4099D0C3839C}"/>
    <cellStyle name="Normal 9 4 4 2 2 5" xfId="4967" xr:uid="{97FC5675-05B4-4F6D-8638-5113FA4F4715}"/>
    <cellStyle name="Normal 9 4 4 2 3" xfId="2426" xr:uid="{BD1B282A-B6FF-412D-AED9-23165C284F06}"/>
    <cellStyle name="Normal 9 4 4 2 3 2" xfId="2427" xr:uid="{43E34C22-81C2-4223-8186-C4578E5DA5F4}"/>
    <cellStyle name="Normal 9 4 4 2 3 2 2" xfId="4973" xr:uid="{A0DFBCE9-F440-450E-9436-E0C175769502}"/>
    <cellStyle name="Normal 9 4 4 2 3 3" xfId="4972" xr:uid="{AA519047-E986-4772-81B0-1BC0FBAB9CF3}"/>
    <cellStyle name="Normal 9 4 4 2 4" xfId="2428" xr:uid="{20B4216B-4D40-488D-B5E0-E9F0ADCA50D2}"/>
    <cellStyle name="Normal 9 4 4 2 4 2" xfId="4974" xr:uid="{9F9F9764-0903-4004-9872-3143F11D24F1}"/>
    <cellStyle name="Normal 9 4 4 2 5" xfId="4103" xr:uid="{CA9F8BC5-B8A5-4494-9D15-D0C6CB6B2509}"/>
    <cellStyle name="Normal 9 4 4 2 5 2" xfId="4975" xr:uid="{69EB0D14-C433-4C32-96DB-D31005EF0C1C}"/>
    <cellStyle name="Normal 9 4 4 2 6" xfId="4966" xr:uid="{C985583F-FFA6-4CF3-A183-AF3B1738F9B9}"/>
    <cellStyle name="Normal 9 4 4 3" xfId="866" xr:uid="{D5034C06-8932-48DA-B3BC-8A8FF2EAC186}"/>
    <cellStyle name="Normal 9 4 4 3 2" xfId="2429" xr:uid="{3F58361F-0FA9-4077-9216-BB1C5B1F6106}"/>
    <cellStyle name="Normal 9 4 4 3 2 2" xfId="2430" xr:uid="{FC00FFE9-67FE-4F23-A7ED-97113C1F60B2}"/>
    <cellStyle name="Normal 9 4 4 3 2 2 2" xfId="4978" xr:uid="{464AD578-6856-41B8-AA1D-D5E2FA8454D7}"/>
    <cellStyle name="Normal 9 4 4 3 2 3" xfId="4977" xr:uid="{63B62EAA-B354-4566-9308-9F8CDB890499}"/>
    <cellStyle name="Normal 9 4 4 3 3" xfId="2431" xr:uid="{E2363052-A659-4AAD-8815-99420DBA1528}"/>
    <cellStyle name="Normal 9 4 4 3 3 2" xfId="4979" xr:uid="{A40CB8D8-0D5C-4F9A-BBE3-8F1A368290DD}"/>
    <cellStyle name="Normal 9 4 4 3 4" xfId="4104" xr:uid="{7234CBD1-022D-43E0-9AF6-572A5C862649}"/>
    <cellStyle name="Normal 9 4 4 3 4 2" xfId="4980" xr:uid="{BAD78581-11CF-4BC3-A5DA-7EB9987AF855}"/>
    <cellStyle name="Normal 9 4 4 3 5" xfId="4976" xr:uid="{3DF07D39-DCF8-4458-BB7B-56C2907DBAD6}"/>
    <cellStyle name="Normal 9 4 4 4" xfId="2432" xr:uid="{2075AF6F-3A46-46AF-9D67-10B0044759BA}"/>
    <cellStyle name="Normal 9 4 4 4 2" xfId="2433" xr:uid="{00EA00D5-9E61-450E-A158-C6D0E457766B}"/>
    <cellStyle name="Normal 9 4 4 4 2 2" xfId="4982" xr:uid="{FAF3F1DE-9672-47FF-A37E-BB70635867A9}"/>
    <cellStyle name="Normal 9 4 4 4 3" xfId="4105" xr:uid="{55839C05-270C-4662-B214-3FDB5080E99A}"/>
    <cellStyle name="Normal 9 4 4 4 3 2" xfId="4983" xr:uid="{193DC37F-A7B6-4635-B875-F45F4F84F176}"/>
    <cellStyle name="Normal 9 4 4 4 4" xfId="4106" xr:uid="{CCE3EFA9-758A-48FB-9D88-23DE72EBC751}"/>
    <cellStyle name="Normal 9 4 4 4 4 2" xfId="4984" xr:uid="{D31ABCCA-A0AD-4665-A4BA-C238ADA667A2}"/>
    <cellStyle name="Normal 9 4 4 4 5" xfId="4981" xr:uid="{E8C07E91-EAC1-44D6-B83A-ED4133EAC1DB}"/>
    <cellStyle name="Normal 9 4 4 5" xfId="2434" xr:uid="{8D2AD8CF-C045-4728-B6EA-F4E486E99B9E}"/>
    <cellStyle name="Normal 9 4 4 5 2" xfId="4985" xr:uid="{6769B259-77E5-48C0-B1E2-520F746C9064}"/>
    <cellStyle name="Normal 9 4 4 6" xfId="4107" xr:uid="{40E98A0C-D781-44E2-98BC-56E24AB36043}"/>
    <cellStyle name="Normal 9 4 4 6 2" xfId="4986" xr:uid="{32DC959B-0FD6-4F31-8DFF-F19AB906736C}"/>
    <cellStyle name="Normal 9 4 4 7" xfId="4108" xr:uid="{8BD3F13B-83CA-44A1-8E12-9CD29A65F355}"/>
    <cellStyle name="Normal 9 4 4 7 2" xfId="4987" xr:uid="{3FC9F2C5-4265-4A14-8795-1F506AE92414}"/>
    <cellStyle name="Normal 9 4 4 8" xfId="4965" xr:uid="{8824387F-222D-4258-BEE9-D406E6567103}"/>
    <cellStyle name="Normal 9 4 5" xfId="417" xr:uid="{A6C466E3-23B9-4E9A-9373-E57A71C9E650}"/>
    <cellStyle name="Normal 9 4 5 2" xfId="867" xr:uid="{D6566471-6FBA-465D-9FF9-EDCB0AE7EAA3}"/>
    <cellStyle name="Normal 9 4 5 2 2" xfId="2435" xr:uid="{0CD0C8C0-67DC-4397-BAA7-81DE0C9EDA0F}"/>
    <cellStyle name="Normal 9 4 5 2 2 2" xfId="2436" xr:uid="{90E8A112-14E4-41B1-8D9D-439DBDED21AB}"/>
    <cellStyle name="Normal 9 4 5 2 2 2 2" xfId="4991" xr:uid="{71058438-C54A-4245-BF46-EA2AE639440F}"/>
    <cellStyle name="Normal 9 4 5 2 2 3" xfId="4990" xr:uid="{AA63ADBD-C649-4CC9-9128-DB235780730B}"/>
    <cellStyle name="Normal 9 4 5 2 3" xfId="2437" xr:uid="{C326EE81-D88B-4E47-82EA-B492265306B1}"/>
    <cellStyle name="Normal 9 4 5 2 3 2" xfId="4992" xr:uid="{D03308D6-C5ED-4459-BD65-973647BD83DE}"/>
    <cellStyle name="Normal 9 4 5 2 4" xfId="4109" xr:uid="{0A314CB2-0978-44D0-81F9-D001158404DA}"/>
    <cellStyle name="Normal 9 4 5 2 4 2" xfId="4993" xr:uid="{089FE15B-0B5B-4471-B35E-20EE797493C1}"/>
    <cellStyle name="Normal 9 4 5 2 5" xfId="4989" xr:uid="{5E172005-D13B-4879-8580-14565DB324A4}"/>
    <cellStyle name="Normal 9 4 5 3" xfId="2438" xr:uid="{600CF90E-4082-46FB-8019-6AA3F387A8ED}"/>
    <cellStyle name="Normal 9 4 5 3 2" xfId="2439" xr:uid="{E7B96FAB-F971-470E-A183-0135BCB452D6}"/>
    <cellStyle name="Normal 9 4 5 3 2 2" xfId="4995" xr:uid="{559F9E87-6B52-4096-8D37-075FA8BF3AD5}"/>
    <cellStyle name="Normal 9 4 5 3 3" xfId="4110" xr:uid="{72595CEF-AD6F-4BCC-A2CA-C63E8D828670}"/>
    <cellStyle name="Normal 9 4 5 3 3 2" xfId="4996" xr:uid="{5CA8CBAA-0F45-46D5-BB60-065CE34F0AC1}"/>
    <cellStyle name="Normal 9 4 5 3 4" xfId="4111" xr:uid="{EAA1C1D5-FED2-460A-A279-B38F49690C7E}"/>
    <cellStyle name="Normal 9 4 5 3 4 2" xfId="4997" xr:uid="{88545BC0-C876-4CB1-A18B-F2D54D401ED2}"/>
    <cellStyle name="Normal 9 4 5 3 5" xfId="4994" xr:uid="{2733ED5F-8567-4516-B3C9-473FFFB2E9C1}"/>
    <cellStyle name="Normal 9 4 5 4" xfId="2440" xr:uid="{64C094E5-E7FC-4CC1-A642-CCBEAABDBB21}"/>
    <cellStyle name="Normal 9 4 5 4 2" xfId="4998" xr:uid="{E98C7FC8-6458-4D45-814F-372EE4C78A79}"/>
    <cellStyle name="Normal 9 4 5 5" xfId="4112" xr:uid="{B5090AC6-4EA3-44E6-978B-5EDC2504A368}"/>
    <cellStyle name="Normal 9 4 5 5 2" xfId="4999" xr:uid="{C50AA56E-B158-4F17-A271-8691F7CF3E45}"/>
    <cellStyle name="Normal 9 4 5 6" xfId="4113" xr:uid="{C1A21A5F-7E4A-4BC6-9B47-140366CE4529}"/>
    <cellStyle name="Normal 9 4 5 6 2" xfId="5000" xr:uid="{BDE1590F-45BA-4111-ADA7-4B986383A38E}"/>
    <cellStyle name="Normal 9 4 5 7" xfId="4988" xr:uid="{38EB8C83-E30C-4580-A648-BE3E21E664F8}"/>
    <cellStyle name="Normal 9 4 6" xfId="418" xr:uid="{01E6D26C-AB60-4DBB-B2EF-D7A8B84117FE}"/>
    <cellStyle name="Normal 9 4 6 2" xfId="2441" xr:uid="{DAAFB477-5700-4B84-8128-0DCF5BE13AB9}"/>
    <cellStyle name="Normal 9 4 6 2 2" xfId="2442" xr:uid="{DD3E90C8-9DF6-4F4F-8FBD-14124E6D486E}"/>
    <cellStyle name="Normal 9 4 6 2 2 2" xfId="5003" xr:uid="{86509FFC-603F-4BE0-8D10-2DE5BDD18F96}"/>
    <cellStyle name="Normal 9 4 6 2 3" xfId="4114" xr:uid="{643A453B-5B2F-4BD2-A344-5334E3017E84}"/>
    <cellStyle name="Normal 9 4 6 2 3 2" xfId="5004" xr:uid="{F8EA9CF8-BFD3-43EB-B104-A54A80D583B1}"/>
    <cellStyle name="Normal 9 4 6 2 4" xfId="4115" xr:uid="{E9E54301-B78D-4BCB-BAC3-12BBAE2DEFCA}"/>
    <cellStyle name="Normal 9 4 6 2 4 2" xfId="5005" xr:uid="{42E5E847-73BF-4714-8FDD-1B1D890BB175}"/>
    <cellStyle name="Normal 9 4 6 2 5" xfId="5002" xr:uid="{A36F217D-AF3A-4306-AA0F-B925B3FD45C2}"/>
    <cellStyle name="Normal 9 4 6 3" xfId="2443" xr:uid="{B83B3EDF-3174-4C2C-9939-FB7ACE33A80F}"/>
    <cellStyle name="Normal 9 4 6 3 2" xfId="5006" xr:uid="{D69158F6-67C0-4670-935A-7665BFD24471}"/>
    <cellStyle name="Normal 9 4 6 4" xfId="4116" xr:uid="{C2148585-0BDD-43DC-A89E-1C8786F430CA}"/>
    <cellStyle name="Normal 9 4 6 4 2" xfId="5007" xr:uid="{A659E223-379E-4032-9249-4DA5AD6DF96F}"/>
    <cellStyle name="Normal 9 4 6 5" xfId="4117" xr:uid="{1C323637-E2C9-4784-9041-0C98C743EACC}"/>
    <cellStyle name="Normal 9 4 6 5 2" xfId="5008" xr:uid="{9A215233-4E7A-41BF-86C2-24865DC31B5B}"/>
    <cellStyle name="Normal 9 4 6 6" xfId="5001" xr:uid="{253DF673-293E-4DC4-8E96-588735626A42}"/>
    <cellStyle name="Normal 9 4 7" xfId="2444" xr:uid="{DCD0323D-6F06-4942-9B8D-9FC819E80646}"/>
    <cellStyle name="Normal 9 4 7 2" xfId="2445" xr:uid="{957E2E52-9C46-40FB-9FC1-A798EC0FB5B8}"/>
    <cellStyle name="Normal 9 4 7 2 2" xfId="5010" xr:uid="{F44E5F3F-8C46-4C2E-AEF6-D5B23F4235FF}"/>
    <cellStyle name="Normal 9 4 7 3" xfId="4118" xr:uid="{257851E5-29BA-4269-AE2F-EC645234511C}"/>
    <cellStyle name="Normal 9 4 7 3 2" xfId="5011" xr:uid="{CB2DAEEB-E19C-4415-A644-7998904AD059}"/>
    <cellStyle name="Normal 9 4 7 4" xfId="4119" xr:uid="{D54822C9-EE52-4687-BAD0-6ADACF7E1296}"/>
    <cellStyle name="Normal 9 4 7 4 2" xfId="5012" xr:uid="{F74524BB-6D86-4ECF-9ADE-546C13A50B8C}"/>
    <cellStyle name="Normal 9 4 7 5" xfId="5009" xr:uid="{880EA338-3DD3-4A0D-BDA1-A4DBE98CA67D}"/>
    <cellStyle name="Normal 9 4 8" xfId="2446" xr:uid="{EA2885D0-1CD5-4A5C-A753-BBD43E931341}"/>
    <cellStyle name="Normal 9 4 8 2" xfId="4120" xr:uid="{05BA7597-751D-45CB-A6AC-621A480D6DFE}"/>
    <cellStyle name="Normal 9 4 8 2 2" xfId="5014" xr:uid="{851A9E39-40CA-4ECB-BC6B-BD37C3A50F34}"/>
    <cellStyle name="Normal 9 4 8 3" xfId="4121" xr:uid="{0FDA7E09-8D57-4897-AFA2-B1E7C000CC56}"/>
    <cellStyle name="Normal 9 4 8 3 2" xfId="5015" xr:uid="{5512F722-AB90-426A-B51E-4524FE1237BC}"/>
    <cellStyle name="Normal 9 4 8 4" xfId="4122" xr:uid="{F8A82A6B-BE1F-4A92-892A-1DECE8E17FAB}"/>
    <cellStyle name="Normal 9 4 8 4 2" xfId="5016" xr:uid="{6023EA66-AA8F-424E-BB7B-5CFDBF184EEF}"/>
    <cellStyle name="Normal 9 4 8 5" xfId="5013" xr:uid="{0129E889-DAA9-4756-9B3F-ABA4D4E53455}"/>
    <cellStyle name="Normal 9 4 9" xfId="4123" xr:uid="{E232EF39-4E6C-4C3F-A1FC-0EC47886B5D2}"/>
    <cellStyle name="Normal 9 4 9 2" xfId="5017" xr:uid="{2C82045A-4329-4E0B-811A-0757DDB98D9E}"/>
    <cellStyle name="Normal 9 5" xfId="178" xr:uid="{1AD28CCB-2B14-4535-8904-D02E2ED67D23}"/>
    <cellStyle name="Normal 9 5 10" xfId="4124" xr:uid="{1FED6E17-BA8C-41E2-A2FC-03B6FBA371E3}"/>
    <cellStyle name="Normal 9 5 10 2" xfId="5019" xr:uid="{9D9A6728-7092-4225-A1B5-CF9146432A34}"/>
    <cellStyle name="Normal 9 5 11" xfId="4125" xr:uid="{681DC7A6-83EE-4052-8647-8679761B1F58}"/>
    <cellStyle name="Normal 9 5 11 2" xfId="5020" xr:uid="{5382C2A9-E775-4C95-975F-B5851C0EAFEA}"/>
    <cellStyle name="Normal 9 5 12" xfId="5018" xr:uid="{84EE5ABB-7605-4305-9EA0-956C43A0EE63}"/>
    <cellStyle name="Normal 9 5 2" xfId="179" xr:uid="{7B64EADD-BE97-4015-B36C-804BAD7AF309}"/>
    <cellStyle name="Normal 9 5 2 10" xfId="5021" xr:uid="{CB198E15-71D8-4D58-B64E-8CA71F3B938F}"/>
    <cellStyle name="Normal 9 5 2 2" xfId="419" xr:uid="{79418AE4-DA89-470E-9BFA-2191858BFE16}"/>
    <cellStyle name="Normal 9 5 2 2 2" xfId="868" xr:uid="{A04C28AE-C59C-4A43-BDCC-E3C1BCE71973}"/>
    <cellStyle name="Normal 9 5 2 2 2 2" xfId="869" xr:uid="{3BDCE694-D49D-48D7-B46A-280B55DE62CD}"/>
    <cellStyle name="Normal 9 5 2 2 2 2 2" xfId="2447" xr:uid="{EF2355C5-06BB-4166-B54F-A08C092EDB6C}"/>
    <cellStyle name="Normal 9 5 2 2 2 2 2 2" xfId="5025" xr:uid="{A32D901B-E06D-46E8-BFD6-F2BCB5CA1708}"/>
    <cellStyle name="Normal 9 5 2 2 2 2 3" xfId="4126" xr:uid="{F708E89D-A4A3-4813-98C7-A81172FFC745}"/>
    <cellStyle name="Normal 9 5 2 2 2 2 3 2" xfId="5026" xr:uid="{9B7FB456-3273-407F-BDC3-D45FAEA9AEA4}"/>
    <cellStyle name="Normal 9 5 2 2 2 2 4" xfId="4127" xr:uid="{06EF4486-B8AC-415E-8991-81CFDA832200}"/>
    <cellStyle name="Normal 9 5 2 2 2 2 4 2" xfId="5027" xr:uid="{9B6D12E9-DCFB-4B82-AE0E-B692C366CD4A}"/>
    <cellStyle name="Normal 9 5 2 2 2 2 5" xfId="5024" xr:uid="{F98E612A-95B0-4F41-BF0C-209044E2E3EB}"/>
    <cellStyle name="Normal 9 5 2 2 2 3" xfId="2448" xr:uid="{C744FA36-DFB1-4777-A736-BD45864AEA67}"/>
    <cellStyle name="Normal 9 5 2 2 2 3 2" xfId="4128" xr:uid="{BBBB9655-3DBD-44A7-8F5F-E880211FC72A}"/>
    <cellStyle name="Normal 9 5 2 2 2 3 2 2" xfId="5029" xr:uid="{C5AF3E6C-1CBD-436C-BC82-E8963AD1C59E}"/>
    <cellStyle name="Normal 9 5 2 2 2 3 3" xfId="4129" xr:uid="{8D806EDF-9A18-4C04-B45A-F7AAE613AEF3}"/>
    <cellStyle name="Normal 9 5 2 2 2 3 3 2" xfId="5030" xr:uid="{74BBEC73-85F5-47AE-B138-C123F7236BE4}"/>
    <cellStyle name="Normal 9 5 2 2 2 3 4" xfId="4130" xr:uid="{C8B3F26A-FA67-4455-B204-44E66FA0FD14}"/>
    <cellStyle name="Normal 9 5 2 2 2 3 4 2" xfId="5031" xr:uid="{4F318FB1-E06A-40E9-83BB-DEFE4965158D}"/>
    <cellStyle name="Normal 9 5 2 2 2 3 5" xfId="5028" xr:uid="{03F7B91D-16DD-47D5-9E78-13494B5F01A0}"/>
    <cellStyle name="Normal 9 5 2 2 2 4" xfId="4131" xr:uid="{83940848-98D1-4450-84EB-EF977CF36A5B}"/>
    <cellStyle name="Normal 9 5 2 2 2 4 2" xfId="5032" xr:uid="{00BD10D6-78AF-48C9-BCE9-EAC8812B0D23}"/>
    <cellStyle name="Normal 9 5 2 2 2 5" xfId="4132" xr:uid="{8A5D1C85-C240-49C4-8D1C-3978371E1812}"/>
    <cellStyle name="Normal 9 5 2 2 2 5 2" xfId="5033" xr:uid="{9A416458-2869-4B3C-91B7-CB8288A15410}"/>
    <cellStyle name="Normal 9 5 2 2 2 6" xfId="4133" xr:uid="{18D557F6-C6B1-447E-843F-9713ED9284B2}"/>
    <cellStyle name="Normal 9 5 2 2 2 6 2" xfId="5034" xr:uid="{5ECDA90C-6907-46FF-9479-C0F2964C2321}"/>
    <cellStyle name="Normal 9 5 2 2 2 7" xfId="5023" xr:uid="{94FD900D-C0ED-4112-B73D-5F24E5CB7B7E}"/>
    <cellStyle name="Normal 9 5 2 2 3" xfId="870" xr:uid="{2CF75F5D-F0F9-42CD-B2A8-77BE477FE516}"/>
    <cellStyle name="Normal 9 5 2 2 3 2" xfId="2449" xr:uid="{951B6FCF-C869-4DBD-9D16-3BF246B524B7}"/>
    <cellStyle name="Normal 9 5 2 2 3 2 2" xfId="4134" xr:uid="{1BE247AE-D5AA-431D-AE2A-81BA6DCE2552}"/>
    <cellStyle name="Normal 9 5 2 2 3 2 2 2" xfId="5037" xr:uid="{979B9E77-6997-4EEE-8471-C439E795CC1A}"/>
    <cellStyle name="Normal 9 5 2 2 3 2 3" xfId="4135" xr:uid="{FE7721C8-CF9E-43DD-9994-63A31629C642}"/>
    <cellStyle name="Normal 9 5 2 2 3 2 3 2" xfId="5038" xr:uid="{54EDEBF8-87B4-4F49-AA24-A666C913E597}"/>
    <cellStyle name="Normal 9 5 2 2 3 2 4" xfId="4136" xr:uid="{51866927-0217-42CA-B848-8A8394674173}"/>
    <cellStyle name="Normal 9 5 2 2 3 2 4 2" xfId="5039" xr:uid="{881E3A9D-C9FB-49AD-9C9E-C4DBA1A6EBC9}"/>
    <cellStyle name="Normal 9 5 2 2 3 2 5" xfId="5036" xr:uid="{4D45084A-A5FE-4BE7-88A9-8E02F5924DC9}"/>
    <cellStyle name="Normal 9 5 2 2 3 3" xfId="4137" xr:uid="{16BA1C25-AB89-4B34-A0BB-16514E78CBF2}"/>
    <cellStyle name="Normal 9 5 2 2 3 3 2" xfId="5040" xr:uid="{E209F1EA-7BFE-48B2-A67C-3236B378F732}"/>
    <cellStyle name="Normal 9 5 2 2 3 4" xfId="4138" xr:uid="{F1DCE182-597C-4B44-9E16-5B0B883F5745}"/>
    <cellStyle name="Normal 9 5 2 2 3 4 2" xfId="5041" xr:uid="{DCFA6233-43F5-4243-AF03-60B3DFB3B0E2}"/>
    <cellStyle name="Normal 9 5 2 2 3 5" xfId="4139" xr:uid="{253518F6-78F2-4F77-BA76-39EAA98F2BF8}"/>
    <cellStyle name="Normal 9 5 2 2 3 5 2" xfId="5042" xr:uid="{88FF542C-A8B4-4D21-9F36-EAFB4DAE12F7}"/>
    <cellStyle name="Normal 9 5 2 2 3 6" xfId="5035" xr:uid="{A71AEC0F-55ED-4DDE-9F9D-045B8899614E}"/>
    <cellStyle name="Normal 9 5 2 2 4" xfId="2450" xr:uid="{4A3A6568-4966-48DD-B2B9-CC18897EF0CA}"/>
    <cellStyle name="Normal 9 5 2 2 4 2" xfId="4140" xr:uid="{8DD6AAF0-F7D7-4340-A029-C62256A3F513}"/>
    <cellStyle name="Normal 9 5 2 2 4 2 2" xfId="5044" xr:uid="{4423449F-8489-4D97-B8DD-FC5AD170CE7F}"/>
    <cellStyle name="Normal 9 5 2 2 4 3" xfId="4141" xr:uid="{32A71DED-88C4-49BB-A388-44B6BBFBE3D8}"/>
    <cellStyle name="Normal 9 5 2 2 4 3 2" xfId="5045" xr:uid="{13A477EA-63F3-4D41-8B67-81D3015A9B9E}"/>
    <cellStyle name="Normal 9 5 2 2 4 4" xfId="4142" xr:uid="{6D35671F-D7C7-44CB-A235-7DB134FE36FA}"/>
    <cellStyle name="Normal 9 5 2 2 4 4 2" xfId="5046" xr:uid="{01FF0733-3BAB-4264-9530-F1BDB063AF3E}"/>
    <cellStyle name="Normal 9 5 2 2 4 5" xfId="5043" xr:uid="{5690B870-C499-4A95-B6B1-79832C0B78C0}"/>
    <cellStyle name="Normal 9 5 2 2 5" xfId="4143" xr:uid="{2F8EBA2E-69EE-412B-AC04-1B224D9A2713}"/>
    <cellStyle name="Normal 9 5 2 2 5 2" xfId="4144" xr:uid="{3006B657-1C8F-4917-8F3A-AD6DB6986C0D}"/>
    <cellStyle name="Normal 9 5 2 2 5 2 2" xfId="5048" xr:uid="{47C4056A-EE23-47BA-837C-1E3B5FB228CE}"/>
    <cellStyle name="Normal 9 5 2 2 5 3" xfId="4145" xr:uid="{1476025D-BB62-4BFC-BC3A-AA88767E1AF5}"/>
    <cellStyle name="Normal 9 5 2 2 5 3 2" xfId="5049" xr:uid="{C64E1F86-EFE2-40D2-970E-2BC8AD40F817}"/>
    <cellStyle name="Normal 9 5 2 2 5 4" xfId="4146" xr:uid="{0C33A2C8-9A7E-49C9-9127-DCEE24AC8E51}"/>
    <cellStyle name="Normal 9 5 2 2 5 4 2" xfId="5050" xr:uid="{2EC468B3-F18D-469F-85AB-CC0B22442F41}"/>
    <cellStyle name="Normal 9 5 2 2 5 5" xfId="5047" xr:uid="{AB125FB0-B92D-43CF-8518-0BAF6090D80F}"/>
    <cellStyle name="Normal 9 5 2 2 6" xfId="4147" xr:uid="{64CFF25F-6EC6-4D78-B060-A33F547385D2}"/>
    <cellStyle name="Normal 9 5 2 2 6 2" xfId="5051" xr:uid="{D954D6F1-43D4-4A1C-AB13-9D3F28641E88}"/>
    <cellStyle name="Normal 9 5 2 2 7" xfId="4148" xr:uid="{E2BBC503-0491-4D77-A47A-03CB174B6322}"/>
    <cellStyle name="Normal 9 5 2 2 7 2" xfId="5052" xr:uid="{BB285135-F994-48D1-B50F-7628E1003648}"/>
    <cellStyle name="Normal 9 5 2 2 8" xfId="4149" xr:uid="{30D89A65-33B1-451A-A0A4-839330C0C968}"/>
    <cellStyle name="Normal 9 5 2 2 8 2" xfId="5053" xr:uid="{17FCE6BE-847D-40AD-B25B-12C1A7CBF018}"/>
    <cellStyle name="Normal 9 5 2 2 9" xfId="5022" xr:uid="{CECFB273-D296-4309-A412-958E5FDA91E6}"/>
    <cellStyle name="Normal 9 5 2 3" xfId="871" xr:uid="{BCE754F5-72C7-4A96-ACD8-E0CD929CE678}"/>
    <cellStyle name="Normal 9 5 2 3 2" xfId="872" xr:uid="{09711302-5CBA-499B-B871-97FF0E516AD7}"/>
    <cellStyle name="Normal 9 5 2 3 2 2" xfId="873" xr:uid="{C036F35A-8B1A-47BA-8572-194AC23453BE}"/>
    <cellStyle name="Normal 9 5 2 3 2 2 2" xfId="5056" xr:uid="{7498D120-00F9-40C8-9C49-45DA37E7CF0A}"/>
    <cellStyle name="Normal 9 5 2 3 2 3" xfId="4150" xr:uid="{3730F1EF-1E72-4368-98C6-E07658E7A13C}"/>
    <cellStyle name="Normal 9 5 2 3 2 3 2" xfId="5057" xr:uid="{080988D8-FCFF-4F11-A49C-924BC5F63950}"/>
    <cellStyle name="Normal 9 5 2 3 2 4" xfId="4151" xr:uid="{1C0EA43B-A5E9-45D6-83EA-8DD2BCD666FC}"/>
    <cellStyle name="Normal 9 5 2 3 2 4 2" xfId="5058" xr:uid="{8516EEB7-9FA9-4D35-AD0A-21335A4B5835}"/>
    <cellStyle name="Normal 9 5 2 3 2 5" xfId="5055" xr:uid="{E7482B66-5CAA-43A4-9E9F-EDBA9C656433}"/>
    <cellStyle name="Normal 9 5 2 3 3" xfId="874" xr:uid="{3AEF2B75-3F4B-4E65-954C-6E5A7FD4F3F2}"/>
    <cellStyle name="Normal 9 5 2 3 3 2" xfId="4152" xr:uid="{5E5AA9F1-333E-4284-BB0E-41BB9FA5ED0D}"/>
    <cellStyle name="Normal 9 5 2 3 3 2 2" xfId="5060" xr:uid="{74859C45-5E62-4FF7-A8C9-7EEB26C31B6D}"/>
    <cellStyle name="Normal 9 5 2 3 3 3" xfId="4153" xr:uid="{19B8069A-583C-40AA-981A-D184A9B7509F}"/>
    <cellStyle name="Normal 9 5 2 3 3 3 2" xfId="5061" xr:uid="{8AD12D85-2F91-4B44-98D3-448CDAFF2B8E}"/>
    <cellStyle name="Normal 9 5 2 3 3 4" xfId="4154" xr:uid="{C19B2F3B-6836-46FD-B43B-ED40A8DBE7B8}"/>
    <cellStyle name="Normal 9 5 2 3 3 4 2" xfId="5062" xr:uid="{59A04689-9FE0-4EAF-9FA2-4278CC2F766A}"/>
    <cellStyle name="Normal 9 5 2 3 3 5" xfId="5059" xr:uid="{78E34AED-30A0-492E-8400-FFCA33FAAEA9}"/>
    <cellStyle name="Normal 9 5 2 3 4" xfId="4155" xr:uid="{FF3AC78B-0A7B-4F94-810F-1CF45179A60B}"/>
    <cellStyle name="Normal 9 5 2 3 4 2" xfId="5063" xr:uid="{15D3FE10-289D-47CF-A35F-5959D805B1A9}"/>
    <cellStyle name="Normal 9 5 2 3 5" xfId="4156" xr:uid="{707BCF7E-DD3C-403E-88C7-2ABC91A7767F}"/>
    <cellStyle name="Normal 9 5 2 3 5 2" xfId="5064" xr:uid="{709BA70E-83F8-4276-9F05-29B6BC505FBA}"/>
    <cellStyle name="Normal 9 5 2 3 6" xfId="4157" xr:uid="{386DB480-6614-40B0-9DAE-6BB6075ED509}"/>
    <cellStyle name="Normal 9 5 2 3 6 2" xfId="5065" xr:uid="{DBD191EC-D58D-410A-BCBA-5B4C96B81E41}"/>
    <cellStyle name="Normal 9 5 2 3 7" xfId="5054" xr:uid="{FEC93EFD-2848-43D0-8BD8-4559564E9946}"/>
    <cellStyle name="Normal 9 5 2 4" xfId="875" xr:uid="{D2270D64-F46F-47A6-84A4-E01CAB4E627A}"/>
    <cellStyle name="Normal 9 5 2 4 2" xfId="876" xr:uid="{5F600D9E-9E8A-430E-811E-04FCFEBC3212}"/>
    <cellStyle name="Normal 9 5 2 4 2 2" xfId="4158" xr:uid="{240C7692-F23E-4110-8AB5-137F312A273B}"/>
    <cellStyle name="Normal 9 5 2 4 2 2 2" xfId="5068" xr:uid="{4059FC6D-A9EA-4616-AF75-BD9206471262}"/>
    <cellStyle name="Normal 9 5 2 4 2 3" xfId="4159" xr:uid="{FBEE4484-6CBF-483D-9136-38B7F64B71D5}"/>
    <cellStyle name="Normal 9 5 2 4 2 3 2" xfId="5069" xr:uid="{D18D0415-54AD-44D4-A6DF-E9B5FED01D65}"/>
    <cellStyle name="Normal 9 5 2 4 2 4" xfId="4160" xr:uid="{824E93EC-FD46-4765-B77D-622658A69567}"/>
    <cellStyle name="Normal 9 5 2 4 2 4 2" xfId="5070" xr:uid="{462EF092-AEE9-4405-83C2-FEA5A2620E9D}"/>
    <cellStyle name="Normal 9 5 2 4 2 5" xfId="5067" xr:uid="{CD9A1990-C405-486B-A2B7-46A91ADF8315}"/>
    <cellStyle name="Normal 9 5 2 4 3" xfId="4161" xr:uid="{30A371B0-6CB8-4748-BF1C-8335482ADDA2}"/>
    <cellStyle name="Normal 9 5 2 4 3 2" xfId="5071" xr:uid="{4D9BFB93-98BB-4EED-BCAC-A86E16E8C0BC}"/>
    <cellStyle name="Normal 9 5 2 4 4" xfId="4162" xr:uid="{4BF46EFC-8DDD-4AF0-8CEC-DB554AC60535}"/>
    <cellStyle name="Normal 9 5 2 4 4 2" xfId="5072" xr:uid="{4B7307DA-04D5-4314-8ED9-AA2474DB424D}"/>
    <cellStyle name="Normal 9 5 2 4 5" xfId="4163" xr:uid="{52868211-203A-48EF-BD1A-9BD94085D269}"/>
    <cellStyle name="Normal 9 5 2 4 5 2" xfId="5073" xr:uid="{3991CF83-00D7-4B46-9F78-2A2573F3C5E8}"/>
    <cellStyle name="Normal 9 5 2 4 6" xfId="5066" xr:uid="{6BAC4780-3BE0-4212-B08A-3882A4D560FF}"/>
    <cellStyle name="Normal 9 5 2 5" xfId="877" xr:uid="{32514D9A-B1AA-4503-ACEF-63971A43A096}"/>
    <cellStyle name="Normal 9 5 2 5 2" xfId="4164" xr:uid="{88BDD314-6979-428D-89EB-47E423393B3F}"/>
    <cellStyle name="Normal 9 5 2 5 2 2" xfId="5075" xr:uid="{2D167BBE-03D0-4B2B-B7A2-CCA8C030B347}"/>
    <cellStyle name="Normal 9 5 2 5 3" xfId="4165" xr:uid="{23CFA4AC-9934-4016-A704-9FE73A10BBFC}"/>
    <cellStyle name="Normal 9 5 2 5 3 2" xfId="5076" xr:uid="{E576193B-7611-4809-85BD-2C24894170D4}"/>
    <cellStyle name="Normal 9 5 2 5 4" xfId="4166" xr:uid="{23AB626F-06DA-46CC-B220-CC4045644CB1}"/>
    <cellStyle name="Normal 9 5 2 5 4 2" xfId="5077" xr:uid="{5519176F-BFA8-4720-99C1-80001C6E4A51}"/>
    <cellStyle name="Normal 9 5 2 5 5" xfId="5074" xr:uid="{BBF2F678-2596-4F5C-ACF4-6525D11A22B8}"/>
    <cellStyle name="Normal 9 5 2 6" xfId="4167" xr:uid="{9CAA25C8-BCD6-4E79-9B73-A6587B772B51}"/>
    <cellStyle name="Normal 9 5 2 6 2" xfId="4168" xr:uid="{66B8EB74-FC7D-48A3-8EF8-66C4155C789D}"/>
    <cellStyle name="Normal 9 5 2 6 2 2" xfId="5079" xr:uid="{4618B3BF-E8EF-4AA4-A5F1-F222DBF498F9}"/>
    <cellStyle name="Normal 9 5 2 6 3" xfId="4169" xr:uid="{F77841E5-4B37-4309-A16B-8FA835AEEB0D}"/>
    <cellStyle name="Normal 9 5 2 6 3 2" xfId="5080" xr:uid="{EB397B5F-67B9-462B-AE8F-26532F80F1FF}"/>
    <cellStyle name="Normal 9 5 2 6 4" xfId="4170" xr:uid="{B6AA55EC-EC42-42D7-A69F-B642293C2D43}"/>
    <cellStyle name="Normal 9 5 2 6 4 2" xfId="5081" xr:uid="{4BF5714C-8765-478D-8D6B-3F1BE6DB5F9E}"/>
    <cellStyle name="Normal 9 5 2 6 5" xfId="5078" xr:uid="{CC9CFB97-16D2-4711-BF94-17288DDA2F1E}"/>
    <cellStyle name="Normal 9 5 2 7" xfId="4171" xr:uid="{D9EFA359-5264-4B6D-8D74-743BC11A08B3}"/>
    <cellStyle name="Normal 9 5 2 7 2" xfId="5082" xr:uid="{940CA99E-7C81-42C8-BE08-A7FC1CC56845}"/>
    <cellStyle name="Normal 9 5 2 8" xfId="4172" xr:uid="{E8A61238-E0B0-455B-9837-7A15A6EA46BF}"/>
    <cellStyle name="Normal 9 5 2 8 2" xfId="5083" xr:uid="{33BE73E1-25FA-4A04-8134-1C2DAE4FE675}"/>
    <cellStyle name="Normal 9 5 2 9" xfId="4173" xr:uid="{2DB163D1-1D75-4295-B05F-300100568A42}"/>
    <cellStyle name="Normal 9 5 2 9 2" xfId="5084" xr:uid="{55AD1AC6-9BFA-4686-8215-EA52230CA2F0}"/>
    <cellStyle name="Normal 9 5 3" xfId="420" xr:uid="{FDA5E3F8-4F47-4D61-8606-0FB657CEC9F9}"/>
    <cellStyle name="Normal 9 5 3 2" xfId="878" xr:uid="{6E37E665-2A5E-4766-ACBE-ED3488C03EDF}"/>
    <cellStyle name="Normal 9 5 3 2 2" xfId="879" xr:uid="{29C5F8D2-D28D-4F61-9A54-B642F1F6A371}"/>
    <cellStyle name="Normal 9 5 3 2 2 2" xfId="2451" xr:uid="{52D62AA0-4DF3-42F3-8C6B-58F92A413E27}"/>
    <cellStyle name="Normal 9 5 3 2 2 2 2" xfId="2452" xr:uid="{973AE2D2-65BC-43F9-8E78-0A38ADEDCE94}"/>
    <cellStyle name="Normal 9 5 3 2 2 2 2 2" xfId="5089" xr:uid="{4EBADE35-4125-4D54-A558-62EDC5351915}"/>
    <cellStyle name="Normal 9 5 3 2 2 2 3" xfId="5088" xr:uid="{992DBFAB-9AEA-416D-B0E1-331E4C48A508}"/>
    <cellStyle name="Normal 9 5 3 2 2 3" xfId="2453" xr:uid="{5E9AFFA8-9DF6-42F2-A4CD-08D66505FC97}"/>
    <cellStyle name="Normal 9 5 3 2 2 3 2" xfId="5090" xr:uid="{E748C96D-7A1A-4356-8133-1C3DD18122CF}"/>
    <cellStyle name="Normal 9 5 3 2 2 4" xfId="4174" xr:uid="{5BB0BA78-C8E0-4F48-AC90-11BA1A553FD0}"/>
    <cellStyle name="Normal 9 5 3 2 2 4 2" xfId="5091" xr:uid="{D834E71C-9C08-4DB8-8B30-39E31135E4CE}"/>
    <cellStyle name="Normal 9 5 3 2 2 5" xfId="5087" xr:uid="{9E75232B-F26B-4015-B3DA-99CAB2394850}"/>
    <cellStyle name="Normal 9 5 3 2 3" xfId="2454" xr:uid="{342083C9-A101-4037-AE43-09963966903A}"/>
    <cellStyle name="Normal 9 5 3 2 3 2" xfId="2455" xr:uid="{C456EC05-0498-4774-B0C5-16C5FBC51B0A}"/>
    <cellStyle name="Normal 9 5 3 2 3 2 2" xfId="5093" xr:uid="{406C56DF-DAF1-4D1A-8132-4EE06A136036}"/>
    <cellStyle name="Normal 9 5 3 2 3 3" xfId="4175" xr:uid="{0CD6A089-6346-4E95-9E0F-C6A090AB63E0}"/>
    <cellStyle name="Normal 9 5 3 2 3 3 2" xfId="5094" xr:uid="{7744799F-0904-4172-B614-D8B4B7FCFBE0}"/>
    <cellStyle name="Normal 9 5 3 2 3 4" xfId="4176" xr:uid="{38EB950F-FF8F-40F0-AD99-5928B552A922}"/>
    <cellStyle name="Normal 9 5 3 2 3 4 2" xfId="5095" xr:uid="{0F8C5C42-12A2-4364-B7C1-89D64D787294}"/>
    <cellStyle name="Normal 9 5 3 2 3 5" xfId="5092" xr:uid="{8EC08345-DCE2-4312-A81E-A5822BDD2564}"/>
    <cellStyle name="Normal 9 5 3 2 4" xfId="2456" xr:uid="{A7BAA52F-5DD0-444E-B01B-6F9F8B9842C6}"/>
    <cellStyle name="Normal 9 5 3 2 4 2" xfId="5096" xr:uid="{437FBB4A-47E7-42A3-AAD6-C26C926AE1FC}"/>
    <cellStyle name="Normal 9 5 3 2 5" xfId="4177" xr:uid="{517F6E9F-E794-4B67-9B52-50FF8A667AA8}"/>
    <cellStyle name="Normal 9 5 3 2 5 2" xfId="5097" xr:uid="{16D027B3-5290-4D92-81A7-8C95BA31E327}"/>
    <cellStyle name="Normal 9 5 3 2 6" xfId="4178" xr:uid="{37AF46F4-AF2A-4B93-97E0-2D180AF2C0C0}"/>
    <cellStyle name="Normal 9 5 3 2 6 2" xfId="5098" xr:uid="{D573DE1F-103F-49C7-A761-2E9D51FF212B}"/>
    <cellStyle name="Normal 9 5 3 2 7" xfId="5086" xr:uid="{28735CA5-7C0D-4A78-9F75-73C86D5043EF}"/>
    <cellStyle name="Normal 9 5 3 3" xfId="880" xr:uid="{8F0C0308-2E47-4C17-ADF7-79F4DF028467}"/>
    <cellStyle name="Normal 9 5 3 3 2" xfId="2457" xr:uid="{CBE50A75-3412-4579-8278-927AE9621EAD}"/>
    <cellStyle name="Normal 9 5 3 3 2 2" xfId="2458" xr:uid="{3D8F8468-32D0-4F68-8927-CCBA16DFCE0A}"/>
    <cellStyle name="Normal 9 5 3 3 2 2 2" xfId="5101" xr:uid="{250DA619-2A6A-4392-B545-6CDE4C1F8E0F}"/>
    <cellStyle name="Normal 9 5 3 3 2 3" xfId="4179" xr:uid="{E607CFA2-AC77-4912-90D2-3CF59A81EE73}"/>
    <cellStyle name="Normal 9 5 3 3 2 3 2" xfId="5102" xr:uid="{68C0EF08-2C51-4F65-B8BD-E954ACAB8C0E}"/>
    <cellStyle name="Normal 9 5 3 3 2 4" xfId="4180" xr:uid="{37C5B826-6803-4FA1-8721-843260727DA3}"/>
    <cellStyle name="Normal 9 5 3 3 2 4 2" xfId="5103" xr:uid="{9427C57C-383F-4F97-83EE-F4E4C5205689}"/>
    <cellStyle name="Normal 9 5 3 3 2 5" xfId="5100" xr:uid="{056C6A73-86AE-4887-96C2-2B6CD16682CB}"/>
    <cellStyle name="Normal 9 5 3 3 3" xfId="2459" xr:uid="{2E3A95CD-5F75-4B66-A95D-5A71C91A316D}"/>
    <cellStyle name="Normal 9 5 3 3 3 2" xfId="5104" xr:uid="{FA4DEE1B-A1C3-48F0-A6CE-90078B33A51D}"/>
    <cellStyle name="Normal 9 5 3 3 4" xfId="4181" xr:uid="{72089C0C-FF9B-4268-9FCD-9A4C074AC80F}"/>
    <cellStyle name="Normal 9 5 3 3 4 2" xfId="5105" xr:uid="{058F2906-0E8C-411C-82D3-C16EE1286665}"/>
    <cellStyle name="Normal 9 5 3 3 5" xfId="4182" xr:uid="{3130B757-1CCA-423C-94B5-35492BA27B1C}"/>
    <cellStyle name="Normal 9 5 3 3 5 2" xfId="5106" xr:uid="{081BB61D-0CBA-4521-BA6F-0238E06AE00C}"/>
    <cellStyle name="Normal 9 5 3 3 6" xfId="5099" xr:uid="{4F7FEF09-E687-4A2E-9152-6D37AE5210BA}"/>
    <cellStyle name="Normal 9 5 3 4" xfId="2460" xr:uid="{CB946CF0-0761-42BB-8619-5DDF4E29D6BB}"/>
    <cellStyle name="Normal 9 5 3 4 2" xfId="2461" xr:uid="{41493125-A09A-4F2E-8076-BE46EE59440F}"/>
    <cellStyle name="Normal 9 5 3 4 2 2" xfId="5108" xr:uid="{F391EEDA-3200-4B3A-B388-A76B86D5E8B1}"/>
    <cellStyle name="Normal 9 5 3 4 3" xfId="4183" xr:uid="{976755CC-00CC-4C8C-ABFF-E9032E87669F}"/>
    <cellStyle name="Normal 9 5 3 4 3 2" xfId="5109" xr:uid="{06E22AEE-A0C0-4DBA-8138-E95DE3789534}"/>
    <cellStyle name="Normal 9 5 3 4 4" xfId="4184" xr:uid="{FEE67FA8-6676-4838-B0DD-AC5248847246}"/>
    <cellStyle name="Normal 9 5 3 4 4 2" xfId="5110" xr:uid="{D7B463B1-1641-4FFB-AF1C-808CE3716027}"/>
    <cellStyle name="Normal 9 5 3 4 5" xfId="5107" xr:uid="{CECA4DF3-DAAA-4EAD-BE51-F1DFAAD5D91A}"/>
    <cellStyle name="Normal 9 5 3 5" xfId="2462" xr:uid="{8DFB6DF4-0D9F-44F4-9BFB-30156DC5C9E2}"/>
    <cellStyle name="Normal 9 5 3 5 2" xfId="4185" xr:uid="{581BAB93-5731-4777-BBC9-A9B7F1181EC7}"/>
    <cellStyle name="Normal 9 5 3 5 2 2" xfId="5112" xr:uid="{B0E11BBA-BF37-444E-AC74-980E6497961A}"/>
    <cellStyle name="Normal 9 5 3 5 3" xfId="4186" xr:uid="{A568B949-E71A-4D0E-8C34-5435D0EB96DD}"/>
    <cellStyle name="Normal 9 5 3 5 3 2" xfId="5113" xr:uid="{A838418A-D549-497A-A890-72D4EF4EAC33}"/>
    <cellStyle name="Normal 9 5 3 5 4" xfId="4187" xr:uid="{F1C665D5-EB3A-4A12-8B72-BF3F0CA2B5F9}"/>
    <cellStyle name="Normal 9 5 3 5 4 2" xfId="5114" xr:uid="{73E88828-AE14-4A85-A433-561695DCF234}"/>
    <cellStyle name="Normal 9 5 3 5 5" xfId="5111" xr:uid="{68CB1F73-C662-41EE-A2E8-E5657CA9B500}"/>
    <cellStyle name="Normal 9 5 3 6" xfId="4188" xr:uid="{C8FFFFB5-3846-44AB-93B2-CC03757F7853}"/>
    <cellStyle name="Normal 9 5 3 6 2" xfId="5115" xr:uid="{2AE8BA52-6C6E-4B2A-8DCA-0B6BBBFC6BC7}"/>
    <cellStyle name="Normal 9 5 3 7" xfId="4189" xr:uid="{04551C68-B76D-4099-8B08-CFCF622FE257}"/>
    <cellStyle name="Normal 9 5 3 7 2" xfId="5116" xr:uid="{67FDB52A-BFB5-439A-A35C-4032FBC6FCAD}"/>
    <cellStyle name="Normal 9 5 3 8" xfId="4190" xr:uid="{1D808B2C-A062-4BD4-9D51-A3FE56387CDE}"/>
    <cellStyle name="Normal 9 5 3 8 2" xfId="5117" xr:uid="{CF835893-FFD5-401D-AC2A-9C44658A3CFD}"/>
    <cellStyle name="Normal 9 5 3 9" xfId="5085" xr:uid="{3B046319-3258-4696-BFC2-45969380A8E5}"/>
    <cellStyle name="Normal 9 5 4" xfId="421" xr:uid="{F176EFAB-11C5-485B-B6EC-F29C213F98A0}"/>
    <cellStyle name="Normal 9 5 4 2" xfId="881" xr:uid="{4151670A-5B7F-4F1D-A3E9-280CA8FC808E}"/>
    <cellStyle name="Normal 9 5 4 2 2" xfId="882" xr:uid="{202C6227-499A-4F9B-BD23-0FEBE0B86CE7}"/>
    <cellStyle name="Normal 9 5 4 2 2 2" xfId="2463" xr:uid="{0A464891-70CF-482F-A872-D58D3FDAEA8E}"/>
    <cellStyle name="Normal 9 5 4 2 2 2 2" xfId="5121" xr:uid="{4A2034E7-DDA2-4670-A1A2-8622E6BCA0A6}"/>
    <cellStyle name="Normal 9 5 4 2 2 3" xfId="4191" xr:uid="{71ED5D17-8EA2-45E1-85A2-8326D6C19BDE}"/>
    <cellStyle name="Normal 9 5 4 2 2 3 2" xfId="5122" xr:uid="{DF341E22-83D7-466B-B5DD-FEBF3753BAA4}"/>
    <cellStyle name="Normal 9 5 4 2 2 4" xfId="4192" xr:uid="{D21DC1BC-4C91-4ED1-BDAA-DBCA3055D6F4}"/>
    <cellStyle name="Normal 9 5 4 2 2 4 2" xfId="5123" xr:uid="{18F0BB42-9587-41C1-BC6E-54756C041CEA}"/>
    <cellStyle name="Normal 9 5 4 2 2 5" xfId="5120" xr:uid="{4EE1F612-B748-4FEF-B85A-E5B9FA1657D3}"/>
    <cellStyle name="Normal 9 5 4 2 3" xfId="2464" xr:uid="{4C131E6F-72E7-4DED-ADE9-65A8FE6E5BF7}"/>
    <cellStyle name="Normal 9 5 4 2 3 2" xfId="5124" xr:uid="{90BF4199-3041-4888-B581-401D5D182403}"/>
    <cellStyle name="Normal 9 5 4 2 4" xfId="4193" xr:uid="{27E968C0-58A4-4B87-BCB6-CD407AAA5019}"/>
    <cellStyle name="Normal 9 5 4 2 4 2" xfId="5125" xr:uid="{4DB2D621-A5BC-4D8F-8B8A-BF17F96F67F0}"/>
    <cellStyle name="Normal 9 5 4 2 5" xfId="4194" xr:uid="{17A7415F-218C-422E-88EB-B2382FFD200C}"/>
    <cellStyle name="Normal 9 5 4 2 5 2" xfId="5126" xr:uid="{3FFF6289-0125-4258-BB2E-35CD33278E6D}"/>
    <cellStyle name="Normal 9 5 4 2 6" xfId="5119" xr:uid="{406A1556-2202-48C9-8229-78C2570CE307}"/>
    <cellStyle name="Normal 9 5 4 3" xfId="883" xr:uid="{8726D96F-DB51-4C52-9688-8B1BD36B6DB4}"/>
    <cellStyle name="Normal 9 5 4 3 2" xfId="2465" xr:uid="{383D185A-7861-45C8-9401-BDBB3783984C}"/>
    <cellStyle name="Normal 9 5 4 3 2 2" xfId="5128" xr:uid="{85633C92-FC00-47E4-AC1B-C82E84C377B3}"/>
    <cellStyle name="Normal 9 5 4 3 3" xfId="4195" xr:uid="{A70C0C3C-F91C-4E73-B75D-50A2CDBDEE4D}"/>
    <cellStyle name="Normal 9 5 4 3 3 2" xfId="5129" xr:uid="{03F01110-A6C6-4013-971A-56D16D0D28B1}"/>
    <cellStyle name="Normal 9 5 4 3 4" xfId="4196" xr:uid="{DA2B719D-EDFD-4630-BCAC-CD2F609AF623}"/>
    <cellStyle name="Normal 9 5 4 3 4 2" xfId="5130" xr:uid="{17910B42-33FA-4742-A4D7-EA4AFFD9365C}"/>
    <cellStyle name="Normal 9 5 4 3 5" xfId="5127" xr:uid="{F7A3D537-F1BC-4E8A-B7DA-20D4D4E59CC8}"/>
    <cellStyle name="Normal 9 5 4 4" xfId="2466" xr:uid="{C8D31362-F933-46B7-99C9-7601FC125783}"/>
    <cellStyle name="Normal 9 5 4 4 2" xfId="4197" xr:uid="{A2C64D1A-2D80-4F52-B07A-224DB3C41A7B}"/>
    <cellStyle name="Normal 9 5 4 4 2 2" xfId="5132" xr:uid="{13D0073C-CDD7-4FFB-B606-5FE40C8B23DB}"/>
    <cellStyle name="Normal 9 5 4 4 3" xfId="4198" xr:uid="{25310A38-36EA-44A8-A9E9-9EBE2E458B8C}"/>
    <cellStyle name="Normal 9 5 4 4 3 2" xfId="5133" xr:uid="{6F6127EC-C14F-4076-97A2-F0F69F805CE6}"/>
    <cellStyle name="Normal 9 5 4 4 4" xfId="4199" xr:uid="{3EE7A24A-1874-40DB-B506-3A9C5369491D}"/>
    <cellStyle name="Normal 9 5 4 4 4 2" xfId="5134" xr:uid="{F30127E1-D187-40AD-A736-11F5577892BE}"/>
    <cellStyle name="Normal 9 5 4 4 5" xfId="5131" xr:uid="{83A0289B-3DB3-449B-97E8-ADDCC88F0EBD}"/>
    <cellStyle name="Normal 9 5 4 5" xfId="4200" xr:uid="{50B7F43E-2285-4773-A1A1-243F9BA3C273}"/>
    <cellStyle name="Normal 9 5 4 5 2" xfId="5135" xr:uid="{3E261F26-72D7-43C1-B3E1-2974BFE76F83}"/>
    <cellStyle name="Normal 9 5 4 6" xfId="4201" xr:uid="{8F6A3E5D-5BE6-43E3-BF09-AED568F59C5C}"/>
    <cellStyle name="Normal 9 5 4 6 2" xfId="5136" xr:uid="{6D964A39-CCFB-43AC-82AB-C0A754300D42}"/>
    <cellStyle name="Normal 9 5 4 7" xfId="4202" xr:uid="{575C77C6-AA32-489C-8884-F1AE59FF11B8}"/>
    <cellStyle name="Normal 9 5 4 7 2" xfId="5137" xr:uid="{F4AE486C-A9A2-4AE0-AD09-DCC3F5077312}"/>
    <cellStyle name="Normal 9 5 4 8" xfId="5118" xr:uid="{6A1D87BF-C835-4592-BC5D-A9C651FAE833}"/>
    <cellStyle name="Normal 9 5 5" xfId="422" xr:uid="{359FBFD1-E161-46EE-B3BC-9E7767FFDB9B}"/>
    <cellStyle name="Normal 9 5 5 2" xfId="884" xr:uid="{66245769-8EC4-4CAE-BF8F-94DECCFD985D}"/>
    <cellStyle name="Normal 9 5 5 2 2" xfId="2467" xr:uid="{3F146E33-4202-4C8A-A0FF-0226FB5AE0E5}"/>
    <cellStyle name="Normal 9 5 5 2 2 2" xfId="5140" xr:uid="{DCFA624E-4EA8-426B-A8CB-447CD4F41684}"/>
    <cellStyle name="Normal 9 5 5 2 3" xfId="4203" xr:uid="{3784A0F1-9D27-4FFE-B72C-2F30EDBD3F28}"/>
    <cellStyle name="Normal 9 5 5 2 3 2" xfId="5141" xr:uid="{86A730E9-6D2D-491D-B6A1-43FF01E7324A}"/>
    <cellStyle name="Normal 9 5 5 2 4" xfId="4204" xr:uid="{94249AD2-0FD7-4E49-9BD4-C2710F52F1B1}"/>
    <cellStyle name="Normal 9 5 5 2 4 2" xfId="5142" xr:uid="{4388EDC0-C223-4710-9BEA-7884949CDF4E}"/>
    <cellStyle name="Normal 9 5 5 2 5" xfId="5139" xr:uid="{D2CF9376-B01B-4C98-8248-D96AF0097BE7}"/>
    <cellStyle name="Normal 9 5 5 3" xfId="2468" xr:uid="{F3CA0B99-C77B-4E68-B527-A9CF58AB6C81}"/>
    <cellStyle name="Normal 9 5 5 3 2" xfId="4205" xr:uid="{9E04B642-F8CF-420B-AA06-BD6C23549270}"/>
    <cellStyle name="Normal 9 5 5 3 2 2" xfId="5144" xr:uid="{84026CEA-C699-4525-968B-AF0C5643D6FF}"/>
    <cellStyle name="Normal 9 5 5 3 3" xfId="4206" xr:uid="{D8A8CDF9-0779-4CFF-B803-ADCF12C3A039}"/>
    <cellStyle name="Normal 9 5 5 3 3 2" xfId="5145" xr:uid="{EFEF7599-1425-42D5-B25C-E10603C82C9B}"/>
    <cellStyle name="Normal 9 5 5 3 4" xfId="4207" xr:uid="{341F3E8E-C7E1-4769-980F-2A4341BAD60E}"/>
    <cellStyle name="Normal 9 5 5 3 4 2" xfId="5146" xr:uid="{AF313C9F-6819-4C28-8398-3719C783232D}"/>
    <cellStyle name="Normal 9 5 5 3 5" xfId="5143" xr:uid="{5074F25A-15AC-4525-B861-DC5D1D159478}"/>
    <cellStyle name="Normal 9 5 5 4" xfId="4208" xr:uid="{2943400E-4C3B-43B9-B2ED-DCF87677706D}"/>
    <cellStyle name="Normal 9 5 5 4 2" xfId="5147" xr:uid="{A62C1AFB-43ED-4C1F-916E-0A1F1230069E}"/>
    <cellStyle name="Normal 9 5 5 5" xfId="4209" xr:uid="{FE69F4F0-41E5-4613-8CD5-083A0EA469D2}"/>
    <cellStyle name="Normal 9 5 5 5 2" xfId="5148" xr:uid="{D26C9CFB-180B-4E84-9354-60387E41B48E}"/>
    <cellStyle name="Normal 9 5 5 6" xfId="4210" xr:uid="{81AA1028-F8C5-49EB-84F3-0C044B8D33BA}"/>
    <cellStyle name="Normal 9 5 5 6 2" xfId="5149" xr:uid="{1FA1D4EF-1A57-499F-BE65-4849904833DF}"/>
    <cellStyle name="Normal 9 5 5 7" xfId="5138" xr:uid="{508C36AB-27C5-4043-ADE5-60A9DDEE16AF}"/>
    <cellStyle name="Normal 9 5 6" xfId="885" xr:uid="{3BB68445-C167-4986-BE63-6E115CFCD30C}"/>
    <cellStyle name="Normal 9 5 6 2" xfId="2469" xr:uid="{2D0CE2DA-678A-4B05-9090-4EA9791FE998}"/>
    <cellStyle name="Normal 9 5 6 2 2" xfId="4211" xr:uid="{789B8A6D-7325-46ED-8E47-449C017C0F6B}"/>
    <cellStyle name="Normal 9 5 6 2 2 2" xfId="5152" xr:uid="{88AE2252-2F89-402C-8770-B0A2C75F2F41}"/>
    <cellStyle name="Normal 9 5 6 2 3" xfId="4212" xr:uid="{D26042C5-F18A-4429-A2E1-7E6D6026220B}"/>
    <cellStyle name="Normal 9 5 6 2 3 2" xfId="5153" xr:uid="{733637EE-A5A4-4231-BDBB-4AD0ADFCB73F}"/>
    <cellStyle name="Normal 9 5 6 2 4" xfId="4213" xr:uid="{B78698AF-4092-4A01-8479-95FA2F6F9217}"/>
    <cellStyle name="Normal 9 5 6 2 4 2" xfId="5154" xr:uid="{8FACF60D-E111-4901-B8AC-DA326632D096}"/>
    <cellStyle name="Normal 9 5 6 2 5" xfId="5151" xr:uid="{813CED1B-FB58-457D-90FD-CB0F3DE4C531}"/>
    <cellStyle name="Normal 9 5 6 3" xfId="4214" xr:uid="{4EB1AD44-BDA3-47CC-B26A-5F93E8251EFC}"/>
    <cellStyle name="Normal 9 5 6 3 2" xfId="5155" xr:uid="{EF084850-DA94-4A53-B593-818D66D2C1A1}"/>
    <cellStyle name="Normal 9 5 6 4" xfId="4215" xr:uid="{2D4C87F0-6633-4CC7-99AE-5CE460B702D2}"/>
    <cellStyle name="Normal 9 5 6 4 2" xfId="5156" xr:uid="{B49ACFA8-AAA0-44DD-9F93-3BEA1384EED8}"/>
    <cellStyle name="Normal 9 5 6 5" xfId="4216" xr:uid="{7BE00195-231E-4DB3-83B5-BEAE90274A5F}"/>
    <cellStyle name="Normal 9 5 6 5 2" xfId="5157" xr:uid="{78794638-CBA7-453A-B213-00BA8051F19D}"/>
    <cellStyle name="Normal 9 5 6 6" xfId="5150" xr:uid="{829C2FF8-37D0-4E50-BCA9-620F68790B1C}"/>
    <cellStyle name="Normal 9 5 7" xfId="2470" xr:uid="{54595ABB-DB18-437D-BB4D-29BDA52434DF}"/>
    <cellStyle name="Normal 9 5 7 2" xfId="4217" xr:uid="{88046C1D-2B78-4AB8-ACE2-C7F82D94B706}"/>
    <cellStyle name="Normal 9 5 7 2 2" xfId="5159" xr:uid="{B259753A-97C1-40DA-B0BB-4C2AD9665263}"/>
    <cellStyle name="Normal 9 5 7 3" xfId="4218" xr:uid="{167D13A1-0508-4EE5-8DF1-D513EF4F8D06}"/>
    <cellStyle name="Normal 9 5 7 3 2" xfId="5160" xr:uid="{0F544EBD-96F1-4F46-9704-8742501E1CAD}"/>
    <cellStyle name="Normal 9 5 7 4" xfId="4219" xr:uid="{B9E7879D-464D-4296-82E0-757175937E31}"/>
    <cellStyle name="Normal 9 5 7 4 2" xfId="5161" xr:uid="{07566608-9AD8-4DDE-A83C-995999D94D93}"/>
    <cellStyle name="Normal 9 5 7 5" xfId="5158" xr:uid="{8B2C177D-4F6E-409E-88C9-409D87CF4D79}"/>
    <cellStyle name="Normal 9 5 8" xfId="4220" xr:uid="{60EADC9F-F651-4EC2-8432-0F0AC0C0CBF7}"/>
    <cellStyle name="Normal 9 5 8 2" xfId="4221" xr:uid="{78A2CFFE-FB0E-445E-97C3-5679FDBBE549}"/>
    <cellStyle name="Normal 9 5 8 2 2" xfId="5163" xr:uid="{84D6716F-5679-4CA2-8503-0D30C0B65DED}"/>
    <cellStyle name="Normal 9 5 8 3" xfId="4222" xr:uid="{C2476B46-DD03-4CED-B5BE-E93444996C16}"/>
    <cellStyle name="Normal 9 5 8 3 2" xfId="5164" xr:uid="{9AECD692-A95F-45C5-A93D-3051371ECF2D}"/>
    <cellStyle name="Normal 9 5 8 4" xfId="4223" xr:uid="{245FBB02-36C4-432A-B506-520AE6D6D25B}"/>
    <cellStyle name="Normal 9 5 8 4 2" xfId="5165" xr:uid="{161F85AA-C2F9-4B91-88DC-7DEF9967C99D}"/>
    <cellStyle name="Normal 9 5 8 5" xfId="5162" xr:uid="{B1115BFA-9F29-4BBA-A793-DBE7DF829C18}"/>
    <cellStyle name="Normal 9 5 9" xfId="4224" xr:uid="{A82FE2D5-F0EB-4C62-B244-0EF20A614FA3}"/>
    <cellStyle name="Normal 9 5 9 2" xfId="5166" xr:uid="{150AC375-B753-4046-9366-AB83968A3785}"/>
    <cellStyle name="Normal 9 6" xfId="180" xr:uid="{A095A35D-F481-472A-8236-DEEF7EFEEC32}"/>
    <cellStyle name="Normal 9 6 10" xfId="5167" xr:uid="{14DEC569-AAB0-4354-AAB9-6E6635B503E5}"/>
    <cellStyle name="Normal 9 6 2" xfId="181" xr:uid="{FEE396BF-0850-4B06-AE18-CD8D80A9CDAB}"/>
    <cellStyle name="Normal 9 6 2 2" xfId="423" xr:uid="{BED4446F-1D6B-4568-BB2E-E1092A1E7E6F}"/>
    <cellStyle name="Normal 9 6 2 2 2" xfId="886" xr:uid="{5A918BC7-BDFB-4C56-B247-409ADE8C4CE2}"/>
    <cellStyle name="Normal 9 6 2 2 2 2" xfId="2471" xr:uid="{79172F1A-63BA-44DA-9861-FAB04BCA2FF3}"/>
    <cellStyle name="Normal 9 6 2 2 2 2 2" xfId="5171" xr:uid="{41D14488-2778-4C3B-BF68-D489E639D53B}"/>
    <cellStyle name="Normal 9 6 2 2 2 3" xfId="4225" xr:uid="{5B87AC56-40B3-4874-80A5-AB2B56BD3BF4}"/>
    <cellStyle name="Normal 9 6 2 2 2 3 2" xfId="5172" xr:uid="{0B4B34E1-6F01-4688-A96B-F242C04188D6}"/>
    <cellStyle name="Normal 9 6 2 2 2 4" xfId="4226" xr:uid="{64245620-6457-4FD6-B9BF-AB6139975217}"/>
    <cellStyle name="Normal 9 6 2 2 2 4 2" xfId="5173" xr:uid="{275E95EE-CDF7-4685-84FC-DE5D6222BF8C}"/>
    <cellStyle name="Normal 9 6 2 2 2 5" xfId="5170" xr:uid="{75F18954-AC34-400C-BAA5-C6EBBD8E87BF}"/>
    <cellStyle name="Normal 9 6 2 2 3" xfId="2472" xr:uid="{B04D1091-32DC-4AAB-BC7B-9932E43A5117}"/>
    <cellStyle name="Normal 9 6 2 2 3 2" xfId="4227" xr:uid="{3A3C5876-D1AA-4505-BD0D-A2B0B436177F}"/>
    <cellStyle name="Normal 9 6 2 2 3 2 2" xfId="5175" xr:uid="{4A9FDC6A-C6C3-408E-9D05-314D5CED600E}"/>
    <cellStyle name="Normal 9 6 2 2 3 3" xfId="4228" xr:uid="{82DD3DDF-72CD-4C9E-9984-914B37BDD89E}"/>
    <cellStyle name="Normal 9 6 2 2 3 3 2" xfId="5176" xr:uid="{B96B42B3-642D-44D3-9B4C-94FEC1C54989}"/>
    <cellStyle name="Normal 9 6 2 2 3 4" xfId="4229" xr:uid="{DD60BFE3-1F2C-4851-93FC-4AD067BC18DC}"/>
    <cellStyle name="Normal 9 6 2 2 3 4 2" xfId="5177" xr:uid="{59205187-45A1-48E0-9704-4BBCF35C2CAE}"/>
    <cellStyle name="Normal 9 6 2 2 3 5" xfId="5174" xr:uid="{37FA4234-CE46-4388-9FF5-4A75F49B5102}"/>
    <cellStyle name="Normal 9 6 2 2 4" xfId="4230" xr:uid="{97C052F4-8378-42AB-A67B-573D78B2D37E}"/>
    <cellStyle name="Normal 9 6 2 2 4 2" xfId="5178" xr:uid="{666BE7A3-811F-4325-8B0C-54360C06C9D9}"/>
    <cellStyle name="Normal 9 6 2 2 5" xfId="4231" xr:uid="{E9791435-E656-4B56-91B8-CCD4A224F99C}"/>
    <cellStyle name="Normal 9 6 2 2 5 2" xfId="5179" xr:uid="{57177E2C-123B-4BDB-AF18-F31EFA481DCB}"/>
    <cellStyle name="Normal 9 6 2 2 6" xfId="4232" xr:uid="{69ADFC57-2A1C-4FAC-8083-928C5835FA35}"/>
    <cellStyle name="Normal 9 6 2 2 6 2" xfId="5180" xr:uid="{FD1A7253-C279-4EA0-8845-14BD673FBE50}"/>
    <cellStyle name="Normal 9 6 2 2 7" xfId="5169" xr:uid="{072CD410-20D8-4ED3-8F9F-02956BB8A21C}"/>
    <cellStyle name="Normal 9 6 2 3" xfId="887" xr:uid="{E1E2CE84-A589-4C96-9BAC-189089F836C5}"/>
    <cellStyle name="Normal 9 6 2 3 2" xfId="2473" xr:uid="{A94B6EFE-596C-49D3-B0C7-2F68C164184C}"/>
    <cellStyle name="Normal 9 6 2 3 2 2" xfId="4233" xr:uid="{FE551920-04F6-4A1F-B783-55B6E84D9A4B}"/>
    <cellStyle name="Normal 9 6 2 3 2 2 2" xfId="5183" xr:uid="{EB6E9D19-8B61-499B-BB2C-F3112CB6AACD}"/>
    <cellStyle name="Normal 9 6 2 3 2 3" xfId="4234" xr:uid="{7322E56E-D3E1-4730-9620-107EF13E0908}"/>
    <cellStyle name="Normal 9 6 2 3 2 3 2" xfId="5184" xr:uid="{ABEAF96D-1165-4AD2-B4E2-6F97AA8D3E06}"/>
    <cellStyle name="Normal 9 6 2 3 2 4" xfId="4235" xr:uid="{3F236278-0607-4D88-BF34-713EB62DA956}"/>
    <cellStyle name="Normal 9 6 2 3 2 4 2" xfId="5185" xr:uid="{DD04B45A-C5AD-4693-80A3-BD305B7585FA}"/>
    <cellStyle name="Normal 9 6 2 3 2 5" xfId="5182" xr:uid="{96117A47-9BA5-4E74-B112-C913D5492043}"/>
    <cellStyle name="Normal 9 6 2 3 3" xfId="4236" xr:uid="{C3BD8444-AD1D-4A5C-8144-7EE07EACC056}"/>
    <cellStyle name="Normal 9 6 2 3 3 2" xfId="5186" xr:uid="{809DD504-2EA7-47E1-B190-D2028D2418E6}"/>
    <cellStyle name="Normal 9 6 2 3 4" xfId="4237" xr:uid="{DEBC53EE-7BCC-4B75-B546-326584428466}"/>
    <cellStyle name="Normal 9 6 2 3 4 2" xfId="5187" xr:uid="{FA6FB44D-FA29-430F-86ED-8B90A35C59B5}"/>
    <cellStyle name="Normal 9 6 2 3 5" xfId="4238" xr:uid="{E6B08D0C-B414-45DC-AFC4-40F56EDD8AAF}"/>
    <cellStyle name="Normal 9 6 2 3 5 2" xfId="5188" xr:uid="{8DBBC45E-C794-4DC5-B0EB-3EC5EC97570B}"/>
    <cellStyle name="Normal 9 6 2 3 6" xfId="5181" xr:uid="{49091F58-4C4A-4DB9-99B1-E65D099E584A}"/>
    <cellStyle name="Normal 9 6 2 4" xfId="2474" xr:uid="{A34E011D-BD88-492F-9C15-1CF53B158C9A}"/>
    <cellStyle name="Normal 9 6 2 4 2" xfId="4239" xr:uid="{EE845A56-E584-4A1C-B01E-0B86F60E2FA8}"/>
    <cellStyle name="Normal 9 6 2 4 2 2" xfId="5190" xr:uid="{61A21EBC-8D8B-47DD-B7F9-12A11438519F}"/>
    <cellStyle name="Normal 9 6 2 4 3" xfId="4240" xr:uid="{0FB838AE-92B8-4D2E-8969-8C7FBD17EFAE}"/>
    <cellStyle name="Normal 9 6 2 4 3 2" xfId="5191" xr:uid="{6C899971-59A1-403D-A743-4A557746DEC0}"/>
    <cellStyle name="Normal 9 6 2 4 4" xfId="4241" xr:uid="{D9C0FDB7-F5C9-471B-BDF3-64F7C2CEF6F6}"/>
    <cellStyle name="Normal 9 6 2 4 4 2" xfId="5192" xr:uid="{5D52FC76-8430-4109-81E4-159C35A29EB4}"/>
    <cellStyle name="Normal 9 6 2 4 5" xfId="5189" xr:uid="{BDC97DB5-6C70-4FF9-9F87-A822D588DBF9}"/>
    <cellStyle name="Normal 9 6 2 5" xfId="4242" xr:uid="{DC669E5E-BA57-4FC5-9D3A-BDB09D717B70}"/>
    <cellStyle name="Normal 9 6 2 5 2" xfId="4243" xr:uid="{97D825E2-FF02-4FAA-8218-F4C5ECBDE068}"/>
    <cellStyle name="Normal 9 6 2 5 2 2" xfId="5194" xr:uid="{4784FE8E-1F92-4934-8087-98C8BDE6577B}"/>
    <cellStyle name="Normal 9 6 2 5 3" xfId="4244" xr:uid="{E8B9C225-1E6B-44DE-8395-2C26B9292CD1}"/>
    <cellStyle name="Normal 9 6 2 5 3 2" xfId="5195" xr:uid="{9D1BD190-8E2B-44DC-A915-E11EA7878111}"/>
    <cellStyle name="Normal 9 6 2 5 4" xfId="4245" xr:uid="{7D242E36-A15F-464B-8DF0-2FD91EE60303}"/>
    <cellStyle name="Normal 9 6 2 5 4 2" xfId="5196" xr:uid="{2E3AD7EA-82A4-413F-A777-524E10E0C56D}"/>
    <cellStyle name="Normal 9 6 2 5 5" xfId="5193" xr:uid="{C69E7495-2B64-4E25-B4F9-253133AB7C75}"/>
    <cellStyle name="Normal 9 6 2 6" xfId="4246" xr:uid="{00543046-E8EF-4992-8927-6CA19DF1C42F}"/>
    <cellStyle name="Normal 9 6 2 6 2" xfId="5197" xr:uid="{2BB7F473-EFC0-4068-9DE8-64DE854CAEC9}"/>
    <cellStyle name="Normal 9 6 2 7" xfId="4247" xr:uid="{82831452-586D-407B-88C7-4929D3414AD3}"/>
    <cellStyle name="Normal 9 6 2 7 2" xfId="5198" xr:uid="{78D4B10B-0CEE-4ABD-80ED-AB8012D8AA60}"/>
    <cellStyle name="Normal 9 6 2 8" xfId="4248" xr:uid="{E07DA041-203B-416D-9380-F431896AAA04}"/>
    <cellStyle name="Normal 9 6 2 8 2" xfId="5199" xr:uid="{5915FA24-CDD0-497D-9AFA-17654F956BA2}"/>
    <cellStyle name="Normal 9 6 2 9" xfId="5168" xr:uid="{B1E34F25-25B0-4603-BC0B-0D955EF27FC6}"/>
    <cellStyle name="Normal 9 6 3" xfId="424" xr:uid="{89BC1061-74AA-4A5E-95C8-B9E506C025F7}"/>
    <cellStyle name="Normal 9 6 3 2" xfId="888" xr:uid="{692CF661-82C0-4FAD-8238-F19E72931BF8}"/>
    <cellStyle name="Normal 9 6 3 2 2" xfId="889" xr:uid="{0C497846-89F1-40A8-9971-C6AFE810584F}"/>
    <cellStyle name="Normal 9 6 3 2 2 2" xfId="5202" xr:uid="{BE2FAA89-4793-4EFA-9184-771B9FAE3018}"/>
    <cellStyle name="Normal 9 6 3 2 3" xfId="4249" xr:uid="{90BA4722-6460-44A4-9B1C-1BD74F5C845A}"/>
    <cellStyle name="Normal 9 6 3 2 3 2" xfId="5203" xr:uid="{474B80FF-B21C-4FF6-ACB9-906C6B8BC84B}"/>
    <cellStyle name="Normal 9 6 3 2 4" xfId="4250" xr:uid="{73499DC7-C1C9-4912-A694-6CAAAD76B498}"/>
    <cellStyle name="Normal 9 6 3 2 4 2" xfId="5204" xr:uid="{81B09204-A484-495F-94B9-B546D90DA643}"/>
    <cellStyle name="Normal 9 6 3 2 5" xfId="5201" xr:uid="{E7B01499-FF2B-403C-A090-53D670FCC022}"/>
    <cellStyle name="Normal 9 6 3 3" xfId="890" xr:uid="{A4A2F771-0816-475B-ADB5-179C68258929}"/>
    <cellStyle name="Normal 9 6 3 3 2" xfId="4251" xr:uid="{72BAD863-A741-42EC-9F1A-F6C3CD58C1ED}"/>
    <cellStyle name="Normal 9 6 3 3 2 2" xfId="5206" xr:uid="{9B1D0A0B-A073-4D9B-B853-076C5DC2840B}"/>
    <cellStyle name="Normal 9 6 3 3 3" xfId="4252" xr:uid="{86415C0C-866B-42A0-90F8-CD27146A9B7B}"/>
    <cellStyle name="Normal 9 6 3 3 3 2" xfId="5207" xr:uid="{847CF069-B755-44EE-B5CF-F1DD27F33E2F}"/>
    <cellStyle name="Normal 9 6 3 3 4" xfId="4253" xr:uid="{95CF722A-9CE0-473F-AA28-F8356DFEC9C0}"/>
    <cellStyle name="Normal 9 6 3 3 4 2" xfId="5208" xr:uid="{1779A1D9-393B-457C-9FC0-FACFAC8AF810}"/>
    <cellStyle name="Normal 9 6 3 3 5" xfId="5205" xr:uid="{5404F314-8CD5-48C2-A100-DED4939F4B21}"/>
    <cellStyle name="Normal 9 6 3 4" xfId="4254" xr:uid="{50430478-C895-49FE-897C-A11FEC87CBE2}"/>
    <cellStyle name="Normal 9 6 3 4 2" xfId="5209" xr:uid="{A98EC373-9502-4FC7-B129-A20331AA3A7B}"/>
    <cellStyle name="Normal 9 6 3 5" xfId="4255" xr:uid="{FCD5A2F4-0035-49DA-BE02-3E37237370B2}"/>
    <cellStyle name="Normal 9 6 3 5 2" xfId="5210" xr:uid="{241CFEC2-EADD-4FDC-998F-B30D80EB88DD}"/>
    <cellStyle name="Normal 9 6 3 6" xfId="4256" xr:uid="{6FC9934E-75E9-400B-B40D-C12BFDC80A08}"/>
    <cellStyle name="Normal 9 6 3 6 2" xfId="5211" xr:uid="{EC15054E-4066-440F-AD2B-2A015DD15E7A}"/>
    <cellStyle name="Normal 9 6 3 7" xfId="5200" xr:uid="{EF28BDC7-47A9-4315-91A3-2E3808667B3F}"/>
    <cellStyle name="Normal 9 6 4" xfId="425" xr:uid="{B642CC54-A109-419A-974E-CC253C03ECF4}"/>
    <cellStyle name="Normal 9 6 4 2" xfId="891" xr:uid="{B4AC9B0C-B990-452F-90F5-C28243C2057E}"/>
    <cellStyle name="Normal 9 6 4 2 2" xfId="4257" xr:uid="{A961C920-16F2-4507-8F0A-D4C1D6EB2A28}"/>
    <cellStyle name="Normal 9 6 4 2 2 2" xfId="5214" xr:uid="{0967ED2F-9E5B-4A26-8580-D4A9D46FD327}"/>
    <cellStyle name="Normal 9 6 4 2 3" xfId="4258" xr:uid="{B662A3C3-EE96-4272-98BE-F0AB3CA484E5}"/>
    <cellStyle name="Normal 9 6 4 2 3 2" xfId="5215" xr:uid="{1FBA1348-5303-438A-8C1B-66A374BA6757}"/>
    <cellStyle name="Normal 9 6 4 2 4" xfId="4259" xr:uid="{B1885453-4FD7-4087-AA62-0AB82BF2A64B}"/>
    <cellStyle name="Normal 9 6 4 2 4 2" xfId="5216" xr:uid="{5E4C7826-B21B-4B64-9F56-0285E017B771}"/>
    <cellStyle name="Normal 9 6 4 2 5" xfId="5213" xr:uid="{428DD87B-6B39-4235-8392-D0D814AA9269}"/>
    <cellStyle name="Normal 9 6 4 3" xfId="4260" xr:uid="{6021938B-BF7F-4D9D-8FD7-703C774EB999}"/>
    <cellStyle name="Normal 9 6 4 3 2" xfId="5217" xr:uid="{35B91773-2FF7-4E2E-A95C-965281AE96A0}"/>
    <cellStyle name="Normal 9 6 4 4" xfId="4261" xr:uid="{E996479C-B856-464D-BD3E-5ED0190426E0}"/>
    <cellStyle name="Normal 9 6 4 4 2" xfId="5218" xr:uid="{E3DC3793-D331-42DF-824D-81094AE5B785}"/>
    <cellStyle name="Normal 9 6 4 5" xfId="4262" xr:uid="{AFE5F0F2-9F87-4834-BBB0-D6BCC2482BAC}"/>
    <cellStyle name="Normal 9 6 4 5 2" xfId="5219" xr:uid="{58508266-FBDB-4257-AA5E-423EBA186E8A}"/>
    <cellStyle name="Normal 9 6 4 6" xfId="5212" xr:uid="{97082286-9FE1-4446-AC86-21483C7CF60A}"/>
    <cellStyle name="Normal 9 6 5" xfId="892" xr:uid="{34B9CC01-CB69-4DAF-99BF-B8BDE417711F}"/>
    <cellStyle name="Normal 9 6 5 2" xfId="4263" xr:uid="{805F4D72-2946-4F56-8E21-087606A5D7EF}"/>
    <cellStyle name="Normal 9 6 5 2 2" xfId="5221" xr:uid="{66601098-D0CB-44BE-86D9-F8ACC6DFEE5F}"/>
    <cellStyle name="Normal 9 6 5 3" xfId="4264" xr:uid="{A056EC59-9E87-4BC4-B922-F7E8928AE8EC}"/>
    <cellStyle name="Normal 9 6 5 3 2" xfId="5222" xr:uid="{47A8C24F-7FB6-4828-A493-4DD178FCE616}"/>
    <cellStyle name="Normal 9 6 5 4" xfId="4265" xr:uid="{8083159B-E9F3-4EC5-B6A9-F5EF9A9888AE}"/>
    <cellStyle name="Normal 9 6 5 4 2" xfId="5223" xr:uid="{C68D9BB7-2FD4-4ECB-A2CA-3A4F977310BB}"/>
    <cellStyle name="Normal 9 6 5 5" xfId="5220" xr:uid="{AEC693BF-074B-4325-B2F9-DA74A5A19463}"/>
    <cellStyle name="Normal 9 6 6" xfId="4266" xr:uid="{C57E8175-0935-4098-A031-7DAA21266AD3}"/>
    <cellStyle name="Normal 9 6 6 2" xfId="4267" xr:uid="{6FDD8E47-055C-48FC-A6F8-401AF8638A17}"/>
    <cellStyle name="Normal 9 6 6 2 2" xfId="5225" xr:uid="{5A8C79F9-5A36-46E0-B558-075DE4A23E3D}"/>
    <cellStyle name="Normal 9 6 6 3" xfId="4268" xr:uid="{5497C87B-E7E2-495A-A269-8D9FFE2DCEC4}"/>
    <cellStyle name="Normal 9 6 6 3 2" xfId="5226" xr:uid="{0F941F10-69F4-4336-AE7B-5B8517A0045A}"/>
    <cellStyle name="Normal 9 6 6 4" xfId="4269" xr:uid="{92E0BC6A-8E2A-4531-AAE3-F63487AE7AFE}"/>
    <cellStyle name="Normal 9 6 6 4 2" xfId="5227" xr:uid="{A981EBCE-CE71-477C-93E3-C1B8ECBF8A71}"/>
    <cellStyle name="Normal 9 6 6 5" xfId="5224" xr:uid="{81C03303-11D8-4FB8-BA8A-DDF61EC1FD99}"/>
    <cellStyle name="Normal 9 6 7" xfId="4270" xr:uid="{706B43C8-9241-45F8-8DAF-9DA7EB43D3B1}"/>
    <cellStyle name="Normal 9 6 7 2" xfId="5228" xr:uid="{7256AE7E-5F8C-4F98-9C96-699C5CCCE3B1}"/>
    <cellStyle name="Normal 9 6 8" xfId="4271" xr:uid="{FFE9E631-5E4F-44D5-B666-5C7C5357FBAF}"/>
    <cellStyle name="Normal 9 6 8 2" xfId="5229" xr:uid="{EED8976C-3593-472A-BFB0-8271330C7B81}"/>
    <cellStyle name="Normal 9 6 9" xfId="4272" xr:uid="{AE1A26AF-4618-443F-8AF4-FA8CB3444B16}"/>
    <cellStyle name="Normal 9 6 9 2" xfId="5230" xr:uid="{43603B5B-A913-4F39-AABD-72C23C19075D}"/>
    <cellStyle name="Normal 9 7" xfId="182" xr:uid="{A8325C95-9E19-4F9F-96CB-C5BEA277809F}"/>
    <cellStyle name="Normal 9 7 2" xfId="426" xr:uid="{806F179F-3D88-426A-82B9-CFA55FEBB09D}"/>
    <cellStyle name="Normal 9 7 2 2" xfId="893" xr:uid="{B0E29AC1-EC0F-4D93-90CF-E7BA372F46EF}"/>
    <cellStyle name="Normal 9 7 2 2 2" xfId="2475" xr:uid="{9A222280-9ABB-4009-92D2-C0630CCB5367}"/>
    <cellStyle name="Normal 9 7 2 2 2 2" xfId="2476" xr:uid="{DDCE64FF-00F1-44DE-B6BB-55707FB1CFF6}"/>
    <cellStyle name="Normal 9 7 2 2 2 2 2" xfId="5235" xr:uid="{068285BE-FA92-46AE-8BC2-0878E702A875}"/>
    <cellStyle name="Normal 9 7 2 2 2 3" xfId="5234" xr:uid="{8BCE4183-6D90-4586-B885-4E5344B1FED3}"/>
    <cellStyle name="Normal 9 7 2 2 3" xfId="2477" xr:uid="{42271AC8-5146-4C56-9657-F2443DF7F20E}"/>
    <cellStyle name="Normal 9 7 2 2 3 2" xfId="5236" xr:uid="{B5C61E52-4A29-466F-A88A-764DE1263668}"/>
    <cellStyle name="Normal 9 7 2 2 4" xfId="4273" xr:uid="{1A3F7AB7-B007-4E56-8540-4376B5204F0F}"/>
    <cellStyle name="Normal 9 7 2 2 4 2" xfId="5237" xr:uid="{3B0AC9CD-EB95-4D35-AA44-3B2B43C937E8}"/>
    <cellStyle name="Normal 9 7 2 2 5" xfId="5233" xr:uid="{D64C6FB7-535D-445E-9EA8-13075E39DD94}"/>
    <cellStyle name="Normal 9 7 2 3" xfId="2478" xr:uid="{F34A338E-A4FA-4443-A4D9-E8A1E82AE1F3}"/>
    <cellStyle name="Normal 9 7 2 3 2" xfId="2479" xr:uid="{8F1FB27D-49E1-4524-8098-C00860A67F88}"/>
    <cellStyle name="Normal 9 7 2 3 2 2" xfId="5239" xr:uid="{80774CE2-3EC2-4B97-91A8-48D2CE9DAA2F}"/>
    <cellStyle name="Normal 9 7 2 3 3" xfId="4274" xr:uid="{FE2444B5-9944-4EFB-A0C7-7B189081D9D8}"/>
    <cellStyle name="Normal 9 7 2 3 3 2" xfId="5240" xr:uid="{9028C6B2-5F4F-44EE-8634-EB33B803E8E0}"/>
    <cellStyle name="Normal 9 7 2 3 4" xfId="4275" xr:uid="{811CDCD1-AB11-4F20-804D-F68202589C73}"/>
    <cellStyle name="Normal 9 7 2 3 4 2" xfId="5241" xr:uid="{13398886-A11C-4C21-A741-AB9F45287B59}"/>
    <cellStyle name="Normal 9 7 2 3 5" xfId="5238" xr:uid="{1B0FFABA-779D-4EA4-AE74-885F68B96164}"/>
    <cellStyle name="Normal 9 7 2 4" xfId="2480" xr:uid="{21F66A26-BEF2-4F9E-BB91-84D2DB4F59E4}"/>
    <cellStyle name="Normal 9 7 2 4 2" xfId="5242" xr:uid="{1083CC66-5B11-4AB8-8FD8-3E2CA8B92D2B}"/>
    <cellStyle name="Normal 9 7 2 5" xfId="4276" xr:uid="{E74A2B54-CAC1-4E91-99D7-B4058B63F6D4}"/>
    <cellStyle name="Normal 9 7 2 5 2" xfId="5243" xr:uid="{E09A6A0B-30D1-40DF-83E9-4A248603781A}"/>
    <cellStyle name="Normal 9 7 2 6" xfId="4277" xr:uid="{D02EF5D1-10CA-4308-8E0E-017A40AA581D}"/>
    <cellStyle name="Normal 9 7 2 6 2" xfId="5244" xr:uid="{AB7A99CD-6726-4793-AD58-03198746F63D}"/>
    <cellStyle name="Normal 9 7 2 7" xfId="5232" xr:uid="{7A8E8079-100E-44B2-8EFB-9382DB47EFD8}"/>
    <cellStyle name="Normal 9 7 3" xfId="894" xr:uid="{411CB868-72D0-43DD-93FC-E2B6F5D86E04}"/>
    <cellStyle name="Normal 9 7 3 2" xfId="2481" xr:uid="{7F7A654E-B6C4-42F4-925E-78729238B864}"/>
    <cellStyle name="Normal 9 7 3 2 2" xfId="2482" xr:uid="{DB0C5B60-9C4E-430E-88BE-50738ED0E1FE}"/>
    <cellStyle name="Normal 9 7 3 2 2 2" xfId="5247" xr:uid="{EE345A0C-C8D2-4CBC-879B-911FE3022999}"/>
    <cellStyle name="Normal 9 7 3 2 3" xfId="4278" xr:uid="{D395389B-7FD9-439C-B63E-1D306B062921}"/>
    <cellStyle name="Normal 9 7 3 2 3 2" xfId="5248" xr:uid="{934ACB6E-F3FF-4A3E-8CB7-1CBC08D1F40E}"/>
    <cellStyle name="Normal 9 7 3 2 4" xfId="4279" xr:uid="{75DDCEC6-E1A8-44D3-B967-9E803040B042}"/>
    <cellStyle name="Normal 9 7 3 2 4 2" xfId="5249" xr:uid="{660490D6-33B1-4273-95B6-F736FE5ADE50}"/>
    <cellStyle name="Normal 9 7 3 2 5" xfId="5246" xr:uid="{96D47A87-B6BC-4038-AAF0-D366888B2A37}"/>
    <cellStyle name="Normal 9 7 3 3" xfId="2483" xr:uid="{640B95DF-9EF1-4584-9D14-4EE9B382402D}"/>
    <cellStyle name="Normal 9 7 3 3 2" xfId="5250" xr:uid="{D2F611A5-16D6-4824-BD23-7508E8CD532A}"/>
    <cellStyle name="Normal 9 7 3 4" xfId="4280" xr:uid="{AC537621-FB1B-493A-973F-E4E6BD042F64}"/>
    <cellStyle name="Normal 9 7 3 4 2" xfId="5251" xr:uid="{0E2140EF-6FA1-4A8F-BC5B-20C2C6049BC5}"/>
    <cellStyle name="Normal 9 7 3 5" xfId="4281" xr:uid="{DF173F71-E49E-4E36-AD85-47AE83460970}"/>
    <cellStyle name="Normal 9 7 3 5 2" xfId="5252" xr:uid="{E4980820-233A-4D7D-9B44-980898DCF646}"/>
    <cellStyle name="Normal 9 7 3 6" xfId="5245" xr:uid="{77C9C179-6F26-47B5-855C-D4D7BC6F1185}"/>
    <cellStyle name="Normal 9 7 4" xfId="2484" xr:uid="{15127E7C-5D1C-4B93-84CF-F5EBD8AC2B5A}"/>
    <cellStyle name="Normal 9 7 4 2" xfId="2485" xr:uid="{B13E6625-E78D-4764-818F-7FB23EB657E3}"/>
    <cellStyle name="Normal 9 7 4 2 2" xfId="5254" xr:uid="{CF21A8AC-F026-42C9-B2FC-FEAE61793258}"/>
    <cellStyle name="Normal 9 7 4 3" xfId="4282" xr:uid="{4B133AAE-A801-4860-AC36-F4402AC1C215}"/>
    <cellStyle name="Normal 9 7 4 3 2" xfId="5255" xr:uid="{AE6BA1C6-EB7D-40C2-8307-56BC77828ED2}"/>
    <cellStyle name="Normal 9 7 4 4" xfId="4283" xr:uid="{62056563-4DFA-438C-A1FB-4CA6BB9AD4F3}"/>
    <cellStyle name="Normal 9 7 4 4 2" xfId="5256" xr:uid="{ED81365F-C2E6-4740-8616-365E17F68CAD}"/>
    <cellStyle name="Normal 9 7 4 5" xfId="5253" xr:uid="{44656B1A-6D1D-402B-B4A8-350190BB95FE}"/>
    <cellStyle name="Normal 9 7 5" xfId="2486" xr:uid="{3689C23F-F64C-4F72-893E-2953F0B071CE}"/>
    <cellStyle name="Normal 9 7 5 2" xfId="4284" xr:uid="{F806FBC3-FCE4-4C54-A4AE-5C73E925F0D6}"/>
    <cellStyle name="Normal 9 7 5 2 2" xfId="5258" xr:uid="{91B6F374-38FD-41C0-A5DA-9AA6D150B812}"/>
    <cellStyle name="Normal 9 7 5 3" xfId="4285" xr:uid="{B7BA8787-369A-447F-B27D-4EBA46AA6469}"/>
    <cellStyle name="Normal 9 7 5 3 2" xfId="5259" xr:uid="{60540D34-9D5B-40F9-8DA2-21F6D08A76E1}"/>
    <cellStyle name="Normal 9 7 5 4" xfId="4286" xr:uid="{3449BCF3-6DB2-423B-BD43-B3D04DACBDC5}"/>
    <cellStyle name="Normal 9 7 5 4 2" xfId="5260" xr:uid="{98AB5AFA-A44F-4DCE-BAAC-2C0441841963}"/>
    <cellStyle name="Normal 9 7 5 5" xfId="5257" xr:uid="{51B62CEE-25EA-4694-ABDB-651E492A7F45}"/>
    <cellStyle name="Normal 9 7 6" xfId="4287" xr:uid="{CF35ACB8-54B8-406D-BB2B-BA9DA3371641}"/>
    <cellStyle name="Normal 9 7 6 2" xfId="5261" xr:uid="{79665CBA-826B-47E4-B286-FEB34B4FCB0A}"/>
    <cellStyle name="Normal 9 7 7" xfId="4288" xr:uid="{B5A0ECC3-86E6-4384-8131-6B6754D29280}"/>
    <cellStyle name="Normal 9 7 7 2" xfId="5262" xr:uid="{0D052D10-D9CE-484A-9ED3-0BF44748EF28}"/>
    <cellStyle name="Normal 9 7 8" xfId="4289" xr:uid="{3BA385FD-0865-48AF-BB62-B7E2ADE07004}"/>
    <cellStyle name="Normal 9 7 8 2" xfId="5263" xr:uid="{2E95E27F-705E-4D0D-83A3-FB859AB8C5FB}"/>
    <cellStyle name="Normal 9 7 9" xfId="5231" xr:uid="{223CC7E7-FA13-4243-9A63-CE0CD01B0593}"/>
    <cellStyle name="Normal 9 8" xfId="427" xr:uid="{7A07CE46-9BCD-486A-88A4-D946F75C442C}"/>
    <cellStyle name="Normal 9 8 2" xfId="895" xr:uid="{E4CF41B7-90F6-4EE5-A1E6-39AF495D7550}"/>
    <cellStyle name="Normal 9 8 2 2" xfId="896" xr:uid="{58661CF5-CCE2-4D6F-98A3-0540C7D1FA34}"/>
    <cellStyle name="Normal 9 8 2 2 2" xfId="2487" xr:uid="{E1C72B8A-06EC-428A-B3EF-92FA0DC088D0}"/>
    <cellStyle name="Normal 9 8 2 2 2 2" xfId="5267" xr:uid="{307EEBFF-12A4-48DB-8F6B-E8CBA801D2BA}"/>
    <cellStyle name="Normal 9 8 2 2 3" xfId="4290" xr:uid="{0435E6EB-D0C6-464C-AFCD-050F2AA8D885}"/>
    <cellStyle name="Normal 9 8 2 2 3 2" xfId="5268" xr:uid="{57046DEE-058B-45B7-A91A-23B1A7B2BC19}"/>
    <cellStyle name="Normal 9 8 2 2 4" xfId="4291" xr:uid="{EEBCA81A-7384-4D17-B90C-998A70AE0EE0}"/>
    <cellStyle name="Normal 9 8 2 2 4 2" xfId="5269" xr:uid="{0B40283A-DC18-4731-9686-ED72C663FBFC}"/>
    <cellStyle name="Normal 9 8 2 2 5" xfId="5266" xr:uid="{04CEAA82-3E46-41F4-88EF-E9350FFD05D4}"/>
    <cellStyle name="Normal 9 8 2 3" xfId="2488" xr:uid="{30F61830-4C56-4331-AA4E-4B8F62969E51}"/>
    <cellStyle name="Normal 9 8 2 3 2" xfId="5270" xr:uid="{58F34993-995B-4827-9600-0060D1C6C8F3}"/>
    <cellStyle name="Normal 9 8 2 4" xfId="4292" xr:uid="{91FA2D92-61AA-4774-9149-926351B60BCE}"/>
    <cellStyle name="Normal 9 8 2 4 2" xfId="5271" xr:uid="{0F5FD0DA-3870-4FAD-93E1-483703E2913D}"/>
    <cellStyle name="Normal 9 8 2 5" xfId="4293" xr:uid="{0A3B8E2F-3AD6-4FAF-8C77-0714E16DF50C}"/>
    <cellStyle name="Normal 9 8 2 5 2" xfId="5272" xr:uid="{10977E24-5E36-426E-BC7F-D5C65D93C666}"/>
    <cellStyle name="Normal 9 8 2 6" xfId="5265" xr:uid="{31F6D482-B9A0-4350-8ADF-F5E608101166}"/>
    <cellStyle name="Normal 9 8 3" xfId="897" xr:uid="{2BAF7D71-82D4-493A-BFB8-B9132C47DA5D}"/>
    <cellStyle name="Normal 9 8 3 2" xfId="2489" xr:uid="{2CB08724-A2D7-42D2-A812-C21C8BDDD836}"/>
    <cellStyle name="Normal 9 8 3 2 2" xfId="5274" xr:uid="{8E9F309C-F21C-48D2-B14A-741B487CCA5C}"/>
    <cellStyle name="Normal 9 8 3 3" xfId="4294" xr:uid="{D77C5797-13FB-4BD8-AF7A-55A28C0100B0}"/>
    <cellStyle name="Normal 9 8 3 3 2" xfId="5275" xr:uid="{B4856FC9-CB00-4175-9D3F-C36992A207A5}"/>
    <cellStyle name="Normal 9 8 3 4" xfId="4295" xr:uid="{B923CED3-F1A2-4479-B893-7D2EA84E74DA}"/>
    <cellStyle name="Normal 9 8 3 4 2" xfId="5276" xr:uid="{ACA2B237-001A-4772-A981-78A2EAF51860}"/>
    <cellStyle name="Normal 9 8 3 5" xfId="5273" xr:uid="{5D01127F-13F9-43C5-A845-CEDEFA5F1290}"/>
    <cellStyle name="Normal 9 8 4" xfId="2490" xr:uid="{0DD0F362-8635-468A-8999-8AB41E0AFBDF}"/>
    <cellStyle name="Normal 9 8 4 2" xfId="4296" xr:uid="{8AED2F35-A568-4D64-AB47-2A606CCBDF40}"/>
    <cellStyle name="Normal 9 8 4 2 2" xfId="5278" xr:uid="{E306659B-DF29-4FD2-9393-B3970C8190B0}"/>
    <cellStyle name="Normal 9 8 4 3" xfId="4297" xr:uid="{BB93C08D-DA69-4D39-86C4-FEFAFA6641E3}"/>
    <cellStyle name="Normal 9 8 4 3 2" xfId="5279" xr:uid="{A5122DBC-EF2F-4CEE-8F8A-00080C9CCDD9}"/>
    <cellStyle name="Normal 9 8 4 4" xfId="4298" xr:uid="{73BD410A-FF04-4CF2-9A1B-E370D9547018}"/>
    <cellStyle name="Normal 9 8 4 4 2" xfId="5280" xr:uid="{A79C1C84-2837-4640-9495-3A57E8293B5D}"/>
    <cellStyle name="Normal 9 8 4 5" xfId="5277" xr:uid="{490C154E-C355-46E5-846F-F8AC3D98F7E9}"/>
    <cellStyle name="Normal 9 8 5" xfId="4299" xr:uid="{8504436F-973F-431E-99BF-77E3E01924B5}"/>
    <cellStyle name="Normal 9 8 5 2" xfId="5281" xr:uid="{6AD7323B-2A51-4F27-8B89-CB4E14E7B120}"/>
    <cellStyle name="Normal 9 8 6" xfId="4300" xr:uid="{9036D3BF-829C-4E52-9143-4EABA012E942}"/>
    <cellStyle name="Normal 9 8 6 2" xfId="5282" xr:uid="{2A7CD005-A3E3-4A4D-B26A-FDE082200362}"/>
    <cellStyle name="Normal 9 8 7" xfId="4301" xr:uid="{4C051A8B-2541-4F9C-B0C2-54B94D66F199}"/>
    <cellStyle name="Normal 9 8 7 2" xfId="5283" xr:uid="{F7610F33-2CEF-4786-9D83-199F73008543}"/>
    <cellStyle name="Normal 9 8 8" xfId="5264" xr:uid="{23389A5B-8E8B-4D21-9625-252E605154A1}"/>
    <cellStyle name="Normal 9 9" xfId="428" xr:uid="{0D9C7EE7-7F89-4A7A-8A28-B2ADE04105AB}"/>
    <cellStyle name="Normal 9 9 2" xfId="898" xr:uid="{E8CE50E4-3116-4B0A-B568-1C241C605ADE}"/>
    <cellStyle name="Normal 9 9 2 2" xfId="2491" xr:uid="{A08548E0-F19A-42E5-A4FC-84A137235834}"/>
    <cellStyle name="Normal 9 9 2 2 2" xfId="5286" xr:uid="{EBE6D7FA-C40A-4D62-8E67-084A62F365CC}"/>
    <cellStyle name="Normal 9 9 2 3" xfId="4302" xr:uid="{A856CF40-C7B6-4D06-B9B6-E7AB34CD06EA}"/>
    <cellStyle name="Normal 9 9 2 3 2" xfId="5287" xr:uid="{98BB0686-4266-4BAF-A587-07CC714A5A84}"/>
    <cellStyle name="Normal 9 9 2 4" xfId="4303" xr:uid="{A362EB92-F6E3-4CFE-A78E-73EA93B07BAE}"/>
    <cellStyle name="Normal 9 9 2 4 2" xfId="5288" xr:uid="{D605B46F-B87D-45A6-B0B3-4302045B789F}"/>
    <cellStyle name="Normal 9 9 2 5" xfId="5285" xr:uid="{73B04217-A762-4ADE-89A0-353905F22778}"/>
    <cellStyle name="Normal 9 9 3" xfId="2492" xr:uid="{1884C36C-9D06-4D01-BEED-C950AFCFA986}"/>
    <cellStyle name="Normal 9 9 3 2" xfId="4304" xr:uid="{0907C99D-2A23-4708-99B2-90EAEC1B0BCA}"/>
    <cellStyle name="Normal 9 9 3 2 2" xfId="5290" xr:uid="{A93B9476-88FE-4F08-BBD2-2839D8FDC1D6}"/>
    <cellStyle name="Normal 9 9 3 3" xfId="4305" xr:uid="{E57F1688-E2E8-421C-A692-2EDAFFB4888A}"/>
    <cellStyle name="Normal 9 9 3 3 2" xfId="5291" xr:uid="{993AE557-4333-4C9E-B871-6775A425F9BD}"/>
    <cellStyle name="Normal 9 9 3 4" xfId="4306" xr:uid="{F606A648-C66F-4458-AF48-E55CA00870E1}"/>
    <cellStyle name="Normal 9 9 3 4 2" xfId="5292" xr:uid="{A2E1AB2A-33A2-4F58-9837-8997B28B75D8}"/>
    <cellStyle name="Normal 9 9 3 5" xfId="5289" xr:uid="{A0A3DA67-5987-4ECD-9EF5-18CEC51B10E4}"/>
    <cellStyle name="Normal 9 9 4" xfId="4307" xr:uid="{DF79A984-DD42-4E02-B48E-91851B800265}"/>
    <cellStyle name="Normal 9 9 4 2" xfId="5293" xr:uid="{9071BFD9-91F7-4EA8-B1F3-F6CB3C2963BB}"/>
    <cellStyle name="Normal 9 9 5" xfId="4308" xr:uid="{33027627-895D-438D-9E1A-C479401B08F4}"/>
    <cellStyle name="Normal 9 9 5 2" xfId="5294" xr:uid="{BE674ED6-322A-4275-9139-519AFBECEB35}"/>
    <cellStyle name="Normal 9 9 6" xfId="4309" xr:uid="{16FB2879-1EC0-4F8A-8D68-AE0EA0F1B524}"/>
    <cellStyle name="Normal 9 9 6 2" xfId="5295" xr:uid="{CE247395-FF65-41FD-9389-50579A230951}"/>
    <cellStyle name="Normal 9 9 7" xfId="5284" xr:uid="{8E0EC70F-6FB8-444A-8803-48D732D531B2}"/>
    <cellStyle name="Percent 2" xfId="183" xr:uid="{AE280FDD-2257-4F1A-9A6B-88BC5C4BCDDE}"/>
    <cellStyle name="Percent 2 2" xfId="5296" xr:uid="{10019CC7-F9BD-473C-BC6E-E6207CCB5144}"/>
    <cellStyle name="Гиперссылка 2" xfId="4" xr:uid="{49BAA0F8-B3D3-41B5-87DD-435502328B29}"/>
    <cellStyle name="Гиперссылка 2 2" xfId="5297" xr:uid="{8038F3EC-5258-45CE-A054-619584C44C90}"/>
    <cellStyle name="Обычный 2" xfId="1" xr:uid="{A3CD5D5E-4502-4158-8112-08CDD679ACF5}"/>
    <cellStyle name="Обычный 2 2" xfId="5" xr:uid="{D19F253E-EE9B-4476-9D91-2EE3A6D7A3DC}"/>
    <cellStyle name="Обычный 2 2 2" xfId="5299" xr:uid="{618A3A98-AEF8-45A9-B041-289D212F9BBA}"/>
    <cellStyle name="Обычный 2 3" xfId="5298" xr:uid="{8C41154A-E636-4F0E-9B2D-81398861BC61}"/>
    <cellStyle name="常规_Sheet1_1" xfId="4411" xr:uid="{C553B0DE-365C-4C82-B425-B7807F4FBF89}"/>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39"/>
  <sheetViews>
    <sheetView tabSelected="1" topLeftCell="A3" zoomScale="90" zoomScaleNormal="90" workbookViewId="0">
      <selection activeCell="L11" sqref="L11"/>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712</v>
      </c>
      <c r="C10" s="120"/>
      <c r="D10" s="120"/>
      <c r="E10" s="120"/>
      <c r="F10" s="115"/>
      <c r="G10" s="116"/>
      <c r="H10" s="116" t="s">
        <v>712</v>
      </c>
      <c r="I10" s="120"/>
      <c r="J10" s="135">
        <v>51201</v>
      </c>
      <c r="K10" s="115"/>
    </row>
    <row r="11" spans="1:11">
      <c r="A11" s="114"/>
      <c r="B11" s="114" t="s">
        <v>713</v>
      </c>
      <c r="C11" s="120"/>
      <c r="D11" s="120"/>
      <c r="E11" s="120"/>
      <c r="F11" s="115"/>
      <c r="G11" s="116"/>
      <c r="H11" s="116" t="s">
        <v>713</v>
      </c>
      <c r="I11" s="120"/>
      <c r="J11" s="136"/>
      <c r="K11" s="115"/>
    </row>
    <row r="12" spans="1:11">
      <c r="A12" s="114"/>
      <c r="B12" s="114" t="s">
        <v>714</v>
      </c>
      <c r="C12" s="120"/>
      <c r="D12" s="120"/>
      <c r="E12" s="120"/>
      <c r="F12" s="115"/>
      <c r="G12" s="116"/>
      <c r="H12" s="116" t="s">
        <v>714</v>
      </c>
      <c r="I12" s="120"/>
      <c r="J12" s="120"/>
      <c r="K12" s="115"/>
    </row>
    <row r="13" spans="1:11">
      <c r="A13" s="114"/>
      <c r="B13" s="114" t="s">
        <v>729</v>
      </c>
      <c r="C13" s="120"/>
      <c r="D13" s="120"/>
      <c r="E13" s="120"/>
      <c r="F13" s="115"/>
      <c r="G13" s="116"/>
      <c r="H13" s="116" t="s">
        <v>729</v>
      </c>
      <c r="I13" s="120"/>
      <c r="J13" s="99" t="s">
        <v>11</v>
      </c>
      <c r="K13" s="115"/>
    </row>
    <row r="14" spans="1:11" ht="15" customHeight="1">
      <c r="A14" s="114"/>
      <c r="B14" s="114" t="s">
        <v>710</v>
      </c>
      <c r="C14" s="120"/>
      <c r="D14" s="120"/>
      <c r="E14" s="120"/>
      <c r="F14" s="115"/>
      <c r="G14" s="116"/>
      <c r="H14" s="116" t="s">
        <v>710</v>
      </c>
      <c r="I14" s="120"/>
      <c r="J14" s="137">
        <v>45165</v>
      </c>
      <c r="K14" s="115"/>
    </row>
    <row r="15" spans="1:11" ht="15" customHeight="1">
      <c r="A15" s="114"/>
      <c r="B15" s="6" t="s">
        <v>6</v>
      </c>
      <c r="C15" s="7"/>
      <c r="D15" s="7"/>
      <c r="E15" s="7"/>
      <c r="F15" s="8"/>
      <c r="G15" s="116"/>
      <c r="H15" s="9" t="s">
        <v>6</v>
      </c>
      <c r="I15" s="120"/>
      <c r="J15" s="138"/>
      <c r="K15" s="115"/>
    </row>
    <row r="16" spans="1:11" ht="15" customHeight="1">
      <c r="A16" s="114"/>
      <c r="B16" s="120"/>
      <c r="C16" s="120"/>
      <c r="D16" s="120"/>
      <c r="E16" s="120"/>
      <c r="F16" s="120"/>
      <c r="G16" s="120"/>
      <c r="H16" s="120"/>
      <c r="I16" s="123" t="s">
        <v>142</v>
      </c>
      <c r="J16" s="129">
        <v>39775</v>
      </c>
      <c r="K16" s="115"/>
    </row>
    <row r="17" spans="1:11">
      <c r="A17" s="114"/>
      <c r="B17" s="120" t="s">
        <v>716</v>
      </c>
      <c r="C17" s="120"/>
      <c r="D17" s="120"/>
      <c r="E17" s="120"/>
      <c r="F17" s="120"/>
      <c r="G17" s="120"/>
      <c r="H17" s="120"/>
      <c r="I17" s="123" t="s">
        <v>143</v>
      </c>
      <c r="J17" s="129" t="s">
        <v>730</v>
      </c>
      <c r="K17" s="115"/>
    </row>
    <row r="18" spans="1:11" ht="18">
      <c r="A18" s="114"/>
      <c r="B18" s="120" t="s">
        <v>717</v>
      </c>
      <c r="C18" s="120"/>
      <c r="D18" s="120"/>
      <c r="E18" s="120"/>
      <c r="F18" s="120"/>
      <c r="G18" s="120"/>
      <c r="H18" s="120"/>
      <c r="I18" s="122" t="s">
        <v>258</v>
      </c>
      <c r="J18" s="104" t="s">
        <v>168</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39" t="s">
        <v>201</v>
      </c>
      <c r="G20" s="140"/>
      <c r="H20" s="100" t="s">
        <v>169</v>
      </c>
      <c r="I20" s="100" t="s">
        <v>202</v>
      </c>
      <c r="J20" s="100" t="s">
        <v>21</v>
      </c>
      <c r="K20" s="115"/>
    </row>
    <row r="21" spans="1:11">
      <c r="A21" s="114"/>
      <c r="B21" s="105"/>
      <c r="C21" s="105"/>
      <c r="D21" s="106"/>
      <c r="E21" s="106"/>
      <c r="F21" s="141"/>
      <c r="G21" s="142"/>
      <c r="H21" s="105" t="s">
        <v>141</v>
      </c>
      <c r="I21" s="105"/>
      <c r="J21" s="105"/>
      <c r="K21" s="115"/>
    </row>
    <row r="22" spans="1:11" ht="24">
      <c r="A22" s="114"/>
      <c r="B22" s="107">
        <v>40</v>
      </c>
      <c r="C22" s="10" t="s">
        <v>619</v>
      </c>
      <c r="D22" s="118" t="s">
        <v>619</v>
      </c>
      <c r="E22" s="118" t="s">
        <v>26</v>
      </c>
      <c r="F22" s="131" t="s">
        <v>107</v>
      </c>
      <c r="G22" s="132"/>
      <c r="H22" s="11" t="s">
        <v>621</v>
      </c>
      <c r="I22" s="14">
        <v>1.32</v>
      </c>
      <c r="J22" s="109">
        <f t="shared" ref="J22:J27" si="0">I22*B22</f>
        <v>52.800000000000004</v>
      </c>
      <c r="K22" s="115"/>
    </row>
    <row r="23" spans="1:11" ht="24">
      <c r="A23" s="114"/>
      <c r="B23" s="107">
        <v>40</v>
      </c>
      <c r="C23" s="10" t="s">
        <v>619</v>
      </c>
      <c r="D23" s="118" t="s">
        <v>619</v>
      </c>
      <c r="E23" s="118" t="s">
        <v>27</v>
      </c>
      <c r="F23" s="131" t="s">
        <v>107</v>
      </c>
      <c r="G23" s="132"/>
      <c r="H23" s="11" t="s">
        <v>621</v>
      </c>
      <c r="I23" s="14">
        <v>1.32</v>
      </c>
      <c r="J23" s="109">
        <f t="shared" si="0"/>
        <v>52.800000000000004</v>
      </c>
      <c r="K23" s="115"/>
    </row>
    <row r="24" spans="1:11">
      <c r="A24" s="114"/>
      <c r="B24" s="107">
        <v>100</v>
      </c>
      <c r="C24" s="10" t="s">
        <v>718</v>
      </c>
      <c r="D24" s="118" t="s">
        <v>726</v>
      </c>
      <c r="E24" s="118" t="s">
        <v>272</v>
      </c>
      <c r="F24" s="131" t="s">
        <v>25</v>
      </c>
      <c r="G24" s="132"/>
      <c r="H24" s="11" t="s">
        <v>719</v>
      </c>
      <c r="I24" s="14">
        <v>1.1399999999999999</v>
      </c>
      <c r="J24" s="109">
        <f t="shared" si="0"/>
        <v>113.99999999999999</v>
      </c>
      <c r="K24" s="115"/>
    </row>
    <row r="25" spans="1:11">
      <c r="A25" s="114"/>
      <c r="B25" s="107">
        <v>200</v>
      </c>
      <c r="C25" s="10" t="s">
        <v>720</v>
      </c>
      <c r="D25" s="118" t="s">
        <v>720</v>
      </c>
      <c r="E25" s="118" t="s">
        <v>25</v>
      </c>
      <c r="F25" s="131"/>
      <c r="G25" s="132"/>
      <c r="H25" s="11" t="s">
        <v>721</v>
      </c>
      <c r="I25" s="14">
        <v>0.52</v>
      </c>
      <c r="J25" s="109">
        <f t="shared" si="0"/>
        <v>104</v>
      </c>
      <c r="K25" s="115"/>
    </row>
    <row r="26" spans="1:11">
      <c r="A26" s="114"/>
      <c r="B26" s="107">
        <v>200</v>
      </c>
      <c r="C26" s="10" t="s">
        <v>720</v>
      </c>
      <c r="D26" s="118" t="s">
        <v>720</v>
      </c>
      <c r="E26" s="118" t="s">
        <v>26</v>
      </c>
      <c r="F26" s="131"/>
      <c r="G26" s="132"/>
      <c r="H26" s="11" t="s">
        <v>721</v>
      </c>
      <c r="I26" s="14">
        <v>0.52</v>
      </c>
      <c r="J26" s="109">
        <f t="shared" si="0"/>
        <v>104</v>
      </c>
      <c r="K26" s="115"/>
    </row>
    <row r="27" spans="1:11" ht="36">
      <c r="A27" s="114"/>
      <c r="B27" s="108">
        <v>1</v>
      </c>
      <c r="C27" s="12" t="s">
        <v>722</v>
      </c>
      <c r="D27" s="119" t="s">
        <v>727</v>
      </c>
      <c r="E27" s="119" t="s">
        <v>723</v>
      </c>
      <c r="F27" s="133" t="s">
        <v>724</v>
      </c>
      <c r="G27" s="134"/>
      <c r="H27" s="13" t="s">
        <v>725</v>
      </c>
      <c r="I27" s="15">
        <v>11.37</v>
      </c>
      <c r="J27" s="110">
        <f t="shared" si="0"/>
        <v>11.37</v>
      </c>
      <c r="K27" s="115"/>
    </row>
    <row r="28" spans="1:11">
      <c r="A28" s="114"/>
      <c r="B28" s="126"/>
      <c r="C28" s="126"/>
      <c r="D28" s="126"/>
      <c r="E28" s="126"/>
      <c r="F28" s="126"/>
      <c r="G28" s="126"/>
      <c r="H28" s="126"/>
      <c r="I28" s="127" t="s">
        <v>255</v>
      </c>
      <c r="J28" s="128">
        <f>SUM(J22:J27)</f>
        <v>438.97</v>
      </c>
      <c r="K28" s="115"/>
    </row>
    <row r="29" spans="1:11">
      <c r="A29" s="114"/>
      <c r="B29" s="126"/>
      <c r="C29" s="126"/>
      <c r="D29" s="126"/>
      <c r="E29" s="126"/>
      <c r="F29" s="126"/>
      <c r="G29" s="126"/>
      <c r="H29" s="126"/>
      <c r="I29" s="127" t="s">
        <v>731</v>
      </c>
      <c r="J29" s="128">
        <v>35.58</v>
      </c>
      <c r="K29" s="115"/>
    </row>
    <row r="30" spans="1:11" hidden="1" outlineLevel="1">
      <c r="A30" s="114"/>
      <c r="B30" s="126"/>
      <c r="C30" s="126"/>
      <c r="D30" s="126"/>
      <c r="E30" s="126"/>
      <c r="F30" s="126"/>
      <c r="G30" s="126"/>
      <c r="H30" s="126"/>
      <c r="I30" s="127" t="s">
        <v>185</v>
      </c>
      <c r="J30" s="128"/>
      <c r="K30" s="115"/>
    </row>
    <row r="31" spans="1:11" collapsed="1">
      <c r="A31" s="114"/>
      <c r="B31" s="126"/>
      <c r="C31" s="126"/>
      <c r="D31" s="126"/>
      <c r="E31" s="126"/>
      <c r="F31" s="126"/>
      <c r="G31" s="126"/>
      <c r="H31" s="126"/>
      <c r="I31" s="127" t="s">
        <v>257</v>
      </c>
      <c r="J31" s="128">
        <f>SUM(J28:J30)</f>
        <v>474.55</v>
      </c>
      <c r="K31" s="115"/>
    </row>
    <row r="32" spans="1:11">
      <c r="A32" s="6"/>
      <c r="B32" s="7"/>
      <c r="C32" s="7"/>
      <c r="D32" s="7"/>
      <c r="E32" s="7"/>
      <c r="F32" s="7"/>
      <c r="G32" s="7"/>
      <c r="H32" s="7" t="s">
        <v>728</v>
      </c>
      <c r="I32" s="7"/>
      <c r="J32" s="7"/>
      <c r="K32" s="8"/>
    </row>
    <row r="34" spans="8:9">
      <c r="H34" s="1" t="s">
        <v>711</v>
      </c>
      <c r="I34" s="91">
        <f>'Tax Invoice'!E14</f>
        <v>20.440000000000001</v>
      </c>
    </row>
    <row r="35" spans="8:9">
      <c r="H35" s="1" t="s">
        <v>705</v>
      </c>
      <c r="I35" s="91">
        <f>'Tax Invoice'!M11</f>
        <v>34.979999999999997</v>
      </c>
    </row>
    <row r="36" spans="8:9">
      <c r="H36" s="1" t="s">
        <v>708</v>
      </c>
      <c r="I36" s="91">
        <f>I38/I35</f>
        <v>256.50505431675253</v>
      </c>
    </row>
    <row r="37" spans="8:9">
      <c r="H37" s="1" t="s">
        <v>709</v>
      </c>
      <c r="I37" s="91">
        <f>I39/I35</f>
        <v>277.29565465980568</v>
      </c>
    </row>
    <row r="38" spans="8:9">
      <c r="H38" s="1" t="s">
        <v>706</v>
      </c>
      <c r="I38" s="91">
        <f>J28*I34</f>
        <v>8972.5468000000019</v>
      </c>
    </row>
    <row r="39" spans="8:9">
      <c r="H39" s="1" t="s">
        <v>707</v>
      </c>
      <c r="I39" s="91">
        <f>J31*I34</f>
        <v>9699.8020000000015</v>
      </c>
    </row>
  </sheetData>
  <mergeCells count="10">
    <mergeCell ref="J10:J11"/>
    <mergeCell ref="J14:J15"/>
    <mergeCell ref="F20:G20"/>
    <mergeCell ref="F21:G21"/>
    <mergeCell ref="F22:G22"/>
    <mergeCell ref="F23:G23"/>
    <mergeCell ref="F24:G24"/>
    <mergeCell ref="F25:G25"/>
    <mergeCell ref="F26:G26"/>
    <mergeCell ref="F27:G2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7"/>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581</v>
      </c>
      <c r="O1" t="s">
        <v>144</v>
      </c>
      <c r="T1" t="s">
        <v>255</v>
      </c>
      <c r="U1">
        <v>438.97</v>
      </c>
    </row>
    <row r="2" spans="1:21" ht="15.75">
      <c r="A2" s="114"/>
      <c r="B2" s="124" t="s">
        <v>134</v>
      </c>
      <c r="C2" s="120"/>
      <c r="D2" s="120"/>
      <c r="E2" s="120"/>
      <c r="F2" s="120"/>
      <c r="G2" s="120"/>
      <c r="H2" s="120"/>
      <c r="I2" s="125" t="s">
        <v>140</v>
      </c>
      <c r="J2" s="115"/>
      <c r="T2" t="s">
        <v>184</v>
      </c>
      <c r="U2">
        <v>35.58</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474.55</v>
      </c>
    </row>
    <row r="5" spans="1:21">
      <c r="A5" s="114"/>
      <c r="B5" s="121" t="s">
        <v>137</v>
      </c>
      <c r="C5" s="120"/>
      <c r="D5" s="120"/>
      <c r="E5" s="120"/>
      <c r="F5" s="120"/>
      <c r="G5" s="120"/>
      <c r="H5" s="120"/>
      <c r="I5" s="120"/>
      <c r="J5" s="115"/>
      <c r="S5" t="s">
        <v>728</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712</v>
      </c>
      <c r="C10" s="120"/>
      <c r="D10" s="120"/>
      <c r="E10" s="115"/>
      <c r="F10" s="116"/>
      <c r="G10" s="116" t="s">
        <v>712</v>
      </c>
      <c r="H10" s="120"/>
      <c r="I10" s="135"/>
      <c r="J10" s="115"/>
    </row>
    <row r="11" spans="1:21">
      <c r="A11" s="114"/>
      <c r="B11" s="114" t="s">
        <v>713</v>
      </c>
      <c r="C11" s="120"/>
      <c r="D11" s="120"/>
      <c r="E11" s="115"/>
      <c r="F11" s="116"/>
      <c r="G11" s="116" t="s">
        <v>713</v>
      </c>
      <c r="H11" s="120"/>
      <c r="I11" s="136"/>
      <c r="J11" s="115"/>
    </row>
    <row r="12" spans="1:21">
      <c r="A12" s="114"/>
      <c r="B12" s="114" t="s">
        <v>714</v>
      </c>
      <c r="C12" s="120"/>
      <c r="D12" s="120"/>
      <c r="E12" s="115"/>
      <c r="F12" s="116"/>
      <c r="G12" s="116" t="s">
        <v>714</v>
      </c>
      <c r="H12" s="120"/>
      <c r="I12" s="120"/>
      <c r="J12" s="115"/>
    </row>
    <row r="13" spans="1:21">
      <c r="A13" s="114"/>
      <c r="B13" s="114" t="s">
        <v>715</v>
      </c>
      <c r="C13" s="120"/>
      <c r="D13" s="120"/>
      <c r="E13" s="115"/>
      <c r="F13" s="116"/>
      <c r="G13" s="116" t="s">
        <v>715</v>
      </c>
      <c r="H13" s="120"/>
      <c r="I13" s="99" t="s">
        <v>11</v>
      </c>
      <c r="J13" s="115"/>
    </row>
    <row r="14" spans="1:21">
      <c r="A14" s="114"/>
      <c r="B14" s="114" t="s">
        <v>710</v>
      </c>
      <c r="C14" s="120"/>
      <c r="D14" s="120"/>
      <c r="E14" s="115"/>
      <c r="F14" s="116"/>
      <c r="G14" s="116" t="s">
        <v>710</v>
      </c>
      <c r="H14" s="120"/>
      <c r="I14" s="137">
        <v>45164</v>
      </c>
      <c r="J14" s="115"/>
    </row>
    <row r="15" spans="1:21">
      <c r="A15" s="114"/>
      <c r="B15" s="6" t="s">
        <v>6</v>
      </c>
      <c r="C15" s="7"/>
      <c r="D15" s="7"/>
      <c r="E15" s="8"/>
      <c r="F15" s="116"/>
      <c r="G15" s="9" t="s">
        <v>6</v>
      </c>
      <c r="H15" s="120"/>
      <c r="I15" s="138"/>
      <c r="J15" s="115"/>
    </row>
    <row r="16" spans="1:21">
      <c r="A16" s="114"/>
      <c r="B16" s="120"/>
      <c r="C16" s="120"/>
      <c r="D16" s="120"/>
      <c r="E16" s="120"/>
      <c r="F16" s="120"/>
      <c r="G16" s="120"/>
      <c r="H16" s="123" t="s">
        <v>142</v>
      </c>
      <c r="I16" s="129">
        <v>39775</v>
      </c>
      <c r="J16" s="115"/>
    </row>
    <row r="17" spans="1:16">
      <c r="A17" s="114"/>
      <c r="B17" s="120" t="s">
        <v>716</v>
      </c>
      <c r="C17" s="120"/>
      <c r="D17" s="120"/>
      <c r="E17" s="120"/>
      <c r="F17" s="120"/>
      <c r="G17" s="120"/>
      <c r="H17" s="123" t="s">
        <v>143</v>
      </c>
      <c r="I17" s="129"/>
      <c r="J17" s="115"/>
    </row>
    <row r="18" spans="1:16" ht="18">
      <c r="A18" s="114"/>
      <c r="B18" s="120" t="s">
        <v>717</v>
      </c>
      <c r="C18" s="120"/>
      <c r="D18" s="120"/>
      <c r="E18" s="120"/>
      <c r="F18" s="120"/>
      <c r="G18" s="120"/>
      <c r="H18" s="122" t="s">
        <v>258</v>
      </c>
      <c r="I18" s="104" t="s">
        <v>168</v>
      </c>
      <c r="J18" s="115"/>
    </row>
    <row r="19" spans="1:16">
      <c r="A19" s="114"/>
      <c r="B19" s="120"/>
      <c r="C19" s="120"/>
      <c r="D19" s="120"/>
      <c r="E19" s="120"/>
      <c r="F19" s="120"/>
      <c r="G19" s="120"/>
      <c r="H19" s="120"/>
      <c r="I19" s="120"/>
      <c r="J19" s="115"/>
      <c r="P19">
        <v>45164</v>
      </c>
    </row>
    <row r="20" spans="1:16">
      <c r="A20" s="114"/>
      <c r="B20" s="100" t="s">
        <v>198</v>
      </c>
      <c r="C20" s="100" t="s">
        <v>199</v>
      </c>
      <c r="D20" s="117" t="s">
        <v>200</v>
      </c>
      <c r="E20" s="139" t="s">
        <v>201</v>
      </c>
      <c r="F20" s="140"/>
      <c r="G20" s="100" t="s">
        <v>169</v>
      </c>
      <c r="H20" s="100" t="s">
        <v>202</v>
      </c>
      <c r="I20" s="100" t="s">
        <v>21</v>
      </c>
      <c r="J20" s="115"/>
    </row>
    <row r="21" spans="1:16">
      <c r="A21" s="114"/>
      <c r="B21" s="105"/>
      <c r="C21" s="105"/>
      <c r="D21" s="106"/>
      <c r="E21" s="141"/>
      <c r="F21" s="142"/>
      <c r="G21" s="105" t="s">
        <v>141</v>
      </c>
      <c r="H21" s="105"/>
      <c r="I21" s="105"/>
      <c r="J21" s="115"/>
    </row>
    <row r="22" spans="1:16" ht="120">
      <c r="A22" s="114"/>
      <c r="B22" s="107">
        <v>40</v>
      </c>
      <c r="C22" s="10" t="s">
        <v>619</v>
      </c>
      <c r="D22" s="118" t="s">
        <v>26</v>
      </c>
      <c r="E22" s="131" t="s">
        <v>107</v>
      </c>
      <c r="F22" s="132"/>
      <c r="G22" s="11" t="s">
        <v>621</v>
      </c>
      <c r="H22" s="14">
        <v>1.32</v>
      </c>
      <c r="I22" s="109">
        <f t="shared" ref="I22:I27" si="0">H22*B22</f>
        <v>52.800000000000004</v>
      </c>
      <c r="J22" s="115"/>
    </row>
    <row r="23" spans="1:16" ht="120">
      <c r="A23" s="114"/>
      <c r="B23" s="107">
        <v>40</v>
      </c>
      <c r="C23" s="10" t="s">
        <v>619</v>
      </c>
      <c r="D23" s="118" t="s">
        <v>27</v>
      </c>
      <c r="E23" s="131" t="s">
        <v>107</v>
      </c>
      <c r="F23" s="132"/>
      <c r="G23" s="11" t="s">
        <v>621</v>
      </c>
      <c r="H23" s="14">
        <v>1.32</v>
      </c>
      <c r="I23" s="109">
        <f t="shared" si="0"/>
        <v>52.800000000000004</v>
      </c>
      <c r="J23" s="115"/>
    </row>
    <row r="24" spans="1:16" ht="108">
      <c r="A24" s="114"/>
      <c r="B24" s="107">
        <v>100</v>
      </c>
      <c r="C24" s="10" t="s">
        <v>718</v>
      </c>
      <c r="D24" s="118" t="s">
        <v>272</v>
      </c>
      <c r="E24" s="131" t="s">
        <v>25</v>
      </c>
      <c r="F24" s="132"/>
      <c r="G24" s="11" t="s">
        <v>719</v>
      </c>
      <c r="H24" s="14">
        <v>1.1399999999999999</v>
      </c>
      <c r="I24" s="109">
        <f t="shared" si="0"/>
        <v>113.99999999999999</v>
      </c>
      <c r="J24" s="115"/>
    </row>
    <row r="25" spans="1:16" ht="84">
      <c r="A25" s="114"/>
      <c r="B25" s="107">
        <v>200</v>
      </c>
      <c r="C25" s="10" t="s">
        <v>720</v>
      </c>
      <c r="D25" s="118" t="s">
        <v>25</v>
      </c>
      <c r="E25" s="131"/>
      <c r="F25" s="132"/>
      <c r="G25" s="11" t="s">
        <v>721</v>
      </c>
      <c r="H25" s="14">
        <v>0.52</v>
      </c>
      <c r="I25" s="109">
        <f t="shared" si="0"/>
        <v>104</v>
      </c>
      <c r="J25" s="115"/>
    </row>
    <row r="26" spans="1:16" ht="84">
      <c r="A26" s="114"/>
      <c r="B26" s="107">
        <v>200</v>
      </c>
      <c r="C26" s="10" t="s">
        <v>720</v>
      </c>
      <c r="D26" s="118" t="s">
        <v>26</v>
      </c>
      <c r="E26" s="131"/>
      <c r="F26" s="132"/>
      <c r="G26" s="11" t="s">
        <v>721</v>
      </c>
      <c r="H26" s="14">
        <v>0.52</v>
      </c>
      <c r="I26" s="109">
        <f t="shared" si="0"/>
        <v>104</v>
      </c>
      <c r="J26" s="115"/>
    </row>
    <row r="27" spans="1:16" ht="276">
      <c r="A27" s="114"/>
      <c r="B27" s="108">
        <v>1</v>
      </c>
      <c r="C27" s="12" t="s">
        <v>722</v>
      </c>
      <c r="D27" s="119" t="s">
        <v>723</v>
      </c>
      <c r="E27" s="133" t="s">
        <v>724</v>
      </c>
      <c r="F27" s="134"/>
      <c r="G27" s="13" t="s">
        <v>725</v>
      </c>
      <c r="H27" s="15">
        <v>11.37</v>
      </c>
      <c r="I27" s="110">
        <f t="shared" si="0"/>
        <v>11.37</v>
      </c>
      <c r="J27" s="115"/>
    </row>
  </sheetData>
  <mergeCells count="10">
    <mergeCell ref="E23:F23"/>
    <mergeCell ref="E24:F24"/>
    <mergeCell ref="E25:F25"/>
    <mergeCell ref="E26:F26"/>
    <mergeCell ref="E27:F27"/>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39"/>
  <sheetViews>
    <sheetView zoomScale="90" zoomScaleNormal="90" workbookViewId="0">
      <selection activeCell="T28" sqref="T28"/>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4" t="s">
        <v>134</v>
      </c>
      <c r="C2" s="120"/>
      <c r="D2" s="120"/>
      <c r="E2" s="120"/>
      <c r="F2" s="120"/>
      <c r="G2" s="120"/>
      <c r="H2" s="120"/>
      <c r="I2" s="120"/>
      <c r="J2" s="120"/>
      <c r="K2" s="125" t="s">
        <v>140</v>
      </c>
      <c r="L2" s="115"/>
      <c r="N2">
        <v>438.97</v>
      </c>
      <c r="O2" t="s">
        <v>182</v>
      </c>
    </row>
    <row r="3" spans="1:15" ht="12.75" customHeight="1">
      <c r="A3" s="114"/>
      <c r="B3" s="121" t="s">
        <v>135</v>
      </c>
      <c r="C3" s="120"/>
      <c r="D3" s="120"/>
      <c r="E3" s="120"/>
      <c r="F3" s="120"/>
      <c r="G3" s="120"/>
      <c r="H3" s="120"/>
      <c r="I3" s="120"/>
      <c r="J3" s="120"/>
      <c r="K3" s="120"/>
      <c r="L3" s="115"/>
      <c r="N3">
        <v>438.97</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712</v>
      </c>
      <c r="C10" s="120"/>
      <c r="D10" s="120"/>
      <c r="E10" s="120"/>
      <c r="F10" s="115"/>
      <c r="G10" s="116"/>
      <c r="H10" s="116" t="s">
        <v>712</v>
      </c>
      <c r="I10" s="120"/>
      <c r="J10" s="120"/>
      <c r="K10" s="135">
        <f>IF(Invoice!J10&lt;&gt;"",Invoice!J10,"")</f>
        <v>51201</v>
      </c>
      <c r="L10" s="115"/>
    </row>
    <row r="11" spans="1:15" ht="12.75" customHeight="1">
      <c r="A11" s="114"/>
      <c r="B11" s="114" t="s">
        <v>713</v>
      </c>
      <c r="C11" s="120"/>
      <c r="D11" s="120"/>
      <c r="E11" s="120"/>
      <c r="F11" s="115"/>
      <c r="G11" s="116"/>
      <c r="H11" s="116" t="s">
        <v>713</v>
      </c>
      <c r="I11" s="120"/>
      <c r="J11" s="120"/>
      <c r="K11" s="136"/>
      <c r="L11" s="115"/>
    </row>
    <row r="12" spans="1:15" ht="12.75" customHeight="1">
      <c r="A12" s="114"/>
      <c r="B12" s="114" t="s">
        <v>714</v>
      </c>
      <c r="C12" s="120"/>
      <c r="D12" s="120"/>
      <c r="E12" s="120"/>
      <c r="F12" s="115"/>
      <c r="G12" s="116"/>
      <c r="H12" s="116" t="s">
        <v>714</v>
      </c>
      <c r="I12" s="120"/>
      <c r="J12" s="120"/>
      <c r="K12" s="120"/>
      <c r="L12" s="115"/>
    </row>
    <row r="13" spans="1:15" ht="12.75" customHeight="1">
      <c r="A13" s="114"/>
      <c r="B13" s="114" t="s">
        <v>729</v>
      </c>
      <c r="C13" s="120"/>
      <c r="D13" s="120"/>
      <c r="E13" s="120"/>
      <c r="F13" s="115"/>
      <c r="G13" s="116"/>
      <c r="H13" s="116" t="s">
        <v>729</v>
      </c>
      <c r="I13" s="120"/>
      <c r="J13" s="120"/>
      <c r="K13" s="99" t="s">
        <v>11</v>
      </c>
      <c r="L13" s="115"/>
    </row>
    <row r="14" spans="1:15" ht="15" customHeight="1">
      <c r="A14" s="114"/>
      <c r="B14" s="114" t="s">
        <v>710</v>
      </c>
      <c r="C14" s="120"/>
      <c r="D14" s="120"/>
      <c r="E14" s="120"/>
      <c r="F14" s="115"/>
      <c r="G14" s="116"/>
      <c r="H14" s="116" t="s">
        <v>710</v>
      </c>
      <c r="I14" s="120"/>
      <c r="J14" s="120"/>
      <c r="K14" s="137">
        <v>45165</v>
      </c>
      <c r="L14" s="115"/>
    </row>
    <row r="15" spans="1:15" ht="15" customHeight="1">
      <c r="A15" s="114"/>
      <c r="B15" s="6" t="s">
        <v>6</v>
      </c>
      <c r="C15" s="7"/>
      <c r="D15" s="7"/>
      <c r="E15" s="7"/>
      <c r="F15" s="8"/>
      <c r="G15" s="116"/>
      <c r="H15" s="9" t="s">
        <v>6</v>
      </c>
      <c r="I15" s="120"/>
      <c r="J15" s="120"/>
      <c r="K15" s="138"/>
      <c r="L15" s="115"/>
    </row>
    <row r="16" spans="1:15" ht="15" customHeight="1">
      <c r="A16" s="114"/>
      <c r="B16" s="120"/>
      <c r="C16" s="120"/>
      <c r="D16" s="120"/>
      <c r="E16" s="120"/>
      <c r="F16" s="120"/>
      <c r="G16" s="120"/>
      <c r="H16" s="120"/>
      <c r="I16" s="123" t="s">
        <v>142</v>
      </c>
      <c r="J16" s="123" t="s">
        <v>142</v>
      </c>
      <c r="K16" s="129">
        <v>39775</v>
      </c>
      <c r="L16" s="115"/>
    </row>
    <row r="17" spans="1:12" ht="12.75" customHeight="1">
      <c r="A17" s="114"/>
      <c r="B17" s="120" t="s">
        <v>716</v>
      </c>
      <c r="C17" s="120"/>
      <c r="D17" s="120"/>
      <c r="E17" s="120"/>
      <c r="F17" s="120"/>
      <c r="G17" s="120"/>
      <c r="H17" s="120"/>
      <c r="I17" s="123" t="s">
        <v>143</v>
      </c>
      <c r="J17" s="123" t="s">
        <v>143</v>
      </c>
      <c r="K17" s="129" t="s">
        <v>730</v>
      </c>
      <c r="L17" s="115"/>
    </row>
    <row r="18" spans="1:12" ht="18" customHeight="1">
      <c r="A18" s="114"/>
      <c r="B18" s="120" t="s">
        <v>717</v>
      </c>
      <c r="C18" s="120"/>
      <c r="D18" s="120"/>
      <c r="E18" s="120"/>
      <c r="F18" s="120"/>
      <c r="G18" s="120"/>
      <c r="H18" s="120"/>
      <c r="I18" s="122" t="s">
        <v>258</v>
      </c>
      <c r="J18" s="122" t="s">
        <v>258</v>
      </c>
      <c r="K18" s="104" t="s">
        <v>168</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39" t="s">
        <v>201</v>
      </c>
      <c r="G20" s="140"/>
      <c r="H20" s="100" t="s">
        <v>169</v>
      </c>
      <c r="I20" s="100" t="s">
        <v>202</v>
      </c>
      <c r="J20" s="100" t="s">
        <v>202</v>
      </c>
      <c r="K20" s="100" t="s">
        <v>21</v>
      </c>
      <c r="L20" s="115"/>
    </row>
    <row r="21" spans="1:12" ht="12.75" customHeight="1">
      <c r="A21" s="114"/>
      <c r="B21" s="105"/>
      <c r="C21" s="105"/>
      <c r="D21" s="105"/>
      <c r="E21" s="106"/>
      <c r="F21" s="141"/>
      <c r="G21" s="142"/>
      <c r="H21" s="105" t="s">
        <v>141</v>
      </c>
      <c r="I21" s="105"/>
      <c r="J21" s="105"/>
      <c r="K21" s="105"/>
      <c r="L21" s="115"/>
    </row>
    <row r="22" spans="1:12" ht="24" customHeight="1">
      <c r="A22" s="114"/>
      <c r="B22" s="107">
        <f>'Tax Invoice'!D18</f>
        <v>40</v>
      </c>
      <c r="C22" s="10" t="s">
        <v>619</v>
      </c>
      <c r="D22" s="10" t="s">
        <v>619</v>
      </c>
      <c r="E22" s="118" t="s">
        <v>26</v>
      </c>
      <c r="F22" s="131" t="s">
        <v>107</v>
      </c>
      <c r="G22" s="132"/>
      <c r="H22" s="11" t="s">
        <v>621</v>
      </c>
      <c r="I22" s="14">
        <f t="shared" ref="I22:I27" si="0">ROUNDUP(J22*$N$1,2)</f>
        <v>1.32</v>
      </c>
      <c r="J22" s="14">
        <v>1.32</v>
      </c>
      <c r="K22" s="109">
        <f t="shared" ref="K22:K27" si="1">I22*B22</f>
        <v>52.800000000000004</v>
      </c>
      <c r="L22" s="115"/>
    </row>
    <row r="23" spans="1:12" ht="24" customHeight="1">
      <c r="A23" s="114"/>
      <c r="B23" s="107">
        <f>'Tax Invoice'!D19</f>
        <v>40</v>
      </c>
      <c r="C23" s="10" t="s">
        <v>619</v>
      </c>
      <c r="D23" s="10" t="s">
        <v>619</v>
      </c>
      <c r="E23" s="118" t="s">
        <v>27</v>
      </c>
      <c r="F23" s="131" t="s">
        <v>107</v>
      </c>
      <c r="G23" s="132"/>
      <c r="H23" s="11" t="s">
        <v>621</v>
      </c>
      <c r="I23" s="14">
        <f t="shared" si="0"/>
        <v>1.32</v>
      </c>
      <c r="J23" s="14">
        <v>1.32</v>
      </c>
      <c r="K23" s="109">
        <f t="shared" si="1"/>
        <v>52.800000000000004</v>
      </c>
      <c r="L23" s="115"/>
    </row>
    <row r="24" spans="1:12" ht="12.75" customHeight="1">
      <c r="A24" s="114"/>
      <c r="B24" s="107">
        <f>'Tax Invoice'!D20</f>
        <v>100</v>
      </c>
      <c r="C24" s="10" t="s">
        <v>718</v>
      </c>
      <c r="D24" s="10" t="s">
        <v>726</v>
      </c>
      <c r="E24" s="118" t="s">
        <v>272</v>
      </c>
      <c r="F24" s="131" t="s">
        <v>25</v>
      </c>
      <c r="G24" s="132"/>
      <c r="H24" s="11" t="s">
        <v>719</v>
      </c>
      <c r="I24" s="14">
        <f t="shared" si="0"/>
        <v>1.1399999999999999</v>
      </c>
      <c r="J24" s="14">
        <v>1.1399999999999999</v>
      </c>
      <c r="K24" s="109">
        <f t="shared" si="1"/>
        <v>113.99999999999999</v>
      </c>
      <c r="L24" s="115"/>
    </row>
    <row r="25" spans="1:12" ht="12.75" customHeight="1">
      <c r="A25" s="114"/>
      <c r="B25" s="107">
        <f>'Tax Invoice'!D21</f>
        <v>200</v>
      </c>
      <c r="C25" s="10" t="s">
        <v>720</v>
      </c>
      <c r="D25" s="10" t="s">
        <v>720</v>
      </c>
      <c r="E25" s="118" t="s">
        <v>25</v>
      </c>
      <c r="F25" s="131"/>
      <c r="G25" s="132"/>
      <c r="H25" s="11" t="s">
        <v>721</v>
      </c>
      <c r="I25" s="14">
        <f t="shared" si="0"/>
        <v>0.52</v>
      </c>
      <c r="J25" s="14">
        <v>0.52</v>
      </c>
      <c r="K25" s="109">
        <f t="shared" si="1"/>
        <v>104</v>
      </c>
      <c r="L25" s="115"/>
    </row>
    <row r="26" spans="1:12" ht="12.75" customHeight="1">
      <c r="A26" s="114"/>
      <c r="B26" s="107">
        <f>'Tax Invoice'!D22</f>
        <v>200</v>
      </c>
      <c r="C26" s="10" t="s">
        <v>720</v>
      </c>
      <c r="D26" s="10" t="s">
        <v>720</v>
      </c>
      <c r="E26" s="118" t="s">
        <v>26</v>
      </c>
      <c r="F26" s="131"/>
      <c r="G26" s="132"/>
      <c r="H26" s="11" t="s">
        <v>721</v>
      </c>
      <c r="I26" s="14">
        <f t="shared" si="0"/>
        <v>0.52</v>
      </c>
      <c r="J26" s="14">
        <v>0.52</v>
      </c>
      <c r="K26" s="109">
        <f t="shared" si="1"/>
        <v>104</v>
      </c>
      <c r="L26" s="115"/>
    </row>
    <row r="27" spans="1:12" ht="36" customHeight="1">
      <c r="A27" s="114"/>
      <c r="B27" s="108">
        <f>'Tax Invoice'!D23</f>
        <v>1</v>
      </c>
      <c r="C27" s="12" t="s">
        <v>722</v>
      </c>
      <c r="D27" s="12" t="s">
        <v>727</v>
      </c>
      <c r="E27" s="119" t="s">
        <v>723</v>
      </c>
      <c r="F27" s="133" t="s">
        <v>724</v>
      </c>
      <c r="G27" s="134"/>
      <c r="H27" s="13" t="s">
        <v>725</v>
      </c>
      <c r="I27" s="15">
        <f t="shared" si="0"/>
        <v>11.37</v>
      </c>
      <c r="J27" s="15">
        <v>11.37</v>
      </c>
      <c r="K27" s="110">
        <f t="shared" si="1"/>
        <v>11.37</v>
      </c>
      <c r="L27" s="115"/>
    </row>
    <row r="28" spans="1:12" ht="12.75" customHeight="1">
      <c r="A28" s="114"/>
      <c r="B28" s="126"/>
      <c r="C28" s="126"/>
      <c r="D28" s="126"/>
      <c r="E28" s="126"/>
      <c r="F28" s="126"/>
      <c r="G28" s="126"/>
      <c r="H28" s="126"/>
      <c r="I28" s="127" t="s">
        <v>255</v>
      </c>
      <c r="J28" s="127" t="s">
        <v>255</v>
      </c>
      <c r="K28" s="128">
        <f>SUM(K22:K27)</f>
        <v>438.97</v>
      </c>
      <c r="L28" s="115"/>
    </row>
    <row r="29" spans="1:12" ht="12.75" customHeight="1">
      <c r="A29" s="114"/>
      <c r="B29" s="126"/>
      <c r="C29" s="126"/>
      <c r="D29" s="126"/>
      <c r="E29" s="126"/>
      <c r="F29" s="126"/>
      <c r="G29" s="126"/>
      <c r="H29" s="126"/>
      <c r="I29" s="130" t="s">
        <v>732</v>
      </c>
      <c r="J29" s="127" t="s">
        <v>184</v>
      </c>
      <c r="K29" s="128">
        <v>0</v>
      </c>
      <c r="L29" s="115"/>
    </row>
    <row r="30" spans="1:12" ht="12.75" hidden="1" customHeight="1" outlineLevel="1">
      <c r="A30" s="114"/>
      <c r="B30" s="126"/>
      <c r="C30" s="126"/>
      <c r="D30" s="126"/>
      <c r="E30" s="126"/>
      <c r="F30" s="126"/>
      <c r="G30" s="126"/>
      <c r="H30" s="126"/>
      <c r="I30" s="127" t="s">
        <v>185</v>
      </c>
      <c r="J30" s="127" t="s">
        <v>185</v>
      </c>
      <c r="K30" s="128">
        <f>Invoice!J30</f>
        <v>0</v>
      </c>
      <c r="L30" s="115"/>
    </row>
    <row r="31" spans="1:12" ht="12.75" customHeight="1" collapsed="1">
      <c r="A31" s="114"/>
      <c r="B31" s="126"/>
      <c r="C31" s="126"/>
      <c r="D31" s="126"/>
      <c r="E31" s="126"/>
      <c r="F31" s="126"/>
      <c r="G31" s="126"/>
      <c r="H31" s="126"/>
      <c r="I31" s="127" t="s">
        <v>257</v>
      </c>
      <c r="J31" s="127" t="s">
        <v>257</v>
      </c>
      <c r="K31" s="128">
        <f>SUM(K28:K30)</f>
        <v>438.97</v>
      </c>
      <c r="L31" s="115"/>
    </row>
    <row r="32" spans="1:12" ht="12.75" customHeight="1">
      <c r="A32" s="6"/>
      <c r="B32" s="7"/>
      <c r="C32" s="7"/>
      <c r="D32" s="7"/>
      <c r="E32" s="7"/>
      <c r="F32" s="7"/>
      <c r="G32" s="7"/>
      <c r="H32" s="7" t="s">
        <v>733</v>
      </c>
      <c r="I32" s="7"/>
      <c r="J32" s="7"/>
      <c r="K32" s="7"/>
      <c r="L32" s="8"/>
    </row>
    <row r="33" ht="12.75" customHeight="1"/>
    <row r="34" ht="12.75" customHeight="1"/>
    <row r="35" ht="12.75" customHeight="1"/>
    <row r="36" ht="12.75" customHeight="1"/>
    <row r="37" ht="12.75" customHeight="1"/>
    <row r="38" ht="12.75" customHeight="1"/>
    <row r="39" ht="12.75" customHeight="1"/>
  </sheetData>
  <mergeCells count="10">
    <mergeCell ref="F24:G24"/>
    <mergeCell ref="F25:G25"/>
    <mergeCell ref="F23:G23"/>
    <mergeCell ref="F26:G26"/>
    <mergeCell ref="F27:G27"/>
    <mergeCell ref="F20:G20"/>
    <mergeCell ref="F21:G21"/>
    <mergeCell ref="F22:G22"/>
    <mergeCell ref="K10:K11"/>
    <mergeCell ref="K14:K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6" zoomScaleNormal="100" workbookViewId="0">
      <selection activeCell="G4" sqref="G4"/>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438.97</v>
      </c>
      <c r="O2" s="21" t="s">
        <v>259</v>
      </c>
    </row>
    <row r="3" spans="1:15" s="21" customFormat="1" ht="15" customHeight="1" thickBot="1">
      <c r="A3" s="22" t="s">
        <v>151</v>
      </c>
      <c r="G3" s="28">
        <v>45166</v>
      </c>
      <c r="H3" s="29"/>
      <c r="N3" s="21">
        <v>438.97</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NZD</v>
      </c>
    </row>
    <row r="10" spans="1:15" s="21" customFormat="1" ht="13.5" thickBot="1">
      <c r="A10" s="36" t="str">
        <f>'Copy paste to Here'!G10</f>
        <v>Ecm Tattoo &amp; Body Piercing</v>
      </c>
      <c r="B10" s="37"/>
      <c r="C10" s="37"/>
      <c r="D10" s="37"/>
      <c r="F10" s="38" t="str">
        <f>'Copy paste to Here'!B10</f>
        <v>Ecm Tattoo &amp; Body Piercing</v>
      </c>
      <c r="G10" s="39"/>
      <c r="H10" s="40"/>
      <c r="K10" s="95" t="s">
        <v>276</v>
      </c>
      <c r="L10" s="35" t="s">
        <v>276</v>
      </c>
      <c r="M10" s="21">
        <v>1</v>
      </c>
    </row>
    <row r="11" spans="1:15" s="21" customFormat="1" ht="15.75" thickBot="1">
      <c r="A11" s="41" t="str">
        <f>'Copy paste to Here'!G11</f>
        <v>Kate Sheehan</v>
      </c>
      <c r="B11" s="42"/>
      <c r="C11" s="42"/>
      <c r="D11" s="42"/>
      <c r="F11" s="43" t="str">
        <f>'Copy paste to Here'!B11</f>
        <v>Kate Sheehan</v>
      </c>
      <c r="G11" s="44"/>
      <c r="H11" s="45"/>
      <c r="K11" s="93" t="s">
        <v>158</v>
      </c>
      <c r="L11" s="46" t="s">
        <v>159</v>
      </c>
      <c r="M11" s="21">
        <f>VLOOKUP(G3,[1]Sheet1!$A$9:$I$7290,2,FALSE)</f>
        <v>34.979999999999997</v>
      </c>
    </row>
    <row r="12" spans="1:15" s="21" customFormat="1" ht="15.75" thickBot="1">
      <c r="A12" s="41" t="str">
        <f>'Copy paste to Here'!G12</f>
        <v>66 Matakana Road</v>
      </c>
      <c r="B12" s="42"/>
      <c r="C12" s="42"/>
      <c r="D12" s="42"/>
      <c r="E12" s="89"/>
      <c r="F12" s="43" t="str">
        <f>'Copy paste to Here'!B12</f>
        <v>66 Matakana Road</v>
      </c>
      <c r="G12" s="44"/>
      <c r="H12" s="45"/>
      <c r="K12" s="93" t="s">
        <v>160</v>
      </c>
      <c r="L12" s="46" t="s">
        <v>133</v>
      </c>
      <c r="M12" s="21">
        <f>VLOOKUP(G3,[1]Sheet1!$A$9:$I$7290,3,FALSE)</f>
        <v>37.61</v>
      </c>
    </row>
    <row r="13" spans="1:15" s="21" customFormat="1" ht="15.75" thickBot="1">
      <c r="A13" s="41" t="str">
        <f>'Copy paste to Here'!G13</f>
        <v>0985 Warkworth</v>
      </c>
      <c r="B13" s="42"/>
      <c r="C13" s="42"/>
      <c r="D13" s="42"/>
      <c r="E13" s="111" t="s">
        <v>168</v>
      </c>
      <c r="F13" s="43" t="str">
        <f>'Copy paste to Here'!B13</f>
        <v>0985 Warkworth</v>
      </c>
      <c r="G13" s="44"/>
      <c r="H13" s="45"/>
      <c r="K13" s="93" t="s">
        <v>161</v>
      </c>
      <c r="L13" s="46" t="s">
        <v>162</v>
      </c>
      <c r="M13" s="113">
        <f>VLOOKUP(G3,[1]Sheet1!$A$9:$I$7290,4,FALSE)</f>
        <v>43.84</v>
      </c>
    </row>
    <row r="14" spans="1:15" s="21" customFormat="1" ht="15.75" thickBot="1">
      <c r="A14" s="41" t="str">
        <f>'Copy paste to Here'!G14</f>
        <v>New Zealand</v>
      </c>
      <c r="B14" s="42"/>
      <c r="C14" s="42"/>
      <c r="D14" s="42"/>
      <c r="E14" s="111">
        <f>VLOOKUP(J9,$L$10:$M$17,2,FALSE)</f>
        <v>20.440000000000001</v>
      </c>
      <c r="F14" s="43" t="str">
        <f>'Copy paste to Here'!B14</f>
        <v>New Zealand</v>
      </c>
      <c r="G14" s="44"/>
      <c r="H14" s="45"/>
      <c r="K14" s="93" t="s">
        <v>163</v>
      </c>
      <c r="L14" s="46" t="s">
        <v>164</v>
      </c>
      <c r="M14" s="21">
        <f>VLOOKUP(G3,[1]Sheet1!$A$9:$I$7290,5,FALSE)</f>
        <v>22.12</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25.55</v>
      </c>
    </row>
    <row r="16" spans="1:15" s="21" customFormat="1" ht="13.7" customHeight="1" thickBot="1">
      <c r="A16" s="52"/>
      <c r="K16" s="94" t="s">
        <v>167</v>
      </c>
      <c r="L16" s="51" t="s">
        <v>168</v>
      </c>
      <c r="M16" s="21">
        <f>VLOOKUP(G3,[1]Sheet1!$A$9:$I$7290,7,FALSE)</f>
        <v>20.440000000000001</v>
      </c>
    </row>
    <row r="17" spans="1:13" s="21" customFormat="1" ht="13.5" thickBot="1">
      <c r="A17" s="53" t="s">
        <v>169</v>
      </c>
      <c r="B17" s="54" t="s">
        <v>170</v>
      </c>
      <c r="C17" s="54" t="s">
        <v>284</v>
      </c>
      <c r="D17" s="55" t="s">
        <v>198</v>
      </c>
      <c r="E17" s="55" t="s">
        <v>261</v>
      </c>
      <c r="F17" s="55" t="str">
        <f>CONCATENATE("Amount ",,J9)</f>
        <v>Amount NZD</v>
      </c>
      <c r="G17" s="54" t="s">
        <v>171</v>
      </c>
      <c r="H17" s="54" t="s">
        <v>172</v>
      </c>
      <c r="J17" s="21" t="s">
        <v>173</v>
      </c>
      <c r="K17" s="21" t="s">
        <v>174</v>
      </c>
      <c r="L17" s="21" t="s">
        <v>174</v>
      </c>
      <c r="M17" s="21">
        <v>2.5</v>
      </c>
    </row>
    <row r="18" spans="1:13" s="62" customFormat="1" ht="24">
      <c r="A18" s="56" t="str">
        <f>IF((LEN('Copy paste to Here'!G22))&gt;5,((CONCATENATE('Copy paste to Here'!G22," &amp; ",'Copy paste to Here'!D22,"  &amp;  ",'Copy paste to Here'!E22))),"Empty Cell")</f>
        <v>Surgical steel belly banana, 14g (1.6mm) with a 6mm and a 5mm bezel set jewel ball &amp; Length: 10mm  &amp;  Crystal Color: Clear</v>
      </c>
      <c r="B18" s="57" t="str">
        <f>'Copy paste to Here'!C22</f>
        <v>BN2CS</v>
      </c>
      <c r="C18" s="57" t="s">
        <v>619</v>
      </c>
      <c r="D18" s="58">
        <f>Invoice!B22</f>
        <v>40</v>
      </c>
      <c r="E18" s="59">
        <f>'Shipping Invoice'!J22*$N$1</f>
        <v>1.32</v>
      </c>
      <c r="F18" s="59">
        <f>D18*E18</f>
        <v>52.800000000000004</v>
      </c>
      <c r="G18" s="60">
        <f>E18*$E$14</f>
        <v>26.980800000000002</v>
      </c>
      <c r="H18" s="61">
        <f>D18*G18</f>
        <v>1079.232</v>
      </c>
    </row>
    <row r="19" spans="1:13" s="62" customFormat="1" ht="24">
      <c r="A19" s="112" t="str">
        <f>IF((LEN('Copy paste to Here'!G23))&gt;5,((CONCATENATE('Copy paste to Here'!G23," &amp; ",'Copy paste to Here'!D23,"  &amp;  ",'Copy paste to Here'!E23))),"Empty Cell")</f>
        <v>Surgical steel belly banana, 14g (1.6mm) with a 6mm and a 5mm bezel set jewel ball &amp; Length: 12mm  &amp;  Crystal Color: Clear</v>
      </c>
      <c r="B19" s="57" t="str">
        <f>'Copy paste to Here'!C23</f>
        <v>BN2CS</v>
      </c>
      <c r="C19" s="57" t="s">
        <v>619</v>
      </c>
      <c r="D19" s="58">
        <f>Invoice!B23</f>
        <v>40</v>
      </c>
      <c r="E19" s="59">
        <f>'Shipping Invoice'!J23*$N$1</f>
        <v>1.32</v>
      </c>
      <c r="F19" s="59">
        <f t="shared" ref="F19:F82" si="0">D19*E19</f>
        <v>52.800000000000004</v>
      </c>
      <c r="G19" s="60">
        <f t="shared" ref="G19:G82" si="1">E19*$E$14</f>
        <v>26.980800000000002</v>
      </c>
      <c r="H19" s="63">
        <f t="shared" ref="H19:H82" si="2">D19*G19</f>
        <v>1079.232</v>
      </c>
    </row>
    <row r="20" spans="1:13" s="62" customFormat="1" ht="24">
      <c r="A20" s="56" t="str">
        <f>IF((LEN('Copy paste to Here'!G24))&gt;5,((CONCATENATE('Copy paste to Here'!G24," &amp; ",'Copy paste to Here'!D24,"  &amp;  ",'Copy paste to Here'!E24))),"Empty Cell")</f>
        <v>PVD plated 316L steel labret, 18g (1mm) with 3mm ball &amp; Color: Gold  &amp;  Length: 8mm</v>
      </c>
      <c r="B20" s="57" t="str">
        <f>'Copy paste to Here'!C24</f>
        <v>LB18B3</v>
      </c>
      <c r="C20" s="57" t="s">
        <v>726</v>
      </c>
      <c r="D20" s="58">
        <f>Invoice!B24</f>
        <v>100</v>
      </c>
      <c r="E20" s="59">
        <f>'Shipping Invoice'!J24*$N$1</f>
        <v>1.1399999999999999</v>
      </c>
      <c r="F20" s="59">
        <f t="shared" si="0"/>
        <v>113.99999999999999</v>
      </c>
      <c r="G20" s="60">
        <f t="shared" si="1"/>
        <v>23.301600000000001</v>
      </c>
      <c r="H20" s="63">
        <f t="shared" si="2"/>
        <v>2330.16</v>
      </c>
    </row>
    <row r="21" spans="1:13" s="62" customFormat="1" ht="24">
      <c r="A21" s="56" t="str">
        <f>IF((LEN('Copy paste to Here'!G25))&gt;5,((CONCATENATE('Copy paste to Here'!G25," &amp; ",'Copy paste to Here'!D25,"  &amp;  ",'Copy paste to Here'!E25))),"Empty Cell")</f>
        <v xml:space="preserve">Surgical steel labret, 18g (1mm) with a 2mm ball &amp; Length: 8mm  &amp;  </v>
      </c>
      <c r="B21" s="57" t="str">
        <f>'Copy paste to Here'!C25</f>
        <v>LBB2</v>
      </c>
      <c r="C21" s="57" t="s">
        <v>720</v>
      </c>
      <c r="D21" s="58">
        <f>Invoice!B25</f>
        <v>200</v>
      </c>
      <c r="E21" s="59">
        <f>'Shipping Invoice'!J25*$N$1</f>
        <v>0.52</v>
      </c>
      <c r="F21" s="59">
        <f t="shared" si="0"/>
        <v>104</v>
      </c>
      <c r="G21" s="60">
        <f t="shared" si="1"/>
        <v>10.628800000000002</v>
      </c>
      <c r="H21" s="63">
        <f t="shared" si="2"/>
        <v>2125.7600000000002</v>
      </c>
    </row>
    <row r="22" spans="1:13" s="62" customFormat="1" ht="24">
      <c r="A22" s="56" t="str">
        <f>IF((LEN('Copy paste to Here'!G26))&gt;5,((CONCATENATE('Copy paste to Here'!G26," &amp; ",'Copy paste to Here'!D26,"  &amp;  ",'Copy paste to Here'!E26))),"Empty Cell")</f>
        <v xml:space="preserve">Surgical steel labret, 18g (1mm) with a 2mm ball &amp; Length: 10mm  &amp;  </v>
      </c>
      <c r="B22" s="57" t="str">
        <f>'Copy paste to Here'!C26</f>
        <v>LBB2</v>
      </c>
      <c r="C22" s="57" t="s">
        <v>720</v>
      </c>
      <c r="D22" s="58">
        <f>Invoice!B26</f>
        <v>200</v>
      </c>
      <c r="E22" s="59">
        <f>'Shipping Invoice'!J26*$N$1</f>
        <v>0.52</v>
      </c>
      <c r="F22" s="59">
        <f t="shared" si="0"/>
        <v>104</v>
      </c>
      <c r="G22" s="60">
        <f t="shared" si="1"/>
        <v>10.628800000000002</v>
      </c>
      <c r="H22" s="63">
        <f t="shared" si="2"/>
        <v>2125.7600000000002</v>
      </c>
    </row>
    <row r="23" spans="1:13" s="62" customFormat="1" ht="48">
      <c r="A23" s="56" t="str">
        <f>IF((LEN('Copy paste to Here'!G27))&gt;5,((CONCATENATE('Copy paste to Here'!G27," &amp; ",'Copy paste to Here'!D27,"  &amp;  ",'Copy paste to Here'!E27))),"Empty Cell")</f>
        <v>PVD anodized 316L steel hinged segment ring, 1.2mm (16g) and 1.0mm (18g) with side facing CNC set Cubic Zirconia (CZ) stones at the side, inner diameter from 6mm to 12mm &amp; Gauge: 1.2mm - 8mm length  &amp;  Color: Gold Anodized w/ Rose CZ</v>
      </c>
      <c r="B23" s="57" t="str">
        <f>'Copy paste to Here'!C27</f>
        <v>SGTSH11</v>
      </c>
      <c r="C23" s="57" t="s">
        <v>727</v>
      </c>
      <c r="D23" s="58">
        <f>Invoice!B27</f>
        <v>1</v>
      </c>
      <c r="E23" s="59">
        <f>'Shipping Invoice'!J27*$N$1</f>
        <v>11.37</v>
      </c>
      <c r="F23" s="59">
        <f t="shared" si="0"/>
        <v>11.37</v>
      </c>
      <c r="G23" s="60">
        <f t="shared" si="1"/>
        <v>232.40279999999998</v>
      </c>
      <c r="H23" s="63">
        <f t="shared" si="2"/>
        <v>232.40279999999998</v>
      </c>
    </row>
    <row r="24" spans="1:13" s="62" customFormat="1" hidden="1">
      <c r="A24" s="56" t="str">
        <f>IF((LEN('Copy paste to Here'!G28))&gt;5,((CONCATENATE('Copy paste to Here'!G28," &amp; ",'Copy paste to Here'!D28,"  &amp;  ",'Copy paste to Here'!E28))),"Empty Cell")</f>
        <v>Empty Cell</v>
      </c>
      <c r="B24" s="57">
        <f>'Copy paste to Here'!C28</f>
        <v>0</v>
      </c>
      <c r="C24" s="57"/>
      <c r="D24" s="58"/>
      <c r="E24" s="59"/>
      <c r="F24" s="59">
        <f t="shared" si="0"/>
        <v>0</v>
      </c>
      <c r="G24" s="60">
        <f t="shared" si="1"/>
        <v>0</v>
      </c>
      <c r="H24" s="63">
        <f t="shared" si="2"/>
        <v>0</v>
      </c>
    </row>
    <row r="25" spans="1:13" s="62" customFormat="1" hidden="1">
      <c r="A25" s="56" t="str">
        <f>IF((LEN('Copy paste to Here'!G29))&gt;5,((CONCATENATE('Copy paste to Here'!G29," &amp; ",'Copy paste to Here'!D29,"  &amp;  ",'Copy paste to Here'!E29))),"Empty Cell")</f>
        <v>Empty Cell</v>
      </c>
      <c r="B25" s="57">
        <f>'Copy paste to Here'!C29</f>
        <v>0</v>
      </c>
      <c r="C25" s="57"/>
      <c r="D25" s="58"/>
      <c r="E25" s="59"/>
      <c r="F25" s="59">
        <f t="shared" si="0"/>
        <v>0</v>
      </c>
      <c r="G25" s="60">
        <f t="shared" si="1"/>
        <v>0</v>
      </c>
      <c r="H25" s="63">
        <f t="shared" si="2"/>
        <v>0</v>
      </c>
    </row>
    <row r="26" spans="1:13" s="62" customFormat="1" hidden="1">
      <c r="A26" s="56" t="str">
        <f>IF((LEN('Copy paste to Here'!G30))&gt;5,((CONCATENATE('Copy paste to Here'!G30," &amp; ",'Copy paste to Here'!D30,"  &amp;  ",'Copy paste to Here'!E30))),"Empty Cell")</f>
        <v>Empty Cell</v>
      </c>
      <c r="B26" s="57">
        <f>'Copy paste to Here'!C30</f>
        <v>0</v>
      </c>
      <c r="C26" s="57"/>
      <c r="D26" s="58"/>
      <c r="E26" s="59"/>
      <c r="F26" s="59">
        <f t="shared" si="0"/>
        <v>0</v>
      </c>
      <c r="G26" s="60">
        <f t="shared" si="1"/>
        <v>0</v>
      </c>
      <c r="H26" s="63">
        <f t="shared" si="2"/>
        <v>0</v>
      </c>
    </row>
    <row r="27" spans="1:13" s="62" customFormat="1" hidden="1">
      <c r="A27" s="56" t="str">
        <f>IF((LEN('Copy paste to Here'!G31))&gt;5,((CONCATENATE('Copy paste to Here'!G31," &amp; ",'Copy paste to Here'!D31,"  &amp;  ",'Copy paste to Here'!E31))),"Empty Cell")</f>
        <v>Empty Cell</v>
      </c>
      <c r="B27" s="57">
        <f>'Copy paste to Here'!C31</f>
        <v>0</v>
      </c>
      <c r="C27" s="57"/>
      <c r="D27" s="58"/>
      <c r="E27" s="59"/>
      <c r="F27" s="59">
        <f t="shared" si="0"/>
        <v>0</v>
      </c>
      <c r="G27" s="60">
        <f t="shared" si="1"/>
        <v>0</v>
      </c>
      <c r="H27" s="63">
        <f t="shared" si="2"/>
        <v>0</v>
      </c>
    </row>
    <row r="28" spans="1:13" s="62" customFormat="1" hidden="1">
      <c r="A28" s="56" t="str">
        <f>IF((LEN('Copy paste to Here'!G32))&gt;5,((CONCATENATE('Copy paste to Here'!G32," &amp; ",'Copy paste to Here'!D32,"  &amp;  ",'Copy paste to Here'!E32))),"Empty Cell")</f>
        <v>Empty Cell</v>
      </c>
      <c r="B28" s="57">
        <f>'Copy paste to Here'!C32</f>
        <v>0</v>
      </c>
      <c r="C28" s="57"/>
      <c r="D28" s="58"/>
      <c r="E28" s="59"/>
      <c r="F28" s="59">
        <f t="shared" si="0"/>
        <v>0</v>
      </c>
      <c r="G28" s="60">
        <f t="shared" si="1"/>
        <v>0</v>
      </c>
      <c r="H28" s="63">
        <f t="shared" si="2"/>
        <v>0</v>
      </c>
    </row>
    <row r="29" spans="1:13" s="62" customFormat="1" hidden="1">
      <c r="A29" s="56" t="str">
        <f>IF((LEN('Copy paste to Here'!G33))&gt;5,((CONCATENATE('Copy paste to Here'!G33," &amp; ",'Copy paste to Here'!D33,"  &amp;  ",'Copy paste to Here'!E33))),"Empty Cell")</f>
        <v>Empty Cell</v>
      </c>
      <c r="B29" s="57">
        <f>'Copy paste to Here'!C33</f>
        <v>0</v>
      </c>
      <c r="C29" s="57"/>
      <c r="D29" s="58"/>
      <c r="E29" s="59"/>
      <c r="F29" s="59">
        <f t="shared" si="0"/>
        <v>0</v>
      </c>
      <c r="G29" s="60">
        <f t="shared" si="1"/>
        <v>0</v>
      </c>
      <c r="H29" s="63">
        <f t="shared" si="2"/>
        <v>0</v>
      </c>
    </row>
    <row r="30" spans="1:13" s="62" customFormat="1" hidden="1">
      <c r="A30" s="56" t="str">
        <f>IF((LEN('Copy paste to Here'!G34))&gt;5,((CONCATENATE('Copy paste to Here'!G34," &amp; ",'Copy paste to Here'!D34,"  &amp;  ",'Copy paste to Here'!E34))),"Empty Cell")</f>
        <v>Empty Cell</v>
      </c>
      <c r="B30" s="57">
        <f>'Copy paste to Here'!C34</f>
        <v>0</v>
      </c>
      <c r="C30" s="57"/>
      <c r="D30" s="58"/>
      <c r="E30" s="59"/>
      <c r="F30" s="59">
        <f t="shared" si="0"/>
        <v>0</v>
      </c>
      <c r="G30" s="60">
        <f t="shared" si="1"/>
        <v>0</v>
      </c>
      <c r="H30" s="63">
        <f t="shared" si="2"/>
        <v>0</v>
      </c>
    </row>
    <row r="31" spans="1:13" s="62" customFormat="1" hidden="1">
      <c r="A31" s="56" t="str">
        <f>IF((LEN('Copy paste to Here'!G35))&gt;5,((CONCATENATE('Copy paste to Here'!G35," &amp; ",'Copy paste to Here'!D35,"  &amp;  ",'Copy paste to Here'!E35))),"Empty Cell")</f>
        <v>Empty Cell</v>
      </c>
      <c r="B31" s="57">
        <f>'Copy paste to Here'!C35</f>
        <v>0</v>
      </c>
      <c r="C31" s="57"/>
      <c r="D31" s="58"/>
      <c r="E31" s="59"/>
      <c r="F31" s="59">
        <f t="shared" si="0"/>
        <v>0</v>
      </c>
      <c r="G31" s="60">
        <f t="shared" si="1"/>
        <v>0</v>
      </c>
      <c r="H31" s="63">
        <f t="shared" si="2"/>
        <v>0</v>
      </c>
    </row>
    <row r="32" spans="1:13" s="62" customFormat="1" hidden="1">
      <c r="A32" s="56" t="str">
        <f>IF((LEN('Copy paste to Here'!G36))&gt;5,((CONCATENATE('Copy paste to Here'!G36," &amp; ",'Copy paste to Here'!D36,"  &amp;  ",'Copy paste to Here'!E36))),"Empty Cell")</f>
        <v>Empty Cell</v>
      </c>
      <c r="B32" s="57">
        <f>'Copy paste to Here'!C36</f>
        <v>0</v>
      </c>
      <c r="C32" s="57"/>
      <c r="D32" s="58"/>
      <c r="E32" s="59"/>
      <c r="F32" s="59">
        <f t="shared" si="0"/>
        <v>0</v>
      </c>
      <c r="G32" s="60">
        <f t="shared" si="1"/>
        <v>0</v>
      </c>
      <c r="H32" s="63">
        <f t="shared" si="2"/>
        <v>0</v>
      </c>
    </row>
    <row r="33" spans="1:8" s="62" customFormat="1" hidden="1">
      <c r="A33" s="56" t="str">
        <f>IF((LEN('Copy paste to Here'!G37))&gt;5,((CONCATENATE('Copy paste to Here'!G37," &amp; ",'Copy paste to Here'!D37,"  &amp;  ",'Copy paste to Here'!E37))),"Empty Cell")</f>
        <v>Empty Cell</v>
      </c>
      <c r="B33" s="57">
        <f>'Copy paste to Here'!C37</f>
        <v>0</v>
      </c>
      <c r="C33" s="57"/>
      <c r="D33" s="58"/>
      <c r="E33" s="59"/>
      <c r="F33" s="59">
        <f t="shared" si="0"/>
        <v>0</v>
      </c>
      <c r="G33" s="60">
        <f t="shared" si="1"/>
        <v>0</v>
      </c>
      <c r="H33" s="63">
        <f t="shared" si="2"/>
        <v>0</v>
      </c>
    </row>
    <row r="34" spans="1:8" s="62" customFormat="1" hidden="1">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438.97</v>
      </c>
      <c r="G1000" s="60"/>
      <c r="H1000" s="61">
        <f t="shared" ref="H1000:H1007" si="49">F1000*$E$14</f>
        <v>8972.5468000000019</v>
      </c>
    </row>
    <row r="1001" spans="1:8" s="62" customFormat="1">
      <c r="A1001" s="56" t="s">
        <v>731</v>
      </c>
      <c r="B1001" s="75"/>
      <c r="C1001" s="75"/>
      <c r="D1001" s="76"/>
      <c r="E1001" s="67"/>
      <c r="F1001" s="59">
        <f>Invoice!J29</f>
        <v>35.58</v>
      </c>
      <c r="G1001" s="60"/>
      <c r="H1001" s="61">
        <f t="shared" si="49"/>
        <v>727.25520000000006</v>
      </c>
    </row>
    <row r="1002" spans="1:8" s="62" customFormat="1" outlineLevel="1">
      <c r="A1002" s="56"/>
      <c r="B1002" s="75"/>
      <c r="C1002" s="75"/>
      <c r="D1002" s="76"/>
      <c r="E1002" s="67"/>
      <c r="F1002" s="59">
        <f>Invoice!J30</f>
        <v>0</v>
      </c>
      <c r="G1002" s="60"/>
      <c r="H1002" s="61">
        <f t="shared" si="49"/>
        <v>0</v>
      </c>
    </row>
    <row r="1003" spans="1:8" s="62" customFormat="1">
      <c r="A1003" s="56" t="str">
        <f>'[2]Copy paste to Here'!T4</f>
        <v>Total:</v>
      </c>
      <c r="B1003" s="75"/>
      <c r="C1003" s="75"/>
      <c r="D1003" s="76"/>
      <c r="E1003" s="67"/>
      <c r="F1003" s="59">
        <f>SUM(F1000:F1002)</f>
        <v>474.55</v>
      </c>
      <c r="G1003" s="60"/>
      <c r="H1003" s="61">
        <f t="shared" si="49"/>
        <v>9699.8020000000015</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8972.5468000000001</v>
      </c>
    </row>
    <row r="1010" spans="1:8" s="21" customFormat="1">
      <c r="A1010" s="22"/>
      <c r="E1010" s="21" t="s">
        <v>177</v>
      </c>
      <c r="H1010" s="84">
        <f>(SUMIF($A$1000:$A$1008,"Total:",$H$1000:$H$1008))</f>
        <v>9699.8020000000015</v>
      </c>
    </row>
    <row r="1011" spans="1:8" s="21" customFormat="1">
      <c r="E1011" s="21" t="s">
        <v>178</v>
      </c>
      <c r="H1011" s="85">
        <f>H1013-H1012</f>
        <v>9065.23</v>
      </c>
    </row>
    <row r="1012" spans="1:8" s="21" customFormat="1">
      <c r="E1012" s="21" t="s">
        <v>179</v>
      </c>
      <c r="H1012" s="85">
        <f>ROUND((H1013*7)/107,2)</f>
        <v>634.57000000000005</v>
      </c>
    </row>
    <row r="1013" spans="1:8" s="21" customFormat="1">
      <c r="E1013" s="22" t="s">
        <v>180</v>
      </c>
      <c r="H1013" s="86">
        <f>ROUND((SUMIF($A$1000:$A$1008,"Total:",$H$1000:$H$1008)),2)</f>
        <v>9699.7999999999993</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6"/>
  <sheetViews>
    <sheetView workbookViewId="0">
      <selection activeCell="A5" sqref="A5"/>
    </sheetView>
  </sheetViews>
  <sheetFormatPr defaultRowHeight="15"/>
  <sheetData>
    <row r="1" spans="1:1">
      <c r="A1" s="2" t="s">
        <v>619</v>
      </c>
    </row>
    <row r="2" spans="1:1">
      <c r="A2" s="2" t="s">
        <v>619</v>
      </c>
    </row>
    <row r="3" spans="1:1">
      <c r="A3" s="2" t="s">
        <v>726</v>
      </c>
    </row>
    <row r="4" spans="1:1">
      <c r="A4" s="2" t="s">
        <v>720</v>
      </c>
    </row>
    <row r="5" spans="1:1">
      <c r="A5" s="2" t="s">
        <v>720</v>
      </c>
    </row>
    <row r="6" spans="1:1">
      <c r="A6" s="2" t="s">
        <v>727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2023-08-31T04:23:47Z</cp:lastPrinted>
  <dcterms:created xsi:type="dcterms:W3CDTF">2009-06-02T18:56:54Z</dcterms:created>
  <dcterms:modified xsi:type="dcterms:W3CDTF">2023-09-08T03:02:01Z</dcterms:modified>
</cp:coreProperties>
</file>