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D6B1D1C1-8C2C-4A68-B03F-536A6A54FDF0}" xr6:coauthVersionLast="47" xr6:coauthVersionMax="47" xr10:uidLastSave="{00000000-0000-0000-0000-000000000000}"/>
  <bookViews>
    <workbookView xWindow="28680" yWindow="-120" windowWidth="29040" windowHeight="15720" tabRatio="629" xr2:uid="{00000000-000D-0000-FFFF-FFFF00000000}"/>
  </bookViews>
  <sheets>
    <sheet name="Invoice" sheetId="1" r:id="rId1"/>
    <sheet name="Tax Invoice" sheetId="2" r:id="rId2"/>
  </sheets>
  <externalReferences>
    <externalReference r:id="rId3"/>
    <externalReference r:id="rId4"/>
    <externalReference r:id="rId5"/>
  </externalReferences>
  <definedNames>
    <definedName name="_xlnm.Print_Area" localSheetId="0">Invoice!$A$1:$I$787</definedName>
    <definedName name="_xlnm.Print_Area" localSheetId="1">'Tax Invoice'!$A$1:$G$787</definedName>
    <definedName name="_xlnm.Print_Titles" localSheetId="0">Invoice!$1:$19</definedName>
    <definedName name="_xlnm.Print_Titles" localSheetId="1">'Tax Invoice'!$1:$17</definedName>
    <definedName name="RMBrate">Invoice!#REF!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81" i="1" l="1"/>
  <c r="F14" i="1"/>
  <c r="F12" i="1"/>
  <c r="F13" i="1"/>
  <c r="G78" i="1" l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4" i="1" l="1"/>
  <c r="F778" i="2"/>
  <c r="F780" i="1"/>
  <c r="A778" i="2" s="1"/>
  <c r="F779" i="1"/>
  <c r="A777" i="2" s="1"/>
  <c r="F778" i="1"/>
  <c r="A776" i="2" s="1"/>
  <c r="F775" i="2"/>
  <c r="F777" i="1"/>
  <c r="A775" i="2" s="1"/>
  <c r="F774" i="2"/>
  <c r="F776" i="1"/>
  <c r="A774" i="2" s="1"/>
  <c r="F773" i="2"/>
  <c r="F775" i="1"/>
  <c r="A773" i="2" s="1"/>
  <c r="F772" i="2"/>
  <c r="F774" i="1"/>
  <c r="A772" i="2" s="1"/>
  <c r="F771" i="2"/>
  <c r="F773" i="1"/>
  <c r="A771" i="2" s="1"/>
  <c r="F770" i="2"/>
  <c r="F772" i="1"/>
  <c r="A770" i="2" s="1"/>
  <c r="F769" i="2"/>
  <c r="F771" i="1"/>
  <c r="A769" i="2" s="1"/>
  <c r="F768" i="2"/>
  <c r="F770" i="1"/>
  <c r="A768" i="2" s="1"/>
  <c r="F767" i="2"/>
  <c r="F769" i="1"/>
  <c r="A767" i="2" s="1"/>
  <c r="F766" i="2"/>
  <c r="F768" i="1"/>
  <c r="A766" i="2" s="1"/>
  <c r="F765" i="2"/>
  <c r="F767" i="1"/>
  <c r="A765" i="2" s="1"/>
  <c r="F764" i="2"/>
  <c r="F766" i="1"/>
  <c r="A764" i="2" s="1"/>
  <c r="F763" i="2"/>
  <c r="F765" i="1"/>
  <c r="A763" i="2" s="1"/>
  <c r="F762" i="2"/>
  <c r="F764" i="1"/>
  <c r="A762" i="2" s="1"/>
  <c r="F761" i="2"/>
  <c r="F763" i="1"/>
  <c r="A761" i="2" s="1"/>
  <c r="F760" i="2"/>
  <c r="F762" i="1"/>
  <c r="F759" i="2"/>
  <c r="F761" i="1"/>
  <c r="A759" i="2" s="1"/>
  <c r="F758" i="2"/>
  <c r="F760" i="1"/>
  <c r="A758" i="2" s="1"/>
  <c r="F757" i="2"/>
  <c r="F759" i="1"/>
  <c r="F758" i="1"/>
  <c r="A756" i="2" s="1"/>
  <c r="F755" i="2"/>
  <c r="F757" i="1"/>
  <c r="A755" i="2" s="1"/>
  <c r="F754" i="2"/>
  <c r="F756" i="1"/>
  <c r="A754" i="2" s="1"/>
  <c r="F753" i="2"/>
  <c r="F755" i="1"/>
  <c r="A753" i="2" s="1"/>
  <c r="F752" i="2"/>
  <c r="F754" i="1"/>
  <c r="A752" i="2" s="1"/>
  <c r="F751" i="2"/>
  <c r="F753" i="1"/>
  <c r="A751" i="2" s="1"/>
  <c r="F750" i="2"/>
  <c r="F752" i="1"/>
  <c r="A750" i="2" s="1"/>
  <c r="F749" i="2"/>
  <c r="F751" i="1"/>
  <c r="A749" i="2" s="1"/>
  <c r="F748" i="2"/>
  <c r="F750" i="1"/>
  <c r="F747" i="2"/>
  <c r="F749" i="1"/>
  <c r="F746" i="2"/>
  <c r="F748" i="1"/>
  <c r="A746" i="2" s="1"/>
  <c r="F745" i="2"/>
  <c r="F747" i="1"/>
  <c r="A745" i="2" s="1"/>
  <c r="F744" i="2"/>
  <c r="F746" i="1"/>
  <c r="A744" i="2" s="1"/>
  <c r="F743" i="2"/>
  <c r="F745" i="1"/>
  <c r="A743" i="2" s="1"/>
  <c r="F742" i="2"/>
  <c r="F744" i="1"/>
  <c r="A742" i="2" s="1"/>
  <c r="F741" i="2"/>
  <c r="F743" i="1"/>
  <c r="F740" i="2"/>
  <c r="F742" i="1"/>
  <c r="A740" i="2" s="1"/>
  <c r="F739" i="2"/>
  <c r="F741" i="1"/>
  <c r="A739" i="2" s="1"/>
  <c r="F738" i="2"/>
  <c r="F740" i="1"/>
  <c r="A738" i="2" s="1"/>
  <c r="F737" i="2"/>
  <c r="F739" i="1"/>
  <c r="A737" i="2" s="1"/>
  <c r="F736" i="2"/>
  <c r="F738" i="1"/>
  <c r="A736" i="2" s="1"/>
  <c r="F735" i="2"/>
  <c r="F737" i="1"/>
  <c r="A735" i="2" s="1"/>
  <c r="F734" i="2"/>
  <c r="F736" i="1"/>
  <c r="A734" i="2" s="1"/>
  <c r="F733" i="2"/>
  <c r="F735" i="1"/>
  <c r="A733" i="2" s="1"/>
  <c r="F732" i="2"/>
  <c r="F734" i="1"/>
  <c r="F731" i="2"/>
  <c r="F733" i="1"/>
  <c r="A731" i="2" s="1"/>
  <c r="F730" i="2"/>
  <c r="F732" i="1"/>
  <c r="A730" i="2" s="1"/>
  <c r="F729" i="2"/>
  <c r="F731" i="1"/>
  <c r="A729" i="2" s="1"/>
  <c r="F728" i="2"/>
  <c r="F730" i="1"/>
  <c r="F727" i="2"/>
  <c r="F729" i="1"/>
  <c r="A727" i="2" s="1"/>
  <c r="F726" i="2"/>
  <c r="F728" i="1"/>
  <c r="A726" i="2" s="1"/>
  <c r="F725" i="2"/>
  <c r="F727" i="1"/>
  <c r="A725" i="2" s="1"/>
  <c r="F724" i="2"/>
  <c r="F726" i="1"/>
  <c r="F723" i="2"/>
  <c r="F725" i="1"/>
  <c r="A723" i="2" s="1"/>
  <c r="F722" i="2"/>
  <c r="F724" i="1"/>
  <c r="A722" i="2" s="1"/>
  <c r="F721" i="2"/>
  <c r="F723" i="1"/>
  <c r="A721" i="2" s="1"/>
  <c r="F722" i="1"/>
  <c r="F719" i="2"/>
  <c r="F721" i="1"/>
  <c r="A719" i="2" s="1"/>
  <c r="F718" i="2"/>
  <c r="F720" i="1"/>
  <c r="A718" i="2" s="1"/>
  <c r="F717" i="2"/>
  <c r="F719" i="1"/>
  <c r="A717" i="2" s="1"/>
  <c r="F716" i="2"/>
  <c r="F718" i="1"/>
  <c r="A716" i="2" s="1"/>
  <c r="F715" i="2"/>
  <c r="F717" i="1"/>
  <c r="A715" i="2" s="1"/>
  <c r="F714" i="2"/>
  <c r="F716" i="1"/>
  <c r="A714" i="2" s="1"/>
  <c r="F713" i="2"/>
  <c r="F715" i="1"/>
  <c r="A713" i="2" s="1"/>
  <c r="F712" i="2"/>
  <c r="F714" i="1"/>
  <c r="A712" i="2" s="1"/>
  <c r="F711" i="2"/>
  <c r="F713" i="1"/>
  <c r="A711" i="2" s="1"/>
  <c r="F712" i="1"/>
  <c r="A710" i="2" s="1"/>
  <c r="F709" i="2"/>
  <c r="F711" i="1"/>
  <c r="A709" i="2" s="1"/>
  <c r="F708" i="2"/>
  <c r="F710" i="1"/>
  <c r="A708" i="2" s="1"/>
  <c r="F707" i="2"/>
  <c r="F709" i="1"/>
  <c r="F706" i="2"/>
  <c r="F708" i="1"/>
  <c r="A706" i="2" s="1"/>
  <c r="F705" i="2"/>
  <c r="F707" i="1"/>
  <c r="A705" i="2" s="1"/>
  <c r="F704" i="2"/>
  <c r="F706" i="1"/>
  <c r="A704" i="2" s="1"/>
  <c r="F703" i="2"/>
  <c r="F705" i="1"/>
  <c r="F702" i="2"/>
  <c r="F704" i="1"/>
  <c r="A702" i="2" s="1"/>
  <c r="F701" i="2"/>
  <c r="F703" i="1"/>
  <c r="A701" i="2" s="1"/>
  <c r="F700" i="2"/>
  <c r="F702" i="1"/>
  <c r="F699" i="2"/>
  <c r="F701" i="1"/>
  <c r="A699" i="2" s="1"/>
  <c r="F698" i="2"/>
  <c r="F700" i="1"/>
  <c r="A698" i="2" s="1"/>
  <c r="F697" i="2"/>
  <c r="F699" i="1"/>
  <c r="A697" i="2" s="1"/>
  <c r="F696" i="2"/>
  <c r="F698" i="1"/>
  <c r="A696" i="2" s="1"/>
  <c r="F695" i="2"/>
  <c r="F697" i="1"/>
  <c r="A695" i="2" s="1"/>
  <c r="F694" i="2"/>
  <c r="F696" i="1"/>
  <c r="A694" i="2" s="1"/>
  <c r="F693" i="2"/>
  <c r="F695" i="1"/>
  <c r="A693" i="2" s="1"/>
  <c r="F692" i="2"/>
  <c r="F694" i="1"/>
  <c r="F691" i="2"/>
  <c r="F693" i="1"/>
  <c r="A691" i="2" s="1"/>
  <c r="F690" i="2"/>
  <c r="F692" i="1"/>
  <c r="A690" i="2" s="1"/>
  <c r="F689" i="2"/>
  <c r="F691" i="1"/>
  <c r="A689" i="2" s="1"/>
  <c r="F688" i="2"/>
  <c r="F690" i="1"/>
  <c r="A688" i="2" s="1"/>
  <c r="F687" i="2"/>
  <c r="F689" i="1"/>
  <c r="A687" i="2" s="1"/>
  <c r="F686" i="2"/>
  <c r="F688" i="1"/>
  <c r="A686" i="2" s="1"/>
  <c r="F685" i="2"/>
  <c r="F687" i="1"/>
  <c r="A685" i="2" s="1"/>
  <c r="F684" i="2"/>
  <c r="F686" i="1"/>
  <c r="A684" i="2" s="1"/>
  <c r="F683" i="2"/>
  <c r="F685" i="1"/>
  <c r="A683" i="2" s="1"/>
  <c r="F682" i="2"/>
  <c r="F684" i="1"/>
  <c r="A682" i="2" s="1"/>
  <c r="F681" i="2"/>
  <c r="F683" i="1"/>
  <c r="A681" i="2" s="1"/>
  <c r="F680" i="2"/>
  <c r="F682" i="1"/>
  <c r="A680" i="2" s="1"/>
  <c r="F679" i="2"/>
  <c r="F681" i="1"/>
  <c r="A679" i="2" s="1"/>
  <c r="F678" i="2"/>
  <c r="F680" i="1"/>
  <c r="A678" i="2" s="1"/>
  <c r="F677" i="2"/>
  <c r="F679" i="1"/>
  <c r="A677" i="2" s="1"/>
  <c r="F676" i="2"/>
  <c r="F678" i="1"/>
  <c r="F675" i="2"/>
  <c r="F677" i="1"/>
  <c r="A675" i="2" s="1"/>
  <c r="F674" i="2"/>
  <c r="F676" i="1"/>
  <c r="A674" i="2" s="1"/>
  <c r="F675" i="1"/>
  <c r="A673" i="2" s="1"/>
  <c r="F672" i="2"/>
  <c r="F674" i="1"/>
  <c r="A672" i="2" s="1"/>
  <c r="F671" i="2"/>
  <c r="F673" i="1"/>
  <c r="F670" i="2"/>
  <c r="F672" i="1"/>
  <c r="A670" i="2" s="1"/>
  <c r="F669" i="2"/>
  <c r="F671" i="1"/>
  <c r="A669" i="2" s="1"/>
  <c r="F668" i="2"/>
  <c r="F670" i="1"/>
  <c r="A668" i="2" s="1"/>
  <c r="F667" i="2"/>
  <c r="F669" i="1"/>
  <c r="A667" i="2" s="1"/>
  <c r="F666" i="2"/>
  <c r="F668" i="1"/>
  <c r="A666" i="2" s="1"/>
  <c r="F665" i="2"/>
  <c r="F667" i="1"/>
  <c r="A665" i="2" s="1"/>
  <c r="F664" i="2"/>
  <c r="F666" i="1"/>
  <c r="A664" i="2" s="1"/>
  <c r="F665" i="1"/>
  <c r="A663" i="2" s="1"/>
  <c r="F662" i="2"/>
  <c r="F664" i="1"/>
  <c r="A662" i="2" s="1"/>
  <c r="F661" i="2"/>
  <c r="F663" i="1"/>
  <c r="A661" i="2" s="1"/>
  <c r="F662" i="1"/>
  <c r="A660" i="2" s="1"/>
  <c r="F659" i="2"/>
  <c r="F661" i="1"/>
  <c r="A659" i="2" s="1"/>
  <c r="F658" i="2"/>
  <c r="F660" i="1"/>
  <c r="A658" i="2" s="1"/>
  <c r="F657" i="2"/>
  <c r="F659" i="1"/>
  <c r="A657" i="2" s="1"/>
  <c r="F656" i="2"/>
  <c r="F658" i="1"/>
  <c r="A656" i="2" s="1"/>
  <c r="F655" i="2"/>
  <c r="F657" i="1"/>
  <c r="A655" i="2" s="1"/>
  <c r="F654" i="2"/>
  <c r="F656" i="1"/>
  <c r="F653" i="2"/>
  <c r="F655" i="1"/>
  <c r="A653" i="2" s="1"/>
  <c r="F652" i="2"/>
  <c r="F654" i="1"/>
  <c r="A652" i="2" s="1"/>
  <c r="F653" i="1"/>
  <c r="A651" i="2" s="1"/>
  <c r="F650" i="2"/>
  <c r="F652" i="1"/>
  <c r="A650" i="2" s="1"/>
  <c r="F649" i="2"/>
  <c r="F651" i="1"/>
  <c r="A649" i="2" s="1"/>
  <c r="F650" i="1"/>
  <c r="A648" i="2" s="1"/>
  <c r="F647" i="2"/>
  <c r="F649" i="1"/>
  <c r="A647" i="2" s="1"/>
  <c r="F646" i="2"/>
  <c r="F648" i="1"/>
  <c r="A646" i="2" s="1"/>
  <c r="F645" i="2"/>
  <c r="F647" i="1"/>
  <c r="A645" i="2" s="1"/>
  <c r="F644" i="2"/>
  <c r="F646" i="1"/>
  <c r="F643" i="2"/>
  <c r="F645" i="1"/>
  <c r="F642" i="2"/>
  <c r="F644" i="1"/>
  <c r="A642" i="2" s="1"/>
  <c r="F641" i="2"/>
  <c r="F643" i="1"/>
  <c r="F640" i="2"/>
  <c r="F642" i="1"/>
  <c r="A640" i="2" s="1"/>
  <c r="F639" i="2"/>
  <c r="F641" i="1"/>
  <c r="A639" i="2" s="1"/>
  <c r="F638" i="2"/>
  <c r="F640" i="1"/>
  <c r="A638" i="2" s="1"/>
  <c r="F637" i="2"/>
  <c r="F639" i="1"/>
  <c r="A637" i="2" s="1"/>
  <c r="F636" i="2"/>
  <c r="F638" i="1"/>
  <c r="A636" i="2" s="1"/>
  <c r="F637" i="1"/>
  <c r="A635" i="2" s="1"/>
  <c r="F634" i="2"/>
  <c r="F636" i="1"/>
  <c r="A634" i="2" s="1"/>
  <c r="F633" i="2"/>
  <c r="F635" i="1"/>
  <c r="A633" i="2" s="1"/>
  <c r="F632" i="2"/>
  <c r="F634" i="1"/>
  <c r="A632" i="2" s="1"/>
  <c r="F631" i="2"/>
  <c r="F633" i="1"/>
  <c r="A631" i="2" s="1"/>
  <c r="F630" i="2"/>
  <c r="F632" i="1"/>
  <c r="A630" i="2" s="1"/>
  <c r="F631" i="1"/>
  <c r="A629" i="2" s="1"/>
  <c r="F630" i="1"/>
  <c r="F627" i="2"/>
  <c r="F629" i="1"/>
  <c r="A627" i="2" s="1"/>
  <c r="F628" i="1"/>
  <c r="A626" i="2" s="1"/>
  <c r="F625" i="2"/>
  <c r="F627" i="1"/>
  <c r="A625" i="2" s="1"/>
  <c r="F624" i="2"/>
  <c r="F626" i="1"/>
  <c r="A624" i="2" s="1"/>
  <c r="F623" i="2"/>
  <c r="F625" i="1"/>
  <c r="A623" i="2" s="1"/>
  <c r="F622" i="2"/>
  <c r="F624" i="1"/>
  <c r="A622" i="2" s="1"/>
  <c r="F621" i="2"/>
  <c r="F623" i="1"/>
  <c r="A621" i="2" s="1"/>
  <c r="F620" i="2"/>
  <c r="F622" i="1"/>
  <c r="A620" i="2" s="1"/>
  <c r="F619" i="2"/>
  <c r="F621" i="1"/>
  <c r="A619" i="2" s="1"/>
  <c r="F618" i="2"/>
  <c r="F620" i="1"/>
  <c r="A618" i="2" s="1"/>
  <c r="F617" i="2"/>
  <c r="F619" i="1"/>
  <c r="A617" i="2" s="1"/>
  <c r="F616" i="2"/>
  <c r="F618" i="1"/>
  <c r="F615" i="2"/>
  <c r="F617" i="1"/>
  <c r="A615" i="2" s="1"/>
  <c r="F614" i="2"/>
  <c r="F616" i="1"/>
  <c r="A614" i="2" s="1"/>
  <c r="F613" i="2"/>
  <c r="F615" i="1"/>
  <c r="A613" i="2" s="1"/>
  <c r="F612" i="2"/>
  <c r="F614" i="1"/>
  <c r="A612" i="2" s="1"/>
  <c r="F611" i="2"/>
  <c r="F613" i="1"/>
  <c r="A611" i="2" s="1"/>
  <c r="F612" i="1"/>
  <c r="A610" i="2" s="1"/>
  <c r="F609" i="2"/>
  <c r="F611" i="1"/>
  <c r="F608" i="2"/>
  <c r="F610" i="1"/>
  <c r="A608" i="2" s="1"/>
  <c r="F607" i="2"/>
  <c r="F609" i="1"/>
  <c r="A607" i="2" s="1"/>
  <c r="F606" i="2"/>
  <c r="F608" i="1"/>
  <c r="A606" i="2" s="1"/>
  <c r="F605" i="2"/>
  <c r="F607" i="1"/>
  <c r="A605" i="2" s="1"/>
  <c r="F604" i="2"/>
  <c r="F606" i="1"/>
  <c r="A604" i="2" s="1"/>
  <c r="F603" i="2"/>
  <c r="F605" i="1"/>
  <c r="A603" i="2" s="1"/>
  <c r="F602" i="2"/>
  <c r="F604" i="1"/>
  <c r="A602" i="2" s="1"/>
  <c r="F601" i="2"/>
  <c r="F603" i="1"/>
  <c r="A601" i="2" s="1"/>
  <c r="F600" i="2"/>
  <c r="F602" i="1"/>
  <c r="A600" i="2" s="1"/>
  <c r="F599" i="2"/>
  <c r="F601" i="1"/>
  <c r="F598" i="2"/>
  <c r="F600" i="1"/>
  <c r="A598" i="2" s="1"/>
  <c r="F597" i="2"/>
  <c r="F599" i="1"/>
  <c r="A597" i="2" s="1"/>
  <c r="F596" i="2"/>
  <c r="F598" i="1"/>
  <c r="A596" i="2" s="1"/>
  <c r="F595" i="2"/>
  <c r="F597" i="1"/>
  <c r="A595" i="2" s="1"/>
  <c r="F594" i="2"/>
  <c r="F596" i="1"/>
  <c r="A594" i="2" s="1"/>
  <c r="F593" i="2"/>
  <c r="F595" i="1"/>
  <c r="A593" i="2" s="1"/>
  <c r="F592" i="2"/>
  <c r="F594" i="1"/>
  <c r="A592" i="2" s="1"/>
  <c r="F591" i="2"/>
  <c r="F593" i="1"/>
  <c r="A591" i="2" s="1"/>
  <c r="F590" i="2"/>
  <c r="F592" i="1"/>
  <c r="A590" i="2" s="1"/>
  <c r="F589" i="2"/>
  <c r="F591" i="1"/>
  <c r="A589" i="2" s="1"/>
  <c r="F588" i="2"/>
  <c r="F590" i="1"/>
  <c r="A588" i="2" s="1"/>
  <c r="F587" i="2"/>
  <c r="F589" i="1"/>
  <c r="F586" i="2"/>
  <c r="F588" i="1"/>
  <c r="A586" i="2" s="1"/>
  <c r="F585" i="2"/>
  <c r="F587" i="1"/>
  <c r="A585" i="2" s="1"/>
  <c r="F586" i="1"/>
  <c r="F583" i="2"/>
  <c r="F585" i="1"/>
  <c r="A583" i="2" s="1"/>
  <c r="F582" i="2"/>
  <c r="F584" i="1"/>
  <c r="A582" i="2" s="1"/>
  <c r="F583" i="1"/>
  <c r="A581" i="2" s="1"/>
  <c r="F582" i="1"/>
  <c r="F579" i="2"/>
  <c r="F581" i="1"/>
  <c r="A579" i="2" s="1"/>
  <c r="F578" i="2"/>
  <c r="F580" i="1"/>
  <c r="A578" i="2" s="1"/>
  <c r="F577" i="2"/>
  <c r="F579" i="1"/>
  <c r="A577" i="2" s="1"/>
  <c r="F576" i="2"/>
  <c r="F578" i="1"/>
  <c r="A576" i="2" s="1"/>
  <c r="F575" i="2"/>
  <c r="F577" i="1"/>
  <c r="F574" i="2"/>
  <c r="F576" i="1"/>
  <c r="A574" i="2" s="1"/>
  <c r="F573" i="2"/>
  <c r="F575" i="1"/>
  <c r="A573" i="2" s="1"/>
  <c r="F572" i="2"/>
  <c r="F574" i="1"/>
  <c r="F571" i="2"/>
  <c r="F573" i="1"/>
  <c r="A571" i="2" s="1"/>
  <c r="F570" i="2"/>
  <c r="F572" i="1"/>
  <c r="A570" i="2" s="1"/>
  <c r="F569" i="2"/>
  <c r="F571" i="1"/>
  <c r="A569" i="2" s="1"/>
  <c r="F568" i="2"/>
  <c r="F570" i="1"/>
  <c r="A568" i="2" s="1"/>
  <c r="F567" i="2"/>
  <c r="F569" i="1"/>
  <c r="A567" i="2" s="1"/>
  <c r="F566" i="2"/>
  <c r="F568" i="1"/>
  <c r="A566" i="2" s="1"/>
  <c r="F565" i="2"/>
  <c r="F567" i="1"/>
  <c r="A565" i="2" s="1"/>
  <c r="F564" i="2"/>
  <c r="F566" i="1"/>
  <c r="A564" i="2" s="1"/>
  <c r="F563" i="2"/>
  <c r="F565" i="1"/>
  <c r="A563" i="2" s="1"/>
  <c r="F562" i="2"/>
  <c r="F564" i="1"/>
  <c r="A562" i="2" s="1"/>
  <c r="F561" i="2"/>
  <c r="F563" i="1"/>
  <c r="A561" i="2" s="1"/>
  <c r="F560" i="2"/>
  <c r="F562" i="1"/>
  <c r="F559" i="2"/>
  <c r="F561" i="1"/>
  <c r="A559" i="2" s="1"/>
  <c r="F558" i="2"/>
  <c r="F560" i="1"/>
  <c r="F559" i="1"/>
  <c r="A557" i="2" s="1"/>
  <c r="F558" i="1"/>
  <c r="A556" i="2" s="1"/>
  <c r="F555" i="2"/>
  <c r="F557" i="1"/>
  <c r="F554" i="2"/>
  <c r="F556" i="1"/>
  <c r="A554" i="2" s="1"/>
  <c r="F553" i="2"/>
  <c r="F555" i="1"/>
  <c r="A553" i="2" s="1"/>
  <c r="F552" i="2"/>
  <c r="F554" i="1"/>
  <c r="A552" i="2" s="1"/>
  <c r="F551" i="2"/>
  <c r="F553" i="1"/>
  <c r="A551" i="2" s="1"/>
  <c r="F550" i="2"/>
  <c r="F552" i="1"/>
  <c r="A550" i="2" s="1"/>
  <c r="F551" i="1"/>
  <c r="A549" i="2" s="1"/>
  <c r="F548" i="2"/>
  <c r="F550" i="1"/>
  <c r="A548" i="2" s="1"/>
  <c r="F547" i="2"/>
  <c r="F549" i="1"/>
  <c r="A547" i="2" s="1"/>
  <c r="F546" i="2"/>
  <c r="F548" i="1"/>
  <c r="A546" i="2" s="1"/>
  <c r="F545" i="2"/>
  <c r="F547" i="1"/>
  <c r="A545" i="2" s="1"/>
  <c r="F544" i="2"/>
  <c r="F546" i="1"/>
  <c r="A544" i="2" s="1"/>
  <c r="F543" i="2"/>
  <c r="F545" i="1"/>
  <c r="A543" i="2" s="1"/>
  <c r="F542" i="2"/>
  <c r="F544" i="1"/>
  <c r="A542" i="2" s="1"/>
  <c r="F541" i="2"/>
  <c r="F543" i="1"/>
  <c r="A541" i="2" s="1"/>
  <c r="F540" i="2"/>
  <c r="F542" i="1"/>
  <c r="F539" i="2"/>
  <c r="F541" i="1"/>
  <c r="A539" i="2" s="1"/>
  <c r="F538" i="2"/>
  <c r="F540" i="1"/>
  <c r="A538" i="2" s="1"/>
  <c r="F537" i="2"/>
  <c r="F539" i="1"/>
  <c r="A537" i="2" s="1"/>
  <c r="F536" i="2"/>
  <c r="F538" i="1"/>
  <c r="A536" i="2" s="1"/>
  <c r="F535" i="2"/>
  <c r="F537" i="1"/>
  <c r="A535" i="2" s="1"/>
  <c r="F534" i="2"/>
  <c r="F536" i="1"/>
  <c r="A534" i="2" s="1"/>
  <c r="F533" i="2"/>
  <c r="F535" i="1"/>
  <c r="A533" i="2" s="1"/>
  <c r="F532" i="2"/>
  <c r="F534" i="1"/>
  <c r="A532" i="2" s="1"/>
  <c r="F531" i="2"/>
  <c r="F533" i="1"/>
  <c r="A531" i="2" s="1"/>
  <c r="F530" i="2"/>
  <c r="F532" i="1"/>
  <c r="A530" i="2" s="1"/>
  <c r="F529" i="2"/>
  <c r="F531" i="1"/>
  <c r="A529" i="2" s="1"/>
  <c r="F528" i="2"/>
  <c r="F530" i="1"/>
  <c r="A528" i="2" s="1"/>
  <c r="F527" i="2"/>
  <c r="F529" i="1"/>
  <c r="A527" i="2" s="1"/>
  <c r="F526" i="2"/>
  <c r="F528" i="1"/>
  <c r="A526" i="2" s="1"/>
  <c r="F525" i="2"/>
  <c r="F527" i="1"/>
  <c r="A525" i="2" s="1"/>
  <c r="F524" i="2"/>
  <c r="F526" i="1"/>
  <c r="A524" i="2" s="1"/>
  <c r="F523" i="2"/>
  <c r="F525" i="1"/>
  <c r="A523" i="2" s="1"/>
  <c r="F522" i="2"/>
  <c r="F524" i="1"/>
  <c r="A522" i="2" s="1"/>
  <c r="F521" i="2"/>
  <c r="F523" i="1"/>
  <c r="A521" i="2" s="1"/>
  <c r="F522" i="1"/>
  <c r="A520" i="2" s="1"/>
  <c r="F519" i="2"/>
  <c r="F521" i="1"/>
  <c r="A519" i="2" s="1"/>
  <c r="F518" i="2"/>
  <c r="F520" i="1"/>
  <c r="A518" i="2" s="1"/>
  <c r="F517" i="2"/>
  <c r="F519" i="1"/>
  <c r="A517" i="2" s="1"/>
  <c r="F516" i="2"/>
  <c r="F518" i="1"/>
  <c r="F515" i="2"/>
  <c r="F517" i="1"/>
  <c r="A515" i="2" s="1"/>
  <c r="F514" i="2"/>
  <c r="F516" i="1"/>
  <c r="A514" i="2" s="1"/>
  <c r="F513" i="2"/>
  <c r="F515" i="1"/>
  <c r="A513" i="2" s="1"/>
  <c r="F512" i="2"/>
  <c r="F514" i="1"/>
  <c r="A512" i="2" s="1"/>
  <c r="F511" i="2"/>
  <c r="F513" i="1"/>
  <c r="A511" i="2" s="1"/>
  <c r="F510" i="2"/>
  <c r="F512" i="1"/>
  <c r="A510" i="2" s="1"/>
  <c r="F511" i="1"/>
  <c r="A509" i="2" s="1"/>
  <c r="F508" i="2"/>
  <c r="F510" i="1"/>
  <c r="A508" i="2" s="1"/>
  <c r="F507" i="2"/>
  <c r="F509" i="1"/>
  <c r="A507" i="2" s="1"/>
  <c r="F506" i="2"/>
  <c r="F508" i="1"/>
  <c r="A506" i="2" s="1"/>
  <c r="F505" i="2"/>
  <c r="F507" i="1"/>
  <c r="A505" i="2" s="1"/>
  <c r="F504" i="2"/>
  <c r="F506" i="1"/>
  <c r="A504" i="2" s="1"/>
  <c r="F503" i="2"/>
  <c r="F505" i="1"/>
  <c r="A503" i="2" s="1"/>
  <c r="F502" i="2"/>
  <c r="F504" i="1"/>
  <c r="A502" i="2" s="1"/>
  <c r="F501" i="2"/>
  <c r="F503" i="1"/>
  <c r="A501" i="2" s="1"/>
  <c r="F500" i="2"/>
  <c r="F502" i="1"/>
  <c r="A500" i="2" s="1"/>
  <c r="F499" i="2"/>
  <c r="F501" i="1"/>
  <c r="A499" i="2" s="1"/>
  <c r="F500" i="1"/>
  <c r="A498" i="2" s="1"/>
  <c r="F497" i="2"/>
  <c r="F499" i="1"/>
  <c r="A497" i="2" s="1"/>
  <c r="F496" i="2"/>
  <c r="F498" i="1"/>
  <c r="A496" i="2" s="1"/>
  <c r="F497" i="1"/>
  <c r="A495" i="2" s="1"/>
  <c r="F494" i="2"/>
  <c r="F496" i="1"/>
  <c r="A494" i="2" s="1"/>
  <c r="F493" i="2"/>
  <c r="F495" i="1"/>
  <c r="A493" i="2" s="1"/>
  <c r="F492" i="2"/>
  <c r="F494" i="1"/>
  <c r="F491" i="2"/>
  <c r="F493" i="1"/>
  <c r="A491" i="2" s="1"/>
  <c r="F492" i="1"/>
  <c r="A490" i="2" s="1"/>
  <c r="F489" i="2"/>
  <c r="F491" i="1"/>
  <c r="A489" i="2" s="1"/>
  <c r="F488" i="2"/>
  <c r="F490" i="1"/>
  <c r="F487" i="2"/>
  <c r="F489" i="1"/>
  <c r="A487" i="2" s="1"/>
  <c r="F486" i="2"/>
  <c r="F488" i="1"/>
  <c r="A486" i="2" s="1"/>
  <c r="F487" i="1"/>
  <c r="A485" i="2" s="1"/>
  <c r="F484" i="2"/>
  <c r="F486" i="1"/>
  <c r="A484" i="2" s="1"/>
  <c r="F483" i="2"/>
  <c r="F485" i="1"/>
  <c r="A483" i="2" s="1"/>
  <c r="F482" i="2"/>
  <c r="F484" i="1"/>
  <c r="A482" i="2" s="1"/>
  <c r="F481" i="2"/>
  <c r="F483" i="1"/>
  <c r="A481" i="2" s="1"/>
  <c r="F480" i="2"/>
  <c r="F482" i="1"/>
  <c r="A480" i="2" s="1"/>
  <c r="F479" i="2"/>
  <c r="F481" i="1"/>
  <c r="A479" i="2" s="1"/>
  <c r="F478" i="2"/>
  <c r="F480" i="1"/>
  <c r="A478" i="2" s="1"/>
  <c r="F477" i="2"/>
  <c r="F479" i="1"/>
  <c r="A477" i="2" s="1"/>
  <c r="F476" i="2"/>
  <c r="F478" i="1"/>
  <c r="F475" i="2"/>
  <c r="F477" i="1"/>
  <c r="A475" i="2" s="1"/>
  <c r="F474" i="2"/>
  <c r="F476" i="1"/>
  <c r="A474" i="2" s="1"/>
  <c r="F473" i="2"/>
  <c r="F475" i="1"/>
  <c r="A473" i="2" s="1"/>
  <c r="F472" i="2"/>
  <c r="F474" i="1"/>
  <c r="A472" i="2" s="1"/>
  <c r="F471" i="2"/>
  <c r="F473" i="1"/>
  <c r="A471" i="2" s="1"/>
  <c r="F470" i="2"/>
  <c r="F472" i="1"/>
  <c r="A470" i="2" s="1"/>
  <c r="F469" i="2"/>
  <c r="F471" i="1"/>
  <c r="A469" i="2" s="1"/>
  <c r="F468" i="2"/>
  <c r="F470" i="1"/>
  <c r="A468" i="2" s="1"/>
  <c r="F467" i="2"/>
  <c r="F469" i="1"/>
  <c r="A467" i="2" s="1"/>
  <c r="F466" i="2"/>
  <c r="F468" i="1"/>
  <c r="A466" i="2" s="1"/>
  <c r="F465" i="2"/>
  <c r="F467" i="1"/>
  <c r="A465" i="2" s="1"/>
  <c r="F464" i="2"/>
  <c r="F466" i="1"/>
  <c r="A464" i="2" s="1"/>
  <c r="F463" i="2"/>
  <c r="F465" i="1"/>
  <c r="A463" i="2" s="1"/>
  <c r="F462" i="2"/>
  <c r="F464" i="1"/>
  <c r="A462" i="2" s="1"/>
  <c r="F461" i="2"/>
  <c r="F463" i="1"/>
  <c r="A461" i="2" s="1"/>
  <c r="F460" i="2"/>
  <c r="F462" i="1"/>
  <c r="F459" i="2"/>
  <c r="F461" i="1"/>
  <c r="A459" i="2" s="1"/>
  <c r="F458" i="2"/>
  <c r="F460" i="1"/>
  <c r="A458" i="2" s="1"/>
  <c r="F457" i="2"/>
  <c r="F459" i="1"/>
  <c r="F458" i="1"/>
  <c r="A456" i="2" s="1"/>
  <c r="F457" i="1"/>
  <c r="A455" i="2" s="1"/>
  <c r="F454" i="2"/>
  <c r="F456" i="1"/>
  <c r="A454" i="2" s="1"/>
  <c r="F453" i="2"/>
  <c r="F455" i="1"/>
  <c r="A453" i="2" s="1"/>
  <c r="F452" i="2"/>
  <c r="F454" i="1"/>
  <c r="A452" i="2" s="1"/>
  <c r="F451" i="2"/>
  <c r="F453" i="1"/>
  <c r="A451" i="2" s="1"/>
  <c r="F450" i="2"/>
  <c r="F452" i="1"/>
  <c r="A450" i="2" s="1"/>
  <c r="F449" i="2"/>
  <c r="F451" i="1"/>
  <c r="A449" i="2" s="1"/>
  <c r="F450" i="1"/>
  <c r="F447" i="2"/>
  <c r="F449" i="1"/>
  <c r="F446" i="2"/>
  <c r="F448" i="1"/>
  <c r="A446" i="2" s="1"/>
  <c r="F445" i="2"/>
  <c r="F447" i="1"/>
  <c r="A445" i="2" s="1"/>
  <c r="F444" i="2"/>
  <c r="F446" i="1"/>
  <c r="F443" i="2"/>
  <c r="F445" i="1"/>
  <c r="A443" i="2" s="1"/>
  <c r="F442" i="2"/>
  <c r="F444" i="1"/>
  <c r="A442" i="2" s="1"/>
  <c r="F441" i="2"/>
  <c r="F443" i="1"/>
  <c r="A441" i="2" s="1"/>
  <c r="F440" i="2"/>
  <c r="F442" i="1"/>
  <c r="A440" i="2" s="1"/>
  <c r="F439" i="2"/>
  <c r="F441" i="1"/>
  <c r="F438" i="2"/>
  <c r="F440" i="1"/>
  <c r="A438" i="2" s="1"/>
  <c r="F437" i="2"/>
  <c r="F439" i="1"/>
  <c r="A437" i="2" s="1"/>
  <c r="F436" i="2"/>
  <c r="F438" i="1"/>
  <c r="A436" i="2" s="1"/>
  <c r="F435" i="2"/>
  <c r="F437" i="1"/>
  <c r="A435" i="2" s="1"/>
  <c r="F434" i="2"/>
  <c r="F436" i="1"/>
  <c r="A434" i="2" s="1"/>
  <c r="F433" i="2"/>
  <c r="F435" i="1"/>
  <c r="A433" i="2" s="1"/>
  <c r="F432" i="2"/>
  <c r="F434" i="1"/>
  <c r="F431" i="2"/>
  <c r="F433" i="1"/>
  <c r="A431" i="2" s="1"/>
  <c r="F430" i="2"/>
  <c r="F432" i="1"/>
  <c r="A430" i="2" s="1"/>
  <c r="F429" i="2"/>
  <c r="F431" i="1"/>
  <c r="A429" i="2" s="1"/>
  <c r="F430" i="1"/>
  <c r="A428" i="2" s="1"/>
  <c r="F427" i="2"/>
  <c r="F429" i="1"/>
  <c r="A427" i="2" s="1"/>
  <c r="F428" i="1"/>
  <c r="A426" i="2" s="1"/>
  <c r="F425" i="2"/>
  <c r="F427" i="1"/>
  <c r="F424" i="2"/>
  <c r="F426" i="1"/>
  <c r="A424" i="2" s="1"/>
  <c r="F423" i="2"/>
  <c r="F425" i="1"/>
  <c r="A423" i="2" s="1"/>
  <c r="F422" i="2"/>
  <c r="F424" i="1"/>
  <c r="A422" i="2" s="1"/>
  <c r="F421" i="2"/>
  <c r="F423" i="1"/>
  <c r="A421" i="2" s="1"/>
  <c r="F420" i="2"/>
  <c r="F422" i="1"/>
  <c r="A420" i="2" s="1"/>
  <c r="F421" i="1"/>
  <c r="A419" i="2" s="1"/>
  <c r="F418" i="2"/>
  <c r="F420" i="1"/>
  <c r="A418" i="2" s="1"/>
  <c r="F417" i="2"/>
  <c r="F419" i="1"/>
  <c r="A417" i="2" s="1"/>
  <c r="F416" i="2"/>
  <c r="F418" i="1"/>
  <c r="A416" i="2" s="1"/>
  <c r="F415" i="2"/>
  <c r="F417" i="1"/>
  <c r="A415" i="2" s="1"/>
  <c r="F414" i="2"/>
  <c r="F416" i="1"/>
  <c r="A414" i="2" s="1"/>
  <c r="F415" i="1"/>
  <c r="A413" i="2" s="1"/>
  <c r="F412" i="2"/>
  <c r="F414" i="1"/>
  <c r="A412" i="2" s="1"/>
  <c r="F411" i="2"/>
  <c r="F413" i="1"/>
  <c r="A411" i="2" s="1"/>
  <c r="F410" i="2"/>
  <c r="F412" i="1"/>
  <c r="A410" i="2" s="1"/>
  <c r="F409" i="2"/>
  <c r="F411" i="1"/>
  <c r="A409" i="2" s="1"/>
  <c r="F408" i="2"/>
  <c r="F410" i="1"/>
  <c r="A408" i="2" s="1"/>
  <c r="F407" i="2"/>
  <c r="F409" i="1"/>
  <c r="F406" i="2"/>
  <c r="F408" i="1"/>
  <c r="A406" i="2" s="1"/>
  <c r="F405" i="2"/>
  <c r="F407" i="1"/>
  <c r="A405" i="2" s="1"/>
  <c r="F404" i="2"/>
  <c r="F406" i="1"/>
  <c r="A404" i="2" s="1"/>
  <c r="F403" i="2"/>
  <c r="F405" i="1"/>
  <c r="A403" i="2" s="1"/>
  <c r="F402" i="2"/>
  <c r="F404" i="1"/>
  <c r="A402" i="2" s="1"/>
  <c r="F401" i="2"/>
  <c r="F403" i="1"/>
  <c r="A401" i="2" s="1"/>
  <c r="F400" i="2"/>
  <c r="F402" i="1"/>
  <c r="F399" i="2"/>
  <c r="F401" i="1"/>
  <c r="A399" i="2" s="1"/>
  <c r="F398" i="2"/>
  <c r="F400" i="1"/>
  <c r="A398" i="2" s="1"/>
  <c r="F397" i="2"/>
  <c r="F399" i="1"/>
  <c r="A397" i="2" s="1"/>
  <c r="F398" i="1"/>
  <c r="A396" i="2" s="1"/>
  <c r="F395" i="2"/>
  <c r="F397" i="1"/>
  <c r="A395" i="2" s="1"/>
  <c r="F394" i="2"/>
  <c r="F396" i="1"/>
  <c r="A394" i="2" s="1"/>
  <c r="F393" i="2"/>
  <c r="F395" i="1"/>
  <c r="A393" i="2" s="1"/>
  <c r="F392" i="2"/>
  <c r="F394" i="1"/>
  <c r="A392" i="2" s="1"/>
  <c r="F393" i="1"/>
  <c r="A391" i="2" s="1"/>
  <c r="F390" i="2"/>
  <c r="F392" i="1"/>
  <c r="A390" i="2" s="1"/>
  <c r="F389" i="2"/>
  <c r="F391" i="1"/>
  <c r="A389" i="2" s="1"/>
  <c r="F390" i="1"/>
  <c r="A388" i="2" s="1"/>
  <c r="F387" i="2"/>
  <c r="F389" i="1"/>
  <c r="A387" i="2" s="1"/>
  <c r="F386" i="2"/>
  <c r="F388" i="1"/>
  <c r="A386" i="2" s="1"/>
  <c r="F385" i="2"/>
  <c r="F387" i="1"/>
  <c r="A385" i="2" s="1"/>
  <c r="F386" i="1"/>
  <c r="F383" i="2"/>
  <c r="F385" i="1"/>
  <c r="A383" i="2" s="1"/>
  <c r="F382" i="2"/>
  <c r="F384" i="1"/>
  <c r="A382" i="2" s="1"/>
  <c r="F381" i="2"/>
  <c r="F383" i="1"/>
  <c r="A381" i="2" s="1"/>
  <c r="F380" i="2"/>
  <c r="F382" i="1"/>
  <c r="A380" i="2" s="1"/>
  <c r="F379" i="2"/>
  <c r="F381" i="1"/>
  <c r="A379" i="2" s="1"/>
  <c r="F378" i="2"/>
  <c r="F380" i="1"/>
  <c r="A378" i="2" s="1"/>
  <c r="F377" i="2"/>
  <c r="F379" i="1"/>
  <c r="A377" i="2" s="1"/>
  <c r="F376" i="2"/>
  <c r="F378" i="1"/>
  <c r="A376" i="2" s="1"/>
  <c r="F375" i="2"/>
  <c r="F377" i="1"/>
  <c r="A375" i="2" s="1"/>
  <c r="F376" i="1"/>
  <c r="A374" i="2" s="1"/>
  <c r="F373" i="2"/>
  <c r="F375" i="1"/>
  <c r="A373" i="2" s="1"/>
  <c r="F372" i="2"/>
  <c r="F374" i="1"/>
  <c r="A372" i="2" s="1"/>
  <c r="F371" i="2"/>
  <c r="F373" i="1"/>
  <c r="A371" i="2" s="1"/>
  <c r="F370" i="2"/>
  <c r="F372" i="1"/>
  <c r="A370" i="2" s="1"/>
  <c r="F369" i="2"/>
  <c r="F371" i="1"/>
  <c r="A369" i="2" s="1"/>
  <c r="F368" i="2"/>
  <c r="F370" i="1"/>
  <c r="A368" i="2" s="1"/>
  <c r="F367" i="2"/>
  <c r="F369" i="1"/>
  <c r="A367" i="2" s="1"/>
  <c r="F366" i="2"/>
  <c r="F368" i="1"/>
  <c r="F365" i="2"/>
  <c r="F367" i="1"/>
  <c r="A365" i="2" s="1"/>
  <c r="F364" i="2"/>
  <c r="F366" i="1"/>
  <c r="A364" i="2" s="1"/>
  <c r="F363" i="2"/>
  <c r="F365" i="1"/>
  <c r="A363" i="2" s="1"/>
  <c r="F362" i="2"/>
  <c r="F364" i="1"/>
  <c r="A362" i="2" s="1"/>
  <c r="F361" i="2"/>
  <c r="F363" i="1"/>
  <c r="A361" i="2" s="1"/>
  <c r="F360" i="2"/>
  <c r="F362" i="1"/>
  <c r="A360" i="2" s="1"/>
  <c r="F359" i="2"/>
  <c r="F361" i="1"/>
  <c r="A359" i="2" s="1"/>
  <c r="F358" i="2"/>
  <c r="F360" i="1"/>
  <c r="A358" i="2" s="1"/>
  <c r="F357" i="2"/>
  <c r="F359" i="1"/>
  <c r="A357" i="2" s="1"/>
  <c r="F356" i="2"/>
  <c r="F358" i="1"/>
  <c r="A356" i="2" s="1"/>
  <c r="F355" i="2"/>
  <c r="F357" i="1"/>
  <c r="F354" i="2"/>
  <c r="F356" i="1"/>
  <c r="A354" i="2" s="1"/>
  <c r="F353" i="2"/>
  <c r="F355" i="1"/>
  <c r="A353" i="2" s="1"/>
  <c r="F354" i="1"/>
  <c r="A352" i="2" s="1"/>
  <c r="F351" i="2"/>
  <c r="F353" i="1"/>
  <c r="A351" i="2" s="1"/>
  <c r="F350" i="2"/>
  <c r="F352" i="1"/>
  <c r="A350" i="2" s="1"/>
  <c r="F349" i="2"/>
  <c r="F351" i="1"/>
  <c r="A349" i="2" s="1"/>
  <c r="F348" i="2"/>
  <c r="F350" i="1"/>
  <c r="A348" i="2" s="1"/>
  <c r="F347" i="2"/>
  <c r="F349" i="1"/>
  <c r="A347" i="2" s="1"/>
  <c r="F346" i="2"/>
  <c r="F348" i="1"/>
  <c r="A346" i="2" s="1"/>
  <c r="F345" i="2"/>
  <c r="F347" i="1"/>
  <c r="A345" i="2" s="1"/>
  <c r="F344" i="2"/>
  <c r="F346" i="1"/>
  <c r="A344" i="2" s="1"/>
  <c r="F343" i="2"/>
  <c r="F345" i="1"/>
  <c r="A343" i="2" s="1"/>
  <c r="F342" i="2"/>
  <c r="F344" i="1"/>
  <c r="A342" i="2" s="1"/>
  <c r="F341" i="2"/>
  <c r="F343" i="1"/>
  <c r="A341" i="2" s="1"/>
  <c r="F340" i="2"/>
  <c r="F342" i="1"/>
  <c r="A340" i="2" s="1"/>
  <c r="F339" i="2"/>
  <c r="F341" i="1"/>
  <c r="A339" i="2" s="1"/>
  <c r="F338" i="2"/>
  <c r="F340" i="1"/>
  <c r="A338" i="2" s="1"/>
  <c r="F337" i="2"/>
  <c r="F339" i="1"/>
  <c r="A337" i="2" s="1"/>
  <c r="F338" i="1"/>
  <c r="A336" i="2" s="1"/>
  <c r="F335" i="2"/>
  <c r="F337" i="1"/>
  <c r="A335" i="2" s="1"/>
  <c r="F334" i="2"/>
  <c r="F336" i="1"/>
  <c r="A334" i="2" s="1"/>
  <c r="F333" i="2"/>
  <c r="F335" i="1"/>
  <c r="A333" i="2" s="1"/>
  <c r="F334" i="1"/>
  <c r="F331" i="2"/>
  <c r="F333" i="1"/>
  <c r="A331" i="2" s="1"/>
  <c r="F330" i="2"/>
  <c r="F332" i="1"/>
  <c r="A330" i="2" s="1"/>
  <c r="F329" i="2"/>
  <c r="F331" i="1"/>
  <c r="A329" i="2" s="1"/>
  <c r="F330" i="1"/>
  <c r="A328" i="2" s="1"/>
  <c r="F327" i="2"/>
  <c r="F329" i="1"/>
  <c r="A327" i="2" s="1"/>
  <c r="F326" i="2"/>
  <c r="F328" i="1"/>
  <c r="A326" i="2" s="1"/>
  <c r="F325" i="2"/>
  <c r="F327" i="1"/>
  <c r="A325" i="2" s="1"/>
  <c r="F324" i="2"/>
  <c r="F326" i="1"/>
  <c r="A324" i="2" s="1"/>
  <c r="F323" i="2"/>
  <c r="F325" i="1"/>
  <c r="A323" i="2" s="1"/>
  <c r="F324" i="1"/>
  <c r="A322" i="2" s="1"/>
  <c r="F323" i="1"/>
  <c r="A321" i="2" s="1"/>
  <c r="F320" i="2"/>
  <c r="F322" i="1"/>
  <c r="A320" i="2" s="1"/>
  <c r="F319" i="2"/>
  <c r="F321" i="1"/>
  <c r="A319" i="2" s="1"/>
  <c r="F318" i="2"/>
  <c r="F320" i="1"/>
  <c r="A318" i="2" s="1"/>
  <c r="F319" i="1"/>
  <c r="A317" i="2" s="1"/>
  <c r="F316" i="2"/>
  <c r="F318" i="1"/>
  <c r="A316" i="2" s="1"/>
  <c r="F315" i="2"/>
  <c r="F317" i="1"/>
  <c r="A315" i="2" s="1"/>
  <c r="F316" i="1"/>
  <c r="A314" i="2" s="1"/>
  <c r="F313" i="2"/>
  <c r="F315" i="1"/>
  <c r="A313" i="2" s="1"/>
  <c r="F312" i="2"/>
  <c r="F314" i="1"/>
  <c r="A312" i="2" s="1"/>
  <c r="F311" i="2"/>
  <c r="F313" i="1"/>
  <c r="A311" i="2" s="1"/>
  <c r="F310" i="2"/>
  <c r="F312" i="1"/>
  <c r="A310" i="2" s="1"/>
  <c r="F309" i="2"/>
  <c r="F311" i="1"/>
  <c r="A309" i="2" s="1"/>
  <c r="F310" i="1"/>
  <c r="A308" i="2" s="1"/>
  <c r="F307" i="2"/>
  <c r="F309" i="1"/>
  <c r="A307" i="2" s="1"/>
  <c r="F306" i="2"/>
  <c r="F308" i="1"/>
  <c r="A306" i="2" s="1"/>
  <c r="F305" i="2"/>
  <c r="F307" i="1"/>
  <c r="A305" i="2" s="1"/>
  <c r="F304" i="2"/>
  <c r="F306" i="1"/>
  <c r="A304" i="2" s="1"/>
  <c r="F303" i="2"/>
  <c r="F305" i="1"/>
  <c r="A303" i="2" s="1"/>
  <c r="F302" i="2"/>
  <c r="F304" i="1"/>
  <c r="A302" i="2" s="1"/>
  <c r="F301" i="2"/>
  <c r="F303" i="1"/>
  <c r="A301" i="2" s="1"/>
  <c r="F300" i="2"/>
  <c r="F302" i="1"/>
  <c r="A300" i="2" s="1"/>
  <c r="F299" i="2"/>
  <c r="F301" i="1"/>
  <c r="A299" i="2" s="1"/>
  <c r="F298" i="2"/>
  <c r="F300" i="1"/>
  <c r="A298" i="2" s="1"/>
  <c r="F297" i="2"/>
  <c r="F299" i="1"/>
  <c r="A297" i="2" s="1"/>
  <c r="F296" i="2"/>
  <c r="F298" i="1"/>
  <c r="A296" i="2" s="1"/>
  <c r="F295" i="2"/>
  <c r="F297" i="1"/>
  <c r="A295" i="2" s="1"/>
  <c r="F294" i="2"/>
  <c r="F296" i="1"/>
  <c r="A294" i="2" s="1"/>
  <c r="F293" i="2"/>
  <c r="F295" i="1"/>
  <c r="A293" i="2" s="1"/>
  <c r="F292" i="2"/>
  <c r="F294" i="1"/>
  <c r="A292" i="2" s="1"/>
  <c r="F291" i="2"/>
  <c r="F293" i="1"/>
  <c r="A291" i="2" s="1"/>
  <c r="F290" i="2"/>
  <c r="F292" i="1"/>
  <c r="A290" i="2" s="1"/>
  <c r="F289" i="2"/>
  <c r="F291" i="1"/>
  <c r="A289" i="2" s="1"/>
  <c r="F288" i="2"/>
  <c r="F290" i="1"/>
  <c r="A288" i="2" s="1"/>
  <c r="F287" i="2"/>
  <c r="F289" i="1"/>
  <c r="A287" i="2" s="1"/>
  <c r="F286" i="2"/>
  <c r="F288" i="1"/>
  <c r="A286" i="2" s="1"/>
  <c r="F285" i="2"/>
  <c r="F287" i="1"/>
  <c r="A285" i="2" s="1"/>
  <c r="F284" i="2"/>
  <c r="F286" i="1"/>
  <c r="A284" i="2" s="1"/>
  <c r="F283" i="2"/>
  <c r="F285" i="1"/>
  <c r="A283" i="2" s="1"/>
  <c r="F282" i="2"/>
  <c r="F284" i="1"/>
  <c r="A282" i="2" s="1"/>
  <c r="F281" i="2"/>
  <c r="F283" i="1"/>
  <c r="A281" i="2" s="1"/>
  <c r="F282" i="1"/>
  <c r="A280" i="2" s="1"/>
  <c r="F279" i="2"/>
  <c r="F281" i="1"/>
  <c r="A279" i="2" s="1"/>
  <c r="F278" i="2"/>
  <c r="F280" i="1"/>
  <c r="A278" i="2" s="1"/>
  <c r="F277" i="2"/>
  <c r="F279" i="1"/>
  <c r="A277" i="2" s="1"/>
  <c r="F276" i="2"/>
  <c r="F278" i="1"/>
  <c r="A276" i="2" s="1"/>
  <c r="F275" i="2"/>
  <c r="F277" i="1"/>
  <c r="A275" i="2" s="1"/>
  <c r="F274" i="2"/>
  <c r="F276" i="1"/>
  <c r="A274" i="2" s="1"/>
  <c r="F273" i="2"/>
  <c r="F275" i="1"/>
  <c r="A273" i="2" s="1"/>
  <c r="F272" i="2"/>
  <c r="F274" i="1"/>
  <c r="A272" i="2" s="1"/>
  <c r="F271" i="2"/>
  <c r="F273" i="1"/>
  <c r="A271" i="2" s="1"/>
  <c r="F270" i="2"/>
  <c r="F272" i="1"/>
  <c r="A270" i="2" s="1"/>
  <c r="F271" i="1"/>
  <c r="A269" i="2" s="1"/>
  <c r="F268" i="2"/>
  <c r="F270" i="1"/>
  <c r="A268" i="2" s="1"/>
  <c r="F267" i="2"/>
  <c r="F269" i="1"/>
  <c r="A267" i="2" s="1"/>
  <c r="F266" i="2"/>
  <c r="F268" i="1"/>
  <c r="A266" i="2" s="1"/>
  <c r="F265" i="2"/>
  <c r="F267" i="1"/>
  <c r="A265" i="2" s="1"/>
  <c r="F264" i="2"/>
  <c r="F266" i="1"/>
  <c r="A264" i="2" s="1"/>
  <c r="F263" i="2"/>
  <c r="F265" i="1"/>
  <c r="A263" i="2" s="1"/>
  <c r="F262" i="2"/>
  <c r="F264" i="1"/>
  <c r="A262" i="2" s="1"/>
  <c r="F261" i="2"/>
  <c r="F263" i="1"/>
  <c r="A261" i="2" s="1"/>
  <c r="F260" i="2"/>
  <c r="F262" i="1"/>
  <c r="A260" i="2" s="1"/>
  <c r="F259" i="2"/>
  <c r="F261" i="1"/>
  <c r="A259" i="2" s="1"/>
  <c r="F258" i="2"/>
  <c r="F260" i="1"/>
  <c r="A258" i="2" s="1"/>
  <c r="F257" i="2"/>
  <c r="F259" i="1"/>
  <c r="A257" i="2" s="1"/>
  <c r="F256" i="2"/>
  <c r="F258" i="1"/>
  <c r="A256" i="2" s="1"/>
  <c r="F255" i="2"/>
  <c r="F257" i="1"/>
  <c r="A255" i="2" s="1"/>
  <c r="F254" i="2"/>
  <c r="F256" i="1"/>
  <c r="A254" i="2" s="1"/>
  <c r="F253" i="2"/>
  <c r="F255" i="1"/>
  <c r="A253" i="2" s="1"/>
  <c r="F252" i="2"/>
  <c r="F254" i="1"/>
  <c r="A252" i="2" s="1"/>
  <c r="F251" i="2"/>
  <c r="F253" i="1"/>
  <c r="A251" i="2" s="1"/>
  <c r="F250" i="2"/>
  <c r="F252" i="1"/>
  <c r="A250" i="2" s="1"/>
  <c r="F249" i="2"/>
  <c r="F251" i="1"/>
  <c r="A249" i="2" s="1"/>
  <c r="F248" i="2"/>
  <c r="F250" i="1"/>
  <c r="A248" i="2" s="1"/>
  <c r="F247" i="2"/>
  <c r="F249" i="1"/>
  <c r="A247" i="2" s="1"/>
  <c r="F246" i="2"/>
  <c r="F248" i="1"/>
  <c r="A246" i="2" s="1"/>
  <c r="F245" i="2"/>
  <c r="F247" i="1"/>
  <c r="A245" i="2" s="1"/>
  <c r="F244" i="2"/>
  <c r="F246" i="1"/>
  <c r="A244" i="2" s="1"/>
  <c r="F243" i="2"/>
  <c r="F245" i="1"/>
  <c r="A243" i="2" s="1"/>
  <c r="F242" i="2"/>
  <c r="F244" i="1"/>
  <c r="A242" i="2" s="1"/>
  <c r="F243" i="1"/>
  <c r="A241" i="2" s="1"/>
  <c r="F240" i="2"/>
  <c r="F242" i="1"/>
  <c r="A240" i="2" s="1"/>
  <c r="F239" i="2"/>
  <c r="F241" i="1"/>
  <c r="A239" i="2" s="1"/>
  <c r="F238" i="2"/>
  <c r="F240" i="1"/>
  <c r="A238" i="2" s="1"/>
  <c r="F237" i="2"/>
  <c r="F239" i="1"/>
  <c r="A237" i="2" s="1"/>
  <c r="F236" i="2"/>
  <c r="F238" i="1"/>
  <c r="A236" i="2" s="1"/>
  <c r="F235" i="2"/>
  <c r="F237" i="1"/>
  <c r="A235" i="2" s="1"/>
  <c r="F234" i="2"/>
  <c r="F236" i="1"/>
  <c r="A234" i="2" s="1"/>
  <c r="F233" i="2"/>
  <c r="F235" i="1"/>
  <c r="A233" i="2" s="1"/>
  <c r="F232" i="2"/>
  <c r="F234" i="1"/>
  <c r="A232" i="2" s="1"/>
  <c r="F231" i="2"/>
  <c r="F233" i="1"/>
  <c r="A231" i="2" s="1"/>
  <c r="F230" i="2"/>
  <c r="F232" i="1"/>
  <c r="A230" i="2" s="1"/>
  <c r="F229" i="2"/>
  <c r="F231" i="1"/>
  <c r="A229" i="2" s="1"/>
  <c r="F230" i="1"/>
  <c r="A228" i="2" s="1"/>
  <c r="F227" i="2"/>
  <c r="F229" i="1"/>
  <c r="A227" i="2" s="1"/>
  <c r="F226" i="2"/>
  <c r="F228" i="1"/>
  <c r="A226" i="2" s="1"/>
  <c r="F227" i="1"/>
  <c r="A225" i="2" s="1"/>
  <c r="F224" i="2"/>
  <c r="F226" i="1"/>
  <c r="A224" i="2" s="1"/>
  <c r="F223" i="2"/>
  <c r="F225" i="1"/>
  <c r="A223" i="2" s="1"/>
  <c r="F222" i="2"/>
  <c r="F224" i="1"/>
  <c r="A222" i="2" s="1"/>
  <c r="F221" i="2"/>
  <c r="F223" i="1"/>
  <c r="A221" i="2" s="1"/>
  <c r="F220" i="2"/>
  <c r="F222" i="1"/>
  <c r="A220" i="2" s="1"/>
  <c r="F219" i="2"/>
  <c r="F221" i="1"/>
  <c r="A219" i="2" s="1"/>
  <c r="F218" i="2"/>
  <c r="F220" i="1"/>
  <c r="A218" i="2" s="1"/>
  <c r="F217" i="2"/>
  <c r="F219" i="1"/>
  <c r="A217" i="2" s="1"/>
  <c r="F216" i="2"/>
  <c r="F218" i="1"/>
  <c r="A216" i="2" s="1"/>
  <c r="F215" i="2"/>
  <c r="F217" i="1"/>
  <c r="F216" i="1"/>
  <c r="A214" i="2" s="1"/>
  <c r="F213" i="2"/>
  <c r="F215" i="1"/>
  <c r="A213" i="2" s="1"/>
  <c r="F212" i="2"/>
  <c r="F214" i="1"/>
  <c r="A212" i="2" s="1"/>
  <c r="F213" i="1"/>
  <c r="A211" i="2" s="1"/>
  <c r="F210" i="2"/>
  <c r="F212" i="1"/>
  <c r="A210" i="2" s="1"/>
  <c r="F209" i="2"/>
  <c r="F211" i="1"/>
  <c r="A209" i="2" s="1"/>
  <c r="F208" i="2"/>
  <c r="F210" i="1"/>
  <c r="A208" i="2" s="1"/>
  <c r="F207" i="2"/>
  <c r="F209" i="1"/>
  <c r="A207" i="2" s="1"/>
  <c r="F206" i="2"/>
  <c r="F208" i="1"/>
  <c r="A206" i="2" s="1"/>
  <c r="F207" i="1"/>
  <c r="A205" i="2" s="1"/>
  <c r="F204" i="2"/>
  <c r="F206" i="1"/>
  <c r="A204" i="2" s="1"/>
  <c r="F203" i="2"/>
  <c r="F205" i="1"/>
  <c r="A203" i="2" s="1"/>
  <c r="F202" i="2"/>
  <c r="F204" i="1"/>
  <c r="A202" i="2" s="1"/>
  <c r="F203" i="1"/>
  <c r="A201" i="2" s="1"/>
  <c r="F200" i="2"/>
  <c r="F202" i="1"/>
  <c r="A200" i="2" s="1"/>
  <c r="F199" i="2"/>
  <c r="F201" i="1"/>
  <c r="A199" i="2" s="1"/>
  <c r="F198" i="2"/>
  <c r="F200" i="1"/>
  <c r="A198" i="2" s="1"/>
  <c r="F197" i="2"/>
  <c r="F199" i="1"/>
  <c r="A197" i="2" s="1"/>
  <c r="F196" i="2"/>
  <c r="F198" i="1"/>
  <c r="A196" i="2" s="1"/>
  <c r="F195" i="2"/>
  <c r="F197" i="1"/>
  <c r="A195" i="2" s="1"/>
  <c r="F194" i="2"/>
  <c r="F196" i="1"/>
  <c r="A194" i="2" s="1"/>
  <c r="F195" i="1"/>
  <c r="A193" i="2" s="1"/>
  <c r="F192" i="2"/>
  <c r="F194" i="1"/>
  <c r="A192" i="2" s="1"/>
  <c r="F191" i="2"/>
  <c r="F193" i="1"/>
  <c r="A191" i="2" s="1"/>
  <c r="F190" i="2"/>
  <c r="F192" i="1"/>
  <c r="A190" i="2" s="1"/>
  <c r="F189" i="2"/>
  <c r="F191" i="1"/>
  <c r="A189" i="2" s="1"/>
  <c r="F188" i="2"/>
  <c r="F190" i="1"/>
  <c r="A188" i="2" s="1"/>
  <c r="F187" i="2"/>
  <c r="F189" i="1"/>
  <c r="A187" i="2" s="1"/>
  <c r="F186" i="2"/>
  <c r="F188" i="1"/>
  <c r="A186" i="2" s="1"/>
  <c r="F185" i="2"/>
  <c r="F187" i="1"/>
  <c r="A185" i="2" s="1"/>
  <c r="F186" i="1"/>
  <c r="A184" i="2" s="1"/>
  <c r="F183" i="2"/>
  <c r="F185" i="1"/>
  <c r="A183" i="2" s="1"/>
  <c r="F182" i="2"/>
  <c r="F184" i="1"/>
  <c r="A182" i="2" s="1"/>
  <c r="F181" i="2"/>
  <c r="F183" i="1"/>
  <c r="A181" i="2" s="1"/>
  <c r="F180" i="2"/>
  <c r="F182" i="1"/>
  <c r="A180" i="2" s="1"/>
  <c r="F179" i="2"/>
  <c r="F181" i="1"/>
  <c r="A179" i="2" s="1"/>
  <c r="F178" i="2"/>
  <c r="F180" i="1"/>
  <c r="A178" i="2" s="1"/>
  <c r="F177" i="2"/>
  <c r="F179" i="1"/>
  <c r="A177" i="2" s="1"/>
  <c r="F176" i="2"/>
  <c r="F178" i="1"/>
  <c r="A176" i="2" s="1"/>
  <c r="F175" i="2"/>
  <c r="F177" i="1"/>
  <c r="A175" i="2" s="1"/>
  <c r="F174" i="2"/>
  <c r="F176" i="1"/>
  <c r="A174" i="2" s="1"/>
  <c r="F173" i="2"/>
  <c r="F175" i="1"/>
  <c r="A173" i="2" s="1"/>
  <c r="F172" i="2"/>
  <c r="F174" i="1"/>
  <c r="A172" i="2" s="1"/>
  <c r="F171" i="2"/>
  <c r="F173" i="1"/>
  <c r="A171" i="2" s="1"/>
  <c r="F170" i="2"/>
  <c r="F172" i="1"/>
  <c r="A170" i="2" s="1"/>
  <c r="F169" i="2"/>
  <c r="F171" i="1"/>
  <c r="F168" i="2"/>
  <c r="F170" i="1"/>
  <c r="A168" i="2" s="1"/>
  <c r="F167" i="2"/>
  <c r="F169" i="1"/>
  <c r="A167" i="2" s="1"/>
  <c r="F166" i="2"/>
  <c r="F168" i="1"/>
  <c r="A166" i="2" s="1"/>
  <c r="F165" i="2"/>
  <c r="F167" i="1"/>
  <c r="A165" i="2" s="1"/>
  <c r="F164" i="2"/>
  <c r="F166" i="1"/>
  <c r="A164" i="2" s="1"/>
  <c r="F163" i="2"/>
  <c r="F165" i="1"/>
  <c r="A163" i="2" s="1"/>
  <c r="F164" i="1"/>
  <c r="A162" i="2" s="1"/>
  <c r="F161" i="2"/>
  <c r="F163" i="1"/>
  <c r="A161" i="2" s="1"/>
  <c r="F160" i="2"/>
  <c r="F162" i="1"/>
  <c r="A160" i="2" s="1"/>
  <c r="F159" i="2"/>
  <c r="F161" i="1"/>
  <c r="A159" i="2" s="1"/>
  <c r="F158" i="2"/>
  <c r="F160" i="1"/>
  <c r="A158" i="2" s="1"/>
  <c r="F159" i="1"/>
  <c r="A157" i="2" s="1"/>
  <c r="F156" i="2"/>
  <c r="F158" i="1"/>
  <c r="A156" i="2" s="1"/>
  <c r="F155" i="2"/>
  <c r="F157" i="1"/>
  <c r="A155" i="2" s="1"/>
  <c r="F154" i="2"/>
  <c r="F156" i="1"/>
  <c r="A154" i="2" s="1"/>
  <c r="F153" i="2"/>
  <c r="F155" i="1"/>
  <c r="A153" i="2" s="1"/>
  <c r="F152" i="2"/>
  <c r="F154" i="1"/>
  <c r="A152" i="2" s="1"/>
  <c r="F151" i="2"/>
  <c r="F153" i="1"/>
  <c r="A151" i="2" s="1"/>
  <c r="F150" i="2"/>
  <c r="F152" i="1"/>
  <c r="A150" i="2" s="1"/>
  <c r="F149" i="2"/>
  <c r="F151" i="1"/>
  <c r="A149" i="2" s="1"/>
  <c r="F148" i="2"/>
  <c r="F150" i="1"/>
  <c r="A148" i="2" s="1"/>
  <c r="F147" i="2"/>
  <c r="F149" i="1"/>
  <c r="A147" i="2" s="1"/>
  <c r="F146" i="2"/>
  <c r="F148" i="1"/>
  <c r="A146" i="2" s="1"/>
  <c r="F145" i="2"/>
  <c r="F147" i="1"/>
  <c r="A145" i="2" s="1"/>
  <c r="F144" i="2"/>
  <c r="F146" i="1"/>
  <c r="A144" i="2" s="1"/>
  <c r="F143" i="2"/>
  <c r="F145" i="1"/>
  <c r="A143" i="2" s="1"/>
  <c r="F142" i="2"/>
  <c r="F144" i="1"/>
  <c r="A142" i="2" s="1"/>
  <c r="F141" i="2"/>
  <c r="F143" i="1"/>
  <c r="A141" i="2" s="1"/>
  <c r="F140" i="2"/>
  <c r="F142" i="1"/>
  <c r="A140" i="2" s="1"/>
  <c r="F139" i="2"/>
  <c r="F141" i="1"/>
  <c r="A139" i="2" s="1"/>
  <c r="F138" i="2"/>
  <c r="F140" i="1"/>
  <c r="A138" i="2" s="1"/>
  <c r="F137" i="2"/>
  <c r="F139" i="1"/>
  <c r="A137" i="2" s="1"/>
  <c r="F136" i="2"/>
  <c r="F138" i="1"/>
  <c r="A136" i="2" s="1"/>
  <c r="F135" i="2"/>
  <c r="F137" i="1"/>
  <c r="A135" i="2" s="1"/>
  <c r="F134" i="2"/>
  <c r="F136" i="1"/>
  <c r="A134" i="2" s="1"/>
  <c r="F135" i="1"/>
  <c r="A133" i="2" s="1"/>
  <c r="F134" i="1"/>
  <c r="A132" i="2" s="1"/>
  <c r="F131" i="2"/>
  <c r="F133" i="1"/>
  <c r="A131" i="2" s="1"/>
  <c r="F130" i="2"/>
  <c r="F132" i="1"/>
  <c r="A130" i="2" s="1"/>
  <c r="F129" i="2"/>
  <c r="F131" i="1"/>
  <c r="A129" i="2" s="1"/>
  <c r="F128" i="2"/>
  <c r="F130" i="1"/>
  <c r="A128" i="2" s="1"/>
  <c r="F127" i="2"/>
  <c r="F129" i="1"/>
  <c r="A127" i="2" s="1"/>
  <c r="F126" i="2"/>
  <c r="F128" i="1"/>
  <c r="A126" i="2" s="1"/>
  <c r="F127" i="1"/>
  <c r="A125" i="2" s="1"/>
  <c r="F124" i="2"/>
  <c r="F126" i="1"/>
  <c r="A124" i="2" s="1"/>
  <c r="F123" i="2"/>
  <c r="F125" i="1"/>
  <c r="A123" i="2" s="1"/>
  <c r="F122" i="2"/>
  <c r="F124" i="1"/>
  <c r="A122" i="2" s="1"/>
  <c r="F123" i="1"/>
  <c r="A121" i="2" s="1"/>
  <c r="F120" i="2"/>
  <c r="F122" i="1"/>
  <c r="A120" i="2" s="1"/>
  <c r="F119" i="2"/>
  <c r="F121" i="1"/>
  <c r="A119" i="2" s="1"/>
  <c r="F118" i="2"/>
  <c r="F120" i="1"/>
  <c r="A118" i="2" s="1"/>
  <c r="F117" i="2"/>
  <c r="F119" i="1"/>
  <c r="A117" i="2" s="1"/>
  <c r="F116" i="2"/>
  <c r="F118" i="1"/>
  <c r="A116" i="2" s="1"/>
  <c r="F115" i="2"/>
  <c r="F117" i="1"/>
  <c r="A115" i="2" s="1"/>
  <c r="F114" i="2"/>
  <c r="F116" i="1"/>
  <c r="A114" i="2" s="1"/>
  <c r="F113" i="2"/>
  <c r="F115" i="1"/>
  <c r="A113" i="2" s="1"/>
  <c r="F114" i="1"/>
  <c r="A112" i="2" s="1"/>
  <c r="F111" i="2"/>
  <c r="F113" i="1"/>
  <c r="A111" i="2" s="1"/>
  <c r="F110" i="2"/>
  <c r="F112" i="1"/>
  <c r="A110" i="2" s="1"/>
  <c r="F109" i="2"/>
  <c r="F111" i="1"/>
  <c r="A109" i="2" s="1"/>
  <c r="F110" i="1"/>
  <c r="A108" i="2" s="1"/>
  <c r="F107" i="2"/>
  <c r="F109" i="1"/>
  <c r="A107" i="2" s="1"/>
  <c r="F106" i="2"/>
  <c r="F108" i="1"/>
  <c r="A106" i="2" s="1"/>
  <c r="F105" i="2"/>
  <c r="F107" i="1"/>
  <c r="A105" i="2" s="1"/>
  <c r="F106" i="1"/>
  <c r="F103" i="2"/>
  <c r="F105" i="1"/>
  <c r="A103" i="2" s="1"/>
  <c r="F102" i="2"/>
  <c r="F104" i="1"/>
  <c r="A102" i="2" s="1"/>
  <c r="F101" i="2"/>
  <c r="F103" i="1"/>
  <c r="A101" i="2" s="1"/>
  <c r="F100" i="2"/>
  <c r="F102" i="1"/>
  <c r="A100" i="2" s="1"/>
  <c r="F99" i="2"/>
  <c r="F101" i="1"/>
  <c r="A99" i="2" s="1"/>
  <c r="F98" i="2"/>
  <c r="F100" i="1"/>
  <c r="A98" i="2" s="1"/>
  <c r="F97" i="2"/>
  <c r="F99" i="1"/>
  <c r="A97" i="2" s="1"/>
  <c r="F96" i="2"/>
  <c r="F98" i="1"/>
  <c r="A96" i="2" s="1"/>
  <c r="F95" i="2"/>
  <c r="F97" i="1"/>
  <c r="A95" i="2" s="1"/>
  <c r="F94" i="2"/>
  <c r="F96" i="1"/>
  <c r="A94" i="2" s="1"/>
  <c r="F93" i="2"/>
  <c r="F95" i="1"/>
  <c r="A93" i="2" s="1"/>
  <c r="F92" i="2"/>
  <c r="F94" i="1"/>
  <c r="A92" i="2" s="1"/>
  <c r="F91" i="2"/>
  <c r="F93" i="1"/>
  <c r="A91" i="2" s="1"/>
  <c r="F90" i="2"/>
  <c r="F92" i="1"/>
  <c r="A90" i="2" s="1"/>
  <c r="F89" i="2"/>
  <c r="F91" i="1"/>
  <c r="A89" i="2" s="1"/>
  <c r="F88" i="2"/>
  <c r="F90" i="1"/>
  <c r="A88" i="2" s="1"/>
  <c r="F87" i="2"/>
  <c r="F89" i="1"/>
  <c r="A87" i="2" s="1"/>
  <c r="F88" i="1"/>
  <c r="A86" i="2" s="1"/>
  <c r="F85" i="2"/>
  <c r="F87" i="1"/>
  <c r="A85" i="2" s="1"/>
  <c r="F84" i="2"/>
  <c r="F86" i="1"/>
  <c r="A84" i="2" s="1"/>
  <c r="F83" i="2"/>
  <c r="F85" i="1"/>
  <c r="A83" i="2" s="1"/>
  <c r="F82" i="2"/>
  <c r="F84" i="1"/>
  <c r="A82" i="2" s="1"/>
  <c r="F81" i="2"/>
  <c r="F83" i="1"/>
  <c r="A81" i="2" s="1"/>
  <c r="F80" i="2"/>
  <c r="F82" i="1"/>
  <c r="A80" i="2" s="1"/>
  <c r="F79" i="2"/>
  <c r="F81" i="1"/>
  <c r="A79" i="2" s="1"/>
  <c r="F78" i="2"/>
  <c r="F80" i="1"/>
  <c r="A78" i="2" s="1"/>
  <c r="F77" i="2"/>
  <c r="F79" i="1"/>
  <c r="A77" i="2" s="1"/>
  <c r="F76" i="2"/>
  <c r="F78" i="1"/>
  <c r="A76" i="2" s="1"/>
  <c r="F77" i="1"/>
  <c r="A75" i="2" s="1"/>
  <c r="F76" i="1"/>
  <c r="A74" i="2" s="1"/>
  <c r="F75" i="1"/>
  <c r="A73" i="2" s="1"/>
  <c r="F74" i="1"/>
  <c r="A72" i="2" s="1"/>
  <c r="F73" i="1"/>
  <c r="A71" i="2" s="1"/>
  <c r="F72" i="1"/>
  <c r="A70" i="2" s="1"/>
  <c r="F71" i="1"/>
  <c r="A69" i="2" s="1"/>
  <c r="F70" i="1"/>
  <c r="A68" i="2" s="1"/>
  <c r="F69" i="1"/>
  <c r="A67" i="2" s="1"/>
  <c r="F68" i="1"/>
  <c r="A66" i="2" s="1"/>
  <c r="F67" i="1"/>
  <c r="A65" i="2" s="1"/>
  <c r="F66" i="1"/>
  <c r="A64" i="2" s="1"/>
  <c r="F65" i="1"/>
  <c r="A63" i="2" s="1"/>
  <c r="F64" i="1"/>
  <c r="A62" i="2" s="1"/>
  <c r="F63" i="1"/>
  <c r="A61" i="2" s="1"/>
  <c r="F62" i="1"/>
  <c r="A60" i="2" s="1"/>
  <c r="F61" i="1"/>
  <c r="A59" i="2" s="1"/>
  <c r="F60" i="1"/>
  <c r="A58" i="2" s="1"/>
  <c r="F59" i="1"/>
  <c r="A57" i="2" s="1"/>
  <c r="F58" i="1"/>
  <c r="A56" i="2" s="1"/>
  <c r="F57" i="1"/>
  <c r="A55" i="2" s="1"/>
  <c r="F56" i="1"/>
  <c r="A54" i="2" s="1"/>
  <c r="F55" i="1"/>
  <c r="A53" i="2" s="1"/>
  <c r="F54" i="1"/>
  <c r="A52" i="2" s="1"/>
  <c r="F53" i="1"/>
  <c r="A51" i="2" s="1"/>
  <c r="F52" i="1"/>
  <c r="A50" i="2" s="1"/>
  <c r="F51" i="1"/>
  <c r="A49" i="2" s="1"/>
  <c r="F50" i="1"/>
  <c r="A48" i="2" s="1"/>
  <c r="F49" i="1"/>
  <c r="A47" i="2" s="1"/>
  <c r="F48" i="1"/>
  <c r="A46" i="2" s="1"/>
  <c r="F47" i="1"/>
  <c r="A45" i="2" s="1"/>
  <c r="F46" i="1"/>
  <c r="A44" i="2" s="1"/>
  <c r="F45" i="1"/>
  <c r="A43" i="2" s="1"/>
  <c r="F44" i="1"/>
  <c r="A42" i="2" s="1"/>
  <c r="F43" i="1"/>
  <c r="A41" i="2" s="1"/>
  <c r="F42" i="1"/>
  <c r="A40" i="2" s="1"/>
  <c r="F41" i="1"/>
  <c r="A39" i="2" s="1"/>
  <c r="F40" i="1"/>
  <c r="A38" i="2" s="1"/>
  <c r="F39" i="1"/>
  <c r="A37" i="2" s="1"/>
  <c r="F38" i="1"/>
  <c r="A36" i="2" s="1"/>
  <c r="F37" i="1"/>
  <c r="A35" i="2" s="1"/>
  <c r="F36" i="1"/>
  <c r="A34" i="2" s="1"/>
  <c r="F35" i="1"/>
  <c r="A33" i="2" s="1"/>
  <c r="F34" i="1"/>
  <c r="A32" i="2" s="1"/>
  <c r="F33" i="1"/>
  <c r="A31" i="2" s="1"/>
  <c r="F32" i="1"/>
  <c r="A30" i="2" s="1"/>
  <c r="F31" i="1"/>
  <c r="A29" i="2" s="1"/>
  <c r="F30" i="1"/>
  <c r="A28" i="2" s="1"/>
  <c r="F29" i="1"/>
  <c r="A27" i="2" s="1"/>
  <c r="F28" i="1"/>
  <c r="A26" i="2" s="1"/>
  <c r="F27" i="1"/>
  <c r="A25" i="2" s="1"/>
  <c r="F26" i="1"/>
  <c r="A24" i="2" s="1"/>
  <c r="F25" i="1"/>
  <c r="A23" i="2" s="1"/>
  <c r="F24" i="1"/>
  <c r="A22" i="2" s="1"/>
  <c r="F23" i="1"/>
  <c r="A21" i="2" s="1"/>
  <c r="F22" i="1"/>
  <c r="A20" i="2" s="1"/>
  <c r="F21" i="1"/>
  <c r="A19" i="2" s="1"/>
  <c r="F20" i="1"/>
  <c r="A18" i="2" s="1"/>
  <c r="G3" i="2"/>
  <c r="L14" i="1"/>
  <c r="G780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G181" i="2" s="1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G248" i="2" s="1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G256" i="2" s="1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G313" i="2" s="1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G333" i="2" s="1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G349" i="2" s="1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G358" i="2" s="1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G366" i="2" s="1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G382" i="2" s="1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G416" i="2" s="1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G460" i="2" s="1"/>
  <c r="B461" i="2"/>
  <c r="C461" i="2"/>
  <c r="B462" i="2"/>
  <c r="C462" i="2"/>
  <c r="B463" i="2"/>
  <c r="C463" i="2"/>
  <c r="G463" i="2" s="1"/>
  <c r="B464" i="2"/>
  <c r="C464" i="2"/>
  <c r="G464" i="2" s="1"/>
  <c r="B465" i="2"/>
  <c r="C465" i="2"/>
  <c r="B466" i="2"/>
  <c r="C466" i="2"/>
  <c r="B467" i="2"/>
  <c r="C467" i="2"/>
  <c r="B468" i="2"/>
  <c r="C468" i="2"/>
  <c r="G468" i="2" s="1"/>
  <c r="B469" i="2"/>
  <c r="C469" i="2"/>
  <c r="B470" i="2"/>
  <c r="C470" i="2"/>
  <c r="B471" i="2"/>
  <c r="C471" i="2"/>
  <c r="G471" i="2" s="1"/>
  <c r="B472" i="2"/>
  <c r="C472" i="2"/>
  <c r="B473" i="2"/>
  <c r="C473" i="2"/>
  <c r="G473" i="2" s="1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G522" i="2" s="1"/>
  <c r="B523" i="2"/>
  <c r="C523" i="2"/>
  <c r="B524" i="2"/>
  <c r="C524" i="2"/>
  <c r="B525" i="2"/>
  <c r="C525" i="2"/>
  <c r="B526" i="2"/>
  <c r="C526" i="2"/>
  <c r="B527" i="2"/>
  <c r="C527" i="2"/>
  <c r="G527" i="2" s="1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G540" i="2" s="1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G547" i="2" s="1"/>
  <c r="B548" i="2"/>
  <c r="C548" i="2"/>
  <c r="B549" i="2"/>
  <c r="C549" i="2"/>
  <c r="B550" i="2"/>
  <c r="C550" i="2"/>
  <c r="B551" i="2"/>
  <c r="C551" i="2"/>
  <c r="B552" i="2"/>
  <c r="C552" i="2"/>
  <c r="G552" i="2" s="1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G560" i="2" s="1"/>
  <c r="B561" i="2"/>
  <c r="C561" i="2"/>
  <c r="B562" i="2"/>
  <c r="C562" i="2"/>
  <c r="B563" i="2"/>
  <c r="C563" i="2"/>
  <c r="B564" i="2"/>
  <c r="C564" i="2"/>
  <c r="G564" i="2" s="1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G571" i="2" s="1"/>
  <c r="B572" i="2"/>
  <c r="C572" i="2"/>
  <c r="B573" i="2"/>
  <c r="C573" i="2"/>
  <c r="B574" i="2"/>
  <c r="C574" i="2"/>
  <c r="B575" i="2"/>
  <c r="C575" i="2"/>
  <c r="B576" i="2"/>
  <c r="C576" i="2"/>
  <c r="G576" i="2" s="1"/>
  <c r="B577" i="2"/>
  <c r="C577" i="2"/>
  <c r="B578" i="2"/>
  <c r="C578" i="2"/>
  <c r="B579" i="2"/>
  <c r="C579" i="2"/>
  <c r="G579" i="2" s="1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G589" i="2" s="1"/>
  <c r="B590" i="2"/>
  <c r="C590" i="2"/>
  <c r="B591" i="2"/>
  <c r="C591" i="2"/>
  <c r="B592" i="2"/>
  <c r="C592" i="2"/>
  <c r="G592" i="2" s="1"/>
  <c r="B593" i="2"/>
  <c r="C593" i="2"/>
  <c r="G593" i="2" s="1"/>
  <c r="B594" i="2"/>
  <c r="C594" i="2"/>
  <c r="G594" i="2" s="1"/>
  <c r="B595" i="2"/>
  <c r="C595" i="2"/>
  <c r="B596" i="2"/>
  <c r="C596" i="2"/>
  <c r="B597" i="2"/>
  <c r="C597" i="2"/>
  <c r="B598" i="2"/>
  <c r="C598" i="2"/>
  <c r="G598" i="2" s="1"/>
  <c r="B599" i="2"/>
  <c r="C599" i="2"/>
  <c r="B600" i="2"/>
  <c r="C600" i="2"/>
  <c r="B601" i="2"/>
  <c r="C601" i="2"/>
  <c r="G601" i="2" s="1"/>
  <c r="B602" i="2"/>
  <c r="C602" i="2"/>
  <c r="B603" i="2"/>
  <c r="C603" i="2"/>
  <c r="B604" i="2"/>
  <c r="C604" i="2"/>
  <c r="B605" i="2"/>
  <c r="C605" i="2"/>
  <c r="B606" i="2"/>
  <c r="C606" i="2"/>
  <c r="B607" i="2"/>
  <c r="C607" i="2"/>
  <c r="G607" i="2" s="1"/>
  <c r="B608" i="2"/>
  <c r="C608" i="2"/>
  <c r="B609" i="2"/>
  <c r="C609" i="2"/>
  <c r="G609" i="2" s="1"/>
  <c r="B610" i="2"/>
  <c r="C610" i="2"/>
  <c r="B611" i="2"/>
  <c r="C611" i="2"/>
  <c r="B612" i="2"/>
  <c r="C612" i="2"/>
  <c r="B613" i="2"/>
  <c r="C613" i="2"/>
  <c r="G613" i="2" s="1"/>
  <c r="B614" i="2"/>
  <c r="C614" i="2"/>
  <c r="B615" i="2"/>
  <c r="C615" i="2"/>
  <c r="B616" i="2"/>
  <c r="C616" i="2"/>
  <c r="B617" i="2"/>
  <c r="C617" i="2"/>
  <c r="G617" i="2" s="1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G624" i="2" s="1"/>
  <c r="B625" i="2"/>
  <c r="C625" i="2"/>
  <c r="B626" i="2"/>
  <c r="C626" i="2"/>
  <c r="B627" i="2"/>
  <c r="C627" i="2"/>
  <c r="G627" i="2" s="1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G636" i="2" s="1"/>
  <c r="B637" i="2"/>
  <c r="C637" i="2"/>
  <c r="B638" i="2"/>
  <c r="C638" i="2"/>
  <c r="B639" i="2"/>
  <c r="C639" i="2"/>
  <c r="B640" i="2"/>
  <c r="C640" i="2"/>
  <c r="G640" i="2" s="1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G649" i="2" s="1"/>
  <c r="B650" i="2"/>
  <c r="C650" i="2"/>
  <c r="B651" i="2"/>
  <c r="C651" i="2"/>
  <c r="B652" i="2"/>
  <c r="C652" i="2"/>
  <c r="G652" i="2" s="1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G661" i="2" s="1"/>
  <c r="B662" i="2"/>
  <c r="C662" i="2"/>
  <c r="B663" i="2"/>
  <c r="C663" i="2"/>
  <c r="B664" i="2"/>
  <c r="C664" i="2"/>
  <c r="B665" i="2"/>
  <c r="C665" i="2"/>
  <c r="B666" i="2"/>
  <c r="C666" i="2"/>
  <c r="G666" i="2" s="1"/>
  <c r="B667" i="2"/>
  <c r="C667" i="2"/>
  <c r="B668" i="2"/>
  <c r="C668" i="2"/>
  <c r="B669" i="2"/>
  <c r="C669" i="2"/>
  <c r="B670" i="2"/>
  <c r="C670" i="2"/>
  <c r="G670" i="2" s="1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G678" i="2" s="1"/>
  <c r="B679" i="2"/>
  <c r="C679" i="2"/>
  <c r="G679" i="2" s="1"/>
  <c r="B680" i="2"/>
  <c r="C680" i="2"/>
  <c r="B681" i="2"/>
  <c r="C681" i="2"/>
  <c r="B682" i="2"/>
  <c r="C682" i="2"/>
  <c r="G682" i="2" s="1"/>
  <c r="B683" i="2"/>
  <c r="C683" i="2"/>
  <c r="B684" i="2"/>
  <c r="C684" i="2"/>
  <c r="B685" i="2"/>
  <c r="C685" i="2"/>
  <c r="B686" i="2"/>
  <c r="C686" i="2"/>
  <c r="B687" i="2"/>
  <c r="C687" i="2"/>
  <c r="B688" i="2"/>
  <c r="C688" i="2"/>
  <c r="B689" i="2"/>
  <c r="C689" i="2"/>
  <c r="B690" i="2"/>
  <c r="C690" i="2"/>
  <c r="B691" i="2"/>
  <c r="C691" i="2"/>
  <c r="G691" i="2" s="1"/>
  <c r="B692" i="2"/>
  <c r="C692" i="2"/>
  <c r="G692" i="2" s="1"/>
  <c r="B693" i="2"/>
  <c r="C693" i="2"/>
  <c r="B694" i="2"/>
  <c r="C694" i="2"/>
  <c r="G694" i="2" s="1"/>
  <c r="B695" i="2"/>
  <c r="C695" i="2"/>
  <c r="B696" i="2"/>
  <c r="C696" i="2"/>
  <c r="B697" i="2"/>
  <c r="C697" i="2"/>
  <c r="B698" i="2"/>
  <c r="C698" i="2"/>
  <c r="G698" i="2" s="1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G706" i="2" s="1"/>
  <c r="B707" i="2"/>
  <c r="C707" i="2"/>
  <c r="B708" i="2"/>
  <c r="C708" i="2"/>
  <c r="B709" i="2"/>
  <c r="C709" i="2"/>
  <c r="G709" i="2" s="1"/>
  <c r="B710" i="2"/>
  <c r="C710" i="2"/>
  <c r="B711" i="2"/>
  <c r="C711" i="2"/>
  <c r="B712" i="2"/>
  <c r="C712" i="2"/>
  <c r="B713" i="2"/>
  <c r="C713" i="2"/>
  <c r="B714" i="2"/>
  <c r="C714" i="2"/>
  <c r="G714" i="2" s="1"/>
  <c r="B715" i="2"/>
  <c r="C715" i="2"/>
  <c r="G715" i="2" s="1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G726" i="2" s="1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G733" i="2" s="1"/>
  <c r="B734" i="2"/>
  <c r="C734" i="2"/>
  <c r="B735" i="2"/>
  <c r="C735" i="2"/>
  <c r="G735" i="2" s="1"/>
  <c r="B736" i="2"/>
  <c r="C736" i="2"/>
  <c r="G736" i="2" s="1"/>
  <c r="B737" i="2"/>
  <c r="C737" i="2"/>
  <c r="B738" i="2"/>
  <c r="C738" i="2"/>
  <c r="B739" i="2"/>
  <c r="C739" i="2"/>
  <c r="B740" i="2"/>
  <c r="C740" i="2"/>
  <c r="B741" i="2"/>
  <c r="C741" i="2"/>
  <c r="G741" i="2" s="1"/>
  <c r="B742" i="2"/>
  <c r="C742" i="2"/>
  <c r="B743" i="2"/>
  <c r="C743" i="2"/>
  <c r="B744" i="2"/>
  <c r="C744" i="2"/>
  <c r="G744" i="2" s="1"/>
  <c r="B745" i="2"/>
  <c r="C745" i="2"/>
  <c r="B746" i="2"/>
  <c r="C746" i="2"/>
  <c r="B747" i="2"/>
  <c r="C747" i="2"/>
  <c r="B748" i="2"/>
  <c r="C748" i="2"/>
  <c r="B749" i="2"/>
  <c r="C749" i="2"/>
  <c r="G749" i="2" s="1"/>
  <c r="B750" i="2"/>
  <c r="C750" i="2"/>
  <c r="G750" i="2" s="1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B758" i="2"/>
  <c r="C758" i="2"/>
  <c r="B759" i="2"/>
  <c r="C759" i="2"/>
  <c r="B760" i="2"/>
  <c r="C760" i="2"/>
  <c r="B761" i="2"/>
  <c r="C761" i="2"/>
  <c r="G761" i="2" s="1"/>
  <c r="B762" i="2"/>
  <c r="C762" i="2"/>
  <c r="B763" i="2"/>
  <c r="C763" i="2"/>
  <c r="B764" i="2"/>
  <c r="C764" i="2"/>
  <c r="G764" i="2" s="1"/>
  <c r="B765" i="2"/>
  <c r="C765" i="2"/>
  <c r="G765" i="2" s="1"/>
  <c r="B766" i="2"/>
  <c r="C766" i="2"/>
  <c r="B767" i="2"/>
  <c r="C767" i="2"/>
  <c r="B768" i="2"/>
  <c r="C768" i="2"/>
  <c r="B769" i="2"/>
  <c r="C769" i="2"/>
  <c r="B770" i="2"/>
  <c r="C770" i="2"/>
  <c r="B771" i="2"/>
  <c r="C771" i="2"/>
  <c r="G771" i="2" s="1"/>
  <c r="B772" i="2"/>
  <c r="C772" i="2"/>
  <c r="G772" i="2" s="1"/>
  <c r="B773" i="2"/>
  <c r="C773" i="2"/>
  <c r="B774" i="2"/>
  <c r="C774" i="2"/>
  <c r="B775" i="2"/>
  <c r="C775" i="2"/>
  <c r="B776" i="2"/>
  <c r="C776" i="2"/>
  <c r="B777" i="2"/>
  <c r="C777" i="2"/>
  <c r="B778" i="2"/>
  <c r="C778" i="2"/>
  <c r="G778" i="2" s="1"/>
  <c r="A780" i="2"/>
  <c r="H780" i="1"/>
  <c r="H779" i="1"/>
  <c r="F777" i="2"/>
  <c r="H778" i="1"/>
  <c r="F776" i="2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A760" i="2"/>
  <c r="H761" i="1"/>
  <c r="H760" i="1"/>
  <c r="H759" i="1"/>
  <c r="A757" i="2"/>
  <c r="H758" i="1"/>
  <c r="F756" i="2"/>
  <c r="H757" i="1"/>
  <c r="H756" i="1"/>
  <c r="H755" i="1"/>
  <c r="H754" i="1"/>
  <c r="H753" i="1"/>
  <c r="H752" i="1"/>
  <c r="H751" i="1"/>
  <c r="H750" i="1"/>
  <c r="A748" i="2"/>
  <c r="H749" i="1"/>
  <c r="A747" i="2"/>
  <c r="H748" i="1"/>
  <c r="H747" i="1"/>
  <c r="H746" i="1"/>
  <c r="H745" i="1"/>
  <c r="H744" i="1"/>
  <c r="H743" i="1"/>
  <c r="A741" i="2"/>
  <c r="H742" i="1"/>
  <c r="H741" i="1"/>
  <c r="H740" i="1"/>
  <c r="H739" i="1"/>
  <c r="H738" i="1"/>
  <c r="H737" i="1"/>
  <c r="H736" i="1"/>
  <c r="H735" i="1"/>
  <c r="H734" i="1"/>
  <c r="A732" i="2"/>
  <c r="H733" i="1"/>
  <c r="H732" i="1"/>
  <c r="H731" i="1"/>
  <c r="A104" i="2"/>
  <c r="A169" i="2"/>
  <c r="A215" i="2"/>
  <c r="A332" i="2"/>
  <c r="A355" i="2"/>
  <c r="A366" i="2"/>
  <c r="A384" i="2"/>
  <c r="A400" i="2"/>
  <c r="A407" i="2"/>
  <c r="A425" i="2"/>
  <c r="A432" i="2"/>
  <c r="A439" i="2"/>
  <c r="A444" i="2"/>
  <c r="A447" i="2"/>
  <c r="A448" i="2"/>
  <c r="A457" i="2"/>
  <c r="A460" i="2"/>
  <c r="A476" i="2"/>
  <c r="A488" i="2"/>
  <c r="A492" i="2"/>
  <c r="A516" i="2"/>
  <c r="A540" i="2"/>
  <c r="A555" i="2"/>
  <c r="A558" i="2"/>
  <c r="A560" i="2"/>
  <c r="A572" i="2"/>
  <c r="A575" i="2"/>
  <c r="A580" i="2"/>
  <c r="A584" i="2"/>
  <c r="A587" i="2"/>
  <c r="A599" i="2"/>
  <c r="A609" i="2"/>
  <c r="A616" i="2"/>
  <c r="A628" i="2"/>
  <c r="A641" i="2"/>
  <c r="A643" i="2"/>
  <c r="A644" i="2"/>
  <c r="A654" i="2"/>
  <c r="A671" i="2"/>
  <c r="A676" i="2"/>
  <c r="A692" i="2"/>
  <c r="A700" i="2"/>
  <c r="A703" i="2"/>
  <c r="A707" i="2"/>
  <c r="A720" i="2"/>
  <c r="A724" i="2"/>
  <c r="A728" i="2"/>
  <c r="A10" i="2"/>
  <c r="A11" i="2"/>
  <c r="A12" i="2"/>
  <c r="A13" i="2"/>
  <c r="A14" i="2"/>
  <c r="A15" i="2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F280" i="2"/>
  <c r="H281" i="1"/>
  <c r="H280" i="1"/>
  <c r="H279" i="1"/>
  <c r="H278" i="1"/>
  <c r="H277" i="1"/>
  <c r="H276" i="1"/>
  <c r="H275" i="1"/>
  <c r="H274" i="1"/>
  <c r="H273" i="1"/>
  <c r="H272" i="1"/>
  <c r="H271" i="1"/>
  <c r="F269" i="2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F241" i="2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F228" i="2"/>
  <c r="H229" i="1"/>
  <c r="H228" i="1"/>
  <c r="H227" i="1"/>
  <c r="F225" i="2"/>
  <c r="H226" i="1"/>
  <c r="H225" i="1"/>
  <c r="H224" i="1"/>
  <c r="H223" i="1"/>
  <c r="H222" i="1"/>
  <c r="H221" i="1"/>
  <c r="H220" i="1"/>
  <c r="H219" i="1"/>
  <c r="H218" i="1"/>
  <c r="H217" i="1"/>
  <c r="H216" i="1"/>
  <c r="F214" i="2"/>
  <c r="H215" i="1"/>
  <c r="H214" i="1"/>
  <c r="H213" i="1"/>
  <c r="F211" i="2"/>
  <c r="H212" i="1"/>
  <c r="H211" i="1"/>
  <c r="H210" i="1"/>
  <c r="H209" i="1"/>
  <c r="H208" i="1"/>
  <c r="H207" i="1"/>
  <c r="F205" i="2"/>
  <c r="H206" i="1"/>
  <c r="H205" i="1"/>
  <c r="H204" i="1"/>
  <c r="H203" i="1"/>
  <c r="F201" i="2"/>
  <c r="H202" i="1"/>
  <c r="H201" i="1"/>
  <c r="H200" i="1"/>
  <c r="H199" i="1"/>
  <c r="H198" i="1"/>
  <c r="H197" i="1"/>
  <c r="H196" i="1"/>
  <c r="H195" i="1"/>
  <c r="F193" i="2"/>
  <c r="H194" i="1"/>
  <c r="H193" i="1"/>
  <c r="H192" i="1"/>
  <c r="H191" i="1"/>
  <c r="H190" i="1"/>
  <c r="H189" i="1"/>
  <c r="H188" i="1"/>
  <c r="H187" i="1"/>
  <c r="H186" i="1"/>
  <c r="F184" i="2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F162" i="2"/>
  <c r="H163" i="1"/>
  <c r="H162" i="1"/>
  <c r="H161" i="1"/>
  <c r="H160" i="1"/>
  <c r="H159" i="1"/>
  <c r="F157" i="2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F133" i="2"/>
  <c r="H134" i="1"/>
  <c r="F132" i="2"/>
  <c r="H133" i="1"/>
  <c r="H132" i="1"/>
  <c r="H131" i="1"/>
  <c r="H130" i="1"/>
  <c r="H129" i="1"/>
  <c r="H128" i="1"/>
  <c r="H127" i="1"/>
  <c r="F125" i="2"/>
  <c r="H126" i="1"/>
  <c r="H125" i="1"/>
  <c r="H124" i="1"/>
  <c r="H123" i="1"/>
  <c r="F121" i="2"/>
  <c r="H122" i="1"/>
  <c r="H121" i="1"/>
  <c r="H120" i="1"/>
  <c r="H119" i="1"/>
  <c r="H118" i="1"/>
  <c r="H117" i="1"/>
  <c r="H116" i="1"/>
  <c r="H115" i="1"/>
  <c r="H114" i="1"/>
  <c r="F112" i="2"/>
  <c r="H113" i="1"/>
  <c r="H112" i="1"/>
  <c r="H111" i="1"/>
  <c r="H110" i="1"/>
  <c r="F108" i="2"/>
  <c r="H109" i="1"/>
  <c r="H108" i="1"/>
  <c r="H107" i="1"/>
  <c r="H106" i="1"/>
  <c r="F104" i="2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F86" i="2"/>
  <c r="H87" i="1"/>
  <c r="H86" i="1"/>
  <c r="H85" i="1"/>
  <c r="H84" i="1"/>
  <c r="H83" i="1"/>
  <c r="H82" i="1"/>
  <c r="H81" i="1"/>
  <c r="H80" i="1"/>
  <c r="H79" i="1"/>
  <c r="H78" i="1"/>
  <c r="H517" i="1"/>
  <c r="H516" i="1"/>
  <c r="H515" i="1"/>
  <c r="H514" i="1"/>
  <c r="H513" i="1"/>
  <c r="H512" i="1"/>
  <c r="H511" i="1"/>
  <c r="F509" i="2"/>
  <c r="H510" i="1"/>
  <c r="H509" i="1"/>
  <c r="H508" i="1"/>
  <c r="H507" i="1"/>
  <c r="H506" i="1"/>
  <c r="H505" i="1"/>
  <c r="H504" i="1"/>
  <c r="H503" i="1"/>
  <c r="H502" i="1"/>
  <c r="H501" i="1"/>
  <c r="H500" i="1"/>
  <c r="F498" i="2"/>
  <c r="H499" i="1"/>
  <c r="H498" i="1"/>
  <c r="H497" i="1"/>
  <c r="F495" i="2"/>
  <c r="H496" i="1"/>
  <c r="H495" i="1"/>
  <c r="H494" i="1"/>
  <c r="H493" i="1"/>
  <c r="H492" i="1"/>
  <c r="F490" i="2"/>
  <c r="H491" i="1"/>
  <c r="H490" i="1"/>
  <c r="H489" i="1"/>
  <c r="H488" i="1"/>
  <c r="H487" i="1"/>
  <c r="F485" i="2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F456" i="2"/>
  <c r="H457" i="1"/>
  <c r="F455" i="2"/>
  <c r="H456" i="1"/>
  <c r="H455" i="1"/>
  <c r="H454" i="1"/>
  <c r="H453" i="1"/>
  <c r="H452" i="1"/>
  <c r="H451" i="1"/>
  <c r="H450" i="1"/>
  <c r="F448" i="2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F428" i="2"/>
  <c r="H429" i="1"/>
  <c r="H428" i="1"/>
  <c r="F426" i="2"/>
  <c r="H427" i="1"/>
  <c r="H426" i="1"/>
  <c r="H425" i="1"/>
  <c r="H424" i="1"/>
  <c r="H423" i="1"/>
  <c r="H422" i="1"/>
  <c r="H421" i="1"/>
  <c r="F419" i="2"/>
  <c r="H420" i="1"/>
  <c r="H419" i="1"/>
  <c r="H418" i="1"/>
  <c r="H417" i="1"/>
  <c r="H416" i="1"/>
  <c r="H415" i="1"/>
  <c r="F413" i="2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F396" i="2"/>
  <c r="H397" i="1"/>
  <c r="H396" i="1"/>
  <c r="H395" i="1"/>
  <c r="H394" i="1"/>
  <c r="H393" i="1"/>
  <c r="F391" i="2"/>
  <c r="H392" i="1"/>
  <c r="H391" i="1"/>
  <c r="H390" i="1"/>
  <c r="F388" i="2"/>
  <c r="H389" i="1"/>
  <c r="H388" i="1"/>
  <c r="H387" i="1"/>
  <c r="H386" i="1"/>
  <c r="F384" i="2"/>
  <c r="H385" i="1"/>
  <c r="H384" i="1"/>
  <c r="H383" i="1"/>
  <c r="H382" i="1"/>
  <c r="H381" i="1"/>
  <c r="H380" i="1"/>
  <c r="H379" i="1"/>
  <c r="H378" i="1"/>
  <c r="H377" i="1"/>
  <c r="H376" i="1"/>
  <c r="F374" i="2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F352" i="2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F336" i="2"/>
  <c r="H337" i="1"/>
  <c r="H336" i="1"/>
  <c r="H335" i="1"/>
  <c r="H334" i="1"/>
  <c r="F332" i="2"/>
  <c r="H333" i="1"/>
  <c r="H332" i="1"/>
  <c r="H331" i="1"/>
  <c r="H330" i="1"/>
  <c r="F328" i="2"/>
  <c r="H329" i="1"/>
  <c r="H328" i="1"/>
  <c r="H327" i="1"/>
  <c r="H326" i="1"/>
  <c r="H325" i="1"/>
  <c r="H324" i="1"/>
  <c r="F322" i="2"/>
  <c r="H323" i="1"/>
  <c r="F321" i="2"/>
  <c r="H322" i="1"/>
  <c r="H321" i="1"/>
  <c r="H320" i="1"/>
  <c r="H319" i="1"/>
  <c r="F317" i="2"/>
  <c r="H318" i="1"/>
  <c r="H317" i="1"/>
  <c r="H316" i="1"/>
  <c r="F314" i="2"/>
  <c r="H315" i="1"/>
  <c r="H314" i="1"/>
  <c r="H313" i="1"/>
  <c r="H312" i="1"/>
  <c r="H311" i="1"/>
  <c r="H310" i="1"/>
  <c r="F308" i="2"/>
  <c r="H309" i="1"/>
  <c r="H308" i="1"/>
  <c r="H307" i="1"/>
  <c r="H306" i="1"/>
  <c r="H305" i="1"/>
  <c r="H304" i="1"/>
  <c r="H303" i="1"/>
  <c r="H302" i="1"/>
  <c r="H301" i="1"/>
  <c r="H730" i="1"/>
  <c r="H729" i="1"/>
  <c r="H728" i="1"/>
  <c r="H727" i="1"/>
  <c r="H726" i="1"/>
  <c r="H725" i="1"/>
  <c r="H724" i="1"/>
  <c r="H723" i="1"/>
  <c r="H722" i="1"/>
  <c r="F720" i="2"/>
  <c r="H721" i="1"/>
  <c r="H720" i="1"/>
  <c r="H719" i="1"/>
  <c r="H718" i="1"/>
  <c r="H717" i="1"/>
  <c r="H716" i="1"/>
  <c r="H715" i="1"/>
  <c r="H714" i="1"/>
  <c r="H713" i="1"/>
  <c r="H712" i="1"/>
  <c r="F710" i="2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F673" i="2"/>
  <c r="H674" i="1"/>
  <c r="H673" i="1"/>
  <c r="H672" i="1"/>
  <c r="H671" i="1"/>
  <c r="H670" i="1"/>
  <c r="H669" i="1"/>
  <c r="H668" i="1"/>
  <c r="H667" i="1"/>
  <c r="H666" i="1"/>
  <c r="H665" i="1"/>
  <c r="F663" i="2"/>
  <c r="H664" i="1"/>
  <c r="H663" i="1"/>
  <c r="H662" i="1"/>
  <c r="F660" i="2"/>
  <c r="H661" i="1"/>
  <c r="H660" i="1"/>
  <c r="H659" i="1"/>
  <c r="H658" i="1"/>
  <c r="H657" i="1"/>
  <c r="H656" i="1"/>
  <c r="H655" i="1"/>
  <c r="H654" i="1"/>
  <c r="H653" i="1"/>
  <c r="F651" i="2"/>
  <c r="H652" i="1"/>
  <c r="H651" i="1"/>
  <c r="H650" i="1"/>
  <c r="F648" i="2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F635" i="2"/>
  <c r="H636" i="1"/>
  <c r="H635" i="1"/>
  <c r="H634" i="1"/>
  <c r="H633" i="1"/>
  <c r="H632" i="1"/>
  <c r="H631" i="1"/>
  <c r="F629" i="2"/>
  <c r="H630" i="1"/>
  <c r="F628" i="2"/>
  <c r="H629" i="1"/>
  <c r="H628" i="1"/>
  <c r="F626" i="2"/>
  <c r="H627" i="1"/>
  <c r="H621" i="1"/>
  <c r="H620" i="1"/>
  <c r="H619" i="1"/>
  <c r="H618" i="1"/>
  <c r="H617" i="1"/>
  <c r="H616" i="1"/>
  <c r="H615" i="1"/>
  <c r="H614" i="1"/>
  <c r="H613" i="1"/>
  <c r="H612" i="1"/>
  <c r="F610" i="2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F584" i="2"/>
  <c r="H585" i="1"/>
  <c r="H584" i="1"/>
  <c r="H583" i="1"/>
  <c r="F581" i="2"/>
  <c r="H582" i="1"/>
  <c r="F580" i="2"/>
  <c r="H581" i="1"/>
  <c r="H580" i="1"/>
  <c r="H579" i="1"/>
  <c r="H578" i="1"/>
  <c r="H577" i="1"/>
  <c r="H576" i="1"/>
  <c r="H575" i="1"/>
  <c r="H574" i="1"/>
  <c r="H573" i="1"/>
  <c r="H572" i="1"/>
  <c r="H571" i="1"/>
  <c r="E11" i="2"/>
  <c r="E12" i="2"/>
  <c r="E13" i="2"/>
  <c r="E14" i="2"/>
  <c r="E15" i="2"/>
  <c r="E10" i="2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F520" i="2"/>
  <c r="H522" i="1"/>
  <c r="H521" i="1"/>
  <c r="H520" i="1"/>
  <c r="H519" i="1"/>
  <c r="H556" i="1"/>
  <c r="H555" i="1"/>
  <c r="H554" i="1"/>
  <c r="H553" i="1"/>
  <c r="H552" i="1"/>
  <c r="H551" i="1"/>
  <c r="F549" i="2"/>
  <c r="H550" i="1"/>
  <c r="H549" i="1"/>
  <c r="H548" i="1"/>
  <c r="H547" i="1"/>
  <c r="H546" i="1"/>
  <c r="H545" i="1"/>
  <c r="H518" i="1"/>
  <c r="H565" i="1"/>
  <c r="H564" i="1"/>
  <c r="H563" i="1"/>
  <c r="H562" i="1"/>
  <c r="H561" i="1"/>
  <c r="H560" i="1"/>
  <c r="H559" i="1"/>
  <c r="F557" i="2"/>
  <c r="H558" i="1"/>
  <c r="F556" i="2"/>
  <c r="H569" i="1"/>
  <c r="H568" i="1"/>
  <c r="H567" i="1"/>
  <c r="H566" i="1"/>
  <c r="H622" i="1"/>
  <c r="H570" i="1"/>
  <c r="H623" i="1"/>
  <c r="H624" i="1"/>
  <c r="H625" i="1"/>
  <c r="H626" i="1"/>
  <c r="H557" i="1"/>
  <c r="H784" i="1"/>
  <c r="G757" i="2" l="1"/>
  <c r="G645" i="2"/>
  <c r="G667" i="2"/>
  <c r="G577" i="2"/>
  <c r="G766" i="2"/>
  <c r="G654" i="2"/>
  <c r="G558" i="2"/>
  <c r="G72" i="1"/>
  <c r="G73" i="1"/>
  <c r="G74" i="1"/>
  <c r="G75" i="1"/>
  <c r="G76" i="1"/>
  <c r="G77" i="1"/>
  <c r="G454" i="2"/>
  <c r="G148" i="2"/>
  <c r="G567" i="2"/>
  <c r="G559" i="2"/>
  <c r="G340" i="2"/>
  <c r="G65" i="1"/>
  <c r="G68" i="1"/>
  <c r="G70" i="1"/>
  <c r="G66" i="1"/>
  <c r="G67" i="1"/>
  <c r="G69" i="1"/>
  <c r="G64" i="1"/>
  <c r="F62" i="2" s="1"/>
  <c r="G62" i="2" s="1"/>
  <c r="G71" i="1"/>
  <c r="G62" i="1"/>
  <c r="F60" i="2" s="1"/>
  <c r="G60" i="2" s="1"/>
  <c r="G63" i="1"/>
  <c r="G60" i="1"/>
  <c r="H60" i="1" s="1"/>
  <c r="G61" i="1"/>
  <c r="G58" i="1"/>
  <c r="H58" i="1" s="1"/>
  <c r="G59" i="1"/>
  <c r="G56" i="1"/>
  <c r="F54" i="2" s="1"/>
  <c r="G54" i="2" s="1"/>
  <c r="G57" i="1"/>
  <c r="G54" i="1"/>
  <c r="F52" i="2" s="1"/>
  <c r="G52" i="2" s="1"/>
  <c r="G55" i="1"/>
  <c r="G52" i="1"/>
  <c r="H52" i="1" s="1"/>
  <c r="G53" i="1"/>
  <c r="G50" i="1"/>
  <c r="F48" i="2" s="1"/>
  <c r="G48" i="2" s="1"/>
  <c r="G51" i="1"/>
  <c r="G48" i="1"/>
  <c r="G49" i="1"/>
  <c r="G46" i="1"/>
  <c r="G47" i="1"/>
  <c r="G44" i="1"/>
  <c r="H44" i="1" s="1"/>
  <c r="G45" i="1"/>
  <c r="G42" i="1"/>
  <c r="H42" i="1" s="1"/>
  <c r="G43" i="1"/>
  <c r="G40" i="1"/>
  <c r="F38" i="2" s="1"/>
  <c r="G38" i="2" s="1"/>
  <c r="G41" i="1"/>
  <c r="G38" i="1"/>
  <c r="G39" i="1"/>
  <c r="G35" i="1"/>
  <c r="G37" i="1"/>
  <c r="G34" i="1"/>
  <c r="F32" i="2" s="1"/>
  <c r="G32" i="2" s="1"/>
  <c r="G36" i="1"/>
  <c r="G32" i="1"/>
  <c r="G33" i="1"/>
  <c r="G30" i="1"/>
  <c r="G31" i="1"/>
  <c r="G28" i="1"/>
  <c r="G29" i="1"/>
  <c r="G26" i="1"/>
  <c r="G27" i="1"/>
  <c r="G25" i="1"/>
  <c r="G23" i="1"/>
  <c r="G24" i="1"/>
  <c r="G21" i="1"/>
  <c r="G22" i="1"/>
  <c r="G294" i="2"/>
  <c r="G285" i="2"/>
  <c r="G253" i="2"/>
  <c r="G20" i="1"/>
  <c r="G202" i="2"/>
  <c r="G465" i="2"/>
  <c r="G297" i="2"/>
  <c r="G281" i="2"/>
  <c r="G304" i="2"/>
  <c r="G342" i="2"/>
  <c r="G436" i="2"/>
  <c r="G444" i="2"/>
  <c r="G410" i="2"/>
  <c r="G266" i="2"/>
  <c r="G258" i="2"/>
  <c r="G242" i="2"/>
  <c r="G774" i="2"/>
  <c r="G135" i="2"/>
  <c r="G516" i="2"/>
  <c r="G519" i="2"/>
  <c r="G511" i="2"/>
  <c r="G423" i="2"/>
  <c r="G375" i="2"/>
  <c r="G317" i="2"/>
  <c r="G501" i="2"/>
  <c r="G483" i="2"/>
  <c r="G475" i="2"/>
  <c r="G467" i="2"/>
  <c r="G323" i="2"/>
  <c r="G171" i="2"/>
  <c r="G221" i="2"/>
  <c r="G491" i="2"/>
  <c r="G435" i="2"/>
  <c r="G306" i="2"/>
  <c r="G123" i="2"/>
  <c r="G97" i="2"/>
  <c r="G626" i="2"/>
  <c r="G312" i="2"/>
  <c r="G240" i="2"/>
  <c r="G143" i="2"/>
  <c r="G581" i="2"/>
  <c r="G629" i="2"/>
  <c r="G125" i="2"/>
  <c r="G229" i="2"/>
  <c r="G495" i="2"/>
  <c r="G557" i="2"/>
  <c r="G84" i="2"/>
  <c r="G455" i="2"/>
  <c r="G485" i="2"/>
  <c r="G355" i="2"/>
  <c r="G756" i="2"/>
  <c r="G113" i="2"/>
  <c r="G509" i="2"/>
  <c r="G104" i="2"/>
  <c r="G327" i="2"/>
  <c r="G549" i="2"/>
  <c r="G336" i="2"/>
  <c r="G384" i="2"/>
  <c r="G301" i="2"/>
  <c r="G293" i="2"/>
  <c r="G413" i="2"/>
  <c r="G456" i="2"/>
  <c r="G396" i="2"/>
  <c r="G132" i="2"/>
  <c r="G208" i="2"/>
  <c r="G199" i="2"/>
  <c r="G108" i="2"/>
  <c r="G660" i="2"/>
  <c r="G373" i="2"/>
  <c r="G109" i="2"/>
  <c r="G332" i="2"/>
  <c r="G228" i="2"/>
  <c r="G308" i="2"/>
  <c r="G154" i="2"/>
  <c r="G138" i="2"/>
  <c r="G299" i="2"/>
  <c r="G672" i="2"/>
  <c r="G521" i="2"/>
  <c r="G681" i="2"/>
  <c r="G90" i="2"/>
  <c r="G411" i="2"/>
  <c r="G134" i="2"/>
  <c r="G99" i="2"/>
  <c r="G159" i="2"/>
  <c r="G438" i="2"/>
  <c r="G329" i="2"/>
  <c r="G419" i="2"/>
  <c r="G566" i="2"/>
  <c r="G426" i="2"/>
  <c r="G498" i="2"/>
  <c r="G162" i="2"/>
  <c r="G314" i="2"/>
  <c r="G720" i="2"/>
  <c r="G584" i="2"/>
  <c r="G225" i="2"/>
  <c r="G648" i="2"/>
  <c r="G635" i="2"/>
  <c r="G663" i="2"/>
  <c r="G710" i="2"/>
  <c r="G321" i="2"/>
  <c r="G201" i="2"/>
  <c r="G651" i="2"/>
  <c r="G86" i="2"/>
  <c r="G128" i="2"/>
  <c r="G137" i="2"/>
  <c r="G195" i="2"/>
  <c r="G372" i="2"/>
  <c r="G102" i="2"/>
  <c r="G78" i="2"/>
  <c r="G173" i="2"/>
  <c r="G477" i="2"/>
  <c r="G433" i="2"/>
  <c r="G393" i="2"/>
  <c r="G207" i="2"/>
  <c r="G550" i="2"/>
  <c r="G390" i="2"/>
  <c r="G274" i="2"/>
  <c r="G630" i="2"/>
  <c r="G326" i="2"/>
  <c r="G150" i="2"/>
  <c r="G620" i="2"/>
  <c r="G588" i="2"/>
  <c r="G267" i="2"/>
  <c r="G259" i="2"/>
  <c r="G754" i="2"/>
  <c r="G746" i="2"/>
  <c r="G738" i="2"/>
  <c r="G730" i="2"/>
  <c r="G722" i="2"/>
  <c r="G697" i="2"/>
  <c r="G504" i="2"/>
  <c r="G344" i="2"/>
  <c r="G603" i="2"/>
  <c r="G595" i="2"/>
  <c r="G115" i="2"/>
  <c r="G370" i="2"/>
  <c r="G646" i="2"/>
  <c r="G310" i="2"/>
  <c r="G302" i="2"/>
  <c r="G190" i="2"/>
  <c r="G136" i="2"/>
  <c r="G562" i="2"/>
  <c r="G418" i="2"/>
  <c r="G394" i="2"/>
  <c r="G745" i="2"/>
  <c r="G721" i="2"/>
  <c r="G233" i="2"/>
  <c r="G360" i="2"/>
  <c r="G272" i="2"/>
  <c r="G152" i="2"/>
  <c r="G574" i="2"/>
  <c r="G534" i="2"/>
  <c r="G518" i="2"/>
  <c r="G406" i="2"/>
  <c r="G700" i="2"/>
  <c r="G684" i="2"/>
  <c r="G676" i="2"/>
  <c r="G364" i="2"/>
  <c r="G196" i="2"/>
  <c r="G210" i="2"/>
  <c r="G615" i="2"/>
  <c r="G618" i="2"/>
  <c r="G755" i="2"/>
  <c r="G450" i="2"/>
  <c r="G214" i="2"/>
  <c r="G107" i="2"/>
  <c r="G147" i="2"/>
  <c r="G167" i="2"/>
  <c r="G226" i="2"/>
  <c r="G246" i="2"/>
  <c r="G257" i="2"/>
  <c r="G324" i="2"/>
  <c r="G377" i="2"/>
  <c r="G380" i="2"/>
  <c r="G399" i="2"/>
  <c r="G414" i="2"/>
  <c r="G440" i="2"/>
  <c r="G459" i="2"/>
  <c r="G512" i="2"/>
  <c r="G537" i="2"/>
  <c r="G545" i="2"/>
  <c r="G554" i="2"/>
  <c r="G599" i="2"/>
  <c r="G602" i="2"/>
  <c r="G713" i="2"/>
  <c r="G728" i="2"/>
  <c r="G205" i="2"/>
  <c r="G77" i="2"/>
  <c r="G203" i="2"/>
  <c r="G276" i="2"/>
  <c r="G578" i="2"/>
  <c r="G198" i="2"/>
  <c r="G381" i="2"/>
  <c r="G474" i="2"/>
  <c r="G546" i="2"/>
  <c r="G131" i="2"/>
  <c r="G693" i="2"/>
  <c r="G705" i="2"/>
  <c r="G737" i="2"/>
  <c r="G734" i="2"/>
  <c r="G725" i="2"/>
  <c r="G707" i="2"/>
  <c r="G704" i="2"/>
  <c r="G689" i="2"/>
  <c r="G686" i="2"/>
  <c r="G671" i="2"/>
  <c r="G668" i="2"/>
  <c r="G659" i="2"/>
  <c r="G641" i="2"/>
  <c r="G638" i="2"/>
  <c r="G611" i="2"/>
  <c r="G605" i="2"/>
  <c r="G596" i="2"/>
  <c r="G572" i="2"/>
  <c r="G569" i="2"/>
  <c r="G542" i="2"/>
  <c r="G506" i="2"/>
  <c r="G497" i="2"/>
  <c r="G476" i="2"/>
  <c r="G434" i="2"/>
  <c r="G431" i="2"/>
  <c r="G362" i="2"/>
  <c r="G347" i="2"/>
  <c r="G320" i="2"/>
  <c r="G311" i="2"/>
  <c r="G290" i="2"/>
  <c r="G260" i="2"/>
  <c r="G200" i="2"/>
  <c r="G119" i="2"/>
  <c r="G751" i="2"/>
  <c r="G622" i="2"/>
  <c r="G619" i="2"/>
  <c r="G616" i="2"/>
  <c r="G532" i="2"/>
  <c r="G529" i="2"/>
  <c r="G526" i="2"/>
  <c r="G487" i="2"/>
  <c r="G481" i="2"/>
  <c r="G445" i="2"/>
  <c r="G295" i="2"/>
  <c r="G262" i="2"/>
  <c r="G238" i="2"/>
  <c r="G235" i="2"/>
  <c r="G223" i="2"/>
  <c r="G220" i="2"/>
  <c r="G142" i="2"/>
  <c r="G127" i="2"/>
  <c r="G91" i="2"/>
  <c r="G88" i="2"/>
  <c r="G82" i="2"/>
  <c r="G777" i="2"/>
  <c r="G773" i="2"/>
  <c r="G758" i="2"/>
  <c r="G677" i="2"/>
  <c r="G623" i="2"/>
  <c r="G563" i="2"/>
  <c r="G551" i="2"/>
  <c r="G539" i="2"/>
  <c r="G536" i="2"/>
  <c r="G383" i="2"/>
  <c r="G239" i="2"/>
  <c r="G161" i="2"/>
  <c r="G763" i="2"/>
  <c r="G748" i="2"/>
  <c r="G724" i="2"/>
  <c r="G685" i="2"/>
  <c r="G664" i="2"/>
  <c r="G544" i="2"/>
  <c r="G502" i="2"/>
  <c r="G379" i="2"/>
  <c r="G343" i="2"/>
  <c r="G286" i="2"/>
  <c r="G280" i="2"/>
  <c r="G271" i="2"/>
  <c r="G244" i="2"/>
  <c r="G184" i="2"/>
  <c r="G178" i="2"/>
  <c r="G169" i="2"/>
  <c r="G106" i="2"/>
  <c r="G702" i="2"/>
  <c r="G699" i="2"/>
  <c r="G696" i="2"/>
  <c r="G690" i="2"/>
  <c r="G408" i="2"/>
  <c r="G405" i="2"/>
  <c r="G303" i="2"/>
  <c r="G580" i="2"/>
  <c r="G164" i="2"/>
  <c r="G216" i="2"/>
  <c r="G218" i="2"/>
  <c r="G284" i="2"/>
  <c r="G357" i="2"/>
  <c r="G368" i="2"/>
  <c r="G409" i="2"/>
  <c r="G422" i="2"/>
  <c r="G427" i="2"/>
  <c r="G480" i="2"/>
  <c r="G492" i="2"/>
  <c r="G494" i="2"/>
  <c r="G597" i="2"/>
  <c r="G657" i="2"/>
  <c r="G669" i="2"/>
  <c r="G322" i="2"/>
  <c r="G193" i="2"/>
  <c r="G98" i="2"/>
  <c r="G100" i="2"/>
  <c r="G117" i="2"/>
  <c r="G140" i="2"/>
  <c r="G183" i="2"/>
  <c r="G261" i="2"/>
  <c r="G265" i="2"/>
  <c r="G282" i="2"/>
  <c r="G345" i="2"/>
  <c r="G407" i="2"/>
  <c r="G420" i="2"/>
  <c r="G425" i="2"/>
  <c r="G432" i="2"/>
  <c r="G452" i="2"/>
  <c r="G499" i="2"/>
  <c r="G585" i="2"/>
  <c r="G604" i="2"/>
  <c r="G606" i="2"/>
  <c r="G644" i="2"/>
  <c r="G647" i="2"/>
  <c r="G653" i="2"/>
  <c r="G662" i="2"/>
  <c r="G731" i="2"/>
  <c r="G742" i="2"/>
  <c r="G752" i="2"/>
  <c r="G759" i="2"/>
  <c r="G762" i="2"/>
  <c r="G769" i="2"/>
  <c r="G628" i="2"/>
  <c r="G388" i="2"/>
  <c r="G112" i="2"/>
  <c r="G87" i="2"/>
  <c r="G94" i="2"/>
  <c r="G105" i="2"/>
  <c r="G245" i="2"/>
  <c r="G252" i="2"/>
  <c r="G268" i="2"/>
  <c r="G275" i="2"/>
  <c r="G378" i="2"/>
  <c r="G395" i="2"/>
  <c r="G430" i="2"/>
  <c r="G565" i="2"/>
  <c r="G637" i="2"/>
  <c r="G639" i="2"/>
  <c r="G665" i="2"/>
  <c r="G680" i="2"/>
  <c r="G683" i="2"/>
  <c r="G711" i="2"/>
  <c r="G352" i="2"/>
  <c r="G673" i="2"/>
  <c r="G448" i="2"/>
  <c r="G133" i="2"/>
  <c r="G124" i="2"/>
  <c r="G160" i="2"/>
  <c r="G170" i="2"/>
  <c r="G212" i="2"/>
  <c r="G243" i="2"/>
  <c r="G250" i="2"/>
  <c r="G264" i="2"/>
  <c r="G288" i="2"/>
  <c r="G305" i="2"/>
  <c r="G309" i="2"/>
  <c r="G331" i="2"/>
  <c r="G337" i="2"/>
  <c r="G346" i="2"/>
  <c r="G350" i="2"/>
  <c r="G353" i="2"/>
  <c r="G387" i="2"/>
  <c r="G466" i="2"/>
  <c r="G488" i="2"/>
  <c r="G493" i="2"/>
  <c r="G656" i="2"/>
  <c r="G760" i="2"/>
  <c r="G770" i="2"/>
  <c r="G139" i="2"/>
  <c r="G144" i="2"/>
  <c r="G151" i="2"/>
  <c r="G156" i="2"/>
  <c r="G158" i="2"/>
  <c r="G187" i="2"/>
  <c r="G192" i="2"/>
  <c r="G194" i="2"/>
  <c r="G224" i="2"/>
  <c r="G296" i="2"/>
  <c r="G453" i="2"/>
  <c r="G500" i="2"/>
  <c r="G503" i="2"/>
  <c r="G530" i="2"/>
  <c r="G535" i="2"/>
  <c r="G538" i="2"/>
  <c r="G586" i="2"/>
  <c r="G712" i="2"/>
  <c r="G768" i="2"/>
  <c r="G76" i="2"/>
  <c r="G81" i="2"/>
  <c r="G114" i="2"/>
  <c r="G232" i="2"/>
  <c r="G237" i="2"/>
  <c r="G251" i="2"/>
  <c r="G335" i="2"/>
  <c r="G351" i="2"/>
  <c r="G354" i="2"/>
  <c r="G429" i="2"/>
  <c r="G441" i="2"/>
  <c r="G446" i="2"/>
  <c r="G484" i="2"/>
  <c r="G513" i="2"/>
  <c r="G523" i="2"/>
  <c r="G525" i="2"/>
  <c r="G533" i="2"/>
  <c r="G541" i="2"/>
  <c r="G548" i="2"/>
  <c r="G621" i="2"/>
  <c r="G633" i="2"/>
  <c r="G747" i="2"/>
  <c r="G723" i="2"/>
  <c r="G612" i="2"/>
  <c r="G591" i="2"/>
  <c r="G573" i="2"/>
  <c r="G561" i="2"/>
  <c r="G528" i="2"/>
  <c r="G462" i="2"/>
  <c r="G447" i="2"/>
  <c r="G369" i="2"/>
  <c r="G273" i="2"/>
  <c r="G219" i="2"/>
  <c r="G767" i="2"/>
  <c r="G716" i="2"/>
  <c r="G515" i="2"/>
  <c r="G470" i="2"/>
  <c r="G437" i="2"/>
  <c r="G398" i="2"/>
  <c r="G371" i="2"/>
  <c r="G356" i="2"/>
  <c r="G278" i="2"/>
  <c r="G95" i="2"/>
  <c r="G739" i="2"/>
  <c r="G688" i="2"/>
  <c r="G658" i="2"/>
  <c r="G634" i="2"/>
  <c r="G631" i="2"/>
  <c r="G625" i="2"/>
  <c r="G583" i="2"/>
  <c r="G568" i="2"/>
  <c r="G553" i="2"/>
  <c r="G442" i="2"/>
  <c r="G415" i="2"/>
  <c r="G400" i="2"/>
  <c r="G334" i="2"/>
  <c r="G316" i="2"/>
  <c r="G298" i="2"/>
  <c r="G217" i="2"/>
  <c r="G163" i="2"/>
  <c r="G118" i="2"/>
  <c r="G655" i="2"/>
  <c r="G643" i="2"/>
  <c r="G703" i="2"/>
  <c r="G103" i="2"/>
  <c r="G424" i="2"/>
  <c r="G292" i="2"/>
  <c r="G753" i="2"/>
  <c r="G732" i="2"/>
  <c r="G729" i="2"/>
  <c r="G717" i="2"/>
  <c r="G582" i="2"/>
  <c r="G555" i="2"/>
  <c r="G510" i="2"/>
  <c r="G489" i="2"/>
  <c r="G417" i="2"/>
  <c r="G402" i="2"/>
  <c r="G330" i="2"/>
  <c r="G270" i="2"/>
  <c r="G213" i="2"/>
  <c r="G204" i="2"/>
  <c r="G141" i="2"/>
  <c r="G129" i="2"/>
  <c r="G96" i="2"/>
  <c r="G472" i="2"/>
  <c r="G743" i="2"/>
  <c r="G740" i="2"/>
  <c r="G719" i="2"/>
  <c r="G701" i="2"/>
  <c r="G695" i="2"/>
  <c r="G674" i="2"/>
  <c r="G650" i="2"/>
  <c r="G614" i="2"/>
  <c r="G575" i="2"/>
  <c r="G461" i="2"/>
  <c r="G458" i="2"/>
  <c r="G443" i="2"/>
  <c r="G359" i="2"/>
  <c r="G338" i="2"/>
  <c r="G254" i="2"/>
  <c r="G227" i="2"/>
  <c r="G206" i="2"/>
  <c r="G197" i="2"/>
  <c r="G146" i="2"/>
  <c r="G92" i="2"/>
  <c r="G80" i="2"/>
  <c r="G687" i="2"/>
  <c r="G642" i="2"/>
  <c r="G570" i="2"/>
  <c r="G543" i="2"/>
  <c r="G590" i="2"/>
  <c r="G587" i="2"/>
  <c r="G531" i="2"/>
  <c r="G507" i="2"/>
  <c r="G363" i="2"/>
  <c r="G339" i="2"/>
  <c r="G318" i="2"/>
  <c r="G315" i="2"/>
  <c r="G300" i="2"/>
  <c r="G291" i="2"/>
  <c r="G279" i="2"/>
  <c r="G234" i="2"/>
  <c r="G231" i="2"/>
  <c r="G189" i="2"/>
  <c r="G186" i="2"/>
  <c r="G177" i="2"/>
  <c r="G174" i="2"/>
  <c r="G168" i="2"/>
  <c r="G165" i="2"/>
  <c r="G153" i="2"/>
  <c r="G111" i="2"/>
  <c r="G93" i="2"/>
  <c r="G524" i="2"/>
  <c r="G482" i="2"/>
  <c r="G479" i="2"/>
  <c r="G449" i="2"/>
  <c r="G401" i="2"/>
  <c r="G392" i="2"/>
  <c r="G389" i="2"/>
  <c r="G386" i="2"/>
  <c r="G365" i="2"/>
  <c r="G341" i="2"/>
  <c r="G287" i="2"/>
  <c r="G263" i="2"/>
  <c r="G236" i="2"/>
  <c r="G230" i="2"/>
  <c r="G215" i="2"/>
  <c r="G209" i="2"/>
  <c r="G191" i="2"/>
  <c r="G188" i="2"/>
  <c r="G185" i="2"/>
  <c r="G182" i="2"/>
  <c r="G179" i="2"/>
  <c r="G176" i="2"/>
  <c r="G155" i="2"/>
  <c r="G149" i="2"/>
  <c r="G122" i="2"/>
  <c r="G116" i="2"/>
  <c r="G110" i="2"/>
  <c r="G101" i="2"/>
  <c r="G89" i="2"/>
  <c r="G83" i="2"/>
  <c r="G514" i="2"/>
  <c r="G505" i="2"/>
  <c r="G496" i="2"/>
  <c r="G478" i="2"/>
  <c r="G469" i="2"/>
  <c r="G439" i="2"/>
  <c r="G403" i="2"/>
  <c r="G397" i="2"/>
  <c r="G376" i="2"/>
  <c r="G367" i="2"/>
  <c r="G325" i="2"/>
  <c r="G289" i="2"/>
  <c r="G283" i="2"/>
  <c r="G277" i="2"/>
  <c r="G175" i="2"/>
  <c r="G166" i="2"/>
  <c r="G157" i="2"/>
  <c r="G145" i="2"/>
  <c r="G130" i="2"/>
  <c r="G121" i="2"/>
  <c r="G85" i="2"/>
  <c r="G775" i="2"/>
  <c r="G727" i="2"/>
  <c r="G718" i="2"/>
  <c r="G610" i="2"/>
  <c r="G556" i="2"/>
  <c r="G517" i="2"/>
  <c r="G451" i="2"/>
  <c r="G421" i="2"/>
  <c r="G412" i="2"/>
  <c r="G391" i="2"/>
  <c r="G385" i="2"/>
  <c r="G361" i="2"/>
  <c r="G328" i="2"/>
  <c r="G307" i="2"/>
  <c r="G247" i="2"/>
  <c r="G241" i="2"/>
  <c r="G211" i="2"/>
  <c r="G172" i="2"/>
  <c r="G79" i="2"/>
  <c r="G776" i="2"/>
  <c r="G608" i="2"/>
  <c r="G269" i="2"/>
  <c r="G708" i="2"/>
  <c r="G675" i="2"/>
  <c r="G600" i="2"/>
  <c r="G486" i="2"/>
  <c r="G348" i="2"/>
  <c r="G255" i="2"/>
  <c r="G249" i="2"/>
  <c r="G126" i="2"/>
  <c r="G120" i="2"/>
  <c r="F3" i="2"/>
  <c r="D14" i="2" s="1"/>
  <c r="G222" i="2"/>
  <c r="G490" i="2"/>
  <c r="G520" i="2"/>
  <c r="G508" i="2"/>
  <c r="G457" i="2"/>
  <c r="G319" i="2"/>
  <c r="G632" i="2"/>
  <c r="G428" i="2"/>
  <c r="G404" i="2"/>
  <c r="G374" i="2"/>
  <c r="G180" i="2"/>
  <c r="H77" i="1" l="1"/>
  <c r="F75" i="2"/>
  <c r="G75" i="2" s="1"/>
  <c r="H76" i="1"/>
  <c r="F74" i="2"/>
  <c r="G74" i="2" s="1"/>
  <c r="E74" i="2" s="1"/>
  <c r="H75" i="1"/>
  <c r="F73" i="2"/>
  <c r="G73" i="2" s="1"/>
  <c r="F72" i="2"/>
  <c r="G72" i="2" s="1"/>
  <c r="E72" i="2" s="1"/>
  <c r="H74" i="1"/>
  <c r="F71" i="2"/>
  <c r="G71" i="2" s="1"/>
  <c r="H73" i="1"/>
  <c r="F70" i="2"/>
  <c r="G70" i="2" s="1"/>
  <c r="E70" i="2" s="1"/>
  <c r="H72" i="1"/>
  <c r="F69" i="2"/>
  <c r="G69" i="2" s="1"/>
  <c r="H71" i="1"/>
  <c r="H69" i="1"/>
  <c r="F67" i="2"/>
  <c r="G67" i="2" s="1"/>
  <c r="E67" i="2" s="1"/>
  <c r="H67" i="1"/>
  <c r="F65" i="2"/>
  <c r="G65" i="2" s="1"/>
  <c r="E65" i="2" s="1"/>
  <c r="F64" i="2"/>
  <c r="G64" i="2" s="1"/>
  <c r="E64" i="2" s="1"/>
  <c r="H66" i="1"/>
  <c r="F68" i="2"/>
  <c r="G68" i="2" s="1"/>
  <c r="E68" i="2" s="1"/>
  <c r="H70" i="1"/>
  <c r="H68" i="1"/>
  <c r="F66" i="2"/>
  <c r="G66" i="2" s="1"/>
  <c r="F63" i="2"/>
  <c r="G63" i="2" s="1"/>
  <c r="E63" i="2" s="1"/>
  <c r="H65" i="1"/>
  <c r="H64" i="1"/>
  <c r="H62" i="1"/>
  <c r="F61" i="2"/>
  <c r="G61" i="2" s="1"/>
  <c r="E61" i="2" s="1"/>
  <c r="H63" i="1"/>
  <c r="F58" i="2"/>
  <c r="G58" i="2" s="1"/>
  <c r="E58" i="2" s="1"/>
  <c r="H61" i="1"/>
  <c r="F59" i="2"/>
  <c r="G59" i="2" s="1"/>
  <c r="E59" i="2" s="1"/>
  <c r="F56" i="2"/>
  <c r="G56" i="2" s="1"/>
  <c r="E56" i="2" s="1"/>
  <c r="H59" i="1"/>
  <c r="F57" i="2"/>
  <c r="G57" i="2" s="1"/>
  <c r="F55" i="2"/>
  <c r="G55" i="2" s="1"/>
  <c r="E55" i="2" s="1"/>
  <c r="H57" i="1"/>
  <c r="H56" i="1"/>
  <c r="H54" i="1"/>
  <c r="F53" i="2"/>
  <c r="G53" i="2" s="1"/>
  <c r="E53" i="2" s="1"/>
  <c r="H55" i="1"/>
  <c r="F50" i="2"/>
  <c r="G50" i="2" s="1"/>
  <c r="E50" i="2" s="1"/>
  <c r="H53" i="1"/>
  <c r="F51" i="2"/>
  <c r="G51" i="2" s="1"/>
  <c r="E51" i="2" s="1"/>
  <c r="H50" i="1"/>
  <c r="H51" i="1"/>
  <c r="F49" i="2"/>
  <c r="G49" i="2" s="1"/>
  <c r="E49" i="2" s="1"/>
  <c r="F47" i="2"/>
  <c r="G47" i="2" s="1"/>
  <c r="E47" i="2" s="1"/>
  <c r="H49" i="1"/>
  <c r="F46" i="2"/>
  <c r="G46" i="2" s="1"/>
  <c r="E46" i="2" s="1"/>
  <c r="H48" i="1"/>
  <c r="F45" i="2"/>
  <c r="G45" i="2" s="1"/>
  <c r="E45" i="2" s="1"/>
  <c r="H47" i="1"/>
  <c r="F44" i="2"/>
  <c r="G44" i="2" s="1"/>
  <c r="E44" i="2" s="1"/>
  <c r="H46" i="1"/>
  <c r="F42" i="2"/>
  <c r="G42" i="2" s="1"/>
  <c r="E42" i="2" s="1"/>
  <c r="H45" i="1"/>
  <c r="F43" i="2"/>
  <c r="G43" i="2" s="1"/>
  <c r="E43" i="2" s="1"/>
  <c r="F40" i="2"/>
  <c r="G40" i="2" s="1"/>
  <c r="E40" i="2" s="1"/>
  <c r="H43" i="1"/>
  <c r="F41" i="2"/>
  <c r="G41" i="2" s="1"/>
  <c r="E41" i="2" s="1"/>
  <c r="H40" i="1"/>
  <c r="F39" i="2"/>
  <c r="G39" i="2" s="1"/>
  <c r="E39" i="2" s="1"/>
  <c r="H41" i="1"/>
  <c r="F37" i="2"/>
  <c r="G37" i="2" s="1"/>
  <c r="E37" i="2" s="1"/>
  <c r="H39" i="1"/>
  <c r="F36" i="2"/>
  <c r="G36" i="2" s="1"/>
  <c r="E36" i="2" s="1"/>
  <c r="H38" i="1"/>
  <c r="F35" i="2"/>
  <c r="G35" i="2" s="1"/>
  <c r="E35" i="2" s="1"/>
  <c r="H37" i="1"/>
  <c r="F34" i="2"/>
  <c r="G34" i="2" s="1"/>
  <c r="E34" i="2" s="1"/>
  <c r="H36" i="1"/>
  <c r="F33" i="2"/>
  <c r="G33" i="2" s="1"/>
  <c r="E33" i="2" s="1"/>
  <c r="H35" i="1"/>
  <c r="H34" i="1"/>
  <c r="F31" i="2"/>
  <c r="G31" i="2" s="1"/>
  <c r="E31" i="2" s="1"/>
  <c r="H33" i="1"/>
  <c r="F30" i="2"/>
  <c r="G30" i="2" s="1"/>
  <c r="E30" i="2" s="1"/>
  <c r="H32" i="1"/>
  <c r="F29" i="2"/>
  <c r="G29" i="2" s="1"/>
  <c r="E29" i="2" s="1"/>
  <c r="H31" i="1"/>
  <c r="F28" i="2"/>
  <c r="G28" i="2" s="1"/>
  <c r="E28" i="2" s="1"/>
  <c r="H30" i="1"/>
  <c r="F27" i="2"/>
  <c r="G27" i="2" s="1"/>
  <c r="E27" i="2" s="1"/>
  <c r="H29" i="1"/>
  <c r="F26" i="2"/>
  <c r="G26" i="2" s="1"/>
  <c r="E26" i="2" s="1"/>
  <c r="H28" i="1"/>
  <c r="F25" i="2"/>
  <c r="G25" i="2" s="1"/>
  <c r="E25" i="2" s="1"/>
  <c r="H27" i="1"/>
  <c r="F24" i="2"/>
  <c r="G24" i="2" s="1"/>
  <c r="E24" i="2" s="1"/>
  <c r="H26" i="1"/>
  <c r="F23" i="2"/>
  <c r="G23" i="2" s="1"/>
  <c r="E23" i="2" s="1"/>
  <c r="H25" i="1"/>
  <c r="F22" i="2"/>
  <c r="G22" i="2" s="1"/>
  <c r="E22" i="2" s="1"/>
  <c r="H24" i="1"/>
  <c r="F21" i="2"/>
  <c r="G21" i="2" s="1"/>
  <c r="E21" i="2" s="1"/>
  <c r="H23" i="1"/>
  <c r="F20" i="2"/>
  <c r="G20" i="2" s="1"/>
  <c r="E20" i="2" s="1"/>
  <c r="H22" i="1"/>
  <c r="F19" i="2"/>
  <c r="G19" i="2" s="1"/>
  <c r="E19" i="2" s="1"/>
  <c r="H21" i="1"/>
  <c r="F18" i="2"/>
  <c r="G18" i="2" s="1"/>
  <c r="E18" i="2" s="1"/>
  <c r="H20" i="1"/>
  <c r="E52" i="2"/>
  <c r="D475" i="2"/>
  <c r="E569" i="2"/>
  <c r="D255" i="2"/>
  <c r="E749" i="2"/>
  <c r="E355" i="2"/>
  <c r="E705" i="2"/>
  <c r="E310" i="2"/>
  <c r="E489" i="2"/>
  <c r="E405" i="2"/>
  <c r="D716" i="2"/>
  <c r="E631" i="2"/>
  <c r="D195" i="2"/>
  <c r="D351" i="2"/>
  <c r="E582" i="2"/>
  <c r="E168" i="2"/>
  <c r="D241" i="2"/>
  <c r="D92" i="2"/>
  <c r="E499" i="2"/>
  <c r="D618" i="2"/>
  <c r="D85" i="2"/>
  <c r="D280" i="2"/>
  <c r="D723" i="2"/>
  <c r="E300" i="2"/>
  <c r="E384" i="2"/>
  <c r="E448" i="2"/>
  <c r="E463" i="2"/>
  <c r="E593" i="2"/>
  <c r="D513" i="2"/>
  <c r="E716" i="2"/>
  <c r="D215" i="2"/>
  <c r="E750" i="2"/>
  <c r="D638" i="2"/>
  <c r="D413" i="2"/>
  <c r="E316" i="2"/>
  <c r="D700" i="2"/>
  <c r="E361" i="2"/>
  <c r="E496" i="2"/>
  <c r="E386" i="2"/>
  <c r="E570" i="2"/>
  <c r="E461" i="2"/>
  <c r="D290" i="2"/>
  <c r="E213" i="2"/>
  <c r="E389" i="2"/>
  <c r="E738" i="2"/>
  <c r="D683" i="2"/>
  <c r="E388" i="2"/>
  <c r="E373" i="2"/>
  <c r="E413" i="2"/>
  <c r="D365" i="2"/>
  <c r="E427" i="2"/>
  <c r="D408" i="2"/>
  <c r="D363" i="2"/>
  <c r="E163" i="2"/>
  <c r="D148" i="2"/>
  <c r="E470" i="2"/>
  <c r="D187" i="2"/>
  <c r="E642" i="2"/>
  <c r="E230" i="2"/>
  <c r="E659" i="2"/>
  <c r="E687" i="2"/>
  <c r="D137" i="2"/>
  <c r="D203" i="2"/>
  <c r="E508" i="2"/>
  <c r="D401" i="2"/>
  <c r="D315" i="2"/>
  <c r="E555" i="2"/>
  <c r="E443" i="2"/>
  <c r="D707" i="2"/>
  <c r="D455" i="2"/>
  <c r="D642" i="2"/>
  <c r="E490" i="2"/>
  <c r="E104" i="2"/>
  <c r="E629" i="2"/>
  <c r="E346" i="2"/>
  <c r="E246" i="2"/>
  <c r="E380" i="2"/>
  <c r="E220" i="2"/>
  <c r="D286" i="2"/>
  <c r="E548" i="2"/>
  <c r="E358" i="2"/>
  <c r="D562" i="2"/>
  <c r="E364" i="2"/>
  <c r="E653" i="2"/>
  <c r="E579" i="2"/>
  <c r="D385" i="2"/>
  <c r="D250" i="2"/>
  <c r="E601" i="2"/>
  <c r="E514" i="2"/>
  <c r="E398" i="2"/>
  <c r="E146" i="2"/>
  <c r="E535" i="2"/>
  <c r="E686" i="2"/>
  <c r="D86" i="2"/>
  <c r="E377" i="2"/>
  <c r="E166" i="2"/>
  <c r="E202" i="2"/>
  <c r="D231" i="2"/>
  <c r="D205" i="2"/>
  <c r="D88" i="2"/>
  <c r="E86" i="2"/>
  <c r="E615" i="2"/>
  <c r="D644" i="2"/>
  <c r="D175" i="2"/>
  <c r="D730" i="2"/>
  <c r="D658" i="2"/>
  <c r="E285" i="2"/>
  <c r="E228" i="2"/>
  <c r="D713" i="2"/>
  <c r="D547" i="2"/>
  <c r="E684" i="2"/>
  <c r="D369" i="2"/>
  <c r="D196" i="2"/>
  <c r="D478" i="2"/>
  <c r="E530" i="2"/>
  <c r="E602" i="2"/>
  <c r="D480" i="2"/>
  <c r="E226" i="2"/>
  <c r="D655" i="2"/>
  <c r="E706" i="2"/>
  <c r="D268" i="2"/>
  <c r="D703" i="2"/>
  <c r="E622" i="2"/>
  <c r="D416" i="2"/>
  <c r="D585" i="2"/>
  <c r="E467" i="2"/>
  <c r="E331" i="2"/>
  <c r="E217" i="2"/>
  <c r="E229" i="2"/>
  <c r="D381" i="2"/>
  <c r="D219" i="2"/>
  <c r="E450" i="2"/>
  <c r="D253" i="2"/>
  <c r="D685" i="2"/>
  <c r="D225" i="2"/>
  <c r="D394" i="2"/>
  <c r="D269" i="2"/>
  <c r="E236" i="2"/>
  <c r="D464" i="2"/>
  <c r="E571" i="2"/>
  <c r="D487" i="2"/>
  <c r="E126" i="2"/>
  <c r="D335" i="2"/>
  <c r="D751" i="2"/>
  <c r="D202" i="2"/>
  <c r="E78" i="2"/>
  <c r="D350" i="2"/>
  <c r="D734" i="2"/>
  <c r="D278" i="2"/>
  <c r="D442" i="2"/>
  <c r="D732" i="2"/>
  <c r="D105" i="2"/>
  <c r="D227" i="2"/>
  <c r="D409" i="2"/>
  <c r="E451" i="2"/>
  <c r="D190" i="2"/>
  <c r="E744" i="2"/>
  <c r="D583" i="2"/>
  <c r="D664" i="2"/>
  <c r="D188" i="2"/>
  <c r="E648" i="2"/>
  <c r="E460" i="2"/>
  <c r="D299" i="2"/>
  <c r="E696" i="2"/>
  <c r="D778" i="2"/>
  <c r="E160" i="2"/>
  <c r="E542" i="2"/>
  <c r="D527" i="2"/>
  <c r="E534" i="2"/>
  <c r="E603" i="2"/>
  <c r="D113" i="2"/>
  <c r="D307" i="2"/>
  <c r="D497" i="2"/>
  <c r="E483" i="2"/>
  <c r="D242" i="2"/>
  <c r="D454" i="2"/>
  <c r="D593" i="2"/>
  <c r="E543" i="2"/>
  <c r="D443" i="2"/>
  <c r="D498" i="2"/>
  <c r="E681" i="2"/>
  <c r="D300" i="2"/>
  <c r="E283" i="2"/>
  <c r="E464" i="2"/>
  <c r="E267" i="2"/>
  <c r="E127" i="2"/>
  <c r="D48" i="2"/>
  <c r="D101" i="2"/>
  <c r="D543" i="2"/>
  <c r="D164" i="2"/>
  <c r="D448" i="2"/>
  <c r="E584" i="2"/>
  <c r="E578" i="2"/>
  <c r="E262" i="2"/>
  <c r="D441" i="2"/>
  <c r="D333" i="2"/>
  <c r="E566" i="2"/>
  <c r="D38" i="2"/>
  <c r="D151" i="2"/>
  <c r="E767" i="2"/>
  <c r="D261" i="2"/>
  <c r="E103" i="2"/>
  <c r="D252" i="2"/>
  <c r="D184" i="2"/>
  <c r="E244" i="2"/>
  <c r="D532" i="2"/>
  <c r="D595" i="2"/>
  <c r="E227" i="2"/>
  <c r="E481" i="2"/>
  <c r="E728" i="2"/>
  <c r="D330" i="2"/>
  <c r="E393" i="2"/>
  <c r="D357" i="2"/>
  <c r="E400" i="2"/>
  <c r="E682" i="2"/>
  <c r="D485" i="2"/>
  <c r="E497" i="2"/>
  <c r="D763" i="2"/>
  <c r="D508" i="2"/>
  <c r="D176" i="2"/>
  <c r="D705" i="2"/>
  <c r="D698" i="2"/>
  <c r="E527" i="2"/>
  <c r="D289" i="2"/>
  <c r="D60" i="2"/>
  <c r="E563" i="2"/>
  <c r="D756" i="2"/>
  <c r="D118" i="2"/>
  <c r="D738" i="2"/>
  <c r="D260" i="2"/>
  <c r="D82" i="2"/>
  <c r="D625" i="2"/>
  <c r="E652" i="2"/>
  <c r="D440" i="2"/>
  <c r="D528" i="2"/>
  <c r="E746" i="2"/>
  <c r="E624" i="2"/>
  <c r="D265" i="2"/>
  <c r="E433" i="2"/>
  <c r="D424" i="2"/>
  <c r="E691" i="2"/>
  <c r="D635" i="2"/>
  <c r="E199" i="2"/>
  <c r="D591" i="2"/>
  <c r="D775" i="2"/>
  <c r="E125" i="2"/>
  <c r="E554" i="2"/>
  <c r="E568" i="2"/>
  <c r="E606" i="2"/>
  <c r="D592" i="2"/>
  <c r="E158" i="2"/>
  <c r="E259" i="2"/>
  <c r="D770" i="2"/>
  <c r="D555" i="2"/>
  <c r="E608" i="2"/>
  <c r="E628" i="2"/>
  <c r="D657" i="2"/>
  <c r="E169" i="2"/>
  <c r="D214" i="2"/>
  <c r="E141" i="2"/>
  <c r="D388" i="2"/>
  <c r="E211" i="2"/>
  <c r="D449" i="2"/>
  <c r="D389" i="2"/>
  <c r="D632" i="2"/>
  <c r="E539" i="2"/>
  <c r="D529" i="2"/>
  <c r="E740" i="2"/>
  <c r="E589" i="2"/>
  <c r="D507" i="2"/>
  <c r="E340" i="2"/>
  <c r="E576" i="2"/>
  <c r="E200" i="2"/>
  <c r="E550" i="2"/>
  <c r="D323" i="2"/>
  <c r="E336" i="2"/>
  <c r="D324" i="2"/>
  <c r="D630" i="2"/>
  <c r="E574" i="2"/>
  <c r="D631" i="2"/>
  <c r="D742" i="2"/>
  <c r="D139" i="2"/>
  <c r="D696" i="2"/>
  <c r="E556" i="2"/>
  <c r="D251" i="2"/>
  <c r="E80" i="2"/>
  <c r="D488" i="2"/>
  <c r="D100" i="2"/>
  <c r="E732" i="2"/>
  <c r="E564" i="2"/>
  <c r="D661" i="2"/>
  <c r="E670" i="2"/>
  <c r="D93" i="2"/>
  <c r="E140" i="2"/>
  <c r="D83" i="2"/>
  <c r="D774" i="2"/>
  <c r="E313" i="2"/>
  <c r="E403" i="2"/>
  <c r="E438" i="2"/>
  <c r="E317" i="2"/>
  <c r="D614" i="2"/>
  <c r="E379" i="2"/>
  <c r="E189" i="2"/>
  <c r="D550" i="2"/>
  <c r="D405" i="2"/>
  <c r="D321" i="2"/>
  <c r="D531" i="2"/>
  <c r="E673" i="2"/>
  <c r="E381" i="2"/>
  <c r="D125" i="2"/>
  <c r="D95" i="2"/>
  <c r="D559" i="2"/>
  <c r="E250" i="2"/>
  <c r="E722" i="2"/>
  <c r="D727" i="2"/>
  <c r="E641" i="2"/>
  <c r="E456" i="2"/>
  <c r="D216" i="2"/>
  <c r="D288" i="2"/>
  <c r="D724" i="2"/>
  <c r="D301" i="2"/>
  <c r="E753" i="2"/>
  <c r="E290" i="2"/>
  <c r="E214" i="2"/>
  <c r="D376" i="2"/>
  <c r="D291" i="2"/>
  <c r="D341" i="2"/>
  <c r="D558" i="2"/>
  <c r="D620" i="2"/>
  <c r="D294" i="2"/>
  <c r="E143" i="2"/>
  <c r="D197" i="2"/>
  <c r="D598" i="2"/>
  <c r="D460" i="2"/>
  <c r="D764" i="2"/>
  <c r="D248" i="2"/>
  <c r="D754" i="2"/>
  <c r="D337" i="2"/>
  <c r="D771" i="2"/>
  <c r="E370" i="2"/>
  <c r="D302" i="2"/>
  <c r="D524" i="2"/>
  <c r="D274" i="2"/>
  <c r="D178" i="2"/>
  <c r="E164" i="2"/>
  <c r="D246" i="2"/>
  <c r="E416" i="2"/>
  <c r="D305" i="2"/>
  <c r="D179" i="2"/>
  <c r="E521" i="2"/>
  <c r="E139" i="2"/>
  <c r="E644" i="2"/>
  <c r="E640" i="2"/>
  <c r="E536" i="2"/>
  <c r="D602" i="2"/>
  <c r="D87" i="2"/>
  <c r="D496" i="2"/>
  <c r="E636" i="2"/>
  <c r="E723" i="2"/>
  <c r="D180" i="2"/>
  <c r="E235" i="2"/>
  <c r="E323" i="2"/>
  <c r="D122" i="2"/>
  <c r="D708" i="2"/>
  <c r="E445" i="2"/>
  <c r="D112" i="2"/>
  <c r="D458" i="2"/>
  <c r="D208" i="2"/>
  <c r="D359" i="2"/>
  <c r="D124" i="2"/>
  <c r="D596" i="2"/>
  <c r="D347" i="2"/>
  <c r="D515" i="2"/>
  <c r="D238" i="2"/>
  <c r="D640" i="2"/>
  <c r="D647" i="2"/>
  <c r="D322" i="2"/>
  <c r="D447" i="2"/>
  <c r="E419" i="2"/>
  <c r="D563" i="2"/>
  <c r="D399" i="2"/>
  <c r="E155" i="2"/>
  <c r="D574" i="2"/>
  <c r="D257" i="2"/>
  <c r="E458" i="2"/>
  <c r="E408" i="2"/>
  <c r="E177" i="2"/>
  <c r="D284" i="2"/>
  <c r="E108" i="2"/>
  <c r="D417" i="2"/>
  <c r="E417" i="2"/>
  <c r="E270" i="2"/>
  <c r="D168" i="2"/>
  <c r="E256" i="2"/>
  <c r="D552" i="2"/>
  <c r="D777" i="2"/>
  <c r="D615" i="2"/>
  <c r="D154" i="2"/>
  <c r="D560" i="2"/>
  <c r="E275" i="2"/>
  <c r="E471" i="2"/>
  <c r="E479" i="2"/>
  <c r="E365" i="2"/>
  <c r="D645" i="2"/>
  <c r="D610" i="2"/>
  <c r="D102" i="2"/>
  <c r="D725" i="2"/>
  <c r="D680" i="2"/>
  <c r="D373" i="2"/>
  <c r="D569" i="2"/>
  <c r="D601" i="2"/>
  <c r="E549" i="2"/>
  <c r="E766" i="2"/>
  <c r="E392" i="2"/>
  <c r="E478" i="2"/>
  <c r="D512" i="2"/>
  <c r="D720" i="2"/>
  <c r="E131" i="2"/>
  <c r="D364" i="2"/>
  <c r="D328" i="2"/>
  <c r="D470" i="2"/>
  <c r="D682" i="2"/>
  <c r="E447" i="2"/>
  <c r="E774" i="2"/>
  <c r="D316" i="2"/>
  <c r="D170" i="2"/>
  <c r="D676" i="2"/>
  <c r="D76" i="2"/>
  <c r="D446" i="2"/>
  <c r="E224" i="2"/>
  <c r="E604" i="2"/>
  <c r="D153" i="2"/>
  <c r="E293" i="2"/>
  <c r="D412" i="2"/>
  <c r="E406" i="2"/>
  <c r="D750" i="2"/>
  <c r="E414" i="2"/>
  <c r="E334" i="2"/>
  <c r="E485" i="2"/>
  <c r="D106" i="2"/>
  <c r="E666" i="2"/>
  <c r="E147" i="2"/>
  <c r="D588" i="2"/>
  <c r="E662" i="2"/>
  <c r="D693" i="2"/>
  <c r="D694" i="2"/>
  <c r="D740" i="2"/>
  <c r="D479" i="2"/>
  <c r="E639" i="2"/>
  <c r="E113" i="2"/>
  <c r="D292" i="2"/>
  <c r="D109" i="2"/>
  <c r="D509" i="2"/>
  <c r="D379" i="2"/>
  <c r="D499" i="2"/>
  <c r="E198" i="2"/>
  <c r="E94" i="2"/>
  <c r="D483" i="2"/>
  <c r="D729" i="2"/>
  <c r="E242" i="2"/>
  <c r="D138" i="2"/>
  <c r="D256" i="2"/>
  <c r="D776" i="2"/>
  <c r="E454" i="2"/>
  <c r="E382" i="2"/>
  <c r="D702" i="2"/>
  <c r="E102" i="2"/>
  <c r="D605" i="2"/>
  <c r="E522" i="2"/>
  <c r="E327" i="2"/>
  <c r="E587" i="2"/>
  <c r="D772" i="2"/>
  <c r="D674" i="2"/>
  <c r="E190" i="2"/>
  <c r="D575" i="2"/>
  <c r="E219" i="2"/>
  <c r="E297" i="2"/>
  <c r="D767" i="2"/>
  <c r="E757" i="2"/>
  <c r="D746" i="2"/>
  <c r="D430" i="2"/>
  <c r="E778" i="2"/>
  <c r="D541" i="2"/>
  <c r="D506" i="2"/>
  <c r="D466" i="2"/>
  <c r="E660" i="2"/>
  <c r="D94" i="2"/>
  <c r="D326" i="2"/>
  <c r="E477" i="2"/>
  <c r="E577" i="2"/>
  <c r="E763" i="2"/>
  <c r="D545" i="2"/>
  <c r="E257" i="2"/>
  <c r="E502" i="2"/>
  <c r="E752" i="2"/>
  <c r="D334" i="2"/>
  <c r="D345" i="2"/>
  <c r="D115" i="2"/>
  <c r="D717" i="2"/>
  <c r="E544" i="2"/>
  <c r="D597" i="2"/>
  <c r="D157" i="2"/>
  <c r="E688" i="2"/>
  <c r="D349" i="2"/>
  <c r="E261" i="2"/>
  <c r="D130" i="2"/>
  <c r="E276" i="2"/>
  <c r="D663" i="2"/>
  <c r="E88" i="2"/>
  <c r="D141" i="2"/>
  <c r="E610" i="2"/>
  <c r="E212" i="2"/>
  <c r="E233" i="2"/>
  <c r="D612" i="2"/>
  <c r="D271" i="2"/>
  <c r="D361" i="2"/>
  <c r="E717" i="2"/>
  <c r="D146" i="2"/>
  <c r="D463" i="2"/>
  <c r="E487" i="2"/>
  <c r="E71" i="2"/>
  <c r="D312" i="2"/>
  <c r="E528" i="2"/>
  <c r="E689" i="2"/>
  <c r="D295" i="2"/>
  <c r="D469" i="2"/>
  <c r="D358" i="2"/>
  <c r="E726" i="2"/>
  <c r="E441" i="2"/>
  <c r="D648" i="2"/>
  <c r="D262" i="2"/>
  <c r="D62" i="2"/>
  <c r="D377" i="2"/>
  <c r="E301" i="2"/>
  <c r="D354" i="2"/>
  <c r="E148" i="2"/>
  <c r="D303" i="2"/>
  <c r="E676" i="2"/>
  <c r="E529" i="2"/>
  <c r="D736" i="2"/>
  <c r="D450" i="2"/>
  <c r="D567" i="2"/>
  <c r="D624" i="2"/>
  <c r="E735" i="2"/>
  <c r="E710" i="2"/>
  <c r="E171" i="2"/>
  <c r="D577" i="2"/>
  <c r="D659" i="2"/>
  <c r="D668" i="2"/>
  <c r="E510" i="2"/>
  <c r="D217" i="2"/>
  <c r="D701" i="2"/>
  <c r="D500" i="2"/>
  <c r="D679" i="2"/>
  <c r="E287" i="2"/>
  <c r="E432" i="2"/>
  <c r="E692" i="2"/>
  <c r="D687" i="2"/>
  <c r="E630" i="2"/>
  <c r="D331" i="2"/>
  <c r="E674" i="2"/>
  <c r="E621" i="2"/>
  <c r="E729" i="2"/>
  <c r="D282" i="2"/>
  <c r="D177" i="2"/>
  <c r="D245" i="2"/>
  <c r="E700" i="2"/>
  <c r="E736" i="2"/>
  <c r="E385" i="2"/>
  <c r="D667" i="2"/>
  <c r="E167" i="2"/>
  <c r="D523" i="2"/>
  <c r="D489" i="2"/>
  <c r="D452" i="2"/>
  <c r="D444" i="2"/>
  <c r="D77" i="2"/>
  <c r="E503" i="2"/>
  <c r="D158" i="2"/>
  <c r="E718" i="2"/>
  <c r="D171" i="2"/>
  <c r="E295" i="2"/>
  <c r="D439" i="2"/>
  <c r="E523" i="2"/>
  <c r="D477" i="2"/>
  <c r="E473" i="2"/>
  <c r="D97" i="2"/>
  <c r="D172" i="2"/>
  <c r="E452" i="2"/>
  <c r="D150" i="2"/>
  <c r="E296" i="2"/>
  <c r="E401" i="2"/>
  <c r="E48" i="2"/>
  <c r="E466" i="2"/>
  <c r="E372" i="2"/>
  <c r="E395" i="2"/>
  <c r="E713" i="2"/>
  <c r="E184" i="2"/>
  <c r="E314" i="2"/>
  <c r="E210" i="2"/>
  <c r="E426" i="2"/>
  <c r="E306" i="2"/>
  <c r="E519" i="2"/>
  <c r="E128" i="2"/>
  <c r="E637" i="2"/>
  <c r="E409" i="2"/>
  <c r="D651" i="2"/>
  <c r="D599" i="2"/>
  <c r="D760" i="2"/>
  <c r="D589" i="2"/>
  <c r="E567" i="2"/>
  <c r="D107" i="2"/>
  <c r="D249" i="2"/>
  <c r="E260" i="2"/>
  <c r="D166" i="2"/>
  <c r="D473" i="2"/>
  <c r="D623" i="2"/>
  <c r="E771" i="2"/>
  <c r="E383" i="2"/>
  <c r="E375" i="2"/>
  <c r="D121" i="2"/>
  <c r="E465" i="2"/>
  <c r="D421" i="2"/>
  <c r="D254" i="2"/>
  <c r="E344" i="2"/>
  <c r="D372" i="2"/>
  <c r="E739" i="2"/>
  <c r="E274" i="2"/>
  <c r="E112" i="2"/>
  <c r="E675" i="2"/>
  <c r="D319" i="2"/>
  <c r="E743" i="2"/>
  <c r="E609" i="2"/>
  <c r="D420" i="2"/>
  <c r="E695" i="2"/>
  <c r="D426" i="2"/>
  <c r="E402" i="2"/>
  <c r="D382" i="2"/>
  <c r="D634" i="2"/>
  <c r="D338" i="2"/>
  <c r="D748" i="2"/>
  <c r="E437" i="2"/>
  <c r="D183" i="2"/>
  <c r="D670" i="2"/>
  <c r="E647" i="2"/>
  <c r="D514" i="2"/>
  <c r="E243" i="2"/>
  <c r="E678" i="2"/>
  <c r="D135" i="2"/>
  <c r="E512" i="2"/>
  <c r="E109" i="2"/>
  <c r="D692" i="2"/>
  <c r="E348" i="2"/>
  <c r="D672" i="2"/>
  <c r="D356" i="2"/>
  <c r="D633" i="2"/>
  <c r="E768" i="2"/>
  <c r="E268" i="2"/>
  <c r="D186" i="2"/>
  <c r="D65" i="2"/>
  <c r="E424" i="2"/>
  <c r="D74" i="2"/>
  <c r="E507" i="2"/>
  <c r="E690" i="2"/>
  <c r="D98" i="2"/>
  <c r="E117" i="2"/>
  <c r="D310" i="2"/>
  <c r="D548" i="2"/>
  <c r="D628" i="2"/>
  <c r="D99" i="2"/>
  <c r="E238" i="2"/>
  <c r="D472" i="2"/>
  <c r="E394" i="2"/>
  <c r="D91" i="2"/>
  <c r="E532" i="2"/>
  <c r="E561" i="2"/>
  <c r="D579" i="2"/>
  <c r="D403" i="2"/>
  <c r="E352" i="2"/>
  <c r="D419" i="2"/>
  <c r="E73" i="2"/>
  <c r="E357" i="2"/>
  <c r="D735" i="2"/>
  <c r="E626" i="2"/>
  <c r="E531" i="2"/>
  <c r="E89" i="2"/>
  <c r="D677" i="2"/>
  <c r="D603" i="2"/>
  <c r="E399" i="2"/>
  <c r="D587" i="2"/>
  <c r="D639" i="2"/>
  <c r="D230" i="2"/>
  <c r="D490" i="2"/>
  <c r="D398" i="2"/>
  <c r="E596" i="2"/>
  <c r="D649" i="2"/>
  <c r="E378" i="2"/>
  <c r="E475" i="2"/>
  <c r="D617" i="2"/>
  <c r="D769" i="2"/>
  <c r="D428" i="2"/>
  <c r="E492" i="2"/>
  <c r="E351" i="2"/>
  <c r="E715" i="2"/>
  <c r="D117" i="2"/>
  <c r="D688" i="2"/>
  <c r="E672" i="2"/>
  <c r="D571" i="2"/>
  <c r="D344" i="2"/>
  <c r="D600" i="2"/>
  <c r="E122" i="2"/>
  <c r="D368" i="2"/>
  <c r="D656" i="2"/>
  <c r="D721" i="2"/>
  <c r="D733" i="2"/>
  <c r="E599" i="2"/>
  <c r="D495" i="2"/>
  <c r="E664" i="2"/>
  <c r="E111" i="2"/>
  <c r="D386" i="2"/>
  <c r="E159" i="2"/>
  <c r="D530" i="2"/>
  <c r="D539" i="2"/>
  <c r="E677" i="2"/>
  <c r="E709" i="2"/>
  <c r="D580" i="2"/>
  <c r="E611" i="2"/>
  <c r="E585" i="2"/>
  <c r="D264" i="2"/>
  <c r="D722" i="2"/>
  <c r="E76" i="2"/>
  <c r="E245" i="2"/>
  <c r="D293" i="2"/>
  <c r="D586" i="2"/>
  <c r="D298" i="2"/>
  <c r="D425" i="2"/>
  <c r="D641" i="2"/>
  <c r="D143" i="2"/>
  <c r="D129" i="2"/>
  <c r="E558" i="2"/>
  <c r="D163" i="2"/>
  <c r="D318" i="2"/>
  <c r="E468" i="2"/>
  <c r="D304" i="2"/>
  <c r="D578" i="2"/>
  <c r="E309" i="2"/>
  <c r="E152" i="2"/>
  <c r="E538" i="2"/>
  <c r="D526" i="2"/>
  <c r="D285" i="2"/>
  <c r="D275" i="2"/>
  <c r="D396" i="2"/>
  <c r="E703" i="2"/>
  <c r="D761" i="2"/>
  <c r="E106" i="2"/>
  <c r="D549" i="2"/>
  <c r="E135" i="2"/>
  <c r="E607" i="2"/>
  <c r="E362" i="2"/>
  <c r="E591" i="2"/>
  <c r="D432" i="2"/>
  <c r="E562" i="2"/>
  <c r="E434" i="2"/>
  <c r="E731" i="2"/>
  <c r="D492" i="2"/>
  <c r="E509" i="2"/>
  <c r="E223" i="2"/>
  <c r="E145" i="2"/>
  <c r="E137" i="2"/>
  <c r="E540" i="2"/>
  <c r="E683" i="2"/>
  <c r="D133" i="2"/>
  <c r="E387" i="2"/>
  <c r="E281" i="2"/>
  <c r="D258" i="2"/>
  <c r="E79" i="2"/>
  <c r="E356" i="2"/>
  <c r="D204" i="2"/>
  <c r="E203" i="2"/>
  <c r="D665" i="2"/>
  <c r="E498" i="2"/>
  <c r="D467" i="2"/>
  <c r="E178" i="2"/>
  <c r="E580" i="2"/>
  <c r="E493" i="2"/>
  <c r="E597" i="2"/>
  <c r="E429" i="2"/>
  <c r="E368" i="2"/>
  <c r="E90" i="2"/>
  <c r="D520" i="2"/>
  <c r="E712" i="2"/>
  <c r="E335" i="2"/>
  <c r="E308" i="2"/>
  <c r="E237" i="2"/>
  <c r="D222" i="2"/>
  <c r="D755" i="2"/>
  <c r="D73" i="2"/>
  <c r="D96" i="2"/>
  <c r="D120" i="2"/>
  <c r="E225" i="2"/>
  <c r="D348" i="2"/>
  <c r="D459" i="2"/>
  <c r="D504" i="2"/>
  <c r="D342" i="2"/>
  <c r="D686" i="2"/>
  <c r="D240" i="2"/>
  <c r="E439" i="2"/>
  <c r="E702" i="2"/>
  <c r="E196" i="2"/>
  <c r="E482" i="2"/>
  <c r="D669" i="2"/>
  <c r="E612" i="2"/>
  <c r="D400" i="2"/>
  <c r="E153" i="2"/>
  <c r="E701" i="2"/>
  <c r="E369" i="2"/>
  <c r="E658" i="2"/>
  <c r="D212" i="2"/>
  <c r="D127" i="2"/>
  <c r="D325" i="2"/>
  <c r="D233" i="2"/>
  <c r="E119" i="2"/>
  <c r="E680" i="2"/>
  <c r="D551" i="2"/>
  <c r="D239" i="2"/>
  <c r="D167" i="2"/>
  <c r="E755" i="2"/>
  <c r="E697" i="2"/>
  <c r="D406" i="2"/>
  <c r="D374" i="2"/>
  <c r="E699" i="2"/>
  <c r="D308" i="2"/>
  <c r="D516" i="2"/>
  <c r="E298" i="2"/>
  <c r="D276" i="2"/>
  <c r="E93" i="2"/>
  <c r="E292" i="2"/>
  <c r="D650" i="2"/>
  <c r="D391" i="2"/>
  <c r="E258" i="2"/>
  <c r="E320" i="2"/>
  <c r="E193" i="2"/>
  <c r="D556" i="2"/>
  <c r="D380" i="2"/>
  <c r="D709" i="2"/>
  <c r="E110" i="2"/>
  <c r="E533" i="2"/>
  <c r="E205" i="2"/>
  <c r="D636" i="2"/>
  <c r="D206" i="2"/>
  <c r="D581" i="2"/>
  <c r="D534" i="2"/>
  <c r="E326" i="2"/>
  <c r="E747" i="2"/>
  <c r="E770" i="2"/>
  <c r="D525" i="2"/>
  <c r="D174" i="2"/>
  <c r="D745" i="2"/>
  <c r="D198" i="2"/>
  <c r="E81" i="2"/>
  <c r="D502" i="2"/>
  <c r="D678" i="2"/>
  <c r="D521" i="2"/>
  <c r="D422" i="2"/>
  <c r="D584" i="2"/>
  <c r="E156" i="2"/>
  <c r="D410" i="2"/>
  <c r="D407" i="2"/>
  <c r="E581" i="2"/>
  <c r="D461" i="2"/>
  <c r="E354" i="2"/>
  <c r="D353" i="2"/>
  <c r="D629" i="2"/>
  <c r="E251" i="2"/>
  <c r="D221" i="2"/>
  <c r="E748" i="2"/>
  <c r="E415" i="2"/>
  <c r="E269" i="2"/>
  <c r="D511" i="2"/>
  <c r="D134" i="2"/>
  <c r="D476" i="2"/>
  <c r="D435" i="2"/>
  <c r="D714" i="2"/>
  <c r="E745" i="2"/>
  <c r="E349" i="2"/>
  <c r="D438" i="2"/>
  <c r="E396" i="2"/>
  <c r="D710" i="2"/>
  <c r="E134" i="2"/>
  <c r="E725" i="2"/>
  <c r="D616" i="2"/>
  <c r="E154" i="2"/>
  <c r="D367" i="2"/>
  <c r="D484" i="2"/>
  <c r="E407" i="2"/>
  <c r="E221" i="2"/>
  <c r="E144" i="2"/>
  <c r="E195" i="2"/>
  <c r="E613" i="2"/>
  <c r="E541" i="2"/>
  <c r="E633" i="2"/>
  <c r="E282" i="2"/>
  <c r="E494" i="2"/>
  <c r="E721" i="2"/>
  <c r="E84" i="2"/>
  <c r="E322" i="2"/>
  <c r="E232" i="2"/>
  <c r="E444" i="2"/>
  <c r="E324" i="2"/>
  <c r="D108" i="2"/>
  <c r="E586" i="2"/>
  <c r="D232" i="2"/>
  <c r="D637" i="2"/>
  <c r="D766" i="2"/>
  <c r="D132" i="2"/>
  <c r="E366" i="2"/>
  <c r="D234" i="2"/>
  <c r="D346" i="2"/>
  <c r="E462" i="2"/>
  <c r="D336" i="2"/>
  <c r="E480" i="2"/>
  <c r="D503" i="2"/>
  <c r="E303" i="2"/>
  <c r="E526" i="2"/>
  <c r="E181" i="2"/>
  <c r="D414" i="2"/>
  <c r="D433" i="2"/>
  <c r="E192" i="2"/>
  <c r="D737" i="2"/>
  <c r="D607" i="2"/>
  <c r="D169" i="2"/>
  <c r="E650" i="2"/>
  <c r="E359" i="2"/>
  <c r="D226" i="2"/>
  <c r="D711" i="2"/>
  <c r="E557" i="2"/>
  <c r="E600" i="2"/>
  <c r="E421" i="2"/>
  <c r="E727" i="2"/>
  <c r="E157" i="2"/>
  <c r="E325" i="2"/>
  <c r="E469" i="2"/>
  <c r="E101" i="2"/>
  <c r="E176" i="2"/>
  <c r="E209" i="2"/>
  <c r="E341" i="2"/>
  <c r="E231" i="2"/>
  <c r="E590" i="2"/>
  <c r="D762" i="2"/>
  <c r="D471" i="2"/>
  <c r="D110" i="2"/>
  <c r="E616" i="2"/>
  <c r="D715" i="2"/>
  <c r="E291" i="2"/>
  <c r="D429" i="2"/>
  <c r="D743" i="2"/>
  <c r="E333" i="2"/>
  <c r="D744" i="2"/>
  <c r="E239" i="2"/>
  <c r="E280" i="2"/>
  <c r="E651" i="2"/>
  <c r="E742" i="2"/>
  <c r="E656" i="2"/>
  <c r="E304" i="2"/>
  <c r="E99" i="2"/>
  <c r="E342" i="2"/>
  <c r="E77" i="2"/>
  <c r="E638" i="2"/>
  <c r="D332" i="2"/>
  <c r="D646" i="2"/>
  <c r="E299" i="2"/>
  <c r="E694" i="2"/>
  <c r="D653" i="2"/>
  <c r="E187" i="2"/>
  <c r="E511" i="2"/>
  <c r="E737" i="2"/>
  <c r="D281" i="2"/>
  <c r="E685" i="2"/>
  <c r="E107" i="2"/>
  <c r="D681" i="2"/>
  <c r="E418" i="2"/>
  <c r="E772" i="2"/>
  <c r="E162" i="2"/>
  <c r="D728" i="2"/>
  <c r="E719" i="2"/>
  <c r="E38" i="2"/>
  <c r="E279" i="2"/>
  <c r="D144" i="2"/>
  <c r="D522" i="2"/>
  <c r="D327" i="2"/>
  <c r="D160" i="2"/>
  <c r="E422" i="2"/>
  <c r="E667" i="2"/>
  <c r="E435" i="2"/>
  <c r="D456" i="2"/>
  <c r="D228" i="2"/>
  <c r="E572" i="2"/>
  <c r="E518" i="2"/>
  <c r="E734" i="2"/>
  <c r="D194" i="2"/>
  <c r="E69" i="2"/>
  <c r="E294" i="2"/>
  <c r="E222" i="2"/>
  <c r="E559" i="2"/>
  <c r="E173" i="2"/>
  <c r="D493" i="2"/>
  <c r="E488" i="2"/>
  <c r="D220" i="2"/>
  <c r="D731" i="2"/>
  <c r="D126" i="2"/>
  <c r="E249" i="2"/>
  <c r="D236" i="2"/>
  <c r="E428" i="2"/>
  <c r="E614" i="2"/>
  <c r="D397" i="2"/>
  <c r="E436" i="2"/>
  <c r="E501" i="2"/>
  <c r="E474" i="2"/>
  <c r="E367" i="2"/>
  <c r="E130" i="2"/>
  <c r="D436" i="2"/>
  <c r="D704" i="2"/>
  <c r="D481" i="2"/>
  <c r="E374" i="2"/>
  <c r="E504" i="2"/>
  <c r="E142" i="2"/>
  <c r="E546" i="2"/>
  <c r="E174" i="2"/>
  <c r="E663" i="2"/>
  <c r="E284" i="2"/>
  <c r="E634" i="2"/>
  <c r="D375" i="2"/>
  <c r="E82" i="2"/>
  <c r="E412" i="2"/>
  <c r="E756" i="2"/>
  <c r="D244" i="2"/>
  <c r="E560" i="2"/>
  <c r="E764" i="2"/>
  <c r="E234" i="2"/>
  <c r="D54" i="2"/>
  <c r="D536" i="2"/>
  <c r="E252" i="2"/>
  <c r="D89" i="2"/>
  <c r="E618" i="2"/>
  <c r="E312" i="2"/>
  <c r="E769" i="2"/>
  <c r="E95" i="2"/>
  <c r="E410" i="2"/>
  <c r="D474" i="2"/>
  <c r="E605" i="2"/>
  <c r="D564" i="2"/>
  <c r="D759" i="2"/>
  <c r="E486" i="2"/>
  <c r="E711" i="2"/>
  <c r="E491" i="2"/>
  <c r="D272" i="2"/>
  <c r="E525" i="2"/>
  <c r="E360" i="2"/>
  <c r="D296" i="2"/>
  <c r="E172" i="2"/>
  <c r="E182" i="2"/>
  <c r="D517" i="2"/>
  <c r="E319" i="2"/>
  <c r="E204" i="2"/>
  <c r="D366" i="2"/>
  <c r="E273" i="2"/>
  <c r="E170" i="2"/>
  <c r="E484" i="2"/>
  <c r="D453" i="2"/>
  <c r="E724" i="2"/>
  <c r="E188" i="2"/>
  <c r="E551" i="2"/>
  <c r="E114" i="2"/>
  <c r="D111" i="2"/>
  <c r="D491" i="2"/>
  <c r="E305" i="2"/>
  <c r="E524" i="2"/>
  <c r="E646" i="2"/>
  <c r="E623" i="2"/>
  <c r="D193" i="2"/>
  <c r="E575" i="2"/>
  <c r="D689" i="2"/>
  <c r="E661" i="2"/>
  <c r="D182" i="2"/>
  <c r="E780" i="2"/>
  <c r="D201" i="2"/>
  <c r="D266" i="2"/>
  <c r="D505" i="2"/>
  <c r="E315" i="2"/>
  <c r="E206" i="2"/>
  <c r="E773" i="2"/>
  <c r="E286" i="2"/>
  <c r="D80" i="2"/>
  <c r="E457" i="2"/>
  <c r="E668" i="2"/>
  <c r="D370" i="2"/>
  <c r="D235" i="2"/>
  <c r="D287" i="2"/>
  <c r="D360" i="2"/>
  <c r="E278" i="2"/>
  <c r="D768" i="2"/>
  <c r="E760" i="2"/>
  <c r="E337" i="2"/>
  <c r="E776" i="2"/>
  <c r="E87" i="2"/>
  <c r="E513" i="2"/>
  <c r="D606" i="2"/>
  <c r="E121" i="2"/>
  <c r="D147" i="2"/>
  <c r="D309" i="2"/>
  <c r="D594" i="2"/>
  <c r="D259" i="2"/>
  <c r="D666" i="2"/>
  <c r="E761" i="2"/>
  <c r="E289" i="2"/>
  <c r="E515" i="2"/>
  <c r="D314" i="2"/>
  <c r="E635" i="2"/>
  <c r="E129" i="2"/>
  <c r="E194" i="2"/>
  <c r="D697" i="2"/>
  <c r="E594" i="2"/>
  <c r="E730" i="2"/>
  <c r="D340" i="2"/>
  <c r="E762" i="2"/>
  <c r="D119" i="2"/>
  <c r="D185" i="2"/>
  <c r="E254" i="2"/>
  <c r="D402" i="2"/>
  <c r="E151" i="2"/>
  <c r="D320" i="2"/>
  <c r="D395" i="2"/>
  <c r="E255" i="2"/>
  <c r="E180" i="2"/>
  <c r="E404" i="2"/>
  <c r="E60" i="2"/>
  <c r="E708" i="2"/>
  <c r="E517" i="2"/>
  <c r="E85" i="2"/>
  <c r="E363" i="2"/>
  <c r="E632" i="2"/>
  <c r="E520" i="2"/>
  <c r="E75" i="2"/>
  <c r="E391" i="2"/>
  <c r="E83" i="2"/>
  <c r="E62" i="2"/>
  <c r="E247" i="2"/>
  <c r="E241" i="2"/>
  <c r="D156" i="2"/>
  <c r="E91" i="2"/>
  <c r="D213" i="2"/>
  <c r="D273" i="2"/>
  <c r="D104" i="2"/>
  <c r="E253" i="2"/>
  <c r="D387" i="2"/>
  <c r="D270" i="2"/>
  <c r="E98" i="2"/>
  <c r="E500" i="2"/>
  <c r="D427" i="2"/>
  <c r="E552" i="2"/>
  <c r="E183" i="2"/>
  <c r="E693" i="2"/>
  <c r="E516" i="2"/>
  <c r="D128" i="2"/>
  <c r="E240" i="2"/>
  <c r="E100" i="2"/>
  <c r="E311" i="2"/>
  <c r="D573" i="2"/>
  <c r="D719" i="2"/>
  <c r="E57" i="2"/>
  <c r="E265" i="2"/>
  <c r="E617" i="2"/>
  <c r="D247" i="2"/>
  <c r="D390" i="2"/>
  <c r="D152" i="2"/>
  <c r="D752" i="2"/>
  <c r="D684" i="2"/>
  <c r="D392" i="2"/>
  <c r="E645" i="2"/>
  <c r="D482" i="2"/>
  <c r="D329" i="2"/>
  <c r="E302" i="2"/>
  <c r="D533" i="2"/>
  <c r="D576" i="2"/>
  <c r="E138" i="2"/>
  <c r="E376" i="2"/>
  <c r="D609" i="2"/>
  <c r="D546" i="2"/>
  <c r="D673" i="2"/>
  <c r="D627" i="2"/>
  <c r="D780" i="2"/>
  <c r="E671" i="2"/>
  <c r="D66" i="2"/>
  <c r="D279" i="2"/>
  <c r="E339" i="2"/>
  <c r="D140" i="2"/>
  <c r="D103" i="2"/>
  <c r="D501" i="2"/>
  <c r="D243" i="2"/>
  <c r="D695" i="2"/>
  <c r="D223" i="2"/>
  <c r="D224" i="2"/>
  <c r="E115" i="2"/>
  <c r="D726" i="2"/>
  <c r="D159" i="2"/>
  <c r="E397" i="2"/>
  <c r="D149" i="2"/>
  <c r="D747" i="2"/>
  <c r="D306" i="2"/>
  <c r="E714" i="2"/>
  <c r="D510" i="2"/>
  <c r="D749" i="2"/>
  <c r="E272" i="2"/>
  <c r="D393" i="2"/>
  <c r="D773" i="2"/>
  <c r="D352" i="2"/>
  <c r="E704" i="2"/>
  <c r="D437" i="2"/>
  <c r="D765" i="2"/>
  <c r="D210" i="2"/>
  <c r="D465" i="2"/>
  <c r="D317" i="2"/>
  <c r="E353" i="2"/>
  <c r="D84" i="2"/>
  <c r="D757" i="2"/>
  <c r="D200" i="2"/>
  <c r="D699" i="2"/>
  <c r="D468" i="2"/>
  <c r="E216" i="2"/>
  <c r="D691" i="2"/>
  <c r="D32" i="2"/>
  <c r="E318" i="2"/>
  <c r="E118" i="2"/>
  <c r="D283" i="2"/>
  <c r="E96" i="2"/>
  <c r="D218" i="2"/>
  <c r="D671" i="2"/>
  <c r="E329" i="2"/>
  <c r="E116" i="2"/>
  <c r="D590" i="2"/>
  <c r="D518" i="2"/>
  <c r="E720" i="2"/>
  <c r="E649" i="2"/>
  <c r="D211" i="2"/>
  <c r="E345" i="2"/>
  <c r="E277" i="2"/>
  <c r="D462" i="2"/>
  <c r="E263" i="2"/>
  <c r="D561" i="2"/>
  <c r="E161" i="2"/>
  <c r="E218" i="2"/>
  <c r="D712" i="2"/>
  <c r="E207" i="2"/>
  <c r="E455" i="2"/>
  <c r="D123" i="2"/>
  <c r="D753" i="2"/>
  <c r="E459" i="2"/>
  <c r="E442" i="2"/>
  <c r="D690" i="2"/>
  <c r="E754" i="2"/>
  <c r="D626" i="2"/>
  <c r="D237" i="2"/>
  <c r="D313" i="2"/>
  <c r="E201" i="2"/>
  <c r="E775" i="2"/>
  <c r="E679" i="2"/>
  <c r="D739" i="2"/>
  <c r="D229" i="2"/>
  <c r="D297" i="2"/>
  <c r="E547" i="2"/>
  <c r="D538" i="2"/>
  <c r="E411" i="2"/>
  <c r="E215" i="2"/>
  <c r="E105" i="2"/>
  <c r="E136" i="2"/>
  <c r="D486" i="2"/>
  <c r="D718" i="2"/>
  <c r="E565" i="2"/>
  <c r="D199" i="2"/>
  <c r="D267" i="2"/>
  <c r="D582" i="2"/>
  <c r="D535" i="2"/>
  <c r="D78" i="2"/>
  <c r="D114" i="2"/>
  <c r="D355" i="2"/>
  <c r="E545" i="2"/>
  <c r="E431" i="2"/>
  <c r="E495" i="2"/>
  <c r="E390" i="2"/>
  <c r="D544" i="2"/>
  <c r="E588" i="2"/>
  <c r="E583" i="2"/>
  <c r="D131" i="2"/>
  <c r="D611" i="2"/>
  <c r="E472" i="2"/>
  <c r="E191" i="2"/>
  <c r="D540" i="2"/>
  <c r="D79" i="2"/>
  <c r="E97" i="2"/>
  <c r="D434" i="2"/>
  <c r="E425" i="2"/>
  <c r="E665" i="2"/>
  <c r="E185" i="2"/>
  <c r="E123" i="2"/>
  <c r="D654" i="2"/>
  <c r="E248" i="2"/>
  <c r="E505" i="2"/>
  <c r="E347" i="2"/>
  <c r="D557" i="2"/>
  <c r="E321" i="2"/>
  <c r="E654" i="2"/>
  <c r="D75" i="2"/>
  <c r="D90" i="2"/>
  <c r="D209" i="2"/>
  <c r="D445" i="2"/>
  <c r="E197" i="2"/>
  <c r="D161" i="2"/>
  <c r="D311" i="2"/>
  <c r="D457" i="2"/>
  <c r="D621" i="2"/>
  <c r="E598" i="2"/>
  <c r="E66" i="2"/>
  <c r="D572" i="2"/>
  <c r="E132" i="2"/>
  <c r="E669" i="2"/>
  <c r="E338" i="2"/>
  <c r="E620" i="2"/>
  <c r="D542" i="2"/>
  <c r="E759" i="2"/>
  <c r="D136" i="2"/>
  <c r="D263" i="2"/>
  <c r="E765" i="2"/>
  <c r="E453" i="2"/>
  <c r="D165" i="2"/>
  <c r="E758" i="2"/>
  <c r="D537" i="2"/>
  <c r="D604" i="2"/>
  <c r="D145" i="2"/>
  <c r="E288" i="2"/>
  <c r="E124" i="2"/>
  <c r="D72" i="2"/>
  <c r="E208" i="2"/>
  <c r="E423" i="2"/>
  <c r="E643" i="2"/>
  <c r="D173" i="2"/>
  <c r="E506" i="2"/>
  <c r="E592" i="2"/>
  <c r="E264" i="2"/>
  <c r="D189" i="2"/>
  <c r="D418" i="2"/>
  <c r="D162" i="2"/>
  <c r="D613" i="2"/>
  <c r="D411" i="2"/>
  <c r="D566" i="2"/>
  <c r="D371" i="2"/>
  <c r="D652" i="2"/>
  <c r="D758" i="2"/>
  <c r="D343" i="2"/>
  <c r="E186" i="2"/>
  <c r="E733" i="2"/>
  <c r="D565" i="2"/>
  <c r="E698" i="2"/>
  <c r="E328" i="2"/>
  <c r="E573" i="2"/>
  <c r="E446" i="2"/>
  <c r="D451" i="2"/>
  <c r="E657" i="2"/>
  <c r="E625" i="2"/>
  <c r="D706" i="2"/>
  <c r="E175" i="2"/>
  <c r="D362" i="2"/>
  <c r="E537" i="2"/>
  <c r="D553" i="2"/>
  <c r="D142" i="2"/>
  <c r="E179" i="2"/>
  <c r="E350" i="2"/>
  <c r="D378" i="2"/>
  <c r="D423" i="2"/>
  <c r="E92" i="2"/>
  <c r="D662" i="2"/>
  <c r="D608" i="2"/>
  <c r="D741" i="2"/>
  <c r="E165" i="2"/>
  <c r="D207" i="2"/>
  <c r="D494" i="2"/>
  <c r="E476" i="2"/>
  <c r="D568" i="2"/>
  <c r="E133" i="2"/>
  <c r="D519" i="2"/>
  <c r="D404" i="2"/>
  <c r="D277" i="2"/>
  <c r="D192" i="2"/>
  <c r="D384" i="2"/>
  <c r="D383" i="2"/>
  <c r="D660" i="2"/>
  <c r="D643" i="2"/>
  <c r="E595" i="2"/>
  <c r="E420" i="2"/>
  <c r="D415" i="2"/>
  <c r="E619" i="2"/>
  <c r="E627" i="2"/>
  <c r="D619" i="2"/>
  <c r="D52" i="2"/>
  <c r="E330" i="2"/>
  <c r="D116" i="2"/>
  <c r="D675" i="2"/>
  <c r="D155" i="2"/>
  <c r="D339" i="2"/>
  <c r="D191" i="2"/>
  <c r="E150" i="2"/>
  <c r="E54" i="2"/>
  <c r="D570" i="2"/>
  <c r="E32" i="2"/>
  <c r="E655" i="2"/>
  <c r="E343" i="2"/>
  <c r="E120" i="2"/>
  <c r="E307" i="2"/>
  <c r="E777" i="2"/>
  <c r="E707" i="2"/>
  <c r="E553" i="2"/>
  <c r="D431" i="2"/>
  <c r="D622" i="2"/>
  <c r="E449" i="2"/>
  <c r="E149" i="2"/>
  <c r="E332" i="2"/>
  <c r="E430" i="2"/>
  <c r="E371" i="2"/>
  <c r="E741" i="2"/>
  <c r="D554" i="2"/>
  <c r="D81" i="2"/>
  <c r="E266" i="2"/>
  <c r="E271" i="2"/>
  <c r="D181" i="2"/>
  <c r="E751" i="2"/>
  <c r="E440" i="2"/>
  <c r="D70" i="2" l="1"/>
  <c r="D71" i="2"/>
  <c r="D49" i="2"/>
  <c r="D69" i="2"/>
  <c r="D68" i="2"/>
  <c r="D58" i="2"/>
  <c r="D45" i="2"/>
  <c r="D55" i="2"/>
  <c r="D63" i="2"/>
  <c r="D59" i="2"/>
  <c r="D61" i="2"/>
  <c r="D64" i="2"/>
  <c r="D67" i="2"/>
  <c r="D44" i="2"/>
  <c r="D56" i="2"/>
  <c r="D41" i="2"/>
  <c r="D57" i="2"/>
  <c r="D47" i="2"/>
  <c r="D53" i="2"/>
  <c r="D51" i="2"/>
  <c r="D43" i="2"/>
  <c r="D50" i="2"/>
  <c r="D33" i="2"/>
  <c r="D46" i="2"/>
  <c r="D39" i="2"/>
  <c r="D42" i="2"/>
  <c r="D40" i="2"/>
  <c r="D36" i="2"/>
  <c r="D31" i="2"/>
  <c r="D34" i="2"/>
  <c r="D37" i="2"/>
  <c r="D27" i="2"/>
  <c r="D35" i="2"/>
  <c r="D26" i="2"/>
  <c r="D30" i="2"/>
  <c r="D28" i="2"/>
  <c r="D29" i="2"/>
  <c r="D22" i="2"/>
  <c r="D23" i="2"/>
  <c r="D24" i="2"/>
  <c r="D25" i="2"/>
  <c r="D19" i="2"/>
  <c r="D20" i="2"/>
  <c r="D21" i="2"/>
  <c r="D18" i="2"/>
  <c r="H786" i="1" l="1"/>
  <c r="G782" i="2"/>
  <c r="G783" i="2" s="1"/>
  <c r="G785" i="2" s="1"/>
  <c r="G784" i="2" s="1"/>
  <c r="G786" i="2" s="1"/>
</calcChain>
</file>

<file path=xl/sharedStrings.xml><?xml version="1.0" encoding="utf-8"?>
<sst xmlns="http://schemas.openxmlformats.org/spreadsheetml/2006/main" count="130" uniqueCount="114">
  <si>
    <t>Description</t>
  </si>
  <si>
    <t>Acha Co.,Ltd.</t>
  </si>
  <si>
    <t>www.achadirect.com</t>
  </si>
  <si>
    <t>Ship to</t>
  </si>
  <si>
    <t>Invoice</t>
  </si>
  <si>
    <t>Date</t>
  </si>
  <si>
    <t>Invoice #</t>
  </si>
  <si>
    <t>Item code</t>
  </si>
  <si>
    <t>Pranakorn, Bangkok 10200 Thailand</t>
  </si>
  <si>
    <t>Price Each</t>
  </si>
  <si>
    <t>Amount</t>
  </si>
  <si>
    <t>Quantity</t>
  </si>
  <si>
    <t xml:space="preserve">Bill to  </t>
  </si>
  <si>
    <t>Options (Color/Size)</t>
  </si>
  <si>
    <t xml:space="preserve">PO Number </t>
  </si>
  <si>
    <t xml:space="preserve">Via </t>
  </si>
  <si>
    <t xml:space="preserve">Rep. </t>
  </si>
  <si>
    <t>Check out our webstore - www.achadirect.com</t>
  </si>
  <si>
    <t>Total Amount</t>
  </si>
  <si>
    <t>Currency</t>
  </si>
  <si>
    <t>USD Exchange Rate</t>
  </si>
  <si>
    <t>THB</t>
  </si>
  <si>
    <t>Walk IN</t>
  </si>
  <si>
    <t xml:space="preserve">                   TAX INVOICE/DELIVERY ORDER/ RECEIPT</t>
  </si>
  <si>
    <t xml:space="preserve">Invoice # </t>
  </si>
  <si>
    <t>Pranakorn, Bangkok 10200</t>
  </si>
  <si>
    <t>Thailand</t>
  </si>
  <si>
    <t>Bill to  (Customer name)</t>
  </si>
  <si>
    <t>Item Code</t>
  </si>
  <si>
    <t>Qty</t>
  </si>
  <si>
    <t>Sale price(US)</t>
  </si>
  <si>
    <t>Amount (US)</t>
  </si>
  <si>
    <t>Baht price</t>
  </si>
  <si>
    <t>Amount baht</t>
  </si>
  <si>
    <t>TOTAL</t>
  </si>
  <si>
    <t>LESS DISCOUNT</t>
  </si>
  <si>
    <t>SUB TOTAL</t>
  </si>
  <si>
    <t>VALUE ADDED TAX 7%</t>
  </si>
  <si>
    <t>GRAND TOTAL</t>
  </si>
  <si>
    <t>TAX ID NO. 0105545048072</t>
  </si>
  <si>
    <t>.</t>
  </si>
  <si>
    <t>247 - 249 Tanow Road, Bavornives</t>
  </si>
  <si>
    <t>247,249 Tanow Road, Bavornives</t>
  </si>
  <si>
    <t>FAX: + 66-02046-6650</t>
  </si>
  <si>
    <t>TEL: +  66-02057-5858</t>
  </si>
  <si>
    <t>TEL: + 66 2057 - 5858</t>
  </si>
  <si>
    <t>FAX: + 66 2046 - 6650</t>
  </si>
  <si>
    <t>Fusion Art</t>
  </si>
  <si>
    <t>Langhans Str. 50A</t>
  </si>
  <si>
    <t>Berlin Germany</t>
  </si>
  <si>
    <t>Sunny</t>
  </si>
  <si>
    <t>Fernando</t>
  </si>
  <si>
    <t>Warschauer Strasse 67</t>
  </si>
  <si>
    <t>10243 Berlin</t>
  </si>
  <si>
    <t>Germany</t>
  </si>
  <si>
    <t>nando_luis@hotmail.de</t>
  </si>
  <si>
    <t>Tel +49 1795458002</t>
  </si>
  <si>
    <t>FSPFR6</t>
  </si>
  <si>
    <t>Clear</t>
  </si>
  <si>
    <t>FSPFR2</t>
  </si>
  <si>
    <t>FSPFR0</t>
  </si>
  <si>
    <t>FSPFR00</t>
  </si>
  <si>
    <t>FSPFR1/2</t>
  </si>
  <si>
    <t>Blue Zircon</t>
  </si>
  <si>
    <t>PGSQ6</t>
  </si>
  <si>
    <t>PGSQ2</t>
  </si>
  <si>
    <t>PGSQ0</t>
  </si>
  <si>
    <t>PGSQ1/2</t>
  </si>
  <si>
    <t>PGSQ9/16</t>
  </si>
  <si>
    <t>PGSQ5/8</t>
  </si>
  <si>
    <t>IPTE0</t>
  </si>
  <si>
    <t>IPTE6</t>
  </si>
  <si>
    <t>IPTE2</t>
  </si>
  <si>
    <t>IPTE00</t>
  </si>
  <si>
    <t>IPTE1/2</t>
  </si>
  <si>
    <t>SIPG2</t>
  </si>
  <si>
    <t>SIPG0</t>
  </si>
  <si>
    <t>SIPG00</t>
  </si>
  <si>
    <t>SIPG1/2</t>
  </si>
  <si>
    <t>SIPG5/8</t>
  </si>
  <si>
    <t>SIPG9/16</t>
  </si>
  <si>
    <t>PGSAA0</t>
  </si>
  <si>
    <t>PGSAA00</t>
  </si>
  <si>
    <t>PGSAA9/16</t>
  </si>
  <si>
    <t>PGSAA5/8</t>
  </si>
  <si>
    <t>PGSM2</t>
  </si>
  <si>
    <t>PGSM6</t>
  </si>
  <si>
    <t>PGSM0</t>
  </si>
  <si>
    <t>PGSM00</t>
  </si>
  <si>
    <t>PGSM1/2</t>
  </si>
  <si>
    <t>PGSM9/16</t>
  </si>
  <si>
    <t>PGSM5/8</t>
  </si>
  <si>
    <t>PGSFF6</t>
  </si>
  <si>
    <t>PGSFF2</t>
  </si>
  <si>
    <t>PGSFF0</t>
  </si>
  <si>
    <t>PGSFF00</t>
  </si>
  <si>
    <t>PGSFF1/2</t>
  </si>
  <si>
    <t>PGSFF9/16</t>
  </si>
  <si>
    <t>PGSFF5/8</t>
  </si>
  <si>
    <t>PGSBB6</t>
  </si>
  <si>
    <t>PGSBB2</t>
  </si>
  <si>
    <t>PGSBB0</t>
  </si>
  <si>
    <t>PGSBB00</t>
  </si>
  <si>
    <t>PGSBB1/2</t>
  </si>
  <si>
    <t>PGSBB9/16</t>
  </si>
  <si>
    <t>PGSBB5/8</t>
  </si>
  <si>
    <t>PGSPP6</t>
  </si>
  <si>
    <t>PGSPP2</t>
  </si>
  <si>
    <t>PGSPP0</t>
  </si>
  <si>
    <t>PGSPP00</t>
  </si>
  <si>
    <t>PGSPP1/2</t>
  </si>
  <si>
    <t>PGSPP9/16</t>
  </si>
  <si>
    <t>PGSPP5/8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</si>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</sst>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[$-409]d\-mmm\-yy;@"/>
    <numFmt numFmtId="166" formatCode="#.#&quot; mm&quot;"/>
    <numFmt numFmtId="167" formatCode="_-* #,##0.00_-;\-* #,##0.00_-;_-* &quot;-&quot;??_-;_-@_-"/>
  </numFmts>
  <fonts count="3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u/>
      <sz val="11"/>
      <color indexed="12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color rgb="FF000000"/>
      <name val="Tahoma"/>
      <family val="2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  <font>
      <sz val="10"/>
      <name val="Comic Sans MS"/>
      <family val="4"/>
    </font>
    <font>
      <sz val="10"/>
      <name val="Arial"/>
      <family val="2"/>
      <charset val="222"/>
    </font>
    <font>
      <sz val="10"/>
      <name val="Arial"/>
      <family val="2"/>
      <charset val="134"/>
    </font>
    <font>
      <sz val="9"/>
      <name val="宋体"/>
      <charset val="134"/>
    </font>
    <font>
      <sz val="12"/>
      <name val="宋体"/>
      <charset val="134"/>
    </font>
    <font>
      <u/>
      <sz val="9.9"/>
      <color theme="10"/>
      <name val="Calibri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charset val="222"/>
      <scheme val="minor"/>
    </font>
    <font>
      <b/>
      <sz val="9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5634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2" fillId="0" borderId="0"/>
    <xf numFmtId="0" fontId="23" fillId="0" borderId="0"/>
    <xf numFmtId="0" fontId="2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9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25" fillId="0" borderId="0">
      <alignment vertical="center"/>
    </xf>
    <xf numFmtId="0" fontId="2" fillId="0" borderId="0"/>
    <xf numFmtId="0" fontId="13" fillId="0" borderId="0"/>
    <xf numFmtId="0" fontId="25" fillId="0" borderId="0">
      <alignment vertical="center"/>
    </xf>
    <xf numFmtId="0" fontId="13" fillId="0" borderId="0"/>
    <xf numFmtId="0" fontId="13" fillId="0" borderId="0" applyNumberFormat="0" applyFill="0" applyBorder="0" applyAlignment="0" applyProtection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13" fillId="0" borderId="0"/>
    <xf numFmtId="0" fontId="25" fillId="0" borderId="0">
      <alignment vertical="center"/>
    </xf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9" fontId="2" fillId="0" borderId="0" applyFon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2" fillId="0" borderId="0"/>
    <xf numFmtId="0" fontId="13" fillId="0" borderId="0" applyNumberFormat="0" applyFill="0" applyBorder="0" applyAlignment="0" applyProtection="0"/>
    <xf numFmtId="0" fontId="2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7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3" fillId="0" borderId="0"/>
    <xf numFmtId="0" fontId="13" fillId="0" borderId="0" applyNumberFormat="0" applyFill="0" applyBorder="0" applyAlignment="0" applyProtection="0"/>
    <xf numFmtId="0" fontId="13" fillId="0" borderId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27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2" fillId="0" borderId="0"/>
    <xf numFmtId="0" fontId="1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25" fillId="0" borderId="0">
      <alignment vertical="center"/>
    </xf>
    <xf numFmtId="0" fontId="30" fillId="0" borderId="0"/>
    <xf numFmtId="0" fontId="13" fillId="0" borderId="0" applyNumberFormat="0" applyFill="0" applyBorder="0" applyAlignment="0" applyProtection="0"/>
    <xf numFmtId="0" fontId="13" fillId="0" borderId="0"/>
    <xf numFmtId="0" fontId="2" fillId="0" borderId="0"/>
    <xf numFmtId="0" fontId="29" fillId="0" borderId="0">
      <alignment vertical="center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44" fontId="13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7" fontId="2" fillId="0" borderId="0" applyFont="0" applyFill="0" applyBorder="0" applyAlignment="0" applyProtection="0"/>
    <xf numFmtId="0" fontId="13" fillId="0" borderId="0"/>
    <xf numFmtId="167" fontId="2" fillId="0" borderId="0" applyFont="0" applyFill="0" applyBorder="0" applyAlignment="0" applyProtection="0"/>
    <xf numFmtId="0" fontId="13" fillId="0" borderId="0"/>
    <xf numFmtId="0" fontId="2" fillId="0" borderId="0"/>
    <xf numFmtId="0" fontId="13" fillId="0" borderId="0" applyNumberForma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3" fillId="0" borderId="0"/>
    <xf numFmtId="0" fontId="13" fillId="0" borderId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2" fillId="0" borderId="0"/>
    <xf numFmtId="43" fontId="24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33" fillId="0" borderId="0"/>
    <xf numFmtId="0" fontId="13" fillId="0" borderId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7" fillId="0" borderId="0" applyFont="0" applyFill="0" applyBorder="0" applyAlignment="0" applyProtection="0"/>
    <xf numFmtId="0" fontId="2" fillId="0" borderId="0"/>
    <xf numFmtId="0" fontId="27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44" fontId="13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43" fontId="2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3" fillId="0" borderId="0"/>
    <xf numFmtId="0" fontId="1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 applyNumberFormat="0" applyFill="0" applyBorder="0" applyAlignment="0" applyProtection="0"/>
    <xf numFmtId="0" fontId="1" fillId="0" borderId="0"/>
    <xf numFmtId="0" fontId="1" fillId="0" borderId="0"/>
    <xf numFmtId="0" fontId="13" fillId="0" borderId="0" applyNumberFormat="0" applyFill="0" applyBorder="0" applyAlignment="0" applyProtection="0"/>
    <xf numFmtId="0" fontId="1" fillId="0" borderId="0"/>
    <xf numFmtId="0" fontId="13" fillId="0" borderId="0"/>
    <xf numFmtId="0" fontId="13" fillId="0" borderId="0"/>
    <xf numFmtId="167" fontId="1" fillId="0" borderId="0" applyFont="0" applyFill="0" applyBorder="0" applyAlignment="0" applyProtection="0"/>
    <xf numFmtId="0" fontId="13" fillId="0" borderId="0"/>
    <xf numFmtId="167" fontId="1" fillId="0" borderId="0" applyFont="0" applyFill="0" applyBorder="0" applyAlignment="0" applyProtection="0"/>
    <xf numFmtId="0" fontId="1" fillId="0" borderId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43" fontId="24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</cellStyleXfs>
  <cellXfs count="164">
    <xf numFmtId="0" fontId="0" fillId="0" borderId="0" xfId="0"/>
    <xf numFmtId="0" fontId="8" fillId="0" borderId="1" xfId="0" applyFont="1" applyBorder="1" applyAlignment="1">
      <alignment horizontal="center" vertical="center" wrapText="1"/>
    </xf>
    <xf numFmtId="0" fontId="0" fillId="2" borderId="2" xfId="0" applyFill="1" applyBorder="1"/>
    <xf numFmtId="0" fontId="0" fillId="2" borderId="0" xfId="0" applyFill="1"/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14" fontId="10" fillId="2" borderId="0" xfId="0" applyNumberFormat="1" applyFont="1" applyFill="1" applyAlignment="1">
      <alignment horizontal="center" vertical="center"/>
    </xf>
    <xf numFmtId="49" fontId="11" fillId="2" borderId="0" xfId="1" applyNumberFormat="1" applyFont="1" applyFill="1" applyBorder="1" applyAlignment="1" applyProtection="1">
      <alignment vertical="center"/>
    </xf>
    <xf numFmtId="49" fontId="11" fillId="2" borderId="0" xfId="1" applyNumberFormat="1" applyFont="1" applyFill="1" applyBorder="1" applyAlignment="1" applyProtection="1">
      <alignment horizontal="left" vertical="center"/>
    </xf>
    <xf numFmtId="0" fontId="0" fillId="2" borderId="6" xfId="0" applyFill="1" applyBorder="1"/>
    <xf numFmtId="0" fontId="0" fillId="2" borderId="7" xfId="0" applyFill="1" applyBorder="1"/>
    <xf numFmtId="0" fontId="12" fillId="2" borderId="0" xfId="0" applyFont="1" applyFill="1" applyAlignment="1">
      <alignment vertical="center"/>
    </xf>
    <xf numFmtId="0" fontId="15" fillId="2" borderId="0" xfId="1" applyFont="1" applyFill="1" applyBorder="1" applyAlignment="1" applyProtection="1">
      <alignment vertical="center"/>
    </xf>
    <xf numFmtId="0" fontId="9" fillId="2" borderId="0" xfId="1" applyFill="1" applyBorder="1" applyAlignment="1" applyProtection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4" fontId="7" fillId="0" borderId="11" xfId="0" applyNumberFormat="1" applyFont="1" applyBorder="1" applyAlignment="1">
      <alignment horizontal="right" vertical="center"/>
    </xf>
    <xf numFmtId="4" fontId="4" fillId="0" borderId="11" xfId="0" applyNumberFormat="1" applyFont="1" applyBorder="1" applyAlignment="1">
      <alignment horizontal="right" vertical="center"/>
    </xf>
    <xf numFmtId="0" fontId="8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4" fontId="7" fillId="0" borderId="13" xfId="0" applyNumberFormat="1" applyFont="1" applyBorder="1" applyAlignment="1">
      <alignment horizontal="right" vertical="center"/>
    </xf>
    <xf numFmtId="4" fontId="4" fillId="0" borderId="13" xfId="0" applyNumberFormat="1" applyFont="1" applyBorder="1" applyAlignment="1">
      <alignment horizontal="right" vertical="center"/>
    </xf>
    <xf numFmtId="49" fontId="16" fillId="2" borderId="0" xfId="0" applyNumberFormat="1" applyFont="1" applyFill="1" applyAlignment="1">
      <alignment vertical="center"/>
    </xf>
    <xf numFmtId="49" fontId="11" fillId="2" borderId="0" xfId="1" applyNumberFormat="1" applyFont="1" applyFill="1" applyBorder="1" applyAlignment="1" applyProtection="1">
      <alignment horizontal="right" vertical="center"/>
    </xf>
    <xf numFmtId="49" fontId="11" fillId="2" borderId="0" xfId="0" applyNumberFormat="1" applyFont="1" applyFill="1" applyAlignment="1">
      <alignment horizont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3" fillId="2" borderId="0" xfId="0" applyFont="1" applyFill="1"/>
    <xf numFmtId="0" fontId="13" fillId="2" borderId="2" xfId="0" applyFont="1" applyFill="1" applyBorder="1" applyAlignment="1">
      <alignment horizontal="right" vertical="center"/>
    </xf>
    <xf numFmtId="4" fontId="6" fillId="2" borderId="2" xfId="0" applyNumberFormat="1" applyFont="1" applyFill="1" applyBorder="1" applyAlignment="1">
      <alignment horizontal="right" vertical="center"/>
    </xf>
    <xf numFmtId="0" fontId="12" fillId="2" borderId="17" xfId="0" applyFont="1" applyFill="1" applyBorder="1"/>
    <xf numFmtId="4" fontId="17" fillId="2" borderId="18" xfId="0" applyNumberFormat="1" applyFont="1" applyFill="1" applyBorder="1"/>
    <xf numFmtId="2" fontId="11" fillId="2" borderId="20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left" vertical="center" wrapText="1"/>
    </xf>
    <xf numFmtId="0" fontId="5" fillId="0" borderId="20" xfId="0" applyFont="1" applyBorder="1" applyAlignment="1">
      <alignment vertical="center"/>
    </xf>
    <xf numFmtId="0" fontId="13" fillId="2" borderId="24" xfId="0" applyFont="1" applyFill="1" applyBorder="1" applyAlignment="1">
      <alignment horizontal="center" vertical="center" wrapText="1"/>
    </xf>
    <xf numFmtId="165" fontId="13" fillId="2" borderId="25" xfId="0" applyNumberFormat="1" applyFont="1" applyFill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5" fillId="0" borderId="26" xfId="0" applyFont="1" applyBorder="1" applyAlignment="1">
      <alignment vertical="center" wrapText="1"/>
    </xf>
    <xf numFmtId="4" fontId="0" fillId="0" borderId="0" xfId="0" applyNumberFormat="1"/>
    <xf numFmtId="0" fontId="21" fillId="0" borderId="0" xfId="0" applyFont="1"/>
    <xf numFmtId="0" fontId="18" fillId="0" borderId="0" xfId="2" applyFont="1" applyAlignment="1">
      <alignment horizontal="left" vertical="center"/>
    </xf>
    <xf numFmtId="0" fontId="6" fillId="0" borderId="17" xfId="2" applyFont="1" applyBorder="1" applyAlignment="1">
      <alignment horizontal="left" vertical="center"/>
    </xf>
    <xf numFmtId="0" fontId="6" fillId="0" borderId="27" xfId="2" applyFont="1" applyBorder="1" applyAlignment="1">
      <alignment horizontal="left" vertical="center"/>
    </xf>
    <xf numFmtId="0" fontId="19" fillId="0" borderId="18" xfId="2" applyFont="1" applyBorder="1" applyAlignment="1">
      <alignment horizontal="left" vertical="center"/>
    </xf>
    <xf numFmtId="0" fontId="19" fillId="0" borderId="0" xfId="2" applyFont="1" applyAlignment="1">
      <alignment vertical="center"/>
    </xf>
    <xf numFmtId="0" fontId="13" fillId="0" borderId="0" xfId="2" applyAlignment="1">
      <alignment vertical="center"/>
    </xf>
    <xf numFmtId="0" fontId="6" fillId="0" borderId="0" xfId="2" applyFont="1" applyAlignment="1">
      <alignment vertical="center"/>
    </xf>
    <xf numFmtId="0" fontId="6" fillId="0" borderId="17" xfId="2" applyFont="1" applyBorder="1" applyAlignment="1">
      <alignment vertical="center"/>
    </xf>
    <xf numFmtId="0" fontId="13" fillId="0" borderId="27" xfId="2" applyBorder="1" applyAlignment="1">
      <alignment vertical="center"/>
    </xf>
    <xf numFmtId="0" fontId="13" fillId="0" borderId="18" xfId="2" applyBorder="1" applyAlignment="1">
      <alignment vertical="center"/>
    </xf>
    <xf numFmtId="49" fontId="11" fillId="0" borderId="28" xfId="2" applyNumberFormat="1" applyFont="1" applyBorder="1" applyAlignment="1">
      <alignment horizontal="center" vertical="center"/>
    </xf>
    <xf numFmtId="49" fontId="11" fillId="0" borderId="29" xfId="2" applyNumberFormat="1" applyFont="1" applyBorder="1" applyAlignment="1">
      <alignment horizontal="center" vertical="center"/>
    </xf>
    <xf numFmtId="165" fontId="13" fillId="2" borderId="25" xfId="2" applyNumberFormat="1" applyFill="1" applyBorder="1" applyAlignment="1">
      <alignment horizontal="center" vertical="center" wrapText="1"/>
    </xf>
    <xf numFmtId="0" fontId="3" fillId="0" borderId="30" xfId="2" applyFont="1" applyBorder="1" applyAlignment="1">
      <alignment horizontal="center" vertical="center"/>
    </xf>
    <xf numFmtId="0" fontId="9" fillId="0" borderId="0" xfId="1" applyAlignment="1" applyProtection="1">
      <alignment vertical="center"/>
    </xf>
    <xf numFmtId="14" fontId="10" fillId="0" borderId="0" xfId="2" applyNumberFormat="1" applyFont="1" applyAlignment="1">
      <alignment horizontal="center" vertical="center"/>
    </xf>
    <xf numFmtId="0" fontId="6" fillId="0" borderId="31" xfId="2" applyFont="1" applyBorder="1"/>
    <xf numFmtId="49" fontId="11" fillId="0" borderId="0" xfId="2" applyNumberFormat="1" applyFont="1"/>
    <xf numFmtId="0" fontId="6" fillId="0" borderId="15" xfId="2" applyFont="1" applyBorder="1"/>
    <xf numFmtId="0" fontId="6" fillId="0" borderId="2" xfId="2" applyFont="1" applyBorder="1"/>
    <xf numFmtId="0" fontId="6" fillId="0" borderId="32" xfId="2" applyFont="1" applyBorder="1"/>
    <xf numFmtId="0" fontId="6" fillId="0" borderId="22" xfId="1" applyNumberFormat="1" applyFont="1" applyFill="1" applyBorder="1" applyAlignment="1" applyProtection="1">
      <alignment vertical="center"/>
    </xf>
    <xf numFmtId="49" fontId="11" fillId="0" borderId="0" xfId="2" applyNumberFormat="1" applyFont="1" applyAlignment="1">
      <alignment vertical="center"/>
    </xf>
    <xf numFmtId="0" fontId="6" fillId="0" borderId="33" xfId="1" applyNumberFormat="1" applyFont="1" applyFill="1" applyBorder="1" applyAlignment="1" applyProtection="1">
      <alignment vertical="center"/>
    </xf>
    <xf numFmtId="0" fontId="6" fillId="0" borderId="0" xfId="1" applyNumberFormat="1" applyFont="1" applyFill="1" applyBorder="1" applyAlignment="1" applyProtection="1">
      <alignment vertical="center"/>
    </xf>
    <xf numFmtId="0" fontId="6" fillId="0" borderId="34" xfId="1" applyNumberFormat="1" applyFont="1" applyFill="1" applyBorder="1" applyAlignment="1" applyProtection="1">
      <alignment vertical="center"/>
    </xf>
    <xf numFmtId="0" fontId="6" fillId="0" borderId="23" xfId="1" applyNumberFormat="1" applyFont="1" applyBorder="1" applyAlignment="1" applyProtection="1">
      <alignment vertical="center"/>
    </xf>
    <xf numFmtId="0" fontId="6" fillId="0" borderId="35" xfId="1" applyNumberFormat="1" applyFont="1" applyBorder="1" applyAlignment="1" applyProtection="1">
      <alignment vertical="center"/>
    </xf>
    <xf numFmtId="0" fontId="6" fillId="0" borderId="36" xfId="1" applyNumberFormat="1" applyFont="1" applyBorder="1" applyAlignment="1" applyProtection="1">
      <alignment vertical="center"/>
    </xf>
    <xf numFmtId="0" fontId="6" fillId="0" borderId="30" xfId="1" applyNumberFormat="1" applyFont="1" applyBorder="1" applyAlignment="1" applyProtection="1">
      <alignment vertical="center"/>
    </xf>
    <xf numFmtId="49" fontId="9" fillId="0" borderId="0" xfId="1" applyNumberFormat="1" applyBorder="1" applyAlignment="1" applyProtection="1">
      <alignment vertical="center"/>
    </xf>
    <xf numFmtId="49" fontId="16" fillId="0" borderId="37" xfId="2" applyNumberFormat="1" applyFont="1" applyBorder="1" applyAlignment="1">
      <alignment horizontal="center" vertical="center"/>
    </xf>
    <xf numFmtId="49" fontId="11" fillId="0" borderId="37" xfId="2" applyNumberFormat="1" applyFont="1" applyBorder="1" applyAlignment="1">
      <alignment horizontal="center" vertical="center"/>
    </xf>
    <xf numFmtId="0" fontId="13" fillId="2" borderId="21" xfId="2" applyFill="1" applyBorder="1" applyAlignment="1">
      <alignment horizontal="left" vertical="center" wrapText="1"/>
    </xf>
    <xf numFmtId="0" fontId="8" fillId="0" borderId="21" xfId="2" applyFont="1" applyBorder="1" applyAlignment="1">
      <alignment horizontal="center" vertical="center" wrapText="1"/>
    </xf>
    <xf numFmtId="0" fontId="13" fillId="0" borderId="0" xfId="2" applyAlignment="1">
      <alignment vertical="top" wrapText="1"/>
    </xf>
    <xf numFmtId="39" fontId="10" fillId="0" borderId="20" xfId="2" applyNumberFormat="1" applyFont="1" applyBorder="1" applyAlignment="1">
      <alignment vertical="center" wrapText="1"/>
    </xf>
    <xf numFmtId="4" fontId="5" fillId="0" borderId="20" xfId="2" applyNumberFormat="1" applyFont="1" applyBorder="1" applyAlignment="1">
      <alignment horizontal="right" vertical="center" wrapText="1"/>
    </xf>
    <xf numFmtId="4" fontId="4" fillId="0" borderId="38" xfId="2" applyNumberFormat="1" applyFont="1" applyBorder="1" applyAlignment="1">
      <alignment vertical="center" wrapText="1"/>
    </xf>
    <xf numFmtId="0" fontId="5" fillId="0" borderId="12" xfId="2" applyFont="1" applyBorder="1" applyAlignment="1">
      <alignment vertical="top" wrapText="1"/>
    </xf>
    <xf numFmtId="0" fontId="5" fillId="0" borderId="26" xfId="2" applyFont="1" applyBorder="1" applyAlignment="1">
      <alignment vertical="center"/>
    </xf>
    <xf numFmtId="0" fontId="8" fillId="0" borderId="13" xfId="2" applyFont="1" applyBorder="1" applyAlignment="1">
      <alignment horizontal="center" vertical="center" wrapText="1"/>
    </xf>
    <xf numFmtId="39" fontId="10" fillId="0" borderId="13" xfId="2" applyNumberFormat="1" applyFont="1" applyBorder="1" applyAlignment="1">
      <alignment vertical="top" wrapText="1"/>
    </xf>
    <xf numFmtId="4" fontId="5" fillId="0" borderId="13" xfId="2" applyNumberFormat="1" applyFont="1" applyBorder="1" applyAlignment="1">
      <alignment horizontal="right" vertical="center"/>
    </xf>
    <xf numFmtId="4" fontId="4" fillId="0" borderId="39" xfId="2" applyNumberFormat="1" applyFont="1" applyBorder="1" applyAlignment="1">
      <alignment vertical="top" wrapText="1"/>
    </xf>
    <xf numFmtId="2" fontId="13" fillId="0" borderId="21" xfId="2" applyNumberFormat="1" applyBorder="1" applyAlignment="1">
      <alignment vertical="center"/>
    </xf>
    <xf numFmtId="2" fontId="13" fillId="0" borderId="20" xfId="2" applyNumberFormat="1" applyBorder="1" applyAlignment="1">
      <alignment horizontal="right" vertical="center"/>
    </xf>
    <xf numFmtId="2" fontId="13" fillId="0" borderId="20" xfId="2" applyNumberFormat="1" applyBorder="1" applyAlignment="1">
      <alignment vertical="center"/>
    </xf>
    <xf numFmtId="2" fontId="6" fillId="0" borderId="20" xfId="2" applyNumberFormat="1" applyFont="1" applyBorder="1" applyAlignment="1">
      <alignment vertical="center"/>
    </xf>
    <xf numFmtId="0" fontId="13" fillId="0" borderId="0" xfId="2"/>
    <xf numFmtId="49" fontId="13" fillId="0" borderId="0" xfId="2" applyNumberFormat="1" applyAlignment="1">
      <alignment vertical="center"/>
    </xf>
    <xf numFmtId="4" fontId="5" fillId="0" borderId="28" xfId="2" applyNumberFormat="1" applyFont="1" applyBorder="1" applyAlignment="1">
      <alignment vertical="center" wrapText="1"/>
    </xf>
    <xf numFmtId="0" fontId="5" fillId="0" borderId="21" xfId="0" applyFont="1" applyBorder="1" applyAlignment="1">
      <alignment vertical="center"/>
    </xf>
    <xf numFmtId="2" fontId="6" fillId="0" borderId="0" xfId="2" applyNumberFormat="1" applyFont="1" applyAlignment="1">
      <alignment horizontal="center" vertical="center"/>
    </xf>
    <xf numFmtId="0" fontId="3" fillId="0" borderId="31" xfId="2" applyFont="1" applyBorder="1" applyAlignment="1">
      <alignment vertical="center"/>
    </xf>
    <xf numFmtId="49" fontId="11" fillId="0" borderId="40" xfId="2" applyNumberFormat="1" applyFont="1" applyBorder="1" applyAlignment="1">
      <alignment vertical="center"/>
    </xf>
    <xf numFmtId="0" fontId="13" fillId="0" borderId="41" xfId="2" applyBorder="1" applyAlignment="1">
      <alignment vertical="center"/>
    </xf>
    <xf numFmtId="0" fontId="13" fillId="0" borderId="32" xfId="2" applyBorder="1" applyAlignment="1">
      <alignment vertical="center"/>
    </xf>
    <xf numFmtId="0" fontId="0" fillId="0" borderId="0" xfId="0" quotePrefix="1"/>
    <xf numFmtId="0" fontId="6" fillId="0" borderId="20" xfId="0" applyFont="1" applyBorder="1"/>
    <xf numFmtId="0" fontId="3" fillId="3" borderId="19" xfId="4334" applyFont="1" applyFill="1" applyBorder="1" applyAlignment="1">
      <alignment horizontal="center" vertical="center" wrapText="1"/>
    </xf>
    <xf numFmtId="0" fontId="3" fillId="3" borderId="3" xfId="4334" applyFont="1" applyFill="1" applyBorder="1" applyAlignment="1">
      <alignment horizontal="center" vertical="center" wrapText="1"/>
    </xf>
    <xf numFmtId="0" fontId="3" fillId="3" borderId="4" xfId="4334" applyFont="1" applyFill="1" applyBorder="1" applyAlignment="1">
      <alignment horizontal="center" vertical="center" wrapText="1"/>
    </xf>
    <xf numFmtId="164" fontId="3" fillId="3" borderId="4" xfId="4334" applyNumberFormat="1" applyFont="1" applyFill="1" applyBorder="1" applyAlignment="1">
      <alignment horizontal="center" vertical="center" wrapText="1"/>
    </xf>
    <xf numFmtId="164" fontId="3" fillId="3" borderId="5" xfId="4334" applyNumberFormat="1" applyFont="1" applyFill="1" applyBorder="1" applyAlignment="1">
      <alignment horizontal="center" vertical="center" wrapText="1"/>
    </xf>
    <xf numFmtId="0" fontId="6" fillId="2" borderId="0" xfId="4334" applyFont="1" applyFill="1" applyAlignment="1">
      <alignment vertical="center"/>
    </xf>
    <xf numFmtId="49" fontId="11" fillId="2" borderId="0" xfId="4334" applyNumberFormat="1" applyFont="1" applyFill="1" applyAlignment="1">
      <alignment vertical="center"/>
    </xf>
    <xf numFmtId="0" fontId="20" fillId="0" borderId="22" xfId="4334" applyFont="1" applyBorder="1"/>
    <xf numFmtId="0" fontId="20" fillId="0" borderId="23" xfId="4334" applyFont="1" applyBorder="1"/>
    <xf numFmtId="49" fontId="16" fillId="3" borderId="14" xfId="4334" applyNumberFormat="1" applyFont="1" applyFill="1" applyBorder="1" applyAlignment="1">
      <alignment vertical="center"/>
    </xf>
    <xf numFmtId="0" fontId="6" fillId="3" borderId="45" xfId="4334" applyFont="1" applyFill="1" applyBorder="1" applyAlignment="1">
      <alignment vertical="center"/>
    </xf>
    <xf numFmtId="0" fontId="6" fillId="3" borderId="46" xfId="4334" applyFont="1" applyFill="1" applyBorder="1" applyAlignment="1">
      <alignment vertical="center"/>
    </xf>
    <xf numFmtId="0" fontId="6" fillId="3" borderId="47" xfId="4334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49" fontId="11" fillId="2" borderId="0" xfId="4334" applyNumberFormat="1" applyFont="1" applyFill="1"/>
    <xf numFmtId="0" fontId="13" fillId="2" borderId="21" xfId="0" applyFont="1" applyFill="1" applyBorder="1" applyAlignment="1">
      <alignment horizontal="left" vertical="center" wrapText="1"/>
    </xf>
    <xf numFmtId="0" fontId="5" fillId="0" borderId="8" xfId="0" applyFont="1" applyBorder="1" applyAlignment="1">
      <alignment vertical="center" wrapText="1"/>
    </xf>
    <xf numFmtId="4" fontId="7" fillId="0" borderId="21" xfId="0" applyNumberFormat="1" applyFont="1" applyBorder="1" applyAlignment="1">
      <alignment horizontal="right" vertical="center"/>
    </xf>
    <xf numFmtId="4" fontId="4" fillId="0" borderId="21" xfId="0" applyNumberFormat="1" applyFont="1" applyBorder="1" applyAlignment="1">
      <alignment horizontal="righ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166" fontId="5" fillId="0" borderId="0" xfId="0" applyNumberFormat="1" applyFont="1" applyAlignment="1">
      <alignment horizontal="left" vertical="center"/>
    </xf>
    <xf numFmtId="166" fontId="5" fillId="0" borderId="7" xfId="0" applyNumberFormat="1" applyFont="1" applyBorder="1" applyAlignment="1">
      <alignment horizontal="left" vertical="center"/>
    </xf>
    <xf numFmtId="49" fontId="11" fillId="2" borderId="43" xfId="0" applyNumberFormat="1" applyFont="1" applyFill="1" applyBorder="1" applyAlignment="1">
      <alignment horizontal="center" vertical="center" wrapText="1"/>
    </xf>
    <xf numFmtId="49" fontId="11" fillId="2" borderId="42" xfId="0" applyNumberFormat="1" applyFont="1" applyFill="1" applyBorder="1" applyAlignment="1">
      <alignment horizontal="center" vertical="center" wrapText="1"/>
    </xf>
    <xf numFmtId="0" fontId="3" fillId="3" borderId="19" xfId="4334" applyFont="1" applyFill="1" applyBorder="1" applyAlignment="1">
      <alignment horizontal="center" vertical="center" wrapText="1"/>
    </xf>
    <xf numFmtId="0" fontId="3" fillId="3" borderId="51" xfId="4334" applyFont="1" applyFill="1" applyBorder="1" applyAlignment="1">
      <alignment horizontal="center" vertical="center" wrapText="1"/>
    </xf>
    <xf numFmtId="166" fontId="5" fillId="0" borderId="9" xfId="0" applyNumberFormat="1" applyFont="1" applyBorder="1" applyAlignment="1">
      <alignment horizontal="left" vertical="center"/>
    </xf>
    <xf numFmtId="166" fontId="5" fillId="0" borderId="10" xfId="0" applyNumberFormat="1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5" fillId="0" borderId="44" xfId="0" applyFont="1" applyBorder="1" applyAlignment="1">
      <alignment vertical="center"/>
    </xf>
    <xf numFmtId="49" fontId="11" fillId="2" borderId="0" xfId="0" applyNumberFormat="1" applyFont="1" applyFill="1" applyAlignment="1">
      <alignment horizontal="right" vertical="center"/>
    </xf>
    <xf numFmtId="49" fontId="11" fillId="2" borderId="0" xfId="1" applyNumberFormat="1" applyFont="1" applyFill="1" applyBorder="1" applyAlignment="1" applyProtection="1">
      <alignment horizontal="right" vertical="center"/>
    </xf>
    <xf numFmtId="49" fontId="11" fillId="2" borderId="31" xfId="0" applyNumberFormat="1" applyFont="1" applyFill="1" applyBorder="1" applyAlignment="1">
      <alignment horizontal="center"/>
    </xf>
    <xf numFmtId="49" fontId="11" fillId="2" borderId="42" xfId="0" applyNumberFormat="1" applyFont="1" applyFill="1" applyBorder="1" applyAlignment="1">
      <alignment horizontal="center"/>
    </xf>
    <xf numFmtId="49" fontId="11" fillId="2" borderId="43" xfId="0" applyNumberFormat="1" applyFont="1" applyFill="1" applyBorder="1" applyAlignment="1">
      <alignment horizontal="center" vertical="center"/>
    </xf>
    <xf numFmtId="49" fontId="11" fillId="2" borderId="23" xfId="0" applyNumberFormat="1" applyFont="1" applyFill="1" applyBorder="1" applyAlignment="1">
      <alignment horizontal="center" vertical="center"/>
    </xf>
    <xf numFmtId="0" fontId="20" fillId="0" borderId="48" xfId="4334" applyFont="1" applyBorder="1"/>
    <xf numFmtId="0" fontId="20" fillId="0" borderId="49" xfId="4334" applyFont="1" applyBorder="1"/>
    <xf numFmtId="0" fontId="20" fillId="0" borderId="50" xfId="4334" applyFont="1" applyBorder="1"/>
    <xf numFmtId="0" fontId="20" fillId="0" borderId="33" xfId="1" applyNumberFormat="1" applyFont="1" applyFill="1" applyBorder="1" applyAlignment="1" applyProtection="1">
      <alignment vertical="center"/>
    </xf>
    <xf numFmtId="0" fontId="20" fillId="0" borderId="0" xfId="1" applyNumberFormat="1" applyFont="1" applyFill="1" applyBorder="1" applyAlignment="1" applyProtection="1">
      <alignment vertical="center"/>
    </xf>
    <xf numFmtId="0" fontId="20" fillId="0" borderId="34" xfId="1" applyNumberFormat="1" applyFont="1" applyFill="1" applyBorder="1" applyAlignment="1" applyProtection="1">
      <alignment vertical="center"/>
    </xf>
    <xf numFmtId="0" fontId="20" fillId="0" borderId="33" xfId="4334" applyFont="1" applyBorder="1" applyAlignment="1">
      <alignment vertical="center"/>
    </xf>
    <xf numFmtId="0" fontId="20" fillId="0" borderId="0" xfId="4334" applyFont="1" applyAlignment="1">
      <alignment vertical="center"/>
    </xf>
    <xf numFmtId="0" fontId="20" fillId="0" borderId="34" xfId="4334" applyFont="1" applyBorder="1" applyAlignment="1">
      <alignment vertical="center"/>
    </xf>
    <xf numFmtId="0" fontId="20" fillId="0" borderId="35" xfId="1" applyNumberFormat="1" applyFont="1" applyFill="1" applyBorder="1" applyAlignment="1" applyProtection="1">
      <alignment vertical="center"/>
    </xf>
    <xf numFmtId="0" fontId="20" fillId="0" borderId="36" xfId="1" applyNumberFormat="1" applyFont="1" applyFill="1" applyBorder="1" applyAlignment="1" applyProtection="1">
      <alignment vertical="center"/>
    </xf>
    <xf numFmtId="0" fontId="20" fillId="0" borderId="30" xfId="1" applyNumberFormat="1" applyFont="1" applyFill="1" applyBorder="1" applyAlignment="1" applyProtection="1">
      <alignment vertical="center"/>
    </xf>
    <xf numFmtId="4" fontId="5" fillId="0" borderId="28" xfId="2" applyNumberFormat="1" applyFont="1" applyBorder="1" applyAlignment="1">
      <alignment vertical="top" wrapText="1"/>
    </xf>
    <xf numFmtId="0" fontId="13" fillId="2" borderId="21" xfId="2" applyFill="1" applyBorder="1" applyAlignment="1">
      <alignment horizontal="left" vertical="top" wrapText="1"/>
    </xf>
    <xf numFmtId="0" fontId="8" fillId="0" borderId="21" xfId="2" applyFont="1" applyBorder="1" applyAlignment="1">
      <alignment horizontal="center" vertical="top" wrapText="1"/>
    </xf>
    <xf numFmtId="39" fontId="10" fillId="0" borderId="20" xfId="2" applyNumberFormat="1" applyFont="1" applyBorder="1" applyAlignment="1">
      <alignment vertical="top" wrapText="1"/>
    </xf>
    <xf numFmtId="4" fontId="5" fillId="0" borderId="20" xfId="2" applyNumberFormat="1" applyFont="1" applyBorder="1" applyAlignment="1">
      <alignment horizontal="right" vertical="top" wrapText="1"/>
    </xf>
    <xf numFmtId="4" fontId="4" fillId="0" borderId="38" xfId="2" applyNumberFormat="1" applyFont="1" applyBorder="1" applyAlignment="1">
      <alignment vertical="top" wrapText="1"/>
    </xf>
    <xf numFmtId="4" fontId="34" fillId="0" borderId="11" xfId="0" applyNumberFormat="1" applyFont="1" applyBorder="1" applyAlignment="1">
      <alignment horizontal="right" vertical="center"/>
    </xf>
  </cellXfs>
  <cellStyles count="55634">
    <cellStyle name="Comma 2" xfId="9" xr:uid="{49A6C707-9CDB-4C2B-8294-99AB62E48644}"/>
    <cellStyle name="Comma 2 10" xfId="6521" xr:uid="{B35C82C4-620B-4A5F-981B-AC5AFF9F4F4E}"/>
    <cellStyle name="Comma 2 10 2" xfId="8235" xr:uid="{C005788A-F869-464D-B00B-E3C077ED1C82}"/>
    <cellStyle name="Comma 2 10 2 2" xfId="11657" xr:uid="{19D13FB4-4056-4B4C-A1FE-204B81EC84DC}"/>
    <cellStyle name="Comma 2 10 2 2 2" xfId="25347" xr:uid="{DE35F136-1433-4CA4-974A-98F6FA4261DC}"/>
    <cellStyle name="Comma 2 10 2 2 2 2" xfId="39039" xr:uid="{5E7DC186-AF15-4E4F-845D-D84987FAC80D}"/>
    <cellStyle name="Comma 2 10 2 2 2 3" xfId="53923" xr:uid="{87180A9C-D7F2-47D9-86B8-2F9965D2213D}"/>
    <cellStyle name="Comma 2 10 2 2 3" xfId="18503" xr:uid="{88D6F523-1918-404D-9496-7EE5D539E227}"/>
    <cellStyle name="Comma 2 10 2 2 4" xfId="32193" xr:uid="{1E544F5C-F435-4A3F-8C8D-8094EB0C1CDD}"/>
    <cellStyle name="Comma 2 10 2 2 5" xfId="47077" xr:uid="{7D339B16-5F0E-4063-B0DA-21FB791E1E2C}"/>
    <cellStyle name="Comma 2 10 2 3" xfId="21925" xr:uid="{47A002D0-8D25-4BD4-94BB-A7640DF91A3C}"/>
    <cellStyle name="Comma 2 10 2 3 2" xfId="35617" xr:uid="{F12178CF-9E0A-4531-821B-DEAC7D93406D}"/>
    <cellStyle name="Comma 2 10 2 3 3" xfId="50501" xr:uid="{13434D29-094A-4CEF-9B21-583FA3FADC8A}"/>
    <cellStyle name="Comma 2 10 2 4" xfId="15081" xr:uid="{A4BDAAD2-2D27-4CFC-95A6-EF747426489F}"/>
    <cellStyle name="Comma 2 10 2 5" xfId="28771" xr:uid="{D81C339E-1E9F-4D31-B2A7-F35CEAC000BD}"/>
    <cellStyle name="Comma 2 10 2 6" xfId="43655" xr:uid="{7D3BFE46-83BA-46A5-B857-8E8AD32AB25F}"/>
    <cellStyle name="Comma 2 10 3" xfId="9945" xr:uid="{496F94E9-5CA6-44B7-8BDD-8FE9E9129079}"/>
    <cellStyle name="Comma 2 10 3 2" xfId="23635" xr:uid="{9E1916B2-8AC9-46DB-90B4-37F23470AA75}"/>
    <cellStyle name="Comma 2 10 3 2 2" xfId="37327" xr:uid="{0E38B405-3CE4-4117-B976-5FAB7D30DFB7}"/>
    <cellStyle name="Comma 2 10 3 2 3" xfId="52211" xr:uid="{7FBA2B28-5EEB-4C09-82CE-E92021C9663E}"/>
    <cellStyle name="Comma 2 10 3 3" xfId="16791" xr:uid="{5E505C9C-8D1F-4FD8-9846-7CC62C8BC906}"/>
    <cellStyle name="Comma 2 10 3 4" xfId="30481" xr:uid="{36D69AC5-3163-4341-8D9C-5CF922F38473}"/>
    <cellStyle name="Comma 2 10 3 5" xfId="45365" xr:uid="{D52D1A4C-0473-43E6-A4D1-82CAD9AB61B6}"/>
    <cellStyle name="Comma 2 10 4" xfId="20213" xr:uid="{F6A2E16D-9705-4FB0-A24D-8160AE4CC9FE}"/>
    <cellStyle name="Comma 2 10 4 2" xfId="33905" xr:uid="{B0375D0E-8DF2-40A7-BC24-609639C6D191}"/>
    <cellStyle name="Comma 2 10 4 3" xfId="48789" xr:uid="{22AD3055-CB06-4643-9B08-AF9B3E7ABAAD}"/>
    <cellStyle name="Comma 2 10 5" xfId="13369" xr:uid="{65408701-8E8B-4D13-9CB2-F358F1BC8EB4}"/>
    <cellStyle name="Comma 2 10 6" xfId="27059" xr:uid="{EC8598DE-D955-4DB1-8D87-68A67E1F2B73}"/>
    <cellStyle name="Comma 2 10 7" xfId="41943" xr:uid="{D8FDDDE3-90BA-4410-B657-36744B577068}"/>
    <cellStyle name="Comma 2 11" xfId="8234" xr:uid="{8C185B04-3CA3-4D78-8E4F-FE569C30BF18}"/>
    <cellStyle name="Comma 2 11 2" xfId="11656" xr:uid="{00CD822F-2D86-473F-B6D1-C6064DEC9879}"/>
    <cellStyle name="Comma 2 11 2 2" xfId="25346" xr:uid="{61EDA0A2-5681-463D-A78A-904B53B97B0F}"/>
    <cellStyle name="Comma 2 11 2 2 2" xfId="39038" xr:uid="{C7BB1697-FD0C-45FE-93E0-290E54F1784A}"/>
    <cellStyle name="Comma 2 11 2 2 3" xfId="53922" xr:uid="{7930E759-077D-4C1E-ACEF-BE9C37EAA97E}"/>
    <cellStyle name="Comma 2 11 2 3" xfId="18502" xr:uid="{5CB907E3-D285-435A-BAAB-5801ED5A3097}"/>
    <cellStyle name="Comma 2 11 2 4" xfId="32192" xr:uid="{AC375172-A7FB-4F85-8C4F-C3DA310C9EDE}"/>
    <cellStyle name="Comma 2 11 2 5" xfId="47076" xr:uid="{B19A50A0-4284-41FA-A586-BC6239A48575}"/>
    <cellStyle name="Comma 2 11 3" xfId="21924" xr:uid="{306D54FD-B33D-45EE-8E78-2C552A76E762}"/>
    <cellStyle name="Comma 2 11 3 2" xfId="35616" xr:uid="{24AC4FF7-8DD1-4045-956B-1098098D0390}"/>
    <cellStyle name="Comma 2 11 3 3" xfId="50500" xr:uid="{5A2B0021-1889-4A84-AAD7-B190826107F1}"/>
    <cellStyle name="Comma 2 11 4" xfId="15080" xr:uid="{E1FE9D09-BF1A-4432-AE1C-C2B4E4E154F4}"/>
    <cellStyle name="Comma 2 11 5" xfId="28770" xr:uid="{D02C8336-B28A-4165-A816-15D8ECB629AC}"/>
    <cellStyle name="Comma 2 11 6" xfId="43654" xr:uid="{F3731019-D911-404C-8E7D-D6AD67690D5E}"/>
    <cellStyle name="Comma 2 12" xfId="9944" xr:uid="{B9B455A7-DA77-4B64-B713-B20FE0289026}"/>
    <cellStyle name="Comma 2 12 2" xfId="23634" xr:uid="{43191653-699F-4573-B87D-6A726448ECC0}"/>
    <cellStyle name="Comma 2 12 2 2" xfId="37326" xr:uid="{5587B644-A0E2-40F3-816C-7E842DF8A3DB}"/>
    <cellStyle name="Comma 2 12 2 3" xfId="52210" xr:uid="{91BE1822-31E2-490E-A9AC-0C59A6DD3C9B}"/>
    <cellStyle name="Comma 2 12 3" xfId="16790" xr:uid="{2C9F6E53-AE68-4306-99DE-D659ED1DD84C}"/>
    <cellStyle name="Comma 2 12 4" xfId="30480" xr:uid="{45B14A30-9AA0-4256-87CA-AA6574257091}"/>
    <cellStyle name="Comma 2 12 5" xfId="45364" xr:uid="{15E0E432-6703-4D4B-91E6-2EA4883289D8}"/>
    <cellStyle name="Comma 2 13" xfId="20212" xr:uid="{961418B7-DEDB-42BF-8AEA-82D299A55B60}"/>
    <cellStyle name="Comma 2 13 2" xfId="33904" xr:uid="{7FC480F5-E726-463D-B7DF-A0BDC93C0167}"/>
    <cellStyle name="Comma 2 13 3" xfId="48788" xr:uid="{2ED6389C-45C3-43C2-9972-C2C1CDC95AED}"/>
    <cellStyle name="Comma 2 14" xfId="13368" xr:uid="{926D8AFD-3F08-4D0C-8AEE-25E4DCF5CEE0}"/>
    <cellStyle name="Comma 2 14 2" xfId="40752" xr:uid="{8E66AC35-4FFB-407B-A94E-C8BC257D65E6}"/>
    <cellStyle name="Comma 2 15" xfId="27058" xr:uid="{4C4AC00E-528F-446D-AA45-0B09B46F958C}"/>
    <cellStyle name="Comma 2 16" xfId="41942" xr:uid="{FE6C94ED-E2A5-4798-9C0B-0A600A4E25A4}"/>
    <cellStyle name="Comma 2 17" xfId="6520" xr:uid="{C38B9616-E036-45C0-B5FA-4609A68E15F4}"/>
    <cellStyle name="Comma 2 18" xfId="5930" xr:uid="{8D7C778F-80B5-4FA0-A1E9-5E002DFE4AF5}"/>
    <cellStyle name="Comma 2 19" xfId="5338" xr:uid="{D33BA577-780B-4DF7-89F1-36BA9BA7F73F}"/>
    <cellStyle name="Comma 2 2" xfId="4432" xr:uid="{70B38727-D8C4-465F-B49B-914731B204C6}"/>
    <cellStyle name="Comma 2 2 10" xfId="8236" xr:uid="{939151FA-B1F8-4EDE-AADD-3F2B6EDB1A50}"/>
    <cellStyle name="Comma 2 2 10 2" xfId="11658" xr:uid="{2B5F6046-1250-4F15-B7B4-1304D444B61B}"/>
    <cellStyle name="Comma 2 2 10 2 2" xfId="25348" xr:uid="{5D80ED7C-7233-4D6E-8577-0B4AF0B26223}"/>
    <cellStyle name="Comma 2 2 10 2 2 2" xfId="39040" xr:uid="{0FA7BBB4-AB41-43B0-AF9B-CB3E8D43565A}"/>
    <cellStyle name="Comma 2 2 10 2 2 3" xfId="53924" xr:uid="{68B6A4EF-8CFF-43A8-982D-B65E19C35BF4}"/>
    <cellStyle name="Comma 2 2 10 2 3" xfId="18504" xr:uid="{4103DF3F-00E5-460C-9725-A30D78CB74D6}"/>
    <cellStyle name="Comma 2 2 10 2 4" xfId="32194" xr:uid="{D36FD3EC-7E22-4012-BF5B-694891C6C742}"/>
    <cellStyle name="Comma 2 2 10 2 5" xfId="47078" xr:uid="{2B22A666-AE6A-45D9-BA27-480AC28A0FCC}"/>
    <cellStyle name="Comma 2 2 10 3" xfId="21926" xr:uid="{3376BD5C-CF62-4541-B5ED-C511FFDCAFB6}"/>
    <cellStyle name="Comma 2 2 10 3 2" xfId="35618" xr:uid="{1EB4FB3E-2787-45B3-B350-A293BD15D541}"/>
    <cellStyle name="Comma 2 2 10 3 3" xfId="50502" xr:uid="{24BD1246-2DE6-468A-86F1-33F7FC6E1045}"/>
    <cellStyle name="Comma 2 2 10 4" xfId="15082" xr:uid="{C0A20D52-E661-4F0A-A24F-9D77A19FAF5D}"/>
    <cellStyle name="Comma 2 2 10 5" xfId="28772" xr:uid="{7607D4CC-DD52-4045-A7BC-DE7550484D6A}"/>
    <cellStyle name="Comma 2 2 10 6" xfId="43656" xr:uid="{37D71DE6-82F6-433A-A453-AB7C558A401F}"/>
    <cellStyle name="Comma 2 2 11" xfId="9946" xr:uid="{26E23CC3-0066-4B31-A0E5-C2D2A769485B}"/>
    <cellStyle name="Comma 2 2 11 2" xfId="23636" xr:uid="{453341CC-7B7C-4313-A6EA-71E75ED3781B}"/>
    <cellStyle name="Comma 2 2 11 2 2" xfId="37328" xr:uid="{7C5FFD68-4DD0-444D-A912-F1B48C38791E}"/>
    <cellStyle name="Comma 2 2 11 2 3" xfId="52212" xr:uid="{C48D7908-E47B-4D92-90A4-370E9D4BB887}"/>
    <cellStyle name="Comma 2 2 11 3" xfId="16792" xr:uid="{303FF3D6-11D2-4275-A8F0-AC582111B01C}"/>
    <cellStyle name="Comma 2 2 11 4" xfId="30482" xr:uid="{0EEE77B1-1C9E-4B07-866D-ED8B158A911F}"/>
    <cellStyle name="Comma 2 2 11 5" xfId="45366" xr:uid="{359F2E97-F930-4434-8F8B-4AB4EF95F8EF}"/>
    <cellStyle name="Comma 2 2 12" xfId="20214" xr:uid="{5054CF63-CF44-4FAC-9429-39E17A46B5A2}"/>
    <cellStyle name="Comma 2 2 12 2" xfId="33906" xr:uid="{26CC0ACE-64BE-4661-B773-DE1D7CEADFEF}"/>
    <cellStyle name="Comma 2 2 12 3" xfId="48790" xr:uid="{BF09101D-4898-40E6-AE48-D8AFF040DD54}"/>
    <cellStyle name="Comma 2 2 13" xfId="13370" xr:uid="{024CF751-46D5-49FC-9630-642EB6E6A086}"/>
    <cellStyle name="Comma 2 2 13 2" xfId="41340" xr:uid="{927B72C8-AA4E-4B10-969A-A8CE418E8B6E}"/>
    <cellStyle name="Comma 2 2 14" xfId="27060" xr:uid="{04D70117-F7DE-4B66-AAD3-76361316B8F5}"/>
    <cellStyle name="Comma 2 2 15" xfId="41944" xr:uid="{CB2BF993-B7EE-432C-8868-673695E58040}"/>
    <cellStyle name="Comma 2 2 16" xfId="6522" xr:uid="{130EFC31-301B-4D6D-BC1B-A2E81BB57AA5}"/>
    <cellStyle name="Comma 2 2 17" xfId="5958" xr:uid="{446F63D4-85D5-4645-80F4-DDCC778CD294}"/>
    <cellStyle name="Comma 2 2 18" xfId="5366" xr:uid="{12EF0FF7-BF01-497A-BC7A-14DB8EDDCDBF}"/>
    <cellStyle name="Comma 2 2 2" xfId="4757" xr:uid="{72570C94-A733-4F51-B5C1-D98F14838672}"/>
    <cellStyle name="Comma 2 2 2 10" xfId="20215" xr:uid="{044A4D5E-2EF0-498D-83FF-074C324E3906}"/>
    <cellStyle name="Comma 2 2 2 10 2" xfId="33907" xr:uid="{C10CC0FC-30E3-481F-AD99-0A93D8B85932}"/>
    <cellStyle name="Comma 2 2 2 10 3" xfId="48791" xr:uid="{FADE2C5F-AFB6-4C9B-B2E4-2C2BE2A77339}"/>
    <cellStyle name="Comma 2 2 2 11" xfId="13371" xr:uid="{2BDD1A27-8577-40D5-BBF8-C5B5EDEFA3D5}"/>
    <cellStyle name="Comma 2 2 2 11 2" xfId="41388" xr:uid="{AB25CE17-4432-4130-9FDA-9EFB9F554B3F}"/>
    <cellStyle name="Comma 2 2 2 12" xfId="27061" xr:uid="{3011C4F5-C5EE-45C5-B9B4-28FC96FBA73D}"/>
    <cellStyle name="Comma 2 2 2 13" xfId="41945" xr:uid="{F5B5E28E-83B6-49CE-BE6B-E0E42D1AB3A5}"/>
    <cellStyle name="Comma 2 2 2 14" xfId="6523" xr:uid="{084CF94E-A93A-4C42-B61D-434904E12ECF}"/>
    <cellStyle name="Comma 2 2 2 2" xfId="5328" xr:uid="{8E0BED66-2E7B-42D3-B97D-AD429D086F5D}"/>
    <cellStyle name="Comma 2 2 2 2 10" xfId="13372" xr:uid="{BBE822CB-CEDD-4646-9264-42AED508392F}"/>
    <cellStyle name="Comma 2 2 2 2 10 2" xfId="41934" xr:uid="{E725EFE5-E0E8-438B-BF63-67F9C55B8F41}"/>
    <cellStyle name="Comma 2 2 2 2 11" xfId="27062" xr:uid="{DE0056C3-5232-417E-99DD-B838BD3C8C07}"/>
    <cellStyle name="Comma 2 2 2 2 12" xfId="41946" xr:uid="{6CBDE1C3-C631-4A13-8841-B9305A8BAB77}"/>
    <cellStyle name="Comma 2 2 2 2 13" xfId="6524" xr:uid="{FCBA399E-A42B-44B1-AAF8-C207017A503A}"/>
    <cellStyle name="Comma 2 2 2 2 14" xfId="6517" xr:uid="{2C4730BD-E60C-4AA7-BFD4-90E8E7377457}"/>
    <cellStyle name="Comma 2 2 2 2 15" xfId="5925" xr:uid="{578B87D1-D239-481E-91D9-58A500C43FE2}"/>
    <cellStyle name="Comma 2 2 2 2 2" xfId="6525" xr:uid="{09625EFB-F1CB-4125-8AE4-6453E7292233}"/>
    <cellStyle name="Comma 2 2 2 2 2 10" xfId="41947" xr:uid="{A400B6D8-7637-4149-96C8-6C7A2B7E85EC}"/>
    <cellStyle name="Comma 2 2 2 2 2 2" xfId="6526" xr:uid="{E2D447F3-3702-4657-A9C4-58C55057F0B7}"/>
    <cellStyle name="Comma 2 2 2 2 2 2 2" xfId="6527" xr:uid="{3FD6532D-74F9-4966-BF4F-12F180D20746}"/>
    <cellStyle name="Comma 2 2 2 2 2 2 2 2" xfId="8241" xr:uid="{5E7F6CCD-75B8-482E-B6CD-D096E6550460}"/>
    <cellStyle name="Comma 2 2 2 2 2 2 2 2 2" xfId="11663" xr:uid="{7EDD02A1-D898-4C36-9C79-2E207F261AEC}"/>
    <cellStyle name="Comma 2 2 2 2 2 2 2 2 2 2" xfId="25353" xr:uid="{1710485D-FBD4-4BF3-BFC8-CA82A2E83263}"/>
    <cellStyle name="Comma 2 2 2 2 2 2 2 2 2 2 2" xfId="39045" xr:uid="{12D44016-366D-4A07-9EA9-99B27DD0193F}"/>
    <cellStyle name="Comma 2 2 2 2 2 2 2 2 2 2 3" xfId="53929" xr:uid="{78C43522-5222-4F8C-B80D-B7D6FB5D6505}"/>
    <cellStyle name="Comma 2 2 2 2 2 2 2 2 2 3" xfId="18509" xr:uid="{9FB907F0-D59D-47A4-8ACE-94A7B2FC21C6}"/>
    <cellStyle name="Comma 2 2 2 2 2 2 2 2 2 4" xfId="32199" xr:uid="{98A25BF3-C05C-4DB0-AD83-F5AC98343143}"/>
    <cellStyle name="Comma 2 2 2 2 2 2 2 2 2 5" xfId="47083" xr:uid="{1600D66C-0DD5-442D-AB48-2CB318934846}"/>
    <cellStyle name="Comma 2 2 2 2 2 2 2 2 3" xfId="21931" xr:uid="{0007D315-796A-4A51-BC13-634F34621BF5}"/>
    <cellStyle name="Comma 2 2 2 2 2 2 2 2 3 2" xfId="35623" xr:uid="{2CF0DDA3-2468-43D9-BC6E-E5DCF7149D59}"/>
    <cellStyle name="Comma 2 2 2 2 2 2 2 2 3 3" xfId="50507" xr:uid="{0EC8DD87-5974-4750-90CB-A5CE6DC19816}"/>
    <cellStyle name="Comma 2 2 2 2 2 2 2 2 4" xfId="15087" xr:uid="{7EAEDE4F-3066-4559-B87E-59973588EFED}"/>
    <cellStyle name="Comma 2 2 2 2 2 2 2 2 5" xfId="28777" xr:uid="{59F3B71F-69A9-4F23-A6E9-3C43BE67A9F1}"/>
    <cellStyle name="Comma 2 2 2 2 2 2 2 2 6" xfId="43661" xr:uid="{02F5A810-E04E-4330-85C8-AC35857BC242}"/>
    <cellStyle name="Comma 2 2 2 2 2 2 2 3" xfId="9951" xr:uid="{232C98C4-D052-49C2-82C0-1BFD9D26AA02}"/>
    <cellStyle name="Comma 2 2 2 2 2 2 2 3 2" xfId="23641" xr:uid="{1C73D35F-57B9-409D-A7EC-FD9BDA4740FA}"/>
    <cellStyle name="Comma 2 2 2 2 2 2 2 3 2 2" xfId="37333" xr:uid="{6F0BCA90-1008-47A7-B247-905B49877755}"/>
    <cellStyle name="Comma 2 2 2 2 2 2 2 3 2 3" xfId="52217" xr:uid="{C88A238D-352D-4649-AD03-94A8B7C7D663}"/>
    <cellStyle name="Comma 2 2 2 2 2 2 2 3 3" xfId="16797" xr:uid="{BD9DBAD2-F09A-4AC6-90DC-DFFBC0CF2A09}"/>
    <cellStyle name="Comma 2 2 2 2 2 2 2 3 4" xfId="30487" xr:uid="{4402B1D1-A234-4AC6-9381-A549BD383C4E}"/>
    <cellStyle name="Comma 2 2 2 2 2 2 2 3 5" xfId="45371" xr:uid="{FF4CE48E-9989-45A0-BEDC-97E44EC92C6B}"/>
    <cellStyle name="Comma 2 2 2 2 2 2 2 4" xfId="20219" xr:uid="{68538AB4-4CC7-42E5-9F5E-898979FE6E5D}"/>
    <cellStyle name="Comma 2 2 2 2 2 2 2 4 2" xfId="33911" xr:uid="{691EFD52-770D-4CA7-ACD0-89C9FE946B75}"/>
    <cellStyle name="Comma 2 2 2 2 2 2 2 4 3" xfId="48795" xr:uid="{F0C2E63C-7E2C-4668-BA40-2B229754CD36}"/>
    <cellStyle name="Comma 2 2 2 2 2 2 2 5" xfId="13375" xr:uid="{B3E44475-798B-4DFD-9DA2-2F917740CE23}"/>
    <cellStyle name="Comma 2 2 2 2 2 2 2 6" xfId="27065" xr:uid="{2B75DFCF-942F-4AF4-B730-1D8EF875E1E5}"/>
    <cellStyle name="Comma 2 2 2 2 2 2 2 7" xfId="41949" xr:uid="{2EAFB4C5-F467-4A9F-A4A6-581654931879}"/>
    <cellStyle name="Comma 2 2 2 2 2 2 3" xfId="8240" xr:uid="{70D355C6-7352-4AED-B714-0CE19A6AE305}"/>
    <cellStyle name="Comma 2 2 2 2 2 2 3 2" xfId="11662" xr:uid="{ED209B7E-8E76-4DD9-8AF1-5B34FD6A8DB6}"/>
    <cellStyle name="Comma 2 2 2 2 2 2 3 2 2" xfId="25352" xr:uid="{D1C1ADB3-046C-4F46-944E-7B6D0EE4F85D}"/>
    <cellStyle name="Comma 2 2 2 2 2 2 3 2 2 2" xfId="39044" xr:uid="{ACADE00D-D952-49A2-8244-1F8DFE8D298F}"/>
    <cellStyle name="Comma 2 2 2 2 2 2 3 2 2 3" xfId="53928" xr:uid="{83D33275-15D0-4805-91F5-324EDAE8211A}"/>
    <cellStyle name="Comma 2 2 2 2 2 2 3 2 3" xfId="18508" xr:uid="{F0C8CB33-3AD4-4B38-B2FA-706CB2EB0385}"/>
    <cellStyle name="Comma 2 2 2 2 2 2 3 2 4" xfId="32198" xr:uid="{B41A3AA5-F324-4D8E-BBC3-CC4569E0DD70}"/>
    <cellStyle name="Comma 2 2 2 2 2 2 3 2 5" xfId="47082" xr:uid="{FF5020FD-E905-4F4B-8B5B-8DB8E668D98C}"/>
    <cellStyle name="Comma 2 2 2 2 2 2 3 3" xfId="21930" xr:uid="{09678751-52FF-4150-995D-D234A93AED4A}"/>
    <cellStyle name="Comma 2 2 2 2 2 2 3 3 2" xfId="35622" xr:uid="{38B39776-F638-4746-9D10-B04EEE2E2D05}"/>
    <cellStyle name="Comma 2 2 2 2 2 2 3 3 3" xfId="50506" xr:uid="{C27F1C61-EDF1-4F3B-9C1A-7F1E7A466F72}"/>
    <cellStyle name="Comma 2 2 2 2 2 2 3 4" xfId="15086" xr:uid="{2CB7E190-7027-405A-8C42-5F9A0D1809BF}"/>
    <cellStyle name="Comma 2 2 2 2 2 2 3 5" xfId="28776" xr:uid="{E06EF715-E339-4DB5-A2CE-9179F414456B}"/>
    <cellStyle name="Comma 2 2 2 2 2 2 3 6" xfId="43660" xr:uid="{4AF63179-2BFD-4EF2-9E46-501D8D52A7AB}"/>
    <cellStyle name="Comma 2 2 2 2 2 2 4" xfId="9950" xr:uid="{87AAF621-A1CC-4A8D-8DBD-2F857D04AA5E}"/>
    <cellStyle name="Comma 2 2 2 2 2 2 4 2" xfId="23640" xr:uid="{9ED3390C-4C9F-4EAB-B2F1-E85556804282}"/>
    <cellStyle name="Comma 2 2 2 2 2 2 4 2 2" xfId="37332" xr:uid="{B2A0077A-00DB-4086-A4C2-81E547D640EC}"/>
    <cellStyle name="Comma 2 2 2 2 2 2 4 2 3" xfId="52216" xr:uid="{5AEED4F7-955B-4644-87C2-DBB38D6F30EE}"/>
    <cellStyle name="Comma 2 2 2 2 2 2 4 3" xfId="16796" xr:uid="{9A60E2A7-51EE-424A-8A96-1389F500D188}"/>
    <cellStyle name="Comma 2 2 2 2 2 2 4 4" xfId="30486" xr:uid="{9E7AE008-6683-4C66-B75B-531CA8949077}"/>
    <cellStyle name="Comma 2 2 2 2 2 2 4 5" xfId="45370" xr:uid="{A1179778-5941-4590-862D-A63495C617D5}"/>
    <cellStyle name="Comma 2 2 2 2 2 2 5" xfId="20218" xr:uid="{CB45BB31-7F6C-4A70-A1E9-028D3872279C}"/>
    <cellStyle name="Comma 2 2 2 2 2 2 5 2" xfId="33910" xr:uid="{66DE5A9B-1F30-482F-AB13-8DE3A62FAA84}"/>
    <cellStyle name="Comma 2 2 2 2 2 2 5 3" xfId="48794" xr:uid="{6966B386-3729-4361-A57B-60BA2E9A1636}"/>
    <cellStyle name="Comma 2 2 2 2 2 2 6" xfId="13374" xr:uid="{7B2951E6-A6C8-46F9-BD46-449478AFB8E0}"/>
    <cellStyle name="Comma 2 2 2 2 2 2 7" xfId="27064" xr:uid="{49D1DA87-4391-4CEB-8D13-D0076A188BF5}"/>
    <cellStyle name="Comma 2 2 2 2 2 2 8" xfId="41948" xr:uid="{9B249073-60C1-45BF-B2DA-5C3157961AFB}"/>
    <cellStyle name="Comma 2 2 2 2 2 3" xfId="6528" xr:uid="{2EF3D5FC-F45A-4E49-8122-E2E87A10E8B9}"/>
    <cellStyle name="Comma 2 2 2 2 2 3 2" xfId="8242" xr:uid="{F9C3308D-6515-4D78-867F-3049B13BE1CD}"/>
    <cellStyle name="Comma 2 2 2 2 2 3 2 2" xfId="11664" xr:uid="{7E1925E7-C555-4FC4-9BAE-16FEBDB4E6C2}"/>
    <cellStyle name="Comma 2 2 2 2 2 3 2 2 2" xfId="25354" xr:uid="{4F83B372-5F36-4EB9-9CE2-C45DD103237F}"/>
    <cellStyle name="Comma 2 2 2 2 2 3 2 2 2 2" xfId="39046" xr:uid="{A2607186-12B2-4894-93ED-513CA8647E30}"/>
    <cellStyle name="Comma 2 2 2 2 2 3 2 2 2 3" xfId="53930" xr:uid="{95C64C70-85A6-43F2-BB48-0A04FDACD03E}"/>
    <cellStyle name="Comma 2 2 2 2 2 3 2 2 3" xfId="18510" xr:uid="{C5B400DE-DCB0-4C32-810B-4C6669FD65C7}"/>
    <cellStyle name="Comma 2 2 2 2 2 3 2 2 4" xfId="32200" xr:uid="{059677E9-C2CC-4E20-86FE-7614F238AE7E}"/>
    <cellStyle name="Comma 2 2 2 2 2 3 2 2 5" xfId="47084" xr:uid="{E256BA8B-A0EA-47F3-A4A7-3227A54F977D}"/>
    <cellStyle name="Comma 2 2 2 2 2 3 2 3" xfId="21932" xr:uid="{20FFEB33-E568-418B-A6F7-3763F3EB09E4}"/>
    <cellStyle name="Comma 2 2 2 2 2 3 2 3 2" xfId="35624" xr:uid="{39AE8526-DB04-46D4-BEEC-11C5AC2081DF}"/>
    <cellStyle name="Comma 2 2 2 2 2 3 2 3 3" xfId="50508" xr:uid="{49A5F159-0B2D-4826-9ED1-157CDBBA3858}"/>
    <cellStyle name="Comma 2 2 2 2 2 3 2 4" xfId="15088" xr:uid="{4A73E02D-0F04-4E6F-AA0B-A91DFFC44C21}"/>
    <cellStyle name="Comma 2 2 2 2 2 3 2 5" xfId="28778" xr:uid="{6E9E8AA1-EF9A-42C8-BA29-84EF6342D161}"/>
    <cellStyle name="Comma 2 2 2 2 2 3 2 6" xfId="43662" xr:uid="{25F4EBEE-6B77-49FE-AB8B-4FCCF1B99711}"/>
    <cellStyle name="Comma 2 2 2 2 2 3 3" xfId="9952" xr:uid="{D92CAC61-31DA-43A1-B4A9-22D3B3AD96DE}"/>
    <cellStyle name="Comma 2 2 2 2 2 3 3 2" xfId="23642" xr:uid="{441A13C8-B112-40C1-8976-B1027408DFEB}"/>
    <cellStyle name="Comma 2 2 2 2 2 3 3 2 2" xfId="37334" xr:uid="{DBD374B6-91F5-4783-9203-575AD31FC532}"/>
    <cellStyle name="Comma 2 2 2 2 2 3 3 2 3" xfId="52218" xr:uid="{91565050-2339-4D81-9326-7667C4CC50F4}"/>
    <cellStyle name="Comma 2 2 2 2 2 3 3 3" xfId="16798" xr:uid="{2BBD75C9-E531-4BEF-8B5C-8661DFBF5D38}"/>
    <cellStyle name="Comma 2 2 2 2 2 3 3 4" xfId="30488" xr:uid="{DE568F58-684F-4BE9-8917-4A01B130871B}"/>
    <cellStyle name="Comma 2 2 2 2 2 3 3 5" xfId="45372" xr:uid="{521B9BDC-CC6E-433E-8F22-C11A87200274}"/>
    <cellStyle name="Comma 2 2 2 2 2 3 4" xfId="20220" xr:uid="{76BEA10C-5657-4071-A314-B8F305C41DC5}"/>
    <cellStyle name="Comma 2 2 2 2 2 3 4 2" xfId="33912" xr:uid="{2D3ED962-3203-4012-A5A4-7C4DD1EA72DD}"/>
    <cellStyle name="Comma 2 2 2 2 2 3 4 3" xfId="48796" xr:uid="{9B5AF37A-D54D-47BA-98F2-4C65034A4597}"/>
    <cellStyle name="Comma 2 2 2 2 2 3 5" xfId="13376" xr:uid="{1F2DCEC2-A8B2-475A-9524-012FB3D5A97D}"/>
    <cellStyle name="Comma 2 2 2 2 2 3 6" xfId="27066" xr:uid="{337BAC9D-8389-4C7B-BAAE-84577E94D97E}"/>
    <cellStyle name="Comma 2 2 2 2 2 3 7" xfId="41950" xr:uid="{951977E4-2B5F-42C1-B9B2-BC17E3F661D0}"/>
    <cellStyle name="Comma 2 2 2 2 2 4" xfId="6529" xr:uid="{C0EAC29E-3D1F-4C1D-AFF7-1072DDFFDDFF}"/>
    <cellStyle name="Comma 2 2 2 2 2 4 2" xfId="8243" xr:uid="{F1C8AF4E-B75A-46C2-BC16-78CA83200790}"/>
    <cellStyle name="Comma 2 2 2 2 2 4 2 2" xfId="11665" xr:uid="{9EBA274F-B054-4A9A-B2F8-79B109075442}"/>
    <cellStyle name="Comma 2 2 2 2 2 4 2 2 2" xfId="25355" xr:uid="{DD282164-7CF8-4AFD-8AE9-12A3511AEC73}"/>
    <cellStyle name="Comma 2 2 2 2 2 4 2 2 2 2" xfId="39047" xr:uid="{E4F0CF48-5DE1-4081-9256-333BD5AF6EF6}"/>
    <cellStyle name="Comma 2 2 2 2 2 4 2 2 2 3" xfId="53931" xr:uid="{59D26166-40FD-4EDF-9A85-F91CD5683ED9}"/>
    <cellStyle name="Comma 2 2 2 2 2 4 2 2 3" xfId="18511" xr:uid="{C088FF35-4E06-44CE-ACAA-0C5CA2F46EF4}"/>
    <cellStyle name="Comma 2 2 2 2 2 4 2 2 4" xfId="32201" xr:uid="{0D4AF3B9-E3AF-47BB-AE4A-2A964624DA53}"/>
    <cellStyle name="Comma 2 2 2 2 2 4 2 2 5" xfId="47085" xr:uid="{FF85909A-F00C-41B2-AAB9-840D2828905C}"/>
    <cellStyle name="Comma 2 2 2 2 2 4 2 3" xfId="21933" xr:uid="{D341FE37-B761-4FA7-B6B1-2603A18DEEC0}"/>
    <cellStyle name="Comma 2 2 2 2 2 4 2 3 2" xfId="35625" xr:uid="{FA7C2DE5-095D-471A-AC41-FA36F64CF752}"/>
    <cellStyle name="Comma 2 2 2 2 2 4 2 3 3" xfId="50509" xr:uid="{8F021446-FE31-42CB-A306-3217AD46B6F9}"/>
    <cellStyle name="Comma 2 2 2 2 2 4 2 4" xfId="15089" xr:uid="{40C7D53B-4BD5-4C78-9FBA-7B67EBD76E85}"/>
    <cellStyle name="Comma 2 2 2 2 2 4 2 5" xfId="28779" xr:uid="{F57E24DE-BB78-421C-B782-BBC7A635E7B7}"/>
    <cellStyle name="Comma 2 2 2 2 2 4 2 6" xfId="43663" xr:uid="{513F2E4D-8096-477D-9A86-623E015345FF}"/>
    <cellStyle name="Comma 2 2 2 2 2 4 3" xfId="9953" xr:uid="{234A5D23-CCB5-4279-AE50-F3E8E0D3375A}"/>
    <cellStyle name="Comma 2 2 2 2 2 4 3 2" xfId="23643" xr:uid="{0EF4041B-B5BA-44DF-8FE6-7333C97BBDAE}"/>
    <cellStyle name="Comma 2 2 2 2 2 4 3 2 2" xfId="37335" xr:uid="{DD577853-970E-4DE7-8493-3BB52A93B350}"/>
    <cellStyle name="Comma 2 2 2 2 2 4 3 2 3" xfId="52219" xr:uid="{D8B1EFA7-C03E-4E20-A216-629C34DC3432}"/>
    <cellStyle name="Comma 2 2 2 2 2 4 3 3" xfId="16799" xr:uid="{113F0F6D-8E1D-4B4F-A5C4-4331B1955EFD}"/>
    <cellStyle name="Comma 2 2 2 2 2 4 3 4" xfId="30489" xr:uid="{184C3910-6FFD-4714-A450-4D7877915D16}"/>
    <cellStyle name="Comma 2 2 2 2 2 4 3 5" xfId="45373" xr:uid="{A5B8043A-5C37-4E77-92C8-60465D2C8C44}"/>
    <cellStyle name="Comma 2 2 2 2 2 4 4" xfId="20221" xr:uid="{D4F178F3-3BC3-4369-AF3A-EA320AA9C316}"/>
    <cellStyle name="Comma 2 2 2 2 2 4 4 2" xfId="33913" xr:uid="{A16A6AEC-03E8-4FFA-9125-3D1F19241300}"/>
    <cellStyle name="Comma 2 2 2 2 2 4 4 3" xfId="48797" xr:uid="{DD8AD6D7-EA5E-4327-92B6-4174DE3DB094}"/>
    <cellStyle name="Comma 2 2 2 2 2 4 5" xfId="13377" xr:uid="{B315A00E-6A87-4D05-A7BD-DE582E0ADB78}"/>
    <cellStyle name="Comma 2 2 2 2 2 4 6" xfId="27067" xr:uid="{E61BA137-CD00-4DB6-A6ED-675A1620BA49}"/>
    <cellStyle name="Comma 2 2 2 2 2 4 7" xfId="41951" xr:uid="{0FC0F6B4-CCD5-40C2-9F3E-8729043F6B5A}"/>
    <cellStyle name="Comma 2 2 2 2 2 5" xfId="8239" xr:uid="{09DD4F7A-A441-4C6A-B036-8B17DAC7CE72}"/>
    <cellStyle name="Comma 2 2 2 2 2 5 2" xfId="11661" xr:uid="{3A9FDEB6-D709-46DE-90FF-9DB65DF9F5D1}"/>
    <cellStyle name="Comma 2 2 2 2 2 5 2 2" xfId="25351" xr:uid="{63A19D9F-C57F-4C5D-B297-A1C3206E16B7}"/>
    <cellStyle name="Comma 2 2 2 2 2 5 2 2 2" xfId="39043" xr:uid="{CCF6B36D-051A-4CB3-A44B-33D845E7E831}"/>
    <cellStyle name="Comma 2 2 2 2 2 5 2 2 3" xfId="53927" xr:uid="{9ADF0F28-814B-48C9-8650-5D603148D73E}"/>
    <cellStyle name="Comma 2 2 2 2 2 5 2 3" xfId="18507" xr:uid="{8836D7D9-6C59-41E4-B513-C3DA3185D12D}"/>
    <cellStyle name="Comma 2 2 2 2 2 5 2 4" xfId="32197" xr:uid="{4BFAAF4E-735B-4D8D-9C0D-637622D1D5A7}"/>
    <cellStyle name="Comma 2 2 2 2 2 5 2 5" xfId="47081" xr:uid="{A5C17D28-FF5C-4565-BE65-06FC17FC0D85}"/>
    <cellStyle name="Comma 2 2 2 2 2 5 3" xfId="21929" xr:uid="{7731A11E-2257-4DFD-ABD4-8EAB15DC9B1C}"/>
    <cellStyle name="Comma 2 2 2 2 2 5 3 2" xfId="35621" xr:uid="{8909DB52-6E93-4C86-83E0-A67F92A49271}"/>
    <cellStyle name="Comma 2 2 2 2 2 5 3 3" xfId="50505" xr:uid="{D3413098-0C0B-4E0C-8888-B0CA9D3AD2F3}"/>
    <cellStyle name="Comma 2 2 2 2 2 5 4" xfId="15085" xr:uid="{D9C754CF-030B-44F3-936C-AEA6B578709A}"/>
    <cellStyle name="Comma 2 2 2 2 2 5 5" xfId="28775" xr:uid="{A48E8FF1-3F4F-4966-B788-C9CC3CE5E015}"/>
    <cellStyle name="Comma 2 2 2 2 2 5 6" xfId="43659" xr:uid="{072F4C4E-ED5E-4E7E-98CC-0D5488D75D02}"/>
    <cellStyle name="Comma 2 2 2 2 2 6" xfId="9949" xr:uid="{32CDAD57-DC3E-482C-8005-0DFE01528CA5}"/>
    <cellStyle name="Comma 2 2 2 2 2 6 2" xfId="23639" xr:uid="{38E36D50-40FE-46B7-843D-9BCA5FFF08DD}"/>
    <cellStyle name="Comma 2 2 2 2 2 6 2 2" xfId="37331" xr:uid="{32D26204-B938-4ECC-8467-ABBF578CB839}"/>
    <cellStyle name="Comma 2 2 2 2 2 6 2 3" xfId="52215" xr:uid="{4AFD07A2-4870-4E1E-AD85-D81FAA3A874E}"/>
    <cellStyle name="Comma 2 2 2 2 2 6 3" xfId="16795" xr:uid="{DEA4AC87-9A33-4CEF-A491-D72286D7C1D9}"/>
    <cellStyle name="Comma 2 2 2 2 2 6 4" xfId="30485" xr:uid="{5C47B5CB-BEA3-4A5B-AC0B-A421AD0040B6}"/>
    <cellStyle name="Comma 2 2 2 2 2 6 5" xfId="45369" xr:uid="{7C2EC430-5988-4293-8A7C-D1964B942F9E}"/>
    <cellStyle name="Comma 2 2 2 2 2 7" xfId="20217" xr:uid="{C04DDA4C-E3D6-4805-9AE7-3EF33765D4ED}"/>
    <cellStyle name="Comma 2 2 2 2 2 7 2" xfId="33909" xr:uid="{55CD129F-62DE-4064-82C9-D818D06DACFC}"/>
    <cellStyle name="Comma 2 2 2 2 2 7 3" xfId="48793" xr:uid="{6ABD6EE7-B720-4AA7-B1A6-217AA03EF222}"/>
    <cellStyle name="Comma 2 2 2 2 2 8" xfId="13373" xr:uid="{501AF59A-D3EF-441B-8B35-12C9C9D2722C}"/>
    <cellStyle name="Comma 2 2 2 2 2 9" xfId="27063" xr:uid="{3EC83A64-1EE7-4016-BCF6-3033C126E8C5}"/>
    <cellStyle name="Comma 2 2 2 2 3" xfId="6530" xr:uid="{EC9C396A-BA45-4B08-8B8A-86C78DF4FE1F}"/>
    <cellStyle name="Comma 2 2 2 2 3 10" xfId="41952" xr:uid="{EFF6DF87-DAC2-4FC5-AD02-20A2A8D649F0}"/>
    <cellStyle name="Comma 2 2 2 2 3 2" xfId="6531" xr:uid="{494A3615-2A40-4FFD-82D5-7D5D6684980C}"/>
    <cellStyle name="Comma 2 2 2 2 3 2 2" xfId="6532" xr:uid="{F3EC3065-C641-4274-8A94-2CECC75D7472}"/>
    <cellStyle name="Comma 2 2 2 2 3 2 2 2" xfId="8246" xr:uid="{1DD98693-96EB-4A7B-9BAE-896DA8972D1F}"/>
    <cellStyle name="Comma 2 2 2 2 3 2 2 2 2" xfId="11668" xr:uid="{BD232254-5C2D-448E-A4E0-DF247B39F4A4}"/>
    <cellStyle name="Comma 2 2 2 2 3 2 2 2 2 2" xfId="25358" xr:uid="{9F0B6967-CF77-4DCD-94E7-0B6C024D43A4}"/>
    <cellStyle name="Comma 2 2 2 2 3 2 2 2 2 2 2" xfId="39050" xr:uid="{BD4ABE98-AB10-48FF-AF8F-E1B586D60858}"/>
    <cellStyle name="Comma 2 2 2 2 3 2 2 2 2 2 3" xfId="53934" xr:uid="{FE82CBEB-2047-432B-9C2C-FBEE43F83CBD}"/>
    <cellStyle name="Comma 2 2 2 2 3 2 2 2 2 3" xfId="18514" xr:uid="{083C08DD-1E00-4206-B4D9-AEAC10E16495}"/>
    <cellStyle name="Comma 2 2 2 2 3 2 2 2 2 4" xfId="32204" xr:uid="{3C180E7F-DD0F-4D43-BC6F-7739F80101BB}"/>
    <cellStyle name="Comma 2 2 2 2 3 2 2 2 2 5" xfId="47088" xr:uid="{3B52EAE4-3F46-4255-AB15-13D191D6C16A}"/>
    <cellStyle name="Comma 2 2 2 2 3 2 2 2 3" xfId="21936" xr:uid="{341DDDE8-941E-42C7-857E-AA0D1EA7714D}"/>
    <cellStyle name="Comma 2 2 2 2 3 2 2 2 3 2" xfId="35628" xr:uid="{6AEA9391-6EB1-47AB-84BD-3F9169483B3F}"/>
    <cellStyle name="Comma 2 2 2 2 3 2 2 2 3 3" xfId="50512" xr:uid="{13D0ED9A-DC46-49FF-87ED-A375C2C055D2}"/>
    <cellStyle name="Comma 2 2 2 2 3 2 2 2 4" xfId="15092" xr:uid="{3D4B1B69-7604-4241-9206-CAE97F855E9E}"/>
    <cellStyle name="Comma 2 2 2 2 3 2 2 2 5" xfId="28782" xr:uid="{B0C7A43C-3839-445A-B9DD-3D07949F6C38}"/>
    <cellStyle name="Comma 2 2 2 2 3 2 2 2 6" xfId="43666" xr:uid="{292B8C4B-CC85-4336-AE26-3AFA90648C04}"/>
    <cellStyle name="Comma 2 2 2 2 3 2 2 3" xfId="9956" xr:uid="{9295D6CA-52B2-4E46-AB99-BCF4DE825091}"/>
    <cellStyle name="Comma 2 2 2 2 3 2 2 3 2" xfId="23646" xr:uid="{B07C9CE5-5B6B-4C7E-A7D1-4E4A6FDBEF0D}"/>
    <cellStyle name="Comma 2 2 2 2 3 2 2 3 2 2" xfId="37338" xr:uid="{5AC1C654-4F26-4FF7-8149-EF3D3BD57511}"/>
    <cellStyle name="Comma 2 2 2 2 3 2 2 3 2 3" xfId="52222" xr:uid="{9C4BAFDF-9EA3-475B-BE39-F7546208A19F}"/>
    <cellStyle name="Comma 2 2 2 2 3 2 2 3 3" xfId="16802" xr:uid="{742D0728-6010-42C1-8FE8-14F461E4CCDC}"/>
    <cellStyle name="Comma 2 2 2 2 3 2 2 3 4" xfId="30492" xr:uid="{3C919F0C-EF76-45F9-887F-8D8BBFDCC322}"/>
    <cellStyle name="Comma 2 2 2 2 3 2 2 3 5" xfId="45376" xr:uid="{B473C529-79FF-4DA5-9C1F-9E5DA26216BD}"/>
    <cellStyle name="Comma 2 2 2 2 3 2 2 4" xfId="20224" xr:uid="{3946A07A-A0B3-464B-BF14-60F6C943AEF4}"/>
    <cellStyle name="Comma 2 2 2 2 3 2 2 4 2" xfId="33916" xr:uid="{7A966012-6EA1-45E0-BB92-18BB6CB65590}"/>
    <cellStyle name="Comma 2 2 2 2 3 2 2 4 3" xfId="48800" xr:uid="{BDADD4B6-0C3F-46A3-AA4A-17304E6EDC16}"/>
    <cellStyle name="Comma 2 2 2 2 3 2 2 5" xfId="13380" xr:uid="{5CFD71FD-754C-4D5D-A55F-146353BF69F4}"/>
    <cellStyle name="Comma 2 2 2 2 3 2 2 6" xfId="27070" xr:uid="{10C6BB50-9A67-4DEE-ADEA-0278C77EC8D6}"/>
    <cellStyle name="Comma 2 2 2 2 3 2 2 7" xfId="41954" xr:uid="{B75CBE74-0DDF-4A63-8BC4-A3BB80E74DF2}"/>
    <cellStyle name="Comma 2 2 2 2 3 2 3" xfId="8245" xr:uid="{38320406-7AF5-4FA0-AB11-A6AA9C90D598}"/>
    <cellStyle name="Comma 2 2 2 2 3 2 3 2" xfId="11667" xr:uid="{F136650E-BE03-4224-A3E9-B62214F89443}"/>
    <cellStyle name="Comma 2 2 2 2 3 2 3 2 2" xfId="25357" xr:uid="{FC2D79F1-2F5D-4639-96DD-9CEE85511E56}"/>
    <cellStyle name="Comma 2 2 2 2 3 2 3 2 2 2" xfId="39049" xr:uid="{58323654-2CEA-47D6-B5C8-AD2E49C85E4F}"/>
    <cellStyle name="Comma 2 2 2 2 3 2 3 2 2 3" xfId="53933" xr:uid="{754B5FE0-F809-43BD-8CD0-C0E053EEA777}"/>
    <cellStyle name="Comma 2 2 2 2 3 2 3 2 3" xfId="18513" xr:uid="{81E3A22B-6567-4668-8264-8B7F4F429739}"/>
    <cellStyle name="Comma 2 2 2 2 3 2 3 2 4" xfId="32203" xr:uid="{8C4503F8-7FB1-47B3-9EAD-87F9B89A41C1}"/>
    <cellStyle name="Comma 2 2 2 2 3 2 3 2 5" xfId="47087" xr:uid="{D6CD684D-8CD7-4AE8-A724-98CEFE88D67C}"/>
    <cellStyle name="Comma 2 2 2 2 3 2 3 3" xfId="21935" xr:uid="{AED190C6-FC46-4A1F-851F-5633FD178928}"/>
    <cellStyle name="Comma 2 2 2 2 3 2 3 3 2" xfId="35627" xr:uid="{89C3BAE5-2D58-4030-97C8-791B21D557B4}"/>
    <cellStyle name="Comma 2 2 2 2 3 2 3 3 3" xfId="50511" xr:uid="{12A41160-8DA9-4800-9914-63F4D44D607C}"/>
    <cellStyle name="Comma 2 2 2 2 3 2 3 4" xfId="15091" xr:uid="{2E0D432A-1159-4CCA-823C-6415EAD6F5CD}"/>
    <cellStyle name="Comma 2 2 2 2 3 2 3 5" xfId="28781" xr:uid="{DE7E116F-BC01-4652-BC2F-C667E14348D1}"/>
    <cellStyle name="Comma 2 2 2 2 3 2 3 6" xfId="43665" xr:uid="{44696DFE-6033-4281-8083-5F8A73292F54}"/>
    <cellStyle name="Comma 2 2 2 2 3 2 4" xfId="9955" xr:uid="{35B82BF9-229B-4BE6-9415-35E074D0E33C}"/>
    <cellStyle name="Comma 2 2 2 2 3 2 4 2" xfId="23645" xr:uid="{5815D324-F6F9-4D89-94DA-B6A68B67EF7D}"/>
    <cellStyle name="Comma 2 2 2 2 3 2 4 2 2" xfId="37337" xr:uid="{422C5E11-3727-4019-A0FD-ECAAB328B5DC}"/>
    <cellStyle name="Comma 2 2 2 2 3 2 4 2 3" xfId="52221" xr:uid="{B7D134CB-FEA5-4C20-8270-453AB6128599}"/>
    <cellStyle name="Comma 2 2 2 2 3 2 4 3" xfId="16801" xr:uid="{1FFB3872-8614-4FF4-AD34-E3698E18A9B4}"/>
    <cellStyle name="Comma 2 2 2 2 3 2 4 4" xfId="30491" xr:uid="{8394C8A0-9DCC-46ED-8D63-15FC316ABF21}"/>
    <cellStyle name="Comma 2 2 2 2 3 2 4 5" xfId="45375" xr:uid="{393AFC3A-5562-4870-86FA-1D2687AAD1ED}"/>
    <cellStyle name="Comma 2 2 2 2 3 2 5" xfId="20223" xr:uid="{AF871C2B-9DC6-40DE-A236-863DA8487633}"/>
    <cellStyle name="Comma 2 2 2 2 3 2 5 2" xfId="33915" xr:uid="{10F32121-4BD6-4CE4-966E-6094584A6ED2}"/>
    <cellStyle name="Comma 2 2 2 2 3 2 5 3" xfId="48799" xr:uid="{156262C7-3B2D-4126-AAA6-87EAD67FEBC7}"/>
    <cellStyle name="Comma 2 2 2 2 3 2 6" xfId="13379" xr:uid="{1FDC6933-70BD-4D92-89CB-283BA04ED5D5}"/>
    <cellStyle name="Comma 2 2 2 2 3 2 7" xfId="27069" xr:uid="{7AA07E5B-25F0-4F49-A4B6-D7CB41C2EA0A}"/>
    <cellStyle name="Comma 2 2 2 2 3 2 8" xfId="41953" xr:uid="{59C072A4-6ABE-4553-B23E-2E2BF2A5EA88}"/>
    <cellStyle name="Comma 2 2 2 2 3 3" xfId="6533" xr:uid="{A095269E-DCB3-4182-8456-3CBC6037C627}"/>
    <cellStyle name="Comma 2 2 2 2 3 3 2" xfId="8247" xr:uid="{5E0D4477-F0C7-477F-9FC5-3F8175514C7E}"/>
    <cellStyle name="Comma 2 2 2 2 3 3 2 2" xfId="11669" xr:uid="{F715FCE4-0002-4849-B345-1BD704411ED9}"/>
    <cellStyle name="Comma 2 2 2 2 3 3 2 2 2" xfId="25359" xr:uid="{3E945A4F-DF1C-480C-8B2C-A93827C610A4}"/>
    <cellStyle name="Comma 2 2 2 2 3 3 2 2 2 2" xfId="39051" xr:uid="{081068F2-E3F5-4F8E-943C-5F8D6876E60F}"/>
    <cellStyle name="Comma 2 2 2 2 3 3 2 2 2 3" xfId="53935" xr:uid="{BBA8151A-4CDA-4A73-9AEF-9F6A48A2DC1B}"/>
    <cellStyle name="Comma 2 2 2 2 3 3 2 2 3" xfId="18515" xr:uid="{04E9582F-ADEB-4776-9C0C-BBF96CD81412}"/>
    <cellStyle name="Comma 2 2 2 2 3 3 2 2 4" xfId="32205" xr:uid="{214B5F3E-967D-43E7-95DD-30620859B7BC}"/>
    <cellStyle name="Comma 2 2 2 2 3 3 2 2 5" xfId="47089" xr:uid="{8DDA127B-C037-4D98-A6A2-6BE1ACCDAD76}"/>
    <cellStyle name="Comma 2 2 2 2 3 3 2 3" xfId="21937" xr:uid="{D9CA181F-E8B5-428F-8E12-66EE9C515636}"/>
    <cellStyle name="Comma 2 2 2 2 3 3 2 3 2" xfId="35629" xr:uid="{A4F9A3C3-F859-40BD-AE26-12FE0385AAD9}"/>
    <cellStyle name="Comma 2 2 2 2 3 3 2 3 3" xfId="50513" xr:uid="{E4612F3D-AE63-4A13-868D-C9357F0B515D}"/>
    <cellStyle name="Comma 2 2 2 2 3 3 2 4" xfId="15093" xr:uid="{DA252EA3-BDF6-4F7C-BB76-9FED1C0ADA14}"/>
    <cellStyle name="Comma 2 2 2 2 3 3 2 5" xfId="28783" xr:uid="{9A082420-1623-42D3-B246-86FE009E746E}"/>
    <cellStyle name="Comma 2 2 2 2 3 3 2 6" xfId="43667" xr:uid="{3011B935-C064-4B8F-ABAF-653F9D6A70B9}"/>
    <cellStyle name="Comma 2 2 2 2 3 3 3" xfId="9957" xr:uid="{34782917-97D3-4FC7-9C4E-C4894CB9312B}"/>
    <cellStyle name="Comma 2 2 2 2 3 3 3 2" xfId="23647" xr:uid="{F4E28441-6BD5-4830-B15E-EF2B1268CD7C}"/>
    <cellStyle name="Comma 2 2 2 2 3 3 3 2 2" xfId="37339" xr:uid="{1A662D66-FBA8-4E54-AB86-D3E45024FD5C}"/>
    <cellStyle name="Comma 2 2 2 2 3 3 3 2 3" xfId="52223" xr:uid="{1F3ACD22-AA7F-445A-872A-5AE299F6F56C}"/>
    <cellStyle name="Comma 2 2 2 2 3 3 3 3" xfId="16803" xr:uid="{C64F75E3-F706-413D-8F19-F646E0C5001A}"/>
    <cellStyle name="Comma 2 2 2 2 3 3 3 4" xfId="30493" xr:uid="{A0D5C381-4A96-4639-BF70-6EC1F875050F}"/>
    <cellStyle name="Comma 2 2 2 2 3 3 3 5" xfId="45377" xr:uid="{2071F078-E6D7-481D-A1B6-7F40CB135C81}"/>
    <cellStyle name="Comma 2 2 2 2 3 3 4" xfId="20225" xr:uid="{69BC4887-5E5D-4B49-8055-8166E922E774}"/>
    <cellStyle name="Comma 2 2 2 2 3 3 4 2" xfId="33917" xr:uid="{A2710295-4EC9-4F78-A777-1F912D6F2325}"/>
    <cellStyle name="Comma 2 2 2 2 3 3 4 3" xfId="48801" xr:uid="{C19DD951-DE8F-4180-8788-D17F97130AB5}"/>
    <cellStyle name="Comma 2 2 2 2 3 3 5" xfId="13381" xr:uid="{9F20F976-7A83-4635-A9F5-0EBE6524D858}"/>
    <cellStyle name="Comma 2 2 2 2 3 3 6" xfId="27071" xr:uid="{8D486526-E65C-42CA-B21D-E231A6E8298F}"/>
    <cellStyle name="Comma 2 2 2 2 3 3 7" xfId="41955" xr:uid="{FDE787AF-E36F-465D-A998-96DCFC80B811}"/>
    <cellStyle name="Comma 2 2 2 2 3 4" xfId="6534" xr:uid="{06F35545-6F53-494F-8FAA-F3BC02EF2177}"/>
    <cellStyle name="Comma 2 2 2 2 3 4 2" xfId="8248" xr:uid="{D175AB9A-8387-4A13-9080-40CCB5DCCAD0}"/>
    <cellStyle name="Comma 2 2 2 2 3 4 2 2" xfId="11670" xr:uid="{A85C1AB1-40D9-478C-8F14-5591BECE3752}"/>
    <cellStyle name="Comma 2 2 2 2 3 4 2 2 2" xfId="25360" xr:uid="{ED2FFDC8-164E-444E-9FE9-A7CC7FACFEB5}"/>
    <cellStyle name="Comma 2 2 2 2 3 4 2 2 2 2" xfId="39052" xr:uid="{388A7A54-D688-41F7-B8DF-0C6AB66FA969}"/>
    <cellStyle name="Comma 2 2 2 2 3 4 2 2 2 3" xfId="53936" xr:uid="{D0753BA0-2BD4-4C74-AC35-B239A4550F71}"/>
    <cellStyle name="Comma 2 2 2 2 3 4 2 2 3" xfId="18516" xr:uid="{288DCAA1-B7D5-4C55-BA60-65BEF418469F}"/>
    <cellStyle name="Comma 2 2 2 2 3 4 2 2 4" xfId="32206" xr:uid="{B7DECD05-AE69-403E-91A9-04A7536E66E3}"/>
    <cellStyle name="Comma 2 2 2 2 3 4 2 2 5" xfId="47090" xr:uid="{EBEE7C91-7EDC-426D-B07C-B180F554A59B}"/>
    <cellStyle name="Comma 2 2 2 2 3 4 2 3" xfId="21938" xr:uid="{D35DA165-BC92-4F12-BCC0-5A0BBB1D2DFD}"/>
    <cellStyle name="Comma 2 2 2 2 3 4 2 3 2" xfId="35630" xr:uid="{373D7FC2-12FB-4169-A75C-3CF824AD9630}"/>
    <cellStyle name="Comma 2 2 2 2 3 4 2 3 3" xfId="50514" xr:uid="{7FACBBFA-85BB-4C4A-9545-912D64DE5498}"/>
    <cellStyle name="Comma 2 2 2 2 3 4 2 4" xfId="15094" xr:uid="{A2052726-5D3B-4BFD-B6CE-941BC402F8B8}"/>
    <cellStyle name="Comma 2 2 2 2 3 4 2 5" xfId="28784" xr:uid="{135FF1A1-36E1-4131-9455-05E9FD31D7BF}"/>
    <cellStyle name="Comma 2 2 2 2 3 4 2 6" xfId="43668" xr:uid="{C0A99760-73FF-467B-A498-150385D76113}"/>
    <cellStyle name="Comma 2 2 2 2 3 4 3" xfId="9958" xr:uid="{A13D28D5-ABD7-4DD7-A84D-6A427D1FC2FD}"/>
    <cellStyle name="Comma 2 2 2 2 3 4 3 2" xfId="23648" xr:uid="{363156EC-CDAE-4879-9132-9ADED37F3220}"/>
    <cellStyle name="Comma 2 2 2 2 3 4 3 2 2" xfId="37340" xr:uid="{E690C957-5C26-4D38-85D7-B6387608845A}"/>
    <cellStyle name="Comma 2 2 2 2 3 4 3 2 3" xfId="52224" xr:uid="{329F430E-4872-4D21-AF72-9186DA816686}"/>
    <cellStyle name="Comma 2 2 2 2 3 4 3 3" xfId="16804" xr:uid="{F432307D-736E-4ADB-89BE-061ECDD91BAD}"/>
    <cellStyle name="Comma 2 2 2 2 3 4 3 4" xfId="30494" xr:uid="{0324EF9A-36FA-4126-AE7B-29051E1569A7}"/>
    <cellStyle name="Comma 2 2 2 2 3 4 3 5" xfId="45378" xr:uid="{29C1DAC8-3118-409E-91CC-F4A9F2F844D5}"/>
    <cellStyle name="Comma 2 2 2 2 3 4 4" xfId="20226" xr:uid="{FA0F3F87-B15E-4116-ABC2-0A06AFA97D13}"/>
    <cellStyle name="Comma 2 2 2 2 3 4 4 2" xfId="33918" xr:uid="{1A3D18E9-8F44-4CD8-B712-818065FFFEC9}"/>
    <cellStyle name="Comma 2 2 2 2 3 4 4 3" xfId="48802" xr:uid="{79A32174-9A98-4C62-9B57-EB01A8812449}"/>
    <cellStyle name="Comma 2 2 2 2 3 4 5" xfId="13382" xr:uid="{2E2950AE-B61E-40D5-80D3-6EE77C6385C1}"/>
    <cellStyle name="Comma 2 2 2 2 3 4 6" xfId="27072" xr:uid="{901A528E-4839-48FF-A8AD-5C6B9DE4207E}"/>
    <cellStyle name="Comma 2 2 2 2 3 4 7" xfId="41956" xr:uid="{2B75B27C-894E-4341-86DE-854F92053C74}"/>
    <cellStyle name="Comma 2 2 2 2 3 5" xfId="8244" xr:uid="{6CDFE056-DB17-48A4-A4E7-9CD3921728CF}"/>
    <cellStyle name="Comma 2 2 2 2 3 5 2" xfId="11666" xr:uid="{56B124BE-97B1-4C7D-ADCD-232C059D87CF}"/>
    <cellStyle name="Comma 2 2 2 2 3 5 2 2" xfId="25356" xr:uid="{7B9813E2-75D1-4A85-B8C3-F25F37F0C196}"/>
    <cellStyle name="Comma 2 2 2 2 3 5 2 2 2" xfId="39048" xr:uid="{B6177F26-3A06-4671-A39D-9CE6400B27C5}"/>
    <cellStyle name="Comma 2 2 2 2 3 5 2 2 3" xfId="53932" xr:uid="{06F7023B-078C-4242-B74F-5E288F18709D}"/>
    <cellStyle name="Comma 2 2 2 2 3 5 2 3" xfId="18512" xr:uid="{63A6204B-4981-4BE8-8E43-1F577288A57A}"/>
    <cellStyle name="Comma 2 2 2 2 3 5 2 4" xfId="32202" xr:uid="{A244827D-2799-47DB-95A8-7E65F6364C1C}"/>
    <cellStyle name="Comma 2 2 2 2 3 5 2 5" xfId="47086" xr:uid="{74B9E93F-8D6C-419A-957C-928E7F642260}"/>
    <cellStyle name="Comma 2 2 2 2 3 5 3" xfId="21934" xr:uid="{B41A3CDF-57B4-4C2F-BD54-4FFB36F14575}"/>
    <cellStyle name="Comma 2 2 2 2 3 5 3 2" xfId="35626" xr:uid="{90556F5C-653B-4D21-9D11-6C974F0217A9}"/>
    <cellStyle name="Comma 2 2 2 2 3 5 3 3" xfId="50510" xr:uid="{03637279-8D6A-4544-88B3-3A00AB03ABC8}"/>
    <cellStyle name="Comma 2 2 2 2 3 5 4" xfId="15090" xr:uid="{8A842375-381D-4891-A761-00F4A3FC6F16}"/>
    <cellStyle name="Comma 2 2 2 2 3 5 5" xfId="28780" xr:uid="{D4A384D4-8BBC-43B6-B3EA-AD5C4D26DB61}"/>
    <cellStyle name="Comma 2 2 2 2 3 5 6" xfId="43664" xr:uid="{E59CFD72-4979-47AC-B95B-82A2B3801C5B}"/>
    <cellStyle name="Comma 2 2 2 2 3 6" xfId="9954" xr:uid="{29FEE917-45BF-416B-99E3-B2AC2476B4F0}"/>
    <cellStyle name="Comma 2 2 2 2 3 6 2" xfId="23644" xr:uid="{A4961EA4-6E3F-4701-8CE6-CFA627EAC31B}"/>
    <cellStyle name="Comma 2 2 2 2 3 6 2 2" xfId="37336" xr:uid="{DC0D37B7-AC86-440F-A2A1-BBEE9368C04A}"/>
    <cellStyle name="Comma 2 2 2 2 3 6 2 3" xfId="52220" xr:uid="{6048B683-C58E-4A68-9065-77F30B6FEF0A}"/>
    <cellStyle name="Comma 2 2 2 2 3 6 3" xfId="16800" xr:uid="{71D93500-F85A-4FC1-8D91-5B71C393195A}"/>
    <cellStyle name="Comma 2 2 2 2 3 6 4" xfId="30490" xr:uid="{544E2034-3BE0-4252-B2F5-6AF99427C635}"/>
    <cellStyle name="Comma 2 2 2 2 3 6 5" xfId="45374" xr:uid="{11BD00A6-6164-4170-BEF8-440B816A1703}"/>
    <cellStyle name="Comma 2 2 2 2 3 7" xfId="20222" xr:uid="{0A9D239E-047E-4B85-81C3-6C8BC5E66EB0}"/>
    <cellStyle name="Comma 2 2 2 2 3 7 2" xfId="33914" xr:uid="{9CA72ACE-8F4B-44AE-A181-477E844DD7E3}"/>
    <cellStyle name="Comma 2 2 2 2 3 7 3" xfId="48798" xr:uid="{CC7D0FA9-93EE-4704-B67E-8F11F6686BF1}"/>
    <cellStyle name="Comma 2 2 2 2 3 8" xfId="13378" xr:uid="{28DA70A0-D7A9-408A-8886-2027EFBD3C39}"/>
    <cellStyle name="Comma 2 2 2 2 3 9" xfId="27068" xr:uid="{7A5CBFCD-AD22-45AF-985E-4772E7173846}"/>
    <cellStyle name="Comma 2 2 2 2 4" xfId="6535" xr:uid="{EAC6E8A4-1A9D-459C-9554-DBBF51B8A9B0}"/>
    <cellStyle name="Comma 2 2 2 2 4 2" xfId="6536" xr:uid="{75CC5333-6A12-4A48-B18F-E6763377F03D}"/>
    <cellStyle name="Comma 2 2 2 2 4 2 2" xfId="8250" xr:uid="{98DE3E9F-26E7-4D49-A0E9-9CCCB27A06E6}"/>
    <cellStyle name="Comma 2 2 2 2 4 2 2 2" xfId="11672" xr:uid="{9BDD036B-80AC-4562-93A7-F20BC0AFBDE0}"/>
    <cellStyle name="Comma 2 2 2 2 4 2 2 2 2" xfId="25362" xr:uid="{46C0E1B6-9477-4FFC-B41B-1154D9BA1568}"/>
    <cellStyle name="Comma 2 2 2 2 4 2 2 2 2 2" xfId="39054" xr:uid="{6F2C75BF-C30B-47DF-9634-5295150CCB67}"/>
    <cellStyle name="Comma 2 2 2 2 4 2 2 2 2 3" xfId="53938" xr:uid="{5A38BEB9-DE46-4F56-8BB3-ECB783168FE6}"/>
    <cellStyle name="Comma 2 2 2 2 4 2 2 2 3" xfId="18518" xr:uid="{300F5511-84C0-4D5C-8F18-951C1B5AED81}"/>
    <cellStyle name="Comma 2 2 2 2 4 2 2 2 4" xfId="32208" xr:uid="{2B032AC4-35E4-4C45-914B-9796D8A5CAA0}"/>
    <cellStyle name="Comma 2 2 2 2 4 2 2 2 5" xfId="47092" xr:uid="{978F2E18-623D-4B5D-875B-2B1E6C980775}"/>
    <cellStyle name="Comma 2 2 2 2 4 2 2 3" xfId="21940" xr:uid="{A6CF119D-D703-4CB3-B951-19D5B6BD9C4A}"/>
    <cellStyle name="Comma 2 2 2 2 4 2 2 3 2" xfId="35632" xr:uid="{1B753E57-2AB8-473B-BC7E-5297EB0D9B7C}"/>
    <cellStyle name="Comma 2 2 2 2 4 2 2 3 3" xfId="50516" xr:uid="{9BB341DD-A556-48F4-A89B-C0BF2BCB58C3}"/>
    <cellStyle name="Comma 2 2 2 2 4 2 2 4" xfId="15096" xr:uid="{B1D61EC4-A61B-4737-A676-7C9AA1707037}"/>
    <cellStyle name="Comma 2 2 2 2 4 2 2 5" xfId="28786" xr:uid="{D4875622-5071-4E23-83D2-E4E575CC7C81}"/>
    <cellStyle name="Comma 2 2 2 2 4 2 2 6" xfId="43670" xr:uid="{493D5EE1-D077-444E-93B8-ABD09EB7CAF1}"/>
    <cellStyle name="Comma 2 2 2 2 4 2 3" xfId="9960" xr:uid="{4DB988A5-E03C-43EB-9384-3610739242F9}"/>
    <cellStyle name="Comma 2 2 2 2 4 2 3 2" xfId="23650" xr:uid="{2CF05DB1-F111-4D77-A638-9804B45F1F99}"/>
    <cellStyle name="Comma 2 2 2 2 4 2 3 2 2" xfId="37342" xr:uid="{98A99F72-BCD2-49A4-A3E3-C94DC44D682E}"/>
    <cellStyle name="Comma 2 2 2 2 4 2 3 2 3" xfId="52226" xr:uid="{994E002E-47E8-49DA-8BA1-EA33CE5C55CA}"/>
    <cellStyle name="Comma 2 2 2 2 4 2 3 3" xfId="16806" xr:uid="{0AC64B80-0E30-4194-90D7-FF634400545C}"/>
    <cellStyle name="Comma 2 2 2 2 4 2 3 4" xfId="30496" xr:uid="{328177AB-2495-4A63-B46D-CEE4BC801D5B}"/>
    <cellStyle name="Comma 2 2 2 2 4 2 3 5" xfId="45380" xr:uid="{BEEDA5B2-10D5-4ACA-A33E-8BFA2B05D646}"/>
    <cellStyle name="Comma 2 2 2 2 4 2 4" xfId="20228" xr:uid="{2B5EC9C3-A529-4F49-B061-05C7E3DB75D9}"/>
    <cellStyle name="Comma 2 2 2 2 4 2 4 2" xfId="33920" xr:uid="{0D1FB98C-4FFF-4374-8839-C48D88AED355}"/>
    <cellStyle name="Comma 2 2 2 2 4 2 4 3" xfId="48804" xr:uid="{D0C687E3-E5E6-48B6-B585-B678C618B20E}"/>
    <cellStyle name="Comma 2 2 2 2 4 2 5" xfId="13384" xr:uid="{43F8D091-7CD3-4105-8AAF-F7F189ECDF69}"/>
    <cellStyle name="Comma 2 2 2 2 4 2 6" xfId="27074" xr:uid="{96CF2237-3B05-4041-B8CF-D86177F2E735}"/>
    <cellStyle name="Comma 2 2 2 2 4 2 7" xfId="41958" xr:uid="{3220751B-91ED-46C3-9423-7B26BDEACAB4}"/>
    <cellStyle name="Comma 2 2 2 2 4 3" xfId="8249" xr:uid="{C911BA05-BAB0-4ABB-82C0-79BD1412D3CF}"/>
    <cellStyle name="Comma 2 2 2 2 4 3 2" xfId="11671" xr:uid="{E9501784-4771-4167-B618-3C6A025E3F0A}"/>
    <cellStyle name="Comma 2 2 2 2 4 3 2 2" xfId="25361" xr:uid="{433D3906-42C0-488B-A2AB-3DC668CBBF48}"/>
    <cellStyle name="Comma 2 2 2 2 4 3 2 2 2" xfId="39053" xr:uid="{EF472464-4488-4EBC-AE13-F85D686EB96B}"/>
    <cellStyle name="Comma 2 2 2 2 4 3 2 2 3" xfId="53937" xr:uid="{1FD7F109-45D4-484C-AD62-B3C30F0A67C9}"/>
    <cellStyle name="Comma 2 2 2 2 4 3 2 3" xfId="18517" xr:uid="{0E9CA228-8836-40AD-B91A-F63FDAA22B64}"/>
    <cellStyle name="Comma 2 2 2 2 4 3 2 4" xfId="32207" xr:uid="{3E3CF1A7-90C2-4776-8A27-C54890881E2B}"/>
    <cellStyle name="Comma 2 2 2 2 4 3 2 5" xfId="47091" xr:uid="{133DE7DD-3424-4C83-BD72-5887FA0D3C0D}"/>
    <cellStyle name="Comma 2 2 2 2 4 3 3" xfId="21939" xr:uid="{14BC8A62-5C8A-42B8-A299-2A1E4975D44A}"/>
    <cellStyle name="Comma 2 2 2 2 4 3 3 2" xfId="35631" xr:uid="{5EAE0EA7-30D5-410B-ADE6-B97D969DEC22}"/>
    <cellStyle name="Comma 2 2 2 2 4 3 3 3" xfId="50515" xr:uid="{61080561-1F93-446D-88E8-312BF6CFC71E}"/>
    <cellStyle name="Comma 2 2 2 2 4 3 4" xfId="15095" xr:uid="{0D94FA9C-8C9C-4B62-B7B7-ACEB1F55A56B}"/>
    <cellStyle name="Comma 2 2 2 2 4 3 5" xfId="28785" xr:uid="{40CB8BEF-735D-4CBE-9DF1-1B8DAD9272CF}"/>
    <cellStyle name="Comma 2 2 2 2 4 3 6" xfId="43669" xr:uid="{FC855F3B-0F92-4BB4-9A37-5DD3128D8938}"/>
    <cellStyle name="Comma 2 2 2 2 4 4" xfId="9959" xr:uid="{C2D4D350-0426-4D76-AD37-F70436341935}"/>
    <cellStyle name="Comma 2 2 2 2 4 4 2" xfId="23649" xr:uid="{7295C89C-CD70-49CB-B46C-FD5A0F44FCA4}"/>
    <cellStyle name="Comma 2 2 2 2 4 4 2 2" xfId="37341" xr:uid="{340EE941-921B-4816-B695-ACB756FD2CE0}"/>
    <cellStyle name="Comma 2 2 2 2 4 4 2 3" xfId="52225" xr:uid="{37B7F057-B8AA-4872-A75A-6BB315586CF1}"/>
    <cellStyle name="Comma 2 2 2 2 4 4 3" xfId="16805" xr:uid="{670E4264-23C2-46AA-AB83-5CD67FEE11F8}"/>
    <cellStyle name="Comma 2 2 2 2 4 4 4" xfId="30495" xr:uid="{53EBC139-9E64-4719-A0F2-E61A01BB2878}"/>
    <cellStyle name="Comma 2 2 2 2 4 4 5" xfId="45379" xr:uid="{DF04ACE4-5894-4FA1-859E-FD45DEF4DDA0}"/>
    <cellStyle name="Comma 2 2 2 2 4 5" xfId="20227" xr:uid="{3202B338-8A5A-4521-AAD9-C068A655DBDF}"/>
    <cellStyle name="Comma 2 2 2 2 4 5 2" xfId="33919" xr:uid="{5F534F81-16BD-4FF1-9E01-11805DDC3F4A}"/>
    <cellStyle name="Comma 2 2 2 2 4 5 3" xfId="48803" xr:uid="{76A0E084-C137-4B4C-A619-B9DEF5E1CB55}"/>
    <cellStyle name="Comma 2 2 2 2 4 6" xfId="13383" xr:uid="{55679A1E-B06D-4F86-89E0-A44B53B9F548}"/>
    <cellStyle name="Comma 2 2 2 2 4 7" xfId="27073" xr:uid="{9521448B-7D1F-46BE-96DC-4E5793FFC383}"/>
    <cellStyle name="Comma 2 2 2 2 4 8" xfId="41957" xr:uid="{857D4AF6-56A2-4149-8C23-AAFA8BC2DB3C}"/>
    <cellStyle name="Comma 2 2 2 2 5" xfId="6537" xr:uid="{99142EC6-3D57-4E31-9FE4-55F622E7E322}"/>
    <cellStyle name="Comma 2 2 2 2 5 2" xfId="8251" xr:uid="{17C437B8-D751-4CF7-8E8C-C6EEA3ED698B}"/>
    <cellStyle name="Comma 2 2 2 2 5 2 2" xfId="11673" xr:uid="{2F644B9A-225B-433C-98C2-8A98AF166115}"/>
    <cellStyle name="Comma 2 2 2 2 5 2 2 2" xfId="25363" xr:uid="{02C5C612-C959-4EEC-B467-E5A0BF8EAC75}"/>
    <cellStyle name="Comma 2 2 2 2 5 2 2 2 2" xfId="39055" xr:uid="{54C2D4B0-4327-4D82-9A41-A9AEC33203BA}"/>
    <cellStyle name="Comma 2 2 2 2 5 2 2 2 3" xfId="53939" xr:uid="{0FD4022B-69D8-4607-AC25-3AC06DD6975F}"/>
    <cellStyle name="Comma 2 2 2 2 5 2 2 3" xfId="18519" xr:uid="{227B2A45-EECA-4A70-A03B-E31AF54F3897}"/>
    <cellStyle name="Comma 2 2 2 2 5 2 2 4" xfId="32209" xr:uid="{51950E5A-7C26-4B50-8646-78A19E407FF5}"/>
    <cellStyle name="Comma 2 2 2 2 5 2 2 5" xfId="47093" xr:uid="{0D410B12-4D60-48BB-8704-E910B39644E8}"/>
    <cellStyle name="Comma 2 2 2 2 5 2 3" xfId="21941" xr:uid="{09D26343-EB96-4A97-AAAC-ED5A6F194FE7}"/>
    <cellStyle name="Comma 2 2 2 2 5 2 3 2" xfId="35633" xr:uid="{3B6FDC57-BA16-4E44-B5FB-13A2CBFF05FA}"/>
    <cellStyle name="Comma 2 2 2 2 5 2 3 3" xfId="50517" xr:uid="{758247F0-831B-48DB-9D2C-4A38FDF2C102}"/>
    <cellStyle name="Comma 2 2 2 2 5 2 4" xfId="15097" xr:uid="{17FF1A6B-45D8-4EA6-B7F9-D169E416BE77}"/>
    <cellStyle name="Comma 2 2 2 2 5 2 5" xfId="28787" xr:uid="{0F4B9EBE-8EBB-43F7-944F-EE3F260D246B}"/>
    <cellStyle name="Comma 2 2 2 2 5 2 6" xfId="43671" xr:uid="{6F53711F-7A88-4BEA-BEC4-E2EC1CCC0FA8}"/>
    <cellStyle name="Comma 2 2 2 2 5 3" xfId="9961" xr:uid="{B86EBC58-C544-499D-B8C4-0B1D23F9B81F}"/>
    <cellStyle name="Comma 2 2 2 2 5 3 2" xfId="23651" xr:uid="{6CC38043-C5E0-4920-B7B9-73766E26D70A}"/>
    <cellStyle name="Comma 2 2 2 2 5 3 2 2" xfId="37343" xr:uid="{B51112E8-C35E-4880-A50B-284D893A2C7B}"/>
    <cellStyle name="Comma 2 2 2 2 5 3 2 3" xfId="52227" xr:uid="{D3B532AD-34DC-4FF8-86CA-EA21D9A371E0}"/>
    <cellStyle name="Comma 2 2 2 2 5 3 3" xfId="16807" xr:uid="{EC35E6DC-E391-4DFD-B78A-1C66725D5094}"/>
    <cellStyle name="Comma 2 2 2 2 5 3 4" xfId="30497" xr:uid="{CFD4B9E4-9FB1-40AB-AEC6-C85C891E0534}"/>
    <cellStyle name="Comma 2 2 2 2 5 3 5" xfId="45381" xr:uid="{B63C3839-536D-4603-A008-039FAACD6745}"/>
    <cellStyle name="Comma 2 2 2 2 5 4" xfId="20229" xr:uid="{322D7540-2D00-4F08-A3BF-19F59DC86EFB}"/>
    <cellStyle name="Comma 2 2 2 2 5 4 2" xfId="33921" xr:uid="{3F39BCCC-17D2-497A-866F-512C5A20C1D3}"/>
    <cellStyle name="Comma 2 2 2 2 5 4 3" xfId="48805" xr:uid="{3D6FE82C-CFF0-4328-B308-840B1AAFA608}"/>
    <cellStyle name="Comma 2 2 2 2 5 5" xfId="13385" xr:uid="{B923D216-60D9-47A6-8260-D5F0B9564544}"/>
    <cellStyle name="Comma 2 2 2 2 5 6" xfId="27075" xr:uid="{6B8AA7E4-DC0B-4086-A800-2122F94E7621}"/>
    <cellStyle name="Comma 2 2 2 2 5 7" xfId="41959" xr:uid="{65FA327F-D6E3-4069-823C-59A7F1393E04}"/>
    <cellStyle name="Comma 2 2 2 2 6" xfId="6538" xr:uid="{5982D258-2253-472C-A1AD-61ECB8FADB3A}"/>
    <cellStyle name="Comma 2 2 2 2 6 2" xfId="8252" xr:uid="{43511CE2-06BC-4FB8-B4A2-92CA6B10F72E}"/>
    <cellStyle name="Comma 2 2 2 2 6 2 2" xfId="11674" xr:uid="{2DE5F0FA-311F-40BF-8A94-4CD6898AEFF5}"/>
    <cellStyle name="Comma 2 2 2 2 6 2 2 2" xfId="25364" xr:uid="{E844D6DA-2D88-4914-8A2A-3B445DC59FCA}"/>
    <cellStyle name="Comma 2 2 2 2 6 2 2 2 2" xfId="39056" xr:uid="{5B34C4CB-3C2B-4557-9622-FD7ABB79A727}"/>
    <cellStyle name="Comma 2 2 2 2 6 2 2 2 3" xfId="53940" xr:uid="{7D30BE02-68A9-478A-9D48-C4F8727B2E41}"/>
    <cellStyle name="Comma 2 2 2 2 6 2 2 3" xfId="18520" xr:uid="{11D0F5E7-4B30-4652-863A-74AF530C4F96}"/>
    <cellStyle name="Comma 2 2 2 2 6 2 2 4" xfId="32210" xr:uid="{BB277FDB-6497-4DD7-88BE-657AAF8D66BB}"/>
    <cellStyle name="Comma 2 2 2 2 6 2 2 5" xfId="47094" xr:uid="{784C1409-EB66-4F2E-9DD1-72A49832ED80}"/>
    <cellStyle name="Comma 2 2 2 2 6 2 3" xfId="21942" xr:uid="{05AEDAE0-4D99-4711-B4F0-4B8A9361A4F8}"/>
    <cellStyle name="Comma 2 2 2 2 6 2 3 2" xfId="35634" xr:uid="{7469450B-0683-4DB0-BDD3-EE360E924F30}"/>
    <cellStyle name="Comma 2 2 2 2 6 2 3 3" xfId="50518" xr:uid="{831C8BCB-0F92-4CFE-85A6-599381B7152E}"/>
    <cellStyle name="Comma 2 2 2 2 6 2 4" xfId="15098" xr:uid="{0AF2416F-FACE-44C7-83A5-FD523CFCC1F1}"/>
    <cellStyle name="Comma 2 2 2 2 6 2 5" xfId="28788" xr:uid="{CA2F5192-42BE-4B99-AF2A-2A793E34A8D0}"/>
    <cellStyle name="Comma 2 2 2 2 6 2 6" xfId="43672" xr:uid="{1D3B419B-AF2A-4436-9CE1-B48932EB5EC8}"/>
    <cellStyle name="Comma 2 2 2 2 6 3" xfId="9962" xr:uid="{3695ADCB-40A5-4DFA-BDCE-05E65C54C132}"/>
    <cellStyle name="Comma 2 2 2 2 6 3 2" xfId="23652" xr:uid="{D2DDC95A-7080-4FB0-8E05-AE6E41BD48FD}"/>
    <cellStyle name="Comma 2 2 2 2 6 3 2 2" xfId="37344" xr:uid="{A38DF0FE-FF57-48FD-BFBD-C366183CD996}"/>
    <cellStyle name="Comma 2 2 2 2 6 3 2 3" xfId="52228" xr:uid="{89A1CCD3-7D17-49D8-BC76-FA41EA3285F6}"/>
    <cellStyle name="Comma 2 2 2 2 6 3 3" xfId="16808" xr:uid="{3985709E-7561-4D30-8C44-A398DE84F49F}"/>
    <cellStyle name="Comma 2 2 2 2 6 3 4" xfId="30498" xr:uid="{CC053836-9136-4680-ACBF-60A9D9A8F3B1}"/>
    <cellStyle name="Comma 2 2 2 2 6 3 5" xfId="45382" xr:uid="{85C75E39-7ADA-4EE1-B667-FE2C7E215198}"/>
    <cellStyle name="Comma 2 2 2 2 6 4" xfId="20230" xr:uid="{06715065-DFA8-4E06-952D-BD26DBA595B9}"/>
    <cellStyle name="Comma 2 2 2 2 6 4 2" xfId="33922" xr:uid="{0E9D4324-4C4D-4B88-97A8-9F53802B3B34}"/>
    <cellStyle name="Comma 2 2 2 2 6 4 3" xfId="48806" xr:uid="{A20C3625-6E24-4083-B905-1AFF7D4278DA}"/>
    <cellStyle name="Comma 2 2 2 2 6 5" xfId="13386" xr:uid="{A5588CF6-51EE-495E-A5D3-74799F009F90}"/>
    <cellStyle name="Comma 2 2 2 2 6 6" xfId="27076" xr:uid="{4E6C1095-D6AA-4F5D-8E66-6E7E2284F8C8}"/>
    <cellStyle name="Comma 2 2 2 2 6 7" xfId="41960" xr:uid="{0FE68B26-FBBB-47B6-B55F-9FFF09FC6936}"/>
    <cellStyle name="Comma 2 2 2 2 7" xfId="8238" xr:uid="{80CD43EC-3830-49F3-9CE7-B3B62B9F19CC}"/>
    <cellStyle name="Comma 2 2 2 2 7 2" xfId="11660" xr:uid="{AF1914C1-4BF0-4E6C-BC9B-CA19A2FABAC1}"/>
    <cellStyle name="Comma 2 2 2 2 7 2 2" xfId="25350" xr:uid="{8DE897A2-8434-4728-B556-62025C091D6D}"/>
    <cellStyle name="Comma 2 2 2 2 7 2 2 2" xfId="39042" xr:uid="{4713D150-FF40-4282-9200-BA201E54D556}"/>
    <cellStyle name="Comma 2 2 2 2 7 2 2 3" xfId="53926" xr:uid="{137FDC77-C798-440E-818E-7451292CDD8A}"/>
    <cellStyle name="Comma 2 2 2 2 7 2 3" xfId="18506" xr:uid="{CAF37F38-88B5-4BF0-BEF7-BA77941F4DCD}"/>
    <cellStyle name="Comma 2 2 2 2 7 2 4" xfId="32196" xr:uid="{2D0E15A7-50B7-43B7-BD9A-5D2B2D7DC49F}"/>
    <cellStyle name="Comma 2 2 2 2 7 2 5" xfId="47080" xr:uid="{F57A59E8-5236-4947-97B3-B6592CA6532A}"/>
    <cellStyle name="Comma 2 2 2 2 7 3" xfId="21928" xr:uid="{9D9E0F27-565E-4028-98B4-A73FDA9C8DBF}"/>
    <cellStyle name="Comma 2 2 2 2 7 3 2" xfId="35620" xr:uid="{827E6697-B2A4-49D8-893A-F4F5A8570F2C}"/>
    <cellStyle name="Comma 2 2 2 2 7 3 3" xfId="50504" xr:uid="{15BEA2B8-9C1A-4629-A27C-0A4D31D5BABA}"/>
    <cellStyle name="Comma 2 2 2 2 7 4" xfId="15084" xr:uid="{0CD40FAD-A7BE-4A5F-87DC-E66B0BAB88F7}"/>
    <cellStyle name="Comma 2 2 2 2 7 5" xfId="28774" xr:uid="{87FBE485-07C5-42CC-9810-846E4CE6C75B}"/>
    <cellStyle name="Comma 2 2 2 2 7 6" xfId="43658" xr:uid="{4C724F8D-6AFB-4498-95B9-19C291163E24}"/>
    <cellStyle name="Comma 2 2 2 2 8" xfId="9948" xr:uid="{9A91212E-90CC-4221-9579-EF186A44DF01}"/>
    <cellStyle name="Comma 2 2 2 2 8 2" xfId="23638" xr:uid="{5F689C50-B615-4E42-8513-0C4FB8F705F0}"/>
    <cellStyle name="Comma 2 2 2 2 8 2 2" xfId="37330" xr:uid="{B4952D23-96BA-403B-B3AC-187BC2344A8E}"/>
    <cellStyle name="Comma 2 2 2 2 8 2 3" xfId="52214" xr:uid="{3D05F70F-29CC-494B-A3C5-AC5743B5ACE9}"/>
    <cellStyle name="Comma 2 2 2 2 8 3" xfId="16794" xr:uid="{6344D1AC-4E08-4DAC-BAA9-B59AB8F00BCC}"/>
    <cellStyle name="Comma 2 2 2 2 8 4" xfId="30484" xr:uid="{059066E5-1C4B-4232-AC9A-FCCEADB733F3}"/>
    <cellStyle name="Comma 2 2 2 2 8 5" xfId="45368" xr:uid="{6257A311-A8BC-43CA-89DA-AAE40A0B2B30}"/>
    <cellStyle name="Comma 2 2 2 2 9" xfId="20216" xr:uid="{BA4E4F39-32E3-417B-BF58-5C1DE93B985D}"/>
    <cellStyle name="Comma 2 2 2 2 9 2" xfId="33908" xr:uid="{4525BD7B-1F49-4C81-9ED5-9224601F54EE}"/>
    <cellStyle name="Comma 2 2 2 2 9 3" xfId="48792" xr:uid="{D65428CE-C65D-4E80-8D3C-E57EEC5713CA}"/>
    <cellStyle name="Comma 2 2 2 3" xfId="6539" xr:uid="{BE47FDBB-937A-43B4-9C53-43DDB94FED79}"/>
    <cellStyle name="Comma 2 2 2 3 10" xfId="41961" xr:uid="{9EDAC7BC-A519-4492-9571-CA4781C0CDEC}"/>
    <cellStyle name="Comma 2 2 2 3 2" xfId="6540" xr:uid="{9F6626F6-AC39-48D0-B409-EEBBC6D67049}"/>
    <cellStyle name="Comma 2 2 2 3 2 2" xfId="6541" xr:uid="{080C5CEE-6AD7-4AA8-AE54-F725E3C8CADB}"/>
    <cellStyle name="Comma 2 2 2 3 2 2 2" xfId="8255" xr:uid="{9CDC2949-032A-4EF6-A92F-60D56C2E4128}"/>
    <cellStyle name="Comma 2 2 2 3 2 2 2 2" xfId="11677" xr:uid="{170DCF76-8F4C-4248-B1AF-C45C2A96AF9F}"/>
    <cellStyle name="Comma 2 2 2 3 2 2 2 2 2" xfId="25367" xr:uid="{B76EC999-42C5-4B24-9D6B-A0D055C7E4F6}"/>
    <cellStyle name="Comma 2 2 2 3 2 2 2 2 2 2" xfId="39059" xr:uid="{EF9621BD-96F3-4ACD-897C-3AE4F632FE32}"/>
    <cellStyle name="Comma 2 2 2 3 2 2 2 2 2 3" xfId="53943" xr:uid="{50265888-DA8B-4A2B-BB33-FA65CF6654E7}"/>
    <cellStyle name="Comma 2 2 2 3 2 2 2 2 3" xfId="18523" xr:uid="{084A3A3D-4BD5-419D-A239-FAA61723DF01}"/>
    <cellStyle name="Comma 2 2 2 3 2 2 2 2 4" xfId="32213" xr:uid="{32FA41C1-AED3-4DAD-AB58-E854DED360DE}"/>
    <cellStyle name="Comma 2 2 2 3 2 2 2 2 5" xfId="47097" xr:uid="{6A861E9C-D6F5-4EFA-8C96-45F54764126B}"/>
    <cellStyle name="Comma 2 2 2 3 2 2 2 3" xfId="21945" xr:uid="{B72A6A6B-125D-4942-8B74-EB658E1CCB00}"/>
    <cellStyle name="Comma 2 2 2 3 2 2 2 3 2" xfId="35637" xr:uid="{E6246B92-60CF-4AA7-98B0-28993B6EFB3E}"/>
    <cellStyle name="Comma 2 2 2 3 2 2 2 3 3" xfId="50521" xr:uid="{C23B91C1-EC28-471C-92B5-782A1689E4D3}"/>
    <cellStyle name="Comma 2 2 2 3 2 2 2 4" xfId="15101" xr:uid="{30C6FE8F-8AFE-44B2-A376-1B549722E8FD}"/>
    <cellStyle name="Comma 2 2 2 3 2 2 2 5" xfId="28791" xr:uid="{6B8A51BB-58DB-4A31-8D9A-5538884D365D}"/>
    <cellStyle name="Comma 2 2 2 3 2 2 2 6" xfId="43675" xr:uid="{7EE527F6-2656-4621-92D5-BCD9AB4CC9EB}"/>
    <cellStyle name="Comma 2 2 2 3 2 2 3" xfId="9965" xr:uid="{34D6F043-4228-48A2-ABF0-74B36628507F}"/>
    <cellStyle name="Comma 2 2 2 3 2 2 3 2" xfId="23655" xr:uid="{4B2DD4C5-FCCD-46BE-94BC-25B5969E19C6}"/>
    <cellStyle name="Comma 2 2 2 3 2 2 3 2 2" xfId="37347" xr:uid="{5215B627-84C6-44B6-8993-452972B96FEE}"/>
    <cellStyle name="Comma 2 2 2 3 2 2 3 2 3" xfId="52231" xr:uid="{7F16C437-8DD4-4166-BBAF-19DB26ACA9C0}"/>
    <cellStyle name="Comma 2 2 2 3 2 2 3 3" xfId="16811" xr:uid="{B3FD3CC7-AE41-4BE1-8757-0DE0C4F6FE2D}"/>
    <cellStyle name="Comma 2 2 2 3 2 2 3 4" xfId="30501" xr:uid="{64C5681E-9E41-4849-BCC1-8A7921A90BBC}"/>
    <cellStyle name="Comma 2 2 2 3 2 2 3 5" xfId="45385" xr:uid="{7A96F4F2-043D-4110-8EEE-BCD35EBC4095}"/>
    <cellStyle name="Comma 2 2 2 3 2 2 4" xfId="20233" xr:uid="{119955AC-2C3F-416C-BC77-A7A18AC9F424}"/>
    <cellStyle name="Comma 2 2 2 3 2 2 4 2" xfId="33925" xr:uid="{F1DE085F-F84A-4729-A70F-97E11003EA02}"/>
    <cellStyle name="Comma 2 2 2 3 2 2 4 3" xfId="48809" xr:uid="{0B4B8988-1D7B-4766-999C-8E6B3B949353}"/>
    <cellStyle name="Comma 2 2 2 3 2 2 5" xfId="13389" xr:uid="{2915BBC4-E384-4DAF-9D9A-83891F0F6C95}"/>
    <cellStyle name="Comma 2 2 2 3 2 2 6" xfId="27079" xr:uid="{698A9C75-5198-4969-9FEA-A1536DDCC51D}"/>
    <cellStyle name="Comma 2 2 2 3 2 2 7" xfId="41963" xr:uid="{4F7F6CFF-F351-4AD9-B3F9-F80687D51E09}"/>
    <cellStyle name="Comma 2 2 2 3 2 3" xfId="8254" xr:uid="{3F91F28A-8D52-45A7-8839-F562D1C3BF4F}"/>
    <cellStyle name="Comma 2 2 2 3 2 3 2" xfId="11676" xr:uid="{CA52EA2E-4921-44EF-94FC-8925D787A230}"/>
    <cellStyle name="Comma 2 2 2 3 2 3 2 2" xfId="25366" xr:uid="{0DA589DC-A60B-41AD-99F4-0508B11378BB}"/>
    <cellStyle name="Comma 2 2 2 3 2 3 2 2 2" xfId="39058" xr:uid="{814A375D-668B-4056-96C6-9FDC1B4DF190}"/>
    <cellStyle name="Comma 2 2 2 3 2 3 2 2 3" xfId="53942" xr:uid="{5BA6C5D4-D8C3-418B-8501-CEAB062AF12C}"/>
    <cellStyle name="Comma 2 2 2 3 2 3 2 3" xfId="18522" xr:uid="{C50CF410-3EA9-4A3E-A3DC-9BB2E9D74BCD}"/>
    <cellStyle name="Comma 2 2 2 3 2 3 2 4" xfId="32212" xr:uid="{28C3CB71-8825-4CE6-B14A-0E9CB77F87E5}"/>
    <cellStyle name="Comma 2 2 2 3 2 3 2 5" xfId="47096" xr:uid="{34AED0DE-566E-4AE9-9BDA-155064A5F5C1}"/>
    <cellStyle name="Comma 2 2 2 3 2 3 3" xfId="21944" xr:uid="{92A64B35-DD6B-4F40-9B14-12588DC26FA9}"/>
    <cellStyle name="Comma 2 2 2 3 2 3 3 2" xfId="35636" xr:uid="{137CD3E1-6038-4D0C-94A2-3C264090FB36}"/>
    <cellStyle name="Comma 2 2 2 3 2 3 3 3" xfId="50520" xr:uid="{73794FE4-A10D-4C5F-99C0-E691154C672D}"/>
    <cellStyle name="Comma 2 2 2 3 2 3 4" xfId="15100" xr:uid="{C63B2BDA-DB27-4CA4-AE17-3F1BFA3AD026}"/>
    <cellStyle name="Comma 2 2 2 3 2 3 5" xfId="28790" xr:uid="{669C712F-35C0-4BE4-A2E3-3504921B5915}"/>
    <cellStyle name="Comma 2 2 2 3 2 3 6" xfId="43674" xr:uid="{BEAE638A-7B4A-45AD-972D-11F0AE0BCA4E}"/>
    <cellStyle name="Comma 2 2 2 3 2 4" xfId="9964" xr:uid="{7CCC168E-6961-4776-89C9-5DAE619DB99B}"/>
    <cellStyle name="Comma 2 2 2 3 2 4 2" xfId="23654" xr:uid="{60DCC034-3B5B-468C-9D54-13982FF37B57}"/>
    <cellStyle name="Comma 2 2 2 3 2 4 2 2" xfId="37346" xr:uid="{7F185291-2333-4251-ACD4-D06D8409F338}"/>
    <cellStyle name="Comma 2 2 2 3 2 4 2 3" xfId="52230" xr:uid="{3223ED77-0375-4E79-9942-441636D84FAD}"/>
    <cellStyle name="Comma 2 2 2 3 2 4 3" xfId="16810" xr:uid="{1F1AEF9C-7154-4C20-A18B-C45F0E0CAF0F}"/>
    <cellStyle name="Comma 2 2 2 3 2 4 4" xfId="30500" xr:uid="{59E88409-68FA-420A-8D0A-8EABD018C005}"/>
    <cellStyle name="Comma 2 2 2 3 2 4 5" xfId="45384" xr:uid="{C5D62E69-2E27-4AF8-8BBE-CF2F2326EF7A}"/>
    <cellStyle name="Comma 2 2 2 3 2 5" xfId="20232" xr:uid="{2AC8EB07-595B-4FAE-A2F2-9B9771BE753A}"/>
    <cellStyle name="Comma 2 2 2 3 2 5 2" xfId="33924" xr:uid="{9CDFC5AA-9B41-4ABE-8C52-52D25FFA5349}"/>
    <cellStyle name="Comma 2 2 2 3 2 5 3" xfId="48808" xr:uid="{941337B4-2327-446E-A9D2-CC2FC5C500B8}"/>
    <cellStyle name="Comma 2 2 2 3 2 6" xfId="13388" xr:uid="{0ED743C3-939D-4B29-9D40-077102212ACA}"/>
    <cellStyle name="Comma 2 2 2 3 2 7" xfId="27078" xr:uid="{8C90D2F1-6308-4DC8-AE73-8949025CBC67}"/>
    <cellStyle name="Comma 2 2 2 3 2 8" xfId="41962" xr:uid="{6626D73E-8866-403D-B414-BCA0509A5531}"/>
    <cellStyle name="Comma 2 2 2 3 3" xfId="6542" xr:uid="{C7909858-BAA3-408B-B894-B05699E7CB58}"/>
    <cellStyle name="Comma 2 2 2 3 3 2" xfId="8256" xr:uid="{721A8D15-5F14-42C5-B95A-6627319F0F6F}"/>
    <cellStyle name="Comma 2 2 2 3 3 2 2" xfId="11678" xr:uid="{D91B8DE7-0B45-43A1-A638-942B3E127091}"/>
    <cellStyle name="Comma 2 2 2 3 3 2 2 2" xfId="25368" xr:uid="{15136E7C-4F35-4DCB-8F0E-D2E93236D068}"/>
    <cellStyle name="Comma 2 2 2 3 3 2 2 2 2" xfId="39060" xr:uid="{90C71E74-9913-4C0C-A056-1E0F17AEA688}"/>
    <cellStyle name="Comma 2 2 2 3 3 2 2 2 3" xfId="53944" xr:uid="{A0B989C7-0834-4CAB-9EC9-375AFFE9B97D}"/>
    <cellStyle name="Comma 2 2 2 3 3 2 2 3" xfId="18524" xr:uid="{494A39BA-E400-43C9-879B-2C9237C44DCC}"/>
    <cellStyle name="Comma 2 2 2 3 3 2 2 4" xfId="32214" xr:uid="{B8B74B3B-7972-4924-8F01-4F2360EECFCD}"/>
    <cellStyle name="Comma 2 2 2 3 3 2 2 5" xfId="47098" xr:uid="{323ECCB0-257E-4360-A0AF-A5E266D2E40E}"/>
    <cellStyle name="Comma 2 2 2 3 3 2 3" xfId="21946" xr:uid="{54066FB0-D1E8-43AF-A416-D04C2299AAA6}"/>
    <cellStyle name="Comma 2 2 2 3 3 2 3 2" xfId="35638" xr:uid="{37FA5AD1-C05A-4DC6-9D5A-4E279E7963C6}"/>
    <cellStyle name="Comma 2 2 2 3 3 2 3 3" xfId="50522" xr:uid="{DFD6C4D6-2294-4A0A-8678-EC70747C3FCD}"/>
    <cellStyle name="Comma 2 2 2 3 3 2 4" xfId="15102" xr:uid="{E95C6D31-A695-4F96-8A69-00ADAA75F416}"/>
    <cellStyle name="Comma 2 2 2 3 3 2 5" xfId="28792" xr:uid="{4F087F3F-D73D-462A-80CF-A7159F74C1D9}"/>
    <cellStyle name="Comma 2 2 2 3 3 2 6" xfId="43676" xr:uid="{8D00E93D-274D-495F-8D65-02D0F658D719}"/>
    <cellStyle name="Comma 2 2 2 3 3 3" xfId="9966" xr:uid="{E5A79C81-023B-4A1C-8649-3632D4DA8344}"/>
    <cellStyle name="Comma 2 2 2 3 3 3 2" xfId="23656" xr:uid="{CA5DA88B-983A-4892-B015-7727812A7CC8}"/>
    <cellStyle name="Comma 2 2 2 3 3 3 2 2" xfId="37348" xr:uid="{DC141A47-8670-478E-959C-E1B07C2AE8E1}"/>
    <cellStyle name="Comma 2 2 2 3 3 3 2 3" xfId="52232" xr:uid="{C6C671F8-6816-47C2-83D0-2C3E62D80B0C}"/>
    <cellStyle name="Comma 2 2 2 3 3 3 3" xfId="16812" xr:uid="{18A77AA1-3E07-4986-9909-7D92543DCD5F}"/>
    <cellStyle name="Comma 2 2 2 3 3 3 4" xfId="30502" xr:uid="{7AD6487F-105F-4EF5-9B42-064F02D33881}"/>
    <cellStyle name="Comma 2 2 2 3 3 3 5" xfId="45386" xr:uid="{40C46579-96C5-4E9B-A792-4019A7239B2F}"/>
    <cellStyle name="Comma 2 2 2 3 3 4" xfId="20234" xr:uid="{E229C480-E45B-40A7-B5BC-182B8C30EF37}"/>
    <cellStyle name="Comma 2 2 2 3 3 4 2" xfId="33926" xr:uid="{F2158DA1-75AA-4C32-8CE3-772D6D691E22}"/>
    <cellStyle name="Comma 2 2 2 3 3 4 3" xfId="48810" xr:uid="{40D077E7-7433-4BC7-813A-EF097517E453}"/>
    <cellStyle name="Comma 2 2 2 3 3 5" xfId="13390" xr:uid="{F17FF815-644F-416E-96E6-9287496CFDDE}"/>
    <cellStyle name="Comma 2 2 2 3 3 6" xfId="27080" xr:uid="{EFF21046-8751-418D-8596-C322F9A544E1}"/>
    <cellStyle name="Comma 2 2 2 3 3 7" xfId="41964" xr:uid="{598DC250-4F94-4FEE-84C3-AF9FC0F418E5}"/>
    <cellStyle name="Comma 2 2 2 3 4" xfId="6543" xr:uid="{53552C89-69ED-4A13-9F8E-674DD02C2825}"/>
    <cellStyle name="Comma 2 2 2 3 4 2" xfId="8257" xr:uid="{E410F211-9783-4015-A764-627D343B9F5A}"/>
    <cellStyle name="Comma 2 2 2 3 4 2 2" xfId="11679" xr:uid="{0D79BBD4-0DE0-4401-9D5E-A1FE7D7C9BC5}"/>
    <cellStyle name="Comma 2 2 2 3 4 2 2 2" xfId="25369" xr:uid="{E2B27B31-F9EA-49E6-8436-C362534A9F0C}"/>
    <cellStyle name="Comma 2 2 2 3 4 2 2 2 2" xfId="39061" xr:uid="{6E357A8B-6CE3-4099-B761-026343D37EF6}"/>
    <cellStyle name="Comma 2 2 2 3 4 2 2 2 3" xfId="53945" xr:uid="{E6C300C1-3A5A-472A-907C-8D2BFD1FF5D2}"/>
    <cellStyle name="Comma 2 2 2 3 4 2 2 3" xfId="18525" xr:uid="{F1660DAA-CB32-4489-A4C1-22FD60582B89}"/>
    <cellStyle name="Comma 2 2 2 3 4 2 2 4" xfId="32215" xr:uid="{7A196FAA-8756-4B72-81E6-91BF2BB2667E}"/>
    <cellStyle name="Comma 2 2 2 3 4 2 2 5" xfId="47099" xr:uid="{CFAB5EFB-7EFA-4F60-B5BC-E71D52C591EC}"/>
    <cellStyle name="Comma 2 2 2 3 4 2 3" xfId="21947" xr:uid="{7B42B665-1CCA-49C3-B50D-9F0D0879A86D}"/>
    <cellStyle name="Comma 2 2 2 3 4 2 3 2" xfId="35639" xr:uid="{39868A8F-AEA4-4102-A746-362A0E2C123D}"/>
    <cellStyle name="Comma 2 2 2 3 4 2 3 3" xfId="50523" xr:uid="{BB4C958D-708C-4ADD-982A-97D63E0D15A0}"/>
    <cellStyle name="Comma 2 2 2 3 4 2 4" xfId="15103" xr:uid="{7B207536-3791-4BC5-ACDA-207B4FE50C5C}"/>
    <cellStyle name="Comma 2 2 2 3 4 2 5" xfId="28793" xr:uid="{29B8848C-AED9-4C1E-AD3E-BFDE6F30A410}"/>
    <cellStyle name="Comma 2 2 2 3 4 2 6" xfId="43677" xr:uid="{20D41DCF-30A8-4682-B132-A371D177DD71}"/>
    <cellStyle name="Comma 2 2 2 3 4 3" xfId="9967" xr:uid="{F231E67F-BC22-4C90-B131-9FDE193BD552}"/>
    <cellStyle name="Comma 2 2 2 3 4 3 2" xfId="23657" xr:uid="{7D45DDA0-2CBE-4D64-8B18-D8344ABD30FE}"/>
    <cellStyle name="Comma 2 2 2 3 4 3 2 2" xfId="37349" xr:uid="{653E48FF-EE07-4207-852B-86F40CF8C55B}"/>
    <cellStyle name="Comma 2 2 2 3 4 3 2 3" xfId="52233" xr:uid="{CA26DF37-EE21-41B4-A732-0F2629CA11F2}"/>
    <cellStyle name="Comma 2 2 2 3 4 3 3" xfId="16813" xr:uid="{D101708D-BA46-4239-B1E7-69E346C60306}"/>
    <cellStyle name="Comma 2 2 2 3 4 3 4" xfId="30503" xr:uid="{D8CE7028-D95C-4161-8A9D-E9EC178A41B4}"/>
    <cellStyle name="Comma 2 2 2 3 4 3 5" xfId="45387" xr:uid="{799D6C3F-F8BE-49B2-AA1A-BD40118D7A80}"/>
    <cellStyle name="Comma 2 2 2 3 4 4" xfId="20235" xr:uid="{A8C7B760-15CB-427E-8992-0716F88244E6}"/>
    <cellStyle name="Comma 2 2 2 3 4 4 2" xfId="33927" xr:uid="{92108BAC-EFD1-447C-BFCB-7CED7475E245}"/>
    <cellStyle name="Comma 2 2 2 3 4 4 3" xfId="48811" xr:uid="{43854F53-A84B-477F-AEC9-714680C7CA90}"/>
    <cellStyle name="Comma 2 2 2 3 4 5" xfId="13391" xr:uid="{E9C53283-4397-4443-ADBA-E0457392B57B}"/>
    <cellStyle name="Comma 2 2 2 3 4 6" xfId="27081" xr:uid="{C1859137-C1AD-466E-A4F2-9189EC6CEFD5}"/>
    <cellStyle name="Comma 2 2 2 3 4 7" xfId="41965" xr:uid="{C3BCBDAB-24AB-4160-B2D4-4C4FF95A7F69}"/>
    <cellStyle name="Comma 2 2 2 3 5" xfId="8253" xr:uid="{E09459B3-3A87-441A-8474-40E701FFE9A5}"/>
    <cellStyle name="Comma 2 2 2 3 5 2" xfId="11675" xr:uid="{51A8BB96-140F-4AC3-AF0C-E4B088A3ED1E}"/>
    <cellStyle name="Comma 2 2 2 3 5 2 2" xfId="25365" xr:uid="{75555791-B29F-47D5-B82E-A82FDB667F60}"/>
    <cellStyle name="Comma 2 2 2 3 5 2 2 2" xfId="39057" xr:uid="{68CF15D7-B8C5-46E9-9FEF-C9A104B590B7}"/>
    <cellStyle name="Comma 2 2 2 3 5 2 2 3" xfId="53941" xr:uid="{D7BBC4F4-2BA5-4575-94C9-E49BC328EFAA}"/>
    <cellStyle name="Comma 2 2 2 3 5 2 3" xfId="18521" xr:uid="{E7E8B572-443A-43BE-99BD-F15B5F2DA3FA}"/>
    <cellStyle name="Comma 2 2 2 3 5 2 4" xfId="32211" xr:uid="{22F810BA-352A-4169-96AE-8D91B95EA306}"/>
    <cellStyle name="Comma 2 2 2 3 5 2 5" xfId="47095" xr:uid="{6B09FFB8-4681-4EE7-9DEF-4C40D5951002}"/>
    <cellStyle name="Comma 2 2 2 3 5 3" xfId="21943" xr:uid="{82121C36-5E08-43C8-8119-BDDEFE1D377C}"/>
    <cellStyle name="Comma 2 2 2 3 5 3 2" xfId="35635" xr:uid="{237DF507-29C2-4120-8E4C-56B6FA5AF2D0}"/>
    <cellStyle name="Comma 2 2 2 3 5 3 3" xfId="50519" xr:uid="{C03FDC65-617F-43F7-BC98-23F9CE6A6B27}"/>
    <cellStyle name="Comma 2 2 2 3 5 4" xfId="15099" xr:uid="{19BFF9FA-EF32-4465-A880-ABD4229198CB}"/>
    <cellStyle name="Comma 2 2 2 3 5 5" xfId="28789" xr:uid="{B6C77D60-218B-490F-ADB1-3904E2242539}"/>
    <cellStyle name="Comma 2 2 2 3 5 6" xfId="43673" xr:uid="{7C5017F1-622B-491A-9E40-639402126E8E}"/>
    <cellStyle name="Comma 2 2 2 3 6" xfId="9963" xr:uid="{81D349DF-5935-4ED8-BC22-F927E9AEA78A}"/>
    <cellStyle name="Comma 2 2 2 3 6 2" xfId="23653" xr:uid="{A9814066-4D9D-4738-94D0-345BB79CB8D0}"/>
    <cellStyle name="Comma 2 2 2 3 6 2 2" xfId="37345" xr:uid="{6FFFF680-FE37-4B14-99C1-2A54B2EEE924}"/>
    <cellStyle name="Comma 2 2 2 3 6 2 3" xfId="52229" xr:uid="{4040F130-2DFE-4301-8348-9D0B35542D56}"/>
    <cellStyle name="Comma 2 2 2 3 6 3" xfId="16809" xr:uid="{B2ECCF62-EE43-43B2-8285-0AF106C64F53}"/>
    <cellStyle name="Comma 2 2 2 3 6 4" xfId="30499" xr:uid="{005C5992-C4D4-432F-ACC0-AA3B5996FE8D}"/>
    <cellStyle name="Comma 2 2 2 3 6 5" xfId="45383" xr:uid="{886114A8-CB07-48D5-8864-8E19FE66A4D1}"/>
    <cellStyle name="Comma 2 2 2 3 7" xfId="20231" xr:uid="{17EDC187-3715-477F-A588-76AEC062D045}"/>
    <cellStyle name="Comma 2 2 2 3 7 2" xfId="33923" xr:uid="{AC10F09B-E220-4B11-8C29-0D1AB48F1591}"/>
    <cellStyle name="Comma 2 2 2 3 7 3" xfId="48807" xr:uid="{701CE3AB-BCD1-4D42-8C6C-4AE82BB0CFDF}"/>
    <cellStyle name="Comma 2 2 2 3 8" xfId="13387" xr:uid="{FCF8DF9A-B799-4D79-B89D-8A564E7D9999}"/>
    <cellStyle name="Comma 2 2 2 3 9" xfId="27077" xr:uid="{4F9E1AD0-4DE2-42C5-BEE4-A10B06A78222}"/>
    <cellStyle name="Comma 2 2 2 4" xfId="6544" xr:uid="{8CEF12E5-FDFA-49CA-A2D6-4ED6AD3B6E92}"/>
    <cellStyle name="Comma 2 2 2 4 10" xfId="41966" xr:uid="{2C9010ED-CB11-4836-8875-7E35DF22FC26}"/>
    <cellStyle name="Comma 2 2 2 4 2" xfId="6545" xr:uid="{46353BD5-254E-4FE4-BA2C-753298AE67F9}"/>
    <cellStyle name="Comma 2 2 2 4 2 2" xfId="6546" xr:uid="{8B1236F3-7FC9-4333-8909-B5847D996120}"/>
    <cellStyle name="Comma 2 2 2 4 2 2 2" xfId="8260" xr:uid="{76FF3B5D-5711-4F90-B825-07BBE12F156F}"/>
    <cellStyle name="Comma 2 2 2 4 2 2 2 2" xfId="11682" xr:uid="{45B823AF-1C97-42DC-AAE1-011D289503B6}"/>
    <cellStyle name="Comma 2 2 2 4 2 2 2 2 2" xfId="25372" xr:uid="{F79FB09D-4434-4A05-B7BC-124295CDE050}"/>
    <cellStyle name="Comma 2 2 2 4 2 2 2 2 2 2" xfId="39064" xr:uid="{459BAC4F-5368-406F-9072-D6AFBCE51B6D}"/>
    <cellStyle name="Comma 2 2 2 4 2 2 2 2 2 3" xfId="53948" xr:uid="{C8AD386A-DC5C-4610-8832-F23DD6946511}"/>
    <cellStyle name="Comma 2 2 2 4 2 2 2 2 3" xfId="18528" xr:uid="{C7B266C7-FA2E-43A9-9AC9-25DE27C91412}"/>
    <cellStyle name="Comma 2 2 2 4 2 2 2 2 4" xfId="32218" xr:uid="{878A65CD-CFCC-4512-B777-C29302676454}"/>
    <cellStyle name="Comma 2 2 2 4 2 2 2 2 5" xfId="47102" xr:uid="{30840670-41F8-4170-BD5B-271C5A4B02C6}"/>
    <cellStyle name="Comma 2 2 2 4 2 2 2 3" xfId="21950" xr:uid="{EDE45B55-C28C-4979-9149-BA3E2911B484}"/>
    <cellStyle name="Comma 2 2 2 4 2 2 2 3 2" xfId="35642" xr:uid="{64F77E24-7363-4813-8512-84E5741E1286}"/>
    <cellStyle name="Comma 2 2 2 4 2 2 2 3 3" xfId="50526" xr:uid="{9E973033-95D9-4582-BA41-635CD4B7E478}"/>
    <cellStyle name="Comma 2 2 2 4 2 2 2 4" xfId="15106" xr:uid="{45A88E00-CAD6-45F9-ADAD-1F43B43C6127}"/>
    <cellStyle name="Comma 2 2 2 4 2 2 2 5" xfId="28796" xr:uid="{7707D4E1-4E01-4B39-8BFE-57ACEEEB0240}"/>
    <cellStyle name="Comma 2 2 2 4 2 2 2 6" xfId="43680" xr:uid="{3C1CFD5B-D16F-4AD9-B0F8-C1C7CF183231}"/>
    <cellStyle name="Comma 2 2 2 4 2 2 3" xfId="9970" xr:uid="{1DA1F731-F7C1-426E-9485-B9131B4DBA2B}"/>
    <cellStyle name="Comma 2 2 2 4 2 2 3 2" xfId="23660" xr:uid="{4657A1FE-00C3-491B-8353-561552067AFF}"/>
    <cellStyle name="Comma 2 2 2 4 2 2 3 2 2" xfId="37352" xr:uid="{DFF5458F-7944-41C4-A6D1-DBB955E24542}"/>
    <cellStyle name="Comma 2 2 2 4 2 2 3 2 3" xfId="52236" xr:uid="{8DB52693-7CA1-4186-BDE4-666D9DAC47D1}"/>
    <cellStyle name="Comma 2 2 2 4 2 2 3 3" xfId="16816" xr:uid="{AC87EBA9-0CF6-4099-B12D-1EF17DBF41F9}"/>
    <cellStyle name="Comma 2 2 2 4 2 2 3 4" xfId="30506" xr:uid="{452C4438-84ED-4E56-AAC1-DC3BF5DC98A4}"/>
    <cellStyle name="Comma 2 2 2 4 2 2 3 5" xfId="45390" xr:uid="{B422973D-D58C-4F20-817A-9A30D3154C81}"/>
    <cellStyle name="Comma 2 2 2 4 2 2 4" xfId="20238" xr:uid="{37C07DF4-572B-48E4-8C51-0C893AFEB861}"/>
    <cellStyle name="Comma 2 2 2 4 2 2 4 2" xfId="33930" xr:uid="{46837640-4631-4CFB-A588-9C06ED44540D}"/>
    <cellStyle name="Comma 2 2 2 4 2 2 4 3" xfId="48814" xr:uid="{47277B18-6835-474F-A293-73D7EE12590D}"/>
    <cellStyle name="Comma 2 2 2 4 2 2 5" xfId="13394" xr:uid="{070FE906-782D-45F4-8472-A9EFE52AEDD0}"/>
    <cellStyle name="Comma 2 2 2 4 2 2 6" xfId="27084" xr:uid="{3BE16BF3-E9D3-43A1-8E5F-FAD04979F53E}"/>
    <cellStyle name="Comma 2 2 2 4 2 2 7" xfId="41968" xr:uid="{82315975-E5B1-49BF-924F-C38DB38F36EB}"/>
    <cellStyle name="Comma 2 2 2 4 2 3" xfId="8259" xr:uid="{9260E888-E1D6-4C43-9BBB-B0477E4B8881}"/>
    <cellStyle name="Comma 2 2 2 4 2 3 2" xfId="11681" xr:uid="{B0C546D3-A585-439A-A0C1-0DBF50722BD4}"/>
    <cellStyle name="Comma 2 2 2 4 2 3 2 2" xfId="25371" xr:uid="{D560FD4F-094F-40E1-BE67-48D6E0BB3723}"/>
    <cellStyle name="Comma 2 2 2 4 2 3 2 2 2" xfId="39063" xr:uid="{7C186F5B-A65C-4909-BA1B-5A052A2B322A}"/>
    <cellStyle name="Comma 2 2 2 4 2 3 2 2 3" xfId="53947" xr:uid="{A2990EB7-E56E-427D-8B54-0BCA1AF53543}"/>
    <cellStyle name="Comma 2 2 2 4 2 3 2 3" xfId="18527" xr:uid="{AE7D17E1-2CB7-46DD-AFC0-3E0386382877}"/>
    <cellStyle name="Comma 2 2 2 4 2 3 2 4" xfId="32217" xr:uid="{7C0B8BB7-01D0-4AD7-9474-CD59E980C72E}"/>
    <cellStyle name="Comma 2 2 2 4 2 3 2 5" xfId="47101" xr:uid="{DEB4CD49-CF81-4DB8-9607-F2720172A23A}"/>
    <cellStyle name="Comma 2 2 2 4 2 3 3" xfId="21949" xr:uid="{41120108-F546-402B-8769-9A4ABAE55199}"/>
    <cellStyle name="Comma 2 2 2 4 2 3 3 2" xfId="35641" xr:uid="{00F507A7-2E2A-427B-815A-9385CB4B9820}"/>
    <cellStyle name="Comma 2 2 2 4 2 3 3 3" xfId="50525" xr:uid="{562DEBEB-1012-402C-B6FC-62BCD7257001}"/>
    <cellStyle name="Comma 2 2 2 4 2 3 4" xfId="15105" xr:uid="{46DB14A4-2E77-436E-A324-48628EB3C270}"/>
    <cellStyle name="Comma 2 2 2 4 2 3 5" xfId="28795" xr:uid="{5C156EF7-5B52-486D-90C8-2CBBD7CDCA80}"/>
    <cellStyle name="Comma 2 2 2 4 2 3 6" xfId="43679" xr:uid="{968DD4B4-3C84-41D9-8327-095E7CA1E5AC}"/>
    <cellStyle name="Comma 2 2 2 4 2 4" xfId="9969" xr:uid="{212BC454-47A6-4F2B-AEB6-7481C4165BCE}"/>
    <cellStyle name="Comma 2 2 2 4 2 4 2" xfId="23659" xr:uid="{54DBEC07-664E-4E07-B9D9-8CB839BD82AC}"/>
    <cellStyle name="Comma 2 2 2 4 2 4 2 2" xfId="37351" xr:uid="{8B82914F-B52B-4F79-AF22-CDF3AD97682D}"/>
    <cellStyle name="Comma 2 2 2 4 2 4 2 3" xfId="52235" xr:uid="{DB0F0C05-36A2-41B1-8D81-3BC531D8C609}"/>
    <cellStyle name="Comma 2 2 2 4 2 4 3" xfId="16815" xr:uid="{14ED0163-1A69-4B73-AFF0-7CD0D4D51EB8}"/>
    <cellStyle name="Comma 2 2 2 4 2 4 4" xfId="30505" xr:uid="{E10F90DC-B527-49DC-B1BF-9502BBEEA98B}"/>
    <cellStyle name="Comma 2 2 2 4 2 4 5" xfId="45389" xr:uid="{1B58F035-5B45-4DF4-A6AB-5FF7B5F8F7AC}"/>
    <cellStyle name="Comma 2 2 2 4 2 5" xfId="20237" xr:uid="{E660ED05-8394-42FC-AF92-5BE05B007CD4}"/>
    <cellStyle name="Comma 2 2 2 4 2 5 2" xfId="33929" xr:uid="{89AB1D5E-475A-40C5-90EC-267EABE399B9}"/>
    <cellStyle name="Comma 2 2 2 4 2 5 3" xfId="48813" xr:uid="{D5A50526-C791-4D6B-9BE5-4C676790BFD2}"/>
    <cellStyle name="Comma 2 2 2 4 2 6" xfId="13393" xr:uid="{3D5DEB73-3142-440B-BC3D-02A8D4DFADF7}"/>
    <cellStyle name="Comma 2 2 2 4 2 7" xfId="27083" xr:uid="{B55E8D42-F592-4127-AF38-B71212CB17BC}"/>
    <cellStyle name="Comma 2 2 2 4 2 8" xfId="41967" xr:uid="{4EB40392-F956-4FC9-B0DC-7431EF8A461A}"/>
    <cellStyle name="Comma 2 2 2 4 3" xfId="6547" xr:uid="{3A7EADC2-7275-4BE9-8BAD-30E8759F8E73}"/>
    <cellStyle name="Comma 2 2 2 4 3 2" xfId="8261" xr:uid="{BCA5680F-F5F3-483D-ABC2-C3D9798F90A5}"/>
    <cellStyle name="Comma 2 2 2 4 3 2 2" xfId="11683" xr:uid="{A16679CB-A4C3-47BA-A314-106E51808275}"/>
    <cellStyle name="Comma 2 2 2 4 3 2 2 2" xfId="25373" xr:uid="{7EB7B711-3D06-4FCF-9869-53F959642538}"/>
    <cellStyle name="Comma 2 2 2 4 3 2 2 2 2" xfId="39065" xr:uid="{F095800D-5D0A-4FB2-9975-7CC4B1F41E23}"/>
    <cellStyle name="Comma 2 2 2 4 3 2 2 2 3" xfId="53949" xr:uid="{8CE02F9D-260D-40D5-AA52-287D9B25D1AB}"/>
    <cellStyle name="Comma 2 2 2 4 3 2 2 3" xfId="18529" xr:uid="{ABE7F3D8-96F3-4EA1-B8D9-D19FD78070F0}"/>
    <cellStyle name="Comma 2 2 2 4 3 2 2 4" xfId="32219" xr:uid="{E4DB9356-A768-44DF-89FE-F1E64D23BB4D}"/>
    <cellStyle name="Comma 2 2 2 4 3 2 2 5" xfId="47103" xr:uid="{EBC79183-4739-4CEB-959E-613D3CF9BE84}"/>
    <cellStyle name="Comma 2 2 2 4 3 2 3" xfId="21951" xr:uid="{C1A6908F-C039-4662-A309-DFD5C4B8CC82}"/>
    <cellStyle name="Comma 2 2 2 4 3 2 3 2" xfId="35643" xr:uid="{4264DFE0-2843-419B-95A3-9E9B777997AB}"/>
    <cellStyle name="Comma 2 2 2 4 3 2 3 3" xfId="50527" xr:uid="{37CACE6F-BA7C-4DC3-9E1E-44E02CC24F17}"/>
    <cellStyle name="Comma 2 2 2 4 3 2 4" xfId="15107" xr:uid="{B6669D79-65C7-4F8D-86D9-4C315852BC8D}"/>
    <cellStyle name="Comma 2 2 2 4 3 2 5" xfId="28797" xr:uid="{CFE3E5AA-44FF-427E-9F98-3437E57D69D8}"/>
    <cellStyle name="Comma 2 2 2 4 3 2 6" xfId="43681" xr:uid="{6512F851-0071-4C0A-AC88-8472484D5998}"/>
    <cellStyle name="Comma 2 2 2 4 3 3" xfId="9971" xr:uid="{E1B5A9FF-4F8D-4F1D-95CB-78DE18814370}"/>
    <cellStyle name="Comma 2 2 2 4 3 3 2" xfId="23661" xr:uid="{4D1E19AE-617B-42BF-91EE-DDA9A1A6B68D}"/>
    <cellStyle name="Comma 2 2 2 4 3 3 2 2" xfId="37353" xr:uid="{8BA6BCFF-4A44-4C87-8538-884D79603850}"/>
    <cellStyle name="Comma 2 2 2 4 3 3 2 3" xfId="52237" xr:uid="{ECAC4BD6-18B4-4EBE-85DB-3248BB91372E}"/>
    <cellStyle name="Comma 2 2 2 4 3 3 3" xfId="16817" xr:uid="{8749741F-026F-4A4A-A59C-EE0E90AF2D12}"/>
    <cellStyle name="Comma 2 2 2 4 3 3 4" xfId="30507" xr:uid="{FE0FB179-E051-433D-A464-312837D7F893}"/>
    <cellStyle name="Comma 2 2 2 4 3 3 5" xfId="45391" xr:uid="{F01DEE98-0774-4957-BC50-356EC484DDE9}"/>
    <cellStyle name="Comma 2 2 2 4 3 4" xfId="20239" xr:uid="{775C32BB-2643-47A8-9F65-7049D9676D74}"/>
    <cellStyle name="Comma 2 2 2 4 3 4 2" xfId="33931" xr:uid="{E90E00ED-FB7B-4E5C-91D8-4B510AD2C0AE}"/>
    <cellStyle name="Comma 2 2 2 4 3 4 3" xfId="48815" xr:uid="{E4D04A3D-D4F7-4279-999C-C27C05E66625}"/>
    <cellStyle name="Comma 2 2 2 4 3 5" xfId="13395" xr:uid="{559E7EF9-DCD5-47FB-B237-C08D6D9D75A9}"/>
    <cellStyle name="Comma 2 2 2 4 3 6" xfId="27085" xr:uid="{415CA740-CBC7-4C16-9B78-BF28E5F37903}"/>
    <cellStyle name="Comma 2 2 2 4 3 7" xfId="41969" xr:uid="{BDB52BB6-FDF9-4022-9EA7-3B66CAD04D39}"/>
    <cellStyle name="Comma 2 2 2 4 4" xfId="6548" xr:uid="{0B3198CE-AE18-4412-B807-2219435375CF}"/>
    <cellStyle name="Comma 2 2 2 4 4 2" xfId="8262" xr:uid="{8DBA09CD-22B8-44DC-BEF2-F6FE49347F40}"/>
    <cellStyle name="Comma 2 2 2 4 4 2 2" xfId="11684" xr:uid="{B5537029-D9DB-45D9-9A10-4D1908A0054D}"/>
    <cellStyle name="Comma 2 2 2 4 4 2 2 2" xfId="25374" xr:uid="{45E1E8CD-1CEA-4728-AC14-2E364E3A3E3D}"/>
    <cellStyle name="Comma 2 2 2 4 4 2 2 2 2" xfId="39066" xr:uid="{DA3C75BC-1F65-48A4-B848-1723ED590D3B}"/>
    <cellStyle name="Comma 2 2 2 4 4 2 2 2 3" xfId="53950" xr:uid="{F7397D1B-8991-4320-8170-04A445E11A18}"/>
    <cellStyle name="Comma 2 2 2 4 4 2 2 3" xfId="18530" xr:uid="{28C68BB5-9578-44F7-A4F7-F0B0E1E74E9B}"/>
    <cellStyle name="Comma 2 2 2 4 4 2 2 4" xfId="32220" xr:uid="{7F22ABF5-5017-4F96-9F6B-61C9626622A6}"/>
    <cellStyle name="Comma 2 2 2 4 4 2 2 5" xfId="47104" xr:uid="{BA788FBF-B0BF-4FF3-80FD-F0AA776F47F0}"/>
    <cellStyle name="Comma 2 2 2 4 4 2 3" xfId="21952" xr:uid="{4C4EC83C-C730-4622-988A-BA9D7FFE9F8C}"/>
    <cellStyle name="Comma 2 2 2 4 4 2 3 2" xfId="35644" xr:uid="{EB2E529A-781F-4B13-81F8-EDE173C8BB8E}"/>
    <cellStyle name="Comma 2 2 2 4 4 2 3 3" xfId="50528" xr:uid="{4496EAD7-61D1-4E9B-BB25-290F77A83FB2}"/>
    <cellStyle name="Comma 2 2 2 4 4 2 4" xfId="15108" xr:uid="{F2E43678-C4D8-4E77-9BC4-2C08787582AC}"/>
    <cellStyle name="Comma 2 2 2 4 4 2 5" xfId="28798" xr:uid="{8834FABC-7CD4-40A1-A106-042621A3BF26}"/>
    <cellStyle name="Comma 2 2 2 4 4 2 6" xfId="43682" xr:uid="{A6F61A56-F8FA-4259-9E9E-EB54E1DD9027}"/>
    <cellStyle name="Comma 2 2 2 4 4 3" xfId="9972" xr:uid="{3A6E0504-3BDC-4173-8271-3714809C650B}"/>
    <cellStyle name="Comma 2 2 2 4 4 3 2" xfId="23662" xr:uid="{932C12E9-FF04-4EF4-B261-17A140379F1D}"/>
    <cellStyle name="Comma 2 2 2 4 4 3 2 2" xfId="37354" xr:uid="{31A2DB27-F751-44F3-8E9C-A93BB0F59009}"/>
    <cellStyle name="Comma 2 2 2 4 4 3 2 3" xfId="52238" xr:uid="{CA45C8B9-7C63-4B25-9636-3192A078208E}"/>
    <cellStyle name="Comma 2 2 2 4 4 3 3" xfId="16818" xr:uid="{C60A110A-ECDD-482E-817D-4F444FBB6A57}"/>
    <cellStyle name="Comma 2 2 2 4 4 3 4" xfId="30508" xr:uid="{6B4AF7CD-AC90-472E-8BD8-23A77CF442FA}"/>
    <cellStyle name="Comma 2 2 2 4 4 3 5" xfId="45392" xr:uid="{0D1C98B8-33F3-46C3-A67F-A28BDD786C0E}"/>
    <cellStyle name="Comma 2 2 2 4 4 4" xfId="20240" xr:uid="{8739703B-DFC2-4879-8F36-AD57E26F8B92}"/>
    <cellStyle name="Comma 2 2 2 4 4 4 2" xfId="33932" xr:uid="{AFB30B30-199B-49D2-845A-A15CB246310F}"/>
    <cellStyle name="Comma 2 2 2 4 4 4 3" xfId="48816" xr:uid="{3D4F0C84-DF03-4A49-A2D1-E49291731E3A}"/>
    <cellStyle name="Comma 2 2 2 4 4 5" xfId="13396" xr:uid="{CF79E212-DCF2-4F15-8131-D21EC7D34A4F}"/>
    <cellStyle name="Comma 2 2 2 4 4 6" xfId="27086" xr:uid="{AC0DC825-E1F3-4CB7-9336-D525AA52C20F}"/>
    <cellStyle name="Comma 2 2 2 4 4 7" xfId="41970" xr:uid="{ADFB2530-4F8D-4B8F-A817-24E6C016D681}"/>
    <cellStyle name="Comma 2 2 2 4 5" xfId="8258" xr:uid="{642DD7CB-E7DB-4F99-AF93-1167847BB30A}"/>
    <cellStyle name="Comma 2 2 2 4 5 2" xfId="11680" xr:uid="{AA71DAC5-17A9-4F87-9480-51DC3A817EC2}"/>
    <cellStyle name="Comma 2 2 2 4 5 2 2" xfId="25370" xr:uid="{5B62B982-7D3E-4B16-8480-C80B70C7297F}"/>
    <cellStyle name="Comma 2 2 2 4 5 2 2 2" xfId="39062" xr:uid="{0D504640-B1CC-4B5C-B8CF-FFCC651D4185}"/>
    <cellStyle name="Comma 2 2 2 4 5 2 2 3" xfId="53946" xr:uid="{1D5F6870-BBE9-44F8-B747-A83170FACE4B}"/>
    <cellStyle name="Comma 2 2 2 4 5 2 3" xfId="18526" xr:uid="{39388811-B23B-4201-AD46-82EC8E374855}"/>
    <cellStyle name="Comma 2 2 2 4 5 2 4" xfId="32216" xr:uid="{FC0FF4B2-CF7A-4226-A139-E586F7DB7D8D}"/>
    <cellStyle name="Comma 2 2 2 4 5 2 5" xfId="47100" xr:uid="{F87CFD6A-2A83-49C1-9773-F9294BC45AFA}"/>
    <cellStyle name="Comma 2 2 2 4 5 3" xfId="21948" xr:uid="{02AA4591-72B9-461E-B0DA-E2D73C28F41F}"/>
    <cellStyle name="Comma 2 2 2 4 5 3 2" xfId="35640" xr:uid="{DC0ED92A-634F-442E-9407-1C6DAA90A702}"/>
    <cellStyle name="Comma 2 2 2 4 5 3 3" xfId="50524" xr:uid="{DF81C2B6-57D7-436E-86BC-8CB4A05272D0}"/>
    <cellStyle name="Comma 2 2 2 4 5 4" xfId="15104" xr:uid="{A817C90E-CE93-45B1-9AF7-B0C2F0A949B7}"/>
    <cellStyle name="Comma 2 2 2 4 5 5" xfId="28794" xr:uid="{C4E85D87-2FFA-4838-9456-4D18A69E2739}"/>
    <cellStyle name="Comma 2 2 2 4 5 6" xfId="43678" xr:uid="{9C299E10-F105-428A-8D49-3AE38AF5AE78}"/>
    <cellStyle name="Comma 2 2 2 4 6" xfId="9968" xr:uid="{00BACBD1-2F6F-4A8C-B16F-A84F649A32B5}"/>
    <cellStyle name="Comma 2 2 2 4 6 2" xfId="23658" xr:uid="{12C3FEF4-A119-4CBA-A448-AD72AC43B9D3}"/>
    <cellStyle name="Comma 2 2 2 4 6 2 2" xfId="37350" xr:uid="{955683E2-F527-46B6-A49B-F2DEF7FC0AB4}"/>
    <cellStyle name="Comma 2 2 2 4 6 2 3" xfId="52234" xr:uid="{AE106C4E-EB32-416D-AAB1-B1A5DD364E7F}"/>
    <cellStyle name="Comma 2 2 2 4 6 3" xfId="16814" xr:uid="{134DBA3C-6631-49A2-AE83-813B1B29448F}"/>
    <cellStyle name="Comma 2 2 2 4 6 4" xfId="30504" xr:uid="{0B7973E7-687B-498D-9465-99A5B0897599}"/>
    <cellStyle name="Comma 2 2 2 4 6 5" xfId="45388" xr:uid="{399AD596-BA69-46D7-9E51-95849D308543}"/>
    <cellStyle name="Comma 2 2 2 4 7" xfId="20236" xr:uid="{FF7F1122-0576-4B5D-926E-9D8AB53F9A01}"/>
    <cellStyle name="Comma 2 2 2 4 7 2" xfId="33928" xr:uid="{8829CCC9-CF44-4277-952D-A5F1B9ED4153}"/>
    <cellStyle name="Comma 2 2 2 4 7 3" xfId="48812" xr:uid="{2753CE8A-ED75-4264-AB97-2CA140592CF2}"/>
    <cellStyle name="Comma 2 2 2 4 8" xfId="13392" xr:uid="{A9097FEC-3CF7-4FCA-973C-9E180406A982}"/>
    <cellStyle name="Comma 2 2 2 4 9" xfId="27082" xr:uid="{91113BA7-6742-45EC-9B9A-92D723697A85}"/>
    <cellStyle name="Comma 2 2 2 5" xfId="6549" xr:uid="{B1E778BE-D5F7-4E3B-A56F-96957EEEE0E6}"/>
    <cellStyle name="Comma 2 2 2 5 2" xfId="6550" xr:uid="{E187FCEC-E434-4DF4-8C7E-F7A43018C95E}"/>
    <cellStyle name="Comma 2 2 2 5 2 2" xfId="8264" xr:uid="{0438671D-9813-4CEF-AF28-FA1E84EB0188}"/>
    <cellStyle name="Comma 2 2 2 5 2 2 2" xfId="11686" xr:uid="{C1CBC8C6-232F-48A5-B2AA-E292CF363252}"/>
    <cellStyle name="Comma 2 2 2 5 2 2 2 2" xfId="25376" xr:uid="{1E603955-992C-437A-9866-BC4889F84B41}"/>
    <cellStyle name="Comma 2 2 2 5 2 2 2 2 2" xfId="39068" xr:uid="{FCBB4F4E-572D-4FD2-9B36-FD49E8FB9FE2}"/>
    <cellStyle name="Comma 2 2 2 5 2 2 2 2 3" xfId="53952" xr:uid="{16B45BA8-6C29-43B7-9678-A1A1B57EB212}"/>
    <cellStyle name="Comma 2 2 2 5 2 2 2 3" xfId="18532" xr:uid="{85912EC2-2FAC-4A1B-BF7F-C8668DEB9AE5}"/>
    <cellStyle name="Comma 2 2 2 5 2 2 2 4" xfId="32222" xr:uid="{E792A292-C1CF-4816-927F-2B5B994B5A57}"/>
    <cellStyle name="Comma 2 2 2 5 2 2 2 5" xfId="47106" xr:uid="{4B6A841E-3957-4664-9C9D-C83C1D22D316}"/>
    <cellStyle name="Comma 2 2 2 5 2 2 3" xfId="21954" xr:uid="{49801F71-89F9-455C-A705-CD5B15615391}"/>
    <cellStyle name="Comma 2 2 2 5 2 2 3 2" xfId="35646" xr:uid="{4B8E4AC2-33DF-46C8-B79F-A86963048975}"/>
    <cellStyle name="Comma 2 2 2 5 2 2 3 3" xfId="50530" xr:uid="{5AD105A0-38EE-4A20-AB31-64C3C5B7349F}"/>
    <cellStyle name="Comma 2 2 2 5 2 2 4" xfId="15110" xr:uid="{1BD55656-D978-4C1E-8D91-D7AD13A5DCF9}"/>
    <cellStyle name="Comma 2 2 2 5 2 2 5" xfId="28800" xr:uid="{7876B622-6677-4CDE-810F-E00537C982CD}"/>
    <cellStyle name="Comma 2 2 2 5 2 2 6" xfId="43684" xr:uid="{A839CFC9-F46B-49F1-9CBB-B71BC334071E}"/>
    <cellStyle name="Comma 2 2 2 5 2 3" xfId="9974" xr:uid="{5E34BF12-19C1-4E93-9E37-BD426562B547}"/>
    <cellStyle name="Comma 2 2 2 5 2 3 2" xfId="23664" xr:uid="{EC9AAA7E-374A-4EA9-B5E0-325A09D20860}"/>
    <cellStyle name="Comma 2 2 2 5 2 3 2 2" xfId="37356" xr:uid="{D552F538-D54D-4DF5-84BE-F406B8677F7A}"/>
    <cellStyle name="Comma 2 2 2 5 2 3 2 3" xfId="52240" xr:uid="{A9B8FB43-F1BE-409D-8401-3C63E7F2392A}"/>
    <cellStyle name="Comma 2 2 2 5 2 3 3" xfId="16820" xr:uid="{4C8E7595-EBB5-4653-BC0C-238EBFEDF3D0}"/>
    <cellStyle name="Comma 2 2 2 5 2 3 4" xfId="30510" xr:uid="{6713FBBE-4FA0-4F83-B69C-200E1796B60B}"/>
    <cellStyle name="Comma 2 2 2 5 2 3 5" xfId="45394" xr:uid="{2CF4EC3E-4CDF-45E8-94CB-1094F188C3D5}"/>
    <cellStyle name="Comma 2 2 2 5 2 4" xfId="20242" xr:uid="{4825865F-C9F0-44C7-B14C-8835B1180004}"/>
    <cellStyle name="Comma 2 2 2 5 2 4 2" xfId="33934" xr:uid="{61490045-D065-4CFA-9ADB-794E90EAF957}"/>
    <cellStyle name="Comma 2 2 2 5 2 4 3" xfId="48818" xr:uid="{4A38D982-65C8-4BF2-93A4-E310185B8087}"/>
    <cellStyle name="Comma 2 2 2 5 2 5" xfId="13398" xr:uid="{94F191EB-5EB9-42FF-AF33-715519C63F99}"/>
    <cellStyle name="Comma 2 2 2 5 2 6" xfId="27088" xr:uid="{574E9209-9A89-464C-A57C-8D3D12D45E3B}"/>
    <cellStyle name="Comma 2 2 2 5 2 7" xfId="41972" xr:uid="{1AEECD86-DCD6-4059-BC73-831338AFECE4}"/>
    <cellStyle name="Comma 2 2 2 5 3" xfId="8263" xr:uid="{0CCF3310-905F-488B-A4B3-BD111E004D48}"/>
    <cellStyle name="Comma 2 2 2 5 3 2" xfId="11685" xr:uid="{633A553F-F615-4854-97A0-028420FB3AEC}"/>
    <cellStyle name="Comma 2 2 2 5 3 2 2" xfId="25375" xr:uid="{657E53EA-7061-4CD1-8D86-7FD56710AB1B}"/>
    <cellStyle name="Comma 2 2 2 5 3 2 2 2" xfId="39067" xr:uid="{B6101513-770F-4197-A9DD-F42917E392B2}"/>
    <cellStyle name="Comma 2 2 2 5 3 2 2 3" xfId="53951" xr:uid="{8DBCC926-C974-42DB-A48A-E12EC938D274}"/>
    <cellStyle name="Comma 2 2 2 5 3 2 3" xfId="18531" xr:uid="{E2BAA6A7-C2E6-4350-AF8A-18B71E21D439}"/>
    <cellStyle name="Comma 2 2 2 5 3 2 4" xfId="32221" xr:uid="{9487E14A-A9B2-40AB-A9BF-03693CB920B6}"/>
    <cellStyle name="Comma 2 2 2 5 3 2 5" xfId="47105" xr:uid="{9E3B1A97-48A6-43A8-87F1-0F6CE915F47E}"/>
    <cellStyle name="Comma 2 2 2 5 3 3" xfId="21953" xr:uid="{6E4CB28B-D86B-400B-93E9-6AF9DA8EC1D4}"/>
    <cellStyle name="Comma 2 2 2 5 3 3 2" xfId="35645" xr:uid="{3ED8D884-7A58-456E-AED7-DD17C439441C}"/>
    <cellStyle name="Comma 2 2 2 5 3 3 3" xfId="50529" xr:uid="{986EB0F3-471E-4127-81D5-5831557ED80F}"/>
    <cellStyle name="Comma 2 2 2 5 3 4" xfId="15109" xr:uid="{4AB83B98-F122-4ADC-BA3C-4D3A1FA3CDB4}"/>
    <cellStyle name="Comma 2 2 2 5 3 5" xfId="28799" xr:uid="{8701376A-99AE-43B8-B0B5-0D544147B681}"/>
    <cellStyle name="Comma 2 2 2 5 3 6" xfId="43683" xr:uid="{B6C32D58-D493-4421-89D2-CF66863D3786}"/>
    <cellStyle name="Comma 2 2 2 5 4" xfId="9973" xr:uid="{3ACA6DB6-9E68-4DD2-9977-7DA81F2F4A1A}"/>
    <cellStyle name="Comma 2 2 2 5 4 2" xfId="23663" xr:uid="{BE41E156-95BA-4A2C-BA89-E8111308F926}"/>
    <cellStyle name="Comma 2 2 2 5 4 2 2" xfId="37355" xr:uid="{7F77A1A3-B416-4A27-BF86-1819D300B4C4}"/>
    <cellStyle name="Comma 2 2 2 5 4 2 3" xfId="52239" xr:uid="{9C81EFE8-AA7C-4C4A-B040-59D09C2AC84B}"/>
    <cellStyle name="Comma 2 2 2 5 4 3" xfId="16819" xr:uid="{7B804A8A-0C58-4F58-A29E-D7E0F8791C97}"/>
    <cellStyle name="Comma 2 2 2 5 4 4" xfId="30509" xr:uid="{285EF726-F572-4542-B981-E23C24825E5E}"/>
    <cellStyle name="Comma 2 2 2 5 4 5" xfId="45393" xr:uid="{61B554D7-EBD0-40EB-9E7E-194BC70AFE1F}"/>
    <cellStyle name="Comma 2 2 2 5 5" xfId="20241" xr:uid="{D6B1D612-FE07-48AA-94F3-048F13C3AB6D}"/>
    <cellStyle name="Comma 2 2 2 5 5 2" xfId="33933" xr:uid="{0AEE81EA-1BC8-4944-A3B4-FE35E72A7BC8}"/>
    <cellStyle name="Comma 2 2 2 5 5 3" xfId="48817" xr:uid="{DCDD2BF9-49B6-42DC-9688-0688D08F4080}"/>
    <cellStyle name="Comma 2 2 2 5 6" xfId="13397" xr:uid="{2906F96D-D244-4968-87C9-52DD2CE711FF}"/>
    <cellStyle name="Comma 2 2 2 5 7" xfId="27087" xr:uid="{A66E209B-64ED-42DF-8E3F-C70C26C5241F}"/>
    <cellStyle name="Comma 2 2 2 5 8" xfId="41971" xr:uid="{1905DA56-CDB8-4352-8943-F0395C2366AD}"/>
    <cellStyle name="Comma 2 2 2 6" xfId="6551" xr:uid="{A8096BEC-F25A-4816-9723-39D10538C662}"/>
    <cellStyle name="Comma 2 2 2 6 2" xfId="8265" xr:uid="{8DC28E16-C2D1-44C8-884C-B1C8F9CBC8CA}"/>
    <cellStyle name="Comma 2 2 2 6 2 2" xfId="11687" xr:uid="{2CFF6647-8E80-4A61-875E-6C36C942A995}"/>
    <cellStyle name="Comma 2 2 2 6 2 2 2" xfId="25377" xr:uid="{B73E9F23-94E0-4301-B37A-6F6CD8F6DC43}"/>
    <cellStyle name="Comma 2 2 2 6 2 2 2 2" xfId="39069" xr:uid="{CCBB6AE2-9BA3-4C88-BD33-3348C6FB43B8}"/>
    <cellStyle name="Comma 2 2 2 6 2 2 2 3" xfId="53953" xr:uid="{4CC97E50-4725-49DD-9F3F-B4D4C7422E21}"/>
    <cellStyle name="Comma 2 2 2 6 2 2 3" xfId="18533" xr:uid="{968A025F-5C44-43C6-A244-AB2592818CBE}"/>
    <cellStyle name="Comma 2 2 2 6 2 2 4" xfId="32223" xr:uid="{EA6A9AD5-1564-4BC3-A9FA-5C41A417C1DB}"/>
    <cellStyle name="Comma 2 2 2 6 2 2 5" xfId="47107" xr:uid="{89F752C7-6059-423F-A464-A6FDE44734F8}"/>
    <cellStyle name="Comma 2 2 2 6 2 3" xfId="21955" xr:uid="{5A72C57D-4ED6-43F0-AD03-696D068FFA47}"/>
    <cellStyle name="Comma 2 2 2 6 2 3 2" xfId="35647" xr:uid="{3DBD86D6-D518-4B98-ACE8-8F2886A877E0}"/>
    <cellStyle name="Comma 2 2 2 6 2 3 3" xfId="50531" xr:uid="{56EFE18F-A19A-45CC-B4FA-998151995B3B}"/>
    <cellStyle name="Comma 2 2 2 6 2 4" xfId="15111" xr:uid="{666D1757-FE30-469F-8EF3-32EA511CAAE3}"/>
    <cellStyle name="Comma 2 2 2 6 2 5" xfId="28801" xr:uid="{87C0266E-DE8D-402B-B877-556FA0DCB25B}"/>
    <cellStyle name="Comma 2 2 2 6 2 6" xfId="43685" xr:uid="{9D5B3EAA-7551-4B9B-8971-B8A90F85A574}"/>
    <cellStyle name="Comma 2 2 2 6 3" xfId="9975" xr:uid="{B1CC5094-0AAF-4C76-97A6-BF753BC435DC}"/>
    <cellStyle name="Comma 2 2 2 6 3 2" xfId="23665" xr:uid="{3FEBE718-870B-4A0B-B035-DF89CE94586E}"/>
    <cellStyle name="Comma 2 2 2 6 3 2 2" xfId="37357" xr:uid="{BA3EB439-7CB2-4587-AAFB-0C06CB945556}"/>
    <cellStyle name="Comma 2 2 2 6 3 2 3" xfId="52241" xr:uid="{0D41AA8C-61E6-4EB0-BFF0-D494C2E3D687}"/>
    <cellStyle name="Comma 2 2 2 6 3 3" xfId="16821" xr:uid="{9AE0EEC4-2784-4000-8315-4923ADB5C574}"/>
    <cellStyle name="Comma 2 2 2 6 3 4" xfId="30511" xr:uid="{A1FACD25-C035-463B-8372-C21A5D37BD81}"/>
    <cellStyle name="Comma 2 2 2 6 3 5" xfId="45395" xr:uid="{02D70CAF-8EB6-4182-8842-406DA3D2E381}"/>
    <cellStyle name="Comma 2 2 2 6 4" xfId="20243" xr:uid="{71A925E3-F867-4DBC-8B8E-5FDE3D1E2F35}"/>
    <cellStyle name="Comma 2 2 2 6 4 2" xfId="33935" xr:uid="{ECD0926D-C6A8-4440-B05B-EB81DCE9DF55}"/>
    <cellStyle name="Comma 2 2 2 6 4 3" xfId="48819" xr:uid="{80105871-D9F5-43E3-A868-CDB2E1F741D5}"/>
    <cellStyle name="Comma 2 2 2 6 5" xfId="13399" xr:uid="{BEF518F2-9B7F-473F-A37A-8112518EAAF0}"/>
    <cellStyle name="Comma 2 2 2 6 6" xfId="27089" xr:uid="{B8582C85-2590-49C7-9F6C-9E9CAD43869C}"/>
    <cellStyle name="Comma 2 2 2 6 7" xfId="41973" xr:uid="{2273A763-2E8D-497F-92B0-7ADA09EB8B27}"/>
    <cellStyle name="Comma 2 2 2 7" xfId="6552" xr:uid="{8BF82F4F-3423-40F1-83E9-91723BDFBB3F}"/>
    <cellStyle name="Comma 2 2 2 7 2" xfId="8266" xr:uid="{1BAA0405-FB1B-4D02-9DD4-705A1B8B8EE9}"/>
    <cellStyle name="Comma 2 2 2 7 2 2" xfId="11688" xr:uid="{02970EE7-9FF8-404D-A3B2-3596AB250B70}"/>
    <cellStyle name="Comma 2 2 2 7 2 2 2" xfId="25378" xr:uid="{E4003512-B062-4602-B447-66839525D029}"/>
    <cellStyle name="Comma 2 2 2 7 2 2 2 2" xfId="39070" xr:uid="{EAE4C909-3E97-493A-8F30-38171FC9E239}"/>
    <cellStyle name="Comma 2 2 2 7 2 2 2 3" xfId="53954" xr:uid="{94FDF3EA-B7D7-45CC-B2CA-0F4301ABD6D0}"/>
    <cellStyle name="Comma 2 2 2 7 2 2 3" xfId="18534" xr:uid="{5C8E101C-E29E-458E-AA0D-0BC49BAEE869}"/>
    <cellStyle name="Comma 2 2 2 7 2 2 4" xfId="32224" xr:uid="{9764D078-3753-40F3-80FD-F80052E9FF7B}"/>
    <cellStyle name="Comma 2 2 2 7 2 2 5" xfId="47108" xr:uid="{AABAC5EF-A756-4912-8D77-2CA9D1A049F1}"/>
    <cellStyle name="Comma 2 2 2 7 2 3" xfId="21956" xr:uid="{471AF980-FDD9-477D-8DF7-CCF5DE7AA966}"/>
    <cellStyle name="Comma 2 2 2 7 2 3 2" xfId="35648" xr:uid="{FD519444-0466-4BBA-92A3-DDE74B314E83}"/>
    <cellStyle name="Comma 2 2 2 7 2 3 3" xfId="50532" xr:uid="{48C5835B-2889-43B9-80F9-84260CA3C79F}"/>
    <cellStyle name="Comma 2 2 2 7 2 4" xfId="15112" xr:uid="{FFC5C9E2-5ECD-4C37-A705-294DC0EB33CF}"/>
    <cellStyle name="Comma 2 2 2 7 2 5" xfId="28802" xr:uid="{87D96DE3-38EE-4ED3-A087-3ACFF07E5F9B}"/>
    <cellStyle name="Comma 2 2 2 7 2 6" xfId="43686" xr:uid="{F34E5A62-5CE7-4B77-9ECF-1F075391F6B4}"/>
    <cellStyle name="Comma 2 2 2 7 3" xfId="9976" xr:uid="{DED4C60A-A9D8-4D19-994D-3D48A65F10EC}"/>
    <cellStyle name="Comma 2 2 2 7 3 2" xfId="23666" xr:uid="{A9ECB5D1-3D40-4000-8C79-3492DB74013D}"/>
    <cellStyle name="Comma 2 2 2 7 3 2 2" xfId="37358" xr:uid="{C268F600-B1D0-4F49-93F5-A82E9282C482}"/>
    <cellStyle name="Comma 2 2 2 7 3 2 3" xfId="52242" xr:uid="{11E67BC7-A348-4BC4-8D2F-9C8FCCC52741}"/>
    <cellStyle name="Comma 2 2 2 7 3 3" xfId="16822" xr:uid="{F2F26CD6-1F05-4F71-BE32-24ACD199B102}"/>
    <cellStyle name="Comma 2 2 2 7 3 4" xfId="30512" xr:uid="{3ECEA0A3-BA49-49B0-882C-1F95D419D073}"/>
    <cellStyle name="Comma 2 2 2 7 3 5" xfId="45396" xr:uid="{2062A83D-41DF-4127-B6C8-5E3992BBEC5B}"/>
    <cellStyle name="Comma 2 2 2 7 4" xfId="20244" xr:uid="{2D54089F-4679-4E55-8999-E621852D7471}"/>
    <cellStyle name="Comma 2 2 2 7 4 2" xfId="33936" xr:uid="{C6CAAF49-5E67-4F14-AC38-6781AD848F52}"/>
    <cellStyle name="Comma 2 2 2 7 4 3" xfId="48820" xr:uid="{1DB5390E-8E9C-455F-90CF-B78744DE2CFA}"/>
    <cellStyle name="Comma 2 2 2 7 5" xfId="13400" xr:uid="{62C68490-99D8-40EA-A7C8-E9CA192F3370}"/>
    <cellStyle name="Comma 2 2 2 7 6" xfId="27090" xr:uid="{4323AF04-A659-4E2C-8271-C47EADB6160B}"/>
    <cellStyle name="Comma 2 2 2 7 7" xfId="41974" xr:uid="{06E34B82-4FAA-4B32-9CB6-0B79575FB19E}"/>
    <cellStyle name="Comma 2 2 2 8" xfId="8237" xr:uid="{8E5186A7-CA1D-4C0B-83E2-3CD8CF96F869}"/>
    <cellStyle name="Comma 2 2 2 8 2" xfId="11659" xr:uid="{F914602C-A991-4D09-9BC0-9C4C8A4A2C03}"/>
    <cellStyle name="Comma 2 2 2 8 2 2" xfId="25349" xr:uid="{82EC571D-5858-4013-A83A-6F1EAE333A23}"/>
    <cellStyle name="Comma 2 2 2 8 2 2 2" xfId="39041" xr:uid="{35B68B0E-EE85-4FFC-A260-F260221AA66B}"/>
    <cellStyle name="Comma 2 2 2 8 2 2 3" xfId="53925" xr:uid="{25087D0E-8FC1-4932-AA9B-06A7FE389203}"/>
    <cellStyle name="Comma 2 2 2 8 2 3" xfId="18505" xr:uid="{62DA2331-2051-4982-B176-ACED268F11EE}"/>
    <cellStyle name="Comma 2 2 2 8 2 4" xfId="32195" xr:uid="{0927E8E8-888B-4AA7-92C2-015D4D93B5D9}"/>
    <cellStyle name="Comma 2 2 2 8 2 5" xfId="47079" xr:uid="{30F7BAE2-71AE-4D06-A3B8-E2560EE268F9}"/>
    <cellStyle name="Comma 2 2 2 8 3" xfId="21927" xr:uid="{AEFB0AB8-67A6-4E80-B588-C94A01FCE4D1}"/>
    <cellStyle name="Comma 2 2 2 8 3 2" xfId="35619" xr:uid="{A1299346-C962-469F-BAF8-0472F0EFE044}"/>
    <cellStyle name="Comma 2 2 2 8 3 3" xfId="50503" xr:uid="{FF520EAC-E4C4-46CE-9A81-03A7A7F14AC1}"/>
    <cellStyle name="Comma 2 2 2 8 4" xfId="15083" xr:uid="{84388631-FABA-4FC4-BF3E-1524DF8489DD}"/>
    <cellStyle name="Comma 2 2 2 8 5" xfId="28773" xr:uid="{71CF1CD3-CEDB-4455-AA22-63C21802B631}"/>
    <cellStyle name="Comma 2 2 2 8 6" xfId="43657" xr:uid="{A8DC9623-E9B8-4937-8C92-401931797F21}"/>
    <cellStyle name="Comma 2 2 2 9" xfId="9947" xr:uid="{9582117C-AFBF-44C3-A75F-F032D6A38FFA}"/>
    <cellStyle name="Comma 2 2 2 9 2" xfId="23637" xr:uid="{2494D3E4-5F5F-41DF-9E26-98826FACBC7B}"/>
    <cellStyle name="Comma 2 2 2 9 2 2" xfId="37329" xr:uid="{97930D00-7A4D-4073-8BAD-9B3447F33D2B}"/>
    <cellStyle name="Comma 2 2 2 9 2 3" xfId="52213" xr:uid="{FF1777B0-A795-4D50-8D9A-99A3A48C7673}"/>
    <cellStyle name="Comma 2 2 2 9 3" xfId="16793" xr:uid="{33DDADAD-8772-4AC1-9375-B3B902928317}"/>
    <cellStyle name="Comma 2 2 2 9 4" xfId="30483" xr:uid="{5E1CDA97-085C-49C2-A567-1CA032DCC3DE}"/>
    <cellStyle name="Comma 2 2 2 9 5" xfId="45367" xr:uid="{63A12B58-9D26-4399-BB93-8CC3A29BC2CC}"/>
    <cellStyle name="Comma 2 2 3" xfId="4593" xr:uid="{4A0C9C6B-5D7F-4B58-AFA0-51910AEB5C1A}"/>
    <cellStyle name="Comma 2 2 3 10" xfId="13401" xr:uid="{8CF80AEB-3114-4056-AB3D-DA1AFD2B108C}"/>
    <cellStyle name="Comma 2 2 3 10 2" xfId="41362" xr:uid="{1DB1D517-B4B6-4513-A348-82A7C7672D77}"/>
    <cellStyle name="Comma 2 2 3 11" xfId="27091" xr:uid="{D528D8AE-DF12-47D5-AC22-A6A8654BD5F1}"/>
    <cellStyle name="Comma 2 2 3 12" xfId="41975" xr:uid="{CA9AA081-37DC-4870-998E-5BDE81A338F1}"/>
    <cellStyle name="Comma 2 2 3 13" xfId="6553" xr:uid="{830451E0-51B1-462B-9585-F143117999AD}"/>
    <cellStyle name="Comma 2 2 3 2" xfId="6554" xr:uid="{7C348D5C-982C-45C5-A177-7C3994DFF561}"/>
    <cellStyle name="Comma 2 2 3 2 10" xfId="41976" xr:uid="{7F5BA9C9-6784-45F6-B34B-30E6284CCF93}"/>
    <cellStyle name="Comma 2 2 3 2 2" xfId="6555" xr:uid="{3515D53B-AEC3-46DD-8B1D-DDECD79DD5E2}"/>
    <cellStyle name="Comma 2 2 3 2 2 2" xfId="6556" xr:uid="{729A63DE-9D99-4855-B67B-D7489B795958}"/>
    <cellStyle name="Comma 2 2 3 2 2 2 2" xfId="8270" xr:uid="{12420C87-E4BB-4DD5-95DA-4F82802A8890}"/>
    <cellStyle name="Comma 2 2 3 2 2 2 2 2" xfId="11692" xr:uid="{81D60B51-E454-493E-94C1-D0E13F1F3E98}"/>
    <cellStyle name="Comma 2 2 3 2 2 2 2 2 2" xfId="25382" xr:uid="{B5B7E196-4B3F-44B3-AB83-852E3D6C3801}"/>
    <cellStyle name="Comma 2 2 3 2 2 2 2 2 2 2" xfId="39074" xr:uid="{28C4F406-BCAE-4CEC-9624-C2DAA49B60D7}"/>
    <cellStyle name="Comma 2 2 3 2 2 2 2 2 2 3" xfId="53958" xr:uid="{E479B54D-6699-4251-9C86-A7967EA2B4BE}"/>
    <cellStyle name="Comma 2 2 3 2 2 2 2 2 3" xfId="18538" xr:uid="{632FAE76-AD05-47E2-A633-DB2C1665A16E}"/>
    <cellStyle name="Comma 2 2 3 2 2 2 2 2 4" xfId="32228" xr:uid="{F838BD6F-D90F-4A41-B6E5-2DD608FA164D}"/>
    <cellStyle name="Comma 2 2 3 2 2 2 2 2 5" xfId="47112" xr:uid="{303A2A38-80E8-482E-8EAB-2A9E0D06F04D}"/>
    <cellStyle name="Comma 2 2 3 2 2 2 2 3" xfId="21960" xr:uid="{A6CE61ED-A14C-4B31-98ED-C371025A95DC}"/>
    <cellStyle name="Comma 2 2 3 2 2 2 2 3 2" xfId="35652" xr:uid="{82EEA261-2818-4735-8269-7970D7BCDF90}"/>
    <cellStyle name="Comma 2 2 3 2 2 2 2 3 3" xfId="50536" xr:uid="{52515386-E099-4DDF-9184-18E542C13AF0}"/>
    <cellStyle name="Comma 2 2 3 2 2 2 2 4" xfId="15116" xr:uid="{EAC92860-D83A-47AE-B864-7393BF388B5D}"/>
    <cellStyle name="Comma 2 2 3 2 2 2 2 5" xfId="28806" xr:uid="{86DD4591-3191-4E03-8532-F9927998B8D1}"/>
    <cellStyle name="Comma 2 2 3 2 2 2 2 6" xfId="43690" xr:uid="{029DC094-6641-4B83-A3C2-9CD73ACE7201}"/>
    <cellStyle name="Comma 2 2 3 2 2 2 3" xfId="9980" xr:uid="{58E074AF-5D2B-4719-8EFB-66E3E1C5A629}"/>
    <cellStyle name="Comma 2 2 3 2 2 2 3 2" xfId="23670" xr:uid="{42FD00C1-58C4-40C5-AC45-495A65690B40}"/>
    <cellStyle name="Comma 2 2 3 2 2 2 3 2 2" xfId="37362" xr:uid="{BB31CEC8-48BF-4252-AF49-A9328353C82D}"/>
    <cellStyle name="Comma 2 2 3 2 2 2 3 2 3" xfId="52246" xr:uid="{50BC0AFE-4C57-42C8-9A85-4B268C4FC404}"/>
    <cellStyle name="Comma 2 2 3 2 2 2 3 3" xfId="16826" xr:uid="{F7D2A708-FE85-4538-A292-A2F8F2821928}"/>
    <cellStyle name="Comma 2 2 3 2 2 2 3 4" xfId="30516" xr:uid="{F3E70975-BDA2-493C-A0E5-BB5D08AC1304}"/>
    <cellStyle name="Comma 2 2 3 2 2 2 3 5" xfId="45400" xr:uid="{EDAB93AA-458F-4E96-AA16-FD1C00A339ED}"/>
    <cellStyle name="Comma 2 2 3 2 2 2 4" xfId="20248" xr:uid="{29F49445-6E4D-42E9-BAC4-C62DAA34FFAB}"/>
    <cellStyle name="Comma 2 2 3 2 2 2 4 2" xfId="33940" xr:uid="{BA569E33-BC93-4349-B33D-CDBCFD3BFF76}"/>
    <cellStyle name="Comma 2 2 3 2 2 2 4 3" xfId="48824" xr:uid="{23D5BA88-AC9C-4BD8-97E7-3BC5082E0367}"/>
    <cellStyle name="Comma 2 2 3 2 2 2 5" xfId="13404" xr:uid="{D912594B-1DBB-42F4-9D87-2C69C0703B5F}"/>
    <cellStyle name="Comma 2 2 3 2 2 2 6" xfId="27094" xr:uid="{31F3B20E-E192-4473-969E-CE230CA63712}"/>
    <cellStyle name="Comma 2 2 3 2 2 2 7" xfId="41978" xr:uid="{720EA073-D4F1-47BD-BDCB-F348010DDA60}"/>
    <cellStyle name="Comma 2 2 3 2 2 3" xfId="8269" xr:uid="{F9D14457-65DB-4218-8DE8-4F652C030E76}"/>
    <cellStyle name="Comma 2 2 3 2 2 3 2" xfId="11691" xr:uid="{FB945324-0978-4C50-A07B-C383479E2A85}"/>
    <cellStyle name="Comma 2 2 3 2 2 3 2 2" xfId="25381" xr:uid="{0A53AAE5-174A-4603-9FF5-D67BA3607B96}"/>
    <cellStyle name="Comma 2 2 3 2 2 3 2 2 2" xfId="39073" xr:uid="{36BFC77F-501E-4974-AB50-D45D8462CB57}"/>
    <cellStyle name="Comma 2 2 3 2 2 3 2 2 3" xfId="53957" xr:uid="{199EFC42-0B93-4AB9-A26E-20B5796A9316}"/>
    <cellStyle name="Comma 2 2 3 2 2 3 2 3" xfId="18537" xr:uid="{9E544EF7-B41E-48D4-A3CB-2A7B931CB252}"/>
    <cellStyle name="Comma 2 2 3 2 2 3 2 4" xfId="32227" xr:uid="{2A845B9E-93A6-46E2-B639-6FAE2802F2D5}"/>
    <cellStyle name="Comma 2 2 3 2 2 3 2 5" xfId="47111" xr:uid="{87EE29F8-8182-45CA-8DBF-50B9190C3676}"/>
    <cellStyle name="Comma 2 2 3 2 2 3 3" xfId="21959" xr:uid="{FD0377C5-ADDA-4D18-890D-E321F4F72953}"/>
    <cellStyle name="Comma 2 2 3 2 2 3 3 2" xfId="35651" xr:uid="{080C7B6B-E311-4FFE-9B3D-C758A08EAA21}"/>
    <cellStyle name="Comma 2 2 3 2 2 3 3 3" xfId="50535" xr:uid="{7DAA7333-C841-4AFD-B606-55682B84A6FD}"/>
    <cellStyle name="Comma 2 2 3 2 2 3 4" xfId="15115" xr:uid="{5B41A438-8070-4B7F-9684-21D6FC792445}"/>
    <cellStyle name="Comma 2 2 3 2 2 3 5" xfId="28805" xr:uid="{69C47F81-CCAF-4924-B062-F246A7E0E2B4}"/>
    <cellStyle name="Comma 2 2 3 2 2 3 6" xfId="43689" xr:uid="{ECDABDCB-24BA-41B7-9398-3E4232DD464F}"/>
    <cellStyle name="Comma 2 2 3 2 2 4" xfId="9979" xr:uid="{40BAA622-5B40-431D-95CA-BCD1362330DD}"/>
    <cellStyle name="Comma 2 2 3 2 2 4 2" xfId="23669" xr:uid="{68C83B64-1387-4286-9F2E-7174FF1B3760}"/>
    <cellStyle name="Comma 2 2 3 2 2 4 2 2" xfId="37361" xr:uid="{289E0EF6-BFD1-4686-B401-C3DAFF37BAAE}"/>
    <cellStyle name="Comma 2 2 3 2 2 4 2 3" xfId="52245" xr:uid="{E49315D9-E1D3-4593-9650-2A061BC16EB1}"/>
    <cellStyle name="Comma 2 2 3 2 2 4 3" xfId="16825" xr:uid="{2C06F973-9EF4-4939-BCDB-969B3E536F5B}"/>
    <cellStyle name="Comma 2 2 3 2 2 4 4" xfId="30515" xr:uid="{8E8C5E59-6819-4484-82B4-757EEADFFDF2}"/>
    <cellStyle name="Comma 2 2 3 2 2 4 5" xfId="45399" xr:uid="{2C080ADC-AFEE-40AB-B085-16CA008BF82A}"/>
    <cellStyle name="Comma 2 2 3 2 2 5" xfId="20247" xr:uid="{166614C2-501C-45C3-991C-5A6C0845F0C6}"/>
    <cellStyle name="Comma 2 2 3 2 2 5 2" xfId="33939" xr:uid="{D42577B1-028B-440D-9E94-EEE83D954016}"/>
    <cellStyle name="Comma 2 2 3 2 2 5 3" xfId="48823" xr:uid="{6F1F5BC2-D3D5-4CE5-B693-F9148A1A366E}"/>
    <cellStyle name="Comma 2 2 3 2 2 6" xfId="13403" xr:uid="{3088031D-20BD-4985-B3D2-905E35899388}"/>
    <cellStyle name="Comma 2 2 3 2 2 7" xfId="27093" xr:uid="{BC85E007-B52F-4D09-9EAF-F511544F7491}"/>
    <cellStyle name="Comma 2 2 3 2 2 8" xfId="41977" xr:uid="{0CA533F3-2685-44BE-9C01-FBDF07A9C34B}"/>
    <cellStyle name="Comma 2 2 3 2 3" xfId="6557" xr:uid="{04E25AD2-85C3-476D-9516-3615F39A6367}"/>
    <cellStyle name="Comma 2 2 3 2 3 2" xfId="8271" xr:uid="{6766D2DA-434F-46BF-AA6B-6EEC5C390A4B}"/>
    <cellStyle name="Comma 2 2 3 2 3 2 2" xfId="11693" xr:uid="{1075FCCB-5AEA-4C06-B4E1-C57BDED18636}"/>
    <cellStyle name="Comma 2 2 3 2 3 2 2 2" xfId="25383" xr:uid="{B181E3A4-7CB9-426F-AFC7-B5371C26041F}"/>
    <cellStyle name="Comma 2 2 3 2 3 2 2 2 2" xfId="39075" xr:uid="{2A03656E-C86F-41E8-94E4-AD9A80948209}"/>
    <cellStyle name="Comma 2 2 3 2 3 2 2 2 3" xfId="53959" xr:uid="{F95DA9ED-39B9-4D8D-A757-5699821EE78F}"/>
    <cellStyle name="Comma 2 2 3 2 3 2 2 3" xfId="18539" xr:uid="{06F1E470-F48A-423B-B4D1-A3FD1AA5C174}"/>
    <cellStyle name="Comma 2 2 3 2 3 2 2 4" xfId="32229" xr:uid="{FCB666C8-A319-46AA-B829-8CCBD15FB739}"/>
    <cellStyle name="Comma 2 2 3 2 3 2 2 5" xfId="47113" xr:uid="{671F7B4D-EADD-4FA8-BDD5-DE578A2969BF}"/>
    <cellStyle name="Comma 2 2 3 2 3 2 3" xfId="21961" xr:uid="{BC769DE5-0A5E-4E12-88E9-B649200B0514}"/>
    <cellStyle name="Comma 2 2 3 2 3 2 3 2" xfId="35653" xr:uid="{A23032B2-7E76-4E81-962D-76613E0E44FE}"/>
    <cellStyle name="Comma 2 2 3 2 3 2 3 3" xfId="50537" xr:uid="{2EBD0AC8-391A-40B0-A33A-9DC954E1E244}"/>
    <cellStyle name="Comma 2 2 3 2 3 2 4" xfId="15117" xr:uid="{27CE7263-6149-46F9-A53D-74F8E6DD094D}"/>
    <cellStyle name="Comma 2 2 3 2 3 2 5" xfId="28807" xr:uid="{66555AD3-A64F-43D2-A9B7-C183B80484A8}"/>
    <cellStyle name="Comma 2 2 3 2 3 2 6" xfId="43691" xr:uid="{F8CD973F-E91D-4BDB-A7E3-8B0A62A003AC}"/>
    <cellStyle name="Comma 2 2 3 2 3 3" xfId="9981" xr:uid="{7B233F23-D581-4FAB-B1BC-4CF65EEEFFC2}"/>
    <cellStyle name="Comma 2 2 3 2 3 3 2" xfId="23671" xr:uid="{E97C797D-3492-4FC4-B0DB-D2CDD39FA9CD}"/>
    <cellStyle name="Comma 2 2 3 2 3 3 2 2" xfId="37363" xr:uid="{64E0D2E4-27CB-4551-9B20-886B4FEDBA37}"/>
    <cellStyle name="Comma 2 2 3 2 3 3 2 3" xfId="52247" xr:uid="{0D4FD1C6-64B2-47AF-859A-DE2F4C319F99}"/>
    <cellStyle name="Comma 2 2 3 2 3 3 3" xfId="16827" xr:uid="{D5DA62DE-BF1D-469D-BD10-AF60EA43ED8B}"/>
    <cellStyle name="Comma 2 2 3 2 3 3 4" xfId="30517" xr:uid="{5F9FAEE4-B4FA-4AFE-AEA0-9019E0EBA2ED}"/>
    <cellStyle name="Comma 2 2 3 2 3 3 5" xfId="45401" xr:uid="{9FB8B313-4901-4144-82B3-B5172D79EDE9}"/>
    <cellStyle name="Comma 2 2 3 2 3 4" xfId="20249" xr:uid="{B1947082-E53A-4A6E-B7F0-432155A0F77E}"/>
    <cellStyle name="Comma 2 2 3 2 3 4 2" xfId="33941" xr:uid="{9A7505A5-2F4D-4DC5-A1E5-710ECF093F90}"/>
    <cellStyle name="Comma 2 2 3 2 3 4 3" xfId="48825" xr:uid="{01C80271-668D-427A-AFE9-D8F2ED5F6E96}"/>
    <cellStyle name="Comma 2 2 3 2 3 5" xfId="13405" xr:uid="{B541731D-C8F2-46F1-B826-121E23E4B2B1}"/>
    <cellStyle name="Comma 2 2 3 2 3 6" xfId="27095" xr:uid="{37AFA5E9-105B-4638-A88B-435EFF54A34E}"/>
    <cellStyle name="Comma 2 2 3 2 3 7" xfId="41979" xr:uid="{69B120E4-6B5B-4F30-8AAE-17DD1629059F}"/>
    <cellStyle name="Comma 2 2 3 2 4" xfId="6558" xr:uid="{B44BE7E2-DFF5-4CAE-BE4B-4275B170EE17}"/>
    <cellStyle name="Comma 2 2 3 2 4 2" xfId="8272" xr:uid="{6FFFE8CB-699C-44CC-982D-D8A9364831DE}"/>
    <cellStyle name="Comma 2 2 3 2 4 2 2" xfId="11694" xr:uid="{0D844C62-25D3-4E14-A3BC-F924F1C3E0E2}"/>
    <cellStyle name="Comma 2 2 3 2 4 2 2 2" xfId="25384" xr:uid="{FC9DBB06-0107-4062-BC3F-FB44086B6D5E}"/>
    <cellStyle name="Comma 2 2 3 2 4 2 2 2 2" xfId="39076" xr:uid="{5ECA038D-A685-4C66-87EF-0694EAB7F569}"/>
    <cellStyle name="Comma 2 2 3 2 4 2 2 2 3" xfId="53960" xr:uid="{9DE6DEFA-48BD-46BC-9D8E-D5D3A5B40E09}"/>
    <cellStyle name="Comma 2 2 3 2 4 2 2 3" xfId="18540" xr:uid="{A4A75BC8-62B7-4472-8B68-F3AD6A0F1C0D}"/>
    <cellStyle name="Comma 2 2 3 2 4 2 2 4" xfId="32230" xr:uid="{74B53985-24DE-4A7D-B163-5DC743C861DE}"/>
    <cellStyle name="Comma 2 2 3 2 4 2 2 5" xfId="47114" xr:uid="{61E2FC08-EB38-481B-89B5-F630B9C5F76D}"/>
    <cellStyle name="Comma 2 2 3 2 4 2 3" xfId="21962" xr:uid="{55ED2351-A79C-49FB-BFD4-35C8826C795B}"/>
    <cellStyle name="Comma 2 2 3 2 4 2 3 2" xfId="35654" xr:uid="{46015033-31E8-4FC9-A41F-E548045CFD8A}"/>
    <cellStyle name="Comma 2 2 3 2 4 2 3 3" xfId="50538" xr:uid="{84D435E2-C4D6-48E6-915C-FA2466830CD0}"/>
    <cellStyle name="Comma 2 2 3 2 4 2 4" xfId="15118" xr:uid="{60D2E0ED-FA7B-4607-8CCD-CCF47662B012}"/>
    <cellStyle name="Comma 2 2 3 2 4 2 5" xfId="28808" xr:uid="{73DC9E24-5645-495D-A30A-B71AB0FD9261}"/>
    <cellStyle name="Comma 2 2 3 2 4 2 6" xfId="43692" xr:uid="{111AEF25-E500-418A-A301-E39A2E46EC9B}"/>
    <cellStyle name="Comma 2 2 3 2 4 3" xfId="9982" xr:uid="{710D17A9-8710-459B-979E-DF678F303B60}"/>
    <cellStyle name="Comma 2 2 3 2 4 3 2" xfId="23672" xr:uid="{8260CD01-F674-4B32-9828-3CBE28B346BC}"/>
    <cellStyle name="Comma 2 2 3 2 4 3 2 2" xfId="37364" xr:uid="{D1BEAD6A-1E98-42D2-A1A9-208673BB71E0}"/>
    <cellStyle name="Comma 2 2 3 2 4 3 2 3" xfId="52248" xr:uid="{74AC7E95-DE5C-440E-BE34-6046C2C08947}"/>
    <cellStyle name="Comma 2 2 3 2 4 3 3" xfId="16828" xr:uid="{453BCF50-33AD-47B9-ACA1-0C878AAD35E1}"/>
    <cellStyle name="Comma 2 2 3 2 4 3 4" xfId="30518" xr:uid="{ED9D6A41-44FC-4C6D-9DC8-4C09B509B99C}"/>
    <cellStyle name="Comma 2 2 3 2 4 3 5" xfId="45402" xr:uid="{52FB27D0-076F-4C3E-9932-A70C2DF48827}"/>
    <cellStyle name="Comma 2 2 3 2 4 4" xfId="20250" xr:uid="{6949EE00-AB55-4A85-AAEC-4220B960211F}"/>
    <cellStyle name="Comma 2 2 3 2 4 4 2" xfId="33942" xr:uid="{84D09CAE-3C77-4DE1-8554-5EBF90E45D30}"/>
    <cellStyle name="Comma 2 2 3 2 4 4 3" xfId="48826" xr:uid="{FFCB0EF1-0605-4960-A337-A78D5ACB2ED9}"/>
    <cellStyle name="Comma 2 2 3 2 4 5" xfId="13406" xr:uid="{4C005E42-EB82-4983-B106-49A244FDEFCB}"/>
    <cellStyle name="Comma 2 2 3 2 4 6" xfId="27096" xr:uid="{85001400-6E07-4E34-A9BE-956716931CE5}"/>
    <cellStyle name="Comma 2 2 3 2 4 7" xfId="41980" xr:uid="{104295B6-5E54-46BE-9B54-1B2DA2DBD453}"/>
    <cellStyle name="Comma 2 2 3 2 5" xfId="8268" xr:uid="{4DCFD4AF-EE99-4109-B889-52ACA06EA44A}"/>
    <cellStyle name="Comma 2 2 3 2 5 2" xfId="11690" xr:uid="{6A4DF75B-4433-4107-A2B7-B1443C58B5C1}"/>
    <cellStyle name="Comma 2 2 3 2 5 2 2" xfId="25380" xr:uid="{387F2476-B5D3-4001-BFDA-C452C05F9C6F}"/>
    <cellStyle name="Comma 2 2 3 2 5 2 2 2" xfId="39072" xr:uid="{23D93C99-C5A1-4288-8AEE-0CF162B02F89}"/>
    <cellStyle name="Comma 2 2 3 2 5 2 2 3" xfId="53956" xr:uid="{ED73F35B-1327-45A1-A72E-AF33E1468CD6}"/>
    <cellStyle name="Comma 2 2 3 2 5 2 3" xfId="18536" xr:uid="{BB8FDD47-CDB8-4E4F-B1F7-E1A55977E379}"/>
    <cellStyle name="Comma 2 2 3 2 5 2 4" xfId="32226" xr:uid="{8E0C4655-D18C-43C4-9B3C-8781F31F9608}"/>
    <cellStyle name="Comma 2 2 3 2 5 2 5" xfId="47110" xr:uid="{1C613ACC-7B6E-4415-A558-0E6E6B2E73BA}"/>
    <cellStyle name="Comma 2 2 3 2 5 3" xfId="21958" xr:uid="{1FA4EB25-6552-44EA-8018-6CACB6C77F12}"/>
    <cellStyle name="Comma 2 2 3 2 5 3 2" xfId="35650" xr:uid="{9225FDB8-DF94-443D-84DF-D30C536532BF}"/>
    <cellStyle name="Comma 2 2 3 2 5 3 3" xfId="50534" xr:uid="{455A124C-EFBB-47A4-8F88-BD5F2774820D}"/>
    <cellStyle name="Comma 2 2 3 2 5 4" xfId="15114" xr:uid="{FF0A20F8-8D10-416D-84A9-8ADCA2D94553}"/>
    <cellStyle name="Comma 2 2 3 2 5 5" xfId="28804" xr:uid="{FD59B6D5-F80C-4CBC-AF4F-43D8831F7A92}"/>
    <cellStyle name="Comma 2 2 3 2 5 6" xfId="43688" xr:uid="{AE799383-9C8D-4318-8D92-D40BB1D4B2F9}"/>
    <cellStyle name="Comma 2 2 3 2 6" xfId="9978" xr:uid="{538A6328-9992-4F4F-92FC-2A61EA283C40}"/>
    <cellStyle name="Comma 2 2 3 2 6 2" xfId="23668" xr:uid="{BCA331A9-6BEC-400A-91C9-A07E1F62AB14}"/>
    <cellStyle name="Comma 2 2 3 2 6 2 2" xfId="37360" xr:uid="{DB81E652-D688-4FFE-AC68-5ACEC36BB33F}"/>
    <cellStyle name="Comma 2 2 3 2 6 2 3" xfId="52244" xr:uid="{534B0985-AF92-46B7-B935-CED35E3E137B}"/>
    <cellStyle name="Comma 2 2 3 2 6 3" xfId="16824" xr:uid="{C80C7E4A-4E4F-4DEE-8FF9-6D05D5BF47CF}"/>
    <cellStyle name="Comma 2 2 3 2 6 4" xfId="30514" xr:uid="{6B423A04-ACA5-4C34-A44E-6A4C360D62AC}"/>
    <cellStyle name="Comma 2 2 3 2 6 5" xfId="45398" xr:uid="{84823A52-BCA5-4182-99F9-EC2559110351}"/>
    <cellStyle name="Comma 2 2 3 2 7" xfId="20246" xr:uid="{487AC111-271B-4362-97B9-3BE1A1BB2549}"/>
    <cellStyle name="Comma 2 2 3 2 7 2" xfId="33938" xr:uid="{3E2B66F3-D690-4315-BA2C-6A123853355E}"/>
    <cellStyle name="Comma 2 2 3 2 7 3" xfId="48822" xr:uid="{5473014B-8582-4AC8-9085-59F307F31636}"/>
    <cellStyle name="Comma 2 2 3 2 8" xfId="13402" xr:uid="{FA3F6068-68F2-44D2-8EC4-97363CA7C345}"/>
    <cellStyle name="Comma 2 2 3 2 9" xfId="27092" xr:uid="{F42E7C0B-4575-4432-945B-6CD5915361F9}"/>
    <cellStyle name="Comma 2 2 3 3" xfId="6559" xr:uid="{343DA3C6-DD51-478F-A9A8-3C655C276184}"/>
    <cellStyle name="Comma 2 2 3 3 10" xfId="41981" xr:uid="{38359CC4-E371-457D-BE08-0D61A622356E}"/>
    <cellStyle name="Comma 2 2 3 3 2" xfId="6560" xr:uid="{31A4E93C-E20E-4313-A3FD-7908E95AA4D6}"/>
    <cellStyle name="Comma 2 2 3 3 2 2" xfId="6561" xr:uid="{B43F602F-2834-4D88-ADAF-682AB2705709}"/>
    <cellStyle name="Comma 2 2 3 3 2 2 2" xfId="8275" xr:uid="{3AA84467-C89D-49BE-9100-494AB8A07785}"/>
    <cellStyle name="Comma 2 2 3 3 2 2 2 2" xfId="11697" xr:uid="{D8FBD499-7D4A-485A-A9AD-79618CFECA41}"/>
    <cellStyle name="Comma 2 2 3 3 2 2 2 2 2" xfId="25387" xr:uid="{7D12378E-CFCD-40C1-90B2-8D90BF47F16C}"/>
    <cellStyle name="Comma 2 2 3 3 2 2 2 2 2 2" xfId="39079" xr:uid="{ACBBA804-47DB-49CC-AAD0-AA2BD263F783}"/>
    <cellStyle name="Comma 2 2 3 3 2 2 2 2 2 3" xfId="53963" xr:uid="{B72EAB6F-1F65-4EED-B1FF-E7EDC73DED58}"/>
    <cellStyle name="Comma 2 2 3 3 2 2 2 2 3" xfId="18543" xr:uid="{BDF48635-BE38-40CF-917C-A12AABB6BF68}"/>
    <cellStyle name="Comma 2 2 3 3 2 2 2 2 4" xfId="32233" xr:uid="{18DC7160-2F2F-4141-BA37-90462B7A39D3}"/>
    <cellStyle name="Comma 2 2 3 3 2 2 2 2 5" xfId="47117" xr:uid="{88C06AD5-FB55-4993-A422-35591B367E10}"/>
    <cellStyle name="Comma 2 2 3 3 2 2 2 3" xfId="21965" xr:uid="{B6FA6A43-96BF-4B79-8A50-BEE2EC24BD2A}"/>
    <cellStyle name="Comma 2 2 3 3 2 2 2 3 2" xfId="35657" xr:uid="{74D19D4E-F625-48FA-ADFA-DDAD634EF926}"/>
    <cellStyle name="Comma 2 2 3 3 2 2 2 3 3" xfId="50541" xr:uid="{120285EC-D621-4A21-8D1B-2DAF2E8097E4}"/>
    <cellStyle name="Comma 2 2 3 3 2 2 2 4" xfId="15121" xr:uid="{97B20267-53C1-4CDF-80C8-8D8DB475052D}"/>
    <cellStyle name="Comma 2 2 3 3 2 2 2 5" xfId="28811" xr:uid="{BCE6647A-10AD-4515-8CAA-81A96E413E35}"/>
    <cellStyle name="Comma 2 2 3 3 2 2 2 6" xfId="43695" xr:uid="{76F67926-2E57-4E09-A0FA-7479C710C0D3}"/>
    <cellStyle name="Comma 2 2 3 3 2 2 3" xfId="9985" xr:uid="{405D501C-BFE9-427F-981D-3201849072DA}"/>
    <cellStyle name="Comma 2 2 3 3 2 2 3 2" xfId="23675" xr:uid="{97D5E323-076A-47B8-9EC0-7A7A040F80B2}"/>
    <cellStyle name="Comma 2 2 3 3 2 2 3 2 2" xfId="37367" xr:uid="{B9787EE6-3C8E-478E-A8E0-266FA3DDE1D8}"/>
    <cellStyle name="Comma 2 2 3 3 2 2 3 2 3" xfId="52251" xr:uid="{52BD2E98-27E0-428D-A764-40ED94F35AC9}"/>
    <cellStyle name="Comma 2 2 3 3 2 2 3 3" xfId="16831" xr:uid="{65D214DE-4A89-4903-AACB-03DE770698E5}"/>
    <cellStyle name="Comma 2 2 3 3 2 2 3 4" xfId="30521" xr:uid="{637F7EBB-3BF8-48D4-AD32-1F15A657E6A8}"/>
    <cellStyle name="Comma 2 2 3 3 2 2 3 5" xfId="45405" xr:uid="{FF7D9895-4922-4D2D-BF44-5EDF8795CF6B}"/>
    <cellStyle name="Comma 2 2 3 3 2 2 4" xfId="20253" xr:uid="{3A5A425A-782F-4595-8E7F-140A73B95083}"/>
    <cellStyle name="Comma 2 2 3 3 2 2 4 2" xfId="33945" xr:uid="{0B53C1F3-DC6C-499F-AEF3-8E79B1113512}"/>
    <cellStyle name="Comma 2 2 3 3 2 2 4 3" xfId="48829" xr:uid="{472622A9-46B7-4CC8-81CE-BF37CF6DC9A9}"/>
    <cellStyle name="Comma 2 2 3 3 2 2 5" xfId="13409" xr:uid="{C4AD597D-D16D-436B-A50C-B05012F1ED43}"/>
    <cellStyle name="Comma 2 2 3 3 2 2 6" xfId="27099" xr:uid="{C72B5B95-0037-4A59-9CB8-5DC1AA176520}"/>
    <cellStyle name="Comma 2 2 3 3 2 2 7" xfId="41983" xr:uid="{4D2744D2-A82A-4320-8854-A4D0D6AAF51E}"/>
    <cellStyle name="Comma 2 2 3 3 2 3" xfId="8274" xr:uid="{DBF48CA1-2DBC-470F-942A-1404A53A508A}"/>
    <cellStyle name="Comma 2 2 3 3 2 3 2" xfId="11696" xr:uid="{EEAD6480-ED11-475F-B8D5-FFA7251C1AE6}"/>
    <cellStyle name="Comma 2 2 3 3 2 3 2 2" xfId="25386" xr:uid="{E801040E-6297-4EF9-A026-F9E0693F1428}"/>
    <cellStyle name="Comma 2 2 3 3 2 3 2 2 2" xfId="39078" xr:uid="{E8FD2DFB-F1BC-4AF7-8A21-93B550F6F6EC}"/>
    <cellStyle name="Comma 2 2 3 3 2 3 2 2 3" xfId="53962" xr:uid="{F2D6F5EA-7B36-4E7A-A8F8-501ECBF51FBA}"/>
    <cellStyle name="Comma 2 2 3 3 2 3 2 3" xfId="18542" xr:uid="{120D7030-DC95-4FD8-BDF2-7C3A8212F8F6}"/>
    <cellStyle name="Comma 2 2 3 3 2 3 2 4" xfId="32232" xr:uid="{35BA7CF7-E3E3-4D3D-8F95-A4895F5A39D8}"/>
    <cellStyle name="Comma 2 2 3 3 2 3 2 5" xfId="47116" xr:uid="{75E6DA27-E888-4546-99EA-EDF38E902087}"/>
    <cellStyle name="Comma 2 2 3 3 2 3 3" xfId="21964" xr:uid="{AC12513C-3596-468D-AA49-0829B323EF78}"/>
    <cellStyle name="Comma 2 2 3 3 2 3 3 2" xfId="35656" xr:uid="{0CED9220-0650-4E09-A9C5-4B2E3234C7DA}"/>
    <cellStyle name="Comma 2 2 3 3 2 3 3 3" xfId="50540" xr:uid="{B250D926-2BD9-456C-B252-EC9EB4283CD5}"/>
    <cellStyle name="Comma 2 2 3 3 2 3 4" xfId="15120" xr:uid="{3BD6D1BB-44D1-4D3A-9E52-DDB2B8B5E70D}"/>
    <cellStyle name="Comma 2 2 3 3 2 3 5" xfId="28810" xr:uid="{9371D74B-0CA3-4D27-AE4E-7194D90AFEAA}"/>
    <cellStyle name="Comma 2 2 3 3 2 3 6" xfId="43694" xr:uid="{5199C0A0-4EBB-4FD5-AE7F-28FF1FDDDB2D}"/>
    <cellStyle name="Comma 2 2 3 3 2 4" xfId="9984" xr:uid="{B2A6EC15-D4B0-4028-B797-A39C5F061572}"/>
    <cellStyle name="Comma 2 2 3 3 2 4 2" xfId="23674" xr:uid="{4B9A587F-3B80-4A4F-B201-ECF1588127BD}"/>
    <cellStyle name="Comma 2 2 3 3 2 4 2 2" xfId="37366" xr:uid="{17955E4E-2B18-4EFA-8BDA-C8B74CC63B1E}"/>
    <cellStyle name="Comma 2 2 3 3 2 4 2 3" xfId="52250" xr:uid="{B0889447-FD11-4D0D-B7FA-8090AD890F6E}"/>
    <cellStyle name="Comma 2 2 3 3 2 4 3" xfId="16830" xr:uid="{87EE4198-7D53-43CB-9C27-42C361FA64C5}"/>
    <cellStyle name="Comma 2 2 3 3 2 4 4" xfId="30520" xr:uid="{5EA91545-3370-4BB4-94F3-139748A90CCC}"/>
    <cellStyle name="Comma 2 2 3 3 2 4 5" xfId="45404" xr:uid="{CA334E0F-722E-45F6-9999-D820A61B7D32}"/>
    <cellStyle name="Comma 2 2 3 3 2 5" xfId="20252" xr:uid="{CCE66221-F5C5-476D-97D9-7064AE8A3427}"/>
    <cellStyle name="Comma 2 2 3 3 2 5 2" xfId="33944" xr:uid="{618DDEAD-91DB-42AF-A11D-A87DF72008E4}"/>
    <cellStyle name="Comma 2 2 3 3 2 5 3" xfId="48828" xr:uid="{4A2DBCCB-511C-48E8-86F7-10FE4E55D956}"/>
    <cellStyle name="Comma 2 2 3 3 2 6" xfId="13408" xr:uid="{C0D0932C-62B7-427D-87F5-C7E4061CDBEC}"/>
    <cellStyle name="Comma 2 2 3 3 2 7" xfId="27098" xr:uid="{4F76A835-1C53-495E-B6B7-9082E92D4EEA}"/>
    <cellStyle name="Comma 2 2 3 3 2 8" xfId="41982" xr:uid="{763F1F8F-A3AC-496D-8738-81E6FE12779C}"/>
    <cellStyle name="Comma 2 2 3 3 3" xfId="6562" xr:uid="{CD40FE1B-2A20-4B37-99DB-5646C9B67ADD}"/>
    <cellStyle name="Comma 2 2 3 3 3 2" xfId="8276" xr:uid="{26A0B682-63AB-4037-A354-8C895821F7AE}"/>
    <cellStyle name="Comma 2 2 3 3 3 2 2" xfId="11698" xr:uid="{D9ADCE6D-D4E9-485F-B139-DF385B1468D4}"/>
    <cellStyle name="Comma 2 2 3 3 3 2 2 2" xfId="25388" xr:uid="{7D076507-DE0C-4E29-9213-671AAEDD500B}"/>
    <cellStyle name="Comma 2 2 3 3 3 2 2 2 2" xfId="39080" xr:uid="{CADB9F5B-F006-4C7F-AFF1-981A8A43ABE3}"/>
    <cellStyle name="Comma 2 2 3 3 3 2 2 2 3" xfId="53964" xr:uid="{BE605442-D04D-4129-87A2-C263BEFBD6DC}"/>
    <cellStyle name="Comma 2 2 3 3 3 2 2 3" xfId="18544" xr:uid="{48EAE5D6-833A-453E-9720-008A506BA4FB}"/>
    <cellStyle name="Comma 2 2 3 3 3 2 2 4" xfId="32234" xr:uid="{3406C7B0-24A2-4EB8-94C0-81D1C343DB47}"/>
    <cellStyle name="Comma 2 2 3 3 3 2 2 5" xfId="47118" xr:uid="{C65B8D12-8881-4193-9E89-74B8AD5EA9CA}"/>
    <cellStyle name="Comma 2 2 3 3 3 2 3" xfId="21966" xr:uid="{4D458D19-E066-4E06-83E5-10C960D78275}"/>
    <cellStyle name="Comma 2 2 3 3 3 2 3 2" xfId="35658" xr:uid="{31B75E7A-B6D2-48D8-90A2-8FD529FA8CFF}"/>
    <cellStyle name="Comma 2 2 3 3 3 2 3 3" xfId="50542" xr:uid="{3E44CCF5-3278-43D4-97F2-E7976496A00D}"/>
    <cellStyle name="Comma 2 2 3 3 3 2 4" xfId="15122" xr:uid="{1CFC8F2E-54CE-490F-A7EB-37B7F2ABFD4D}"/>
    <cellStyle name="Comma 2 2 3 3 3 2 5" xfId="28812" xr:uid="{D8A04767-F73D-4790-AC55-53D858CB4D7B}"/>
    <cellStyle name="Comma 2 2 3 3 3 2 6" xfId="43696" xr:uid="{D33A2578-C4D7-4B2F-864C-FFD7938781EE}"/>
    <cellStyle name="Comma 2 2 3 3 3 3" xfId="9986" xr:uid="{6800B566-E2BC-4A0A-B43F-093EC83500CB}"/>
    <cellStyle name="Comma 2 2 3 3 3 3 2" xfId="23676" xr:uid="{D83DA775-E5F4-4551-BB3C-52817460FD2D}"/>
    <cellStyle name="Comma 2 2 3 3 3 3 2 2" xfId="37368" xr:uid="{F274BC56-4252-42E8-BB75-E9C520AF7007}"/>
    <cellStyle name="Comma 2 2 3 3 3 3 2 3" xfId="52252" xr:uid="{A50C23B0-34EF-40CE-813C-F75293018DB3}"/>
    <cellStyle name="Comma 2 2 3 3 3 3 3" xfId="16832" xr:uid="{878D401F-C20D-4766-8D54-6BA5A337E389}"/>
    <cellStyle name="Comma 2 2 3 3 3 3 4" xfId="30522" xr:uid="{8CC87B12-AAD3-4C45-BF7F-67957040FCED}"/>
    <cellStyle name="Comma 2 2 3 3 3 3 5" xfId="45406" xr:uid="{49443368-E2A2-4734-B771-A1409FB7F856}"/>
    <cellStyle name="Comma 2 2 3 3 3 4" xfId="20254" xr:uid="{CB14208B-27D5-44BB-992E-111332C6A2A1}"/>
    <cellStyle name="Comma 2 2 3 3 3 4 2" xfId="33946" xr:uid="{32E1F001-9806-4AEF-B5FE-C5C53373C90D}"/>
    <cellStyle name="Comma 2 2 3 3 3 4 3" xfId="48830" xr:uid="{4F492EA5-7283-4C36-B442-66B53A583964}"/>
    <cellStyle name="Comma 2 2 3 3 3 5" xfId="13410" xr:uid="{BA59E416-D7DB-40AC-A7DB-A477540F5151}"/>
    <cellStyle name="Comma 2 2 3 3 3 6" xfId="27100" xr:uid="{716ADC97-A317-4ED7-A637-CBF9115365D7}"/>
    <cellStyle name="Comma 2 2 3 3 3 7" xfId="41984" xr:uid="{375E5118-86F4-460C-AD2A-318D42277D8C}"/>
    <cellStyle name="Comma 2 2 3 3 4" xfId="6563" xr:uid="{3A5AD645-862F-4411-9577-D00D51DD34E1}"/>
    <cellStyle name="Comma 2 2 3 3 4 2" xfId="8277" xr:uid="{9C98AC2F-EA10-4CB3-83DC-098D83472AD6}"/>
    <cellStyle name="Comma 2 2 3 3 4 2 2" xfId="11699" xr:uid="{FE5E72F3-2713-4DCA-9B4F-787E54F343E0}"/>
    <cellStyle name="Comma 2 2 3 3 4 2 2 2" xfId="25389" xr:uid="{F854A081-C036-45A8-BE1B-2E974648F2DD}"/>
    <cellStyle name="Comma 2 2 3 3 4 2 2 2 2" xfId="39081" xr:uid="{50811A37-2269-4ACB-9304-CF555C1A1725}"/>
    <cellStyle name="Comma 2 2 3 3 4 2 2 2 3" xfId="53965" xr:uid="{58732BFE-89CE-4231-9FFC-082228D3FB31}"/>
    <cellStyle name="Comma 2 2 3 3 4 2 2 3" xfId="18545" xr:uid="{93791296-2F3B-4D11-B1D4-645783EA8ABB}"/>
    <cellStyle name="Comma 2 2 3 3 4 2 2 4" xfId="32235" xr:uid="{4BCA14E1-5D4F-4DA7-A0ED-0597DA14AE6C}"/>
    <cellStyle name="Comma 2 2 3 3 4 2 2 5" xfId="47119" xr:uid="{28F6476F-A564-4D68-A812-155DBDB55FD9}"/>
    <cellStyle name="Comma 2 2 3 3 4 2 3" xfId="21967" xr:uid="{20C3DB78-1CF9-4104-9633-6D3962BB9393}"/>
    <cellStyle name="Comma 2 2 3 3 4 2 3 2" xfId="35659" xr:uid="{FC9C369F-386D-4355-8F50-64D2A6A5ADC3}"/>
    <cellStyle name="Comma 2 2 3 3 4 2 3 3" xfId="50543" xr:uid="{3982EE46-9417-45C0-AA09-CD78382D6D90}"/>
    <cellStyle name="Comma 2 2 3 3 4 2 4" xfId="15123" xr:uid="{8412B4C2-7B05-455B-81F9-8E2D3BF09730}"/>
    <cellStyle name="Comma 2 2 3 3 4 2 5" xfId="28813" xr:uid="{579DCA46-4E7E-458B-950A-15D1E6CD0798}"/>
    <cellStyle name="Comma 2 2 3 3 4 2 6" xfId="43697" xr:uid="{8BB43A43-C470-4CB9-BF7A-A66C4F50C73E}"/>
    <cellStyle name="Comma 2 2 3 3 4 3" xfId="9987" xr:uid="{2DBFD053-EB5D-48F4-8709-A1597A755F7D}"/>
    <cellStyle name="Comma 2 2 3 3 4 3 2" xfId="23677" xr:uid="{AD4507C7-0781-40D8-B51D-260ECCB918B6}"/>
    <cellStyle name="Comma 2 2 3 3 4 3 2 2" xfId="37369" xr:uid="{C9065A44-E438-4A31-93C3-826A272E2009}"/>
    <cellStyle name="Comma 2 2 3 3 4 3 2 3" xfId="52253" xr:uid="{0C32947C-79C2-4A09-90FB-CB9BB4F63AC1}"/>
    <cellStyle name="Comma 2 2 3 3 4 3 3" xfId="16833" xr:uid="{1DECAB00-0480-4109-AE1D-C4230B64338C}"/>
    <cellStyle name="Comma 2 2 3 3 4 3 4" xfId="30523" xr:uid="{3DF1C590-F51E-4963-8721-AC606BE384E5}"/>
    <cellStyle name="Comma 2 2 3 3 4 3 5" xfId="45407" xr:uid="{0F9B504D-4334-4BD7-AACB-BC76CC7FBBEA}"/>
    <cellStyle name="Comma 2 2 3 3 4 4" xfId="20255" xr:uid="{A695F884-F542-4774-8D46-62D066DA2DD4}"/>
    <cellStyle name="Comma 2 2 3 3 4 4 2" xfId="33947" xr:uid="{A438E5AA-21DC-4D5C-AAE9-4FFB2A71D009}"/>
    <cellStyle name="Comma 2 2 3 3 4 4 3" xfId="48831" xr:uid="{BEA78C26-F99C-4DD9-805F-E5C2B18463C6}"/>
    <cellStyle name="Comma 2 2 3 3 4 5" xfId="13411" xr:uid="{DE6E5868-A6A6-421E-A65B-D4EE407BD2AA}"/>
    <cellStyle name="Comma 2 2 3 3 4 6" xfId="27101" xr:uid="{5D5A8387-BD70-4D80-A241-64B5CF2E3E6E}"/>
    <cellStyle name="Comma 2 2 3 3 4 7" xfId="41985" xr:uid="{F6E228C7-B127-4B5A-8540-AFF45FD61D67}"/>
    <cellStyle name="Comma 2 2 3 3 5" xfId="8273" xr:uid="{7585D8F7-5C80-45E5-8972-313092114E0A}"/>
    <cellStyle name="Comma 2 2 3 3 5 2" xfId="11695" xr:uid="{B7DCB1A1-CFF4-45E9-83F9-3C14E7DFA791}"/>
    <cellStyle name="Comma 2 2 3 3 5 2 2" xfId="25385" xr:uid="{A9A13386-31D1-44EC-8008-256C731C3DA1}"/>
    <cellStyle name="Comma 2 2 3 3 5 2 2 2" xfId="39077" xr:uid="{CEF199FA-24A9-4790-A359-955A475F71A2}"/>
    <cellStyle name="Comma 2 2 3 3 5 2 2 3" xfId="53961" xr:uid="{6E8C089C-093E-4C73-9574-BA4EE488D83F}"/>
    <cellStyle name="Comma 2 2 3 3 5 2 3" xfId="18541" xr:uid="{6727DE2B-041D-449D-B402-764BD50B8F36}"/>
    <cellStyle name="Comma 2 2 3 3 5 2 4" xfId="32231" xr:uid="{43C49A14-28E4-4A04-84AF-68F5D54203D0}"/>
    <cellStyle name="Comma 2 2 3 3 5 2 5" xfId="47115" xr:uid="{4FBAADB4-7B32-4802-88AA-0F53ADAAC45B}"/>
    <cellStyle name="Comma 2 2 3 3 5 3" xfId="21963" xr:uid="{9002C67D-E953-49E8-BA29-7A3AB7AEE766}"/>
    <cellStyle name="Comma 2 2 3 3 5 3 2" xfId="35655" xr:uid="{22FABB52-496A-4933-B2C4-9856E5E55FCC}"/>
    <cellStyle name="Comma 2 2 3 3 5 3 3" xfId="50539" xr:uid="{D2D63D76-2736-472B-9AB2-9B11C1F10A13}"/>
    <cellStyle name="Comma 2 2 3 3 5 4" xfId="15119" xr:uid="{16981740-B32D-4B17-B9F2-AA911DA7AAEB}"/>
    <cellStyle name="Comma 2 2 3 3 5 5" xfId="28809" xr:uid="{B500E553-9DCE-4D90-8EC4-FE5FC0413AA6}"/>
    <cellStyle name="Comma 2 2 3 3 5 6" xfId="43693" xr:uid="{11774F61-63CB-43ED-820D-5A3A86973E33}"/>
    <cellStyle name="Comma 2 2 3 3 6" xfId="9983" xr:uid="{FCBEDF3E-CC72-476F-8B66-A8E1FA63E884}"/>
    <cellStyle name="Comma 2 2 3 3 6 2" xfId="23673" xr:uid="{15C30D72-6122-42A3-8FDA-EA543A91DE0F}"/>
    <cellStyle name="Comma 2 2 3 3 6 2 2" xfId="37365" xr:uid="{8FCDEEAA-51C1-4BC0-8A9C-4D0260439470}"/>
    <cellStyle name="Comma 2 2 3 3 6 2 3" xfId="52249" xr:uid="{F518ED58-9189-4486-A393-34D9D2AD1132}"/>
    <cellStyle name="Comma 2 2 3 3 6 3" xfId="16829" xr:uid="{98636176-7375-4E90-A637-51EF430A12FF}"/>
    <cellStyle name="Comma 2 2 3 3 6 4" xfId="30519" xr:uid="{385793E2-D546-476C-9473-435773F63EF5}"/>
    <cellStyle name="Comma 2 2 3 3 6 5" xfId="45403" xr:uid="{2A539BFB-F433-4A62-B5CC-F9AE34B0FBCD}"/>
    <cellStyle name="Comma 2 2 3 3 7" xfId="20251" xr:uid="{723D6FEE-44C3-4CDC-B019-2698730A8FA5}"/>
    <cellStyle name="Comma 2 2 3 3 7 2" xfId="33943" xr:uid="{8476615F-DBB8-4DC0-8DD6-DA4CAECB21C4}"/>
    <cellStyle name="Comma 2 2 3 3 7 3" xfId="48827" xr:uid="{01664C69-17C2-4E94-8976-FD3415A6C9B2}"/>
    <cellStyle name="Comma 2 2 3 3 8" xfId="13407" xr:uid="{126D3500-FBA9-4182-93B6-587FAD4B6C70}"/>
    <cellStyle name="Comma 2 2 3 3 9" xfId="27097" xr:uid="{3EE52E56-37BD-4ADE-93FF-70F01BD8D3D1}"/>
    <cellStyle name="Comma 2 2 3 4" xfId="6564" xr:uid="{A56A7741-6C3B-4E3A-B757-07A2E6FCD0AB}"/>
    <cellStyle name="Comma 2 2 3 4 2" xfId="6565" xr:uid="{97854879-FAC5-48AE-9BA3-6D765000D24C}"/>
    <cellStyle name="Comma 2 2 3 4 2 2" xfId="8279" xr:uid="{FD1D8CE9-35FD-4EB5-A8FB-A4EF81E4E0B3}"/>
    <cellStyle name="Comma 2 2 3 4 2 2 2" xfId="11701" xr:uid="{5E4FFD87-E94D-4F34-A936-E9835C5E8304}"/>
    <cellStyle name="Comma 2 2 3 4 2 2 2 2" xfId="25391" xr:uid="{202AD985-0D9A-4407-884C-92784F3B09BC}"/>
    <cellStyle name="Comma 2 2 3 4 2 2 2 2 2" xfId="39083" xr:uid="{3D877EC3-84D8-4911-8695-4C2AFF22B9A0}"/>
    <cellStyle name="Comma 2 2 3 4 2 2 2 2 3" xfId="53967" xr:uid="{70FC28C4-E27D-4967-AE10-B9406A430021}"/>
    <cellStyle name="Comma 2 2 3 4 2 2 2 3" xfId="18547" xr:uid="{B4C1A823-C6A9-4CD6-B65D-D25E01EF5730}"/>
    <cellStyle name="Comma 2 2 3 4 2 2 2 4" xfId="32237" xr:uid="{F124674D-7122-4FDD-9D22-D378A4CCC6D5}"/>
    <cellStyle name="Comma 2 2 3 4 2 2 2 5" xfId="47121" xr:uid="{C040208D-038F-4AB4-AFDF-66A1CACD7434}"/>
    <cellStyle name="Comma 2 2 3 4 2 2 3" xfId="21969" xr:uid="{7E904BF4-36DE-48C8-A13D-3A13EAABC43B}"/>
    <cellStyle name="Comma 2 2 3 4 2 2 3 2" xfId="35661" xr:uid="{D3A59554-4B10-4E84-A055-E66279158975}"/>
    <cellStyle name="Comma 2 2 3 4 2 2 3 3" xfId="50545" xr:uid="{580B3A9E-67EA-4660-986F-25306E21F60B}"/>
    <cellStyle name="Comma 2 2 3 4 2 2 4" xfId="15125" xr:uid="{4957D57E-A865-488F-95FC-3AF0603D2F3A}"/>
    <cellStyle name="Comma 2 2 3 4 2 2 5" xfId="28815" xr:uid="{40CB45A7-D727-4A91-92E1-9E782B3B61D7}"/>
    <cellStyle name="Comma 2 2 3 4 2 2 6" xfId="43699" xr:uid="{12A9AB43-E32E-4CA7-B9AC-76071972249C}"/>
    <cellStyle name="Comma 2 2 3 4 2 3" xfId="9989" xr:uid="{07E7EAD5-6C27-4E16-AE41-0F008B751CA2}"/>
    <cellStyle name="Comma 2 2 3 4 2 3 2" xfId="23679" xr:uid="{2AB5AC9A-BC6C-4A77-ACC2-41C777BB41FD}"/>
    <cellStyle name="Comma 2 2 3 4 2 3 2 2" xfId="37371" xr:uid="{8147ABC0-0535-4647-8D08-D6B072D8D9C2}"/>
    <cellStyle name="Comma 2 2 3 4 2 3 2 3" xfId="52255" xr:uid="{7B985B38-C7FC-4227-B4EA-FB2744960BBB}"/>
    <cellStyle name="Comma 2 2 3 4 2 3 3" xfId="16835" xr:uid="{AD221404-C79D-4D41-BB67-6FED559A2DEC}"/>
    <cellStyle name="Comma 2 2 3 4 2 3 4" xfId="30525" xr:uid="{ABAA5F7F-E257-4C1F-8419-D658B99A1688}"/>
    <cellStyle name="Comma 2 2 3 4 2 3 5" xfId="45409" xr:uid="{96425033-3CA3-4860-B694-98C23ADACF85}"/>
    <cellStyle name="Comma 2 2 3 4 2 4" xfId="20257" xr:uid="{A5FA6257-6D4D-474D-9120-217F2B70858A}"/>
    <cellStyle name="Comma 2 2 3 4 2 4 2" xfId="33949" xr:uid="{81BBBDDD-6C63-4982-96F4-E7BE18AB11ED}"/>
    <cellStyle name="Comma 2 2 3 4 2 4 3" xfId="48833" xr:uid="{186BE435-B4CD-457D-8C5C-7F835EBC2E54}"/>
    <cellStyle name="Comma 2 2 3 4 2 5" xfId="13413" xr:uid="{E1807B7C-3050-4CFB-9B16-1A4B946343C9}"/>
    <cellStyle name="Comma 2 2 3 4 2 6" xfId="27103" xr:uid="{A7567179-EB07-4269-BE22-1F666393259F}"/>
    <cellStyle name="Comma 2 2 3 4 2 7" xfId="41987" xr:uid="{77E282D9-22D1-4DF6-9321-AB07B58B5463}"/>
    <cellStyle name="Comma 2 2 3 4 3" xfId="8278" xr:uid="{2674CDD9-2179-45B9-A0F9-4C4F5FD48E8B}"/>
    <cellStyle name="Comma 2 2 3 4 3 2" xfId="11700" xr:uid="{BC0F462D-050C-472A-9CC3-AC8F0663F2B8}"/>
    <cellStyle name="Comma 2 2 3 4 3 2 2" xfId="25390" xr:uid="{C62CECBC-79DD-4050-A89B-18701E1911F7}"/>
    <cellStyle name="Comma 2 2 3 4 3 2 2 2" xfId="39082" xr:uid="{BBD7DA41-3942-4A53-BC6D-1FCD026496A8}"/>
    <cellStyle name="Comma 2 2 3 4 3 2 2 3" xfId="53966" xr:uid="{00162979-6C76-4CE4-BC04-061DA13872E4}"/>
    <cellStyle name="Comma 2 2 3 4 3 2 3" xfId="18546" xr:uid="{87B0A065-A30E-4FEB-9DFD-06D57D4A40C0}"/>
    <cellStyle name="Comma 2 2 3 4 3 2 4" xfId="32236" xr:uid="{42AF76AF-6CA4-45B0-B09A-349B5E5489AD}"/>
    <cellStyle name="Comma 2 2 3 4 3 2 5" xfId="47120" xr:uid="{A37FDD1D-0DCF-4B75-B421-9503ACC50A4C}"/>
    <cellStyle name="Comma 2 2 3 4 3 3" xfId="21968" xr:uid="{3E8BB7C1-DAD8-4196-A121-713B7C01815D}"/>
    <cellStyle name="Comma 2 2 3 4 3 3 2" xfId="35660" xr:uid="{2E747BED-A55D-4B4C-9DA0-53197180B9A5}"/>
    <cellStyle name="Comma 2 2 3 4 3 3 3" xfId="50544" xr:uid="{F3E27D3E-2FE0-4BCE-841B-48774151ABDB}"/>
    <cellStyle name="Comma 2 2 3 4 3 4" xfId="15124" xr:uid="{E87C5726-D5DC-4367-B4AD-B21229617CE8}"/>
    <cellStyle name="Comma 2 2 3 4 3 5" xfId="28814" xr:uid="{3FF9554C-0CB3-4F79-A407-97684CF7711E}"/>
    <cellStyle name="Comma 2 2 3 4 3 6" xfId="43698" xr:uid="{B54812FD-9636-42DE-9408-72AE0984BE17}"/>
    <cellStyle name="Comma 2 2 3 4 4" xfId="9988" xr:uid="{B2B7BB3E-9CC8-485E-9299-3EEDC2BC85D3}"/>
    <cellStyle name="Comma 2 2 3 4 4 2" xfId="23678" xr:uid="{E0855FD2-FD48-4A2A-8437-CE5152F75DF6}"/>
    <cellStyle name="Comma 2 2 3 4 4 2 2" xfId="37370" xr:uid="{DDFC10CC-D72B-48AF-95F1-6B395E3A254B}"/>
    <cellStyle name="Comma 2 2 3 4 4 2 3" xfId="52254" xr:uid="{BDB18A05-EA0E-4EA3-89C0-B5CE2845D8BD}"/>
    <cellStyle name="Comma 2 2 3 4 4 3" xfId="16834" xr:uid="{AEFE1853-8D37-4375-A479-A948D6A32DE7}"/>
    <cellStyle name="Comma 2 2 3 4 4 4" xfId="30524" xr:uid="{2F219AD0-EC22-415C-A862-D522E30A9B98}"/>
    <cellStyle name="Comma 2 2 3 4 4 5" xfId="45408" xr:uid="{C98D7C35-61B4-4404-87BF-46B3CE8CD96B}"/>
    <cellStyle name="Comma 2 2 3 4 5" xfId="20256" xr:uid="{56EF0559-51F6-4051-B00E-959BBC4B4658}"/>
    <cellStyle name="Comma 2 2 3 4 5 2" xfId="33948" xr:uid="{2CD98496-FB22-4AE5-AA1C-4922448AD899}"/>
    <cellStyle name="Comma 2 2 3 4 5 3" xfId="48832" xr:uid="{2B68F660-AAE4-4B95-AACF-69FCBFA1EDB3}"/>
    <cellStyle name="Comma 2 2 3 4 6" xfId="13412" xr:uid="{2C6714E2-BFE0-473F-BB7A-D87C51A92F76}"/>
    <cellStyle name="Comma 2 2 3 4 7" xfId="27102" xr:uid="{0ECC3351-F82D-4751-8DE9-7EB22B30A2DC}"/>
    <cellStyle name="Comma 2 2 3 4 8" xfId="41986" xr:uid="{0C56B22E-ACA2-4C96-B89C-91FA4A438429}"/>
    <cellStyle name="Comma 2 2 3 5" xfId="6566" xr:uid="{445E71DD-FA2F-46F3-973A-A1B757226B49}"/>
    <cellStyle name="Comma 2 2 3 5 2" xfId="8280" xr:uid="{8B926AA5-CAAC-4A0A-9937-A85A1F623604}"/>
    <cellStyle name="Comma 2 2 3 5 2 2" xfId="11702" xr:uid="{68A989F7-B238-4382-A98C-C49E5EC301D1}"/>
    <cellStyle name="Comma 2 2 3 5 2 2 2" xfId="25392" xr:uid="{84A869EB-661D-4B4C-8481-4389644FA4E0}"/>
    <cellStyle name="Comma 2 2 3 5 2 2 2 2" xfId="39084" xr:uid="{702F4E8B-1540-490F-B6EC-97121E6B1C70}"/>
    <cellStyle name="Comma 2 2 3 5 2 2 2 3" xfId="53968" xr:uid="{AB171C9D-1FE5-424F-B1C8-6D5536FC1434}"/>
    <cellStyle name="Comma 2 2 3 5 2 2 3" xfId="18548" xr:uid="{FC6D298D-714A-4D83-92DB-8ED5AD644ED6}"/>
    <cellStyle name="Comma 2 2 3 5 2 2 4" xfId="32238" xr:uid="{1D58DC9A-F4AC-4A41-9E27-8861E3D90622}"/>
    <cellStyle name="Comma 2 2 3 5 2 2 5" xfId="47122" xr:uid="{3098A899-BE6C-406C-AD55-A3424674AAC3}"/>
    <cellStyle name="Comma 2 2 3 5 2 3" xfId="21970" xr:uid="{292E03F3-2AF8-4B39-B4E9-D02C4687F009}"/>
    <cellStyle name="Comma 2 2 3 5 2 3 2" xfId="35662" xr:uid="{A61EA2CF-C81F-441B-8CDC-A15E8C5ED520}"/>
    <cellStyle name="Comma 2 2 3 5 2 3 3" xfId="50546" xr:uid="{160B9914-D8A3-4A70-818C-AA24A6665FE1}"/>
    <cellStyle name="Comma 2 2 3 5 2 4" xfId="15126" xr:uid="{90D5EDDB-5403-491A-B971-525DA6A6506E}"/>
    <cellStyle name="Comma 2 2 3 5 2 5" xfId="28816" xr:uid="{A23BA722-70D0-4585-B466-006EEAA774E6}"/>
    <cellStyle name="Comma 2 2 3 5 2 6" xfId="43700" xr:uid="{C6378756-9832-4240-AE16-80891419D61B}"/>
    <cellStyle name="Comma 2 2 3 5 3" xfId="9990" xr:uid="{1AB2169B-80DA-4CFC-9D52-84EA2C2C141B}"/>
    <cellStyle name="Comma 2 2 3 5 3 2" xfId="23680" xr:uid="{747CAAC9-85E3-4AAE-B353-BC9509414B70}"/>
    <cellStyle name="Comma 2 2 3 5 3 2 2" xfId="37372" xr:uid="{A4D1AA1D-EA76-442F-BA31-C599A842C134}"/>
    <cellStyle name="Comma 2 2 3 5 3 2 3" xfId="52256" xr:uid="{B11E2CCC-CA02-4B43-A788-D28AD4D055DB}"/>
    <cellStyle name="Comma 2 2 3 5 3 3" xfId="16836" xr:uid="{2D7D1369-0735-4F5D-ABDD-9EDCF142E6D0}"/>
    <cellStyle name="Comma 2 2 3 5 3 4" xfId="30526" xr:uid="{FF8984EE-3EFD-4485-B877-7D2FDABFD7B3}"/>
    <cellStyle name="Comma 2 2 3 5 3 5" xfId="45410" xr:uid="{ABFD2FA3-CF38-4031-8A05-CA1AA772BF2B}"/>
    <cellStyle name="Comma 2 2 3 5 4" xfId="20258" xr:uid="{69AABDA6-460F-4ADE-BA25-AC63E4B40280}"/>
    <cellStyle name="Comma 2 2 3 5 4 2" xfId="33950" xr:uid="{EF208502-9D1C-42ED-8C07-1BD5054550EE}"/>
    <cellStyle name="Comma 2 2 3 5 4 3" xfId="48834" xr:uid="{D53FF62A-CA90-4D32-BDA4-7EBEAAEB32A3}"/>
    <cellStyle name="Comma 2 2 3 5 5" xfId="13414" xr:uid="{02738E06-74A9-42B7-80ED-45FAF5FB0A64}"/>
    <cellStyle name="Comma 2 2 3 5 6" xfId="27104" xr:uid="{F040BD7D-C11C-4327-85DD-E5CA6E815A97}"/>
    <cellStyle name="Comma 2 2 3 5 7" xfId="41988" xr:uid="{305C2C6C-D264-4028-A834-98773AF49F25}"/>
    <cellStyle name="Comma 2 2 3 6" xfId="6567" xr:uid="{A2E070E9-5706-44E9-A68D-AF9D8DF83DF3}"/>
    <cellStyle name="Comma 2 2 3 6 2" xfId="8281" xr:uid="{4FBBAEED-251F-4329-9149-1B10817EFACF}"/>
    <cellStyle name="Comma 2 2 3 6 2 2" xfId="11703" xr:uid="{25F95833-50BB-4232-A616-5C226A2F8912}"/>
    <cellStyle name="Comma 2 2 3 6 2 2 2" xfId="25393" xr:uid="{6AD2C638-2649-4071-9385-CBB6A07F8D42}"/>
    <cellStyle name="Comma 2 2 3 6 2 2 2 2" xfId="39085" xr:uid="{CB22E77B-02DA-436B-9FCF-368B4FB2D3D0}"/>
    <cellStyle name="Comma 2 2 3 6 2 2 2 3" xfId="53969" xr:uid="{EF7CC4C4-FB10-4FE3-880F-3A9F230F0607}"/>
    <cellStyle name="Comma 2 2 3 6 2 2 3" xfId="18549" xr:uid="{4C842216-0564-4CA2-B4A8-A3A6745A62EA}"/>
    <cellStyle name="Comma 2 2 3 6 2 2 4" xfId="32239" xr:uid="{929E9172-11EB-4BCA-A7E7-B9907D87C95B}"/>
    <cellStyle name="Comma 2 2 3 6 2 2 5" xfId="47123" xr:uid="{5D1F0056-45EC-4901-9022-B4A831DAFB3E}"/>
    <cellStyle name="Comma 2 2 3 6 2 3" xfId="21971" xr:uid="{067418A7-46A8-4266-ADAA-0DC03B50D8FC}"/>
    <cellStyle name="Comma 2 2 3 6 2 3 2" xfId="35663" xr:uid="{1106D715-EE97-4FBD-AE32-574624D01C17}"/>
    <cellStyle name="Comma 2 2 3 6 2 3 3" xfId="50547" xr:uid="{B1B7245F-54A2-4612-9DC4-A2FEC3A3F96C}"/>
    <cellStyle name="Comma 2 2 3 6 2 4" xfId="15127" xr:uid="{8B168CDC-88FD-4B56-97EC-138CB5354B37}"/>
    <cellStyle name="Comma 2 2 3 6 2 5" xfId="28817" xr:uid="{9521F26B-8E1A-438E-8B0D-C4D02456D3DE}"/>
    <cellStyle name="Comma 2 2 3 6 2 6" xfId="43701" xr:uid="{C5855FEA-3133-4C9A-8625-BC6485DAA1CD}"/>
    <cellStyle name="Comma 2 2 3 6 3" xfId="9991" xr:uid="{04D292B7-4D93-4B17-B9B5-C6BB3EC23F25}"/>
    <cellStyle name="Comma 2 2 3 6 3 2" xfId="23681" xr:uid="{2994151F-BF8C-44DE-BE5C-FFFD344340F2}"/>
    <cellStyle name="Comma 2 2 3 6 3 2 2" xfId="37373" xr:uid="{B5CFFCD5-E467-4EB6-97C1-9617C33B128A}"/>
    <cellStyle name="Comma 2 2 3 6 3 2 3" xfId="52257" xr:uid="{4352D02C-DDFA-46D1-9F4F-70CEB58C8194}"/>
    <cellStyle name="Comma 2 2 3 6 3 3" xfId="16837" xr:uid="{7D6A6E71-738E-4EA6-894B-BC39FDC33EF2}"/>
    <cellStyle name="Comma 2 2 3 6 3 4" xfId="30527" xr:uid="{6651DC46-8777-490F-9A29-287AA39DC2E2}"/>
    <cellStyle name="Comma 2 2 3 6 3 5" xfId="45411" xr:uid="{B5541A88-0834-4BF1-9AB4-B539A4FA4318}"/>
    <cellStyle name="Comma 2 2 3 6 4" xfId="20259" xr:uid="{1D73F376-D4F7-46A0-8D35-A0220D9BD345}"/>
    <cellStyle name="Comma 2 2 3 6 4 2" xfId="33951" xr:uid="{75548D4A-74A3-48B4-831A-657B9587E12E}"/>
    <cellStyle name="Comma 2 2 3 6 4 3" xfId="48835" xr:uid="{BCAFD7E6-4134-4040-815E-135C05F0ECF5}"/>
    <cellStyle name="Comma 2 2 3 6 5" xfId="13415" xr:uid="{39B8A6C3-315B-4636-95E5-4530CE755984}"/>
    <cellStyle name="Comma 2 2 3 6 6" xfId="27105" xr:uid="{910C191A-4379-418A-A957-EED9EEC8A73A}"/>
    <cellStyle name="Comma 2 2 3 6 7" xfId="41989" xr:uid="{726146EC-7C8C-4D38-9216-47A90D994D6A}"/>
    <cellStyle name="Comma 2 2 3 7" xfId="8267" xr:uid="{023CC31A-713E-4A6C-BFDF-208644F8083F}"/>
    <cellStyle name="Comma 2 2 3 7 2" xfId="11689" xr:uid="{6461BA09-1C0C-4612-8651-DC4181EAD70C}"/>
    <cellStyle name="Comma 2 2 3 7 2 2" xfId="25379" xr:uid="{CA717752-DB15-4C03-9559-92047336B62B}"/>
    <cellStyle name="Comma 2 2 3 7 2 2 2" xfId="39071" xr:uid="{A74C35C8-087C-491B-A11E-721DBFBF3C03}"/>
    <cellStyle name="Comma 2 2 3 7 2 2 3" xfId="53955" xr:uid="{40350F2A-555C-49FD-9AA2-7E2B096F45B3}"/>
    <cellStyle name="Comma 2 2 3 7 2 3" xfId="18535" xr:uid="{6AE7EF24-35AE-4AD5-A7AF-9512D8CD2D38}"/>
    <cellStyle name="Comma 2 2 3 7 2 4" xfId="32225" xr:uid="{07DC316E-BBDF-4795-8D92-CD688FDE5B3B}"/>
    <cellStyle name="Comma 2 2 3 7 2 5" xfId="47109" xr:uid="{F489F656-7675-4228-9D08-7766C91F6DD9}"/>
    <cellStyle name="Comma 2 2 3 7 3" xfId="21957" xr:uid="{734F7974-D779-4C5A-BF73-B40E412DB86C}"/>
    <cellStyle name="Comma 2 2 3 7 3 2" xfId="35649" xr:uid="{F3CEA906-9D1A-4F92-8C6C-11065FB02A3F}"/>
    <cellStyle name="Comma 2 2 3 7 3 3" xfId="50533" xr:uid="{3A51BB3B-CAE6-4C49-8A61-415DDE2E657A}"/>
    <cellStyle name="Comma 2 2 3 7 4" xfId="15113" xr:uid="{9458E605-DE88-4308-ADF8-4C92268438AE}"/>
    <cellStyle name="Comma 2 2 3 7 5" xfId="28803" xr:uid="{E1C41A7D-2E29-4864-86CD-1A9A45E2B8C9}"/>
    <cellStyle name="Comma 2 2 3 7 6" xfId="43687" xr:uid="{62EC4B6D-E39A-49DF-B519-23956EAB8AAF}"/>
    <cellStyle name="Comma 2 2 3 8" xfId="9977" xr:uid="{4E1C9F7D-2A21-4B75-865F-0BF51577E2C5}"/>
    <cellStyle name="Comma 2 2 3 8 2" xfId="23667" xr:uid="{1F2B27A9-B96F-4750-AE84-D78F539A85C9}"/>
    <cellStyle name="Comma 2 2 3 8 2 2" xfId="37359" xr:uid="{49997B58-E3FA-4343-B2D9-53AFB61AB122}"/>
    <cellStyle name="Comma 2 2 3 8 2 3" xfId="52243" xr:uid="{1644DDEA-EC06-41EA-9E86-7E30ACF300EB}"/>
    <cellStyle name="Comma 2 2 3 8 3" xfId="16823" xr:uid="{3D4FDFFC-E331-44A5-834A-112096793EE7}"/>
    <cellStyle name="Comma 2 2 3 8 4" xfId="30513" xr:uid="{43A6F42D-8263-48ED-97C2-AC4C7452517B}"/>
    <cellStyle name="Comma 2 2 3 8 5" xfId="45397" xr:uid="{0D43BFC3-53FA-4646-B104-786875580027}"/>
    <cellStyle name="Comma 2 2 3 9" xfId="20245" xr:uid="{022A4AD0-D066-4D32-9F5D-B0E0FEBCDD3A}"/>
    <cellStyle name="Comma 2 2 3 9 2" xfId="33937" xr:uid="{623859AD-C963-48B4-A6C1-274D7DBF9C08}"/>
    <cellStyle name="Comma 2 2 3 9 3" xfId="48821" xr:uid="{9506F1D7-7354-428C-8C55-60F6DDF12539}"/>
    <cellStyle name="Comma 2 2 4" xfId="6568" xr:uid="{82216D7A-B740-4E59-8BC2-8A7C9EC52687}"/>
    <cellStyle name="Comma 2 2 4 10" xfId="13416" xr:uid="{6D5CEE65-C9D9-4E0E-A10A-781FA81AD315}"/>
    <cellStyle name="Comma 2 2 4 11" xfId="27106" xr:uid="{FDE82686-78B4-4738-B3E5-273D018B1A0C}"/>
    <cellStyle name="Comma 2 2 4 12" xfId="41990" xr:uid="{315B4E57-F029-4D29-9788-A44F6A3589FF}"/>
    <cellStyle name="Comma 2 2 4 2" xfId="6569" xr:uid="{76B7BACC-9C20-4DA1-9A10-0FBC1713F4F2}"/>
    <cellStyle name="Comma 2 2 4 2 10" xfId="41991" xr:uid="{D8DAF678-814B-4882-B56A-4284F95CFCFF}"/>
    <cellStyle name="Comma 2 2 4 2 2" xfId="6570" xr:uid="{10EBFCB0-520D-4B6D-ABB1-D36952D9C259}"/>
    <cellStyle name="Comma 2 2 4 2 2 2" xfId="6571" xr:uid="{C42170E8-CF54-4D0F-A6C4-4E65B0B6CE88}"/>
    <cellStyle name="Comma 2 2 4 2 2 2 2" xfId="8285" xr:uid="{F5570376-9303-4914-8E58-E5E00847F295}"/>
    <cellStyle name="Comma 2 2 4 2 2 2 2 2" xfId="11707" xr:uid="{4B41F7B8-F17C-4117-A67C-B9DCB66557E1}"/>
    <cellStyle name="Comma 2 2 4 2 2 2 2 2 2" xfId="25397" xr:uid="{F3D9AA9A-B82E-40E5-B16E-C45B6D59C128}"/>
    <cellStyle name="Comma 2 2 4 2 2 2 2 2 2 2" xfId="39089" xr:uid="{65AAA05B-00F8-4BA2-94A9-660AD65167F0}"/>
    <cellStyle name="Comma 2 2 4 2 2 2 2 2 2 3" xfId="53973" xr:uid="{8FCE3607-C407-4F9D-8929-A0D64F379CA5}"/>
    <cellStyle name="Comma 2 2 4 2 2 2 2 2 3" xfId="18553" xr:uid="{93702673-C57F-403B-BB99-278E0DD615C8}"/>
    <cellStyle name="Comma 2 2 4 2 2 2 2 2 4" xfId="32243" xr:uid="{06A36C1D-A218-410D-A0C1-074F42CA4623}"/>
    <cellStyle name="Comma 2 2 4 2 2 2 2 2 5" xfId="47127" xr:uid="{10916ADC-F47F-421F-9E4C-FF58E2171501}"/>
    <cellStyle name="Comma 2 2 4 2 2 2 2 3" xfId="21975" xr:uid="{2C4BD74D-FB12-4DA4-AD73-C8047513A814}"/>
    <cellStyle name="Comma 2 2 4 2 2 2 2 3 2" xfId="35667" xr:uid="{04CD1C3F-1F78-47E4-A9BF-1B4BD3B699C6}"/>
    <cellStyle name="Comma 2 2 4 2 2 2 2 3 3" xfId="50551" xr:uid="{C41857B7-1A82-4A82-8423-0615D61EE9AF}"/>
    <cellStyle name="Comma 2 2 4 2 2 2 2 4" xfId="15131" xr:uid="{3066D7F0-0CD9-4646-A505-FFFEC424658E}"/>
    <cellStyle name="Comma 2 2 4 2 2 2 2 5" xfId="28821" xr:uid="{877C8275-3379-473E-BE99-3ACDC017233D}"/>
    <cellStyle name="Comma 2 2 4 2 2 2 2 6" xfId="43705" xr:uid="{9522FDC7-7FD2-4E56-A50E-477B73E55866}"/>
    <cellStyle name="Comma 2 2 4 2 2 2 3" xfId="9995" xr:uid="{E29AE0B9-D260-4B42-B78C-B6D013037ED5}"/>
    <cellStyle name="Comma 2 2 4 2 2 2 3 2" xfId="23685" xr:uid="{81F0482D-ACAD-4A19-B1FC-F226A121EFEC}"/>
    <cellStyle name="Comma 2 2 4 2 2 2 3 2 2" xfId="37377" xr:uid="{08011382-5C1B-4223-8253-BE6683708A2B}"/>
    <cellStyle name="Comma 2 2 4 2 2 2 3 2 3" xfId="52261" xr:uid="{61912F06-2E76-4851-9FA4-B18DB04F6FA9}"/>
    <cellStyle name="Comma 2 2 4 2 2 2 3 3" xfId="16841" xr:uid="{AAFD62D5-C5C4-4351-B6DF-DDF72A2889E1}"/>
    <cellStyle name="Comma 2 2 4 2 2 2 3 4" xfId="30531" xr:uid="{D07FA71C-22E6-435C-BB12-A9B0C7236627}"/>
    <cellStyle name="Comma 2 2 4 2 2 2 3 5" xfId="45415" xr:uid="{845E473D-22F6-4E1E-B1E0-D045C60A913C}"/>
    <cellStyle name="Comma 2 2 4 2 2 2 4" xfId="20263" xr:uid="{A45FF2D7-B845-4B8C-9F43-0B9FA161480A}"/>
    <cellStyle name="Comma 2 2 4 2 2 2 4 2" xfId="33955" xr:uid="{C54F9ED3-7A81-4442-937C-B3019DCC6AAD}"/>
    <cellStyle name="Comma 2 2 4 2 2 2 4 3" xfId="48839" xr:uid="{F810BA2D-39B4-4011-AA7A-67DAE8378974}"/>
    <cellStyle name="Comma 2 2 4 2 2 2 5" xfId="13419" xr:uid="{AC99097A-FA2D-4646-BD52-76A2BF337EF9}"/>
    <cellStyle name="Comma 2 2 4 2 2 2 6" xfId="27109" xr:uid="{5DE85603-5CDA-49D4-9AA9-FAA0755D463B}"/>
    <cellStyle name="Comma 2 2 4 2 2 2 7" xfId="41993" xr:uid="{70EFC78B-713F-46C6-B857-11705E024CF4}"/>
    <cellStyle name="Comma 2 2 4 2 2 3" xfId="8284" xr:uid="{B51EAB01-EEF3-45C9-907C-45BFAEA77029}"/>
    <cellStyle name="Comma 2 2 4 2 2 3 2" xfId="11706" xr:uid="{237C26D3-FD87-4923-B630-96A99E54DA4E}"/>
    <cellStyle name="Comma 2 2 4 2 2 3 2 2" xfId="25396" xr:uid="{22074C81-A66E-4DA5-8E3F-53012BE2BFF7}"/>
    <cellStyle name="Comma 2 2 4 2 2 3 2 2 2" xfId="39088" xr:uid="{ED80A6AC-59DB-4B23-AC32-02DFDF728257}"/>
    <cellStyle name="Comma 2 2 4 2 2 3 2 2 3" xfId="53972" xr:uid="{83C009B7-5BA7-48AB-831B-D9BE84116B94}"/>
    <cellStyle name="Comma 2 2 4 2 2 3 2 3" xfId="18552" xr:uid="{BE7D8E25-F9F6-45FE-A7A1-875EFB62C516}"/>
    <cellStyle name="Comma 2 2 4 2 2 3 2 4" xfId="32242" xr:uid="{090E54A7-DFDE-4761-AE07-91CB782AB7D5}"/>
    <cellStyle name="Comma 2 2 4 2 2 3 2 5" xfId="47126" xr:uid="{D71CE2BD-41D2-47E8-997E-911890E96933}"/>
    <cellStyle name="Comma 2 2 4 2 2 3 3" xfId="21974" xr:uid="{BB02DF75-937B-474D-A302-6EF1668C8EA5}"/>
    <cellStyle name="Comma 2 2 4 2 2 3 3 2" xfId="35666" xr:uid="{F07C9A8C-228D-4427-B541-A1692B96E65A}"/>
    <cellStyle name="Comma 2 2 4 2 2 3 3 3" xfId="50550" xr:uid="{C2EBFAC6-B0D4-4B74-A814-DA9B0F3A08BB}"/>
    <cellStyle name="Comma 2 2 4 2 2 3 4" xfId="15130" xr:uid="{1AF0A68D-1AB1-4474-806F-884C5EE492E8}"/>
    <cellStyle name="Comma 2 2 4 2 2 3 5" xfId="28820" xr:uid="{20AD3887-5AD6-417D-9C8D-288490D757E3}"/>
    <cellStyle name="Comma 2 2 4 2 2 3 6" xfId="43704" xr:uid="{67724276-B68A-4ACF-9105-FB6058070488}"/>
    <cellStyle name="Comma 2 2 4 2 2 4" xfId="9994" xr:uid="{62CDAD9B-21A3-4E71-A27C-9AB60CD2F041}"/>
    <cellStyle name="Comma 2 2 4 2 2 4 2" xfId="23684" xr:uid="{E4A36348-6421-4D74-8B4C-93CF1F008CE3}"/>
    <cellStyle name="Comma 2 2 4 2 2 4 2 2" xfId="37376" xr:uid="{E48E7668-0E3D-47BA-B7CF-FD5150FB39F4}"/>
    <cellStyle name="Comma 2 2 4 2 2 4 2 3" xfId="52260" xr:uid="{9B65590A-0ABA-4954-A0E3-AAFE74E1F1F6}"/>
    <cellStyle name="Comma 2 2 4 2 2 4 3" xfId="16840" xr:uid="{6BCF0ADF-995F-4F22-AF98-B232BA00A347}"/>
    <cellStyle name="Comma 2 2 4 2 2 4 4" xfId="30530" xr:uid="{BC6F5183-5BBD-47C6-A1E2-0C1689572121}"/>
    <cellStyle name="Comma 2 2 4 2 2 4 5" xfId="45414" xr:uid="{3FAE2A2F-E706-4783-8464-12DF02DECAE7}"/>
    <cellStyle name="Comma 2 2 4 2 2 5" xfId="20262" xr:uid="{7C58842E-CAB4-47B1-A0AD-DEC152576604}"/>
    <cellStyle name="Comma 2 2 4 2 2 5 2" xfId="33954" xr:uid="{77F2F958-1460-4C62-AB58-07FF46837FB9}"/>
    <cellStyle name="Comma 2 2 4 2 2 5 3" xfId="48838" xr:uid="{C74AF6E7-B1A5-4727-AC0F-5ED1807A0E30}"/>
    <cellStyle name="Comma 2 2 4 2 2 6" xfId="13418" xr:uid="{4F88B975-8E2C-472B-9916-0BFEB9A2C785}"/>
    <cellStyle name="Comma 2 2 4 2 2 7" xfId="27108" xr:uid="{06C438A9-7D8B-4F0D-B19E-86E04BEF9BF5}"/>
    <cellStyle name="Comma 2 2 4 2 2 8" xfId="41992" xr:uid="{8DBB20EE-7233-405F-8BAB-D01FAC9F6890}"/>
    <cellStyle name="Comma 2 2 4 2 3" xfId="6572" xr:uid="{4BE18F9A-5592-41CB-AA93-2187953C1A79}"/>
    <cellStyle name="Comma 2 2 4 2 3 2" xfId="8286" xr:uid="{8CFB4500-7EB1-4F7A-9128-F1280E258CDE}"/>
    <cellStyle name="Comma 2 2 4 2 3 2 2" xfId="11708" xr:uid="{D641E8AF-799F-488E-86B8-BFFE6F172B68}"/>
    <cellStyle name="Comma 2 2 4 2 3 2 2 2" xfId="25398" xr:uid="{5A612D78-A3CF-4E8E-B21D-9B91FD33777B}"/>
    <cellStyle name="Comma 2 2 4 2 3 2 2 2 2" xfId="39090" xr:uid="{2294D2D1-1750-4DE6-A199-C681981B8979}"/>
    <cellStyle name="Comma 2 2 4 2 3 2 2 2 3" xfId="53974" xr:uid="{FCB97B22-46B8-4395-8E16-B61814227037}"/>
    <cellStyle name="Comma 2 2 4 2 3 2 2 3" xfId="18554" xr:uid="{A29EEA77-C26B-48FD-9779-BAADE1AEC1F2}"/>
    <cellStyle name="Comma 2 2 4 2 3 2 2 4" xfId="32244" xr:uid="{B0680B90-D61B-4B4D-8BAA-F8F54B7E458C}"/>
    <cellStyle name="Comma 2 2 4 2 3 2 2 5" xfId="47128" xr:uid="{8E020CA6-56DF-42EE-889B-408C3E745F44}"/>
    <cellStyle name="Comma 2 2 4 2 3 2 3" xfId="21976" xr:uid="{93EF3203-6B7C-4E54-8A8C-81239114A3D0}"/>
    <cellStyle name="Comma 2 2 4 2 3 2 3 2" xfId="35668" xr:uid="{139840AE-2233-4602-87E3-C46129D23656}"/>
    <cellStyle name="Comma 2 2 4 2 3 2 3 3" xfId="50552" xr:uid="{E9125149-6AD6-4525-897C-3E6C7A5A5872}"/>
    <cellStyle name="Comma 2 2 4 2 3 2 4" xfId="15132" xr:uid="{C21AC0CC-E10A-4348-B985-73DF6DB64B8B}"/>
    <cellStyle name="Comma 2 2 4 2 3 2 5" xfId="28822" xr:uid="{D2E38252-6368-497A-A09B-A8306A682A2B}"/>
    <cellStyle name="Comma 2 2 4 2 3 2 6" xfId="43706" xr:uid="{3E434F7F-332C-40CE-8198-71318CD6B46A}"/>
    <cellStyle name="Comma 2 2 4 2 3 3" xfId="9996" xr:uid="{D1821E51-47CE-4C54-9572-C11044AC9596}"/>
    <cellStyle name="Comma 2 2 4 2 3 3 2" xfId="23686" xr:uid="{8F293213-504C-4054-845F-0A024B396B2F}"/>
    <cellStyle name="Comma 2 2 4 2 3 3 2 2" xfId="37378" xr:uid="{829CFE95-D6DE-40BF-BC58-71FE3FC608FC}"/>
    <cellStyle name="Comma 2 2 4 2 3 3 2 3" xfId="52262" xr:uid="{FF1C07C2-5C7B-410F-82F1-A96F06F35B81}"/>
    <cellStyle name="Comma 2 2 4 2 3 3 3" xfId="16842" xr:uid="{F5E0610C-4932-44E7-B1AA-559B04431BB0}"/>
    <cellStyle name="Comma 2 2 4 2 3 3 4" xfId="30532" xr:uid="{9E7ACBC5-AC80-429C-B02B-2F4854C15B58}"/>
    <cellStyle name="Comma 2 2 4 2 3 3 5" xfId="45416" xr:uid="{F950C58A-298D-4FBD-B3BB-C1A1F19735BC}"/>
    <cellStyle name="Comma 2 2 4 2 3 4" xfId="20264" xr:uid="{2861CB5E-7731-496D-8828-4371B02F9541}"/>
    <cellStyle name="Comma 2 2 4 2 3 4 2" xfId="33956" xr:uid="{021A55C4-B476-463F-B645-AE8A1A3D44B9}"/>
    <cellStyle name="Comma 2 2 4 2 3 4 3" xfId="48840" xr:uid="{41E9FED7-D752-4F13-B8E1-D0FA108F1DD0}"/>
    <cellStyle name="Comma 2 2 4 2 3 5" xfId="13420" xr:uid="{0A645CB7-46D1-456B-A61A-F4C2137B7798}"/>
    <cellStyle name="Comma 2 2 4 2 3 6" xfId="27110" xr:uid="{FEE1AC85-F284-4EF9-A4D6-3DEB78A70BBA}"/>
    <cellStyle name="Comma 2 2 4 2 3 7" xfId="41994" xr:uid="{490F1AB7-68EA-4DC7-8C8D-257E5F196092}"/>
    <cellStyle name="Comma 2 2 4 2 4" xfId="6573" xr:uid="{8D07E62C-16AF-469A-B60D-518A36C35A24}"/>
    <cellStyle name="Comma 2 2 4 2 4 2" xfId="8287" xr:uid="{19DDE81B-24DF-4188-B875-CBF8F0EA267F}"/>
    <cellStyle name="Comma 2 2 4 2 4 2 2" xfId="11709" xr:uid="{81C18124-52B7-4D38-BE00-C19E758A64DB}"/>
    <cellStyle name="Comma 2 2 4 2 4 2 2 2" xfId="25399" xr:uid="{67F20431-9676-4099-B4A7-3C34D1923F2F}"/>
    <cellStyle name="Comma 2 2 4 2 4 2 2 2 2" xfId="39091" xr:uid="{0B19977C-0B97-49AC-8F94-A17378BCC069}"/>
    <cellStyle name="Comma 2 2 4 2 4 2 2 2 3" xfId="53975" xr:uid="{68A0EFAF-865B-480B-8508-E00F0BA7549A}"/>
    <cellStyle name="Comma 2 2 4 2 4 2 2 3" xfId="18555" xr:uid="{1033AE4E-6681-43E4-B6FA-8D55537CEFAC}"/>
    <cellStyle name="Comma 2 2 4 2 4 2 2 4" xfId="32245" xr:uid="{B7F7F7BC-D30B-4012-9506-857DF167371A}"/>
    <cellStyle name="Comma 2 2 4 2 4 2 2 5" xfId="47129" xr:uid="{A124525E-62C4-4D13-80D3-28E8D1554D35}"/>
    <cellStyle name="Comma 2 2 4 2 4 2 3" xfId="21977" xr:uid="{8B42B167-2AB8-42FE-BE70-4BD40311F0C9}"/>
    <cellStyle name="Comma 2 2 4 2 4 2 3 2" xfId="35669" xr:uid="{6D04F536-FA92-4BE4-B7E0-F5B001FC7541}"/>
    <cellStyle name="Comma 2 2 4 2 4 2 3 3" xfId="50553" xr:uid="{C85BD4C6-F3CC-4B89-B7A4-7DED7187C2FB}"/>
    <cellStyle name="Comma 2 2 4 2 4 2 4" xfId="15133" xr:uid="{734975C7-E098-4B4C-ACCE-B850F7BE8B1F}"/>
    <cellStyle name="Comma 2 2 4 2 4 2 5" xfId="28823" xr:uid="{525D7555-A26C-4F73-AB6B-B7783B93A167}"/>
    <cellStyle name="Comma 2 2 4 2 4 2 6" xfId="43707" xr:uid="{E63B2DD6-D634-4F78-9B42-0D6C01F63839}"/>
    <cellStyle name="Comma 2 2 4 2 4 3" xfId="9997" xr:uid="{AE2B8C12-A085-44B3-950E-F20D18935997}"/>
    <cellStyle name="Comma 2 2 4 2 4 3 2" xfId="23687" xr:uid="{A07321D2-4484-4BF8-AEFE-C890A28A27BB}"/>
    <cellStyle name="Comma 2 2 4 2 4 3 2 2" xfId="37379" xr:uid="{060D012D-99D1-461C-B0DD-EBAF249E11C9}"/>
    <cellStyle name="Comma 2 2 4 2 4 3 2 3" xfId="52263" xr:uid="{8BCC375A-F462-4416-9D13-F3D310E5C382}"/>
    <cellStyle name="Comma 2 2 4 2 4 3 3" xfId="16843" xr:uid="{BCEBAF63-2986-4DB0-98F9-C7B127C36A1B}"/>
    <cellStyle name="Comma 2 2 4 2 4 3 4" xfId="30533" xr:uid="{C185A236-76DC-4184-A64A-4942E5B46796}"/>
    <cellStyle name="Comma 2 2 4 2 4 3 5" xfId="45417" xr:uid="{538F6ED1-DEDD-4A5C-8992-729705E12D5D}"/>
    <cellStyle name="Comma 2 2 4 2 4 4" xfId="20265" xr:uid="{9B2879E9-1405-444E-BDA3-AC80F0AF4E60}"/>
    <cellStyle name="Comma 2 2 4 2 4 4 2" xfId="33957" xr:uid="{5D25513B-AF2D-4A7B-96E1-FD6108101A3C}"/>
    <cellStyle name="Comma 2 2 4 2 4 4 3" xfId="48841" xr:uid="{D9E7790A-C90B-42A2-8D59-C8066050B48F}"/>
    <cellStyle name="Comma 2 2 4 2 4 5" xfId="13421" xr:uid="{56AC153C-E2B7-4650-A100-B2FDA4140E15}"/>
    <cellStyle name="Comma 2 2 4 2 4 6" xfId="27111" xr:uid="{026B0D95-643B-4EFD-8074-803C15535EA9}"/>
    <cellStyle name="Comma 2 2 4 2 4 7" xfId="41995" xr:uid="{B580EA07-ECF0-45E0-9D9E-0CAABF3A9DA2}"/>
    <cellStyle name="Comma 2 2 4 2 5" xfId="8283" xr:uid="{0B56A14E-B389-4042-BC84-815C20895C41}"/>
    <cellStyle name="Comma 2 2 4 2 5 2" xfId="11705" xr:uid="{03FF1415-1A75-49B8-9178-A365B3C10BBB}"/>
    <cellStyle name="Comma 2 2 4 2 5 2 2" xfId="25395" xr:uid="{1B38EB1C-AE4C-428F-B1B3-50A54B5E5F7D}"/>
    <cellStyle name="Comma 2 2 4 2 5 2 2 2" xfId="39087" xr:uid="{564596B0-EC42-442F-AC1D-B4D09DEB489F}"/>
    <cellStyle name="Comma 2 2 4 2 5 2 2 3" xfId="53971" xr:uid="{921582CC-E2D2-44A6-8CF3-72226106DC6F}"/>
    <cellStyle name="Comma 2 2 4 2 5 2 3" xfId="18551" xr:uid="{AB131DC6-9429-4807-A5B2-0BF3BBDCA744}"/>
    <cellStyle name="Comma 2 2 4 2 5 2 4" xfId="32241" xr:uid="{0BB5042F-6D3D-4901-B34D-0B95801724E5}"/>
    <cellStyle name="Comma 2 2 4 2 5 2 5" xfId="47125" xr:uid="{3ABA6B71-3554-4A84-AD3E-D372919E3D5F}"/>
    <cellStyle name="Comma 2 2 4 2 5 3" xfId="21973" xr:uid="{EC914245-34A8-43E7-A7DA-A2CBA3D2050B}"/>
    <cellStyle name="Comma 2 2 4 2 5 3 2" xfId="35665" xr:uid="{F8EB9D1B-9634-43F8-8B23-5D566B27B2F2}"/>
    <cellStyle name="Comma 2 2 4 2 5 3 3" xfId="50549" xr:uid="{46E77FC7-CB9F-4617-8C21-74F8D70C4BF4}"/>
    <cellStyle name="Comma 2 2 4 2 5 4" xfId="15129" xr:uid="{5A022F7E-A878-4F5A-AEE4-BEDBBCBA5318}"/>
    <cellStyle name="Comma 2 2 4 2 5 5" xfId="28819" xr:uid="{2A5A1FFC-262C-4170-A852-DD35E0ADBAFD}"/>
    <cellStyle name="Comma 2 2 4 2 5 6" xfId="43703" xr:uid="{F774596F-8B46-4F49-A8E6-A8BDE7B4B5F5}"/>
    <cellStyle name="Comma 2 2 4 2 6" xfId="9993" xr:uid="{57473AC1-DCD9-4D2F-BA40-FB3D258C4803}"/>
    <cellStyle name="Comma 2 2 4 2 6 2" xfId="23683" xr:uid="{F3B3F539-6D4E-40C0-9FE6-360DDC06DEAD}"/>
    <cellStyle name="Comma 2 2 4 2 6 2 2" xfId="37375" xr:uid="{A39C0177-A3C1-4551-BED8-E39DEF868865}"/>
    <cellStyle name="Comma 2 2 4 2 6 2 3" xfId="52259" xr:uid="{82B39075-A305-4783-97BC-12DD96C39FD7}"/>
    <cellStyle name="Comma 2 2 4 2 6 3" xfId="16839" xr:uid="{14F8DBC4-215B-4410-B651-DAF4DED8524C}"/>
    <cellStyle name="Comma 2 2 4 2 6 4" xfId="30529" xr:uid="{5277DFF9-763E-4070-ACA0-EAD44342354B}"/>
    <cellStyle name="Comma 2 2 4 2 6 5" xfId="45413" xr:uid="{9FF6340A-BE43-4A7E-B5B5-E224C399B226}"/>
    <cellStyle name="Comma 2 2 4 2 7" xfId="20261" xr:uid="{6557C3E6-E676-4F66-9A3F-07A8AED74058}"/>
    <cellStyle name="Comma 2 2 4 2 7 2" xfId="33953" xr:uid="{C1CDB0C9-3B61-4A31-93E8-7EB8BBCAA090}"/>
    <cellStyle name="Comma 2 2 4 2 7 3" xfId="48837" xr:uid="{1772C4F0-54A4-405E-ADB1-E8E54525700F}"/>
    <cellStyle name="Comma 2 2 4 2 8" xfId="13417" xr:uid="{63522BD7-85B0-42E5-BD5E-87C58EDE89E0}"/>
    <cellStyle name="Comma 2 2 4 2 9" xfId="27107" xr:uid="{C3DBFABC-F694-47DC-974C-0AC96E494FB8}"/>
    <cellStyle name="Comma 2 2 4 3" xfId="6574" xr:uid="{8A83E493-D802-4E44-BEE3-3F7B03A9CDA4}"/>
    <cellStyle name="Comma 2 2 4 3 10" xfId="41996" xr:uid="{18BBF536-B5D1-4E18-98B1-F58D21B77E82}"/>
    <cellStyle name="Comma 2 2 4 3 2" xfId="6575" xr:uid="{26A39451-1F49-4A0B-A4B8-104AE82785A2}"/>
    <cellStyle name="Comma 2 2 4 3 2 2" xfId="6576" xr:uid="{7A4FD229-C0EE-4C3D-A055-F441C34A9BA0}"/>
    <cellStyle name="Comma 2 2 4 3 2 2 2" xfId="8290" xr:uid="{C1DC88C6-E0D6-4520-8A3B-BFB1FA7CD0AE}"/>
    <cellStyle name="Comma 2 2 4 3 2 2 2 2" xfId="11712" xr:uid="{7A45A106-BD80-4583-9831-E125E41F911A}"/>
    <cellStyle name="Comma 2 2 4 3 2 2 2 2 2" xfId="25402" xr:uid="{4E5C4CC4-A0F1-4A07-AADA-4FB814F8BD21}"/>
    <cellStyle name="Comma 2 2 4 3 2 2 2 2 2 2" xfId="39094" xr:uid="{968510FD-2A32-4D73-813B-BFF0A82172C1}"/>
    <cellStyle name="Comma 2 2 4 3 2 2 2 2 2 3" xfId="53978" xr:uid="{6CC50E6D-9D7A-438C-AED7-9E37EE57163B}"/>
    <cellStyle name="Comma 2 2 4 3 2 2 2 2 3" xfId="18558" xr:uid="{ACC0715E-76D1-4FD3-A23F-CD9F28C3364D}"/>
    <cellStyle name="Comma 2 2 4 3 2 2 2 2 4" xfId="32248" xr:uid="{B70681DD-CB07-42B9-8F6D-C0607A0C1853}"/>
    <cellStyle name="Comma 2 2 4 3 2 2 2 2 5" xfId="47132" xr:uid="{5129C7C3-4592-4617-8D07-33180C5F0DFC}"/>
    <cellStyle name="Comma 2 2 4 3 2 2 2 3" xfId="21980" xr:uid="{1F63297E-DE4A-44BE-8570-152E8C56CD29}"/>
    <cellStyle name="Comma 2 2 4 3 2 2 2 3 2" xfId="35672" xr:uid="{81244071-A710-453F-9CBD-4668B69C8C4A}"/>
    <cellStyle name="Comma 2 2 4 3 2 2 2 3 3" xfId="50556" xr:uid="{D399A7D9-CFE3-4179-BFAB-3C9B1BB8D4FF}"/>
    <cellStyle name="Comma 2 2 4 3 2 2 2 4" xfId="15136" xr:uid="{4EF00104-EDA3-40B1-9634-764EF39720F5}"/>
    <cellStyle name="Comma 2 2 4 3 2 2 2 5" xfId="28826" xr:uid="{D90E4481-EA7D-4925-AE1C-ED47F250E2A3}"/>
    <cellStyle name="Comma 2 2 4 3 2 2 2 6" xfId="43710" xr:uid="{DB33EA69-ACDA-4D9B-8EC3-3A9B60B13C38}"/>
    <cellStyle name="Comma 2 2 4 3 2 2 3" xfId="10000" xr:uid="{B544D749-33EE-40DC-9EF8-BCED1349D68F}"/>
    <cellStyle name="Comma 2 2 4 3 2 2 3 2" xfId="23690" xr:uid="{0595EB1D-0113-4BC3-8EC0-FD92016FAF8D}"/>
    <cellStyle name="Comma 2 2 4 3 2 2 3 2 2" xfId="37382" xr:uid="{2B1FBD6C-064E-4F1C-86B5-984AAC1E84EF}"/>
    <cellStyle name="Comma 2 2 4 3 2 2 3 2 3" xfId="52266" xr:uid="{2B2CCB99-1795-46D9-A5D8-8AC629A88769}"/>
    <cellStyle name="Comma 2 2 4 3 2 2 3 3" xfId="16846" xr:uid="{93A1BEFB-CFC2-4818-8309-2DA74FC61368}"/>
    <cellStyle name="Comma 2 2 4 3 2 2 3 4" xfId="30536" xr:uid="{76081F3D-67F6-453C-810A-67FEC9F97E0D}"/>
    <cellStyle name="Comma 2 2 4 3 2 2 3 5" xfId="45420" xr:uid="{7F177718-DFD7-4299-8F1E-AAF6BE585343}"/>
    <cellStyle name="Comma 2 2 4 3 2 2 4" xfId="20268" xr:uid="{41463139-320B-4A16-9132-58D9DC305090}"/>
    <cellStyle name="Comma 2 2 4 3 2 2 4 2" xfId="33960" xr:uid="{02B12B94-9EDB-4152-BEEB-3A9128FF5717}"/>
    <cellStyle name="Comma 2 2 4 3 2 2 4 3" xfId="48844" xr:uid="{88C2CBAA-D2AF-41A3-8F39-0EEECAEB67D0}"/>
    <cellStyle name="Comma 2 2 4 3 2 2 5" xfId="13424" xr:uid="{7AF1A7C0-2CC8-4F20-B07A-F68347499DF0}"/>
    <cellStyle name="Comma 2 2 4 3 2 2 6" xfId="27114" xr:uid="{B1322502-BBDB-4610-855B-16070EF1F250}"/>
    <cellStyle name="Comma 2 2 4 3 2 2 7" xfId="41998" xr:uid="{A8ACAB09-CBE7-4F3C-8E41-9F838A05914B}"/>
    <cellStyle name="Comma 2 2 4 3 2 3" xfId="8289" xr:uid="{E30C3726-586E-4F90-87F3-A0E5050B4AE5}"/>
    <cellStyle name="Comma 2 2 4 3 2 3 2" xfId="11711" xr:uid="{C45F9A2A-4B0C-4688-8588-02C0CDCD310A}"/>
    <cellStyle name="Comma 2 2 4 3 2 3 2 2" xfId="25401" xr:uid="{A46C27FB-680C-4076-82D5-FF19B203C1FD}"/>
    <cellStyle name="Comma 2 2 4 3 2 3 2 2 2" xfId="39093" xr:uid="{A668C0FB-9ACD-4AF4-95ED-CB7AD98FAC50}"/>
    <cellStyle name="Comma 2 2 4 3 2 3 2 2 3" xfId="53977" xr:uid="{0846B6FC-0707-4032-810A-21F6A46B572E}"/>
    <cellStyle name="Comma 2 2 4 3 2 3 2 3" xfId="18557" xr:uid="{12FD8A6B-238D-45A5-8BDC-EB147DD887BD}"/>
    <cellStyle name="Comma 2 2 4 3 2 3 2 4" xfId="32247" xr:uid="{C31F5695-141B-4570-9C8B-0830AF2C21F6}"/>
    <cellStyle name="Comma 2 2 4 3 2 3 2 5" xfId="47131" xr:uid="{51B53891-E875-4282-A59C-50DB75A455AB}"/>
    <cellStyle name="Comma 2 2 4 3 2 3 3" xfId="21979" xr:uid="{A26FD3AA-7A63-410A-9A12-C2E7565034CB}"/>
    <cellStyle name="Comma 2 2 4 3 2 3 3 2" xfId="35671" xr:uid="{4439AE56-4ABF-413F-A437-375CFC131673}"/>
    <cellStyle name="Comma 2 2 4 3 2 3 3 3" xfId="50555" xr:uid="{AD530975-ADA7-428A-981F-5A3ECAAB8B4C}"/>
    <cellStyle name="Comma 2 2 4 3 2 3 4" xfId="15135" xr:uid="{B6B59735-C62A-481C-B6E6-DCA374D893CE}"/>
    <cellStyle name="Comma 2 2 4 3 2 3 5" xfId="28825" xr:uid="{8C5BE9CF-EB33-4EC7-B7B3-02E2D7A363F5}"/>
    <cellStyle name="Comma 2 2 4 3 2 3 6" xfId="43709" xr:uid="{5CAF4183-B481-4259-A8E3-45C6792CFEB0}"/>
    <cellStyle name="Comma 2 2 4 3 2 4" xfId="9999" xr:uid="{EE36FB9C-66E6-4300-8E38-52A3A8E58BF3}"/>
    <cellStyle name="Comma 2 2 4 3 2 4 2" xfId="23689" xr:uid="{93B0BA80-61AB-4340-9C3C-3EBCB7452A6D}"/>
    <cellStyle name="Comma 2 2 4 3 2 4 2 2" xfId="37381" xr:uid="{029A59B4-C9DF-49F4-90E5-C64A3116BE9B}"/>
    <cellStyle name="Comma 2 2 4 3 2 4 2 3" xfId="52265" xr:uid="{5C1B12E6-D7B9-4C61-998C-6200B6712FFA}"/>
    <cellStyle name="Comma 2 2 4 3 2 4 3" xfId="16845" xr:uid="{DA289B24-1B81-4E01-B807-86A7A30727B8}"/>
    <cellStyle name="Comma 2 2 4 3 2 4 4" xfId="30535" xr:uid="{93AA96D9-841D-4A7C-8BA6-AA4B7ADF97CF}"/>
    <cellStyle name="Comma 2 2 4 3 2 4 5" xfId="45419" xr:uid="{31B41245-8628-45EB-B900-F450031FB1D1}"/>
    <cellStyle name="Comma 2 2 4 3 2 5" xfId="20267" xr:uid="{520C7CE7-16CC-4555-B3A1-3D393667D381}"/>
    <cellStyle name="Comma 2 2 4 3 2 5 2" xfId="33959" xr:uid="{FD094ADD-82E8-4682-9EEE-88FB56E570A7}"/>
    <cellStyle name="Comma 2 2 4 3 2 5 3" xfId="48843" xr:uid="{D51FCBD2-14A7-4B5B-BC0A-B3F855151922}"/>
    <cellStyle name="Comma 2 2 4 3 2 6" xfId="13423" xr:uid="{D5F0E906-4C2F-46C5-8B16-195D1C7EDB97}"/>
    <cellStyle name="Comma 2 2 4 3 2 7" xfId="27113" xr:uid="{F4C7AFD7-EA63-4B49-910C-2F6A7C6BAE0E}"/>
    <cellStyle name="Comma 2 2 4 3 2 8" xfId="41997" xr:uid="{A0D6D8E3-D813-4FA3-9E06-C33A2C343ECF}"/>
    <cellStyle name="Comma 2 2 4 3 3" xfId="6577" xr:uid="{B1FC3C70-B263-4E73-BAA1-35897EC57751}"/>
    <cellStyle name="Comma 2 2 4 3 3 2" xfId="8291" xr:uid="{DF4E1564-E3EF-4B59-BE29-924EA4BB63BB}"/>
    <cellStyle name="Comma 2 2 4 3 3 2 2" xfId="11713" xr:uid="{B7AC4274-2D3F-411B-9439-2F3141A82070}"/>
    <cellStyle name="Comma 2 2 4 3 3 2 2 2" xfId="25403" xr:uid="{83625957-AA30-481B-A302-0D612C2B7354}"/>
    <cellStyle name="Comma 2 2 4 3 3 2 2 2 2" xfId="39095" xr:uid="{3D44D8CC-442B-4933-841F-DD1E4B6567E1}"/>
    <cellStyle name="Comma 2 2 4 3 3 2 2 2 3" xfId="53979" xr:uid="{E01A1B51-142D-4FA0-A7B1-7DA49FEE1483}"/>
    <cellStyle name="Comma 2 2 4 3 3 2 2 3" xfId="18559" xr:uid="{84C67F2C-4DDF-4853-A140-74E82FBF35CC}"/>
    <cellStyle name="Comma 2 2 4 3 3 2 2 4" xfId="32249" xr:uid="{3737F5A5-FBFA-4E1E-B749-C2F53D53FB5E}"/>
    <cellStyle name="Comma 2 2 4 3 3 2 2 5" xfId="47133" xr:uid="{265E8C80-3A42-48FF-B795-80EC09200865}"/>
    <cellStyle name="Comma 2 2 4 3 3 2 3" xfId="21981" xr:uid="{6384C63A-3C20-4A3D-814A-C2AF4D189AF1}"/>
    <cellStyle name="Comma 2 2 4 3 3 2 3 2" xfId="35673" xr:uid="{607819BE-8206-4F5D-934A-B59BD9AF5424}"/>
    <cellStyle name="Comma 2 2 4 3 3 2 3 3" xfId="50557" xr:uid="{488E11EB-059F-4392-80F0-1BEA601CEFBE}"/>
    <cellStyle name="Comma 2 2 4 3 3 2 4" xfId="15137" xr:uid="{57E44F21-7383-4EED-8A15-1055C9E0D75A}"/>
    <cellStyle name="Comma 2 2 4 3 3 2 5" xfId="28827" xr:uid="{13EC2B29-7BF0-4C6C-A141-56E2C9000C24}"/>
    <cellStyle name="Comma 2 2 4 3 3 2 6" xfId="43711" xr:uid="{2593ED85-8EFC-4EE6-A597-3C12BD05FB3C}"/>
    <cellStyle name="Comma 2 2 4 3 3 3" xfId="10001" xr:uid="{061ACE5B-FF2E-416E-9B74-9F5C527D2953}"/>
    <cellStyle name="Comma 2 2 4 3 3 3 2" xfId="23691" xr:uid="{833376A0-10E2-48CF-A528-E69688648770}"/>
    <cellStyle name="Comma 2 2 4 3 3 3 2 2" xfId="37383" xr:uid="{D74ABE75-2387-4EBE-932F-E4F9915E21CE}"/>
    <cellStyle name="Comma 2 2 4 3 3 3 2 3" xfId="52267" xr:uid="{A8BA3C42-17CD-4493-A2B1-155D0673E903}"/>
    <cellStyle name="Comma 2 2 4 3 3 3 3" xfId="16847" xr:uid="{6567EA3F-08E9-469E-BCA0-37835334BBF0}"/>
    <cellStyle name="Comma 2 2 4 3 3 3 4" xfId="30537" xr:uid="{573CC62E-C741-4553-8A02-786FC26EB6D1}"/>
    <cellStyle name="Comma 2 2 4 3 3 3 5" xfId="45421" xr:uid="{6470DB61-8F09-45AD-962B-332BE77DB874}"/>
    <cellStyle name="Comma 2 2 4 3 3 4" xfId="20269" xr:uid="{FC4D3410-7EE0-454A-9CF3-4A4EF63717CE}"/>
    <cellStyle name="Comma 2 2 4 3 3 4 2" xfId="33961" xr:uid="{DD86BA5C-7317-41C1-9664-59F94112C5DB}"/>
    <cellStyle name="Comma 2 2 4 3 3 4 3" xfId="48845" xr:uid="{DA321CC6-FAF5-47BE-876B-C3190A437E6E}"/>
    <cellStyle name="Comma 2 2 4 3 3 5" xfId="13425" xr:uid="{78712D68-77C6-4BD6-AD69-63593FFB6AD5}"/>
    <cellStyle name="Comma 2 2 4 3 3 6" xfId="27115" xr:uid="{F21F5567-5633-4E9F-B42A-B49502879375}"/>
    <cellStyle name="Comma 2 2 4 3 3 7" xfId="41999" xr:uid="{B93EF22E-BEAC-4E5C-AC92-90168C2E4321}"/>
    <cellStyle name="Comma 2 2 4 3 4" xfId="6578" xr:uid="{072E8CDE-B794-47C7-8716-3F4356183F00}"/>
    <cellStyle name="Comma 2 2 4 3 4 2" xfId="8292" xr:uid="{DC46015C-5EC5-48E6-A863-E15F1202116A}"/>
    <cellStyle name="Comma 2 2 4 3 4 2 2" xfId="11714" xr:uid="{5A6A2425-2247-43DC-9FE9-6BF0A6DEB5C6}"/>
    <cellStyle name="Comma 2 2 4 3 4 2 2 2" xfId="25404" xr:uid="{9DB67F4B-43FE-47BF-A34C-9C52F6E2E7C7}"/>
    <cellStyle name="Comma 2 2 4 3 4 2 2 2 2" xfId="39096" xr:uid="{092B59D1-F4F9-4701-99C9-C86F43A225CB}"/>
    <cellStyle name="Comma 2 2 4 3 4 2 2 2 3" xfId="53980" xr:uid="{915C09B7-D8DB-43E8-8497-3FB8A7491BAF}"/>
    <cellStyle name="Comma 2 2 4 3 4 2 2 3" xfId="18560" xr:uid="{F7DAC82D-0FC1-413F-A406-5211C97B9470}"/>
    <cellStyle name="Comma 2 2 4 3 4 2 2 4" xfId="32250" xr:uid="{666DE22B-D2BD-47C4-A253-069FD81328DC}"/>
    <cellStyle name="Comma 2 2 4 3 4 2 2 5" xfId="47134" xr:uid="{8616103B-CF92-44C1-A82B-84480BDC968E}"/>
    <cellStyle name="Comma 2 2 4 3 4 2 3" xfId="21982" xr:uid="{7AE8BC72-458F-40BC-954C-E412EF640640}"/>
    <cellStyle name="Comma 2 2 4 3 4 2 3 2" xfId="35674" xr:uid="{290A9AF5-D121-416A-A0E9-E68DC3A032B2}"/>
    <cellStyle name="Comma 2 2 4 3 4 2 3 3" xfId="50558" xr:uid="{6AF23CCF-7CAE-40D9-9C44-FECDB857D02C}"/>
    <cellStyle name="Comma 2 2 4 3 4 2 4" xfId="15138" xr:uid="{F298B6C5-81D2-40A8-88CF-E4EB89120807}"/>
    <cellStyle name="Comma 2 2 4 3 4 2 5" xfId="28828" xr:uid="{F5A9628C-6D76-42E2-8098-3B84E88FE719}"/>
    <cellStyle name="Comma 2 2 4 3 4 2 6" xfId="43712" xr:uid="{ECD650AD-C1BE-4D12-9B68-BAAA3A081F3B}"/>
    <cellStyle name="Comma 2 2 4 3 4 3" xfId="10002" xr:uid="{D2376BBF-2C54-405A-9D43-60F55A19FD30}"/>
    <cellStyle name="Comma 2 2 4 3 4 3 2" xfId="23692" xr:uid="{667A2EE1-C0D4-44A0-B8A8-37E5DD36374D}"/>
    <cellStyle name="Comma 2 2 4 3 4 3 2 2" xfId="37384" xr:uid="{C85F8C96-19E4-4F50-895F-C4D29A44C57D}"/>
    <cellStyle name="Comma 2 2 4 3 4 3 2 3" xfId="52268" xr:uid="{C83E9E73-4451-4125-9576-B1D4C3BF5F59}"/>
    <cellStyle name="Comma 2 2 4 3 4 3 3" xfId="16848" xr:uid="{A5FB60F8-0BEE-4F9A-B65B-0BE6CA54E0E0}"/>
    <cellStyle name="Comma 2 2 4 3 4 3 4" xfId="30538" xr:uid="{B9BA2BBD-2EA5-4D84-9BAC-B1F11F4DCA4B}"/>
    <cellStyle name="Comma 2 2 4 3 4 3 5" xfId="45422" xr:uid="{04790F19-4461-496F-9AD2-F5D25C9E9E83}"/>
    <cellStyle name="Comma 2 2 4 3 4 4" xfId="20270" xr:uid="{C02DC764-A769-41AB-ACBB-2A473287D2B7}"/>
    <cellStyle name="Comma 2 2 4 3 4 4 2" xfId="33962" xr:uid="{BF281CA4-F20E-470A-9AD7-52CCED1DDF8D}"/>
    <cellStyle name="Comma 2 2 4 3 4 4 3" xfId="48846" xr:uid="{DB06681E-8076-44E2-B0E0-F834C831D61F}"/>
    <cellStyle name="Comma 2 2 4 3 4 5" xfId="13426" xr:uid="{D583BBE4-1683-4939-8685-5C77C5BA2D6E}"/>
    <cellStyle name="Comma 2 2 4 3 4 6" xfId="27116" xr:uid="{8613AABC-EF16-4117-9E7F-276E45DF8D19}"/>
    <cellStyle name="Comma 2 2 4 3 4 7" xfId="42000" xr:uid="{9DC19F33-C526-460E-946E-FF8ECF6460D3}"/>
    <cellStyle name="Comma 2 2 4 3 5" xfId="8288" xr:uid="{4E23FF20-6F94-4FEB-963F-A173F784BB8A}"/>
    <cellStyle name="Comma 2 2 4 3 5 2" xfId="11710" xr:uid="{7241A46F-0D15-41C9-A4BE-E121963BD12C}"/>
    <cellStyle name="Comma 2 2 4 3 5 2 2" xfId="25400" xr:uid="{0A495E42-A148-4F7C-BC41-ED7146EDE5FB}"/>
    <cellStyle name="Comma 2 2 4 3 5 2 2 2" xfId="39092" xr:uid="{9F1943B7-85B3-4C79-90FA-7074C424C651}"/>
    <cellStyle name="Comma 2 2 4 3 5 2 2 3" xfId="53976" xr:uid="{2DAF3ABA-01CB-4E45-ABA3-8FF85D2DCFC7}"/>
    <cellStyle name="Comma 2 2 4 3 5 2 3" xfId="18556" xr:uid="{6B048B25-0230-440D-BE31-02B09E71AD16}"/>
    <cellStyle name="Comma 2 2 4 3 5 2 4" xfId="32246" xr:uid="{5EDEBC34-7877-4EA2-948E-D261E9B13925}"/>
    <cellStyle name="Comma 2 2 4 3 5 2 5" xfId="47130" xr:uid="{E1867843-FD6B-403B-9458-2234BC84426C}"/>
    <cellStyle name="Comma 2 2 4 3 5 3" xfId="21978" xr:uid="{A9585816-0533-42E1-AA7F-190B306B8F5B}"/>
    <cellStyle name="Comma 2 2 4 3 5 3 2" xfId="35670" xr:uid="{9AF488C2-4FB0-400C-A31B-F40A694980CE}"/>
    <cellStyle name="Comma 2 2 4 3 5 3 3" xfId="50554" xr:uid="{0717A7D7-1762-4A31-84D3-0DF040BF980D}"/>
    <cellStyle name="Comma 2 2 4 3 5 4" xfId="15134" xr:uid="{1ADA2B02-474D-4B86-9BE3-9EAD23124144}"/>
    <cellStyle name="Comma 2 2 4 3 5 5" xfId="28824" xr:uid="{95223506-5A5C-40E9-AE47-5F4084B9F2F0}"/>
    <cellStyle name="Comma 2 2 4 3 5 6" xfId="43708" xr:uid="{57FC2046-0E28-4B72-B744-63DE3A6E8CDD}"/>
    <cellStyle name="Comma 2 2 4 3 6" xfId="9998" xr:uid="{0DC822CE-4FA2-4EC6-9A22-3F68CBF3E8B6}"/>
    <cellStyle name="Comma 2 2 4 3 6 2" xfId="23688" xr:uid="{B35754C8-4FD5-44FD-8C88-C29CA1227AF6}"/>
    <cellStyle name="Comma 2 2 4 3 6 2 2" xfId="37380" xr:uid="{907CB26E-DEF1-4959-8265-FDF3A6114645}"/>
    <cellStyle name="Comma 2 2 4 3 6 2 3" xfId="52264" xr:uid="{62CC4FAC-4E12-4823-92BB-E6584BAFAE91}"/>
    <cellStyle name="Comma 2 2 4 3 6 3" xfId="16844" xr:uid="{CB288462-D6F6-4A9D-A5C1-6F927F3CE26C}"/>
    <cellStyle name="Comma 2 2 4 3 6 4" xfId="30534" xr:uid="{4FC10707-107E-49EC-9BC3-54E214F33DB8}"/>
    <cellStyle name="Comma 2 2 4 3 6 5" xfId="45418" xr:uid="{5F1656A0-AC32-4CAE-9AD5-F093F28EFAC6}"/>
    <cellStyle name="Comma 2 2 4 3 7" xfId="20266" xr:uid="{02E071E5-0886-4F4A-AFD6-C98F720D9317}"/>
    <cellStyle name="Comma 2 2 4 3 7 2" xfId="33958" xr:uid="{9AD96DC2-071C-4BD7-8408-A4C1106CF95B}"/>
    <cellStyle name="Comma 2 2 4 3 7 3" xfId="48842" xr:uid="{C7C010E2-A904-4665-80D7-D65E3B02CCE8}"/>
    <cellStyle name="Comma 2 2 4 3 8" xfId="13422" xr:uid="{A902C350-21EA-4DD3-AB13-DCF966889548}"/>
    <cellStyle name="Comma 2 2 4 3 9" xfId="27112" xr:uid="{5EB96D2F-6134-434B-A684-8D569FFC104D}"/>
    <cellStyle name="Comma 2 2 4 4" xfId="6579" xr:uid="{6109BBFB-16F7-4E6A-B220-6F2394CFB9C6}"/>
    <cellStyle name="Comma 2 2 4 4 2" xfId="6580" xr:uid="{392653AF-8A66-4093-A69F-082125DFB157}"/>
    <cellStyle name="Comma 2 2 4 4 2 2" xfId="8294" xr:uid="{9B85A458-5204-461F-810F-57B537BE1FBD}"/>
    <cellStyle name="Comma 2 2 4 4 2 2 2" xfId="11716" xr:uid="{A1F85698-C2B4-40E8-AB88-AC509B4D638A}"/>
    <cellStyle name="Comma 2 2 4 4 2 2 2 2" xfId="25406" xr:uid="{8E6F66A4-0E12-484D-BEF8-AD23446BF49E}"/>
    <cellStyle name="Comma 2 2 4 4 2 2 2 2 2" xfId="39098" xr:uid="{A0EC1A20-22D2-422B-9088-E0A7B8D6FEA1}"/>
    <cellStyle name="Comma 2 2 4 4 2 2 2 2 3" xfId="53982" xr:uid="{71360BB0-DC6D-4035-9F65-2CC2CC60B15F}"/>
    <cellStyle name="Comma 2 2 4 4 2 2 2 3" xfId="18562" xr:uid="{2AF353DC-17D7-444C-B8F7-C6B8051444CB}"/>
    <cellStyle name="Comma 2 2 4 4 2 2 2 4" xfId="32252" xr:uid="{B29647F3-F024-4579-B511-6E34FCF6C287}"/>
    <cellStyle name="Comma 2 2 4 4 2 2 2 5" xfId="47136" xr:uid="{DA3588B5-C5AF-4560-98C3-7074FD9AE8D1}"/>
    <cellStyle name="Comma 2 2 4 4 2 2 3" xfId="21984" xr:uid="{50BEA5BD-8DDA-4A25-BC3B-D8E9A1537251}"/>
    <cellStyle name="Comma 2 2 4 4 2 2 3 2" xfId="35676" xr:uid="{52189197-7B18-4A0D-AA9C-F9FD489BAB6E}"/>
    <cellStyle name="Comma 2 2 4 4 2 2 3 3" xfId="50560" xr:uid="{771B8EB1-561F-4EDE-ABF1-46BE1BB6B560}"/>
    <cellStyle name="Comma 2 2 4 4 2 2 4" xfId="15140" xr:uid="{2B4E9361-7AE8-4881-A5CF-610DF2F2644E}"/>
    <cellStyle name="Comma 2 2 4 4 2 2 5" xfId="28830" xr:uid="{A61D0C75-A306-4EB2-9CCE-5E28B9B941CC}"/>
    <cellStyle name="Comma 2 2 4 4 2 2 6" xfId="43714" xr:uid="{E55B97B8-08B2-4FA0-8CF6-5483DBB9C49A}"/>
    <cellStyle name="Comma 2 2 4 4 2 3" xfId="10004" xr:uid="{129C4C31-C81F-4BF6-B1C2-1482C43A580B}"/>
    <cellStyle name="Comma 2 2 4 4 2 3 2" xfId="23694" xr:uid="{CDE8E636-AB0E-41AE-A997-EBC906704A7B}"/>
    <cellStyle name="Comma 2 2 4 4 2 3 2 2" xfId="37386" xr:uid="{71E774C6-3D50-4C0A-859F-647F98202320}"/>
    <cellStyle name="Comma 2 2 4 4 2 3 2 3" xfId="52270" xr:uid="{4024003A-DB8D-440C-813D-6A5EEFB9E0AE}"/>
    <cellStyle name="Comma 2 2 4 4 2 3 3" xfId="16850" xr:uid="{4EDA934B-243B-4798-A61D-486437475E9D}"/>
    <cellStyle name="Comma 2 2 4 4 2 3 4" xfId="30540" xr:uid="{14EA36CA-D220-42BD-ADDD-D6B53706052B}"/>
    <cellStyle name="Comma 2 2 4 4 2 3 5" xfId="45424" xr:uid="{B7AA12C9-CF33-4CF4-8F32-522F064FE385}"/>
    <cellStyle name="Comma 2 2 4 4 2 4" xfId="20272" xr:uid="{FBFF661E-B7E9-4A4B-BADB-07659B918BE0}"/>
    <cellStyle name="Comma 2 2 4 4 2 4 2" xfId="33964" xr:uid="{47A91E90-2BA4-41A7-9220-192F01595681}"/>
    <cellStyle name="Comma 2 2 4 4 2 4 3" xfId="48848" xr:uid="{2B0D0ECD-0309-4F75-A556-6103622022A0}"/>
    <cellStyle name="Comma 2 2 4 4 2 5" xfId="13428" xr:uid="{87616818-A35B-48B2-82C1-2F6F42CE20CD}"/>
    <cellStyle name="Comma 2 2 4 4 2 6" xfId="27118" xr:uid="{05572075-0D81-45AB-870A-ECA6626858DD}"/>
    <cellStyle name="Comma 2 2 4 4 2 7" xfId="42002" xr:uid="{1E99211E-B398-4765-ACCA-FDC3EAFC7735}"/>
    <cellStyle name="Comma 2 2 4 4 3" xfId="8293" xr:uid="{CDA25AC5-C7B6-445C-BFD5-22235B48E689}"/>
    <cellStyle name="Comma 2 2 4 4 3 2" xfId="11715" xr:uid="{5EDE30DC-CFC6-43E6-B22F-A9C6F8A53441}"/>
    <cellStyle name="Comma 2 2 4 4 3 2 2" xfId="25405" xr:uid="{A171A5A8-B251-41FB-AC0D-83B93F1FFA5E}"/>
    <cellStyle name="Comma 2 2 4 4 3 2 2 2" xfId="39097" xr:uid="{9384AE10-56A5-419D-9C48-4E259489827F}"/>
    <cellStyle name="Comma 2 2 4 4 3 2 2 3" xfId="53981" xr:uid="{0320CD1E-9A6E-49B2-825B-A40B837E5624}"/>
    <cellStyle name="Comma 2 2 4 4 3 2 3" xfId="18561" xr:uid="{0C20DBD7-B405-4BAB-8296-642F8CC4996F}"/>
    <cellStyle name="Comma 2 2 4 4 3 2 4" xfId="32251" xr:uid="{3EBED426-AE79-4996-A7F1-65C6ED8FAB17}"/>
    <cellStyle name="Comma 2 2 4 4 3 2 5" xfId="47135" xr:uid="{5636623F-63D7-43C9-A4F2-9325D533E147}"/>
    <cellStyle name="Comma 2 2 4 4 3 3" xfId="21983" xr:uid="{243A0F9D-CEE3-46BA-AB2B-0AB8FABBB2E2}"/>
    <cellStyle name="Comma 2 2 4 4 3 3 2" xfId="35675" xr:uid="{DDDF3A43-8656-415A-9C85-62FF7A7321D5}"/>
    <cellStyle name="Comma 2 2 4 4 3 3 3" xfId="50559" xr:uid="{BB6B99D4-746D-4329-8834-F34DF0FA1A47}"/>
    <cellStyle name="Comma 2 2 4 4 3 4" xfId="15139" xr:uid="{31ACF687-4FA4-4C20-AF1F-860AEA6A7CC7}"/>
    <cellStyle name="Comma 2 2 4 4 3 5" xfId="28829" xr:uid="{8E14FB95-0CCD-4D3D-9848-8A173FEE104E}"/>
    <cellStyle name="Comma 2 2 4 4 3 6" xfId="43713" xr:uid="{A666177A-2677-4E80-93D1-EB5540F184B2}"/>
    <cellStyle name="Comma 2 2 4 4 4" xfId="10003" xr:uid="{0D71EADF-D11A-4BA2-9A76-0548FB5E841C}"/>
    <cellStyle name="Comma 2 2 4 4 4 2" xfId="23693" xr:uid="{40BD2CA9-58B7-48D6-AC49-8D96336BDC3D}"/>
    <cellStyle name="Comma 2 2 4 4 4 2 2" xfId="37385" xr:uid="{51F8B31A-A1A7-4138-8C9F-B38819E648FF}"/>
    <cellStyle name="Comma 2 2 4 4 4 2 3" xfId="52269" xr:uid="{260A6564-40CC-40D0-9D1C-206B181CA3FA}"/>
    <cellStyle name="Comma 2 2 4 4 4 3" xfId="16849" xr:uid="{FA840793-604C-41A7-8A55-3BBC14B3169E}"/>
    <cellStyle name="Comma 2 2 4 4 4 4" xfId="30539" xr:uid="{31A88339-8807-412F-B155-64FAD7519C4F}"/>
    <cellStyle name="Comma 2 2 4 4 4 5" xfId="45423" xr:uid="{82DA92A2-2C2E-4601-9A85-AE235AFC717A}"/>
    <cellStyle name="Comma 2 2 4 4 5" xfId="20271" xr:uid="{7FE94977-6DE9-4524-A44F-D34F0353C271}"/>
    <cellStyle name="Comma 2 2 4 4 5 2" xfId="33963" xr:uid="{D791FA9E-0005-4573-A0D5-573300BFFFE4}"/>
    <cellStyle name="Comma 2 2 4 4 5 3" xfId="48847" xr:uid="{8B9367D7-4902-486E-87B1-93E024D64725}"/>
    <cellStyle name="Comma 2 2 4 4 6" xfId="13427" xr:uid="{A511624F-F724-4D8B-853A-8A067121A750}"/>
    <cellStyle name="Comma 2 2 4 4 7" xfId="27117" xr:uid="{C451D3A7-8B02-4789-891F-A2EDF299EE91}"/>
    <cellStyle name="Comma 2 2 4 4 8" xfId="42001" xr:uid="{0B603F22-F0CB-4365-8607-979614F93678}"/>
    <cellStyle name="Comma 2 2 4 5" xfId="6581" xr:uid="{86B0CA39-7C0E-40E0-AB94-C2E3661CAC0B}"/>
    <cellStyle name="Comma 2 2 4 5 2" xfId="8295" xr:uid="{60E77055-C4B4-470F-B369-41D719CB6BD7}"/>
    <cellStyle name="Comma 2 2 4 5 2 2" xfId="11717" xr:uid="{66C2E14E-CB00-4B47-8DD5-475BE4942792}"/>
    <cellStyle name="Comma 2 2 4 5 2 2 2" xfId="25407" xr:uid="{3BEC95D3-2368-4E00-9425-8926C2C69999}"/>
    <cellStyle name="Comma 2 2 4 5 2 2 2 2" xfId="39099" xr:uid="{DAE8E806-2A6B-4A61-939F-B69F2B6AFCF4}"/>
    <cellStyle name="Comma 2 2 4 5 2 2 2 3" xfId="53983" xr:uid="{2DD680E8-7182-4F2A-AB71-B679B563552F}"/>
    <cellStyle name="Comma 2 2 4 5 2 2 3" xfId="18563" xr:uid="{990B6351-73D2-4704-BCA1-870CF8D7A0A2}"/>
    <cellStyle name="Comma 2 2 4 5 2 2 4" xfId="32253" xr:uid="{D6477104-4915-4D05-AFAC-FB1C4883C0E4}"/>
    <cellStyle name="Comma 2 2 4 5 2 2 5" xfId="47137" xr:uid="{4FE5BE3F-C36F-4B6D-B75D-43FD8DC4EA42}"/>
    <cellStyle name="Comma 2 2 4 5 2 3" xfId="21985" xr:uid="{DE233E5C-EC1B-4B13-A551-A0D07E461DE9}"/>
    <cellStyle name="Comma 2 2 4 5 2 3 2" xfId="35677" xr:uid="{BAFC72C5-0FB3-4CE9-A5E5-BA6C35698F98}"/>
    <cellStyle name="Comma 2 2 4 5 2 3 3" xfId="50561" xr:uid="{C204561A-4566-44A6-B5C5-55F7878D52D6}"/>
    <cellStyle name="Comma 2 2 4 5 2 4" xfId="15141" xr:uid="{645A6CFB-7F27-4121-BEAF-C1E6A189CAED}"/>
    <cellStyle name="Comma 2 2 4 5 2 5" xfId="28831" xr:uid="{8CF120B0-13D4-4B56-A289-3D6BB146E996}"/>
    <cellStyle name="Comma 2 2 4 5 2 6" xfId="43715" xr:uid="{2E2CB9E3-361C-44AC-A26D-38924F6929A0}"/>
    <cellStyle name="Comma 2 2 4 5 3" xfId="10005" xr:uid="{CF3EBD9A-7F8D-46EF-84A1-7021EC3A37D2}"/>
    <cellStyle name="Comma 2 2 4 5 3 2" xfId="23695" xr:uid="{DBFB6021-319A-4453-9E6C-24A831085DA6}"/>
    <cellStyle name="Comma 2 2 4 5 3 2 2" xfId="37387" xr:uid="{F6CA301C-ABE2-455F-A9C2-FC59E658A5C5}"/>
    <cellStyle name="Comma 2 2 4 5 3 2 3" xfId="52271" xr:uid="{C59F1BD2-CF28-4014-A6C0-73CA05ED5364}"/>
    <cellStyle name="Comma 2 2 4 5 3 3" xfId="16851" xr:uid="{906554A6-D0FE-4A35-9A9B-D7519B94B016}"/>
    <cellStyle name="Comma 2 2 4 5 3 4" xfId="30541" xr:uid="{D4D75632-5ED1-4A71-B153-2CF047211DF7}"/>
    <cellStyle name="Comma 2 2 4 5 3 5" xfId="45425" xr:uid="{1224874F-1B02-4B8A-9372-C4A72CB7EEBD}"/>
    <cellStyle name="Comma 2 2 4 5 4" xfId="20273" xr:uid="{95F28DCE-80AF-4106-98A9-0F259D4C07C2}"/>
    <cellStyle name="Comma 2 2 4 5 4 2" xfId="33965" xr:uid="{36DAAA48-0399-4161-B2D8-23B5F1A855AD}"/>
    <cellStyle name="Comma 2 2 4 5 4 3" xfId="48849" xr:uid="{BB80FDB9-AD14-46D2-BEA8-7DE15CB3F48C}"/>
    <cellStyle name="Comma 2 2 4 5 5" xfId="13429" xr:uid="{4D15062A-040D-4143-930B-01DC9A182767}"/>
    <cellStyle name="Comma 2 2 4 5 6" xfId="27119" xr:uid="{748D0CFC-5394-4941-8CF7-261F53C31CDB}"/>
    <cellStyle name="Comma 2 2 4 5 7" xfId="42003" xr:uid="{ADF43019-874A-4443-B937-F1EB18BBEC3A}"/>
    <cellStyle name="Comma 2 2 4 6" xfId="6582" xr:uid="{5C9A12C4-DD96-4D55-A18D-3BD94528F553}"/>
    <cellStyle name="Comma 2 2 4 6 2" xfId="8296" xr:uid="{66EF6D96-5098-4F13-AD5D-AFF900DA5544}"/>
    <cellStyle name="Comma 2 2 4 6 2 2" xfId="11718" xr:uid="{04924B01-8F37-4439-BBEA-819C12E5E88D}"/>
    <cellStyle name="Comma 2 2 4 6 2 2 2" xfId="25408" xr:uid="{06C8007D-949F-4834-A2BD-A542B6B78540}"/>
    <cellStyle name="Comma 2 2 4 6 2 2 2 2" xfId="39100" xr:uid="{C6ECD59C-D10B-4D55-B2A0-10003547259C}"/>
    <cellStyle name="Comma 2 2 4 6 2 2 2 3" xfId="53984" xr:uid="{2F4C5969-8801-451E-8C6A-2FFD760FDAE9}"/>
    <cellStyle name="Comma 2 2 4 6 2 2 3" xfId="18564" xr:uid="{A44F1C69-7F26-4EE0-8FD9-9F94BA5A5935}"/>
    <cellStyle name="Comma 2 2 4 6 2 2 4" xfId="32254" xr:uid="{BD67C047-D998-4EC7-AA81-D6280BDBF0E8}"/>
    <cellStyle name="Comma 2 2 4 6 2 2 5" xfId="47138" xr:uid="{E35FFEC2-3D83-4726-9165-CF84FDBB883D}"/>
    <cellStyle name="Comma 2 2 4 6 2 3" xfId="21986" xr:uid="{34DD00EA-34CA-4549-8BFE-BA199D11965E}"/>
    <cellStyle name="Comma 2 2 4 6 2 3 2" xfId="35678" xr:uid="{D912BFE4-9ACB-4AA9-800B-F591F60ABD19}"/>
    <cellStyle name="Comma 2 2 4 6 2 3 3" xfId="50562" xr:uid="{816D5D26-BE7A-4976-AC0D-A7CD2BA55BBA}"/>
    <cellStyle name="Comma 2 2 4 6 2 4" xfId="15142" xr:uid="{CD2432BD-ECFB-4CAA-8E7F-5C3970D28EC0}"/>
    <cellStyle name="Comma 2 2 4 6 2 5" xfId="28832" xr:uid="{44004692-F5BC-4141-8B2A-4CB987010CCE}"/>
    <cellStyle name="Comma 2 2 4 6 2 6" xfId="43716" xr:uid="{446919EA-594B-45CD-AAA8-ABFE83C346B4}"/>
    <cellStyle name="Comma 2 2 4 6 3" xfId="10006" xr:uid="{B3F211CB-5F9C-4576-A278-99B542FC57A4}"/>
    <cellStyle name="Comma 2 2 4 6 3 2" xfId="23696" xr:uid="{B8097FC1-4672-439E-9B8F-04DCE1DDD949}"/>
    <cellStyle name="Comma 2 2 4 6 3 2 2" xfId="37388" xr:uid="{BBAEC4E6-D207-4FD7-8C64-8F7E7781E900}"/>
    <cellStyle name="Comma 2 2 4 6 3 2 3" xfId="52272" xr:uid="{75E734DA-D402-4791-A0D6-B1E9E32DD269}"/>
    <cellStyle name="Comma 2 2 4 6 3 3" xfId="16852" xr:uid="{EB792306-7FC4-4A2F-8F0E-0457A251B49D}"/>
    <cellStyle name="Comma 2 2 4 6 3 4" xfId="30542" xr:uid="{C96B9CE4-B1AE-4532-96D4-2545774BD2CE}"/>
    <cellStyle name="Comma 2 2 4 6 3 5" xfId="45426" xr:uid="{F18FD2C6-0B9A-4B66-B07D-E1A2FD849245}"/>
    <cellStyle name="Comma 2 2 4 6 4" xfId="20274" xr:uid="{B4C2D517-EBBB-4E21-979F-75E7349A28DC}"/>
    <cellStyle name="Comma 2 2 4 6 4 2" xfId="33966" xr:uid="{A8CAD48D-8F79-4CD8-96E2-25C6863DB978}"/>
    <cellStyle name="Comma 2 2 4 6 4 3" xfId="48850" xr:uid="{247E9A8F-1907-4A38-A747-AF4B54ADE06A}"/>
    <cellStyle name="Comma 2 2 4 6 5" xfId="13430" xr:uid="{BB0FD5FF-E6A2-4EBA-BCAF-AEDB260816BC}"/>
    <cellStyle name="Comma 2 2 4 6 6" xfId="27120" xr:uid="{F720838E-0A51-4D97-B7B7-14FA4B16D83D}"/>
    <cellStyle name="Comma 2 2 4 6 7" xfId="42004" xr:uid="{56DF0CED-CAA7-4B64-BFF8-A2CC3364C935}"/>
    <cellStyle name="Comma 2 2 4 7" xfId="8282" xr:uid="{7D208298-9CD0-47B4-8DA9-0E85EFE7DDF3}"/>
    <cellStyle name="Comma 2 2 4 7 2" xfId="11704" xr:uid="{215DCC88-DEFD-4D9F-AB76-DE0A70A6565D}"/>
    <cellStyle name="Comma 2 2 4 7 2 2" xfId="25394" xr:uid="{822FB77C-A99C-4DF0-99E0-B4B88D87FF58}"/>
    <cellStyle name="Comma 2 2 4 7 2 2 2" xfId="39086" xr:uid="{C09F325E-ABAA-459E-8D02-1A96F161DB69}"/>
    <cellStyle name="Comma 2 2 4 7 2 2 3" xfId="53970" xr:uid="{F834C024-853B-41B1-961D-C3B628B8B47F}"/>
    <cellStyle name="Comma 2 2 4 7 2 3" xfId="18550" xr:uid="{8B0DDAC7-D5E4-481E-BD1C-B795CA912287}"/>
    <cellStyle name="Comma 2 2 4 7 2 4" xfId="32240" xr:uid="{D233A58D-6D9F-4F94-8DF7-A0738CD40B74}"/>
    <cellStyle name="Comma 2 2 4 7 2 5" xfId="47124" xr:uid="{753F19B0-4C1A-42AD-B2FB-1D1F55A3E756}"/>
    <cellStyle name="Comma 2 2 4 7 3" xfId="21972" xr:uid="{13AABC88-76B1-45F6-99D3-8896FA5C2E9F}"/>
    <cellStyle name="Comma 2 2 4 7 3 2" xfId="35664" xr:uid="{C52B61B4-EAF0-4BCE-BEA0-833A469EDDCA}"/>
    <cellStyle name="Comma 2 2 4 7 3 3" xfId="50548" xr:uid="{8FF4F899-D4C1-4E88-9CC9-376AD047F121}"/>
    <cellStyle name="Comma 2 2 4 7 4" xfId="15128" xr:uid="{3ECBA66D-79C9-45F7-AD39-100683A78632}"/>
    <cellStyle name="Comma 2 2 4 7 5" xfId="28818" xr:uid="{D4207AA4-96CC-4330-803A-9501689D6D5E}"/>
    <cellStyle name="Comma 2 2 4 7 6" xfId="43702" xr:uid="{12AE6F7C-297C-4D21-BC53-090FA02352DA}"/>
    <cellStyle name="Comma 2 2 4 8" xfId="9992" xr:uid="{44FAEE5B-BEE1-4526-86E1-16C2570C76B0}"/>
    <cellStyle name="Comma 2 2 4 8 2" xfId="23682" xr:uid="{7609F084-AD5C-4204-BB6D-3D1A465C1AB5}"/>
    <cellStyle name="Comma 2 2 4 8 2 2" xfId="37374" xr:uid="{C742F69D-CC31-494A-A73C-799EAEB675EA}"/>
    <cellStyle name="Comma 2 2 4 8 2 3" xfId="52258" xr:uid="{72CE43A4-906F-4EF9-9BDB-BD53240FE9A2}"/>
    <cellStyle name="Comma 2 2 4 8 3" xfId="16838" xr:uid="{C30A012D-6F52-49CF-893A-1BE1F96B0B96}"/>
    <cellStyle name="Comma 2 2 4 8 4" xfId="30528" xr:uid="{632FF9A8-6BC4-405D-AC4F-17D4A7E989CD}"/>
    <cellStyle name="Comma 2 2 4 8 5" xfId="45412" xr:uid="{13CF203A-7262-4EE4-BD50-4B8EC283D279}"/>
    <cellStyle name="Comma 2 2 4 9" xfId="20260" xr:uid="{F3B62510-FA7E-4853-B29C-29670FF39BEE}"/>
    <cellStyle name="Comma 2 2 4 9 2" xfId="33952" xr:uid="{6F74B69E-C1A0-4CDF-8600-8796F01B0A27}"/>
    <cellStyle name="Comma 2 2 4 9 3" xfId="48836" xr:uid="{6D605973-39D6-4606-ADBE-8B73E5316E07}"/>
    <cellStyle name="Comma 2 2 5" xfId="6583" xr:uid="{88E3A170-97A1-4754-8CE2-23DA34AAAD17}"/>
    <cellStyle name="Comma 2 2 5 10" xfId="42005" xr:uid="{D633F82E-FC02-492B-8748-BFD4FE90B563}"/>
    <cellStyle name="Comma 2 2 5 2" xfId="6584" xr:uid="{C0A99F3C-2C37-4D1D-B7D2-22FA94B3DA9A}"/>
    <cellStyle name="Comma 2 2 5 2 2" xfId="6585" xr:uid="{9221FA68-43D2-40EF-8089-D34E03FC1CB1}"/>
    <cellStyle name="Comma 2 2 5 2 2 2" xfId="8299" xr:uid="{A6898A8A-DF4A-4425-B3F9-9C92B12870DD}"/>
    <cellStyle name="Comma 2 2 5 2 2 2 2" xfId="11721" xr:uid="{2421D69D-96DD-4465-B338-EB870147964A}"/>
    <cellStyle name="Comma 2 2 5 2 2 2 2 2" xfId="25411" xr:uid="{3A4DCF6B-9890-4DE9-B5C7-2F63255A6209}"/>
    <cellStyle name="Comma 2 2 5 2 2 2 2 2 2" xfId="39103" xr:uid="{4B616FE5-3406-4728-B8C3-92790DD5ECA4}"/>
    <cellStyle name="Comma 2 2 5 2 2 2 2 2 3" xfId="53987" xr:uid="{12C3909C-6082-488D-847D-0FAAD3A1C1C7}"/>
    <cellStyle name="Comma 2 2 5 2 2 2 2 3" xfId="18567" xr:uid="{0AB74231-57BE-4C23-8168-8BC587D50AA3}"/>
    <cellStyle name="Comma 2 2 5 2 2 2 2 4" xfId="32257" xr:uid="{87184830-9B47-49DE-8BC0-40FB38CD044A}"/>
    <cellStyle name="Comma 2 2 5 2 2 2 2 5" xfId="47141" xr:uid="{49C3DC17-F4BF-44AF-9FAB-4FD4327C2A2C}"/>
    <cellStyle name="Comma 2 2 5 2 2 2 3" xfId="21989" xr:uid="{0E601E21-0BE7-4EC8-B0A2-B8F6A620A22E}"/>
    <cellStyle name="Comma 2 2 5 2 2 2 3 2" xfId="35681" xr:uid="{CE3C729B-A9FE-4106-859C-5F86000E5A68}"/>
    <cellStyle name="Comma 2 2 5 2 2 2 3 3" xfId="50565" xr:uid="{D4865F90-2840-4AE7-A8D7-DF4013767BD7}"/>
    <cellStyle name="Comma 2 2 5 2 2 2 4" xfId="15145" xr:uid="{36713E69-AF3D-47DD-A48A-440F99ED8025}"/>
    <cellStyle name="Comma 2 2 5 2 2 2 5" xfId="28835" xr:uid="{9CEC90C0-0381-4A52-84F6-1C6682E6EDAC}"/>
    <cellStyle name="Comma 2 2 5 2 2 2 6" xfId="43719" xr:uid="{52E5CAC9-0F12-4FFB-AF5D-FC5316FAA3AD}"/>
    <cellStyle name="Comma 2 2 5 2 2 3" xfId="10009" xr:uid="{5DA14733-AD27-42EF-9E2B-9B8619FB2C49}"/>
    <cellStyle name="Comma 2 2 5 2 2 3 2" xfId="23699" xr:uid="{D17A2EC5-5F3A-46DB-8760-83847ADBC630}"/>
    <cellStyle name="Comma 2 2 5 2 2 3 2 2" xfId="37391" xr:uid="{B08A76D3-625E-44DE-A359-2C5B55EC392B}"/>
    <cellStyle name="Comma 2 2 5 2 2 3 2 3" xfId="52275" xr:uid="{EFD721A4-001B-4318-8DC5-7B8F2446AECB}"/>
    <cellStyle name="Comma 2 2 5 2 2 3 3" xfId="16855" xr:uid="{569D70E4-7934-4C74-9F89-3A210373F4DD}"/>
    <cellStyle name="Comma 2 2 5 2 2 3 4" xfId="30545" xr:uid="{EAE2426D-EB5A-4EA7-96D0-EFB572AE7C51}"/>
    <cellStyle name="Comma 2 2 5 2 2 3 5" xfId="45429" xr:uid="{2EA70649-E92F-4F7A-90D1-E8C8B885543E}"/>
    <cellStyle name="Comma 2 2 5 2 2 4" xfId="20277" xr:uid="{16C5B5B1-820D-47EF-93F5-406923B70639}"/>
    <cellStyle name="Comma 2 2 5 2 2 4 2" xfId="33969" xr:uid="{3D102E35-23D8-4186-8369-4C1F9773CB3B}"/>
    <cellStyle name="Comma 2 2 5 2 2 4 3" xfId="48853" xr:uid="{A69C2AF2-4D04-4CB4-A18E-A0FA139AAE52}"/>
    <cellStyle name="Comma 2 2 5 2 2 5" xfId="13433" xr:uid="{87B0071D-E4B0-4E02-AD8E-C5BB450AE625}"/>
    <cellStyle name="Comma 2 2 5 2 2 6" xfId="27123" xr:uid="{A268AB92-403F-4E32-A8C1-D1CF12032A09}"/>
    <cellStyle name="Comma 2 2 5 2 2 7" xfId="42007" xr:uid="{5836D7DF-42EA-42A6-95CA-96CACE843F0E}"/>
    <cellStyle name="Comma 2 2 5 2 3" xfId="8298" xr:uid="{4D8C38D5-11BF-45C4-9964-02CCD7AFA774}"/>
    <cellStyle name="Comma 2 2 5 2 3 2" xfId="11720" xr:uid="{B15D8CBB-3C50-489F-BCC9-0801D36F1685}"/>
    <cellStyle name="Comma 2 2 5 2 3 2 2" xfId="25410" xr:uid="{2338B785-6605-4337-A9DC-7351B939DA94}"/>
    <cellStyle name="Comma 2 2 5 2 3 2 2 2" xfId="39102" xr:uid="{997DC5D1-227C-41C2-8EEA-4D878A657280}"/>
    <cellStyle name="Comma 2 2 5 2 3 2 2 3" xfId="53986" xr:uid="{EECEC6BA-7ABB-495C-86ED-EC788631C38D}"/>
    <cellStyle name="Comma 2 2 5 2 3 2 3" xfId="18566" xr:uid="{6B8B0981-0752-4677-86E5-1A480EF97C18}"/>
    <cellStyle name="Comma 2 2 5 2 3 2 4" xfId="32256" xr:uid="{4496996B-96B4-455F-9568-6C036CAE59E7}"/>
    <cellStyle name="Comma 2 2 5 2 3 2 5" xfId="47140" xr:uid="{A639E5B0-72BA-407B-AA89-7F05BA2F6B1F}"/>
    <cellStyle name="Comma 2 2 5 2 3 3" xfId="21988" xr:uid="{0818A0A9-9F0F-47E0-8DC7-4B19F41EBC81}"/>
    <cellStyle name="Comma 2 2 5 2 3 3 2" xfId="35680" xr:uid="{F00B0DFD-C516-499C-8C5B-5BE9F90ECFFA}"/>
    <cellStyle name="Comma 2 2 5 2 3 3 3" xfId="50564" xr:uid="{E799E876-5522-4B97-B134-F8E3470D5439}"/>
    <cellStyle name="Comma 2 2 5 2 3 4" xfId="15144" xr:uid="{62F85841-8380-4917-9795-9B5EED5D7E12}"/>
    <cellStyle name="Comma 2 2 5 2 3 5" xfId="28834" xr:uid="{C17446F1-33F2-4913-A281-98E26C0C0C98}"/>
    <cellStyle name="Comma 2 2 5 2 3 6" xfId="43718" xr:uid="{833EA24D-96EC-4AB4-BE0C-43E557C63596}"/>
    <cellStyle name="Comma 2 2 5 2 4" xfId="10008" xr:uid="{72AFEE9A-A9F8-4579-91B2-4BBEA0E0AD50}"/>
    <cellStyle name="Comma 2 2 5 2 4 2" xfId="23698" xr:uid="{222543EC-5CE2-410E-BDF8-08C551B686AC}"/>
    <cellStyle name="Comma 2 2 5 2 4 2 2" xfId="37390" xr:uid="{718E704E-3723-4B23-ACC2-28CBF1D6AAC0}"/>
    <cellStyle name="Comma 2 2 5 2 4 2 3" xfId="52274" xr:uid="{15753895-C5D4-4733-BF8D-965FF65EA6CB}"/>
    <cellStyle name="Comma 2 2 5 2 4 3" xfId="16854" xr:uid="{F00F9E2D-8234-4A42-AB14-CE1C39B575C1}"/>
    <cellStyle name="Comma 2 2 5 2 4 4" xfId="30544" xr:uid="{D5630365-CE60-4B7E-AD87-56829E9A76F0}"/>
    <cellStyle name="Comma 2 2 5 2 4 5" xfId="45428" xr:uid="{767C4DB0-6E9B-4089-AF71-2466A1D756F6}"/>
    <cellStyle name="Comma 2 2 5 2 5" xfId="20276" xr:uid="{A541FCB9-4DBD-4FC9-8872-4AFB9777793F}"/>
    <cellStyle name="Comma 2 2 5 2 5 2" xfId="33968" xr:uid="{7835DE99-396A-4A26-9B06-A6E0BBCD62C5}"/>
    <cellStyle name="Comma 2 2 5 2 5 3" xfId="48852" xr:uid="{FE25D1FB-C95E-4B18-AE73-35BF780923FF}"/>
    <cellStyle name="Comma 2 2 5 2 6" xfId="13432" xr:uid="{4999B0B6-EA85-4B55-893B-E2623AB665E9}"/>
    <cellStyle name="Comma 2 2 5 2 7" xfId="27122" xr:uid="{53B64784-C387-4D24-8A2B-1ACD3180326E}"/>
    <cellStyle name="Comma 2 2 5 2 8" xfId="42006" xr:uid="{3726938A-29E6-4ABA-8D34-CE1A0CE3C0AF}"/>
    <cellStyle name="Comma 2 2 5 3" xfId="6586" xr:uid="{DB32006A-3DD1-49A5-BF32-964A0FC1D51F}"/>
    <cellStyle name="Comma 2 2 5 3 2" xfId="8300" xr:uid="{0A1FECFB-19D6-4153-BF81-784449185AE5}"/>
    <cellStyle name="Comma 2 2 5 3 2 2" xfId="11722" xr:uid="{C03964E2-9A41-410E-9828-FD6090E934E0}"/>
    <cellStyle name="Comma 2 2 5 3 2 2 2" xfId="25412" xr:uid="{F46F8020-9B03-4467-9064-6491F41DC07B}"/>
    <cellStyle name="Comma 2 2 5 3 2 2 2 2" xfId="39104" xr:uid="{136CDEA5-1D0D-49D2-9FDC-3DFCF81B171A}"/>
    <cellStyle name="Comma 2 2 5 3 2 2 2 3" xfId="53988" xr:uid="{8CAF594A-D3E8-4308-80E4-F8818FD09DDB}"/>
    <cellStyle name="Comma 2 2 5 3 2 2 3" xfId="18568" xr:uid="{B412D0C3-3D3B-4FE6-AC22-91139DBA2DAB}"/>
    <cellStyle name="Comma 2 2 5 3 2 2 4" xfId="32258" xr:uid="{5B1370DB-B5FC-4995-9A3C-26431232BCDD}"/>
    <cellStyle name="Comma 2 2 5 3 2 2 5" xfId="47142" xr:uid="{AD7C8010-E3A9-45A7-B488-883EA20F1381}"/>
    <cellStyle name="Comma 2 2 5 3 2 3" xfId="21990" xr:uid="{5051FC88-99F0-4A29-8B84-053D71D4CF8E}"/>
    <cellStyle name="Comma 2 2 5 3 2 3 2" xfId="35682" xr:uid="{962BF773-E7BC-4F76-9573-82A975AF0F23}"/>
    <cellStyle name="Comma 2 2 5 3 2 3 3" xfId="50566" xr:uid="{49C4E7D0-0180-4367-B4D9-2A2741BAE218}"/>
    <cellStyle name="Comma 2 2 5 3 2 4" xfId="15146" xr:uid="{B487761F-AC64-4456-AAA4-43FBB0F73ACA}"/>
    <cellStyle name="Comma 2 2 5 3 2 5" xfId="28836" xr:uid="{18C938BF-27F6-4FE2-A3C4-4E2B79A201AD}"/>
    <cellStyle name="Comma 2 2 5 3 2 6" xfId="43720" xr:uid="{D89CBE60-25A5-48CB-9587-27F5C1FE4A26}"/>
    <cellStyle name="Comma 2 2 5 3 3" xfId="10010" xr:uid="{91893D98-C20D-475F-B649-5E5CACDB34E6}"/>
    <cellStyle name="Comma 2 2 5 3 3 2" xfId="23700" xr:uid="{821730BF-E55D-4938-8D48-6FF47E8710D1}"/>
    <cellStyle name="Comma 2 2 5 3 3 2 2" xfId="37392" xr:uid="{C9214709-9288-49A7-B142-96CA48DA7D70}"/>
    <cellStyle name="Comma 2 2 5 3 3 2 3" xfId="52276" xr:uid="{DFD5EB1C-474B-487E-B1ED-4D3F18024DC6}"/>
    <cellStyle name="Comma 2 2 5 3 3 3" xfId="16856" xr:uid="{2F5D5615-BBFC-49E8-ACD8-9E1DB7F03D4F}"/>
    <cellStyle name="Comma 2 2 5 3 3 4" xfId="30546" xr:uid="{2FCD5309-F48C-4CFE-B978-F1D71BEB8F29}"/>
    <cellStyle name="Comma 2 2 5 3 3 5" xfId="45430" xr:uid="{F39F4CF7-83F9-4969-BEAD-DB30CCC21A7C}"/>
    <cellStyle name="Comma 2 2 5 3 4" xfId="20278" xr:uid="{F405B820-D38F-4F11-B62F-0EB3A46142E9}"/>
    <cellStyle name="Comma 2 2 5 3 4 2" xfId="33970" xr:uid="{7F098599-83E4-499B-8858-436071D38723}"/>
    <cellStyle name="Comma 2 2 5 3 4 3" xfId="48854" xr:uid="{FDBB0898-9172-4740-8792-1D430F2D3279}"/>
    <cellStyle name="Comma 2 2 5 3 5" xfId="13434" xr:uid="{42E5DBA3-BB10-443C-BE53-8012DCF4135E}"/>
    <cellStyle name="Comma 2 2 5 3 6" xfId="27124" xr:uid="{9143F3FD-0244-450B-BB25-89BD79BD8484}"/>
    <cellStyle name="Comma 2 2 5 3 7" xfId="42008" xr:uid="{A30FB0F6-9565-4ED2-A927-494C10D17818}"/>
    <cellStyle name="Comma 2 2 5 4" xfId="6587" xr:uid="{C3352004-D111-4231-B674-F8AE21F270F3}"/>
    <cellStyle name="Comma 2 2 5 4 2" xfId="8301" xr:uid="{66CB14FF-5304-4835-ACF1-18150644C750}"/>
    <cellStyle name="Comma 2 2 5 4 2 2" xfId="11723" xr:uid="{D045E525-E179-4765-95B2-8E20380F1DB6}"/>
    <cellStyle name="Comma 2 2 5 4 2 2 2" xfId="25413" xr:uid="{2E506035-3441-4309-980D-7932EC63A7F6}"/>
    <cellStyle name="Comma 2 2 5 4 2 2 2 2" xfId="39105" xr:uid="{B31AA8F2-0140-4784-A490-BA52B798FEBF}"/>
    <cellStyle name="Comma 2 2 5 4 2 2 2 3" xfId="53989" xr:uid="{C0A1846B-82B6-400D-82AB-96F06E23F7A8}"/>
    <cellStyle name="Comma 2 2 5 4 2 2 3" xfId="18569" xr:uid="{08411F9D-9690-4E84-8486-B912FCD37334}"/>
    <cellStyle name="Comma 2 2 5 4 2 2 4" xfId="32259" xr:uid="{0B29CBEC-BE17-4EA4-876D-E68B43B83A79}"/>
    <cellStyle name="Comma 2 2 5 4 2 2 5" xfId="47143" xr:uid="{3660B7A7-76E3-4084-A6FC-C925319DB630}"/>
    <cellStyle name="Comma 2 2 5 4 2 3" xfId="21991" xr:uid="{6DD1F345-75D7-45EF-98E0-BE7927334BB7}"/>
    <cellStyle name="Comma 2 2 5 4 2 3 2" xfId="35683" xr:uid="{18661ABD-8896-4922-8003-B3A7240B478F}"/>
    <cellStyle name="Comma 2 2 5 4 2 3 3" xfId="50567" xr:uid="{EC75E88D-8A0E-4406-9197-D97E5C63F729}"/>
    <cellStyle name="Comma 2 2 5 4 2 4" xfId="15147" xr:uid="{E73C9DA7-F596-470D-9D37-6BFA64E42D17}"/>
    <cellStyle name="Comma 2 2 5 4 2 5" xfId="28837" xr:uid="{BF0442F5-7970-441D-8D48-499C5A954BAD}"/>
    <cellStyle name="Comma 2 2 5 4 2 6" xfId="43721" xr:uid="{211A9D01-18D0-4E67-8E7A-5A6638E3CFC9}"/>
    <cellStyle name="Comma 2 2 5 4 3" xfId="10011" xr:uid="{C253D6CB-CD5D-4989-B33C-62B8AFF3D5C4}"/>
    <cellStyle name="Comma 2 2 5 4 3 2" xfId="23701" xr:uid="{CEAB7AD2-EDE6-4BD9-A3EA-695276E9B266}"/>
    <cellStyle name="Comma 2 2 5 4 3 2 2" xfId="37393" xr:uid="{CAAD4A8E-485E-4925-A00A-1CBF1AF55669}"/>
    <cellStyle name="Comma 2 2 5 4 3 2 3" xfId="52277" xr:uid="{5F4436CD-882B-48AB-886B-C55954E58F16}"/>
    <cellStyle name="Comma 2 2 5 4 3 3" xfId="16857" xr:uid="{9F08BF89-65F8-4199-9A77-F7BF92B22F40}"/>
    <cellStyle name="Comma 2 2 5 4 3 4" xfId="30547" xr:uid="{016D5E05-B312-41C6-9701-FE7895D94E28}"/>
    <cellStyle name="Comma 2 2 5 4 3 5" xfId="45431" xr:uid="{F685926A-301B-4446-9EBD-F7949403394E}"/>
    <cellStyle name="Comma 2 2 5 4 4" xfId="20279" xr:uid="{147B267E-5C47-4710-8783-81C88F2C271D}"/>
    <cellStyle name="Comma 2 2 5 4 4 2" xfId="33971" xr:uid="{77B2936D-59A8-4218-AD26-BE096F3F350E}"/>
    <cellStyle name="Comma 2 2 5 4 4 3" xfId="48855" xr:uid="{CA098103-0267-4288-8CC3-B0F82113FCA3}"/>
    <cellStyle name="Comma 2 2 5 4 5" xfId="13435" xr:uid="{54A559A2-A3F3-4730-9F45-3BB17EDFF160}"/>
    <cellStyle name="Comma 2 2 5 4 6" xfId="27125" xr:uid="{8A4A482D-6B1F-4E81-BDDB-685D4BB54173}"/>
    <cellStyle name="Comma 2 2 5 4 7" xfId="42009" xr:uid="{72FBCCCB-D811-498C-9065-E1E64871C363}"/>
    <cellStyle name="Comma 2 2 5 5" xfId="8297" xr:uid="{CA008810-E860-4E38-A06C-FDCA3E540528}"/>
    <cellStyle name="Comma 2 2 5 5 2" xfId="11719" xr:uid="{11239446-34FB-46FB-BDC3-D51B70E37253}"/>
    <cellStyle name="Comma 2 2 5 5 2 2" xfId="25409" xr:uid="{1CAAD7AC-CAC7-4646-8E11-EA4FF491CFCE}"/>
    <cellStyle name="Comma 2 2 5 5 2 2 2" xfId="39101" xr:uid="{57882614-ADE4-4D75-9807-D79C2CBC900D}"/>
    <cellStyle name="Comma 2 2 5 5 2 2 3" xfId="53985" xr:uid="{363A3BCF-5F40-419F-8A0F-816D57AD2790}"/>
    <cellStyle name="Comma 2 2 5 5 2 3" xfId="18565" xr:uid="{611EA45E-E3D8-48EC-B762-34B484388124}"/>
    <cellStyle name="Comma 2 2 5 5 2 4" xfId="32255" xr:uid="{FB00FD96-EAB8-4E2B-A771-5C469AD489E9}"/>
    <cellStyle name="Comma 2 2 5 5 2 5" xfId="47139" xr:uid="{C5F63BCB-D0B4-4E8B-8647-4AF37BBC8C00}"/>
    <cellStyle name="Comma 2 2 5 5 3" xfId="21987" xr:uid="{0F492D1A-1025-4DAA-862E-27B3DF4DF372}"/>
    <cellStyle name="Comma 2 2 5 5 3 2" xfId="35679" xr:uid="{54608C98-DFBF-467E-81C0-1E023BDE12E1}"/>
    <cellStyle name="Comma 2 2 5 5 3 3" xfId="50563" xr:uid="{A56F97C8-6034-4B05-9906-A56491B98849}"/>
    <cellStyle name="Comma 2 2 5 5 4" xfId="15143" xr:uid="{49BF614C-2C2A-44EC-B287-600A4FCC2FDD}"/>
    <cellStyle name="Comma 2 2 5 5 5" xfId="28833" xr:uid="{3348E307-0B6C-4974-A3E2-2FB8378F14C4}"/>
    <cellStyle name="Comma 2 2 5 5 6" xfId="43717" xr:uid="{B9C76481-9E1E-47C0-9168-47B0166C49B4}"/>
    <cellStyle name="Comma 2 2 5 6" xfId="10007" xr:uid="{2F829D98-35CC-4D49-81E5-792CFF03A868}"/>
    <cellStyle name="Comma 2 2 5 6 2" xfId="23697" xr:uid="{29334B5C-A521-4317-AFE6-98DD32473D6E}"/>
    <cellStyle name="Comma 2 2 5 6 2 2" xfId="37389" xr:uid="{1B9C0FBB-2D0A-414E-B776-7767BCD6221E}"/>
    <cellStyle name="Comma 2 2 5 6 2 3" xfId="52273" xr:uid="{4971AC4D-595E-4BC8-8BCB-158595882EC8}"/>
    <cellStyle name="Comma 2 2 5 6 3" xfId="16853" xr:uid="{4C83424F-9864-4255-8271-9085378FC9C2}"/>
    <cellStyle name="Comma 2 2 5 6 4" xfId="30543" xr:uid="{721C704E-F3FF-4328-AC9C-643BF37619F9}"/>
    <cellStyle name="Comma 2 2 5 6 5" xfId="45427" xr:uid="{B65DAEB6-CBB1-42AA-8D1F-F8F8CD4BF6C3}"/>
    <cellStyle name="Comma 2 2 5 7" xfId="20275" xr:uid="{EC09E1C3-2730-4C57-94BD-D4C89DDD5951}"/>
    <cellStyle name="Comma 2 2 5 7 2" xfId="33967" xr:uid="{31BBA844-FA86-47CF-BB19-11EBA16A6B98}"/>
    <cellStyle name="Comma 2 2 5 7 3" xfId="48851" xr:uid="{27404A1C-501C-43C1-8BA5-672BD84BDF5A}"/>
    <cellStyle name="Comma 2 2 5 8" xfId="13431" xr:uid="{E440A2A6-4DA4-42AF-B146-1B8BBEFD5186}"/>
    <cellStyle name="Comma 2 2 5 9" xfId="27121" xr:uid="{295B6873-0B62-44F3-8134-993641A3FD0E}"/>
    <cellStyle name="Comma 2 2 6" xfId="6588" xr:uid="{BD93442F-F74C-4E79-840B-A2D2DDD0FCAB}"/>
    <cellStyle name="Comma 2 2 6 10" xfId="42010" xr:uid="{68DFFB40-BD70-44CD-B8E6-D407B4721360}"/>
    <cellStyle name="Comma 2 2 6 2" xfId="6589" xr:uid="{A56D84CA-D534-43E3-B775-4113C8C7D7D4}"/>
    <cellStyle name="Comma 2 2 6 2 2" xfId="6590" xr:uid="{CD70A70C-B2CF-4909-A289-48BD10968084}"/>
    <cellStyle name="Comma 2 2 6 2 2 2" xfId="8304" xr:uid="{89AC34D8-ED99-4038-AA71-BD502176255E}"/>
    <cellStyle name="Comma 2 2 6 2 2 2 2" xfId="11726" xr:uid="{20B407D4-3419-4364-8254-06F386EC4C60}"/>
    <cellStyle name="Comma 2 2 6 2 2 2 2 2" xfId="25416" xr:uid="{C7F2E475-B392-48BB-B841-AFF08997B56D}"/>
    <cellStyle name="Comma 2 2 6 2 2 2 2 2 2" xfId="39108" xr:uid="{FAA39587-D692-48A6-9700-1BCE135DA2E8}"/>
    <cellStyle name="Comma 2 2 6 2 2 2 2 2 3" xfId="53992" xr:uid="{1B1EAE99-ECB2-4C66-8F7F-AE72478F3D5D}"/>
    <cellStyle name="Comma 2 2 6 2 2 2 2 3" xfId="18572" xr:uid="{83B267AD-8D4F-4FCE-A1C6-6F288FA2541C}"/>
    <cellStyle name="Comma 2 2 6 2 2 2 2 4" xfId="32262" xr:uid="{BC7A7567-FFD2-4BA5-ADE8-CBC8104ABEDE}"/>
    <cellStyle name="Comma 2 2 6 2 2 2 2 5" xfId="47146" xr:uid="{C814762D-9E7F-4204-A242-74F11D7AC5EC}"/>
    <cellStyle name="Comma 2 2 6 2 2 2 3" xfId="21994" xr:uid="{6119F86B-EB18-40C7-A8E1-1D11EBAE21EF}"/>
    <cellStyle name="Comma 2 2 6 2 2 2 3 2" xfId="35686" xr:uid="{DB3CE609-B920-425D-9311-C2314D52A0A0}"/>
    <cellStyle name="Comma 2 2 6 2 2 2 3 3" xfId="50570" xr:uid="{D4DE31C0-0ECA-40B9-A5C2-1A6DCEF468E9}"/>
    <cellStyle name="Comma 2 2 6 2 2 2 4" xfId="15150" xr:uid="{02EA1999-2B14-4980-A577-54A96D7B3CDB}"/>
    <cellStyle name="Comma 2 2 6 2 2 2 5" xfId="28840" xr:uid="{80071E1D-E4D3-45F3-A702-37D12BF7E32D}"/>
    <cellStyle name="Comma 2 2 6 2 2 2 6" xfId="43724" xr:uid="{CD87DE26-190E-4110-9D50-FB78133BA80C}"/>
    <cellStyle name="Comma 2 2 6 2 2 3" xfId="10014" xr:uid="{69B672F2-A2FE-45C7-B72E-44C9ECA3EDD0}"/>
    <cellStyle name="Comma 2 2 6 2 2 3 2" xfId="23704" xr:uid="{BC25F90A-7D8F-4DF5-BF5E-CDFDE4F75CD4}"/>
    <cellStyle name="Comma 2 2 6 2 2 3 2 2" xfId="37396" xr:uid="{8950ED8D-C603-436C-9C63-4BC170FD4F45}"/>
    <cellStyle name="Comma 2 2 6 2 2 3 2 3" xfId="52280" xr:uid="{7AB666AD-95F9-49B1-8CA4-869154E67BF3}"/>
    <cellStyle name="Comma 2 2 6 2 2 3 3" xfId="16860" xr:uid="{E936F558-E267-4FDA-9851-FF3F4B4C8207}"/>
    <cellStyle name="Comma 2 2 6 2 2 3 4" xfId="30550" xr:uid="{4105085D-BBA6-4B9D-8EE8-E65C4E036A70}"/>
    <cellStyle name="Comma 2 2 6 2 2 3 5" xfId="45434" xr:uid="{15891B2B-FB48-46A9-B1EB-13865C1C61A9}"/>
    <cellStyle name="Comma 2 2 6 2 2 4" xfId="20282" xr:uid="{9DD1A08A-76C1-4C73-B524-AAB249EE36C8}"/>
    <cellStyle name="Comma 2 2 6 2 2 4 2" xfId="33974" xr:uid="{4F233E79-09D4-43F0-A1B4-8E7106194234}"/>
    <cellStyle name="Comma 2 2 6 2 2 4 3" xfId="48858" xr:uid="{10DC7655-EF68-4983-959F-FC4FD0439128}"/>
    <cellStyle name="Comma 2 2 6 2 2 5" xfId="13438" xr:uid="{04C6AD5E-E262-42BA-B4A6-41EBE3E251BC}"/>
    <cellStyle name="Comma 2 2 6 2 2 6" xfId="27128" xr:uid="{4774FD7F-E58E-488A-8361-B79867D795C5}"/>
    <cellStyle name="Comma 2 2 6 2 2 7" xfId="42012" xr:uid="{F753A8F6-C01D-4B81-A513-3CAB338D5800}"/>
    <cellStyle name="Comma 2 2 6 2 3" xfId="8303" xr:uid="{60891DDC-6A12-4287-B3A3-2912C34AA8A9}"/>
    <cellStyle name="Comma 2 2 6 2 3 2" xfId="11725" xr:uid="{E10BBA28-72A4-45C5-81C5-A18A7A81FCC0}"/>
    <cellStyle name="Comma 2 2 6 2 3 2 2" xfId="25415" xr:uid="{E322B6A7-97EA-4770-859F-2564EA10F7EB}"/>
    <cellStyle name="Comma 2 2 6 2 3 2 2 2" xfId="39107" xr:uid="{DA77C210-63CA-4979-B0E3-6505DBD59242}"/>
    <cellStyle name="Comma 2 2 6 2 3 2 2 3" xfId="53991" xr:uid="{E4FD4DD8-6EC5-4BFD-80B1-38A8F349908C}"/>
    <cellStyle name="Comma 2 2 6 2 3 2 3" xfId="18571" xr:uid="{C13B451D-227F-4FDF-AD85-6CDEC3507D34}"/>
    <cellStyle name="Comma 2 2 6 2 3 2 4" xfId="32261" xr:uid="{158E0867-6702-47F4-B5AC-056403266BE8}"/>
    <cellStyle name="Comma 2 2 6 2 3 2 5" xfId="47145" xr:uid="{6BEB532E-30FF-4808-82D0-C4C406E02154}"/>
    <cellStyle name="Comma 2 2 6 2 3 3" xfId="21993" xr:uid="{D5F75840-A7B6-413C-A202-F173B74B5161}"/>
    <cellStyle name="Comma 2 2 6 2 3 3 2" xfId="35685" xr:uid="{2AD87B0D-CF99-499A-AF22-3E1B5459DC3C}"/>
    <cellStyle name="Comma 2 2 6 2 3 3 3" xfId="50569" xr:uid="{3CF4A168-AAC5-44AC-9592-BA85AE218450}"/>
    <cellStyle name="Comma 2 2 6 2 3 4" xfId="15149" xr:uid="{4FF93614-D95A-466A-8FC5-32CBED760453}"/>
    <cellStyle name="Comma 2 2 6 2 3 5" xfId="28839" xr:uid="{1FEDEEC7-ED5A-4B01-9D3B-4788DE318AC5}"/>
    <cellStyle name="Comma 2 2 6 2 3 6" xfId="43723" xr:uid="{3F9200C9-4D02-4E4A-B141-441F8057FA18}"/>
    <cellStyle name="Comma 2 2 6 2 4" xfId="10013" xr:uid="{7B21AD4E-DB4E-4E5A-9040-B6A2B4232209}"/>
    <cellStyle name="Comma 2 2 6 2 4 2" xfId="23703" xr:uid="{3551909D-8BD9-4C79-B8F4-4EA298AC03F1}"/>
    <cellStyle name="Comma 2 2 6 2 4 2 2" xfId="37395" xr:uid="{1CE66DA5-555F-457F-857F-9B4582DC98F7}"/>
    <cellStyle name="Comma 2 2 6 2 4 2 3" xfId="52279" xr:uid="{824559B0-8679-420A-8F10-DCD106765727}"/>
    <cellStyle name="Comma 2 2 6 2 4 3" xfId="16859" xr:uid="{DF9FBE10-3D79-42E0-9FFE-D76ED9CDCA00}"/>
    <cellStyle name="Comma 2 2 6 2 4 4" xfId="30549" xr:uid="{4A72E646-957E-418D-9EA1-C9B0BC553748}"/>
    <cellStyle name="Comma 2 2 6 2 4 5" xfId="45433" xr:uid="{2A7BCE9A-774C-477C-B3A0-2AC7958F36F3}"/>
    <cellStyle name="Comma 2 2 6 2 5" xfId="20281" xr:uid="{75E96BDE-D625-4363-B811-58F2760E12CC}"/>
    <cellStyle name="Comma 2 2 6 2 5 2" xfId="33973" xr:uid="{F8F95288-4589-4DE0-8D54-E2444467DB2C}"/>
    <cellStyle name="Comma 2 2 6 2 5 3" xfId="48857" xr:uid="{486E743F-D2FD-4944-AACD-913FE28F7776}"/>
    <cellStyle name="Comma 2 2 6 2 6" xfId="13437" xr:uid="{975BD9A3-D148-4CF2-8C56-0235476A9335}"/>
    <cellStyle name="Comma 2 2 6 2 7" xfId="27127" xr:uid="{ABC84BCA-FA6D-410C-94B1-6A604F49EAF1}"/>
    <cellStyle name="Comma 2 2 6 2 8" xfId="42011" xr:uid="{ED1F8D2F-6AE9-48CE-98AA-84DF8E9EB976}"/>
    <cellStyle name="Comma 2 2 6 3" xfId="6591" xr:uid="{529EF3C1-C1D6-44D6-8492-D14BDBF8F78F}"/>
    <cellStyle name="Comma 2 2 6 3 2" xfId="8305" xr:uid="{59F1F90F-2ADB-49F1-90EF-008E6F89FDF5}"/>
    <cellStyle name="Comma 2 2 6 3 2 2" xfId="11727" xr:uid="{D7BD6693-4FF4-4C0F-9D08-AC163C6A48D1}"/>
    <cellStyle name="Comma 2 2 6 3 2 2 2" xfId="25417" xr:uid="{4D910E2F-5076-4FEB-893D-231A29FB13E7}"/>
    <cellStyle name="Comma 2 2 6 3 2 2 2 2" xfId="39109" xr:uid="{BB135873-4FDC-4CAD-86C2-B00A17AF147D}"/>
    <cellStyle name="Comma 2 2 6 3 2 2 2 3" xfId="53993" xr:uid="{D393169F-583A-4960-98E2-E2E8C530E2F9}"/>
    <cellStyle name="Comma 2 2 6 3 2 2 3" xfId="18573" xr:uid="{594C8E0F-2B91-4BEE-9D55-38090A9F02D4}"/>
    <cellStyle name="Comma 2 2 6 3 2 2 4" xfId="32263" xr:uid="{1E1FE419-0036-44D7-B13D-FC79CDF9A0BD}"/>
    <cellStyle name="Comma 2 2 6 3 2 2 5" xfId="47147" xr:uid="{FEE27A70-06DD-4A7F-AC7C-81F1D09B6969}"/>
    <cellStyle name="Comma 2 2 6 3 2 3" xfId="21995" xr:uid="{35F614B1-C0B0-4911-9A14-A8E6011BC01E}"/>
    <cellStyle name="Comma 2 2 6 3 2 3 2" xfId="35687" xr:uid="{EA40450D-C3EE-400F-A5F5-C1E1F0CF63EB}"/>
    <cellStyle name="Comma 2 2 6 3 2 3 3" xfId="50571" xr:uid="{E54C266B-335D-43DC-8A6E-9823C9E13AFF}"/>
    <cellStyle name="Comma 2 2 6 3 2 4" xfId="15151" xr:uid="{86ABF936-3A1B-4BBF-8D99-AFCA57D1C493}"/>
    <cellStyle name="Comma 2 2 6 3 2 5" xfId="28841" xr:uid="{BD18B1D9-AE8E-4077-83A2-12518615B06C}"/>
    <cellStyle name="Comma 2 2 6 3 2 6" xfId="43725" xr:uid="{D77B2C5E-97A9-469C-BD65-09A68AD58982}"/>
    <cellStyle name="Comma 2 2 6 3 3" xfId="10015" xr:uid="{7F833B00-C056-420C-AEF0-CA2E3B581E0B}"/>
    <cellStyle name="Comma 2 2 6 3 3 2" xfId="23705" xr:uid="{11D12F0C-F2DA-4C26-BB6F-C33A4085367B}"/>
    <cellStyle name="Comma 2 2 6 3 3 2 2" xfId="37397" xr:uid="{B3B4B059-0EF4-4D3E-9890-2E279AF58FB1}"/>
    <cellStyle name="Comma 2 2 6 3 3 2 3" xfId="52281" xr:uid="{1F7265D4-26E8-4EC6-81AB-F6F845F58CF0}"/>
    <cellStyle name="Comma 2 2 6 3 3 3" xfId="16861" xr:uid="{8D8A3EDD-9AF9-4278-9BEB-027E8BDF199D}"/>
    <cellStyle name="Comma 2 2 6 3 3 4" xfId="30551" xr:uid="{AB377E60-97E6-417A-82D0-E0FAC6BE7C5C}"/>
    <cellStyle name="Comma 2 2 6 3 3 5" xfId="45435" xr:uid="{00EA4D86-067B-449B-BEFE-41DA32E96B06}"/>
    <cellStyle name="Comma 2 2 6 3 4" xfId="20283" xr:uid="{766D0E2B-B9A5-413C-95A2-193040042F0A}"/>
    <cellStyle name="Comma 2 2 6 3 4 2" xfId="33975" xr:uid="{E872F942-1E70-464E-A8FC-7716A523CB2A}"/>
    <cellStyle name="Comma 2 2 6 3 4 3" xfId="48859" xr:uid="{81FED225-E2F9-48EA-B4BC-E538C05383A7}"/>
    <cellStyle name="Comma 2 2 6 3 5" xfId="13439" xr:uid="{2E1422ED-2330-4BD6-B0AB-93927971F3CC}"/>
    <cellStyle name="Comma 2 2 6 3 6" xfId="27129" xr:uid="{ECF5F981-32B2-486F-80A2-CC4617D26D18}"/>
    <cellStyle name="Comma 2 2 6 3 7" xfId="42013" xr:uid="{1A8EBBC1-A302-4B5F-937F-80EF87F30EC6}"/>
    <cellStyle name="Comma 2 2 6 4" xfId="6592" xr:uid="{82F4DA71-25EB-4D26-8E89-43D460481AC2}"/>
    <cellStyle name="Comma 2 2 6 4 2" xfId="8306" xr:uid="{7BE4410E-5008-4D77-8850-62DF79F34DF3}"/>
    <cellStyle name="Comma 2 2 6 4 2 2" xfId="11728" xr:uid="{9CEC34D2-E73F-458D-8400-C051420BF96A}"/>
    <cellStyle name="Comma 2 2 6 4 2 2 2" xfId="25418" xr:uid="{7262C51D-5579-4480-BC89-F4724DC144AC}"/>
    <cellStyle name="Comma 2 2 6 4 2 2 2 2" xfId="39110" xr:uid="{A32E2518-143D-49EE-92A5-61BA99C21B59}"/>
    <cellStyle name="Comma 2 2 6 4 2 2 2 3" xfId="53994" xr:uid="{49E0C149-FF03-4230-A0B8-3B63E2107080}"/>
    <cellStyle name="Comma 2 2 6 4 2 2 3" xfId="18574" xr:uid="{D9B543A9-AB7E-4088-8A84-5E00AFE9DC7B}"/>
    <cellStyle name="Comma 2 2 6 4 2 2 4" xfId="32264" xr:uid="{F2C2231C-07A5-4AA1-BA65-674290B135F2}"/>
    <cellStyle name="Comma 2 2 6 4 2 2 5" xfId="47148" xr:uid="{B3962C27-E951-4781-AA25-EC125D812B59}"/>
    <cellStyle name="Comma 2 2 6 4 2 3" xfId="21996" xr:uid="{B77C76EE-3221-495B-BDB6-FB4AEA720EA6}"/>
    <cellStyle name="Comma 2 2 6 4 2 3 2" xfId="35688" xr:uid="{CED2F392-A4E8-4E61-957D-E091965042CD}"/>
    <cellStyle name="Comma 2 2 6 4 2 3 3" xfId="50572" xr:uid="{536CF048-4563-4FC3-9F5C-1271C0148A46}"/>
    <cellStyle name="Comma 2 2 6 4 2 4" xfId="15152" xr:uid="{73B6FCC1-330C-47F7-B911-F6FB9C45DB2B}"/>
    <cellStyle name="Comma 2 2 6 4 2 5" xfId="28842" xr:uid="{C26049EC-234B-461D-BC15-B8376EBBCCF3}"/>
    <cellStyle name="Comma 2 2 6 4 2 6" xfId="43726" xr:uid="{E7683123-AE02-4553-832A-956115751F77}"/>
    <cellStyle name="Comma 2 2 6 4 3" xfId="10016" xr:uid="{2D1C9D1E-05D1-4FE9-AFB2-B9EABEF4052C}"/>
    <cellStyle name="Comma 2 2 6 4 3 2" xfId="23706" xr:uid="{24BCA086-7093-40F5-ACFD-D2957D6F2849}"/>
    <cellStyle name="Comma 2 2 6 4 3 2 2" xfId="37398" xr:uid="{AF8D2BD5-921C-4F41-9F9C-B1DBDEF91A2B}"/>
    <cellStyle name="Comma 2 2 6 4 3 2 3" xfId="52282" xr:uid="{A2BBD062-FA00-4AA1-9932-661A216E2382}"/>
    <cellStyle name="Comma 2 2 6 4 3 3" xfId="16862" xr:uid="{239035DF-D8EB-4545-9EC1-E108C7B09D98}"/>
    <cellStyle name="Comma 2 2 6 4 3 4" xfId="30552" xr:uid="{5260CC50-4591-4780-825F-1C4345BBA4CD}"/>
    <cellStyle name="Comma 2 2 6 4 3 5" xfId="45436" xr:uid="{14011528-5CA6-4626-A3B2-EC0E277C8714}"/>
    <cellStyle name="Comma 2 2 6 4 4" xfId="20284" xr:uid="{0F356A75-58DB-4733-84EA-07CBA28395ED}"/>
    <cellStyle name="Comma 2 2 6 4 4 2" xfId="33976" xr:uid="{23641E70-3351-426C-A87C-178C3B0417AA}"/>
    <cellStyle name="Comma 2 2 6 4 4 3" xfId="48860" xr:uid="{A14B05FF-0E0F-4E67-8D6A-5806369B2B46}"/>
    <cellStyle name="Comma 2 2 6 4 5" xfId="13440" xr:uid="{845D7A11-FE2B-4EED-884B-816ACE7BE3CB}"/>
    <cellStyle name="Comma 2 2 6 4 6" xfId="27130" xr:uid="{625A2B20-1BCB-464B-8148-ECE111F99CD3}"/>
    <cellStyle name="Comma 2 2 6 4 7" xfId="42014" xr:uid="{1AEAC30F-197C-4D96-8C70-63A54B6523AD}"/>
    <cellStyle name="Comma 2 2 6 5" xfId="8302" xr:uid="{505B578A-5E15-4EA8-B567-555E83AC23C8}"/>
    <cellStyle name="Comma 2 2 6 5 2" xfId="11724" xr:uid="{84678EBE-4054-479F-AE3A-31A45E03856F}"/>
    <cellStyle name="Comma 2 2 6 5 2 2" xfId="25414" xr:uid="{28B9A42B-CE16-4EE7-BD5C-D83053D7A2DE}"/>
    <cellStyle name="Comma 2 2 6 5 2 2 2" xfId="39106" xr:uid="{2A3ED685-CAA2-4BB2-930F-E7B42849398E}"/>
    <cellStyle name="Comma 2 2 6 5 2 2 3" xfId="53990" xr:uid="{625CC368-9363-4CBA-9F3C-08BECBA648E9}"/>
    <cellStyle name="Comma 2 2 6 5 2 3" xfId="18570" xr:uid="{DA0B24B3-FED1-4EF7-ACDB-6EEA2E29E8F5}"/>
    <cellStyle name="Comma 2 2 6 5 2 4" xfId="32260" xr:uid="{96D6AA93-611D-46D1-8AB2-D7A9A561A1C7}"/>
    <cellStyle name="Comma 2 2 6 5 2 5" xfId="47144" xr:uid="{6B3D1023-B43F-412F-BD09-D15661136310}"/>
    <cellStyle name="Comma 2 2 6 5 3" xfId="21992" xr:uid="{8F1C296E-2CA2-46CF-880A-23E2099F1C31}"/>
    <cellStyle name="Comma 2 2 6 5 3 2" xfId="35684" xr:uid="{FDE3FBBB-EE3A-4476-9E04-267C2E7A0BA8}"/>
    <cellStyle name="Comma 2 2 6 5 3 3" xfId="50568" xr:uid="{FD72E105-40AB-4B7F-9209-49AF81D9C3F8}"/>
    <cellStyle name="Comma 2 2 6 5 4" xfId="15148" xr:uid="{7897BC09-DD1D-4B92-AE2E-C75DE78A8AD7}"/>
    <cellStyle name="Comma 2 2 6 5 5" xfId="28838" xr:uid="{C220077E-10B9-48C7-A50B-38B8F80EE2A7}"/>
    <cellStyle name="Comma 2 2 6 5 6" xfId="43722" xr:uid="{E7D3B039-13EA-416E-8DFF-54C6A9172F42}"/>
    <cellStyle name="Comma 2 2 6 6" xfId="10012" xr:uid="{4B8BB7D2-33F3-49AC-B6D5-E29BAD1E2905}"/>
    <cellStyle name="Comma 2 2 6 6 2" xfId="23702" xr:uid="{8D033D8C-9C6E-4147-AE72-5D6D10967698}"/>
    <cellStyle name="Comma 2 2 6 6 2 2" xfId="37394" xr:uid="{F8121A1B-9F56-4212-A302-0F408B2F7EAB}"/>
    <cellStyle name="Comma 2 2 6 6 2 3" xfId="52278" xr:uid="{BF6549BC-AD90-4FA6-8F77-08DEB455A254}"/>
    <cellStyle name="Comma 2 2 6 6 3" xfId="16858" xr:uid="{9A04D7CC-989C-48D8-B708-6CA1B3C063CE}"/>
    <cellStyle name="Comma 2 2 6 6 4" xfId="30548" xr:uid="{815F871B-C7A0-459D-929D-B400F076D1D7}"/>
    <cellStyle name="Comma 2 2 6 6 5" xfId="45432" xr:uid="{6276DC84-9745-4CF2-AA9E-5BDF92BF4673}"/>
    <cellStyle name="Comma 2 2 6 7" xfId="20280" xr:uid="{2A1BC5D7-2F7A-4A59-84B2-B156CA86028E}"/>
    <cellStyle name="Comma 2 2 6 7 2" xfId="33972" xr:uid="{0E4028A2-0984-4C40-AA8B-77AB00274098}"/>
    <cellStyle name="Comma 2 2 6 7 3" xfId="48856" xr:uid="{EC17CB24-7A24-4677-9D7D-D652096518DA}"/>
    <cellStyle name="Comma 2 2 6 8" xfId="13436" xr:uid="{5EDE7D54-9AD8-4204-9020-CCA85D8FE372}"/>
    <cellStyle name="Comma 2 2 6 9" xfId="27126" xr:uid="{89E3DE57-7BFD-4C02-9857-C66C3FEC668B}"/>
    <cellStyle name="Comma 2 2 7" xfId="6593" xr:uid="{C53FF829-8C4E-4999-85CC-EB791B04C005}"/>
    <cellStyle name="Comma 2 2 7 2" xfId="6594" xr:uid="{F97236C2-E563-48EF-B616-A27DBC6378FD}"/>
    <cellStyle name="Comma 2 2 7 2 2" xfId="8308" xr:uid="{98FFC898-596F-425D-B52A-55D9E2EFDCDC}"/>
    <cellStyle name="Comma 2 2 7 2 2 2" xfId="11730" xr:uid="{7C4A9A6B-A154-451C-B433-70D425649D79}"/>
    <cellStyle name="Comma 2 2 7 2 2 2 2" xfId="25420" xr:uid="{96C03DE7-0CAA-4DD3-8CED-C7EE2FF0B28C}"/>
    <cellStyle name="Comma 2 2 7 2 2 2 2 2" xfId="39112" xr:uid="{323FBA46-0305-4C5A-84E0-08BA719D716F}"/>
    <cellStyle name="Comma 2 2 7 2 2 2 2 3" xfId="53996" xr:uid="{B34C667F-BA79-4315-AA51-E4FC358A2FB3}"/>
    <cellStyle name="Comma 2 2 7 2 2 2 3" xfId="18576" xr:uid="{B20C3DEF-B37F-4DF2-BADF-7750C29F33BE}"/>
    <cellStyle name="Comma 2 2 7 2 2 2 4" xfId="32266" xr:uid="{7F4BFB91-8221-48AB-8250-EB8DF920912B}"/>
    <cellStyle name="Comma 2 2 7 2 2 2 5" xfId="47150" xr:uid="{97FC84EF-A360-4E2E-BBD4-6D5FA738110E}"/>
    <cellStyle name="Comma 2 2 7 2 2 3" xfId="21998" xr:uid="{FFF55975-BF67-48A9-B71A-A224DAF4F81C}"/>
    <cellStyle name="Comma 2 2 7 2 2 3 2" xfId="35690" xr:uid="{45503AD3-B7BD-4316-ABDE-988952E75080}"/>
    <cellStyle name="Comma 2 2 7 2 2 3 3" xfId="50574" xr:uid="{4D9DA861-EECB-4C1E-8CC9-524CB0BB96B6}"/>
    <cellStyle name="Comma 2 2 7 2 2 4" xfId="15154" xr:uid="{CCB6C11B-1DF9-476B-9C81-ABA0224F48D1}"/>
    <cellStyle name="Comma 2 2 7 2 2 5" xfId="28844" xr:uid="{931C7D97-D28F-4030-ABF8-072B9CB86C89}"/>
    <cellStyle name="Comma 2 2 7 2 2 6" xfId="43728" xr:uid="{FC828B5D-4A6B-40CD-969A-B3C636A64BCC}"/>
    <cellStyle name="Comma 2 2 7 2 3" xfId="10018" xr:uid="{31AE9D48-376B-41A2-990E-8270C4B2A894}"/>
    <cellStyle name="Comma 2 2 7 2 3 2" xfId="23708" xr:uid="{915CF5EC-FE5A-4077-BADC-E73C95252B8B}"/>
    <cellStyle name="Comma 2 2 7 2 3 2 2" xfId="37400" xr:uid="{9B7533E2-AF14-4D53-84A1-9C921341E13D}"/>
    <cellStyle name="Comma 2 2 7 2 3 2 3" xfId="52284" xr:uid="{E8881CCD-466C-4CBB-AF87-97B36293383A}"/>
    <cellStyle name="Comma 2 2 7 2 3 3" xfId="16864" xr:uid="{28EBB225-CC2F-4F42-89AA-98B76C5C942B}"/>
    <cellStyle name="Comma 2 2 7 2 3 4" xfId="30554" xr:uid="{465404E4-2D8E-4C1A-BEB9-D30E823801B4}"/>
    <cellStyle name="Comma 2 2 7 2 3 5" xfId="45438" xr:uid="{4B851CC7-F8A8-4E12-BCD8-F220962FDAF6}"/>
    <cellStyle name="Comma 2 2 7 2 4" xfId="20286" xr:uid="{6BACD453-D141-49D5-AD57-E2DCCBF0D979}"/>
    <cellStyle name="Comma 2 2 7 2 4 2" xfId="33978" xr:uid="{CBD846C9-6AC9-4547-A29F-323B1B453370}"/>
    <cellStyle name="Comma 2 2 7 2 4 3" xfId="48862" xr:uid="{335441B6-0F2C-4FEE-A16A-269F3CEB014D}"/>
    <cellStyle name="Comma 2 2 7 2 5" xfId="13442" xr:uid="{2EBD9D02-C68E-4DD1-AC9B-6DC6643D51E9}"/>
    <cellStyle name="Comma 2 2 7 2 6" xfId="27132" xr:uid="{829DAAE6-7D1A-414F-8799-4F503176F0DA}"/>
    <cellStyle name="Comma 2 2 7 2 7" xfId="42016" xr:uid="{5B9AA476-23AB-4A91-BF37-21EA8F3789B0}"/>
    <cellStyle name="Comma 2 2 7 3" xfId="8307" xr:uid="{2D92DB93-C179-43F8-AB71-1174C1C54C20}"/>
    <cellStyle name="Comma 2 2 7 3 2" xfId="11729" xr:uid="{E2005422-85AD-4B2F-9460-BCB375AB842B}"/>
    <cellStyle name="Comma 2 2 7 3 2 2" xfId="25419" xr:uid="{CDAE7B23-A7A2-46E9-893C-C352BFE8CA50}"/>
    <cellStyle name="Comma 2 2 7 3 2 2 2" xfId="39111" xr:uid="{72F761AD-3619-434C-9CAA-47B1FD31D32F}"/>
    <cellStyle name="Comma 2 2 7 3 2 2 3" xfId="53995" xr:uid="{3C03FD39-BF1C-4E03-8AE7-14439EFDCF05}"/>
    <cellStyle name="Comma 2 2 7 3 2 3" xfId="18575" xr:uid="{0BA864FD-AEF9-4CE8-A3FD-1BA11D081C8C}"/>
    <cellStyle name="Comma 2 2 7 3 2 4" xfId="32265" xr:uid="{DF6E7802-8594-429D-9376-117C6EC4A8EA}"/>
    <cellStyle name="Comma 2 2 7 3 2 5" xfId="47149" xr:uid="{8E038BBB-009B-4A9F-83A8-7D9B6EA2FA96}"/>
    <cellStyle name="Comma 2 2 7 3 3" xfId="21997" xr:uid="{4C846319-B900-4996-9D41-7354C1883EF5}"/>
    <cellStyle name="Comma 2 2 7 3 3 2" xfId="35689" xr:uid="{C3EFFBDF-C66E-4907-859D-8643C384B0AA}"/>
    <cellStyle name="Comma 2 2 7 3 3 3" xfId="50573" xr:uid="{62D350C9-492C-45C8-BAB0-702F7DA28CB8}"/>
    <cellStyle name="Comma 2 2 7 3 4" xfId="15153" xr:uid="{CC284118-59BC-43D7-A7BB-168BC18E10FD}"/>
    <cellStyle name="Comma 2 2 7 3 5" xfId="28843" xr:uid="{4101707A-CAB0-48B2-9C7C-5132C3215FA8}"/>
    <cellStyle name="Comma 2 2 7 3 6" xfId="43727" xr:uid="{E7479872-B964-4A78-9B53-B64181CE6E60}"/>
    <cellStyle name="Comma 2 2 7 4" xfId="10017" xr:uid="{D10271E9-0CA4-4C82-8085-E55E809EDEE4}"/>
    <cellStyle name="Comma 2 2 7 4 2" xfId="23707" xr:uid="{E40CE341-8A44-44AC-A93F-94317E7B51C1}"/>
    <cellStyle name="Comma 2 2 7 4 2 2" xfId="37399" xr:uid="{647C85E1-787E-4807-9DB6-299FB98C6EF7}"/>
    <cellStyle name="Comma 2 2 7 4 2 3" xfId="52283" xr:uid="{AF600BCF-AD23-470C-A33E-463914845B9B}"/>
    <cellStyle name="Comma 2 2 7 4 3" xfId="16863" xr:uid="{0481197A-008C-4B91-903B-FAF2EE28E352}"/>
    <cellStyle name="Comma 2 2 7 4 4" xfId="30553" xr:uid="{01A7A682-8BA2-4ECB-99AC-A10F54295AA6}"/>
    <cellStyle name="Comma 2 2 7 4 5" xfId="45437" xr:uid="{79BE8E36-724C-4284-97D4-0778F99CD495}"/>
    <cellStyle name="Comma 2 2 7 5" xfId="20285" xr:uid="{5504E7B4-EC38-41ED-AC93-313A5B5CFE70}"/>
    <cellStyle name="Comma 2 2 7 5 2" xfId="33977" xr:uid="{F0CFCD2D-4400-45FE-8B00-10E3D9BDE49A}"/>
    <cellStyle name="Comma 2 2 7 5 3" xfId="48861" xr:uid="{04233854-AF81-4DFE-BA38-F0EFE817CA2C}"/>
    <cellStyle name="Comma 2 2 7 6" xfId="13441" xr:uid="{BC98EE85-D08D-4B26-A5BA-59A7F5742BCB}"/>
    <cellStyle name="Comma 2 2 7 7" xfId="27131" xr:uid="{9C168B61-9DB0-45B7-B969-46C74E283BCA}"/>
    <cellStyle name="Comma 2 2 7 8" xfId="42015" xr:uid="{1C9649E3-3034-4759-928C-736D1774560C}"/>
    <cellStyle name="Comma 2 2 8" xfId="6595" xr:uid="{FF915D8C-4266-4D6C-81A3-94658B857A6F}"/>
    <cellStyle name="Comma 2 2 8 2" xfId="8309" xr:uid="{A4B663EC-A1BF-49DD-A93D-0C53F4C9D8DA}"/>
    <cellStyle name="Comma 2 2 8 2 2" xfId="11731" xr:uid="{41E175A6-BF92-4661-9FD2-79A667D26D0A}"/>
    <cellStyle name="Comma 2 2 8 2 2 2" xfId="25421" xr:uid="{1A17CC89-7362-4677-AAEB-31493149798E}"/>
    <cellStyle name="Comma 2 2 8 2 2 2 2" xfId="39113" xr:uid="{1AE92557-64D0-4359-8772-32E5CD6E3151}"/>
    <cellStyle name="Comma 2 2 8 2 2 2 3" xfId="53997" xr:uid="{86623A81-F560-42CD-8119-DD146CCC0C2B}"/>
    <cellStyle name="Comma 2 2 8 2 2 3" xfId="18577" xr:uid="{0D705DB1-8A47-40A6-9DA6-A9450B473DE6}"/>
    <cellStyle name="Comma 2 2 8 2 2 4" xfId="32267" xr:uid="{DA3D3900-0C79-4851-96F8-3D17D14CD7FA}"/>
    <cellStyle name="Comma 2 2 8 2 2 5" xfId="47151" xr:uid="{7C7BB3FD-A539-4296-8361-9A2443565C15}"/>
    <cellStyle name="Comma 2 2 8 2 3" xfId="21999" xr:uid="{2B816B96-423F-4CB3-9E35-421C751D6A6E}"/>
    <cellStyle name="Comma 2 2 8 2 3 2" xfId="35691" xr:uid="{46B73865-C7E0-4B59-8148-D786CE66EE0E}"/>
    <cellStyle name="Comma 2 2 8 2 3 3" xfId="50575" xr:uid="{F9114FDE-FFD3-4907-AC9D-81E8F3F7894F}"/>
    <cellStyle name="Comma 2 2 8 2 4" xfId="15155" xr:uid="{FB1178C7-FC51-4F95-8DCE-1B747A37A4EC}"/>
    <cellStyle name="Comma 2 2 8 2 5" xfId="28845" xr:uid="{1F32D415-C77B-4B0B-A317-C0EC61201FFF}"/>
    <cellStyle name="Comma 2 2 8 2 6" xfId="43729" xr:uid="{C15E8E4E-D698-4BB5-98F8-98F8FE4ABBD9}"/>
    <cellStyle name="Comma 2 2 8 3" xfId="10019" xr:uid="{5DF66E68-8485-4C28-A5D3-755BC5207EF6}"/>
    <cellStyle name="Comma 2 2 8 3 2" xfId="23709" xr:uid="{F1234C4F-D9CC-4F73-B094-B2057F97D604}"/>
    <cellStyle name="Comma 2 2 8 3 2 2" xfId="37401" xr:uid="{1CA99430-77A2-49D6-A277-FCEAC5031531}"/>
    <cellStyle name="Comma 2 2 8 3 2 3" xfId="52285" xr:uid="{8D1B41D9-8B68-4A2D-9726-210B6CBB21DB}"/>
    <cellStyle name="Comma 2 2 8 3 3" xfId="16865" xr:uid="{6385100A-F13F-4259-B6E2-1F9563466AB5}"/>
    <cellStyle name="Comma 2 2 8 3 4" xfId="30555" xr:uid="{14FF7E71-F722-48A8-BB19-B65D4746D048}"/>
    <cellStyle name="Comma 2 2 8 3 5" xfId="45439" xr:uid="{092F4B78-7FA1-4D84-9AFD-BDAE918932DC}"/>
    <cellStyle name="Comma 2 2 8 4" xfId="20287" xr:uid="{BD15503D-D5EB-423B-8457-436530FC2FAE}"/>
    <cellStyle name="Comma 2 2 8 4 2" xfId="33979" xr:uid="{793EC72A-17D3-4277-A83B-90101E4802F8}"/>
    <cellStyle name="Comma 2 2 8 4 3" xfId="48863" xr:uid="{B0057B34-D78A-4DD1-B381-5B05BBE9F7E6}"/>
    <cellStyle name="Comma 2 2 8 5" xfId="13443" xr:uid="{7876E83C-8B9E-482A-ABAF-C812DEF2850C}"/>
    <cellStyle name="Comma 2 2 8 6" xfId="27133" xr:uid="{A25D9306-B374-4D4E-8D0B-A8C156196E9E}"/>
    <cellStyle name="Comma 2 2 8 7" xfId="42017" xr:uid="{90E6EFE4-9DAA-4654-8A98-B659FE55EEAF}"/>
    <cellStyle name="Comma 2 2 9" xfId="6596" xr:uid="{F3DF2546-09CC-4E71-9572-A92F813FA596}"/>
    <cellStyle name="Comma 2 2 9 2" xfId="8310" xr:uid="{39D1F50B-814A-4CED-9FE9-C650468466E1}"/>
    <cellStyle name="Comma 2 2 9 2 2" xfId="11732" xr:uid="{F70C076D-1251-4F26-A88C-5143099407AC}"/>
    <cellStyle name="Comma 2 2 9 2 2 2" xfId="25422" xr:uid="{0C4C57E9-494E-4ADA-B08E-6C40B93FA51B}"/>
    <cellStyle name="Comma 2 2 9 2 2 2 2" xfId="39114" xr:uid="{5E69475D-DACC-4532-9FC4-2CF104293895}"/>
    <cellStyle name="Comma 2 2 9 2 2 2 3" xfId="53998" xr:uid="{2DC6A5EE-69FE-4348-9C01-ECB12FEDF859}"/>
    <cellStyle name="Comma 2 2 9 2 2 3" xfId="18578" xr:uid="{6FF50588-A20E-4202-BC5C-5BF666D04584}"/>
    <cellStyle name="Comma 2 2 9 2 2 4" xfId="32268" xr:uid="{0E387217-2454-4599-99D7-4587E4A9E82D}"/>
    <cellStyle name="Comma 2 2 9 2 2 5" xfId="47152" xr:uid="{C43CB1CC-10CC-4E22-BF4A-22A5C9373546}"/>
    <cellStyle name="Comma 2 2 9 2 3" xfId="22000" xr:uid="{DB694B61-500F-48D6-B503-95A42912182D}"/>
    <cellStyle name="Comma 2 2 9 2 3 2" xfId="35692" xr:uid="{DAB37A71-F1D5-42EC-AEF5-914558BBCD12}"/>
    <cellStyle name="Comma 2 2 9 2 3 3" xfId="50576" xr:uid="{C8121F2C-BDC8-4057-84B6-24BA3539A4FC}"/>
    <cellStyle name="Comma 2 2 9 2 4" xfId="15156" xr:uid="{CCDA39C3-F572-406C-8E28-E3E2D63F7E54}"/>
    <cellStyle name="Comma 2 2 9 2 5" xfId="28846" xr:uid="{B5B73750-09E3-491B-9143-81F74D21B62D}"/>
    <cellStyle name="Comma 2 2 9 2 6" xfId="43730" xr:uid="{653755F6-04F7-48B7-9484-AD32DE825B13}"/>
    <cellStyle name="Comma 2 2 9 3" xfId="10020" xr:uid="{E169E686-107A-4E26-99D8-220FD765D36F}"/>
    <cellStyle name="Comma 2 2 9 3 2" xfId="23710" xr:uid="{F9889319-AFCB-4486-B663-D0450CDD9BBD}"/>
    <cellStyle name="Comma 2 2 9 3 2 2" xfId="37402" xr:uid="{CE6782B7-A9A7-4D79-8411-291910F0589F}"/>
    <cellStyle name="Comma 2 2 9 3 2 3" xfId="52286" xr:uid="{320D39FB-3DE4-4AC5-87EC-C2604819045E}"/>
    <cellStyle name="Comma 2 2 9 3 3" xfId="16866" xr:uid="{71666CC5-94E9-45FC-8776-C2A510D3B379}"/>
    <cellStyle name="Comma 2 2 9 3 4" xfId="30556" xr:uid="{3DCD5692-E385-43A1-A7FA-556A08B543E8}"/>
    <cellStyle name="Comma 2 2 9 3 5" xfId="45440" xr:uid="{C526938E-4529-40FB-9556-E408A6F92EA0}"/>
    <cellStyle name="Comma 2 2 9 4" xfId="20288" xr:uid="{B3E0B0B9-E022-4BDF-B96A-4F3897B9CE85}"/>
    <cellStyle name="Comma 2 2 9 4 2" xfId="33980" xr:uid="{ABB90381-3D68-45C0-BE8B-5AC58091B011}"/>
    <cellStyle name="Comma 2 2 9 4 3" xfId="48864" xr:uid="{45644218-6774-482D-828A-70675AB71660}"/>
    <cellStyle name="Comma 2 2 9 5" xfId="13444" xr:uid="{30F69376-9290-474B-B266-45BEC8F93B14}"/>
    <cellStyle name="Comma 2 2 9 6" xfId="27134" xr:uid="{25EBCAF9-9A75-45CD-8A23-943843C3DF6E}"/>
    <cellStyle name="Comma 2 2 9 7" xfId="42018" xr:uid="{77CD6C99-9F4F-484E-BEC7-7BBD54AE875D}"/>
    <cellStyle name="Comma 2 3" xfId="6597" xr:uid="{F6D5B1F2-CF52-43B8-B0A9-00868465AD78}"/>
    <cellStyle name="Comma 2 3 10" xfId="20289" xr:uid="{4547C46A-F5AB-4696-9F8F-F50A8FE17B2C}"/>
    <cellStyle name="Comma 2 3 10 2" xfId="33981" xr:uid="{79A561A1-DB95-4B0A-AC1D-50153B53686D}"/>
    <cellStyle name="Comma 2 3 10 3" xfId="48865" xr:uid="{303EFDAC-4299-45EF-92F7-F161D676AD62}"/>
    <cellStyle name="Comma 2 3 11" xfId="13445" xr:uid="{A1A6D40A-C8A4-4312-A83D-D3C5BAA1441E}"/>
    <cellStyle name="Comma 2 3 12" xfId="27135" xr:uid="{1CE9C0CC-B3DF-49BD-9B85-05A4B56BA892}"/>
    <cellStyle name="Comma 2 3 13" xfId="42019" xr:uid="{47649C22-2AF6-4DFC-BF65-0E7E0ACFE66B}"/>
    <cellStyle name="Comma 2 3 2" xfId="6598" xr:uid="{6D74298D-DBC7-4F96-ABD7-84767F98614B}"/>
    <cellStyle name="Comma 2 3 2 10" xfId="13446" xr:uid="{EA0CBFA1-F1B6-488E-8D1C-470A1C133C0C}"/>
    <cellStyle name="Comma 2 3 2 11" xfId="27136" xr:uid="{7C1FFF3B-3814-4290-9B6F-19D146E42024}"/>
    <cellStyle name="Comma 2 3 2 12" xfId="42020" xr:uid="{C11B4504-A34D-4088-91F2-18FB512C4006}"/>
    <cellStyle name="Comma 2 3 2 2" xfId="6599" xr:uid="{D75E3E07-6921-4EB5-AA93-A218445970B9}"/>
    <cellStyle name="Comma 2 3 2 2 10" xfId="42021" xr:uid="{39FF83E2-3997-470E-B136-CACA9EB54D5E}"/>
    <cellStyle name="Comma 2 3 2 2 2" xfId="6600" xr:uid="{24181852-C5AD-4AC3-A4BE-FA818CF67197}"/>
    <cellStyle name="Comma 2 3 2 2 2 2" xfId="6601" xr:uid="{ACA10E0C-30AA-4683-B375-7D11A1950B93}"/>
    <cellStyle name="Comma 2 3 2 2 2 2 2" xfId="8315" xr:uid="{A09F8BA3-E90D-4B35-94D7-91FDE7501462}"/>
    <cellStyle name="Comma 2 3 2 2 2 2 2 2" xfId="11737" xr:uid="{6B8605B4-E19F-4AE8-A57F-4612FB8BD363}"/>
    <cellStyle name="Comma 2 3 2 2 2 2 2 2 2" xfId="25427" xr:uid="{423CF099-86E9-473D-AEB6-562CBE3466D6}"/>
    <cellStyle name="Comma 2 3 2 2 2 2 2 2 2 2" xfId="39119" xr:uid="{58A44681-A3E9-4D49-8899-DC2735D200D2}"/>
    <cellStyle name="Comma 2 3 2 2 2 2 2 2 2 3" xfId="54003" xr:uid="{39DF1DF1-FA26-4741-A0B9-16EEFD0A37A0}"/>
    <cellStyle name="Comma 2 3 2 2 2 2 2 2 3" xfId="18583" xr:uid="{F4EFBE9E-16F6-4154-AB6C-95E5C19C447B}"/>
    <cellStyle name="Comma 2 3 2 2 2 2 2 2 4" xfId="32273" xr:uid="{3C2D19FB-B4AA-4312-A412-FAD9EACB6467}"/>
    <cellStyle name="Comma 2 3 2 2 2 2 2 2 5" xfId="47157" xr:uid="{B9645F83-C8FA-44DE-9A1E-54980705C83C}"/>
    <cellStyle name="Comma 2 3 2 2 2 2 2 3" xfId="22005" xr:uid="{DD40A244-3959-440C-8DB6-B357B132E4C3}"/>
    <cellStyle name="Comma 2 3 2 2 2 2 2 3 2" xfId="35697" xr:uid="{FCDD89D5-837E-489E-8231-2CCBA19F1936}"/>
    <cellStyle name="Comma 2 3 2 2 2 2 2 3 3" xfId="50581" xr:uid="{FDBF7AD6-8E85-4330-8956-8C375197434A}"/>
    <cellStyle name="Comma 2 3 2 2 2 2 2 4" xfId="15161" xr:uid="{E8F3CCF8-C4BF-407B-B0A6-8A96DC07F5EC}"/>
    <cellStyle name="Comma 2 3 2 2 2 2 2 5" xfId="28851" xr:uid="{67973E8C-5AA0-49F9-824C-6E86DDDE8DD5}"/>
    <cellStyle name="Comma 2 3 2 2 2 2 2 6" xfId="43735" xr:uid="{042F2C55-5D46-4E27-A3B6-6BC21EB8DEF6}"/>
    <cellStyle name="Comma 2 3 2 2 2 2 3" xfId="10025" xr:uid="{18F0AA2A-60BD-496D-B374-B7903BB37122}"/>
    <cellStyle name="Comma 2 3 2 2 2 2 3 2" xfId="23715" xr:uid="{6527EC76-6A09-4518-A7F8-8256E4B954C0}"/>
    <cellStyle name="Comma 2 3 2 2 2 2 3 2 2" xfId="37407" xr:uid="{C1E51E75-017F-43CC-BF7C-5E91BAFB9393}"/>
    <cellStyle name="Comma 2 3 2 2 2 2 3 2 3" xfId="52291" xr:uid="{B2524B8F-59BB-4660-B45F-B10BACEC187B}"/>
    <cellStyle name="Comma 2 3 2 2 2 2 3 3" xfId="16871" xr:uid="{F7CED8E4-0DE9-4B16-98BB-26C49D769C40}"/>
    <cellStyle name="Comma 2 3 2 2 2 2 3 4" xfId="30561" xr:uid="{BF00E030-20D8-405C-849C-AF75CF0216F8}"/>
    <cellStyle name="Comma 2 3 2 2 2 2 3 5" xfId="45445" xr:uid="{A1028198-0390-449B-AF04-D57476356E94}"/>
    <cellStyle name="Comma 2 3 2 2 2 2 4" xfId="20293" xr:uid="{049825DF-F2D7-4B3A-B35C-41EDF08003F4}"/>
    <cellStyle name="Comma 2 3 2 2 2 2 4 2" xfId="33985" xr:uid="{A1DEF7A9-8390-46FB-A0E3-56A4EF1AAEDD}"/>
    <cellStyle name="Comma 2 3 2 2 2 2 4 3" xfId="48869" xr:uid="{34E01330-2926-4CDF-9701-F23A6EDF9963}"/>
    <cellStyle name="Comma 2 3 2 2 2 2 5" xfId="13449" xr:uid="{56459B4A-B540-455C-856C-E917A3021D60}"/>
    <cellStyle name="Comma 2 3 2 2 2 2 6" xfId="27139" xr:uid="{F202D9BE-8751-4C13-A12F-FC72AE231B7F}"/>
    <cellStyle name="Comma 2 3 2 2 2 2 7" xfId="42023" xr:uid="{D320B59C-D678-4089-810B-FF3ED2409512}"/>
    <cellStyle name="Comma 2 3 2 2 2 3" xfId="8314" xr:uid="{256CF9BF-951D-4FF1-99A0-A19219C52027}"/>
    <cellStyle name="Comma 2 3 2 2 2 3 2" xfId="11736" xr:uid="{0E7D82E1-1AC2-4C39-A900-E8B5C3F4E66F}"/>
    <cellStyle name="Comma 2 3 2 2 2 3 2 2" xfId="25426" xr:uid="{7EA626C2-2B61-47F0-B4B7-BB27C144DE17}"/>
    <cellStyle name="Comma 2 3 2 2 2 3 2 2 2" xfId="39118" xr:uid="{0A8AE81B-726A-4EDB-AACF-CBB6897A2862}"/>
    <cellStyle name="Comma 2 3 2 2 2 3 2 2 3" xfId="54002" xr:uid="{8749287C-5BCA-4CD3-8E08-6FCE2FE5B65C}"/>
    <cellStyle name="Comma 2 3 2 2 2 3 2 3" xfId="18582" xr:uid="{80C7B7E7-8AE9-416D-88CD-EB27E00A710D}"/>
    <cellStyle name="Comma 2 3 2 2 2 3 2 4" xfId="32272" xr:uid="{22EB317F-049D-4A0C-BF96-8D66BFFD9CAD}"/>
    <cellStyle name="Comma 2 3 2 2 2 3 2 5" xfId="47156" xr:uid="{2B965DEA-F6CA-471C-A281-A58D8066C5E8}"/>
    <cellStyle name="Comma 2 3 2 2 2 3 3" xfId="22004" xr:uid="{41D811A2-E54F-4195-AE9C-18BC302D66FE}"/>
    <cellStyle name="Comma 2 3 2 2 2 3 3 2" xfId="35696" xr:uid="{FB302DBE-DADE-482E-BF57-F6D19CC952B0}"/>
    <cellStyle name="Comma 2 3 2 2 2 3 3 3" xfId="50580" xr:uid="{68358E4A-B56E-4917-9C79-F6C91C1A1FC8}"/>
    <cellStyle name="Comma 2 3 2 2 2 3 4" xfId="15160" xr:uid="{7D88440A-59C8-4B05-B77B-12370A61BE75}"/>
    <cellStyle name="Comma 2 3 2 2 2 3 5" xfId="28850" xr:uid="{2F888C01-BD39-4D08-B369-742F7538722D}"/>
    <cellStyle name="Comma 2 3 2 2 2 3 6" xfId="43734" xr:uid="{5D5BCF0A-A4B3-4062-B6C2-44538DC3CD00}"/>
    <cellStyle name="Comma 2 3 2 2 2 4" xfId="10024" xr:uid="{CEF0BACB-6B59-4AD4-9721-023A0F1AC307}"/>
    <cellStyle name="Comma 2 3 2 2 2 4 2" xfId="23714" xr:uid="{199F566C-27B1-4781-B36C-E8670EE6F229}"/>
    <cellStyle name="Comma 2 3 2 2 2 4 2 2" xfId="37406" xr:uid="{A28C7448-21C3-4907-9C19-04DD067478F7}"/>
    <cellStyle name="Comma 2 3 2 2 2 4 2 3" xfId="52290" xr:uid="{4CDB9517-5E5D-43BA-84BA-C62D652089AA}"/>
    <cellStyle name="Comma 2 3 2 2 2 4 3" xfId="16870" xr:uid="{95B73B9E-B132-407A-9106-7619B280FF8B}"/>
    <cellStyle name="Comma 2 3 2 2 2 4 4" xfId="30560" xr:uid="{5CC6C52C-F0E5-4E50-808E-30BF75BBBF24}"/>
    <cellStyle name="Comma 2 3 2 2 2 4 5" xfId="45444" xr:uid="{F62A0356-5234-42E5-98E6-84A51293E69E}"/>
    <cellStyle name="Comma 2 3 2 2 2 5" xfId="20292" xr:uid="{15A8FBA6-D42A-429E-AAF0-3BAB402F384C}"/>
    <cellStyle name="Comma 2 3 2 2 2 5 2" xfId="33984" xr:uid="{091AD0C9-AE9A-40AC-AD19-EA6A149D3F5F}"/>
    <cellStyle name="Comma 2 3 2 2 2 5 3" xfId="48868" xr:uid="{5F2A8152-A0FE-4FEC-96E3-BE2F90C2F117}"/>
    <cellStyle name="Comma 2 3 2 2 2 6" xfId="13448" xr:uid="{83CC5A87-6994-4227-A344-F21698F175EE}"/>
    <cellStyle name="Comma 2 3 2 2 2 7" xfId="27138" xr:uid="{98FD555E-18EB-46CF-811D-1A0C34B05880}"/>
    <cellStyle name="Comma 2 3 2 2 2 8" xfId="42022" xr:uid="{96842567-E551-4FB1-9B03-DC16CBE86055}"/>
    <cellStyle name="Comma 2 3 2 2 3" xfId="6602" xr:uid="{D7B88A02-8FF7-44B6-BEBC-1248CD0598AD}"/>
    <cellStyle name="Comma 2 3 2 2 3 2" xfId="8316" xr:uid="{6CDF8E7D-3C65-432D-A6D3-9A8C57F3C592}"/>
    <cellStyle name="Comma 2 3 2 2 3 2 2" xfId="11738" xr:uid="{04F31A76-99E1-49FB-94F0-5B5ADBB3D720}"/>
    <cellStyle name="Comma 2 3 2 2 3 2 2 2" xfId="25428" xr:uid="{21958784-1F2E-446B-A4EB-B1BBD5A7E1E2}"/>
    <cellStyle name="Comma 2 3 2 2 3 2 2 2 2" xfId="39120" xr:uid="{11FA3CFE-9D25-4385-98FF-802A29DBEE2B}"/>
    <cellStyle name="Comma 2 3 2 2 3 2 2 2 3" xfId="54004" xr:uid="{B7E5A7B5-B05E-45F8-BD4F-45543013AE59}"/>
    <cellStyle name="Comma 2 3 2 2 3 2 2 3" xfId="18584" xr:uid="{F8DB9E85-E796-48B5-9477-6473F8F7F82E}"/>
    <cellStyle name="Comma 2 3 2 2 3 2 2 4" xfId="32274" xr:uid="{24174D81-0B9C-4DB4-B675-1CBEE052229C}"/>
    <cellStyle name="Comma 2 3 2 2 3 2 2 5" xfId="47158" xr:uid="{3F3F85A6-E68F-4A62-9F02-ADEA8431C42B}"/>
    <cellStyle name="Comma 2 3 2 2 3 2 3" xfId="22006" xr:uid="{307CA717-C5AA-44C0-8198-D0CAC0B00E1F}"/>
    <cellStyle name="Comma 2 3 2 2 3 2 3 2" xfId="35698" xr:uid="{C2F69508-0756-4615-A52B-C348B63395D8}"/>
    <cellStyle name="Comma 2 3 2 2 3 2 3 3" xfId="50582" xr:uid="{DD12613F-14A1-488B-9AD8-2F472149D8F2}"/>
    <cellStyle name="Comma 2 3 2 2 3 2 4" xfId="15162" xr:uid="{7250682D-F4C6-4688-AF95-FEFCABA73C69}"/>
    <cellStyle name="Comma 2 3 2 2 3 2 5" xfId="28852" xr:uid="{6F095145-D8A9-402E-A706-DAD3E9220296}"/>
    <cellStyle name="Comma 2 3 2 2 3 2 6" xfId="43736" xr:uid="{66F7F5C8-F78E-4806-9AE4-EAA8170CDC46}"/>
    <cellStyle name="Comma 2 3 2 2 3 3" xfId="10026" xr:uid="{1A1FF344-477A-4120-A7FC-CA1F1F39C6F6}"/>
    <cellStyle name="Comma 2 3 2 2 3 3 2" xfId="23716" xr:uid="{2FC1767A-5509-4957-80D4-6C53524ADAEC}"/>
    <cellStyle name="Comma 2 3 2 2 3 3 2 2" xfId="37408" xr:uid="{C3F5D57D-F13F-4262-BB51-ABC17195996A}"/>
    <cellStyle name="Comma 2 3 2 2 3 3 2 3" xfId="52292" xr:uid="{9ADBD730-C8A7-45EA-82B7-80FB28FEC48C}"/>
    <cellStyle name="Comma 2 3 2 2 3 3 3" xfId="16872" xr:uid="{C7DEF9EA-A1DF-462A-892B-9D660C3E89B5}"/>
    <cellStyle name="Comma 2 3 2 2 3 3 4" xfId="30562" xr:uid="{DDAE85C5-08F1-4AD5-AC50-8F2E2E74DCF2}"/>
    <cellStyle name="Comma 2 3 2 2 3 3 5" xfId="45446" xr:uid="{10808B44-D918-4B9D-8C10-2020CB09429A}"/>
    <cellStyle name="Comma 2 3 2 2 3 4" xfId="20294" xr:uid="{12261A14-9DDC-45A2-90A2-992C1105715C}"/>
    <cellStyle name="Comma 2 3 2 2 3 4 2" xfId="33986" xr:uid="{E2EA34D6-AF6D-4A52-956E-64B03603A5E7}"/>
    <cellStyle name="Comma 2 3 2 2 3 4 3" xfId="48870" xr:uid="{32F0BE7B-7636-4CAF-9D8F-B769CE83FF40}"/>
    <cellStyle name="Comma 2 3 2 2 3 5" xfId="13450" xr:uid="{C1124A48-C974-4D64-A565-01C5BDEF4500}"/>
    <cellStyle name="Comma 2 3 2 2 3 6" xfId="27140" xr:uid="{E4E32C1D-9E67-4E63-9CD7-E7139DDDBF6C}"/>
    <cellStyle name="Comma 2 3 2 2 3 7" xfId="42024" xr:uid="{74667591-D8DF-4838-9D76-A24DAE70C045}"/>
    <cellStyle name="Comma 2 3 2 2 4" xfId="6603" xr:uid="{B57924C0-61AC-448C-B555-2DCAF4B223DB}"/>
    <cellStyle name="Comma 2 3 2 2 4 2" xfId="8317" xr:uid="{67BCFE41-D02F-43C0-A8EE-584D15AAAF7E}"/>
    <cellStyle name="Comma 2 3 2 2 4 2 2" xfId="11739" xr:uid="{508C491C-20C1-4761-B805-695B32821F6F}"/>
    <cellStyle name="Comma 2 3 2 2 4 2 2 2" xfId="25429" xr:uid="{240B91D5-BB68-4870-91F2-2B00D6CF4A95}"/>
    <cellStyle name="Comma 2 3 2 2 4 2 2 2 2" xfId="39121" xr:uid="{5819A8E4-DAF9-4A42-8196-A3D0532757E1}"/>
    <cellStyle name="Comma 2 3 2 2 4 2 2 2 3" xfId="54005" xr:uid="{A39921AC-65BE-42A1-B3A1-D80FA0D302EB}"/>
    <cellStyle name="Comma 2 3 2 2 4 2 2 3" xfId="18585" xr:uid="{61CD0226-C859-43B1-8192-7BA5C0E04647}"/>
    <cellStyle name="Comma 2 3 2 2 4 2 2 4" xfId="32275" xr:uid="{8600162D-7686-405F-A632-105359D5A96C}"/>
    <cellStyle name="Comma 2 3 2 2 4 2 2 5" xfId="47159" xr:uid="{804DA01E-B299-4687-8840-20CCCAA88636}"/>
    <cellStyle name="Comma 2 3 2 2 4 2 3" xfId="22007" xr:uid="{B4E19EEC-620C-450C-AB42-2E6AF54CEAD3}"/>
    <cellStyle name="Comma 2 3 2 2 4 2 3 2" xfId="35699" xr:uid="{FCCD2DC6-CD10-4661-9B13-8888E8E0EAA0}"/>
    <cellStyle name="Comma 2 3 2 2 4 2 3 3" xfId="50583" xr:uid="{B8512F6C-E1AC-453E-B799-9DD933A80853}"/>
    <cellStyle name="Comma 2 3 2 2 4 2 4" xfId="15163" xr:uid="{425919E5-511D-4B69-92A7-D8317A68D095}"/>
    <cellStyle name="Comma 2 3 2 2 4 2 5" xfId="28853" xr:uid="{F44F37F2-89B5-494D-8DF6-3FCBB864E3A3}"/>
    <cellStyle name="Comma 2 3 2 2 4 2 6" xfId="43737" xr:uid="{07AD4994-7DEF-4A5B-AE82-C7701D42F987}"/>
    <cellStyle name="Comma 2 3 2 2 4 3" xfId="10027" xr:uid="{FE147902-3F8C-44CC-8571-6B6AD1163084}"/>
    <cellStyle name="Comma 2 3 2 2 4 3 2" xfId="23717" xr:uid="{47EA6DBF-A15B-494A-A159-61B6F3067AAD}"/>
    <cellStyle name="Comma 2 3 2 2 4 3 2 2" xfId="37409" xr:uid="{CD0E5249-E1E3-4105-998D-66D03A86FE59}"/>
    <cellStyle name="Comma 2 3 2 2 4 3 2 3" xfId="52293" xr:uid="{58660E0B-5873-4799-A44B-9275E8625DF7}"/>
    <cellStyle name="Comma 2 3 2 2 4 3 3" xfId="16873" xr:uid="{B09525B4-0D6D-47BE-A01D-E8A176FBABE0}"/>
    <cellStyle name="Comma 2 3 2 2 4 3 4" xfId="30563" xr:uid="{FB1A0531-36DD-4B1C-9702-41712FB0F427}"/>
    <cellStyle name="Comma 2 3 2 2 4 3 5" xfId="45447" xr:uid="{E013E107-EFC6-46AC-9ADC-1639EB32CBF0}"/>
    <cellStyle name="Comma 2 3 2 2 4 4" xfId="20295" xr:uid="{887F9F41-6200-4057-8800-32A5745F13AE}"/>
    <cellStyle name="Comma 2 3 2 2 4 4 2" xfId="33987" xr:uid="{4F9C4882-E481-43C6-9A18-C6E3B134D75B}"/>
    <cellStyle name="Comma 2 3 2 2 4 4 3" xfId="48871" xr:uid="{88B868F9-0B1A-4B53-990A-144AEFA799DC}"/>
    <cellStyle name="Comma 2 3 2 2 4 5" xfId="13451" xr:uid="{25289517-796D-46BC-A16C-568DD48DABF8}"/>
    <cellStyle name="Comma 2 3 2 2 4 6" xfId="27141" xr:uid="{EB866D23-96A0-4F20-A83A-2EDF31EED1B4}"/>
    <cellStyle name="Comma 2 3 2 2 4 7" xfId="42025" xr:uid="{7C30D240-576C-4285-B50D-7E203756AA26}"/>
    <cellStyle name="Comma 2 3 2 2 5" xfId="8313" xr:uid="{7AFB7401-0060-4EA0-BAA2-9D1D4B4C5F8D}"/>
    <cellStyle name="Comma 2 3 2 2 5 2" xfId="11735" xr:uid="{2AA6B37B-0BB4-4AE6-9606-52C69FCEA2BD}"/>
    <cellStyle name="Comma 2 3 2 2 5 2 2" xfId="25425" xr:uid="{71DA0A59-24EB-4BA7-86CF-FFE2B01C9882}"/>
    <cellStyle name="Comma 2 3 2 2 5 2 2 2" xfId="39117" xr:uid="{5C2AD8B2-A42B-4E5F-9B00-49086F6AB8B1}"/>
    <cellStyle name="Comma 2 3 2 2 5 2 2 3" xfId="54001" xr:uid="{1B4B5474-A0F0-48C9-9731-CD8B1B71356D}"/>
    <cellStyle name="Comma 2 3 2 2 5 2 3" xfId="18581" xr:uid="{DDD4B4DD-1A94-4606-A337-0B233A7CCDEC}"/>
    <cellStyle name="Comma 2 3 2 2 5 2 4" xfId="32271" xr:uid="{496CFCE6-528D-4FC8-91FC-E06AC3B9B25E}"/>
    <cellStyle name="Comma 2 3 2 2 5 2 5" xfId="47155" xr:uid="{6ECDDF46-4112-4599-AF62-369A94D54E9C}"/>
    <cellStyle name="Comma 2 3 2 2 5 3" xfId="22003" xr:uid="{9E330F3F-EC40-4C5D-991B-F53F0EFE7CDB}"/>
    <cellStyle name="Comma 2 3 2 2 5 3 2" xfId="35695" xr:uid="{A8690277-D3EC-4861-84B7-603138393B0A}"/>
    <cellStyle name="Comma 2 3 2 2 5 3 3" xfId="50579" xr:uid="{C0431079-CCF5-4E4D-B1E7-68B19D9F93D8}"/>
    <cellStyle name="Comma 2 3 2 2 5 4" xfId="15159" xr:uid="{F97BFB0D-0EFC-4883-A573-07371BCC675B}"/>
    <cellStyle name="Comma 2 3 2 2 5 5" xfId="28849" xr:uid="{344B077D-76DA-432D-B53B-6B85E14CDEDB}"/>
    <cellStyle name="Comma 2 3 2 2 5 6" xfId="43733" xr:uid="{C3984271-E644-45D9-8964-0142AF065DCB}"/>
    <cellStyle name="Comma 2 3 2 2 6" xfId="10023" xr:uid="{CEDD3CFA-206F-4329-9D81-DF3E5A900BF7}"/>
    <cellStyle name="Comma 2 3 2 2 6 2" xfId="23713" xr:uid="{02506C74-F7E4-4B37-B550-8A96E30E6286}"/>
    <cellStyle name="Comma 2 3 2 2 6 2 2" xfId="37405" xr:uid="{15950A0F-06BF-4A6F-A3CB-8BE802378B43}"/>
    <cellStyle name="Comma 2 3 2 2 6 2 3" xfId="52289" xr:uid="{F7FB3342-DAE1-44E1-8A17-AB5838C6F2E5}"/>
    <cellStyle name="Comma 2 3 2 2 6 3" xfId="16869" xr:uid="{04B2B0E7-194B-4794-AD30-7E32130C762A}"/>
    <cellStyle name="Comma 2 3 2 2 6 4" xfId="30559" xr:uid="{BEC9954E-7374-45B2-BBAB-1F80D7B60CD1}"/>
    <cellStyle name="Comma 2 3 2 2 6 5" xfId="45443" xr:uid="{95A1B3C6-FC2C-478B-8113-27CDBA603B93}"/>
    <cellStyle name="Comma 2 3 2 2 7" xfId="20291" xr:uid="{56466090-D689-44C7-AA63-00E23EAC06CE}"/>
    <cellStyle name="Comma 2 3 2 2 7 2" xfId="33983" xr:uid="{DFB9A74F-726E-4145-9B9E-3537E4C6F01C}"/>
    <cellStyle name="Comma 2 3 2 2 7 3" xfId="48867" xr:uid="{814DB82A-FE9B-47B0-85BF-05F264DE0365}"/>
    <cellStyle name="Comma 2 3 2 2 8" xfId="13447" xr:uid="{F9E143D2-90C5-4C54-B48C-C0D56D06B1EC}"/>
    <cellStyle name="Comma 2 3 2 2 9" xfId="27137" xr:uid="{49EC0747-316D-42F6-913F-174841595B64}"/>
    <cellStyle name="Comma 2 3 2 3" xfId="6604" xr:uid="{1A5C30FA-9C87-4379-AE3E-516BE41DBA81}"/>
    <cellStyle name="Comma 2 3 2 3 10" xfId="42026" xr:uid="{AF8D2F0B-3C04-487D-8324-41793F4A004B}"/>
    <cellStyle name="Comma 2 3 2 3 2" xfId="6605" xr:uid="{6D76DFCB-4369-49BE-9100-854790DCB632}"/>
    <cellStyle name="Comma 2 3 2 3 2 2" xfId="6606" xr:uid="{3A0738C1-5038-44A1-9361-47AF678B26D7}"/>
    <cellStyle name="Comma 2 3 2 3 2 2 2" xfId="8320" xr:uid="{94CAE96D-E9A9-4D15-80B8-0BA6B7875FEB}"/>
    <cellStyle name="Comma 2 3 2 3 2 2 2 2" xfId="11742" xr:uid="{1B41E6F3-EF6E-46A1-B042-7E50A8E4CE4D}"/>
    <cellStyle name="Comma 2 3 2 3 2 2 2 2 2" xfId="25432" xr:uid="{AAE6B027-6C0A-4B81-9CB9-C3123E3C7495}"/>
    <cellStyle name="Comma 2 3 2 3 2 2 2 2 2 2" xfId="39124" xr:uid="{C7649074-B894-4795-B940-C5932100FC61}"/>
    <cellStyle name="Comma 2 3 2 3 2 2 2 2 2 3" xfId="54008" xr:uid="{8FE5CFD2-A08B-4568-9ABA-8F8054366DF6}"/>
    <cellStyle name="Comma 2 3 2 3 2 2 2 2 3" xfId="18588" xr:uid="{3D8477E7-9CEA-4198-815B-B9F8ECF3CE5E}"/>
    <cellStyle name="Comma 2 3 2 3 2 2 2 2 4" xfId="32278" xr:uid="{4A2FF1E9-5ACF-49A2-979C-A8F5F94ED0F8}"/>
    <cellStyle name="Comma 2 3 2 3 2 2 2 2 5" xfId="47162" xr:uid="{1962C430-B816-454A-96A3-9AC52F80881E}"/>
    <cellStyle name="Comma 2 3 2 3 2 2 2 3" xfId="22010" xr:uid="{DEB435A0-50DE-4FBF-BEA9-291850CEF303}"/>
    <cellStyle name="Comma 2 3 2 3 2 2 2 3 2" xfId="35702" xr:uid="{302E146A-7FC5-405C-9FEB-B417B8203CD7}"/>
    <cellStyle name="Comma 2 3 2 3 2 2 2 3 3" xfId="50586" xr:uid="{7E8DE6AA-550E-4B2E-8376-7FBC65D873A9}"/>
    <cellStyle name="Comma 2 3 2 3 2 2 2 4" xfId="15166" xr:uid="{6A44F64C-263F-4B7E-8CB9-805FD308D69B}"/>
    <cellStyle name="Comma 2 3 2 3 2 2 2 5" xfId="28856" xr:uid="{00A38A1C-7CE6-4302-AF3B-D8F9484FAD49}"/>
    <cellStyle name="Comma 2 3 2 3 2 2 2 6" xfId="43740" xr:uid="{55325297-D975-4A3B-BF03-EF695AB5B335}"/>
    <cellStyle name="Comma 2 3 2 3 2 2 3" xfId="10030" xr:uid="{10BC4EDF-9E82-45B5-880A-305C7402DF37}"/>
    <cellStyle name="Comma 2 3 2 3 2 2 3 2" xfId="23720" xr:uid="{19D36FA5-16B7-45E0-820D-C58EDDA66222}"/>
    <cellStyle name="Comma 2 3 2 3 2 2 3 2 2" xfId="37412" xr:uid="{5B888741-896B-4150-B5A9-66C5B444C96E}"/>
    <cellStyle name="Comma 2 3 2 3 2 2 3 2 3" xfId="52296" xr:uid="{87442026-5CBA-4402-8819-6D8EE0BAFDB9}"/>
    <cellStyle name="Comma 2 3 2 3 2 2 3 3" xfId="16876" xr:uid="{901B6F43-F0EB-4E98-ACE5-C7E4E517D238}"/>
    <cellStyle name="Comma 2 3 2 3 2 2 3 4" xfId="30566" xr:uid="{8D953ECE-2421-4719-8F77-071E70BEC682}"/>
    <cellStyle name="Comma 2 3 2 3 2 2 3 5" xfId="45450" xr:uid="{5E71F8D5-CBD5-493D-8E96-9BD7FB3C14BE}"/>
    <cellStyle name="Comma 2 3 2 3 2 2 4" xfId="20298" xr:uid="{B0C60B68-4701-4437-8BDE-426E803FE01A}"/>
    <cellStyle name="Comma 2 3 2 3 2 2 4 2" xfId="33990" xr:uid="{8807CA31-E15C-4136-9BF6-A34D90D17B39}"/>
    <cellStyle name="Comma 2 3 2 3 2 2 4 3" xfId="48874" xr:uid="{8DC40C1A-B47F-49F4-AF80-7EF576328585}"/>
    <cellStyle name="Comma 2 3 2 3 2 2 5" xfId="13454" xr:uid="{FF5E8679-FF2C-43F3-B4B1-1677A4461420}"/>
    <cellStyle name="Comma 2 3 2 3 2 2 6" xfId="27144" xr:uid="{DE6D1AE9-B5C8-42C5-8588-5FD4D7AFC3EB}"/>
    <cellStyle name="Comma 2 3 2 3 2 2 7" xfId="42028" xr:uid="{2DC27D60-E782-4649-B3A5-AA72A29C0286}"/>
    <cellStyle name="Comma 2 3 2 3 2 3" xfId="8319" xr:uid="{0DE94358-85F1-45CA-8117-93A2671F897D}"/>
    <cellStyle name="Comma 2 3 2 3 2 3 2" xfId="11741" xr:uid="{E5336B38-545C-4CED-96FC-5D48F908780D}"/>
    <cellStyle name="Comma 2 3 2 3 2 3 2 2" xfId="25431" xr:uid="{0D729838-A1CE-4C8C-BBBC-8F2359B4062C}"/>
    <cellStyle name="Comma 2 3 2 3 2 3 2 2 2" xfId="39123" xr:uid="{5823B258-23B1-4A7F-8FA1-FC5CA170E990}"/>
    <cellStyle name="Comma 2 3 2 3 2 3 2 2 3" xfId="54007" xr:uid="{4E9E6959-E842-432F-B473-42A94F260BCB}"/>
    <cellStyle name="Comma 2 3 2 3 2 3 2 3" xfId="18587" xr:uid="{39C0F6B8-8AAD-443B-B1B9-837BFE777A38}"/>
    <cellStyle name="Comma 2 3 2 3 2 3 2 4" xfId="32277" xr:uid="{2EC750F9-8B2E-4D58-B0DF-81F44884AE0D}"/>
    <cellStyle name="Comma 2 3 2 3 2 3 2 5" xfId="47161" xr:uid="{81092692-24D9-4470-8FFB-1F632DB46AEE}"/>
    <cellStyle name="Comma 2 3 2 3 2 3 3" xfId="22009" xr:uid="{6BD86199-91E9-4CA4-9CF8-D7D66AF10425}"/>
    <cellStyle name="Comma 2 3 2 3 2 3 3 2" xfId="35701" xr:uid="{374EADC4-8DA9-4AAD-8941-296B4DD3CB70}"/>
    <cellStyle name="Comma 2 3 2 3 2 3 3 3" xfId="50585" xr:uid="{8A150338-F9F2-4505-997A-43B419764A8E}"/>
    <cellStyle name="Comma 2 3 2 3 2 3 4" xfId="15165" xr:uid="{C5A9E7C5-0C1D-4645-80A3-006C8C5E6D71}"/>
    <cellStyle name="Comma 2 3 2 3 2 3 5" xfId="28855" xr:uid="{E1EEB026-F2FA-4C7D-A77C-958E851A2977}"/>
    <cellStyle name="Comma 2 3 2 3 2 3 6" xfId="43739" xr:uid="{ABFE556B-13D2-4D58-850F-B54621E9EA4B}"/>
    <cellStyle name="Comma 2 3 2 3 2 4" xfId="10029" xr:uid="{157D8974-45D3-4EF4-9719-6D5A3BD9B1A8}"/>
    <cellStyle name="Comma 2 3 2 3 2 4 2" xfId="23719" xr:uid="{5D3E3A28-6E25-4140-A7C8-342D65003D1C}"/>
    <cellStyle name="Comma 2 3 2 3 2 4 2 2" xfId="37411" xr:uid="{E3D9C8B5-1700-4FA8-A377-F4493F7B33B5}"/>
    <cellStyle name="Comma 2 3 2 3 2 4 2 3" xfId="52295" xr:uid="{05D9A103-BEC1-4BD1-A2A0-87B8C521B9C6}"/>
    <cellStyle name="Comma 2 3 2 3 2 4 3" xfId="16875" xr:uid="{C4ACA58C-F820-4846-B22B-312A3F824D67}"/>
    <cellStyle name="Comma 2 3 2 3 2 4 4" xfId="30565" xr:uid="{D31144F8-860F-419B-A8F1-6602825CF10A}"/>
    <cellStyle name="Comma 2 3 2 3 2 4 5" xfId="45449" xr:uid="{A7015CC8-88C6-4BAE-95BE-EDF319AEACDD}"/>
    <cellStyle name="Comma 2 3 2 3 2 5" xfId="20297" xr:uid="{6984E196-3463-4CA2-8D9A-3417CC580B97}"/>
    <cellStyle name="Comma 2 3 2 3 2 5 2" xfId="33989" xr:uid="{8CE6A1D9-61D2-40C2-9D4B-A5525FC487AF}"/>
    <cellStyle name="Comma 2 3 2 3 2 5 3" xfId="48873" xr:uid="{D87F2735-CCD1-45C4-A47A-C746DFCE4DD0}"/>
    <cellStyle name="Comma 2 3 2 3 2 6" xfId="13453" xr:uid="{9AB6FCFC-A5A1-417B-BEED-A3692F4FAA9E}"/>
    <cellStyle name="Comma 2 3 2 3 2 7" xfId="27143" xr:uid="{A7D06C05-8CEF-4C1D-9B0E-B6A99FF75441}"/>
    <cellStyle name="Comma 2 3 2 3 2 8" xfId="42027" xr:uid="{17365BFD-67C8-4966-97E5-7E9C5F88E37F}"/>
    <cellStyle name="Comma 2 3 2 3 3" xfId="6607" xr:uid="{A82B8997-1637-4C7D-AA5F-A07B208BBE9D}"/>
    <cellStyle name="Comma 2 3 2 3 3 2" xfId="8321" xr:uid="{CB39AD9E-0A39-47B5-9043-BA9A4A8DD877}"/>
    <cellStyle name="Comma 2 3 2 3 3 2 2" xfId="11743" xr:uid="{6807C809-300A-4F30-970B-DEA9EBE6C32C}"/>
    <cellStyle name="Comma 2 3 2 3 3 2 2 2" xfId="25433" xr:uid="{E9BD7624-8F24-456B-A6CF-66EB5D059172}"/>
    <cellStyle name="Comma 2 3 2 3 3 2 2 2 2" xfId="39125" xr:uid="{B552E877-2628-4947-85A5-04739DA2B2AD}"/>
    <cellStyle name="Comma 2 3 2 3 3 2 2 2 3" xfId="54009" xr:uid="{6AB449FA-BDD8-4614-95F7-A534F1DA8A90}"/>
    <cellStyle name="Comma 2 3 2 3 3 2 2 3" xfId="18589" xr:uid="{F4563216-CA18-48CD-AF66-F932CE1BF89D}"/>
    <cellStyle name="Comma 2 3 2 3 3 2 2 4" xfId="32279" xr:uid="{9CA479E0-9C1C-4EB9-AF0E-68747A612184}"/>
    <cellStyle name="Comma 2 3 2 3 3 2 2 5" xfId="47163" xr:uid="{0FAA1A39-ADF9-4647-A5B7-FD491A03533E}"/>
    <cellStyle name="Comma 2 3 2 3 3 2 3" xfId="22011" xr:uid="{D93A5016-3F5D-4331-9846-5F2BA8C643D4}"/>
    <cellStyle name="Comma 2 3 2 3 3 2 3 2" xfId="35703" xr:uid="{445DA408-A6CC-4C85-9D07-F7CA22CBEDC8}"/>
    <cellStyle name="Comma 2 3 2 3 3 2 3 3" xfId="50587" xr:uid="{BB609475-090B-45A1-92C3-E1152FBC43A9}"/>
    <cellStyle name="Comma 2 3 2 3 3 2 4" xfId="15167" xr:uid="{392391AD-920B-47C7-93D0-C875933150EC}"/>
    <cellStyle name="Comma 2 3 2 3 3 2 5" xfId="28857" xr:uid="{72E03580-6443-4AA4-AA33-D0355B194A3B}"/>
    <cellStyle name="Comma 2 3 2 3 3 2 6" xfId="43741" xr:uid="{D79678A3-B8F6-4A0B-B42E-D4EFE7D8E2F3}"/>
    <cellStyle name="Comma 2 3 2 3 3 3" xfId="10031" xr:uid="{B8635F37-DC63-4C71-B7CB-3712E081309C}"/>
    <cellStyle name="Comma 2 3 2 3 3 3 2" xfId="23721" xr:uid="{77A420DD-CD09-4A17-8F13-41FB5E4EB542}"/>
    <cellStyle name="Comma 2 3 2 3 3 3 2 2" xfId="37413" xr:uid="{5D8F9899-013C-4CF3-ACA5-15C61EFBDB04}"/>
    <cellStyle name="Comma 2 3 2 3 3 3 2 3" xfId="52297" xr:uid="{6F922C1C-A4E4-4BEB-B2A0-18B52AE89892}"/>
    <cellStyle name="Comma 2 3 2 3 3 3 3" xfId="16877" xr:uid="{8A3F80D7-1CEF-4E4D-86A6-843BF099E0A0}"/>
    <cellStyle name="Comma 2 3 2 3 3 3 4" xfId="30567" xr:uid="{E10114FB-7ABD-4132-A953-579028F4DE3E}"/>
    <cellStyle name="Comma 2 3 2 3 3 3 5" xfId="45451" xr:uid="{B924EA57-7107-4493-A6B7-01ED9DD717C0}"/>
    <cellStyle name="Comma 2 3 2 3 3 4" xfId="20299" xr:uid="{B42B9975-9CC4-4352-AEB7-72D54E8BE384}"/>
    <cellStyle name="Comma 2 3 2 3 3 4 2" xfId="33991" xr:uid="{38411EC5-E808-44C7-970A-84A25811BE63}"/>
    <cellStyle name="Comma 2 3 2 3 3 4 3" xfId="48875" xr:uid="{1A128F32-2D62-46C7-8D71-DB14E4A29264}"/>
    <cellStyle name="Comma 2 3 2 3 3 5" xfId="13455" xr:uid="{DA90CAF6-BE9C-4F76-848C-AA76A90C08FA}"/>
    <cellStyle name="Comma 2 3 2 3 3 6" xfId="27145" xr:uid="{E736C034-DE7D-4741-B939-2B15BE4806A6}"/>
    <cellStyle name="Comma 2 3 2 3 3 7" xfId="42029" xr:uid="{10CD42D3-8CA9-49BD-BD2C-17326B1D45BA}"/>
    <cellStyle name="Comma 2 3 2 3 4" xfId="6608" xr:uid="{701F209F-80F0-45CB-A542-4F6030D53C2E}"/>
    <cellStyle name="Comma 2 3 2 3 4 2" xfId="8322" xr:uid="{B135668A-9C7C-4268-AA5E-40884CA6C91B}"/>
    <cellStyle name="Comma 2 3 2 3 4 2 2" xfId="11744" xr:uid="{92AC0033-0457-47BC-AEAA-66751A8B7990}"/>
    <cellStyle name="Comma 2 3 2 3 4 2 2 2" xfId="25434" xr:uid="{FE99C5D7-5313-4522-BAE6-F20952EAED47}"/>
    <cellStyle name="Comma 2 3 2 3 4 2 2 2 2" xfId="39126" xr:uid="{6547EEA3-5B82-467B-B341-CF1C1808D2F4}"/>
    <cellStyle name="Comma 2 3 2 3 4 2 2 2 3" xfId="54010" xr:uid="{5B13DE30-2A68-4416-809D-FF30AF97C02A}"/>
    <cellStyle name="Comma 2 3 2 3 4 2 2 3" xfId="18590" xr:uid="{DBE7D962-B5C0-4217-B20B-327D5FFF8669}"/>
    <cellStyle name="Comma 2 3 2 3 4 2 2 4" xfId="32280" xr:uid="{B6DBD86B-5BDB-4673-9F13-8AD2868A3FBB}"/>
    <cellStyle name="Comma 2 3 2 3 4 2 2 5" xfId="47164" xr:uid="{D192E1F9-0E8A-4599-8166-621D173C2BBE}"/>
    <cellStyle name="Comma 2 3 2 3 4 2 3" xfId="22012" xr:uid="{9CE28E99-7700-4023-A125-86BB851E1C53}"/>
    <cellStyle name="Comma 2 3 2 3 4 2 3 2" xfId="35704" xr:uid="{4745872E-2DF0-4199-B3E5-A7C84023B054}"/>
    <cellStyle name="Comma 2 3 2 3 4 2 3 3" xfId="50588" xr:uid="{AD86182C-34A8-4DE2-A45C-8B7EAA38944F}"/>
    <cellStyle name="Comma 2 3 2 3 4 2 4" xfId="15168" xr:uid="{6C22BBDB-DBA4-4731-9E53-550D6DA9006E}"/>
    <cellStyle name="Comma 2 3 2 3 4 2 5" xfId="28858" xr:uid="{3267F382-941C-4512-BC72-1FAFE75A6D9B}"/>
    <cellStyle name="Comma 2 3 2 3 4 2 6" xfId="43742" xr:uid="{C9DA182D-D0F2-46A2-B600-2AA8070A7AE4}"/>
    <cellStyle name="Comma 2 3 2 3 4 3" xfId="10032" xr:uid="{506FC27D-5A0A-426A-8F15-13C4EBEFFB22}"/>
    <cellStyle name="Comma 2 3 2 3 4 3 2" xfId="23722" xr:uid="{B0CF46F1-B9A2-4A8F-B550-7EFA03615E5A}"/>
    <cellStyle name="Comma 2 3 2 3 4 3 2 2" xfId="37414" xr:uid="{01A61698-91E2-41D6-BF76-3D90BAB490DE}"/>
    <cellStyle name="Comma 2 3 2 3 4 3 2 3" xfId="52298" xr:uid="{6FA4EC00-39E9-4C66-8AD8-0959D5C3BD99}"/>
    <cellStyle name="Comma 2 3 2 3 4 3 3" xfId="16878" xr:uid="{E8890C62-0542-4378-AC9B-0179DDA4C3CA}"/>
    <cellStyle name="Comma 2 3 2 3 4 3 4" xfId="30568" xr:uid="{FCD4FAA5-05B4-4350-A576-816FDD6E1BE7}"/>
    <cellStyle name="Comma 2 3 2 3 4 3 5" xfId="45452" xr:uid="{371F624F-27BC-43CA-8CBC-F604995BC543}"/>
    <cellStyle name="Comma 2 3 2 3 4 4" xfId="20300" xr:uid="{EFBEB8A6-B1DA-43A4-9E8D-943B34DA4FE7}"/>
    <cellStyle name="Comma 2 3 2 3 4 4 2" xfId="33992" xr:uid="{7DB15531-521A-4E87-93D7-4D11B11EBAF0}"/>
    <cellStyle name="Comma 2 3 2 3 4 4 3" xfId="48876" xr:uid="{DA35480A-12A6-453B-8D3B-73ADFDBDB56C}"/>
    <cellStyle name="Comma 2 3 2 3 4 5" xfId="13456" xr:uid="{8240776C-BBDF-4DF6-8849-03D8C48DCEFE}"/>
    <cellStyle name="Comma 2 3 2 3 4 6" xfId="27146" xr:uid="{C712E652-2660-4F24-812D-0274007BF9C6}"/>
    <cellStyle name="Comma 2 3 2 3 4 7" xfId="42030" xr:uid="{02FF6A5D-5820-4B20-97F3-93A8FDFA8C64}"/>
    <cellStyle name="Comma 2 3 2 3 5" xfId="8318" xr:uid="{56CE71EB-28A3-4337-B67F-77FDA8039D99}"/>
    <cellStyle name="Comma 2 3 2 3 5 2" xfId="11740" xr:uid="{7DA56EA8-F59F-4EC6-B09D-F66612F33CCB}"/>
    <cellStyle name="Comma 2 3 2 3 5 2 2" xfId="25430" xr:uid="{9A1C0E8B-F286-4586-A693-3AC81A6FC10B}"/>
    <cellStyle name="Comma 2 3 2 3 5 2 2 2" xfId="39122" xr:uid="{E7887891-8A29-4440-9252-408660999BA5}"/>
    <cellStyle name="Comma 2 3 2 3 5 2 2 3" xfId="54006" xr:uid="{804C9D42-9F1E-4FAA-A65E-0B007ABD8CBE}"/>
    <cellStyle name="Comma 2 3 2 3 5 2 3" xfId="18586" xr:uid="{96C2C17B-EC94-409A-9EB0-E3B41C5F81FE}"/>
    <cellStyle name="Comma 2 3 2 3 5 2 4" xfId="32276" xr:uid="{F414B28F-ED79-4D85-BB2A-3D10102FD37F}"/>
    <cellStyle name="Comma 2 3 2 3 5 2 5" xfId="47160" xr:uid="{BEAA356F-26AA-4259-9A49-8422BBD8A0CE}"/>
    <cellStyle name="Comma 2 3 2 3 5 3" xfId="22008" xr:uid="{145B0939-9A0D-4B98-A2F2-2F12C38C8716}"/>
    <cellStyle name="Comma 2 3 2 3 5 3 2" xfId="35700" xr:uid="{4D251199-7BB3-41C3-AB3A-6491B48F548A}"/>
    <cellStyle name="Comma 2 3 2 3 5 3 3" xfId="50584" xr:uid="{AF3928D6-C227-4B01-A88A-68F6C6649332}"/>
    <cellStyle name="Comma 2 3 2 3 5 4" xfId="15164" xr:uid="{6310AC44-F39A-4832-BFC3-33EE364989B0}"/>
    <cellStyle name="Comma 2 3 2 3 5 5" xfId="28854" xr:uid="{25D5ED08-DB6C-46DC-A571-E201A09F8A46}"/>
    <cellStyle name="Comma 2 3 2 3 5 6" xfId="43738" xr:uid="{AAA6206E-04F2-438A-9EC7-C104EB37BAB3}"/>
    <cellStyle name="Comma 2 3 2 3 6" xfId="10028" xr:uid="{D93EFFEA-BAC4-43CF-B21E-96A2E9417FA9}"/>
    <cellStyle name="Comma 2 3 2 3 6 2" xfId="23718" xr:uid="{0DF3A152-ACC7-4CD5-A86C-4763084DFC99}"/>
    <cellStyle name="Comma 2 3 2 3 6 2 2" xfId="37410" xr:uid="{D85408A8-987C-4634-8380-FBB988DAD0B5}"/>
    <cellStyle name="Comma 2 3 2 3 6 2 3" xfId="52294" xr:uid="{EFA66E9D-4EA3-40B6-85C4-7EEF2C496BF0}"/>
    <cellStyle name="Comma 2 3 2 3 6 3" xfId="16874" xr:uid="{6D031C06-F5F2-466E-831E-78B0131BACE0}"/>
    <cellStyle name="Comma 2 3 2 3 6 4" xfId="30564" xr:uid="{7E0CA5FB-4345-4D07-B24F-5BDCEFA935CA}"/>
    <cellStyle name="Comma 2 3 2 3 6 5" xfId="45448" xr:uid="{69B3640E-19DB-40CB-8A6F-57EBA458547A}"/>
    <cellStyle name="Comma 2 3 2 3 7" xfId="20296" xr:uid="{87DC9E96-C0C8-419A-B011-96C9BD666DCF}"/>
    <cellStyle name="Comma 2 3 2 3 7 2" xfId="33988" xr:uid="{94DFCF5B-E16A-45B1-A9B8-0440CE76BBFF}"/>
    <cellStyle name="Comma 2 3 2 3 7 3" xfId="48872" xr:uid="{9103F58A-A3D1-4070-A014-AD886BE429CF}"/>
    <cellStyle name="Comma 2 3 2 3 8" xfId="13452" xr:uid="{61152425-5E0A-434E-8312-76902A71FCA2}"/>
    <cellStyle name="Comma 2 3 2 3 9" xfId="27142" xr:uid="{35CDD10B-C79D-43CB-BAF6-218F447E7BF0}"/>
    <cellStyle name="Comma 2 3 2 4" xfId="6609" xr:uid="{70616311-582C-40DC-9CD1-17ABA0C26636}"/>
    <cellStyle name="Comma 2 3 2 4 2" xfId="6610" xr:uid="{11C88807-7B97-4F83-AE8D-70CE3A74AB7D}"/>
    <cellStyle name="Comma 2 3 2 4 2 2" xfId="8324" xr:uid="{EA6DF803-0F7E-4B04-8558-5F0A0E1AF8BF}"/>
    <cellStyle name="Comma 2 3 2 4 2 2 2" xfId="11746" xr:uid="{DA7DF8F9-6F4F-4AB4-9415-BE22A9B26E10}"/>
    <cellStyle name="Comma 2 3 2 4 2 2 2 2" xfId="25436" xr:uid="{3B22B1EC-33F2-4F33-B094-94568ADF3462}"/>
    <cellStyle name="Comma 2 3 2 4 2 2 2 2 2" xfId="39128" xr:uid="{A52D3C37-2E47-4380-B705-DD62104E4F6A}"/>
    <cellStyle name="Comma 2 3 2 4 2 2 2 2 3" xfId="54012" xr:uid="{60D1B382-3870-4666-830D-745F4F19844F}"/>
    <cellStyle name="Comma 2 3 2 4 2 2 2 3" xfId="18592" xr:uid="{D1A20792-E921-4407-8BC1-184E9508ADE4}"/>
    <cellStyle name="Comma 2 3 2 4 2 2 2 4" xfId="32282" xr:uid="{79D9036B-B691-4665-A753-1F716D50B93E}"/>
    <cellStyle name="Comma 2 3 2 4 2 2 2 5" xfId="47166" xr:uid="{7FC665D7-4F47-417A-91D6-A529466C476C}"/>
    <cellStyle name="Comma 2 3 2 4 2 2 3" xfId="22014" xr:uid="{110E1E33-8BD0-4499-AC4D-C2C6BD1C60C8}"/>
    <cellStyle name="Comma 2 3 2 4 2 2 3 2" xfId="35706" xr:uid="{AE4C16AE-DC12-4945-819E-21672969CA9D}"/>
    <cellStyle name="Comma 2 3 2 4 2 2 3 3" xfId="50590" xr:uid="{3D1C9E5A-C7A0-42D8-B375-258E2CDDFE1C}"/>
    <cellStyle name="Comma 2 3 2 4 2 2 4" xfId="15170" xr:uid="{0D8501DA-B426-4396-9666-7AACD12E0E9B}"/>
    <cellStyle name="Comma 2 3 2 4 2 2 5" xfId="28860" xr:uid="{5B8E5920-6F89-4E41-A689-305FCC079E16}"/>
    <cellStyle name="Comma 2 3 2 4 2 2 6" xfId="43744" xr:uid="{E3A42E60-2251-4FF9-A7CE-7C4D57A30AFF}"/>
    <cellStyle name="Comma 2 3 2 4 2 3" xfId="10034" xr:uid="{6B14CF13-8BB3-4646-BC87-C45381DCF4CC}"/>
    <cellStyle name="Comma 2 3 2 4 2 3 2" xfId="23724" xr:uid="{8B06D333-6AFF-4CA5-86E7-AA7CDFC6527C}"/>
    <cellStyle name="Comma 2 3 2 4 2 3 2 2" xfId="37416" xr:uid="{68905F46-27B2-47F3-BBF3-059B5BF8E044}"/>
    <cellStyle name="Comma 2 3 2 4 2 3 2 3" xfId="52300" xr:uid="{18112C4D-0B53-49FA-A554-B59213ADC559}"/>
    <cellStyle name="Comma 2 3 2 4 2 3 3" xfId="16880" xr:uid="{CB86C888-221E-42B0-B15A-53BFD91A301C}"/>
    <cellStyle name="Comma 2 3 2 4 2 3 4" xfId="30570" xr:uid="{28352C67-E585-486A-B7D4-27A4634B415A}"/>
    <cellStyle name="Comma 2 3 2 4 2 3 5" xfId="45454" xr:uid="{644ECE31-8717-4D1C-87A9-08A3DECD6C59}"/>
    <cellStyle name="Comma 2 3 2 4 2 4" xfId="20302" xr:uid="{CD932ABC-8490-40F7-8AB3-D23FFE738BC0}"/>
    <cellStyle name="Comma 2 3 2 4 2 4 2" xfId="33994" xr:uid="{9C582140-A968-4727-8F8B-3CE800A17F5B}"/>
    <cellStyle name="Comma 2 3 2 4 2 4 3" xfId="48878" xr:uid="{E3410AD0-E0E8-49DC-8221-DC081B87A850}"/>
    <cellStyle name="Comma 2 3 2 4 2 5" xfId="13458" xr:uid="{A8D37958-FBE8-4BF6-9D9E-8C8B312029AD}"/>
    <cellStyle name="Comma 2 3 2 4 2 6" xfId="27148" xr:uid="{EB6C6380-090B-4E99-9F6B-2C4A64B92261}"/>
    <cellStyle name="Comma 2 3 2 4 2 7" xfId="42032" xr:uid="{85250B77-90BF-400B-8895-36392BB37F50}"/>
    <cellStyle name="Comma 2 3 2 4 3" xfId="8323" xr:uid="{981EC7CE-F1EC-4D70-8B0B-EDBE9A9DEB40}"/>
    <cellStyle name="Comma 2 3 2 4 3 2" xfId="11745" xr:uid="{1A5B0A94-75C4-4E19-8424-BAA85D308C95}"/>
    <cellStyle name="Comma 2 3 2 4 3 2 2" xfId="25435" xr:uid="{2E59957B-907A-41EE-AF4E-3061F3CF4F14}"/>
    <cellStyle name="Comma 2 3 2 4 3 2 2 2" xfId="39127" xr:uid="{9823813A-CC52-4C0E-8957-E38B90042413}"/>
    <cellStyle name="Comma 2 3 2 4 3 2 2 3" xfId="54011" xr:uid="{B397294F-B2E4-4C8F-9CE7-5391C881CB15}"/>
    <cellStyle name="Comma 2 3 2 4 3 2 3" xfId="18591" xr:uid="{868BB8CD-EA39-46EF-82EC-EE74560D42FD}"/>
    <cellStyle name="Comma 2 3 2 4 3 2 4" xfId="32281" xr:uid="{2C9356F9-1C2B-423C-80EC-1503CC1AC2DA}"/>
    <cellStyle name="Comma 2 3 2 4 3 2 5" xfId="47165" xr:uid="{ED6508AA-A793-4275-B43D-02E8E4DD5DD8}"/>
    <cellStyle name="Comma 2 3 2 4 3 3" xfId="22013" xr:uid="{9D1D8F44-A027-40A2-AF57-9DEE9F15835B}"/>
    <cellStyle name="Comma 2 3 2 4 3 3 2" xfId="35705" xr:uid="{C5EDCBCE-62D2-42FD-ABCD-BD5512B7AF32}"/>
    <cellStyle name="Comma 2 3 2 4 3 3 3" xfId="50589" xr:uid="{4A230D00-048E-44C5-9D6A-D66B2D987214}"/>
    <cellStyle name="Comma 2 3 2 4 3 4" xfId="15169" xr:uid="{7566D68E-5ACC-4C56-8435-D511AE9C77D1}"/>
    <cellStyle name="Comma 2 3 2 4 3 5" xfId="28859" xr:uid="{D873B685-7E82-4985-A090-2161443F8DEC}"/>
    <cellStyle name="Comma 2 3 2 4 3 6" xfId="43743" xr:uid="{D8978BFE-25E2-49FE-A59C-220CFFDD60B5}"/>
    <cellStyle name="Comma 2 3 2 4 4" xfId="10033" xr:uid="{E43998F0-9B5C-480D-AF65-55A607EC2CE1}"/>
    <cellStyle name="Comma 2 3 2 4 4 2" xfId="23723" xr:uid="{BCD2EF04-9731-4E49-BA9F-2B7FEA5D32E9}"/>
    <cellStyle name="Comma 2 3 2 4 4 2 2" xfId="37415" xr:uid="{E2ACC96C-9AEB-47CF-847F-7017F56AA693}"/>
    <cellStyle name="Comma 2 3 2 4 4 2 3" xfId="52299" xr:uid="{3E624B46-63C8-4EC1-98B0-1E123301DE2B}"/>
    <cellStyle name="Comma 2 3 2 4 4 3" xfId="16879" xr:uid="{1065D21B-8E89-42A8-AA39-9529D72DC5D9}"/>
    <cellStyle name="Comma 2 3 2 4 4 4" xfId="30569" xr:uid="{AFCF1E57-167C-4E5D-A32D-9B35F508826A}"/>
    <cellStyle name="Comma 2 3 2 4 4 5" xfId="45453" xr:uid="{83BFAEFF-52BE-4508-9170-36BC662BC89E}"/>
    <cellStyle name="Comma 2 3 2 4 5" xfId="20301" xr:uid="{087A5D94-BCF2-4967-8124-0259C97E1525}"/>
    <cellStyle name="Comma 2 3 2 4 5 2" xfId="33993" xr:uid="{ADDA5DDE-78A1-4F85-8A5E-5AE50E89C092}"/>
    <cellStyle name="Comma 2 3 2 4 5 3" xfId="48877" xr:uid="{155F0859-87D9-4933-BFDC-0B4EB8A71631}"/>
    <cellStyle name="Comma 2 3 2 4 6" xfId="13457" xr:uid="{128560A4-0889-4431-9D91-9284AE579848}"/>
    <cellStyle name="Comma 2 3 2 4 7" xfId="27147" xr:uid="{1D0289B7-19E5-4338-95B8-DE6FD2259617}"/>
    <cellStyle name="Comma 2 3 2 4 8" xfId="42031" xr:uid="{FF066F92-63ED-4734-96A1-A56119C55B2A}"/>
    <cellStyle name="Comma 2 3 2 5" xfId="6611" xr:uid="{0F3A3EEA-120E-4250-B76E-C9BF0E3792C4}"/>
    <cellStyle name="Comma 2 3 2 5 2" xfId="8325" xr:uid="{3E83EA51-68C6-475A-915B-06CD2D939C1E}"/>
    <cellStyle name="Comma 2 3 2 5 2 2" xfId="11747" xr:uid="{860E8C53-A15E-4FC0-85A9-34A784129799}"/>
    <cellStyle name="Comma 2 3 2 5 2 2 2" xfId="25437" xr:uid="{2ED78C37-C3C1-4482-80D1-B58FCC0EACA6}"/>
    <cellStyle name="Comma 2 3 2 5 2 2 2 2" xfId="39129" xr:uid="{A91E9967-0BED-4E70-B0DD-6F96037E3E48}"/>
    <cellStyle name="Comma 2 3 2 5 2 2 2 3" xfId="54013" xr:uid="{4E5CBA86-BC17-432D-B8FA-AC1E7500F2A9}"/>
    <cellStyle name="Comma 2 3 2 5 2 2 3" xfId="18593" xr:uid="{88F1F699-C73C-4073-844B-365E86691729}"/>
    <cellStyle name="Comma 2 3 2 5 2 2 4" xfId="32283" xr:uid="{4FB50720-8F5F-456E-BFD0-1F6AEAF65D9F}"/>
    <cellStyle name="Comma 2 3 2 5 2 2 5" xfId="47167" xr:uid="{3B4EA38B-7410-4D65-B244-924D8BC28312}"/>
    <cellStyle name="Comma 2 3 2 5 2 3" xfId="22015" xr:uid="{8C1D49E3-61F4-4708-B267-40B482B53274}"/>
    <cellStyle name="Comma 2 3 2 5 2 3 2" xfId="35707" xr:uid="{F404C04A-CDC6-43DE-A0DE-FE8973F52A24}"/>
    <cellStyle name="Comma 2 3 2 5 2 3 3" xfId="50591" xr:uid="{EC46B218-5C8F-4F0C-8ACE-373F8DB4DFDC}"/>
    <cellStyle name="Comma 2 3 2 5 2 4" xfId="15171" xr:uid="{8D7145D5-97AD-4670-BCEF-ECE820E52224}"/>
    <cellStyle name="Comma 2 3 2 5 2 5" xfId="28861" xr:uid="{ED750A7F-CE08-4A3E-8093-747233D915D1}"/>
    <cellStyle name="Comma 2 3 2 5 2 6" xfId="43745" xr:uid="{53548834-6743-4081-92A8-FDFDFA083E65}"/>
    <cellStyle name="Comma 2 3 2 5 3" xfId="10035" xr:uid="{41401363-5708-470A-A9A4-65C0A363CD63}"/>
    <cellStyle name="Comma 2 3 2 5 3 2" xfId="23725" xr:uid="{591C77FA-0533-4991-98DE-01F3A7FE8A8E}"/>
    <cellStyle name="Comma 2 3 2 5 3 2 2" xfId="37417" xr:uid="{51FAB585-1D5F-444A-84BE-742A9834E41E}"/>
    <cellStyle name="Comma 2 3 2 5 3 2 3" xfId="52301" xr:uid="{154A604F-9777-4869-8ABB-EA6D2F158F29}"/>
    <cellStyle name="Comma 2 3 2 5 3 3" xfId="16881" xr:uid="{C5CC1995-CBA6-4731-889F-546B116F4C5A}"/>
    <cellStyle name="Comma 2 3 2 5 3 4" xfId="30571" xr:uid="{EEECE479-D7DC-4179-B607-486FF68C2BD9}"/>
    <cellStyle name="Comma 2 3 2 5 3 5" xfId="45455" xr:uid="{01157FB7-656E-49A8-9127-9567FB645046}"/>
    <cellStyle name="Comma 2 3 2 5 4" xfId="20303" xr:uid="{7CA2E8D3-5A64-4F38-98ED-48743AE17339}"/>
    <cellStyle name="Comma 2 3 2 5 4 2" xfId="33995" xr:uid="{E8628B72-7A38-40ED-B396-89DC06344BA0}"/>
    <cellStyle name="Comma 2 3 2 5 4 3" xfId="48879" xr:uid="{89E75BB3-56B0-41EF-A04E-30DAC9E84904}"/>
    <cellStyle name="Comma 2 3 2 5 5" xfId="13459" xr:uid="{0479B126-0EA3-4E6E-B9EA-D934B80D82C0}"/>
    <cellStyle name="Comma 2 3 2 5 6" xfId="27149" xr:uid="{B4F6897D-A5BC-4384-9423-7C81171B1500}"/>
    <cellStyle name="Comma 2 3 2 5 7" xfId="42033" xr:uid="{EFAAB34F-1A60-42B4-A6EC-07203FD35B67}"/>
    <cellStyle name="Comma 2 3 2 6" xfId="6612" xr:uid="{4B1699D9-1D9A-4564-A887-0C1D5AED3DBE}"/>
    <cellStyle name="Comma 2 3 2 6 2" xfId="8326" xr:uid="{74853137-F3D3-480E-B2BC-51521CAABF5B}"/>
    <cellStyle name="Comma 2 3 2 6 2 2" xfId="11748" xr:uid="{F6A00E2B-631E-4270-9878-28D3476837DD}"/>
    <cellStyle name="Comma 2 3 2 6 2 2 2" xfId="25438" xr:uid="{5E5DF9A2-35FA-4FDF-829F-72182055DFF4}"/>
    <cellStyle name="Comma 2 3 2 6 2 2 2 2" xfId="39130" xr:uid="{96CED208-4554-4A17-8F01-4BA4599AF500}"/>
    <cellStyle name="Comma 2 3 2 6 2 2 2 3" xfId="54014" xr:uid="{2A33A1E2-7C6A-4D00-A01B-C5A274FE6B2A}"/>
    <cellStyle name="Comma 2 3 2 6 2 2 3" xfId="18594" xr:uid="{7FD57660-7978-4FDB-AA29-355BC28EDCA0}"/>
    <cellStyle name="Comma 2 3 2 6 2 2 4" xfId="32284" xr:uid="{867F9719-61B1-40CC-B0CB-E0C5863088DD}"/>
    <cellStyle name="Comma 2 3 2 6 2 2 5" xfId="47168" xr:uid="{9A3FE00B-79A5-417F-AE48-8D23E25D2509}"/>
    <cellStyle name="Comma 2 3 2 6 2 3" xfId="22016" xr:uid="{C75FABD3-6233-4F9F-8EAD-05E7981C680A}"/>
    <cellStyle name="Comma 2 3 2 6 2 3 2" xfId="35708" xr:uid="{339D5253-1B93-4D44-B5B0-20D7502A6557}"/>
    <cellStyle name="Comma 2 3 2 6 2 3 3" xfId="50592" xr:uid="{AC12C6A5-D168-48AC-99E4-EEBE0B508484}"/>
    <cellStyle name="Comma 2 3 2 6 2 4" xfId="15172" xr:uid="{3EE0B6A8-08FD-411B-94A8-E186EF155625}"/>
    <cellStyle name="Comma 2 3 2 6 2 5" xfId="28862" xr:uid="{6EBEA2FA-0D58-405B-8C38-65BFEC752FC6}"/>
    <cellStyle name="Comma 2 3 2 6 2 6" xfId="43746" xr:uid="{FA701F23-119A-4F92-95E9-EDD00C3D5FB0}"/>
    <cellStyle name="Comma 2 3 2 6 3" xfId="10036" xr:uid="{34897EF2-9C94-4286-93F5-633C5E177E53}"/>
    <cellStyle name="Comma 2 3 2 6 3 2" xfId="23726" xr:uid="{693EB1D1-E50D-433F-8EFD-FD2238BC2ED1}"/>
    <cellStyle name="Comma 2 3 2 6 3 2 2" xfId="37418" xr:uid="{44CE308B-91D9-41EF-A71A-46A46BE5C92F}"/>
    <cellStyle name="Comma 2 3 2 6 3 2 3" xfId="52302" xr:uid="{6D5DA12D-AD1E-4FA9-8158-A9245CE7D7C3}"/>
    <cellStyle name="Comma 2 3 2 6 3 3" xfId="16882" xr:uid="{E4632D14-3044-4825-A5B7-7DB806C889D7}"/>
    <cellStyle name="Comma 2 3 2 6 3 4" xfId="30572" xr:uid="{896BCEB0-6A0B-4A94-B1EC-BF4B19E74643}"/>
    <cellStyle name="Comma 2 3 2 6 3 5" xfId="45456" xr:uid="{E9A24AEE-3661-4637-84D7-D36ACCD35A04}"/>
    <cellStyle name="Comma 2 3 2 6 4" xfId="20304" xr:uid="{6F74A752-A436-4DC2-9F92-4470A265FF6F}"/>
    <cellStyle name="Comma 2 3 2 6 4 2" xfId="33996" xr:uid="{DE65B970-1D12-4D60-8B59-E8262BEA6128}"/>
    <cellStyle name="Comma 2 3 2 6 4 3" xfId="48880" xr:uid="{6669154B-3233-42C2-A6B3-87DF1CD63BB8}"/>
    <cellStyle name="Comma 2 3 2 6 5" xfId="13460" xr:uid="{B7901B44-DB3E-4197-A728-EE3D92DBBA8F}"/>
    <cellStyle name="Comma 2 3 2 6 6" xfId="27150" xr:uid="{BAABC7E4-F34E-4452-AE17-C5490D5C91D6}"/>
    <cellStyle name="Comma 2 3 2 6 7" xfId="42034" xr:uid="{C98A8B21-9F10-46F1-86FD-A831F60503A2}"/>
    <cellStyle name="Comma 2 3 2 7" xfId="8312" xr:uid="{EBC7AB2C-3D9D-477E-9E0A-2A3B532E2955}"/>
    <cellStyle name="Comma 2 3 2 7 2" xfId="11734" xr:uid="{F695C467-8D72-424E-9A22-F986CAC32412}"/>
    <cellStyle name="Comma 2 3 2 7 2 2" xfId="25424" xr:uid="{30358DC8-D7D5-47D1-A457-88543B2855B8}"/>
    <cellStyle name="Comma 2 3 2 7 2 2 2" xfId="39116" xr:uid="{9E1C1ECD-FC68-4153-8D98-2005C8BF0BD1}"/>
    <cellStyle name="Comma 2 3 2 7 2 2 3" xfId="54000" xr:uid="{AEEFCC73-8274-4A59-A4BA-816D981BDA3A}"/>
    <cellStyle name="Comma 2 3 2 7 2 3" xfId="18580" xr:uid="{0E9A8A7C-918C-47A5-954A-16999DF44A03}"/>
    <cellStyle name="Comma 2 3 2 7 2 4" xfId="32270" xr:uid="{8BF00C83-B0EE-4951-A199-E7085F1BCEC8}"/>
    <cellStyle name="Comma 2 3 2 7 2 5" xfId="47154" xr:uid="{D81B4D32-1A77-4E96-904F-146241213F61}"/>
    <cellStyle name="Comma 2 3 2 7 3" xfId="22002" xr:uid="{407E032B-2835-4865-8AF6-9B60C1C1174F}"/>
    <cellStyle name="Comma 2 3 2 7 3 2" xfId="35694" xr:uid="{AB3D26DC-D3AA-4914-BB41-91EC26899991}"/>
    <cellStyle name="Comma 2 3 2 7 3 3" xfId="50578" xr:uid="{1BA995BF-7483-4793-84CC-99C15B635BEA}"/>
    <cellStyle name="Comma 2 3 2 7 4" xfId="15158" xr:uid="{BBBEB826-1BB7-4D47-A3FC-85BA1603E5FB}"/>
    <cellStyle name="Comma 2 3 2 7 5" xfId="28848" xr:uid="{8492A799-1DF0-4BCC-877B-146E76A9E6B1}"/>
    <cellStyle name="Comma 2 3 2 7 6" xfId="43732" xr:uid="{D95948C4-EAA2-4E33-B51A-785F4D91CCA0}"/>
    <cellStyle name="Comma 2 3 2 8" xfId="10022" xr:uid="{AE751B69-A8E2-4932-AB0E-E7B3912454EB}"/>
    <cellStyle name="Comma 2 3 2 8 2" xfId="23712" xr:uid="{AE9BFF30-CDBF-4430-A1C3-337785157377}"/>
    <cellStyle name="Comma 2 3 2 8 2 2" xfId="37404" xr:uid="{7605201F-C103-457A-B162-2D58922CB82D}"/>
    <cellStyle name="Comma 2 3 2 8 2 3" xfId="52288" xr:uid="{06E69B28-A199-4457-81F8-35AF3858A0A4}"/>
    <cellStyle name="Comma 2 3 2 8 3" xfId="16868" xr:uid="{A80018DC-FC22-48F4-9018-F4958EB911C6}"/>
    <cellStyle name="Comma 2 3 2 8 4" xfId="30558" xr:uid="{A3EF99A3-5E3E-4106-B39D-38FE0C344D1D}"/>
    <cellStyle name="Comma 2 3 2 8 5" xfId="45442" xr:uid="{A5B0DEC9-C476-45C6-9306-2E966383AD32}"/>
    <cellStyle name="Comma 2 3 2 9" xfId="20290" xr:uid="{1121E717-BBBD-4D72-A33E-FF17EB2F74AF}"/>
    <cellStyle name="Comma 2 3 2 9 2" xfId="33982" xr:uid="{BF872B7F-B065-43BB-98CC-7FD4DA250D93}"/>
    <cellStyle name="Comma 2 3 2 9 3" xfId="48866" xr:uid="{BB8371C4-F6DB-41E1-85AD-982E75B0D6EA}"/>
    <cellStyle name="Comma 2 3 3" xfId="6613" xr:uid="{88237188-BC8D-4005-B8FD-1D8962ACE1BF}"/>
    <cellStyle name="Comma 2 3 3 10" xfId="42035" xr:uid="{5283B81B-3578-4126-A6C8-3C9F8D48F686}"/>
    <cellStyle name="Comma 2 3 3 2" xfId="6614" xr:uid="{F7E7CDAF-6FBD-4B8D-BF86-051D69822D54}"/>
    <cellStyle name="Comma 2 3 3 2 2" xfId="6615" xr:uid="{384E6C3A-7B3A-4047-9719-D05B634F9D96}"/>
    <cellStyle name="Comma 2 3 3 2 2 2" xfId="8329" xr:uid="{4997111E-C0BC-4BDA-8E7F-18FF7B493D40}"/>
    <cellStyle name="Comma 2 3 3 2 2 2 2" xfId="11751" xr:uid="{C2342271-069C-4F66-BA9F-2F9B7D25C122}"/>
    <cellStyle name="Comma 2 3 3 2 2 2 2 2" xfId="25441" xr:uid="{457C11D3-AE00-4F46-BE06-199B67B91B03}"/>
    <cellStyle name="Comma 2 3 3 2 2 2 2 2 2" xfId="39133" xr:uid="{DA26F938-5983-4179-BC07-62E304756BE4}"/>
    <cellStyle name="Comma 2 3 3 2 2 2 2 2 3" xfId="54017" xr:uid="{2210A444-3C34-42B6-9B52-BF82B699A631}"/>
    <cellStyle name="Comma 2 3 3 2 2 2 2 3" xfId="18597" xr:uid="{D63705F4-CAF7-46D5-9E0E-D21B24B800FC}"/>
    <cellStyle name="Comma 2 3 3 2 2 2 2 4" xfId="32287" xr:uid="{CB960E99-A446-4382-BEB6-F0B2B26A5292}"/>
    <cellStyle name="Comma 2 3 3 2 2 2 2 5" xfId="47171" xr:uid="{E71E30D0-1651-4A72-BEE1-E08677A5CB38}"/>
    <cellStyle name="Comma 2 3 3 2 2 2 3" xfId="22019" xr:uid="{7FFA92D9-B43B-4AFB-A1AF-CB7D41F38CCD}"/>
    <cellStyle name="Comma 2 3 3 2 2 2 3 2" xfId="35711" xr:uid="{6EDCBCE7-93F1-47C5-BF88-D39ACB804262}"/>
    <cellStyle name="Comma 2 3 3 2 2 2 3 3" xfId="50595" xr:uid="{82F99BCA-07A8-4CD3-B536-125EAA8FDEFF}"/>
    <cellStyle name="Comma 2 3 3 2 2 2 4" xfId="15175" xr:uid="{24D57145-6601-4AB4-9978-E49069BA2C51}"/>
    <cellStyle name="Comma 2 3 3 2 2 2 5" xfId="28865" xr:uid="{C9B197BF-5EF6-4A01-8309-0BF28202F0DF}"/>
    <cellStyle name="Comma 2 3 3 2 2 2 6" xfId="43749" xr:uid="{89F6C373-5D1E-4603-8FBA-33E6AEE95C9F}"/>
    <cellStyle name="Comma 2 3 3 2 2 3" xfId="10039" xr:uid="{9B062D41-0535-4C6B-975B-F65D462C097A}"/>
    <cellStyle name="Comma 2 3 3 2 2 3 2" xfId="23729" xr:uid="{08660259-A09B-4C65-9033-FBBB44FCFF2D}"/>
    <cellStyle name="Comma 2 3 3 2 2 3 2 2" xfId="37421" xr:uid="{84665DCC-3F29-46AC-B50C-B51AF365D1D7}"/>
    <cellStyle name="Comma 2 3 3 2 2 3 2 3" xfId="52305" xr:uid="{38DAC382-3CFE-41A9-9EE1-C2D5927837DD}"/>
    <cellStyle name="Comma 2 3 3 2 2 3 3" xfId="16885" xr:uid="{278191B2-88B6-4B84-9F50-7F2ABE49BE9C}"/>
    <cellStyle name="Comma 2 3 3 2 2 3 4" xfId="30575" xr:uid="{E9CA89C8-0139-4FC9-9877-4D4D19741429}"/>
    <cellStyle name="Comma 2 3 3 2 2 3 5" xfId="45459" xr:uid="{9FBB45DC-3E43-4005-9F9B-8D3B5A423E55}"/>
    <cellStyle name="Comma 2 3 3 2 2 4" xfId="20307" xr:uid="{FB1D58E7-0117-4271-A29E-9844EA040A62}"/>
    <cellStyle name="Comma 2 3 3 2 2 4 2" xfId="33999" xr:uid="{218DF1C7-D269-44E9-AE9C-69A30BC7391F}"/>
    <cellStyle name="Comma 2 3 3 2 2 4 3" xfId="48883" xr:uid="{282493BA-C41A-4366-A272-3D1660E7F64D}"/>
    <cellStyle name="Comma 2 3 3 2 2 5" xfId="13463" xr:uid="{A1C457FE-553E-4A10-8F06-7A9B5E3D9E58}"/>
    <cellStyle name="Comma 2 3 3 2 2 6" xfId="27153" xr:uid="{0F80867A-715A-405A-99FA-A40C0BA2A2E5}"/>
    <cellStyle name="Comma 2 3 3 2 2 7" xfId="42037" xr:uid="{795B7F95-5323-4FA1-A86E-91ACE5DE94C6}"/>
    <cellStyle name="Comma 2 3 3 2 3" xfId="8328" xr:uid="{C72642D0-3C2B-481B-B1D5-9D13F91FCC0D}"/>
    <cellStyle name="Comma 2 3 3 2 3 2" xfId="11750" xr:uid="{ED41B0AC-1920-4FB8-9680-C4D9B795BB1F}"/>
    <cellStyle name="Comma 2 3 3 2 3 2 2" xfId="25440" xr:uid="{35ECB72E-45FD-4B72-B866-AC9A70D58479}"/>
    <cellStyle name="Comma 2 3 3 2 3 2 2 2" xfId="39132" xr:uid="{6510CDEF-C80A-47F8-90E5-54E6A8312CD7}"/>
    <cellStyle name="Comma 2 3 3 2 3 2 2 3" xfId="54016" xr:uid="{0AE805FD-8519-4AEE-B40A-C50494A1A454}"/>
    <cellStyle name="Comma 2 3 3 2 3 2 3" xfId="18596" xr:uid="{0F5F1C18-60CB-4914-8184-11C77D4D9462}"/>
    <cellStyle name="Comma 2 3 3 2 3 2 4" xfId="32286" xr:uid="{B05E2B1F-89E3-4F02-B600-0BE574CDE9B8}"/>
    <cellStyle name="Comma 2 3 3 2 3 2 5" xfId="47170" xr:uid="{8D42BEB8-B386-4F8F-AE13-72C1B09847A4}"/>
    <cellStyle name="Comma 2 3 3 2 3 3" xfId="22018" xr:uid="{ACE52273-2837-41BD-9E7B-748B1D789E2A}"/>
    <cellStyle name="Comma 2 3 3 2 3 3 2" xfId="35710" xr:uid="{83CE4449-F6F9-48FE-982F-1B11F7308FC9}"/>
    <cellStyle name="Comma 2 3 3 2 3 3 3" xfId="50594" xr:uid="{6336FB2B-BBFC-473D-908A-C1C53C7D4EE5}"/>
    <cellStyle name="Comma 2 3 3 2 3 4" xfId="15174" xr:uid="{467ADCE3-8483-4EB8-B597-1D5468307197}"/>
    <cellStyle name="Comma 2 3 3 2 3 5" xfId="28864" xr:uid="{A86A8433-6B21-41F4-9313-329E1670EAAB}"/>
    <cellStyle name="Comma 2 3 3 2 3 6" xfId="43748" xr:uid="{529E4F04-AE2E-4503-8985-ACBFF72707C1}"/>
    <cellStyle name="Comma 2 3 3 2 4" xfId="10038" xr:uid="{9976E096-4F88-4D55-AF8C-32475CD24E34}"/>
    <cellStyle name="Comma 2 3 3 2 4 2" xfId="23728" xr:uid="{E52BC9E0-B087-49B8-9D95-74C54AE7C8EA}"/>
    <cellStyle name="Comma 2 3 3 2 4 2 2" xfId="37420" xr:uid="{9159DADA-47E1-4096-A5EA-5798D6C7BE63}"/>
    <cellStyle name="Comma 2 3 3 2 4 2 3" xfId="52304" xr:uid="{075846F7-485A-4CDA-9BDC-C2D887242BB0}"/>
    <cellStyle name="Comma 2 3 3 2 4 3" xfId="16884" xr:uid="{46319165-0689-4645-9449-B0F06A1DA110}"/>
    <cellStyle name="Comma 2 3 3 2 4 4" xfId="30574" xr:uid="{A69D8237-F820-4644-A9B7-CADC8B70E3B9}"/>
    <cellStyle name="Comma 2 3 3 2 4 5" xfId="45458" xr:uid="{98D4425D-56C0-4D83-AFD0-2E43274C19E2}"/>
    <cellStyle name="Comma 2 3 3 2 5" xfId="20306" xr:uid="{4BF55EC0-6595-4315-BBD4-93B09145933D}"/>
    <cellStyle name="Comma 2 3 3 2 5 2" xfId="33998" xr:uid="{8F763623-9523-49D2-93B4-E2B5E11858DB}"/>
    <cellStyle name="Comma 2 3 3 2 5 3" xfId="48882" xr:uid="{E6040708-2C7A-49C5-8B08-7BA13216BE7F}"/>
    <cellStyle name="Comma 2 3 3 2 6" xfId="13462" xr:uid="{E91668E8-8FBB-47FC-ABE4-E5915507A77F}"/>
    <cellStyle name="Comma 2 3 3 2 7" xfId="27152" xr:uid="{44153895-BD99-49D6-B5B9-61785CDE9EB1}"/>
    <cellStyle name="Comma 2 3 3 2 8" xfId="42036" xr:uid="{1F309B46-C09F-4606-B20D-7BFF1BC6E2A0}"/>
    <cellStyle name="Comma 2 3 3 3" xfId="6616" xr:uid="{D59EE1E9-8B82-40A9-9B5E-7B9C8FE67A50}"/>
    <cellStyle name="Comma 2 3 3 3 2" xfId="8330" xr:uid="{DC5F5A0A-8404-46F7-9B89-0C1ED59026E1}"/>
    <cellStyle name="Comma 2 3 3 3 2 2" xfId="11752" xr:uid="{663F4F5E-4D3B-4E79-940C-8DF383E59B6A}"/>
    <cellStyle name="Comma 2 3 3 3 2 2 2" xfId="25442" xr:uid="{A31F38EE-A37E-4825-A053-D570DE5AA3AB}"/>
    <cellStyle name="Comma 2 3 3 3 2 2 2 2" xfId="39134" xr:uid="{E995B4BE-40BA-4471-AEEA-A32D1C416DA5}"/>
    <cellStyle name="Comma 2 3 3 3 2 2 2 3" xfId="54018" xr:uid="{451555FE-B9BA-4F1C-8DC4-1EF2B07E6211}"/>
    <cellStyle name="Comma 2 3 3 3 2 2 3" xfId="18598" xr:uid="{8BF592B2-8446-40B9-B914-820D66FFFFC1}"/>
    <cellStyle name="Comma 2 3 3 3 2 2 4" xfId="32288" xr:uid="{35930D6D-0C8D-4B88-A932-4EEB76CF9B38}"/>
    <cellStyle name="Comma 2 3 3 3 2 2 5" xfId="47172" xr:uid="{4F728564-1EF7-4B3C-A0FC-51494C25AF85}"/>
    <cellStyle name="Comma 2 3 3 3 2 3" xfId="22020" xr:uid="{F98590FD-D03D-42A4-B597-FBABD9462B75}"/>
    <cellStyle name="Comma 2 3 3 3 2 3 2" xfId="35712" xr:uid="{378538D0-2166-444E-AABF-0F0462969C79}"/>
    <cellStyle name="Comma 2 3 3 3 2 3 3" xfId="50596" xr:uid="{FA6EE550-8D66-4483-AE34-01F6C9A13603}"/>
    <cellStyle name="Comma 2 3 3 3 2 4" xfId="15176" xr:uid="{C60E6794-1C4C-4327-B32A-565A9449A387}"/>
    <cellStyle name="Comma 2 3 3 3 2 5" xfId="28866" xr:uid="{EBD375E2-9B23-43DC-976C-403093C849C0}"/>
    <cellStyle name="Comma 2 3 3 3 2 6" xfId="43750" xr:uid="{A80F5163-8C60-4DC3-B9FA-322581AC97B2}"/>
    <cellStyle name="Comma 2 3 3 3 3" xfId="10040" xr:uid="{4B0AF82E-E6D0-42DD-940F-A480393F9FD0}"/>
    <cellStyle name="Comma 2 3 3 3 3 2" xfId="23730" xr:uid="{9E795EA2-9D61-47F4-AB10-89DDFA8C73C0}"/>
    <cellStyle name="Comma 2 3 3 3 3 2 2" xfId="37422" xr:uid="{9BCF6338-D8AA-42E5-90AF-B4A512C57E9D}"/>
    <cellStyle name="Comma 2 3 3 3 3 2 3" xfId="52306" xr:uid="{DBBCC384-2006-4EDE-91EB-23A99636C58E}"/>
    <cellStyle name="Comma 2 3 3 3 3 3" xfId="16886" xr:uid="{EC4F144F-0E72-42D0-93B7-32FBF4F0E3CF}"/>
    <cellStyle name="Comma 2 3 3 3 3 4" xfId="30576" xr:uid="{A3DD60FF-D881-42F5-A111-544807E330E9}"/>
    <cellStyle name="Comma 2 3 3 3 3 5" xfId="45460" xr:uid="{885669BD-84A7-4171-A817-C604AD701DC8}"/>
    <cellStyle name="Comma 2 3 3 3 4" xfId="20308" xr:uid="{D8761DED-E37E-4C88-9619-368C2C9FC72B}"/>
    <cellStyle name="Comma 2 3 3 3 4 2" xfId="34000" xr:uid="{9C9C5D23-6AC2-456A-B6A3-02A2E636D1D3}"/>
    <cellStyle name="Comma 2 3 3 3 4 3" xfId="48884" xr:uid="{3318991E-726D-4152-88E5-91D54440C591}"/>
    <cellStyle name="Comma 2 3 3 3 5" xfId="13464" xr:uid="{0D105E9D-1598-4D9D-9633-D61218FCAFE4}"/>
    <cellStyle name="Comma 2 3 3 3 6" xfId="27154" xr:uid="{76824128-4CAE-474D-8202-2BD45D93F732}"/>
    <cellStyle name="Comma 2 3 3 3 7" xfId="42038" xr:uid="{15029955-3000-48BB-ABE4-BDBA333239B0}"/>
    <cellStyle name="Comma 2 3 3 4" xfId="6617" xr:uid="{69B932DB-98D3-439E-BDB8-CBF47DB1498C}"/>
    <cellStyle name="Comma 2 3 3 4 2" xfId="8331" xr:uid="{A25A2FB1-A83D-481B-BDBE-B052DF7B9078}"/>
    <cellStyle name="Comma 2 3 3 4 2 2" xfId="11753" xr:uid="{06B67A3B-9AEA-4C0A-9271-0BBFCE691B76}"/>
    <cellStyle name="Comma 2 3 3 4 2 2 2" xfId="25443" xr:uid="{A24A511A-4560-4FFB-B977-CAEA2BA3BF8C}"/>
    <cellStyle name="Comma 2 3 3 4 2 2 2 2" xfId="39135" xr:uid="{35F8D3FF-AAA8-4F57-8AE6-7BC302FB3094}"/>
    <cellStyle name="Comma 2 3 3 4 2 2 2 3" xfId="54019" xr:uid="{2D4EEB32-8A58-4CD8-8F81-8B86F9BE91DF}"/>
    <cellStyle name="Comma 2 3 3 4 2 2 3" xfId="18599" xr:uid="{13A5C8EE-556B-4354-9999-2119454BBEBA}"/>
    <cellStyle name="Comma 2 3 3 4 2 2 4" xfId="32289" xr:uid="{FC262178-C73B-4A98-B9A3-F717F86F1D82}"/>
    <cellStyle name="Comma 2 3 3 4 2 2 5" xfId="47173" xr:uid="{CE1D1AEB-1564-4608-AE70-8B7121CBB296}"/>
    <cellStyle name="Comma 2 3 3 4 2 3" xfId="22021" xr:uid="{825DFE24-30A8-4420-9AC5-F937F7248A7B}"/>
    <cellStyle name="Comma 2 3 3 4 2 3 2" xfId="35713" xr:uid="{5E46CE4C-2FBB-43E8-95A4-795BDA300B45}"/>
    <cellStyle name="Comma 2 3 3 4 2 3 3" xfId="50597" xr:uid="{8CF276CC-BB3D-4B0F-968E-9662976C86CC}"/>
    <cellStyle name="Comma 2 3 3 4 2 4" xfId="15177" xr:uid="{8D022BA9-1195-4564-988F-43A7A9062CCE}"/>
    <cellStyle name="Comma 2 3 3 4 2 5" xfId="28867" xr:uid="{F4FA80D0-7282-4BF3-8B96-1F929BC2CCB4}"/>
    <cellStyle name="Comma 2 3 3 4 2 6" xfId="43751" xr:uid="{F9E0515D-F77A-43A4-8C9C-1738C617804A}"/>
    <cellStyle name="Comma 2 3 3 4 3" xfId="10041" xr:uid="{53EE5DFC-0281-4D17-8D92-1B1E3674FE05}"/>
    <cellStyle name="Comma 2 3 3 4 3 2" xfId="23731" xr:uid="{26B5224A-28C0-4403-B7F0-96F3A9BA73AB}"/>
    <cellStyle name="Comma 2 3 3 4 3 2 2" xfId="37423" xr:uid="{400A4D4A-56C4-4044-93AC-2743CD8224A5}"/>
    <cellStyle name="Comma 2 3 3 4 3 2 3" xfId="52307" xr:uid="{3F70FA5D-872B-4574-A859-7FFF0FDA7893}"/>
    <cellStyle name="Comma 2 3 3 4 3 3" xfId="16887" xr:uid="{970BDDD2-307D-481E-9268-15611670FBFA}"/>
    <cellStyle name="Comma 2 3 3 4 3 4" xfId="30577" xr:uid="{C954E69F-E1AE-441B-A478-3A177433E06B}"/>
    <cellStyle name="Comma 2 3 3 4 3 5" xfId="45461" xr:uid="{8BF9FBA0-0E40-436C-ADF1-567BE383F7D4}"/>
    <cellStyle name="Comma 2 3 3 4 4" xfId="20309" xr:uid="{57AE3A65-A7D5-443C-BEF1-5FA774A82527}"/>
    <cellStyle name="Comma 2 3 3 4 4 2" xfId="34001" xr:uid="{A5BC9265-8B35-4E70-A959-A721F5643BD4}"/>
    <cellStyle name="Comma 2 3 3 4 4 3" xfId="48885" xr:uid="{330A57F4-AF22-4B6E-B922-7F07D769FDFC}"/>
    <cellStyle name="Comma 2 3 3 4 5" xfId="13465" xr:uid="{AEC7D99A-F748-4041-8A99-D7B77C37CD70}"/>
    <cellStyle name="Comma 2 3 3 4 6" xfId="27155" xr:uid="{D7003127-40D3-4B14-B6B0-7857A464C582}"/>
    <cellStyle name="Comma 2 3 3 4 7" xfId="42039" xr:uid="{ABD45F77-45F1-487C-8F68-3E7AF24CA66D}"/>
    <cellStyle name="Comma 2 3 3 5" xfId="8327" xr:uid="{136121A8-8FA1-4FDA-ADE7-C4F92E4CA18A}"/>
    <cellStyle name="Comma 2 3 3 5 2" xfId="11749" xr:uid="{17C87477-5364-4580-A884-265E33F0AD59}"/>
    <cellStyle name="Comma 2 3 3 5 2 2" xfId="25439" xr:uid="{C88340A4-18E7-47E4-9B64-D3D77DEEAE79}"/>
    <cellStyle name="Comma 2 3 3 5 2 2 2" xfId="39131" xr:uid="{09D401DE-CA54-4BE1-B77D-6CAA3FE30771}"/>
    <cellStyle name="Comma 2 3 3 5 2 2 3" xfId="54015" xr:uid="{C86555F7-3470-4D3C-965C-C32862A4176A}"/>
    <cellStyle name="Comma 2 3 3 5 2 3" xfId="18595" xr:uid="{C75717C5-125A-47F2-A82C-53546BF5076B}"/>
    <cellStyle name="Comma 2 3 3 5 2 4" xfId="32285" xr:uid="{E4B3363E-FCE3-4ABC-9965-F3DE98506BB2}"/>
    <cellStyle name="Comma 2 3 3 5 2 5" xfId="47169" xr:uid="{5EF20525-7332-4FBD-AE91-17D5E4033F26}"/>
    <cellStyle name="Comma 2 3 3 5 3" xfId="22017" xr:uid="{EECDAFA5-027A-4895-AD24-DB404A3A405C}"/>
    <cellStyle name="Comma 2 3 3 5 3 2" xfId="35709" xr:uid="{F68EA0F1-93E5-41FA-9A6E-23290B06133C}"/>
    <cellStyle name="Comma 2 3 3 5 3 3" xfId="50593" xr:uid="{7E910F6F-68B7-4729-B98E-B8F73EEFE3E2}"/>
    <cellStyle name="Comma 2 3 3 5 4" xfId="15173" xr:uid="{258C01DE-606C-458F-88C3-A7CD0C4DD1A6}"/>
    <cellStyle name="Comma 2 3 3 5 5" xfId="28863" xr:uid="{15BDD85F-E73D-4F08-B184-EEA80DBB5011}"/>
    <cellStyle name="Comma 2 3 3 5 6" xfId="43747" xr:uid="{0F4A6D21-A8BE-40F8-82C0-EAD800AE48C9}"/>
    <cellStyle name="Comma 2 3 3 6" xfId="10037" xr:uid="{A0DCD828-CD85-4DFF-8E6D-6660D45F9484}"/>
    <cellStyle name="Comma 2 3 3 6 2" xfId="23727" xr:uid="{DCF87FC3-B0BE-44E2-8CF4-0D9684616277}"/>
    <cellStyle name="Comma 2 3 3 6 2 2" xfId="37419" xr:uid="{339B4124-1C8C-42CA-BBCA-1D28D58B2C86}"/>
    <cellStyle name="Comma 2 3 3 6 2 3" xfId="52303" xr:uid="{A7EF8261-93FD-474E-B788-0C5BFFEFADF0}"/>
    <cellStyle name="Comma 2 3 3 6 3" xfId="16883" xr:uid="{FC9ACAC0-F662-49FF-BC83-5E626A285F13}"/>
    <cellStyle name="Comma 2 3 3 6 4" xfId="30573" xr:uid="{AE379BD1-10D5-4BF1-BA11-9D13930DBA30}"/>
    <cellStyle name="Comma 2 3 3 6 5" xfId="45457" xr:uid="{605D67DD-AFFF-4D66-84A0-9CCDEC05DB23}"/>
    <cellStyle name="Comma 2 3 3 7" xfId="20305" xr:uid="{2B45B498-739A-4617-BB09-B8617F77943C}"/>
    <cellStyle name="Comma 2 3 3 7 2" xfId="33997" xr:uid="{A1664824-6302-4728-96A5-2CB9D031A276}"/>
    <cellStyle name="Comma 2 3 3 7 3" xfId="48881" xr:uid="{D923D71C-B51B-4036-9121-C615FE82D359}"/>
    <cellStyle name="Comma 2 3 3 8" xfId="13461" xr:uid="{FCC86C89-014F-4542-B691-3513AEA17B25}"/>
    <cellStyle name="Comma 2 3 3 9" xfId="27151" xr:uid="{4F6F4D90-D5FC-40C1-A6B6-68E29408315D}"/>
    <cellStyle name="Comma 2 3 4" xfId="6618" xr:uid="{5C8BA09B-816D-40C0-A5C6-193000792825}"/>
    <cellStyle name="Comma 2 3 4 10" xfId="42040" xr:uid="{64C3F298-60C4-4F44-9F1A-F02059A512CB}"/>
    <cellStyle name="Comma 2 3 4 2" xfId="6619" xr:uid="{C998F0D3-D26D-491F-AB8B-7C67F8FC554D}"/>
    <cellStyle name="Comma 2 3 4 2 2" xfId="6620" xr:uid="{AECF5ADF-745D-4B7D-B3F5-04F9584E1931}"/>
    <cellStyle name="Comma 2 3 4 2 2 2" xfId="8334" xr:uid="{DFF67165-3F5B-4A31-8FF8-A391A8241903}"/>
    <cellStyle name="Comma 2 3 4 2 2 2 2" xfId="11756" xr:uid="{082B6A88-1799-4811-8AF5-B637F4B33160}"/>
    <cellStyle name="Comma 2 3 4 2 2 2 2 2" xfId="25446" xr:uid="{A0D69597-AADA-4139-B451-3DF1D455F6D0}"/>
    <cellStyle name="Comma 2 3 4 2 2 2 2 2 2" xfId="39138" xr:uid="{2FDAD39C-A4D5-4803-9257-542F092250CD}"/>
    <cellStyle name="Comma 2 3 4 2 2 2 2 2 3" xfId="54022" xr:uid="{2AACF269-FDDA-42F1-8AD7-1F5005D09B88}"/>
    <cellStyle name="Comma 2 3 4 2 2 2 2 3" xfId="18602" xr:uid="{7CBF50FE-E8E3-4686-A5C6-596E3BB1534D}"/>
    <cellStyle name="Comma 2 3 4 2 2 2 2 4" xfId="32292" xr:uid="{8151F421-2137-4B83-A9D2-0DB9101C85C4}"/>
    <cellStyle name="Comma 2 3 4 2 2 2 2 5" xfId="47176" xr:uid="{71F550AF-8F15-497B-83C6-F028A2A98CD6}"/>
    <cellStyle name="Comma 2 3 4 2 2 2 3" xfId="22024" xr:uid="{61DF89DD-1753-40FA-9A6A-6C3BFF874F92}"/>
    <cellStyle name="Comma 2 3 4 2 2 2 3 2" xfId="35716" xr:uid="{6A59C698-B4D2-4798-A968-58141D98A540}"/>
    <cellStyle name="Comma 2 3 4 2 2 2 3 3" xfId="50600" xr:uid="{E8471EBD-A567-4F6A-8702-3D317BC57FD6}"/>
    <cellStyle name="Comma 2 3 4 2 2 2 4" xfId="15180" xr:uid="{04138524-3AE4-4840-9DFC-613AFEF467FC}"/>
    <cellStyle name="Comma 2 3 4 2 2 2 5" xfId="28870" xr:uid="{E7078AAE-B621-4ACC-ADF7-1E11895E1163}"/>
    <cellStyle name="Comma 2 3 4 2 2 2 6" xfId="43754" xr:uid="{9E7C9FC5-9750-46DE-9675-90465C8CACCB}"/>
    <cellStyle name="Comma 2 3 4 2 2 3" xfId="10044" xr:uid="{CAAC7C9C-F5D8-43C9-934D-AB8AB51ADD7D}"/>
    <cellStyle name="Comma 2 3 4 2 2 3 2" xfId="23734" xr:uid="{B42D61EA-F5F5-4F1D-AB11-3FDFF3351692}"/>
    <cellStyle name="Comma 2 3 4 2 2 3 2 2" xfId="37426" xr:uid="{8776C180-E097-4FB5-99AF-E8101427784B}"/>
    <cellStyle name="Comma 2 3 4 2 2 3 2 3" xfId="52310" xr:uid="{DF378F5E-DCD7-4D11-88BE-FDD5CA9E49F0}"/>
    <cellStyle name="Comma 2 3 4 2 2 3 3" xfId="16890" xr:uid="{9F395EA9-348C-4838-9D51-F6F8952278F6}"/>
    <cellStyle name="Comma 2 3 4 2 2 3 4" xfId="30580" xr:uid="{EDC16C63-10E0-4EF9-8A1E-82C8BC4BA8D7}"/>
    <cellStyle name="Comma 2 3 4 2 2 3 5" xfId="45464" xr:uid="{4DB89FBA-2FD4-4542-8518-EEF7F3F95F01}"/>
    <cellStyle name="Comma 2 3 4 2 2 4" xfId="20312" xr:uid="{4697C8A5-F03E-4672-8654-3059D4B7A7CE}"/>
    <cellStyle name="Comma 2 3 4 2 2 4 2" xfId="34004" xr:uid="{927D40CD-225F-4CB4-AFB9-C679C186290D}"/>
    <cellStyle name="Comma 2 3 4 2 2 4 3" xfId="48888" xr:uid="{AE856764-76C6-4E72-85C2-B8DAE9EA1B89}"/>
    <cellStyle name="Comma 2 3 4 2 2 5" xfId="13468" xr:uid="{1FBEEE78-866E-4F99-9B75-E0AF18A06F04}"/>
    <cellStyle name="Comma 2 3 4 2 2 6" xfId="27158" xr:uid="{60508A20-9FA6-4CBC-AE2F-589167B9AD13}"/>
    <cellStyle name="Comma 2 3 4 2 2 7" xfId="42042" xr:uid="{1685DE2D-BFBC-4FAE-8558-CB1F0CC82B86}"/>
    <cellStyle name="Comma 2 3 4 2 3" xfId="8333" xr:uid="{7198132C-8106-4904-B2B3-64DD4721E7C3}"/>
    <cellStyle name="Comma 2 3 4 2 3 2" xfId="11755" xr:uid="{677AFD54-153E-453F-A2B2-C93D77F37EA0}"/>
    <cellStyle name="Comma 2 3 4 2 3 2 2" xfId="25445" xr:uid="{690F927E-5580-4A31-B5C3-96E9743C7696}"/>
    <cellStyle name="Comma 2 3 4 2 3 2 2 2" xfId="39137" xr:uid="{63D997DB-C094-43EF-9B1E-85F56527355A}"/>
    <cellStyle name="Comma 2 3 4 2 3 2 2 3" xfId="54021" xr:uid="{2F3F8B00-907B-4706-8CF6-95DBE5EFB222}"/>
    <cellStyle name="Comma 2 3 4 2 3 2 3" xfId="18601" xr:uid="{C77A3000-4F64-47D6-B348-04B31390A6D8}"/>
    <cellStyle name="Comma 2 3 4 2 3 2 4" xfId="32291" xr:uid="{114EBBB6-EA16-49BD-A356-244E85C6B651}"/>
    <cellStyle name="Comma 2 3 4 2 3 2 5" xfId="47175" xr:uid="{FB533202-AEF2-478E-B007-FCAA7104E859}"/>
    <cellStyle name="Comma 2 3 4 2 3 3" xfId="22023" xr:uid="{0CD33C38-B348-46C2-950E-A70F0B7B8415}"/>
    <cellStyle name="Comma 2 3 4 2 3 3 2" xfId="35715" xr:uid="{9AD389BF-A28F-4EC2-8B5F-839AC00118CC}"/>
    <cellStyle name="Comma 2 3 4 2 3 3 3" xfId="50599" xr:uid="{2F7D29E4-4BE3-4344-876F-EC3B5AE1CDCF}"/>
    <cellStyle name="Comma 2 3 4 2 3 4" xfId="15179" xr:uid="{143940E1-F702-4492-A9BC-F620E849D46B}"/>
    <cellStyle name="Comma 2 3 4 2 3 5" xfId="28869" xr:uid="{F24D3607-3F51-4C90-87C7-5DA8EA0D4771}"/>
    <cellStyle name="Comma 2 3 4 2 3 6" xfId="43753" xr:uid="{3EBF1EC0-BB37-4CAA-929C-C695F361DB67}"/>
    <cellStyle name="Comma 2 3 4 2 4" xfId="10043" xr:uid="{F6AB1A29-E921-4DBA-A68E-30F8B1E5C204}"/>
    <cellStyle name="Comma 2 3 4 2 4 2" xfId="23733" xr:uid="{0321A349-5C14-4F35-A596-00EEF5FC9AC0}"/>
    <cellStyle name="Comma 2 3 4 2 4 2 2" xfId="37425" xr:uid="{C750B16A-95A9-4DA1-8223-C3CA99BDBC58}"/>
    <cellStyle name="Comma 2 3 4 2 4 2 3" xfId="52309" xr:uid="{5C97E442-D659-4B01-B681-5CF3D35BC151}"/>
    <cellStyle name="Comma 2 3 4 2 4 3" xfId="16889" xr:uid="{F3B99D71-C888-4D21-A27F-7897FB38FEC9}"/>
    <cellStyle name="Comma 2 3 4 2 4 4" xfId="30579" xr:uid="{F629DE52-1830-47ED-8454-3F585BC1EF62}"/>
    <cellStyle name="Comma 2 3 4 2 4 5" xfId="45463" xr:uid="{2683B602-A962-43FA-9FD6-EEC379E2DF50}"/>
    <cellStyle name="Comma 2 3 4 2 5" xfId="20311" xr:uid="{CAF15607-E4A2-490E-81D4-436A1AB16F7F}"/>
    <cellStyle name="Comma 2 3 4 2 5 2" xfId="34003" xr:uid="{A8BC6203-0FC4-4FFD-AAC4-6CB36856CA83}"/>
    <cellStyle name="Comma 2 3 4 2 5 3" xfId="48887" xr:uid="{A440785F-BEDE-467B-9DC2-670356042F08}"/>
    <cellStyle name="Comma 2 3 4 2 6" xfId="13467" xr:uid="{11B9E752-E5CC-4D27-8625-73B2D5625AAD}"/>
    <cellStyle name="Comma 2 3 4 2 7" xfId="27157" xr:uid="{9A2871ED-896A-4355-BA85-06EC9815A801}"/>
    <cellStyle name="Comma 2 3 4 2 8" xfId="42041" xr:uid="{6A6B6EBC-7141-4121-90EB-14A25EA1253F}"/>
    <cellStyle name="Comma 2 3 4 3" xfId="6621" xr:uid="{042DE92F-5F10-4B2B-9397-4FD40CB0748C}"/>
    <cellStyle name="Comma 2 3 4 3 2" xfId="8335" xr:uid="{3845A4EA-DB97-4F4A-B334-B5A58054BBF0}"/>
    <cellStyle name="Comma 2 3 4 3 2 2" xfId="11757" xr:uid="{2742BE57-F72A-45A8-AF5B-D3CC09704549}"/>
    <cellStyle name="Comma 2 3 4 3 2 2 2" xfId="25447" xr:uid="{029EABDB-3699-43C8-92DE-AFB9E398BA7F}"/>
    <cellStyle name="Comma 2 3 4 3 2 2 2 2" xfId="39139" xr:uid="{D20DEB91-560C-465F-A42A-0A46609626A5}"/>
    <cellStyle name="Comma 2 3 4 3 2 2 2 3" xfId="54023" xr:uid="{3CE5326E-BC92-42C5-9526-017FE1DE9545}"/>
    <cellStyle name="Comma 2 3 4 3 2 2 3" xfId="18603" xr:uid="{8BA8A798-9F8B-4856-BE8E-7FB550640071}"/>
    <cellStyle name="Comma 2 3 4 3 2 2 4" xfId="32293" xr:uid="{BD0451FD-6C45-4A89-B584-89C9F8EAE4FF}"/>
    <cellStyle name="Comma 2 3 4 3 2 2 5" xfId="47177" xr:uid="{36CB72B3-6B3D-4E87-A589-A3F9203357D0}"/>
    <cellStyle name="Comma 2 3 4 3 2 3" xfId="22025" xr:uid="{7B8DA594-AD90-4840-8D63-9A6D4805C47D}"/>
    <cellStyle name="Comma 2 3 4 3 2 3 2" xfId="35717" xr:uid="{7B41C2B7-AC38-4200-9C61-7EF67866D87C}"/>
    <cellStyle name="Comma 2 3 4 3 2 3 3" xfId="50601" xr:uid="{33DD1C53-074C-4A5B-B6B2-0544C7B0F89D}"/>
    <cellStyle name="Comma 2 3 4 3 2 4" xfId="15181" xr:uid="{7CDF8953-CB22-4639-89D0-D39C337DC5CF}"/>
    <cellStyle name="Comma 2 3 4 3 2 5" xfId="28871" xr:uid="{157111B8-A350-4726-98DA-4B2AF7D6A791}"/>
    <cellStyle name="Comma 2 3 4 3 2 6" xfId="43755" xr:uid="{18FAB835-1100-4D4A-9644-B98AD11AEA98}"/>
    <cellStyle name="Comma 2 3 4 3 3" xfId="10045" xr:uid="{349DDE25-B1FF-4ED9-A1B6-F43CE3B4FE5A}"/>
    <cellStyle name="Comma 2 3 4 3 3 2" xfId="23735" xr:uid="{A50E5E9E-7180-42B6-BF9B-CD24E0497E35}"/>
    <cellStyle name="Comma 2 3 4 3 3 2 2" xfId="37427" xr:uid="{68C1C39F-639C-4AE8-9700-2EC6A6B7C9D1}"/>
    <cellStyle name="Comma 2 3 4 3 3 2 3" xfId="52311" xr:uid="{10BBED3A-515F-410F-820C-4B15A18DE94D}"/>
    <cellStyle name="Comma 2 3 4 3 3 3" xfId="16891" xr:uid="{719B92E1-8AB4-47BA-8BED-F94FBBB0FDF8}"/>
    <cellStyle name="Comma 2 3 4 3 3 4" xfId="30581" xr:uid="{576A12C5-6499-4173-9666-10F395BBAE66}"/>
    <cellStyle name="Comma 2 3 4 3 3 5" xfId="45465" xr:uid="{BC579E33-E537-4C70-8DCA-7BB85DD8D7FB}"/>
    <cellStyle name="Comma 2 3 4 3 4" xfId="20313" xr:uid="{5F7CB974-DE6E-4C98-B993-415B67278143}"/>
    <cellStyle name="Comma 2 3 4 3 4 2" xfId="34005" xr:uid="{067AFDD7-D608-4D52-ADA9-3F2F8C844B4F}"/>
    <cellStyle name="Comma 2 3 4 3 4 3" xfId="48889" xr:uid="{BB313E83-0475-458D-A661-84CBD5D63294}"/>
    <cellStyle name="Comma 2 3 4 3 5" xfId="13469" xr:uid="{47BB3D91-1114-4F18-AC01-31AF93956967}"/>
    <cellStyle name="Comma 2 3 4 3 6" xfId="27159" xr:uid="{E964EAE5-43CC-49D0-92CC-43F215FB4ADA}"/>
    <cellStyle name="Comma 2 3 4 3 7" xfId="42043" xr:uid="{B71242A3-07D1-472C-86A2-F8C578F43EE7}"/>
    <cellStyle name="Comma 2 3 4 4" xfId="6622" xr:uid="{033771ED-BBCD-426A-9C5B-349B976CA665}"/>
    <cellStyle name="Comma 2 3 4 4 2" xfId="8336" xr:uid="{A6DFC60F-6B74-4A5E-BFAC-1F1230AE75FA}"/>
    <cellStyle name="Comma 2 3 4 4 2 2" xfId="11758" xr:uid="{8984D331-0B4A-4178-9852-2322646D6833}"/>
    <cellStyle name="Comma 2 3 4 4 2 2 2" xfId="25448" xr:uid="{29D6D382-4876-4EF4-87B4-BEDCB62A045A}"/>
    <cellStyle name="Comma 2 3 4 4 2 2 2 2" xfId="39140" xr:uid="{E892AEBD-36B4-49AD-88B2-C8D4CDD5749F}"/>
    <cellStyle name="Comma 2 3 4 4 2 2 2 3" xfId="54024" xr:uid="{3994CFA3-A2FC-4E61-87F8-746F544A0D5F}"/>
    <cellStyle name="Comma 2 3 4 4 2 2 3" xfId="18604" xr:uid="{CBC039EA-84B1-40CF-BB17-C4DDCB2B5519}"/>
    <cellStyle name="Comma 2 3 4 4 2 2 4" xfId="32294" xr:uid="{740C828A-C3A8-4126-93C7-0FFBC22FA01A}"/>
    <cellStyle name="Comma 2 3 4 4 2 2 5" xfId="47178" xr:uid="{B6AB9D93-B6F1-4C19-A59B-A70ECEDF3C51}"/>
    <cellStyle name="Comma 2 3 4 4 2 3" xfId="22026" xr:uid="{A4637C46-AFFC-4FA5-8680-A945A613C628}"/>
    <cellStyle name="Comma 2 3 4 4 2 3 2" xfId="35718" xr:uid="{E9AA2277-5527-4029-B67D-E7F689AD49AA}"/>
    <cellStyle name="Comma 2 3 4 4 2 3 3" xfId="50602" xr:uid="{BDE71D6A-067D-4E20-A947-024AA07A446F}"/>
    <cellStyle name="Comma 2 3 4 4 2 4" xfId="15182" xr:uid="{15BA6B2B-8052-4DCE-97EC-62749AF01798}"/>
    <cellStyle name="Comma 2 3 4 4 2 5" xfId="28872" xr:uid="{87880CF6-AA5B-4E03-BDB7-C44B6BB64856}"/>
    <cellStyle name="Comma 2 3 4 4 2 6" xfId="43756" xr:uid="{6290D512-B9E7-4205-AB7A-9448BF8AD5D7}"/>
    <cellStyle name="Comma 2 3 4 4 3" xfId="10046" xr:uid="{4FA65D21-7A91-4EC2-B671-B2A34021A4B3}"/>
    <cellStyle name="Comma 2 3 4 4 3 2" xfId="23736" xr:uid="{41458C9B-A8AD-4498-9B4E-2A2855CD2070}"/>
    <cellStyle name="Comma 2 3 4 4 3 2 2" xfId="37428" xr:uid="{DD367751-B13F-45C0-9038-10E2CCFBD0F2}"/>
    <cellStyle name="Comma 2 3 4 4 3 2 3" xfId="52312" xr:uid="{2D679BD3-E228-49BF-81E6-BBFE96E20EB5}"/>
    <cellStyle name="Comma 2 3 4 4 3 3" xfId="16892" xr:uid="{126FA2A0-CB44-4C00-B5E0-02EBCFBF05A9}"/>
    <cellStyle name="Comma 2 3 4 4 3 4" xfId="30582" xr:uid="{31A4468A-1B61-44CE-B2F3-9CFA54704D82}"/>
    <cellStyle name="Comma 2 3 4 4 3 5" xfId="45466" xr:uid="{F0C7C789-9047-414A-8D92-9B1C2ED8D142}"/>
    <cellStyle name="Comma 2 3 4 4 4" xfId="20314" xr:uid="{2F3C8BAB-75DF-47ED-9B1C-CF807CE0C39B}"/>
    <cellStyle name="Comma 2 3 4 4 4 2" xfId="34006" xr:uid="{0BB47CE1-C878-4650-A1F4-2A4D5A41E62C}"/>
    <cellStyle name="Comma 2 3 4 4 4 3" xfId="48890" xr:uid="{5FDB6DE0-4831-43FD-97A0-ABE3E517C0A8}"/>
    <cellStyle name="Comma 2 3 4 4 5" xfId="13470" xr:uid="{DED76AEE-790F-4BDC-B85B-B87D0903D4C2}"/>
    <cellStyle name="Comma 2 3 4 4 6" xfId="27160" xr:uid="{06D854C6-BC1D-41CA-9D8F-AD5D0809A5C4}"/>
    <cellStyle name="Comma 2 3 4 4 7" xfId="42044" xr:uid="{7EE0BA27-86E4-434F-AA48-C4A0F9F37046}"/>
    <cellStyle name="Comma 2 3 4 5" xfId="8332" xr:uid="{73A1FA91-C33D-4EAB-A236-C9B5A7833EAA}"/>
    <cellStyle name="Comma 2 3 4 5 2" xfId="11754" xr:uid="{91B694EA-61BB-4D5D-8289-6F16FF60C780}"/>
    <cellStyle name="Comma 2 3 4 5 2 2" xfId="25444" xr:uid="{0DF9D08F-1940-4716-86B3-D70A6976A0F0}"/>
    <cellStyle name="Comma 2 3 4 5 2 2 2" xfId="39136" xr:uid="{EAFB3F5B-2FBB-4218-B96D-FFC3D4F06961}"/>
    <cellStyle name="Comma 2 3 4 5 2 2 3" xfId="54020" xr:uid="{4504EA8A-F179-414F-934E-1F4483DD5A3E}"/>
    <cellStyle name="Comma 2 3 4 5 2 3" xfId="18600" xr:uid="{F3F65D72-BC29-47E6-9E93-97AC11BEF509}"/>
    <cellStyle name="Comma 2 3 4 5 2 4" xfId="32290" xr:uid="{B27C6E53-E350-416F-A6B5-CB1AF45EF375}"/>
    <cellStyle name="Comma 2 3 4 5 2 5" xfId="47174" xr:uid="{E40A089F-07DA-4055-A326-052217D9FE19}"/>
    <cellStyle name="Comma 2 3 4 5 3" xfId="22022" xr:uid="{0B09C535-0AB3-45BC-B4CC-350EB98073AB}"/>
    <cellStyle name="Comma 2 3 4 5 3 2" xfId="35714" xr:uid="{9B6C7B8C-20F8-4771-A3BB-7A9259BCF1CF}"/>
    <cellStyle name="Comma 2 3 4 5 3 3" xfId="50598" xr:uid="{45BF060D-8CAA-4968-8B97-3B71A40C40FF}"/>
    <cellStyle name="Comma 2 3 4 5 4" xfId="15178" xr:uid="{42A98616-A374-4261-B8C8-A402877C9180}"/>
    <cellStyle name="Comma 2 3 4 5 5" xfId="28868" xr:uid="{5EF4E8BB-F1FC-41BB-8AAE-1FC9F62E1090}"/>
    <cellStyle name="Comma 2 3 4 5 6" xfId="43752" xr:uid="{ABFD2BA9-11A1-482F-92A7-D974FE9CE0EA}"/>
    <cellStyle name="Comma 2 3 4 6" xfId="10042" xr:uid="{33AD90C9-3968-4A5D-9C22-251D828A7EE7}"/>
    <cellStyle name="Comma 2 3 4 6 2" xfId="23732" xr:uid="{11E6AD84-C115-460E-ACAF-90E16DFFCDB9}"/>
    <cellStyle name="Comma 2 3 4 6 2 2" xfId="37424" xr:uid="{09A8443F-2A27-4BCC-BD2F-BB11E8E8AFFA}"/>
    <cellStyle name="Comma 2 3 4 6 2 3" xfId="52308" xr:uid="{4FC35D6E-8D8A-4C54-B940-4F8758DC19F1}"/>
    <cellStyle name="Comma 2 3 4 6 3" xfId="16888" xr:uid="{291D081B-3455-473F-8C0F-49E57E575EB3}"/>
    <cellStyle name="Comma 2 3 4 6 4" xfId="30578" xr:uid="{B89B7EB0-3D06-48DA-953A-ACE2CE0B1D0B}"/>
    <cellStyle name="Comma 2 3 4 6 5" xfId="45462" xr:uid="{F9598BEF-2574-4F7F-9055-4C56556ABB08}"/>
    <cellStyle name="Comma 2 3 4 7" xfId="20310" xr:uid="{3AA6C56B-046E-4375-8CC9-D2671F649522}"/>
    <cellStyle name="Comma 2 3 4 7 2" xfId="34002" xr:uid="{DF1D63FA-709C-41BA-80B6-F27E6DAD9349}"/>
    <cellStyle name="Comma 2 3 4 7 3" xfId="48886" xr:uid="{F1EFFBEE-A155-487B-897D-B7484B0054D0}"/>
    <cellStyle name="Comma 2 3 4 8" xfId="13466" xr:uid="{57A0348F-ED9D-4DB1-A457-3318B0C4DC64}"/>
    <cellStyle name="Comma 2 3 4 9" xfId="27156" xr:uid="{DD4346A6-E603-444D-8404-38AB5801976F}"/>
    <cellStyle name="Comma 2 3 5" xfId="6623" xr:uid="{B3B59EA4-B98B-47DC-BD9E-3A298B326C74}"/>
    <cellStyle name="Comma 2 3 5 2" xfId="6624" xr:uid="{7E17F20F-275C-4BB9-8762-9FD5C9900599}"/>
    <cellStyle name="Comma 2 3 5 2 2" xfId="8338" xr:uid="{64AE396A-EC48-41F2-9EE9-7CECDB2DD738}"/>
    <cellStyle name="Comma 2 3 5 2 2 2" xfId="11760" xr:uid="{99966502-FB9B-43DA-89CC-39F30F1E8F10}"/>
    <cellStyle name="Comma 2 3 5 2 2 2 2" xfId="25450" xr:uid="{FBACEB3B-704E-4AC8-BDD6-42A168A6BF27}"/>
    <cellStyle name="Comma 2 3 5 2 2 2 2 2" xfId="39142" xr:uid="{57598C15-6DCD-4364-B335-5CEFD42DB0F0}"/>
    <cellStyle name="Comma 2 3 5 2 2 2 2 3" xfId="54026" xr:uid="{FF0374EF-157D-4C00-9DEF-24D844DFA2E8}"/>
    <cellStyle name="Comma 2 3 5 2 2 2 3" xfId="18606" xr:uid="{EFEDDB55-C118-439D-87D6-E622A0D877BB}"/>
    <cellStyle name="Comma 2 3 5 2 2 2 4" xfId="32296" xr:uid="{C1269B20-363F-49D6-AC06-571E516FABB9}"/>
    <cellStyle name="Comma 2 3 5 2 2 2 5" xfId="47180" xr:uid="{91D50BCB-28F9-44B5-9C57-35572B9A8764}"/>
    <cellStyle name="Comma 2 3 5 2 2 3" xfId="22028" xr:uid="{2D11A87A-545B-46CC-8686-6310CC61E15A}"/>
    <cellStyle name="Comma 2 3 5 2 2 3 2" xfId="35720" xr:uid="{98BDD4E9-7E56-40CE-BC0D-823F189371A0}"/>
    <cellStyle name="Comma 2 3 5 2 2 3 3" xfId="50604" xr:uid="{27319B3D-DF74-4940-9192-B62C8EA55E50}"/>
    <cellStyle name="Comma 2 3 5 2 2 4" xfId="15184" xr:uid="{BA9FFAB6-F104-4482-B17F-4458930CA40D}"/>
    <cellStyle name="Comma 2 3 5 2 2 5" xfId="28874" xr:uid="{CC352E32-C505-4FCB-9845-544EF3F1E414}"/>
    <cellStyle name="Comma 2 3 5 2 2 6" xfId="43758" xr:uid="{647EB782-E491-4718-9738-728404D897F0}"/>
    <cellStyle name="Comma 2 3 5 2 3" xfId="10048" xr:uid="{081174F8-C228-4483-B50F-F51B764F6B3A}"/>
    <cellStyle name="Comma 2 3 5 2 3 2" xfId="23738" xr:uid="{8275B106-D83E-4607-AB21-822A2CAE256B}"/>
    <cellStyle name="Comma 2 3 5 2 3 2 2" xfId="37430" xr:uid="{9891D67C-25A8-4394-ABC5-1F2A12F5AD56}"/>
    <cellStyle name="Comma 2 3 5 2 3 2 3" xfId="52314" xr:uid="{2717F542-CE97-4FEA-B199-6C2F2833E32F}"/>
    <cellStyle name="Comma 2 3 5 2 3 3" xfId="16894" xr:uid="{871B31F3-6459-4E5A-93A3-1F2CFE5BEE70}"/>
    <cellStyle name="Comma 2 3 5 2 3 4" xfId="30584" xr:uid="{9F7BBB98-D7F5-45C3-91D8-0D4666678595}"/>
    <cellStyle name="Comma 2 3 5 2 3 5" xfId="45468" xr:uid="{41CFFAFC-D155-4857-B05C-E230520FC7C6}"/>
    <cellStyle name="Comma 2 3 5 2 4" xfId="20316" xr:uid="{54ED9657-AA3E-47B4-9EF9-D8DB44B2DB47}"/>
    <cellStyle name="Comma 2 3 5 2 4 2" xfId="34008" xr:uid="{BE7E2966-79C6-4481-8316-0657763629CF}"/>
    <cellStyle name="Comma 2 3 5 2 4 3" xfId="48892" xr:uid="{8EB23312-7C8F-42E7-AB4D-F114B2758BF7}"/>
    <cellStyle name="Comma 2 3 5 2 5" xfId="13472" xr:uid="{552BF0B5-5211-4834-BA61-64AFBB2BEA07}"/>
    <cellStyle name="Comma 2 3 5 2 6" xfId="27162" xr:uid="{8FC8B22D-DE0C-4853-9441-A701701CAC9C}"/>
    <cellStyle name="Comma 2 3 5 2 7" xfId="42046" xr:uid="{F0E40F06-03BE-4AE4-82E1-428767DAFB41}"/>
    <cellStyle name="Comma 2 3 5 3" xfId="8337" xr:uid="{5A72EF1E-4778-4329-8BB5-D12FEF2187B8}"/>
    <cellStyle name="Comma 2 3 5 3 2" xfId="11759" xr:uid="{37AB75E8-E521-4EBE-8CDC-1F0649C0D8D2}"/>
    <cellStyle name="Comma 2 3 5 3 2 2" xfId="25449" xr:uid="{236856D0-670D-48D8-9CA4-32DD994E068B}"/>
    <cellStyle name="Comma 2 3 5 3 2 2 2" xfId="39141" xr:uid="{7FA25279-AFBF-440C-8608-45F39E24B0F7}"/>
    <cellStyle name="Comma 2 3 5 3 2 2 3" xfId="54025" xr:uid="{3C0E5718-3DAA-462B-A123-DFD84FAB8D87}"/>
    <cellStyle name="Comma 2 3 5 3 2 3" xfId="18605" xr:uid="{2726A04F-17FA-48EB-8D21-199DF5BE520D}"/>
    <cellStyle name="Comma 2 3 5 3 2 4" xfId="32295" xr:uid="{1527FBBE-6E57-4F9E-89CA-0FE2AB5357BE}"/>
    <cellStyle name="Comma 2 3 5 3 2 5" xfId="47179" xr:uid="{72182A88-F321-4485-ABC4-75A843E4132E}"/>
    <cellStyle name="Comma 2 3 5 3 3" xfId="22027" xr:uid="{B122A258-39FF-4957-A139-60C106FAC284}"/>
    <cellStyle name="Comma 2 3 5 3 3 2" xfId="35719" xr:uid="{50A07CD3-C8E3-46AC-AF13-5B75758ED874}"/>
    <cellStyle name="Comma 2 3 5 3 3 3" xfId="50603" xr:uid="{E3EFC9B0-07F4-495B-B18C-F2DE8FCB7F36}"/>
    <cellStyle name="Comma 2 3 5 3 4" xfId="15183" xr:uid="{61EEE6D5-C6D5-427F-AE76-5C00FB8E98AD}"/>
    <cellStyle name="Comma 2 3 5 3 5" xfId="28873" xr:uid="{406DEB36-545C-40EA-962F-3630AFBC8727}"/>
    <cellStyle name="Comma 2 3 5 3 6" xfId="43757" xr:uid="{0F64B135-809D-470D-9B14-CE4963F29F06}"/>
    <cellStyle name="Comma 2 3 5 4" xfId="10047" xr:uid="{F17C4896-AE41-4DA0-BCBF-E9B9C67024D0}"/>
    <cellStyle name="Comma 2 3 5 4 2" xfId="23737" xr:uid="{01DE4D54-833C-41F8-AC8B-AF0C3F77FA46}"/>
    <cellStyle name="Comma 2 3 5 4 2 2" xfId="37429" xr:uid="{542C8259-1678-4B03-A7FC-8CB7590A87F1}"/>
    <cellStyle name="Comma 2 3 5 4 2 3" xfId="52313" xr:uid="{87DB9BA4-AAFF-43E6-8F53-B3A4040F358E}"/>
    <cellStyle name="Comma 2 3 5 4 3" xfId="16893" xr:uid="{78724B63-5D45-4205-839B-46391DF6EA85}"/>
    <cellStyle name="Comma 2 3 5 4 4" xfId="30583" xr:uid="{DC70A5C6-8C3E-462F-AB11-2D74906F679B}"/>
    <cellStyle name="Comma 2 3 5 4 5" xfId="45467" xr:uid="{E890193B-AEC2-4373-AAA0-4A6C06321A13}"/>
    <cellStyle name="Comma 2 3 5 5" xfId="20315" xr:uid="{6E5EBEB1-3532-41B3-AF5D-056A41711F44}"/>
    <cellStyle name="Comma 2 3 5 5 2" xfId="34007" xr:uid="{46B11F0C-9665-4EBD-8539-28A76D8C8EDA}"/>
    <cellStyle name="Comma 2 3 5 5 3" xfId="48891" xr:uid="{5E985796-6A2A-4AA0-BB15-57C52ABFB0BC}"/>
    <cellStyle name="Comma 2 3 5 6" xfId="13471" xr:uid="{1231BCA1-93DD-4C6F-9195-EC9BC3794DC2}"/>
    <cellStyle name="Comma 2 3 5 7" xfId="27161" xr:uid="{71C40EE1-5E39-4273-A3BF-F956DEE77726}"/>
    <cellStyle name="Comma 2 3 5 8" xfId="42045" xr:uid="{9EB4F337-F82A-41CF-ACC4-28180C293573}"/>
    <cellStyle name="Comma 2 3 6" xfId="6625" xr:uid="{FB96709F-3983-4862-AB5D-2FF95331F56E}"/>
    <cellStyle name="Comma 2 3 6 2" xfId="8339" xr:uid="{A234A106-C9DF-461D-ACB1-C38E3D69E7D7}"/>
    <cellStyle name="Comma 2 3 6 2 2" xfId="11761" xr:uid="{DBB0E67E-6542-4851-8882-C226F2129B38}"/>
    <cellStyle name="Comma 2 3 6 2 2 2" xfId="25451" xr:uid="{3D40C454-903C-45EF-8604-D50314B87055}"/>
    <cellStyle name="Comma 2 3 6 2 2 2 2" xfId="39143" xr:uid="{B9AB612B-0A03-4B3B-84FC-1570EA563E9E}"/>
    <cellStyle name="Comma 2 3 6 2 2 2 3" xfId="54027" xr:uid="{3F46C727-20F4-409D-9950-11CE38F318A2}"/>
    <cellStyle name="Comma 2 3 6 2 2 3" xfId="18607" xr:uid="{20AC9031-7EE6-4EEC-93C3-F0F17170D389}"/>
    <cellStyle name="Comma 2 3 6 2 2 4" xfId="32297" xr:uid="{6F7BF096-46B7-4337-98E5-6FDEC486C7A0}"/>
    <cellStyle name="Comma 2 3 6 2 2 5" xfId="47181" xr:uid="{D4893148-D00A-4F37-91CE-F37615D6517B}"/>
    <cellStyle name="Comma 2 3 6 2 3" xfId="22029" xr:uid="{B90592F3-EA69-48C3-9A1A-E8A691B7C678}"/>
    <cellStyle name="Comma 2 3 6 2 3 2" xfId="35721" xr:uid="{EAE236A2-2124-44AE-9D45-1FBE0ABDB7E3}"/>
    <cellStyle name="Comma 2 3 6 2 3 3" xfId="50605" xr:uid="{EFBD46AE-E55D-42BB-83DC-DA7403A55BB1}"/>
    <cellStyle name="Comma 2 3 6 2 4" xfId="15185" xr:uid="{B1D24DA9-D719-4130-BB52-F95E2D99DF21}"/>
    <cellStyle name="Comma 2 3 6 2 5" xfId="28875" xr:uid="{6019F056-72F1-4F00-BC1C-38E1480F7853}"/>
    <cellStyle name="Comma 2 3 6 2 6" xfId="43759" xr:uid="{A098EB83-BFC0-49A3-A17F-B28035C2BAAB}"/>
    <cellStyle name="Comma 2 3 6 3" xfId="10049" xr:uid="{EBAA9C10-26DF-4AA7-B5E4-C8DD80902EA4}"/>
    <cellStyle name="Comma 2 3 6 3 2" xfId="23739" xr:uid="{5E66EB77-7524-4209-874D-0F0C410BC0F6}"/>
    <cellStyle name="Comma 2 3 6 3 2 2" xfId="37431" xr:uid="{C9F8E345-5B4E-4DCD-8704-D4A0817343A4}"/>
    <cellStyle name="Comma 2 3 6 3 2 3" xfId="52315" xr:uid="{4DB97B14-08EC-42D5-BEC2-4AEB37E286B0}"/>
    <cellStyle name="Comma 2 3 6 3 3" xfId="16895" xr:uid="{29DB9F0A-3655-4CDF-996E-6A86388A9ECF}"/>
    <cellStyle name="Comma 2 3 6 3 4" xfId="30585" xr:uid="{30C84FA8-6D40-4988-860D-4866A3B2D5D6}"/>
    <cellStyle name="Comma 2 3 6 3 5" xfId="45469" xr:uid="{8FB2FC38-A9CC-4328-A83B-1F92B41FB53B}"/>
    <cellStyle name="Comma 2 3 6 4" xfId="20317" xr:uid="{F22ECFAF-BCAE-49BF-B480-7571B07F6CF4}"/>
    <cellStyle name="Comma 2 3 6 4 2" xfId="34009" xr:uid="{2D691215-B77C-49C2-9CB5-336A69642D25}"/>
    <cellStyle name="Comma 2 3 6 4 3" xfId="48893" xr:uid="{64612E75-696F-4FEB-ACA7-D11EDA073E7B}"/>
    <cellStyle name="Comma 2 3 6 5" xfId="13473" xr:uid="{A52EEA5C-B1E0-4B0A-8964-CABB49A44693}"/>
    <cellStyle name="Comma 2 3 6 6" xfId="27163" xr:uid="{B91069FC-238B-4BD3-AAE9-7C7203AD3986}"/>
    <cellStyle name="Comma 2 3 6 7" xfId="42047" xr:uid="{47711173-C30C-4539-BB33-C19B9551B9F5}"/>
    <cellStyle name="Comma 2 3 7" xfId="6626" xr:uid="{19A4C17F-E964-411B-A234-8C7C3900CC5D}"/>
    <cellStyle name="Comma 2 3 7 2" xfId="8340" xr:uid="{EB57C00B-B757-4E80-94F2-5280F5F1C8D8}"/>
    <cellStyle name="Comma 2 3 7 2 2" xfId="11762" xr:uid="{5F8FFFB3-4F88-4AE3-9540-718F2BAAA588}"/>
    <cellStyle name="Comma 2 3 7 2 2 2" xfId="25452" xr:uid="{4D55FDD4-2C11-4005-8E4F-49FD580BC7F2}"/>
    <cellStyle name="Comma 2 3 7 2 2 2 2" xfId="39144" xr:uid="{9B418628-C1D5-46EA-A252-12E8030194A7}"/>
    <cellStyle name="Comma 2 3 7 2 2 2 3" xfId="54028" xr:uid="{3F54CAC8-F722-48B5-B9E8-C26B9DAA8766}"/>
    <cellStyle name="Comma 2 3 7 2 2 3" xfId="18608" xr:uid="{58B78279-7BD3-4721-AF29-F2ACCE3BC2ED}"/>
    <cellStyle name="Comma 2 3 7 2 2 4" xfId="32298" xr:uid="{E8C3BA02-849F-4C8F-A49E-811A4A4DA709}"/>
    <cellStyle name="Comma 2 3 7 2 2 5" xfId="47182" xr:uid="{90475155-4BCC-4032-8907-590802C1C323}"/>
    <cellStyle name="Comma 2 3 7 2 3" xfId="22030" xr:uid="{F948A2C2-3D14-458E-B132-ABC173B902B7}"/>
    <cellStyle name="Comma 2 3 7 2 3 2" xfId="35722" xr:uid="{D56875E5-5628-4FFD-9FC1-B1BDC0EB0E33}"/>
    <cellStyle name="Comma 2 3 7 2 3 3" xfId="50606" xr:uid="{77F175E2-B77F-4097-91EB-7A6EECFC9BDC}"/>
    <cellStyle name="Comma 2 3 7 2 4" xfId="15186" xr:uid="{526C69B2-34D3-4504-813C-479A1B56E813}"/>
    <cellStyle name="Comma 2 3 7 2 5" xfId="28876" xr:uid="{A4EB41C1-C43A-48B6-9A69-F6C0D4C15DCB}"/>
    <cellStyle name="Comma 2 3 7 2 6" xfId="43760" xr:uid="{E07A385B-2C1E-430F-ACE9-28D79A09A421}"/>
    <cellStyle name="Comma 2 3 7 3" xfId="10050" xr:uid="{139B6306-DB1E-4DC8-89D1-93C17C878713}"/>
    <cellStyle name="Comma 2 3 7 3 2" xfId="23740" xr:uid="{36029741-E527-4DFA-B51C-7F8D09817625}"/>
    <cellStyle name="Comma 2 3 7 3 2 2" xfId="37432" xr:uid="{9FD7BA8A-AE17-401E-9CDE-B9984AB4A489}"/>
    <cellStyle name="Comma 2 3 7 3 2 3" xfId="52316" xr:uid="{B893BD93-BF2A-40F4-922B-D3C46341C02D}"/>
    <cellStyle name="Comma 2 3 7 3 3" xfId="16896" xr:uid="{D3E53C3C-25F2-4716-B830-14A853C7FE55}"/>
    <cellStyle name="Comma 2 3 7 3 4" xfId="30586" xr:uid="{5E687563-7534-4B36-A04B-6F24F51F5EAF}"/>
    <cellStyle name="Comma 2 3 7 3 5" xfId="45470" xr:uid="{96CA7635-40F8-4D97-A11A-B1FE7CB75430}"/>
    <cellStyle name="Comma 2 3 7 4" xfId="20318" xr:uid="{26F187CC-BB54-442C-BA14-042DD12FE9D2}"/>
    <cellStyle name="Comma 2 3 7 4 2" xfId="34010" xr:uid="{1FDFF215-C7DA-4F49-950B-322FF2E967C1}"/>
    <cellStyle name="Comma 2 3 7 4 3" xfId="48894" xr:uid="{B53742F6-0E7A-4AEE-B98B-E127EAA49760}"/>
    <cellStyle name="Comma 2 3 7 5" xfId="13474" xr:uid="{71CC4680-98A6-474D-BB0B-3F1A471FBF87}"/>
    <cellStyle name="Comma 2 3 7 6" xfId="27164" xr:uid="{20CC101C-86C3-4FDD-B2A2-BD4A39BE847E}"/>
    <cellStyle name="Comma 2 3 7 7" xfId="42048" xr:uid="{C7608624-47EA-436A-AA84-E3E424CD729C}"/>
    <cellStyle name="Comma 2 3 8" xfId="8311" xr:uid="{F178E323-2EEA-4A3C-9B28-7EE8E8B09D81}"/>
    <cellStyle name="Comma 2 3 8 2" xfId="11733" xr:uid="{5370433B-6E32-4991-8BE2-DEE63CC29F71}"/>
    <cellStyle name="Comma 2 3 8 2 2" xfId="25423" xr:uid="{83A5CDD1-0768-4D11-8E08-5360A19E7AA1}"/>
    <cellStyle name="Comma 2 3 8 2 2 2" xfId="39115" xr:uid="{F9FB329E-8E9E-4FC1-9D6F-E1E7DFE8ED0C}"/>
    <cellStyle name="Comma 2 3 8 2 2 3" xfId="53999" xr:uid="{25A45733-713B-47E4-A290-86C5BE90953F}"/>
    <cellStyle name="Comma 2 3 8 2 3" xfId="18579" xr:uid="{540153AB-667C-4B70-AD29-09A1AB2817A9}"/>
    <cellStyle name="Comma 2 3 8 2 4" xfId="32269" xr:uid="{D216727D-334E-48BC-B309-F435394D55BB}"/>
    <cellStyle name="Comma 2 3 8 2 5" xfId="47153" xr:uid="{83C6C09F-CE31-43CA-A9E9-28402EDB37BE}"/>
    <cellStyle name="Comma 2 3 8 3" xfId="22001" xr:uid="{EA36FC1D-7956-4813-A976-1440B3C3A81F}"/>
    <cellStyle name="Comma 2 3 8 3 2" xfId="35693" xr:uid="{1F1AE941-7EC8-4998-BAA8-5DDE5020AE6C}"/>
    <cellStyle name="Comma 2 3 8 3 3" xfId="50577" xr:uid="{161C7D44-AC0A-4D74-B74A-F5207592D4A3}"/>
    <cellStyle name="Comma 2 3 8 4" xfId="15157" xr:uid="{1CCD0ABF-FE6B-4A71-A9A3-9024CD88423B}"/>
    <cellStyle name="Comma 2 3 8 5" xfId="28847" xr:uid="{27EDB9CF-208F-4283-A72F-B718CC011E4E}"/>
    <cellStyle name="Comma 2 3 8 6" xfId="43731" xr:uid="{E2462A75-1055-406C-A43E-B846D4730FA7}"/>
    <cellStyle name="Comma 2 3 9" xfId="10021" xr:uid="{7F41A263-EE78-4E94-A62D-205DDD9EF8E6}"/>
    <cellStyle name="Comma 2 3 9 2" xfId="23711" xr:uid="{7862E019-31CC-4104-878C-837CB54D017A}"/>
    <cellStyle name="Comma 2 3 9 2 2" xfId="37403" xr:uid="{D408EBC4-85D4-4E8D-BA75-3CDBE49878DC}"/>
    <cellStyle name="Comma 2 3 9 2 3" xfId="52287" xr:uid="{EB0B7DD8-9A2B-46E9-844F-3FD41BC68804}"/>
    <cellStyle name="Comma 2 3 9 3" xfId="16867" xr:uid="{2EBE7B8A-809E-4435-B3CC-9CF081092F61}"/>
    <cellStyle name="Comma 2 3 9 4" xfId="30557" xr:uid="{6580B013-5FA7-4F6E-AB72-D164BCE232DC}"/>
    <cellStyle name="Comma 2 3 9 5" xfId="45441" xr:uid="{7FD9C589-9EC2-428F-AB31-99C0B5C2070D}"/>
    <cellStyle name="Comma 2 4" xfId="6627" xr:uid="{E1C246B4-FC16-4E40-9EC7-CEAE78D9BC5A}"/>
    <cellStyle name="Comma 2 4 10" xfId="13475" xr:uid="{2AF75803-C9E5-4F55-8EBC-98097904D321}"/>
    <cellStyle name="Comma 2 4 11" xfId="27165" xr:uid="{ED875B88-E82E-4695-9969-58AC1E4A2DEE}"/>
    <cellStyle name="Comma 2 4 12" xfId="42049" xr:uid="{BF66C743-BB7F-4C9A-BCB4-65D26EF99870}"/>
    <cellStyle name="Comma 2 4 2" xfId="6628" xr:uid="{1FB96CE0-86AC-4489-8232-00E6FD232C8B}"/>
    <cellStyle name="Comma 2 4 2 10" xfId="42050" xr:uid="{ADCAFAC7-1244-4977-A7F5-610D5AAF7BD0}"/>
    <cellStyle name="Comma 2 4 2 2" xfId="6629" xr:uid="{D29AEBD4-D2A5-4EBB-AECA-5ED3C7D06151}"/>
    <cellStyle name="Comma 2 4 2 2 2" xfId="6630" xr:uid="{0C279C7B-41E4-44EE-A741-ACFA19677CA3}"/>
    <cellStyle name="Comma 2 4 2 2 2 2" xfId="8344" xr:uid="{6A76A69A-AD96-44C4-A4A5-FD39EA410B93}"/>
    <cellStyle name="Comma 2 4 2 2 2 2 2" xfId="11766" xr:uid="{3A031313-DE74-4720-B7BB-F11E046A62C6}"/>
    <cellStyle name="Comma 2 4 2 2 2 2 2 2" xfId="25456" xr:uid="{F9D27612-AF38-409B-90F0-7A4C0E61CA32}"/>
    <cellStyle name="Comma 2 4 2 2 2 2 2 2 2" xfId="39148" xr:uid="{D076BBF7-9261-4B40-A886-12C6975E146D}"/>
    <cellStyle name="Comma 2 4 2 2 2 2 2 2 3" xfId="54032" xr:uid="{77EB44BC-8344-40A8-98EA-8655DE5CE8BE}"/>
    <cellStyle name="Comma 2 4 2 2 2 2 2 3" xfId="18612" xr:uid="{6B629839-BB3C-4862-BE9E-45B787E86364}"/>
    <cellStyle name="Comma 2 4 2 2 2 2 2 4" xfId="32302" xr:uid="{2B2E7214-FD84-4ADE-B8AF-7882844B87F3}"/>
    <cellStyle name="Comma 2 4 2 2 2 2 2 5" xfId="47186" xr:uid="{701C0599-644D-45B2-9D89-508A7FBF5726}"/>
    <cellStyle name="Comma 2 4 2 2 2 2 3" xfId="22034" xr:uid="{15B08030-F0AB-4419-B16E-E36FD67F5155}"/>
    <cellStyle name="Comma 2 4 2 2 2 2 3 2" xfId="35726" xr:uid="{68BBF193-EB53-4333-9A3A-4EA2EB1AA0B0}"/>
    <cellStyle name="Comma 2 4 2 2 2 2 3 3" xfId="50610" xr:uid="{CF03EC8D-7DC0-4E62-8A83-C9B329EC328D}"/>
    <cellStyle name="Comma 2 4 2 2 2 2 4" xfId="15190" xr:uid="{0975291C-8F23-479C-A9B6-1F2C84B7A871}"/>
    <cellStyle name="Comma 2 4 2 2 2 2 5" xfId="28880" xr:uid="{1B21E80C-329B-4801-8889-75732B0850D9}"/>
    <cellStyle name="Comma 2 4 2 2 2 2 6" xfId="43764" xr:uid="{7ADC9DB7-7C72-4509-A32B-655430E2D46B}"/>
    <cellStyle name="Comma 2 4 2 2 2 3" xfId="10054" xr:uid="{B7190653-5511-47C0-9EEA-FF05C03D8A03}"/>
    <cellStyle name="Comma 2 4 2 2 2 3 2" xfId="23744" xr:uid="{CB224548-6A54-4D43-9789-F2519581B190}"/>
    <cellStyle name="Comma 2 4 2 2 2 3 2 2" xfId="37436" xr:uid="{964A1CDF-CC4F-4F41-B558-FE39952E87B3}"/>
    <cellStyle name="Comma 2 4 2 2 2 3 2 3" xfId="52320" xr:uid="{4D9EA0E7-D1EC-4B90-9F53-322C0EC86C9B}"/>
    <cellStyle name="Comma 2 4 2 2 2 3 3" xfId="16900" xr:uid="{A14187F1-FF1A-4F75-901B-8BE32A00BB0A}"/>
    <cellStyle name="Comma 2 4 2 2 2 3 4" xfId="30590" xr:uid="{A332FD7F-5DA2-4A0B-8C0E-27F5BAC9A321}"/>
    <cellStyle name="Comma 2 4 2 2 2 3 5" xfId="45474" xr:uid="{FADF342F-4A12-4B1C-9A92-B1BC312977D8}"/>
    <cellStyle name="Comma 2 4 2 2 2 4" xfId="20322" xr:uid="{3614015A-6A8C-4EB6-B675-8AD0C846B613}"/>
    <cellStyle name="Comma 2 4 2 2 2 4 2" xfId="34014" xr:uid="{AFD4CA56-DEB2-4D3C-B7EC-9052005FA233}"/>
    <cellStyle name="Comma 2 4 2 2 2 4 3" xfId="48898" xr:uid="{3EFCDB68-31E2-445B-94F1-0149558E1B62}"/>
    <cellStyle name="Comma 2 4 2 2 2 5" xfId="13478" xr:uid="{7990B944-A6FE-4F55-8F76-661BE77F51C6}"/>
    <cellStyle name="Comma 2 4 2 2 2 6" xfId="27168" xr:uid="{A2A11344-1AE0-468B-A362-323E938B9339}"/>
    <cellStyle name="Comma 2 4 2 2 2 7" xfId="42052" xr:uid="{BAFAD547-A337-4F88-89F0-9E8E1C82E9BE}"/>
    <cellStyle name="Comma 2 4 2 2 3" xfId="8343" xr:uid="{FBDEB862-5308-46D2-A89C-492D4E0D860A}"/>
    <cellStyle name="Comma 2 4 2 2 3 2" xfId="11765" xr:uid="{B46CD1C4-4C67-4C61-BDBE-BED1E35CF24B}"/>
    <cellStyle name="Comma 2 4 2 2 3 2 2" xfId="25455" xr:uid="{600D975B-085A-43A2-9996-CB15563B8F3E}"/>
    <cellStyle name="Comma 2 4 2 2 3 2 2 2" xfId="39147" xr:uid="{F7CB023E-BF48-4240-8347-DC589D2E7E8E}"/>
    <cellStyle name="Comma 2 4 2 2 3 2 2 3" xfId="54031" xr:uid="{EFE4FB81-1B13-43CE-A791-5E72CCC11DD9}"/>
    <cellStyle name="Comma 2 4 2 2 3 2 3" xfId="18611" xr:uid="{1E34A39F-2967-4680-867E-DC091905A4C4}"/>
    <cellStyle name="Comma 2 4 2 2 3 2 4" xfId="32301" xr:uid="{CC97FE59-6FA9-4298-BD96-3238560DFE4B}"/>
    <cellStyle name="Comma 2 4 2 2 3 2 5" xfId="47185" xr:uid="{4AA9ED0D-EA10-48CA-88D4-D17A0B5C49AE}"/>
    <cellStyle name="Comma 2 4 2 2 3 3" xfId="22033" xr:uid="{5D9499FA-5EA9-4018-9729-7D7796E4CD66}"/>
    <cellStyle name="Comma 2 4 2 2 3 3 2" xfId="35725" xr:uid="{869DB8BB-8FB9-4194-B00E-772C9EA79C3B}"/>
    <cellStyle name="Comma 2 4 2 2 3 3 3" xfId="50609" xr:uid="{C985D7E0-0256-4202-AD38-001E4E90EC25}"/>
    <cellStyle name="Comma 2 4 2 2 3 4" xfId="15189" xr:uid="{BA988793-A469-4B54-817C-FEAF44347A51}"/>
    <cellStyle name="Comma 2 4 2 2 3 5" xfId="28879" xr:uid="{F5B3944C-8CD2-494B-814F-4F90DA26A97C}"/>
    <cellStyle name="Comma 2 4 2 2 3 6" xfId="43763" xr:uid="{004275D0-3026-4AAD-9E83-B2E895F0E6E7}"/>
    <cellStyle name="Comma 2 4 2 2 4" xfId="10053" xr:uid="{8647B21E-45FA-40AA-BA3F-89C6AE4C09EC}"/>
    <cellStyle name="Comma 2 4 2 2 4 2" xfId="23743" xr:uid="{E9B5D5D7-4E01-4DBD-AE3D-1CB490FE0309}"/>
    <cellStyle name="Comma 2 4 2 2 4 2 2" xfId="37435" xr:uid="{7B7A2EE8-05BC-49E9-8923-368186C155D3}"/>
    <cellStyle name="Comma 2 4 2 2 4 2 3" xfId="52319" xr:uid="{5F888C14-61C3-4AD7-BA07-31970318D9F9}"/>
    <cellStyle name="Comma 2 4 2 2 4 3" xfId="16899" xr:uid="{EC655554-2D7D-4A6C-9E74-766699967C8F}"/>
    <cellStyle name="Comma 2 4 2 2 4 4" xfId="30589" xr:uid="{CB00F03E-CE21-4C42-8F3D-E27E3DFCAA6E}"/>
    <cellStyle name="Comma 2 4 2 2 4 5" xfId="45473" xr:uid="{BB53C019-E70B-48FB-B697-6501ABF8016E}"/>
    <cellStyle name="Comma 2 4 2 2 5" xfId="20321" xr:uid="{14C7F4C2-1CAF-4D88-9BD0-0630441F1AE9}"/>
    <cellStyle name="Comma 2 4 2 2 5 2" xfId="34013" xr:uid="{6456E49B-B720-40BB-A14C-1055F77D93EE}"/>
    <cellStyle name="Comma 2 4 2 2 5 3" xfId="48897" xr:uid="{1D3C397F-7C39-47B9-BAB9-45B850662196}"/>
    <cellStyle name="Comma 2 4 2 2 6" xfId="13477" xr:uid="{6A6E0BDF-8F84-41C1-9FB1-A2A1B22D19BD}"/>
    <cellStyle name="Comma 2 4 2 2 7" xfId="27167" xr:uid="{F55C78BF-4A28-4C80-A1D6-2ED3E5B609B6}"/>
    <cellStyle name="Comma 2 4 2 2 8" xfId="42051" xr:uid="{23603F32-7B76-432E-B2F3-A4BEA5481E8C}"/>
    <cellStyle name="Comma 2 4 2 3" xfId="6631" xr:uid="{14E4F898-A36D-4AB4-8446-899BB3DD6859}"/>
    <cellStyle name="Comma 2 4 2 3 2" xfId="8345" xr:uid="{DAE667F7-DE4E-4B36-8B72-0ADCA0E178CC}"/>
    <cellStyle name="Comma 2 4 2 3 2 2" xfId="11767" xr:uid="{D27F7E3C-E768-44CB-AFB5-F94FD850D761}"/>
    <cellStyle name="Comma 2 4 2 3 2 2 2" xfId="25457" xr:uid="{2FA45D8D-B5B5-4492-8C03-1C4A1E1AC79B}"/>
    <cellStyle name="Comma 2 4 2 3 2 2 2 2" xfId="39149" xr:uid="{767EF92E-B8EC-4723-80D8-FC3EE9EA6CCE}"/>
    <cellStyle name="Comma 2 4 2 3 2 2 2 3" xfId="54033" xr:uid="{1FF11760-5516-47AD-94C3-BE9B8F540A3C}"/>
    <cellStyle name="Comma 2 4 2 3 2 2 3" xfId="18613" xr:uid="{D7A1D70C-CE07-4062-8C35-2E7898ACF222}"/>
    <cellStyle name="Comma 2 4 2 3 2 2 4" xfId="32303" xr:uid="{16CF7F28-DA7A-4689-ACCC-117275F14640}"/>
    <cellStyle name="Comma 2 4 2 3 2 2 5" xfId="47187" xr:uid="{5588F617-9209-4904-A107-1216448656FB}"/>
    <cellStyle name="Comma 2 4 2 3 2 3" xfId="22035" xr:uid="{DE8E1250-3B27-4206-AE14-18FCA754869F}"/>
    <cellStyle name="Comma 2 4 2 3 2 3 2" xfId="35727" xr:uid="{EC8896A4-E541-43E1-953A-020803326531}"/>
    <cellStyle name="Comma 2 4 2 3 2 3 3" xfId="50611" xr:uid="{B3C6ED88-ACE1-4D49-A789-B2757D3D0971}"/>
    <cellStyle name="Comma 2 4 2 3 2 4" xfId="15191" xr:uid="{65D69776-C4C6-46B0-8598-00E1BDDBD297}"/>
    <cellStyle name="Comma 2 4 2 3 2 5" xfId="28881" xr:uid="{C5452FD4-5E8F-464A-B693-E660E31E8706}"/>
    <cellStyle name="Comma 2 4 2 3 2 6" xfId="43765" xr:uid="{3E5E721A-92BB-483B-ADD1-088AB2A4E64B}"/>
    <cellStyle name="Comma 2 4 2 3 3" xfId="10055" xr:uid="{0107EECF-0C38-4D69-AE67-F72F311E8522}"/>
    <cellStyle name="Comma 2 4 2 3 3 2" xfId="23745" xr:uid="{1D8B7974-D3A0-474B-A838-18B6CFA89026}"/>
    <cellStyle name="Comma 2 4 2 3 3 2 2" xfId="37437" xr:uid="{8C5B630E-A69B-4F7E-A4C1-95D72852D9B8}"/>
    <cellStyle name="Comma 2 4 2 3 3 2 3" xfId="52321" xr:uid="{1D632D43-585A-4F2D-A9E8-BEDBB277202E}"/>
    <cellStyle name="Comma 2 4 2 3 3 3" xfId="16901" xr:uid="{CEDBB8CD-2898-4D16-8544-6B2F8462C65F}"/>
    <cellStyle name="Comma 2 4 2 3 3 4" xfId="30591" xr:uid="{2AAB0482-F89D-4A0D-B443-ACCA63D1064D}"/>
    <cellStyle name="Comma 2 4 2 3 3 5" xfId="45475" xr:uid="{6A864376-1F16-4057-9DD6-42BABAB9B1F5}"/>
    <cellStyle name="Comma 2 4 2 3 4" xfId="20323" xr:uid="{4FC344CB-A626-4725-9309-AAE750E959EE}"/>
    <cellStyle name="Comma 2 4 2 3 4 2" xfId="34015" xr:uid="{4D73A951-CF2F-441A-9EBD-74600099C2DB}"/>
    <cellStyle name="Comma 2 4 2 3 4 3" xfId="48899" xr:uid="{FD95DA1A-9FAF-4401-BBE0-7078FF550552}"/>
    <cellStyle name="Comma 2 4 2 3 5" xfId="13479" xr:uid="{4D642472-9684-4451-BC4F-F1F32C52B299}"/>
    <cellStyle name="Comma 2 4 2 3 6" xfId="27169" xr:uid="{1557BD87-5784-44C9-BA1C-45AB9DDFE2BA}"/>
    <cellStyle name="Comma 2 4 2 3 7" xfId="42053" xr:uid="{797AE569-4BD2-4343-AC60-B209FC9C6193}"/>
    <cellStyle name="Comma 2 4 2 4" xfId="6632" xr:uid="{EE2414E6-82AA-4952-A10E-AE60D8371CA9}"/>
    <cellStyle name="Comma 2 4 2 4 2" xfId="8346" xr:uid="{0CDC5F1D-5A87-4D01-9288-224986597926}"/>
    <cellStyle name="Comma 2 4 2 4 2 2" xfId="11768" xr:uid="{C2F5A5CF-6117-4FDD-9E21-532080532341}"/>
    <cellStyle name="Comma 2 4 2 4 2 2 2" xfId="25458" xr:uid="{56ED6242-CA6F-422D-AB9F-970A9021588C}"/>
    <cellStyle name="Comma 2 4 2 4 2 2 2 2" xfId="39150" xr:uid="{603EB935-66C0-4D1D-BA14-52E5CBF3E25C}"/>
    <cellStyle name="Comma 2 4 2 4 2 2 2 3" xfId="54034" xr:uid="{62C9A5D4-D851-49ED-A11B-2C3601498463}"/>
    <cellStyle name="Comma 2 4 2 4 2 2 3" xfId="18614" xr:uid="{DC30F90F-71FC-4011-9627-9FB16CBF7B21}"/>
    <cellStyle name="Comma 2 4 2 4 2 2 4" xfId="32304" xr:uid="{33DD8468-594C-4675-B1F5-CEB416DB42A8}"/>
    <cellStyle name="Comma 2 4 2 4 2 2 5" xfId="47188" xr:uid="{D66E6DDB-4A70-4618-9DA6-13941A0BEF2E}"/>
    <cellStyle name="Comma 2 4 2 4 2 3" xfId="22036" xr:uid="{3CFBFF1E-300F-4993-8868-9204B888907E}"/>
    <cellStyle name="Comma 2 4 2 4 2 3 2" xfId="35728" xr:uid="{60EDADAD-0903-4199-A89E-55482B9BB861}"/>
    <cellStyle name="Comma 2 4 2 4 2 3 3" xfId="50612" xr:uid="{451F8C18-2D4D-42D9-8AFC-10C7BBB9B2BA}"/>
    <cellStyle name="Comma 2 4 2 4 2 4" xfId="15192" xr:uid="{39D7EBB1-EDDA-4906-9197-A0DA3865AFDD}"/>
    <cellStyle name="Comma 2 4 2 4 2 5" xfId="28882" xr:uid="{858076EC-8CAF-45F4-A326-7C90D9EBC683}"/>
    <cellStyle name="Comma 2 4 2 4 2 6" xfId="43766" xr:uid="{8A23D16B-5209-44AC-B953-D85F2526C8A7}"/>
    <cellStyle name="Comma 2 4 2 4 3" xfId="10056" xr:uid="{E04ADCF9-E9A6-4C71-8386-89259CF8C4D2}"/>
    <cellStyle name="Comma 2 4 2 4 3 2" xfId="23746" xr:uid="{07687C1B-AB8E-4541-9673-0ADB6782E36C}"/>
    <cellStyle name="Comma 2 4 2 4 3 2 2" xfId="37438" xr:uid="{7D0DD00C-563E-41B8-B00E-6548CA32B8E0}"/>
    <cellStyle name="Comma 2 4 2 4 3 2 3" xfId="52322" xr:uid="{41C8853C-9BD1-4D83-98EA-A0A5EB811F85}"/>
    <cellStyle name="Comma 2 4 2 4 3 3" xfId="16902" xr:uid="{0412057F-7424-453B-AFEF-C8E70E994BA8}"/>
    <cellStyle name="Comma 2 4 2 4 3 4" xfId="30592" xr:uid="{EFE8FBD4-A6F8-48E1-8D4E-8DEA307F6B07}"/>
    <cellStyle name="Comma 2 4 2 4 3 5" xfId="45476" xr:uid="{506ED62D-73EC-4F29-B952-3D0A2B0CC677}"/>
    <cellStyle name="Comma 2 4 2 4 4" xfId="20324" xr:uid="{4A00F22F-0B51-451C-BA2F-8F4AA882A5A4}"/>
    <cellStyle name="Comma 2 4 2 4 4 2" xfId="34016" xr:uid="{36716D35-63C3-46C6-A87E-7F0FA8732559}"/>
    <cellStyle name="Comma 2 4 2 4 4 3" xfId="48900" xr:uid="{849BE8C2-DAB5-45AC-854E-CABAFD23E068}"/>
    <cellStyle name="Comma 2 4 2 4 5" xfId="13480" xr:uid="{17A51F3F-AEBB-42B1-89CB-5FD6FF8D39C2}"/>
    <cellStyle name="Comma 2 4 2 4 6" xfId="27170" xr:uid="{845F6A87-9754-4533-929C-E92948634A82}"/>
    <cellStyle name="Comma 2 4 2 4 7" xfId="42054" xr:uid="{2520219F-4E5E-418A-AC60-8967E4776F34}"/>
    <cellStyle name="Comma 2 4 2 5" xfId="8342" xr:uid="{8BA5F2B3-DCB8-4D4B-A497-9EDD918C31EE}"/>
    <cellStyle name="Comma 2 4 2 5 2" xfId="11764" xr:uid="{C4C65F0A-D8B3-4208-9582-B701617326FC}"/>
    <cellStyle name="Comma 2 4 2 5 2 2" xfId="25454" xr:uid="{FD118356-E4F1-44EA-83F6-8D15F24A44AA}"/>
    <cellStyle name="Comma 2 4 2 5 2 2 2" xfId="39146" xr:uid="{64E2D0C1-AE53-4C58-B2B1-9E6208389D1E}"/>
    <cellStyle name="Comma 2 4 2 5 2 2 3" xfId="54030" xr:uid="{6001F59F-6CFB-4FED-87F5-FB296884376D}"/>
    <cellStyle name="Comma 2 4 2 5 2 3" xfId="18610" xr:uid="{EBFBFBEC-5B7F-4686-B0BC-F3122637238D}"/>
    <cellStyle name="Comma 2 4 2 5 2 4" xfId="32300" xr:uid="{BE2D4EBA-610E-4020-AA74-41E0354AF2F0}"/>
    <cellStyle name="Comma 2 4 2 5 2 5" xfId="47184" xr:uid="{BC2779DB-81B7-420E-B0E6-CC501042F046}"/>
    <cellStyle name="Comma 2 4 2 5 3" xfId="22032" xr:uid="{77F7F372-529F-4ED4-A172-508B96B9CFBF}"/>
    <cellStyle name="Comma 2 4 2 5 3 2" xfId="35724" xr:uid="{55A96A70-8CFA-4519-9CD7-4067815EDBAE}"/>
    <cellStyle name="Comma 2 4 2 5 3 3" xfId="50608" xr:uid="{870F8891-76A2-41D7-9F2B-7C58D59999FB}"/>
    <cellStyle name="Comma 2 4 2 5 4" xfId="15188" xr:uid="{84097052-6646-42E0-B1B7-FC9DF9B216CE}"/>
    <cellStyle name="Comma 2 4 2 5 5" xfId="28878" xr:uid="{52733224-6773-4A1B-9DE6-F4F72A5C192F}"/>
    <cellStyle name="Comma 2 4 2 5 6" xfId="43762" xr:uid="{FDFDE472-3C24-4281-AB8F-AB03F39736DE}"/>
    <cellStyle name="Comma 2 4 2 6" xfId="10052" xr:uid="{6C5F93D6-62F2-42CD-9707-82FA77C15EC6}"/>
    <cellStyle name="Comma 2 4 2 6 2" xfId="23742" xr:uid="{9F6DCB64-2350-42BB-994F-E9ECA8DD20BA}"/>
    <cellStyle name="Comma 2 4 2 6 2 2" xfId="37434" xr:uid="{D024FE96-037B-4475-B9A8-75A6E7369709}"/>
    <cellStyle name="Comma 2 4 2 6 2 3" xfId="52318" xr:uid="{61A1A98F-B9DC-46B3-8A1A-5217D22D1506}"/>
    <cellStyle name="Comma 2 4 2 6 3" xfId="16898" xr:uid="{30F5C9C8-679A-488F-8C92-B1AD537F5E10}"/>
    <cellStyle name="Comma 2 4 2 6 4" xfId="30588" xr:uid="{048EB796-4223-475C-912E-8BE33FBA582B}"/>
    <cellStyle name="Comma 2 4 2 6 5" xfId="45472" xr:uid="{A8DE8C3F-2E3E-4EBA-93DC-73853993F850}"/>
    <cellStyle name="Comma 2 4 2 7" xfId="20320" xr:uid="{72D02221-9D13-4161-8CFE-4EF979C2E742}"/>
    <cellStyle name="Comma 2 4 2 7 2" xfId="34012" xr:uid="{0325CD5F-63DF-4AF5-83EC-1C71C189B335}"/>
    <cellStyle name="Comma 2 4 2 7 3" xfId="48896" xr:uid="{E31BD065-F4D3-481B-8531-4592BE0727A5}"/>
    <cellStyle name="Comma 2 4 2 8" xfId="13476" xr:uid="{3A5BC5BE-4513-457D-B0F4-15E724FBF6B7}"/>
    <cellStyle name="Comma 2 4 2 9" xfId="27166" xr:uid="{33E7CC40-1BC7-438D-901E-107A72AA45A6}"/>
    <cellStyle name="Comma 2 4 3" xfId="6633" xr:uid="{18576029-30A4-43FA-B146-2B4B97C52867}"/>
    <cellStyle name="Comma 2 4 3 10" xfId="42055" xr:uid="{50D7CAB6-FE59-48DD-9720-8ECAAD0A657D}"/>
    <cellStyle name="Comma 2 4 3 2" xfId="6634" xr:uid="{EE40B0AF-EB24-49FF-A204-95C75F44B013}"/>
    <cellStyle name="Comma 2 4 3 2 2" xfId="6635" xr:uid="{7D5EA927-ED5A-4796-A118-E3B1E47FC573}"/>
    <cellStyle name="Comma 2 4 3 2 2 2" xfId="8349" xr:uid="{0E0E7BA8-AE76-4007-A4AA-0EB51DDD9ECC}"/>
    <cellStyle name="Comma 2 4 3 2 2 2 2" xfId="11771" xr:uid="{DAC13EF8-8E82-4021-B144-B1BE05749F15}"/>
    <cellStyle name="Comma 2 4 3 2 2 2 2 2" xfId="25461" xr:uid="{801D8F50-8909-4DC0-B9A4-0EAA7075A9E0}"/>
    <cellStyle name="Comma 2 4 3 2 2 2 2 2 2" xfId="39153" xr:uid="{839F6E66-41C5-4A67-BA71-6368875C4F04}"/>
    <cellStyle name="Comma 2 4 3 2 2 2 2 2 3" xfId="54037" xr:uid="{AC039EED-6E69-497F-8CA8-57378296969B}"/>
    <cellStyle name="Comma 2 4 3 2 2 2 2 3" xfId="18617" xr:uid="{4209F95B-D434-4E67-BD35-6F471E64F3F3}"/>
    <cellStyle name="Comma 2 4 3 2 2 2 2 4" xfId="32307" xr:uid="{987DCAC8-C2D3-46DF-AEB7-55941E614079}"/>
    <cellStyle name="Comma 2 4 3 2 2 2 2 5" xfId="47191" xr:uid="{523C16CF-4800-46F8-9360-47AE42BC0C53}"/>
    <cellStyle name="Comma 2 4 3 2 2 2 3" xfId="22039" xr:uid="{00600428-073B-412C-9E32-99A7AA601BD3}"/>
    <cellStyle name="Comma 2 4 3 2 2 2 3 2" xfId="35731" xr:uid="{E9059264-F3FC-4D63-B4C7-181361C6340C}"/>
    <cellStyle name="Comma 2 4 3 2 2 2 3 3" xfId="50615" xr:uid="{0E1EBC03-2D26-4559-BF57-FFF940E35142}"/>
    <cellStyle name="Comma 2 4 3 2 2 2 4" xfId="15195" xr:uid="{2DF730F9-0416-4F2D-86D3-E82F0D996C31}"/>
    <cellStyle name="Comma 2 4 3 2 2 2 5" xfId="28885" xr:uid="{1A8FA710-C289-4D94-A3B4-D72BC371C709}"/>
    <cellStyle name="Comma 2 4 3 2 2 2 6" xfId="43769" xr:uid="{177B19E8-1412-4504-A9DC-71822DE791F9}"/>
    <cellStyle name="Comma 2 4 3 2 2 3" xfId="10059" xr:uid="{66443395-8674-402E-B9C4-CD5239ADE904}"/>
    <cellStyle name="Comma 2 4 3 2 2 3 2" xfId="23749" xr:uid="{B0E8B435-858E-4F5C-9B01-65F28F718B02}"/>
    <cellStyle name="Comma 2 4 3 2 2 3 2 2" xfId="37441" xr:uid="{1A81D8C4-6C52-4122-9D1A-88875A2B63AB}"/>
    <cellStyle name="Comma 2 4 3 2 2 3 2 3" xfId="52325" xr:uid="{9F1463F6-D4B4-408F-937F-1469310B3ED5}"/>
    <cellStyle name="Comma 2 4 3 2 2 3 3" xfId="16905" xr:uid="{D9173445-0345-4C78-9B6F-24CBAC9D2D7E}"/>
    <cellStyle name="Comma 2 4 3 2 2 3 4" xfId="30595" xr:uid="{6F24E41A-DF92-4425-BE79-4BE5901ED2F9}"/>
    <cellStyle name="Comma 2 4 3 2 2 3 5" xfId="45479" xr:uid="{B5DEA938-AF9D-495A-BD64-4121241E1DCD}"/>
    <cellStyle name="Comma 2 4 3 2 2 4" xfId="20327" xr:uid="{1CFA32C6-20F9-4AF1-A474-B3440FE7421F}"/>
    <cellStyle name="Comma 2 4 3 2 2 4 2" xfId="34019" xr:uid="{8C63AE17-8791-4D54-8FD4-EB274A39BEEC}"/>
    <cellStyle name="Comma 2 4 3 2 2 4 3" xfId="48903" xr:uid="{2450F2D3-939D-4E72-8E39-1DB5253E4669}"/>
    <cellStyle name="Comma 2 4 3 2 2 5" xfId="13483" xr:uid="{92C1F4E6-58AE-4321-839B-160E37A20774}"/>
    <cellStyle name="Comma 2 4 3 2 2 6" xfId="27173" xr:uid="{7B367F1D-880C-4BF4-A499-14EAD26D40ED}"/>
    <cellStyle name="Comma 2 4 3 2 2 7" xfId="42057" xr:uid="{107C8756-D004-4BBD-B878-BF9CA212BEA0}"/>
    <cellStyle name="Comma 2 4 3 2 3" xfId="8348" xr:uid="{F2DB3A29-F995-43A8-928E-54F7B1A06A57}"/>
    <cellStyle name="Comma 2 4 3 2 3 2" xfId="11770" xr:uid="{2317AD1B-21B0-4A54-867B-758E9E464911}"/>
    <cellStyle name="Comma 2 4 3 2 3 2 2" xfId="25460" xr:uid="{AC802C31-EBA3-448E-8A7B-7F029FA5079E}"/>
    <cellStyle name="Comma 2 4 3 2 3 2 2 2" xfId="39152" xr:uid="{DED3FD0E-F30C-4D90-BC07-200993C221F5}"/>
    <cellStyle name="Comma 2 4 3 2 3 2 2 3" xfId="54036" xr:uid="{814D0C20-D73E-4C04-94A4-1208C5F88A83}"/>
    <cellStyle name="Comma 2 4 3 2 3 2 3" xfId="18616" xr:uid="{DDC45A5C-210B-4A09-8FED-FD49E9427C53}"/>
    <cellStyle name="Comma 2 4 3 2 3 2 4" xfId="32306" xr:uid="{A5C257E6-4AF4-45B4-8478-27467C1208AD}"/>
    <cellStyle name="Comma 2 4 3 2 3 2 5" xfId="47190" xr:uid="{2655F610-2073-4428-BE80-B8EB6D9413FB}"/>
    <cellStyle name="Comma 2 4 3 2 3 3" xfId="22038" xr:uid="{2893E177-55F5-43CD-AEA6-ABB6A62C223F}"/>
    <cellStyle name="Comma 2 4 3 2 3 3 2" xfId="35730" xr:uid="{BCC9ED50-41B6-4841-997A-D340C9759B82}"/>
    <cellStyle name="Comma 2 4 3 2 3 3 3" xfId="50614" xr:uid="{E070E78D-E578-4565-94EB-D0BEA3A5291F}"/>
    <cellStyle name="Comma 2 4 3 2 3 4" xfId="15194" xr:uid="{0F5273F7-2F10-4189-9B16-AACCB6EA0F6C}"/>
    <cellStyle name="Comma 2 4 3 2 3 5" xfId="28884" xr:uid="{6CB690D8-791A-4C8E-B620-51ED385972FE}"/>
    <cellStyle name="Comma 2 4 3 2 3 6" xfId="43768" xr:uid="{85A51363-F052-4235-82DA-579B64FE7C11}"/>
    <cellStyle name="Comma 2 4 3 2 4" xfId="10058" xr:uid="{812B153A-CFA5-4D9B-AA5A-D470632A2AD1}"/>
    <cellStyle name="Comma 2 4 3 2 4 2" xfId="23748" xr:uid="{1C478445-8E08-4454-80B2-99961BCD1AA0}"/>
    <cellStyle name="Comma 2 4 3 2 4 2 2" xfId="37440" xr:uid="{F11A14E2-AB7F-46AE-A913-54C73306535A}"/>
    <cellStyle name="Comma 2 4 3 2 4 2 3" xfId="52324" xr:uid="{C9185DB1-D443-403B-9987-BF270E60AFE7}"/>
    <cellStyle name="Comma 2 4 3 2 4 3" xfId="16904" xr:uid="{0748AA27-F9D7-4CC6-830D-C06A987BD6F1}"/>
    <cellStyle name="Comma 2 4 3 2 4 4" xfId="30594" xr:uid="{F5AF79A6-67A5-410C-938A-1DB9BF94CF65}"/>
    <cellStyle name="Comma 2 4 3 2 4 5" xfId="45478" xr:uid="{3F022115-95A7-4710-BEAA-44362E695A2E}"/>
    <cellStyle name="Comma 2 4 3 2 5" xfId="20326" xr:uid="{17E7C8E8-F7FC-4C11-8F04-8EBF192AD03B}"/>
    <cellStyle name="Comma 2 4 3 2 5 2" xfId="34018" xr:uid="{FE81F579-6A16-446D-9FC8-3EF45B471F76}"/>
    <cellStyle name="Comma 2 4 3 2 5 3" xfId="48902" xr:uid="{02FD1FED-BEB2-411D-9803-955BF266E9CD}"/>
    <cellStyle name="Comma 2 4 3 2 6" xfId="13482" xr:uid="{17107185-E210-4EF8-B942-35BAF6FD9929}"/>
    <cellStyle name="Comma 2 4 3 2 7" xfId="27172" xr:uid="{8A7FA149-D05D-49B1-BE3F-9FB5C283368C}"/>
    <cellStyle name="Comma 2 4 3 2 8" xfId="42056" xr:uid="{79439231-3DAC-4D8D-99F4-98350182B1A0}"/>
    <cellStyle name="Comma 2 4 3 3" xfId="6636" xr:uid="{354135B8-6E5D-4C1D-9DED-3FEC2599DAAC}"/>
    <cellStyle name="Comma 2 4 3 3 2" xfId="8350" xr:uid="{550529C6-2BC5-4105-A335-F92B026A4520}"/>
    <cellStyle name="Comma 2 4 3 3 2 2" xfId="11772" xr:uid="{67C90733-C74A-410B-9814-7F07323E6EAE}"/>
    <cellStyle name="Comma 2 4 3 3 2 2 2" xfId="25462" xr:uid="{18BEA365-FBAE-484D-9C77-9F0946EFD283}"/>
    <cellStyle name="Comma 2 4 3 3 2 2 2 2" xfId="39154" xr:uid="{EF63DCBA-080C-4610-A292-2DD9D2DB6F16}"/>
    <cellStyle name="Comma 2 4 3 3 2 2 2 3" xfId="54038" xr:uid="{1B42CBC4-815B-40AC-A051-F827F0E0687E}"/>
    <cellStyle name="Comma 2 4 3 3 2 2 3" xfId="18618" xr:uid="{2BE69D81-8BFE-44A5-A238-D32CDFFE9D21}"/>
    <cellStyle name="Comma 2 4 3 3 2 2 4" xfId="32308" xr:uid="{2407278B-CCA7-45A0-BB55-94F1B8BE2D7F}"/>
    <cellStyle name="Comma 2 4 3 3 2 2 5" xfId="47192" xr:uid="{4C66D5A2-AD88-4D29-8B40-87D52CB0E3E9}"/>
    <cellStyle name="Comma 2 4 3 3 2 3" xfId="22040" xr:uid="{D81D248E-C83E-4D88-8CB0-01AB9D002555}"/>
    <cellStyle name="Comma 2 4 3 3 2 3 2" xfId="35732" xr:uid="{054F7530-8831-4B4B-96BF-70AA87EB43B8}"/>
    <cellStyle name="Comma 2 4 3 3 2 3 3" xfId="50616" xr:uid="{FFF4D7A8-3323-46E3-8244-A4DA66454C63}"/>
    <cellStyle name="Comma 2 4 3 3 2 4" xfId="15196" xr:uid="{A130CFEF-37EF-40D7-8770-67DE7672126F}"/>
    <cellStyle name="Comma 2 4 3 3 2 5" xfId="28886" xr:uid="{CB71BF6C-74ED-4A84-A6D3-523201C3AD66}"/>
    <cellStyle name="Comma 2 4 3 3 2 6" xfId="43770" xr:uid="{213DEE9B-BAF1-4C25-899F-E3745DEF7C4C}"/>
    <cellStyle name="Comma 2 4 3 3 3" xfId="10060" xr:uid="{B91F6048-A1E7-4886-BB6D-BE09207F7EAE}"/>
    <cellStyle name="Comma 2 4 3 3 3 2" xfId="23750" xr:uid="{7E1CC5BC-7904-4F0E-8147-003CDB57D0A3}"/>
    <cellStyle name="Comma 2 4 3 3 3 2 2" xfId="37442" xr:uid="{C6AAF39B-71A2-408F-93EC-E7418C93B41D}"/>
    <cellStyle name="Comma 2 4 3 3 3 2 3" xfId="52326" xr:uid="{328E59AA-19AF-4585-B816-B8DFBD353231}"/>
    <cellStyle name="Comma 2 4 3 3 3 3" xfId="16906" xr:uid="{0D5BD740-A733-44DE-811E-115A75654E2D}"/>
    <cellStyle name="Comma 2 4 3 3 3 4" xfId="30596" xr:uid="{00921832-E0DE-47C1-B883-065F06C9D9E7}"/>
    <cellStyle name="Comma 2 4 3 3 3 5" xfId="45480" xr:uid="{E8359CF7-8E83-46E7-B824-68E270C1955D}"/>
    <cellStyle name="Comma 2 4 3 3 4" xfId="20328" xr:uid="{970CF264-B7CD-48B5-AB9A-F856E2DFFB5E}"/>
    <cellStyle name="Comma 2 4 3 3 4 2" xfId="34020" xr:uid="{C165B778-B8B9-4882-BF84-F2D56F546F45}"/>
    <cellStyle name="Comma 2 4 3 3 4 3" xfId="48904" xr:uid="{25E7F2F7-DE18-4AB0-89CD-48A62D4A0637}"/>
    <cellStyle name="Comma 2 4 3 3 5" xfId="13484" xr:uid="{230AD746-CE55-44A4-AC48-E8387D103881}"/>
    <cellStyle name="Comma 2 4 3 3 6" xfId="27174" xr:uid="{14B59DF0-B723-426A-8A53-F17F6699572A}"/>
    <cellStyle name="Comma 2 4 3 3 7" xfId="42058" xr:uid="{B1622F08-C9EA-41B6-A84F-BEB9D30489ED}"/>
    <cellStyle name="Comma 2 4 3 4" xfId="6637" xr:uid="{F39A5C35-34B8-41F8-AF77-96E360ECA13B}"/>
    <cellStyle name="Comma 2 4 3 4 2" xfId="8351" xr:uid="{899DEA18-1638-457D-ACF1-AA8719831F47}"/>
    <cellStyle name="Comma 2 4 3 4 2 2" xfId="11773" xr:uid="{33254D23-E7D5-4E7F-A80B-96AFE248A34E}"/>
    <cellStyle name="Comma 2 4 3 4 2 2 2" xfId="25463" xr:uid="{60F73889-ECE0-477F-A271-B7A991568B4B}"/>
    <cellStyle name="Comma 2 4 3 4 2 2 2 2" xfId="39155" xr:uid="{D51DC637-8E5E-4D11-8245-6F9DD4B41C1C}"/>
    <cellStyle name="Comma 2 4 3 4 2 2 2 3" xfId="54039" xr:uid="{3BE52C01-D741-46AF-A509-19D139795060}"/>
    <cellStyle name="Comma 2 4 3 4 2 2 3" xfId="18619" xr:uid="{58BA5BEB-0817-4D43-8AEE-2A42BE809D17}"/>
    <cellStyle name="Comma 2 4 3 4 2 2 4" xfId="32309" xr:uid="{D82FC62F-C617-4E89-A658-56B46273E391}"/>
    <cellStyle name="Comma 2 4 3 4 2 2 5" xfId="47193" xr:uid="{B776AECC-0837-488B-BA85-77ABE26603E2}"/>
    <cellStyle name="Comma 2 4 3 4 2 3" xfId="22041" xr:uid="{D58A94C9-4D77-4D77-ADEB-D3F59D207B92}"/>
    <cellStyle name="Comma 2 4 3 4 2 3 2" xfId="35733" xr:uid="{A29BCD80-D0DC-4AE5-B68B-67743866D193}"/>
    <cellStyle name="Comma 2 4 3 4 2 3 3" xfId="50617" xr:uid="{F1BD09C2-95E3-4472-AAB6-7B6127C697F5}"/>
    <cellStyle name="Comma 2 4 3 4 2 4" xfId="15197" xr:uid="{4CB99C52-8528-440E-B46D-CD71256178BE}"/>
    <cellStyle name="Comma 2 4 3 4 2 5" xfId="28887" xr:uid="{FDEDF91F-B98C-48E8-A2BF-4F0D151E2AAD}"/>
    <cellStyle name="Comma 2 4 3 4 2 6" xfId="43771" xr:uid="{210F6F5E-7086-4418-B773-ABFBC68FC1BA}"/>
    <cellStyle name="Comma 2 4 3 4 3" xfId="10061" xr:uid="{07C0FD19-1E93-4787-96A5-28FD88824EED}"/>
    <cellStyle name="Comma 2 4 3 4 3 2" xfId="23751" xr:uid="{7F9BDC93-E00D-4327-9BB1-F1C7A0114A48}"/>
    <cellStyle name="Comma 2 4 3 4 3 2 2" xfId="37443" xr:uid="{AC2BBA40-653B-4CD9-8E4F-5AA7732392D8}"/>
    <cellStyle name="Comma 2 4 3 4 3 2 3" xfId="52327" xr:uid="{5EF1B572-09BB-452C-ADC6-D8D203FABE00}"/>
    <cellStyle name="Comma 2 4 3 4 3 3" xfId="16907" xr:uid="{BD53888A-00F9-48AB-A4F4-0A6FFB2DFD84}"/>
    <cellStyle name="Comma 2 4 3 4 3 4" xfId="30597" xr:uid="{8FEE90CC-8EC1-459A-A3BE-6D52CD465EF4}"/>
    <cellStyle name="Comma 2 4 3 4 3 5" xfId="45481" xr:uid="{C595EB26-8AAD-48AD-A3E1-CFD0D36D61C2}"/>
    <cellStyle name="Comma 2 4 3 4 4" xfId="20329" xr:uid="{263A460E-3AFD-4C77-A45F-E3CA062DD4AA}"/>
    <cellStyle name="Comma 2 4 3 4 4 2" xfId="34021" xr:uid="{46C4D3C3-022A-4F7C-A61B-33FFDA89306E}"/>
    <cellStyle name="Comma 2 4 3 4 4 3" xfId="48905" xr:uid="{1256A7A8-4AF9-48B5-8377-955F76ED24CF}"/>
    <cellStyle name="Comma 2 4 3 4 5" xfId="13485" xr:uid="{40B99727-3E00-4799-8F0A-1A87457FD647}"/>
    <cellStyle name="Comma 2 4 3 4 6" xfId="27175" xr:uid="{1E63828E-87F3-49C1-A695-3345B7E850FE}"/>
    <cellStyle name="Comma 2 4 3 4 7" xfId="42059" xr:uid="{51052507-DBAE-4156-A51B-16A05451695F}"/>
    <cellStyle name="Comma 2 4 3 5" xfId="8347" xr:uid="{0A643C1C-C545-4314-B3F7-4699714F4345}"/>
    <cellStyle name="Comma 2 4 3 5 2" xfId="11769" xr:uid="{4F6DC738-08BC-4867-8789-6BC0E80279B6}"/>
    <cellStyle name="Comma 2 4 3 5 2 2" xfId="25459" xr:uid="{1A23ACB0-62B3-46B3-B9C0-A0C5EB204B0E}"/>
    <cellStyle name="Comma 2 4 3 5 2 2 2" xfId="39151" xr:uid="{F79953C9-97BD-4982-BAD5-7AAE10EB4820}"/>
    <cellStyle name="Comma 2 4 3 5 2 2 3" xfId="54035" xr:uid="{F53FC9FE-A26C-4DDB-9C81-64415BAFDEE4}"/>
    <cellStyle name="Comma 2 4 3 5 2 3" xfId="18615" xr:uid="{A4CE0933-7364-4812-BCC2-B85A2D68EFC0}"/>
    <cellStyle name="Comma 2 4 3 5 2 4" xfId="32305" xr:uid="{189A9516-B30E-439C-B50A-9F5EDDA9101D}"/>
    <cellStyle name="Comma 2 4 3 5 2 5" xfId="47189" xr:uid="{47F78A12-56D6-4E46-AAFB-86A1A4105315}"/>
    <cellStyle name="Comma 2 4 3 5 3" xfId="22037" xr:uid="{BC978D9D-34AE-4BF4-A29D-57CCB973E13A}"/>
    <cellStyle name="Comma 2 4 3 5 3 2" xfId="35729" xr:uid="{B7D58775-3059-41D6-95C4-699FF480CFAA}"/>
    <cellStyle name="Comma 2 4 3 5 3 3" xfId="50613" xr:uid="{85F1B360-1684-402F-8BB1-4655B5445434}"/>
    <cellStyle name="Comma 2 4 3 5 4" xfId="15193" xr:uid="{FE8C7441-F0E6-4995-9813-1210FACE8679}"/>
    <cellStyle name="Comma 2 4 3 5 5" xfId="28883" xr:uid="{A870E21A-6B62-46C0-80EE-53B36F5624D8}"/>
    <cellStyle name="Comma 2 4 3 5 6" xfId="43767" xr:uid="{3703AEEE-0595-4A15-BB6F-A7A69F6761AE}"/>
    <cellStyle name="Comma 2 4 3 6" xfId="10057" xr:uid="{5F7C612C-CB23-45EB-867F-FE343A54D34B}"/>
    <cellStyle name="Comma 2 4 3 6 2" xfId="23747" xr:uid="{CC5C595A-A9BB-4326-A1D6-7671E1F7248E}"/>
    <cellStyle name="Comma 2 4 3 6 2 2" xfId="37439" xr:uid="{B642C8A5-FD09-4721-9208-F092E3335473}"/>
    <cellStyle name="Comma 2 4 3 6 2 3" xfId="52323" xr:uid="{1365D113-1BD2-47DD-BB32-2E2EDD9B3534}"/>
    <cellStyle name="Comma 2 4 3 6 3" xfId="16903" xr:uid="{163873D1-81C7-44DC-AE96-E8A2D00A78CE}"/>
    <cellStyle name="Comma 2 4 3 6 4" xfId="30593" xr:uid="{560E85FE-B2E4-4A39-8374-ECA78AB57624}"/>
    <cellStyle name="Comma 2 4 3 6 5" xfId="45477" xr:uid="{B61722BD-8E60-4795-9E1B-7537EB913E9A}"/>
    <cellStyle name="Comma 2 4 3 7" xfId="20325" xr:uid="{981FECB3-70CD-46C6-981F-E7DB2D356F05}"/>
    <cellStyle name="Comma 2 4 3 7 2" xfId="34017" xr:uid="{63FA6921-9BD5-49FF-A267-D8C760A53BD2}"/>
    <cellStyle name="Comma 2 4 3 7 3" xfId="48901" xr:uid="{E782F7E6-E5EC-45B8-89C7-FAAB2BF9BD5D}"/>
    <cellStyle name="Comma 2 4 3 8" xfId="13481" xr:uid="{D08AE6DC-8ABE-4782-B0E6-8AAB3E39D1C2}"/>
    <cellStyle name="Comma 2 4 3 9" xfId="27171" xr:uid="{4DA0EF5F-517B-49B7-80CD-C8B221481A30}"/>
    <cellStyle name="Comma 2 4 4" xfId="6638" xr:uid="{B8B3418B-F176-48C8-BFEE-0594F1844DCB}"/>
    <cellStyle name="Comma 2 4 4 2" xfId="6639" xr:uid="{C8020948-9FE7-4631-917F-7A85E6AAB8A5}"/>
    <cellStyle name="Comma 2 4 4 2 2" xfId="8353" xr:uid="{57E92151-02C8-4F3C-A864-0806ED03023B}"/>
    <cellStyle name="Comma 2 4 4 2 2 2" xfId="11775" xr:uid="{2B218C3D-3A49-459C-83D3-9072DB5C8C1B}"/>
    <cellStyle name="Comma 2 4 4 2 2 2 2" xfId="25465" xr:uid="{8A0563C9-3202-4E70-837D-C7B4ACA99FE7}"/>
    <cellStyle name="Comma 2 4 4 2 2 2 2 2" xfId="39157" xr:uid="{8C6ED9DA-D071-4315-AD7B-2D85F1E08739}"/>
    <cellStyle name="Comma 2 4 4 2 2 2 2 3" xfId="54041" xr:uid="{96979D84-DFF2-476C-900B-D08E12AA2307}"/>
    <cellStyle name="Comma 2 4 4 2 2 2 3" xfId="18621" xr:uid="{581B4BC4-D850-408B-BC29-BAFF529E7B0C}"/>
    <cellStyle name="Comma 2 4 4 2 2 2 4" xfId="32311" xr:uid="{08F6E0DD-8FD8-4B1C-ACBC-972121056475}"/>
    <cellStyle name="Comma 2 4 4 2 2 2 5" xfId="47195" xr:uid="{39086DC3-1E00-460E-AEB8-37FB44277229}"/>
    <cellStyle name="Comma 2 4 4 2 2 3" xfId="22043" xr:uid="{DC77CFFD-3518-4815-898D-112AE2513C60}"/>
    <cellStyle name="Comma 2 4 4 2 2 3 2" xfId="35735" xr:uid="{EB6B5312-C1B1-490A-B039-DAED123F4226}"/>
    <cellStyle name="Comma 2 4 4 2 2 3 3" xfId="50619" xr:uid="{8E027A55-45DC-4B8B-BF5F-1D309E3123F3}"/>
    <cellStyle name="Comma 2 4 4 2 2 4" xfId="15199" xr:uid="{D1A08A6E-1C56-41CC-B440-43A3D6B2C33A}"/>
    <cellStyle name="Comma 2 4 4 2 2 5" xfId="28889" xr:uid="{6D6C0480-C9A9-483A-A60B-603EBD7EEC50}"/>
    <cellStyle name="Comma 2 4 4 2 2 6" xfId="43773" xr:uid="{2609D18E-A38C-4E72-AE3A-8846F9CE02B7}"/>
    <cellStyle name="Comma 2 4 4 2 3" xfId="10063" xr:uid="{6630D2C9-A96D-4707-8470-FE3119CB6001}"/>
    <cellStyle name="Comma 2 4 4 2 3 2" xfId="23753" xr:uid="{F9E4CBF5-CB4D-47C2-88EB-3907F432236B}"/>
    <cellStyle name="Comma 2 4 4 2 3 2 2" xfId="37445" xr:uid="{4AAE30CC-CF4B-432F-80B6-9BB82FC99DDC}"/>
    <cellStyle name="Comma 2 4 4 2 3 2 3" xfId="52329" xr:uid="{C75E39CA-6021-4428-94CD-95C1CA1E3155}"/>
    <cellStyle name="Comma 2 4 4 2 3 3" xfId="16909" xr:uid="{9B2CB4D6-5595-47EB-A4A8-D94F5048B3B7}"/>
    <cellStyle name="Comma 2 4 4 2 3 4" xfId="30599" xr:uid="{65184DD6-6394-470F-9723-9CA047961B46}"/>
    <cellStyle name="Comma 2 4 4 2 3 5" xfId="45483" xr:uid="{48F65FBA-63B8-40C8-AE00-A823B731EB8F}"/>
    <cellStyle name="Comma 2 4 4 2 4" xfId="20331" xr:uid="{E6EB7FD3-08C0-4C99-99A6-EABD610F7597}"/>
    <cellStyle name="Comma 2 4 4 2 4 2" xfId="34023" xr:uid="{A29EBDB6-D1CB-4E88-9ADB-F632AF87060C}"/>
    <cellStyle name="Comma 2 4 4 2 4 3" xfId="48907" xr:uid="{D3DB68DD-E967-4A76-9F95-2ACACF6B4413}"/>
    <cellStyle name="Comma 2 4 4 2 5" xfId="13487" xr:uid="{1C179757-8B5E-496E-96E2-761D461CFD5A}"/>
    <cellStyle name="Comma 2 4 4 2 6" xfId="27177" xr:uid="{2F8C31CD-9F9C-4ED1-9E10-8A1ECC1FCE67}"/>
    <cellStyle name="Comma 2 4 4 2 7" xfId="42061" xr:uid="{017BFA6A-ACA0-4D55-95CB-59337AA03E50}"/>
    <cellStyle name="Comma 2 4 4 3" xfId="8352" xr:uid="{61862197-8838-4934-920D-588C761A6C3D}"/>
    <cellStyle name="Comma 2 4 4 3 2" xfId="11774" xr:uid="{60307B41-7AE8-4E94-B396-7A4654EF9329}"/>
    <cellStyle name="Comma 2 4 4 3 2 2" xfId="25464" xr:uid="{788DB354-9703-418E-833C-017BE3258E24}"/>
    <cellStyle name="Comma 2 4 4 3 2 2 2" xfId="39156" xr:uid="{38D485ED-9038-4466-831F-E71897CAE53E}"/>
    <cellStyle name="Comma 2 4 4 3 2 2 3" xfId="54040" xr:uid="{F6F3C77F-E4D0-4812-982A-EDB7DCB86FC1}"/>
    <cellStyle name="Comma 2 4 4 3 2 3" xfId="18620" xr:uid="{60FEC9F7-7EFA-46DE-B309-8F6425FDCEA4}"/>
    <cellStyle name="Comma 2 4 4 3 2 4" xfId="32310" xr:uid="{7E5E2F26-3834-47BF-A38B-5277CBB4D9A1}"/>
    <cellStyle name="Comma 2 4 4 3 2 5" xfId="47194" xr:uid="{73BBC3EA-69BD-4209-B5A6-795BC11C7C85}"/>
    <cellStyle name="Comma 2 4 4 3 3" xfId="22042" xr:uid="{EB9140FB-0D71-4C2C-898E-C38F58BEDD30}"/>
    <cellStyle name="Comma 2 4 4 3 3 2" xfId="35734" xr:uid="{2E2DB573-FF2A-4932-A4D9-0F8DECB058B5}"/>
    <cellStyle name="Comma 2 4 4 3 3 3" xfId="50618" xr:uid="{B2A71410-12A0-422E-BF87-11E683DF13C1}"/>
    <cellStyle name="Comma 2 4 4 3 4" xfId="15198" xr:uid="{81636B67-044B-45BC-9B0A-7D9441B1F4ED}"/>
    <cellStyle name="Comma 2 4 4 3 5" xfId="28888" xr:uid="{13424B81-F769-4148-AF50-83BA84CA39C4}"/>
    <cellStyle name="Comma 2 4 4 3 6" xfId="43772" xr:uid="{C55D20C6-A6BE-4BD8-832A-A4865BDE292B}"/>
    <cellStyle name="Comma 2 4 4 4" xfId="10062" xr:uid="{BAA32F2C-7F64-4348-8002-71774FDF8DDA}"/>
    <cellStyle name="Comma 2 4 4 4 2" xfId="23752" xr:uid="{E9443B8A-6AA4-47F5-BD83-F4A72FDDD58E}"/>
    <cellStyle name="Comma 2 4 4 4 2 2" xfId="37444" xr:uid="{BE7BE785-9054-4C48-8DA6-CA61371DF09C}"/>
    <cellStyle name="Comma 2 4 4 4 2 3" xfId="52328" xr:uid="{C1E1A507-B9DF-40DD-9DCE-02AE4B97C652}"/>
    <cellStyle name="Comma 2 4 4 4 3" xfId="16908" xr:uid="{990A49DD-1FDB-41A4-8176-1AF057CAE965}"/>
    <cellStyle name="Comma 2 4 4 4 4" xfId="30598" xr:uid="{362B4577-FD28-4F34-B1A1-236E01BEE99A}"/>
    <cellStyle name="Comma 2 4 4 4 5" xfId="45482" xr:uid="{9275B539-FE17-46D6-A3B8-4B8D52DBF5EA}"/>
    <cellStyle name="Comma 2 4 4 5" xfId="20330" xr:uid="{0701584A-CB48-4F6E-B379-622B2EA47E52}"/>
    <cellStyle name="Comma 2 4 4 5 2" xfId="34022" xr:uid="{4BD6CB3B-E4EF-4440-92A6-201C49D3CAFE}"/>
    <cellStyle name="Comma 2 4 4 5 3" xfId="48906" xr:uid="{1CEC5FFE-7A77-4854-BAB8-077D2004FED2}"/>
    <cellStyle name="Comma 2 4 4 6" xfId="13486" xr:uid="{E01A81B2-2DF4-4549-A3D8-F556DCAF9B2B}"/>
    <cellStyle name="Comma 2 4 4 7" xfId="27176" xr:uid="{697F762C-221D-4251-B90B-AE611193877F}"/>
    <cellStyle name="Comma 2 4 4 8" xfId="42060" xr:uid="{D03AD17C-F880-4475-A310-0051AF9D0842}"/>
    <cellStyle name="Comma 2 4 5" xfId="6640" xr:uid="{D6E1D674-A883-4AC1-9C34-A5FC1D35BDF7}"/>
    <cellStyle name="Comma 2 4 5 2" xfId="8354" xr:uid="{60FC5844-4E3D-4455-AC52-8F9B467572DE}"/>
    <cellStyle name="Comma 2 4 5 2 2" xfId="11776" xr:uid="{4A87B46B-55BF-4E93-B02E-362815925CAA}"/>
    <cellStyle name="Comma 2 4 5 2 2 2" xfId="25466" xr:uid="{0E4E4B81-DB5F-4238-BF96-1B56DD3A04E9}"/>
    <cellStyle name="Comma 2 4 5 2 2 2 2" xfId="39158" xr:uid="{AC4F5D2A-C7E6-42E1-AB2A-6C97FD5830BB}"/>
    <cellStyle name="Comma 2 4 5 2 2 2 3" xfId="54042" xr:uid="{652C96C7-2DAE-4AF7-9164-1ECF03DAE4F1}"/>
    <cellStyle name="Comma 2 4 5 2 2 3" xfId="18622" xr:uid="{2438E5E3-58C7-46EE-A47C-59626FB37FB7}"/>
    <cellStyle name="Comma 2 4 5 2 2 4" xfId="32312" xr:uid="{EE7F259B-5939-4EA7-AF0D-EB3F1AD60AF0}"/>
    <cellStyle name="Comma 2 4 5 2 2 5" xfId="47196" xr:uid="{9D723252-EBEE-4631-8D99-7F785F499A52}"/>
    <cellStyle name="Comma 2 4 5 2 3" xfId="22044" xr:uid="{E81DBF9D-963F-4C71-A97A-8C6BC39160D5}"/>
    <cellStyle name="Comma 2 4 5 2 3 2" xfId="35736" xr:uid="{572CB912-F304-42EA-9D62-E0263E19D45F}"/>
    <cellStyle name="Comma 2 4 5 2 3 3" xfId="50620" xr:uid="{A3FC47D8-1B75-4BC6-8552-B7D03E6352E4}"/>
    <cellStyle name="Comma 2 4 5 2 4" xfId="15200" xr:uid="{0F6CD623-AA76-45CE-A0E6-CAEA2B55BFE7}"/>
    <cellStyle name="Comma 2 4 5 2 5" xfId="28890" xr:uid="{342ABE6C-1014-4C60-B842-B518EFA4ECAC}"/>
    <cellStyle name="Comma 2 4 5 2 6" xfId="43774" xr:uid="{E2AD8603-F8ED-4AFC-BEA0-78340487C970}"/>
    <cellStyle name="Comma 2 4 5 3" xfId="10064" xr:uid="{6DB8216E-F806-4841-BD88-B3CDF8F6CE05}"/>
    <cellStyle name="Comma 2 4 5 3 2" xfId="23754" xr:uid="{A1D5F1FF-47E4-41CC-9B8C-79CEE00ECCC2}"/>
    <cellStyle name="Comma 2 4 5 3 2 2" xfId="37446" xr:uid="{8DFDF910-0305-467F-ACA2-ABEB7EEAE797}"/>
    <cellStyle name="Comma 2 4 5 3 2 3" xfId="52330" xr:uid="{356D205A-D552-4B2B-9ADE-DBDC00FF5B47}"/>
    <cellStyle name="Comma 2 4 5 3 3" xfId="16910" xr:uid="{1CC47F0F-C9BE-4A81-8562-839F9FDE8625}"/>
    <cellStyle name="Comma 2 4 5 3 4" xfId="30600" xr:uid="{701A423D-7918-490A-8BA5-89C8DAFE6326}"/>
    <cellStyle name="Comma 2 4 5 3 5" xfId="45484" xr:uid="{BDCAA073-A0F6-4336-BB33-47F319626814}"/>
    <cellStyle name="Comma 2 4 5 4" xfId="20332" xr:uid="{09D01786-777C-4379-9476-6782F9C4C69E}"/>
    <cellStyle name="Comma 2 4 5 4 2" xfId="34024" xr:uid="{F6EA3813-78CB-46B6-8421-808F41114356}"/>
    <cellStyle name="Comma 2 4 5 4 3" xfId="48908" xr:uid="{EDBD58BE-1938-4407-A30E-C4170A40F21C}"/>
    <cellStyle name="Comma 2 4 5 5" xfId="13488" xr:uid="{57C58B73-77A7-4D44-8F3B-D40C921BDB2F}"/>
    <cellStyle name="Comma 2 4 5 6" xfId="27178" xr:uid="{929A3526-C775-486A-A4B8-37CA748D3C62}"/>
    <cellStyle name="Comma 2 4 5 7" xfId="42062" xr:uid="{E84E16FB-C3B8-411C-975D-C0B7C43DF602}"/>
    <cellStyle name="Comma 2 4 6" xfId="6641" xr:uid="{B360B34C-48DA-4294-BC0F-CEF0FA988012}"/>
    <cellStyle name="Comma 2 4 6 2" xfId="8355" xr:uid="{1DE485BD-4B96-4C31-BC4D-51784D281219}"/>
    <cellStyle name="Comma 2 4 6 2 2" xfId="11777" xr:uid="{72B6C799-C7A5-499F-ABA2-75A1DDFE63D9}"/>
    <cellStyle name="Comma 2 4 6 2 2 2" xfId="25467" xr:uid="{F2855851-B661-4381-BB67-CAD7790BE205}"/>
    <cellStyle name="Comma 2 4 6 2 2 2 2" xfId="39159" xr:uid="{7D1786FB-4E6A-4CEB-B1C5-D125164210C9}"/>
    <cellStyle name="Comma 2 4 6 2 2 2 3" xfId="54043" xr:uid="{CC70942D-7758-43B0-994C-8F61A0BBB8A9}"/>
    <cellStyle name="Comma 2 4 6 2 2 3" xfId="18623" xr:uid="{6E6EA310-122E-4A61-9CF2-230DEA016B65}"/>
    <cellStyle name="Comma 2 4 6 2 2 4" xfId="32313" xr:uid="{986D9262-3AE3-4546-92C4-D0FC24DD9717}"/>
    <cellStyle name="Comma 2 4 6 2 2 5" xfId="47197" xr:uid="{731EAD02-B55B-46B2-9CC6-432F1F8E7E19}"/>
    <cellStyle name="Comma 2 4 6 2 3" xfId="22045" xr:uid="{01D2029C-5262-4408-AFD7-09A0C17C481E}"/>
    <cellStyle name="Comma 2 4 6 2 3 2" xfId="35737" xr:uid="{6DAAA82A-7B1D-4BF9-8EBE-8976C3B6DF4D}"/>
    <cellStyle name="Comma 2 4 6 2 3 3" xfId="50621" xr:uid="{98BBEA78-FEB6-42C7-A62D-0505DB8FA038}"/>
    <cellStyle name="Comma 2 4 6 2 4" xfId="15201" xr:uid="{D859E365-F912-4CED-9813-0D5A740C9359}"/>
    <cellStyle name="Comma 2 4 6 2 5" xfId="28891" xr:uid="{E1FC595E-EF30-4B21-85D3-6D82DAE0101C}"/>
    <cellStyle name="Comma 2 4 6 2 6" xfId="43775" xr:uid="{122D47D3-49D3-4852-8AE9-B4335DA4A784}"/>
    <cellStyle name="Comma 2 4 6 3" xfId="10065" xr:uid="{9EF992CF-0B99-45C7-B07D-5CD39ACCCF42}"/>
    <cellStyle name="Comma 2 4 6 3 2" xfId="23755" xr:uid="{A9F5D9AA-E554-4755-BBF3-A016BE1335A6}"/>
    <cellStyle name="Comma 2 4 6 3 2 2" xfId="37447" xr:uid="{0B4224BB-18F2-46E8-B8AF-8850E1A0969C}"/>
    <cellStyle name="Comma 2 4 6 3 2 3" xfId="52331" xr:uid="{B6CCAD57-76EE-42A1-BF5B-0DED101C8EC2}"/>
    <cellStyle name="Comma 2 4 6 3 3" xfId="16911" xr:uid="{B4768F53-456A-498F-A921-954DA38E2C9B}"/>
    <cellStyle name="Comma 2 4 6 3 4" xfId="30601" xr:uid="{543303D6-A367-4A93-A04A-B1B1D07184B9}"/>
    <cellStyle name="Comma 2 4 6 3 5" xfId="45485" xr:uid="{F823C51D-23F9-4177-8D3C-F7F6FB1AE13B}"/>
    <cellStyle name="Comma 2 4 6 4" xfId="20333" xr:uid="{59DFE636-1961-433F-B9FD-63C778914BF9}"/>
    <cellStyle name="Comma 2 4 6 4 2" xfId="34025" xr:uid="{1EFAC9B0-D65A-4165-A184-698CB82E68EE}"/>
    <cellStyle name="Comma 2 4 6 4 3" xfId="48909" xr:uid="{7E47CEB2-DA93-42AE-B242-5E636E54D557}"/>
    <cellStyle name="Comma 2 4 6 5" xfId="13489" xr:uid="{1CC801DE-5835-4C3F-8968-9CD4562B696E}"/>
    <cellStyle name="Comma 2 4 6 6" xfId="27179" xr:uid="{998A1E3A-F89A-4B55-9641-CF80BAD1368C}"/>
    <cellStyle name="Comma 2 4 6 7" xfId="42063" xr:uid="{E23CDEB1-37C1-4C65-8BD4-5CE34280D2A3}"/>
    <cellStyle name="Comma 2 4 7" xfId="8341" xr:uid="{66283A6E-C023-42FA-90E6-6E71FA698BFB}"/>
    <cellStyle name="Comma 2 4 7 2" xfId="11763" xr:uid="{C6209AC8-0B30-4F77-BE64-01F324213EE4}"/>
    <cellStyle name="Comma 2 4 7 2 2" xfId="25453" xr:uid="{83BEEEFF-C534-4CF2-AD83-46B023D1E8AF}"/>
    <cellStyle name="Comma 2 4 7 2 2 2" xfId="39145" xr:uid="{42B93D00-022C-4DD1-8A44-75A6540356C3}"/>
    <cellStyle name="Comma 2 4 7 2 2 3" xfId="54029" xr:uid="{4EEDA20E-22A7-437C-9A93-75076CD4F68C}"/>
    <cellStyle name="Comma 2 4 7 2 3" xfId="18609" xr:uid="{07DC241E-C689-4A6C-9639-E841910F114F}"/>
    <cellStyle name="Comma 2 4 7 2 4" xfId="32299" xr:uid="{9FBB2C0E-6B49-40B0-81F9-B36450AD4B1B}"/>
    <cellStyle name="Comma 2 4 7 2 5" xfId="47183" xr:uid="{B74020DD-535A-435F-A898-37B98DA1BFFA}"/>
    <cellStyle name="Comma 2 4 7 3" xfId="22031" xr:uid="{64962542-600E-4329-822E-B10920440876}"/>
    <cellStyle name="Comma 2 4 7 3 2" xfId="35723" xr:uid="{F358D5F8-2E72-47C7-B37C-F96C28451DE4}"/>
    <cellStyle name="Comma 2 4 7 3 3" xfId="50607" xr:uid="{D759D159-186D-421D-850F-B2902D8024BC}"/>
    <cellStyle name="Comma 2 4 7 4" xfId="15187" xr:uid="{1B6EDBFD-CF48-45F6-AA3A-892924C947A7}"/>
    <cellStyle name="Comma 2 4 7 5" xfId="28877" xr:uid="{E844E189-7C1E-4FAB-BC7B-7D9D2200FF33}"/>
    <cellStyle name="Comma 2 4 7 6" xfId="43761" xr:uid="{CF136BEC-4529-478C-9C0B-63BB22E968AE}"/>
    <cellStyle name="Comma 2 4 8" xfId="10051" xr:uid="{7424516E-7AC8-4DA9-BF95-17454CB44A18}"/>
    <cellStyle name="Comma 2 4 8 2" xfId="23741" xr:uid="{B498AABD-9F6F-42CA-9CD2-3769EE279159}"/>
    <cellStyle name="Comma 2 4 8 2 2" xfId="37433" xr:uid="{0834B768-E2BA-44FE-B9EE-4181F1A3F4A5}"/>
    <cellStyle name="Comma 2 4 8 2 3" xfId="52317" xr:uid="{8E225946-1591-41E1-BD0C-90D5E440A7B3}"/>
    <cellStyle name="Comma 2 4 8 3" xfId="16897" xr:uid="{CE557C9F-F01B-44E5-868C-D544B5B7D06A}"/>
    <cellStyle name="Comma 2 4 8 4" xfId="30587" xr:uid="{142B9E91-7776-41C6-B0E1-94191B0190BC}"/>
    <cellStyle name="Comma 2 4 8 5" xfId="45471" xr:uid="{4EE7E052-9793-4181-80A2-AF01644F1A9A}"/>
    <cellStyle name="Comma 2 4 9" xfId="20319" xr:uid="{41C8E512-9FD2-4EDC-8E20-E29EA591C404}"/>
    <cellStyle name="Comma 2 4 9 2" xfId="34011" xr:uid="{4E1593DD-BACC-4FE3-8C06-C1726DAD90C3}"/>
    <cellStyle name="Comma 2 4 9 3" xfId="48895" xr:uid="{875D49D0-4849-438F-B645-8345018BC7BF}"/>
    <cellStyle name="Comma 2 5" xfId="6642" xr:uid="{B699C2D8-A027-4CA8-A4BE-7D405DE73E39}"/>
    <cellStyle name="Comma 2 5 10" xfId="13490" xr:uid="{A968283F-F31D-46C3-BDAA-1AB52DCDB9FB}"/>
    <cellStyle name="Comma 2 5 11" xfId="27180" xr:uid="{13C4E3B0-7F98-4D50-8510-B9AD1712539E}"/>
    <cellStyle name="Comma 2 5 12" xfId="42064" xr:uid="{4CAD506D-2D88-4374-874F-2D77F67779D6}"/>
    <cellStyle name="Comma 2 5 2" xfId="6643" xr:uid="{C05C88AC-2CD1-4820-9BA6-42C6C2BB410E}"/>
    <cellStyle name="Comma 2 5 2 10" xfId="42065" xr:uid="{F18C970F-3664-48D7-989E-59AD1E986E30}"/>
    <cellStyle name="Comma 2 5 2 2" xfId="6644" xr:uid="{8DDFF0C9-C58A-4FC8-942A-CB1AEA956632}"/>
    <cellStyle name="Comma 2 5 2 2 2" xfId="6645" xr:uid="{FB5212ED-6264-4115-9669-D9AF53142DC1}"/>
    <cellStyle name="Comma 2 5 2 2 2 2" xfId="8359" xr:uid="{1D8A945B-3C4F-4197-A34C-B3A49A667382}"/>
    <cellStyle name="Comma 2 5 2 2 2 2 2" xfId="11781" xr:uid="{A2C65AA6-72C0-4FE7-AD01-3B775A926A82}"/>
    <cellStyle name="Comma 2 5 2 2 2 2 2 2" xfId="25471" xr:uid="{3BEFF1FE-0A2A-4C30-938F-258159479FAE}"/>
    <cellStyle name="Comma 2 5 2 2 2 2 2 2 2" xfId="39163" xr:uid="{C4175915-564C-428B-BAED-CEBA837CB7E9}"/>
    <cellStyle name="Comma 2 5 2 2 2 2 2 2 3" xfId="54047" xr:uid="{86D7345E-141A-44B4-89C6-5A7E10E14FD2}"/>
    <cellStyle name="Comma 2 5 2 2 2 2 2 3" xfId="18627" xr:uid="{497DB620-645C-441F-A210-1EB1216F0B4F}"/>
    <cellStyle name="Comma 2 5 2 2 2 2 2 4" xfId="32317" xr:uid="{A24489CF-8885-41DF-B0DB-0E00672BDCA3}"/>
    <cellStyle name="Comma 2 5 2 2 2 2 2 5" xfId="47201" xr:uid="{10841EC0-746A-4EA7-A984-75E5916D71F9}"/>
    <cellStyle name="Comma 2 5 2 2 2 2 3" xfId="22049" xr:uid="{5F59233D-0264-4D2C-A5C0-6C5DF09EAA8C}"/>
    <cellStyle name="Comma 2 5 2 2 2 2 3 2" xfId="35741" xr:uid="{0E57B8AF-38D4-4252-83D4-E34806A7D5F0}"/>
    <cellStyle name="Comma 2 5 2 2 2 2 3 3" xfId="50625" xr:uid="{E3C8524A-BA46-40CE-879F-40D7E134D3FA}"/>
    <cellStyle name="Comma 2 5 2 2 2 2 4" xfId="15205" xr:uid="{7177BFAA-F3EE-4BD9-A1ED-D93D83997A59}"/>
    <cellStyle name="Comma 2 5 2 2 2 2 5" xfId="28895" xr:uid="{29453F57-1397-4B1F-9508-E066F764B25D}"/>
    <cellStyle name="Comma 2 5 2 2 2 2 6" xfId="43779" xr:uid="{DAC99716-A1B6-4935-BF76-07526499A70D}"/>
    <cellStyle name="Comma 2 5 2 2 2 3" xfId="10069" xr:uid="{C28B0F84-E7D0-4C70-B4B3-51C92A6CD806}"/>
    <cellStyle name="Comma 2 5 2 2 2 3 2" xfId="23759" xr:uid="{BB5BF64C-6700-4A69-9430-817C773BCA59}"/>
    <cellStyle name="Comma 2 5 2 2 2 3 2 2" xfId="37451" xr:uid="{0C01FD4B-1298-4245-BF21-F822534B195B}"/>
    <cellStyle name="Comma 2 5 2 2 2 3 2 3" xfId="52335" xr:uid="{8A9E95B3-8598-4BAF-BB08-0281EFD89421}"/>
    <cellStyle name="Comma 2 5 2 2 2 3 3" xfId="16915" xr:uid="{C6357BF1-1BFC-41F7-9888-BB34D15717EF}"/>
    <cellStyle name="Comma 2 5 2 2 2 3 4" xfId="30605" xr:uid="{74A558AC-C506-4042-A54C-47926EEFC014}"/>
    <cellStyle name="Comma 2 5 2 2 2 3 5" xfId="45489" xr:uid="{94554D2A-6141-4DE3-8B3C-408C5D48ADBB}"/>
    <cellStyle name="Comma 2 5 2 2 2 4" xfId="20337" xr:uid="{774FF5FF-F5A4-4A08-BC81-4C3B9A1B8994}"/>
    <cellStyle name="Comma 2 5 2 2 2 4 2" xfId="34029" xr:uid="{5D9C3024-F4AB-4D29-B818-E7D8DA47774A}"/>
    <cellStyle name="Comma 2 5 2 2 2 4 3" xfId="48913" xr:uid="{8DF6C592-51C3-4780-A313-54B406B78AD4}"/>
    <cellStyle name="Comma 2 5 2 2 2 5" xfId="13493" xr:uid="{792B3F96-1D62-4727-8DCB-334AA3358C52}"/>
    <cellStyle name="Comma 2 5 2 2 2 6" xfId="27183" xr:uid="{4CD19CEC-409E-48BC-BFF1-E5BFE5A24D89}"/>
    <cellStyle name="Comma 2 5 2 2 2 7" xfId="42067" xr:uid="{371179A1-55C7-405A-8F79-E9070C949324}"/>
    <cellStyle name="Comma 2 5 2 2 3" xfId="8358" xr:uid="{AA01A39A-0592-42E0-B0E1-C968AB7430BE}"/>
    <cellStyle name="Comma 2 5 2 2 3 2" xfId="11780" xr:uid="{1CCA7B14-DED7-43F9-8D28-03AEDBFFD97B}"/>
    <cellStyle name="Comma 2 5 2 2 3 2 2" xfId="25470" xr:uid="{B58EED97-A47C-41B7-8A49-CA8C3C08BDD1}"/>
    <cellStyle name="Comma 2 5 2 2 3 2 2 2" xfId="39162" xr:uid="{577899C4-01CA-479E-A807-9B166A7B3104}"/>
    <cellStyle name="Comma 2 5 2 2 3 2 2 3" xfId="54046" xr:uid="{537CE132-24BA-42BF-8A96-751D2222A8C8}"/>
    <cellStyle name="Comma 2 5 2 2 3 2 3" xfId="18626" xr:uid="{F9120336-D905-4A08-B4C3-9B49154097DF}"/>
    <cellStyle name="Comma 2 5 2 2 3 2 4" xfId="32316" xr:uid="{894ADA46-C3DA-43BF-8CBC-C7C448E7B50B}"/>
    <cellStyle name="Comma 2 5 2 2 3 2 5" xfId="47200" xr:uid="{6DF48313-7880-45E5-A125-CC904026D422}"/>
    <cellStyle name="Comma 2 5 2 2 3 3" xfId="22048" xr:uid="{FED3BFFC-FF44-4E55-A910-A97C4ACBFCB2}"/>
    <cellStyle name="Comma 2 5 2 2 3 3 2" xfId="35740" xr:uid="{81F01E51-4FFE-42DD-AD8A-E4FB58C9C336}"/>
    <cellStyle name="Comma 2 5 2 2 3 3 3" xfId="50624" xr:uid="{3F4AE5D5-A9F6-4297-8BD9-0BA55455AB80}"/>
    <cellStyle name="Comma 2 5 2 2 3 4" xfId="15204" xr:uid="{8D4ED5D7-667F-4410-9D0F-023F44BC7910}"/>
    <cellStyle name="Comma 2 5 2 2 3 5" xfId="28894" xr:uid="{9E469CE1-5B5E-4531-8CBE-BEF46DA05212}"/>
    <cellStyle name="Comma 2 5 2 2 3 6" xfId="43778" xr:uid="{562C88A9-8774-4A09-8966-CED24715B55E}"/>
    <cellStyle name="Comma 2 5 2 2 4" xfId="10068" xr:uid="{65308B1B-2FA0-410D-BC0C-A7BB8502E097}"/>
    <cellStyle name="Comma 2 5 2 2 4 2" xfId="23758" xr:uid="{2BC436FE-A2D5-482A-B9D9-FB07A9858565}"/>
    <cellStyle name="Comma 2 5 2 2 4 2 2" xfId="37450" xr:uid="{16BF205D-2785-4E0E-ACBA-744D448FD300}"/>
    <cellStyle name="Comma 2 5 2 2 4 2 3" xfId="52334" xr:uid="{9BEB6CDC-CAA4-4BEE-9459-C263A60EA0EB}"/>
    <cellStyle name="Comma 2 5 2 2 4 3" xfId="16914" xr:uid="{17F95903-04E3-464F-B2A7-63007E7A0173}"/>
    <cellStyle name="Comma 2 5 2 2 4 4" xfId="30604" xr:uid="{BA6E8B70-5BAE-4F7A-B177-5B6CAD81617A}"/>
    <cellStyle name="Comma 2 5 2 2 4 5" xfId="45488" xr:uid="{631B7C3F-5685-403E-90D1-42DA66904695}"/>
    <cellStyle name="Comma 2 5 2 2 5" xfId="20336" xr:uid="{9D64AF06-3FBC-4121-B253-42F428715C53}"/>
    <cellStyle name="Comma 2 5 2 2 5 2" xfId="34028" xr:uid="{186D870B-634B-4055-BCA0-3AF3D23FE101}"/>
    <cellStyle name="Comma 2 5 2 2 5 3" xfId="48912" xr:uid="{4D12FE16-DCC0-46EC-931E-DD27264F50A3}"/>
    <cellStyle name="Comma 2 5 2 2 6" xfId="13492" xr:uid="{15A2992C-AE4F-48F6-8D4C-65AD0A45C6F9}"/>
    <cellStyle name="Comma 2 5 2 2 7" xfId="27182" xr:uid="{874AFE82-2ECC-434D-ACDD-AB9EE44AA20F}"/>
    <cellStyle name="Comma 2 5 2 2 8" xfId="42066" xr:uid="{AD1774D4-0320-45C3-9FFB-4CC598C39926}"/>
    <cellStyle name="Comma 2 5 2 3" xfId="6646" xr:uid="{B7279DBA-9C40-4610-8D71-1990DC99F03A}"/>
    <cellStyle name="Comma 2 5 2 3 2" xfId="8360" xr:uid="{B0663BA8-FD4B-441B-B2C5-C89BB2FC9A62}"/>
    <cellStyle name="Comma 2 5 2 3 2 2" xfId="11782" xr:uid="{58B9B81B-17AA-4452-9A4C-28D2FB8365F8}"/>
    <cellStyle name="Comma 2 5 2 3 2 2 2" xfId="25472" xr:uid="{5EEACB9C-6D68-4AC3-BE54-57A9CD412324}"/>
    <cellStyle name="Comma 2 5 2 3 2 2 2 2" xfId="39164" xr:uid="{F7C8AC7E-59E7-4393-B40B-66DA0A94D3CA}"/>
    <cellStyle name="Comma 2 5 2 3 2 2 2 3" xfId="54048" xr:uid="{A2CE3E83-01FF-410C-90E9-E8624030A1FF}"/>
    <cellStyle name="Comma 2 5 2 3 2 2 3" xfId="18628" xr:uid="{950709D3-3CB3-4C4F-9978-8D91CDF8CF46}"/>
    <cellStyle name="Comma 2 5 2 3 2 2 4" xfId="32318" xr:uid="{74065DBB-F08C-44F3-934E-020B4819336C}"/>
    <cellStyle name="Comma 2 5 2 3 2 2 5" xfId="47202" xr:uid="{37DF8865-567A-4AD4-A26E-8E55D78009DD}"/>
    <cellStyle name="Comma 2 5 2 3 2 3" xfId="22050" xr:uid="{3B98247A-6AED-46FC-85F6-B9BE1AE70EEC}"/>
    <cellStyle name="Comma 2 5 2 3 2 3 2" xfId="35742" xr:uid="{0AF40374-66AF-4852-AAA9-83E179B9FD78}"/>
    <cellStyle name="Comma 2 5 2 3 2 3 3" xfId="50626" xr:uid="{C22EE5FD-4E26-4669-B769-5C74C738483F}"/>
    <cellStyle name="Comma 2 5 2 3 2 4" xfId="15206" xr:uid="{01405C1D-6E5A-438B-9D9E-6B984EFF7754}"/>
    <cellStyle name="Comma 2 5 2 3 2 5" xfId="28896" xr:uid="{179E880E-DCD2-4A88-BAD0-B094FBDBF1A7}"/>
    <cellStyle name="Comma 2 5 2 3 2 6" xfId="43780" xr:uid="{114CFF4E-417C-4FBF-A742-0FDFE1F3AFC5}"/>
    <cellStyle name="Comma 2 5 2 3 3" xfId="10070" xr:uid="{06D46DB4-6EB6-4CF6-9264-A9D976D214D3}"/>
    <cellStyle name="Comma 2 5 2 3 3 2" xfId="23760" xr:uid="{61904D20-E799-48D3-9070-7A8032EA5A01}"/>
    <cellStyle name="Comma 2 5 2 3 3 2 2" xfId="37452" xr:uid="{45B0AD4D-6A93-4397-8F43-1397EA469BBF}"/>
    <cellStyle name="Comma 2 5 2 3 3 2 3" xfId="52336" xr:uid="{FE0F153B-1075-4D18-9690-7A7B54BADD19}"/>
    <cellStyle name="Comma 2 5 2 3 3 3" xfId="16916" xr:uid="{7819E254-ABCE-472E-B70A-80D6455B863C}"/>
    <cellStyle name="Comma 2 5 2 3 3 4" xfId="30606" xr:uid="{A3247413-D796-45E3-98F2-96F62FB39741}"/>
    <cellStyle name="Comma 2 5 2 3 3 5" xfId="45490" xr:uid="{74F70735-7248-490A-9A32-ED819C9EFB19}"/>
    <cellStyle name="Comma 2 5 2 3 4" xfId="20338" xr:uid="{3BE9E84E-BB87-431E-90C9-50663B14508D}"/>
    <cellStyle name="Comma 2 5 2 3 4 2" xfId="34030" xr:uid="{DCEF4E4D-178A-440F-847A-6EEC366AF296}"/>
    <cellStyle name="Comma 2 5 2 3 4 3" xfId="48914" xr:uid="{CB5C94EC-7CD9-47B4-8E72-ABF343FE837E}"/>
    <cellStyle name="Comma 2 5 2 3 5" xfId="13494" xr:uid="{3294ECFF-3E00-4B7D-B838-B4FF81FE3F21}"/>
    <cellStyle name="Comma 2 5 2 3 6" xfId="27184" xr:uid="{E2FAE720-7869-4286-A55A-1C5A1B4653CF}"/>
    <cellStyle name="Comma 2 5 2 3 7" xfId="42068" xr:uid="{7C9A7F7D-0111-42E2-BB69-D063FE536BFF}"/>
    <cellStyle name="Comma 2 5 2 4" xfId="6647" xr:uid="{5D9B88D9-E415-4FA1-8372-BBE2D3B0696E}"/>
    <cellStyle name="Comma 2 5 2 4 2" xfId="8361" xr:uid="{58A23DE8-EAF3-45BF-9094-7178AC6C27B2}"/>
    <cellStyle name="Comma 2 5 2 4 2 2" xfId="11783" xr:uid="{B1D08D39-D614-4C27-925D-E917B7B7611C}"/>
    <cellStyle name="Comma 2 5 2 4 2 2 2" xfId="25473" xr:uid="{3A6D7DDB-12AD-40B7-A47C-C389264D5D55}"/>
    <cellStyle name="Comma 2 5 2 4 2 2 2 2" xfId="39165" xr:uid="{710DA486-5AF3-4673-9461-675156E4D196}"/>
    <cellStyle name="Comma 2 5 2 4 2 2 2 3" xfId="54049" xr:uid="{B699752D-FD7F-4D8F-8805-82247F34594A}"/>
    <cellStyle name="Comma 2 5 2 4 2 2 3" xfId="18629" xr:uid="{7F9474D4-BB21-4DD8-B543-343E32476478}"/>
    <cellStyle name="Comma 2 5 2 4 2 2 4" xfId="32319" xr:uid="{0512E50B-5E12-41EE-B1DE-9EF2517F20B5}"/>
    <cellStyle name="Comma 2 5 2 4 2 2 5" xfId="47203" xr:uid="{F5C976FE-0D83-493A-AABC-000B9F3BEF1F}"/>
    <cellStyle name="Comma 2 5 2 4 2 3" xfId="22051" xr:uid="{7A3AB819-44D2-40FF-A493-6833A7ECCEBF}"/>
    <cellStyle name="Comma 2 5 2 4 2 3 2" xfId="35743" xr:uid="{AE649C93-8FD7-4190-94EC-93258496E546}"/>
    <cellStyle name="Comma 2 5 2 4 2 3 3" xfId="50627" xr:uid="{178CB62A-E9E2-4D0C-B7FD-1DA20DA2157E}"/>
    <cellStyle name="Comma 2 5 2 4 2 4" xfId="15207" xr:uid="{E419836F-A8CD-4501-9924-5DFDB34BAB67}"/>
    <cellStyle name="Comma 2 5 2 4 2 5" xfId="28897" xr:uid="{C7B15893-C1F2-47C8-93A5-F070F465885C}"/>
    <cellStyle name="Comma 2 5 2 4 2 6" xfId="43781" xr:uid="{BA1D6218-CCAA-4427-97D0-56B4FA8BDD33}"/>
    <cellStyle name="Comma 2 5 2 4 3" xfId="10071" xr:uid="{4A3CE38B-2120-40FC-B029-F90AC5C50FAB}"/>
    <cellStyle name="Comma 2 5 2 4 3 2" xfId="23761" xr:uid="{76344813-295A-484C-8D06-841CE200EFE7}"/>
    <cellStyle name="Comma 2 5 2 4 3 2 2" xfId="37453" xr:uid="{16EFD7E7-05BE-48CE-BBBD-4236CB69AFEA}"/>
    <cellStyle name="Comma 2 5 2 4 3 2 3" xfId="52337" xr:uid="{C4887B50-B74E-4426-B250-013B2254A110}"/>
    <cellStyle name="Comma 2 5 2 4 3 3" xfId="16917" xr:uid="{4BBA63A5-827A-47C7-A69B-A6409217250E}"/>
    <cellStyle name="Comma 2 5 2 4 3 4" xfId="30607" xr:uid="{6A03E0F4-0CCA-4725-9099-526DD715F0D2}"/>
    <cellStyle name="Comma 2 5 2 4 3 5" xfId="45491" xr:uid="{CD8507C6-154A-4926-A35C-0A7419CBFD6D}"/>
    <cellStyle name="Comma 2 5 2 4 4" xfId="20339" xr:uid="{418961BC-AFE0-49E6-9D26-139D4C163C42}"/>
    <cellStyle name="Comma 2 5 2 4 4 2" xfId="34031" xr:uid="{E273B648-BE4C-4534-A015-8F700EC8CA76}"/>
    <cellStyle name="Comma 2 5 2 4 4 3" xfId="48915" xr:uid="{1E633268-71A6-4A11-98F1-86293D10FD6A}"/>
    <cellStyle name="Comma 2 5 2 4 5" xfId="13495" xr:uid="{26B3F477-3FF7-41B4-B01F-BD1AD43FD487}"/>
    <cellStyle name="Comma 2 5 2 4 6" xfId="27185" xr:uid="{5A03E32C-9D64-4203-989F-237BA8266248}"/>
    <cellStyle name="Comma 2 5 2 4 7" xfId="42069" xr:uid="{FD9D0FF4-8E65-42AB-9B87-912406D2BBCB}"/>
    <cellStyle name="Comma 2 5 2 5" xfId="8357" xr:uid="{8C4A5CFA-9548-416F-8DF8-BD7DD3AEE459}"/>
    <cellStyle name="Comma 2 5 2 5 2" xfId="11779" xr:uid="{44B537CB-1CBA-4E53-A98A-26907FE178A9}"/>
    <cellStyle name="Comma 2 5 2 5 2 2" xfId="25469" xr:uid="{1C478C91-A0AE-47A4-AA87-31099000EBC4}"/>
    <cellStyle name="Comma 2 5 2 5 2 2 2" xfId="39161" xr:uid="{FFCE9437-D68C-4A62-915F-1C9D46E08514}"/>
    <cellStyle name="Comma 2 5 2 5 2 2 3" xfId="54045" xr:uid="{CE535402-9104-4D22-9D83-C365124FAABB}"/>
    <cellStyle name="Comma 2 5 2 5 2 3" xfId="18625" xr:uid="{62BA5366-3E77-4A67-82DA-B028BBC2C433}"/>
    <cellStyle name="Comma 2 5 2 5 2 4" xfId="32315" xr:uid="{3E383D0A-9255-4B8A-A9B8-C835A77735B0}"/>
    <cellStyle name="Comma 2 5 2 5 2 5" xfId="47199" xr:uid="{D3E2DF4B-9287-4066-BF33-2ED7BD4734EE}"/>
    <cellStyle name="Comma 2 5 2 5 3" xfId="22047" xr:uid="{9DCCD7BA-8FC7-4A9B-914E-DB4ECBE83948}"/>
    <cellStyle name="Comma 2 5 2 5 3 2" xfId="35739" xr:uid="{29D03953-BF8F-40EF-A731-BC26BD66356C}"/>
    <cellStyle name="Comma 2 5 2 5 3 3" xfId="50623" xr:uid="{5F5D083D-6CB1-431E-AA39-D55F00FB6F1A}"/>
    <cellStyle name="Comma 2 5 2 5 4" xfId="15203" xr:uid="{0536736F-C28C-4286-8929-E74FFDBFDFC4}"/>
    <cellStyle name="Comma 2 5 2 5 5" xfId="28893" xr:uid="{680CE23C-FCC0-4C19-8FFD-D84D13F368A2}"/>
    <cellStyle name="Comma 2 5 2 5 6" xfId="43777" xr:uid="{869F5B8A-0DD3-4858-9E06-5F198A7AC646}"/>
    <cellStyle name="Comma 2 5 2 6" xfId="10067" xr:uid="{A6FB0896-3820-4063-8783-C1DE0661E405}"/>
    <cellStyle name="Comma 2 5 2 6 2" xfId="23757" xr:uid="{D32A2A35-0BFD-4680-80E2-5ED2D871B798}"/>
    <cellStyle name="Comma 2 5 2 6 2 2" xfId="37449" xr:uid="{232448FB-4F49-4EEC-88E6-8475EB43A180}"/>
    <cellStyle name="Comma 2 5 2 6 2 3" xfId="52333" xr:uid="{E1FDEDA8-864D-46F7-BB7F-5F38C6CC46DA}"/>
    <cellStyle name="Comma 2 5 2 6 3" xfId="16913" xr:uid="{120018FD-7E55-4832-83EB-2DC192FA7404}"/>
    <cellStyle name="Comma 2 5 2 6 4" xfId="30603" xr:uid="{0722F9B9-17B5-4E36-A476-558929161838}"/>
    <cellStyle name="Comma 2 5 2 6 5" xfId="45487" xr:uid="{6B269B22-BB7E-4F70-886F-CA1E38906133}"/>
    <cellStyle name="Comma 2 5 2 7" xfId="20335" xr:uid="{6779F9EA-355F-4B57-89C6-FC60F2F39544}"/>
    <cellStyle name="Comma 2 5 2 7 2" xfId="34027" xr:uid="{B9D8B238-E8ED-4DA7-BF54-1834E1E430C0}"/>
    <cellStyle name="Comma 2 5 2 7 3" xfId="48911" xr:uid="{63100F54-32DD-4A06-925D-A1B8DB650530}"/>
    <cellStyle name="Comma 2 5 2 8" xfId="13491" xr:uid="{7AEA32C7-2AF9-4336-A5D2-B979DB119BD6}"/>
    <cellStyle name="Comma 2 5 2 9" xfId="27181" xr:uid="{F22FD64F-6A41-41E2-84E5-973DEE46E2E1}"/>
    <cellStyle name="Comma 2 5 3" xfId="6648" xr:uid="{745EB9D4-EF6E-41A6-94C7-54DBA865EBA3}"/>
    <cellStyle name="Comma 2 5 3 10" xfId="42070" xr:uid="{D0D2C49C-2D59-4B1B-8A9D-6A134173CC7E}"/>
    <cellStyle name="Comma 2 5 3 2" xfId="6649" xr:uid="{B5AE4287-324A-4FDA-9A74-745CB55C7D90}"/>
    <cellStyle name="Comma 2 5 3 2 2" xfId="6650" xr:uid="{96047929-61EE-4712-B5F3-A5B0616316EE}"/>
    <cellStyle name="Comma 2 5 3 2 2 2" xfId="8364" xr:uid="{5C2E1AF8-4A3F-4464-891C-0F7BC3B7449E}"/>
    <cellStyle name="Comma 2 5 3 2 2 2 2" xfId="11786" xr:uid="{FE6A4834-16F8-48D6-AAD4-26BDAF03E108}"/>
    <cellStyle name="Comma 2 5 3 2 2 2 2 2" xfId="25476" xr:uid="{5083BF62-8E68-4DC6-8D24-FEC39B81A3C6}"/>
    <cellStyle name="Comma 2 5 3 2 2 2 2 2 2" xfId="39168" xr:uid="{A2BD926D-1446-4430-9FAF-8855632FB52B}"/>
    <cellStyle name="Comma 2 5 3 2 2 2 2 2 3" xfId="54052" xr:uid="{0615AAC6-953B-4B0B-8869-DB343ACCFC9F}"/>
    <cellStyle name="Comma 2 5 3 2 2 2 2 3" xfId="18632" xr:uid="{181E055E-AFEC-479B-B1CB-1CB088C21B2C}"/>
    <cellStyle name="Comma 2 5 3 2 2 2 2 4" xfId="32322" xr:uid="{EEA8DAA2-AE2B-41A1-ABA8-0A4E2A266DD3}"/>
    <cellStyle name="Comma 2 5 3 2 2 2 2 5" xfId="47206" xr:uid="{4E3DB4AB-2767-412E-9EE5-59514FD2E80D}"/>
    <cellStyle name="Comma 2 5 3 2 2 2 3" xfId="22054" xr:uid="{86C51C8B-C246-4057-A33C-9F06837D46B1}"/>
    <cellStyle name="Comma 2 5 3 2 2 2 3 2" xfId="35746" xr:uid="{5F6CDF4D-A439-40D3-A38B-A72273EC446C}"/>
    <cellStyle name="Comma 2 5 3 2 2 2 3 3" xfId="50630" xr:uid="{A437259C-C316-4380-A96A-8154E354B5CA}"/>
    <cellStyle name="Comma 2 5 3 2 2 2 4" xfId="15210" xr:uid="{C0A02896-37ED-485F-8C77-C2678F42DAB1}"/>
    <cellStyle name="Comma 2 5 3 2 2 2 5" xfId="28900" xr:uid="{A3415467-F74A-4A43-8A07-DCCE6332B35B}"/>
    <cellStyle name="Comma 2 5 3 2 2 2 6" xfId="43784" xr:uid="{9F7E63E7-86A6-4177-A1D9-07A90F3D863A}"/>
    <cellStyle name="Comma 2 5 3 2 2 3" xfId="10074" xr:uid="{89254BA3-E043-472B-8168-0FD80ED2FA46}"/>
    <cellStyle name="Comma 2 5 3 2 2 3 2" xfId="23764" xr:uid="{33E171EE-7DD1-46BC-9040-41F46AD66D02}"/>
    <cellStyle name="Comma 2 5 3 2 2 3 2 2" xfId="37456" xr:uid="{B6E8D3A0-1099-4F2A-B302-77384C579258}"/>
    <cellStyle name="Comma 2 5 3 2 2 3 2 3" xfId="52340" xr:uid="{062F3CB0-36B8-4B3B-A76D-34A90BF5381F}"/>
    <cellStyle name="Comma 2 5 3 2 2 3 3" xfId="16920" xr:uid="{18044047-0D8B-42F1-8221-EB30CFD6A36D}"/>
    <cellStyle name="Comma 2 5 3 2 2 3 4" xfId="30610" xr:uid="{ACB9BFE2-AE8C-4724-9C14-270BC3132C6E}"/>
    <cellStyle name="Comma 2 5 3 2 2 3 5" xfId="45494" xr:uid="{21B94959-9A50-4CE4-B56F-A5DFE884C2D7}"/>
    <cellStyle name="Comma 2 5 3 2 2 4" xfId="20342" xr:uid="{3D28BA74-2FFF-4B68-B500-2AFC3EE43D35}"/>
    <cellStyle name="Comma 2 5 3 2 2 4 2" xfId="34034" xr:uid="{C273A477-BE9A-4126-9AE8-05BDB46D7CF1}"/>
    <cellStyle name="Comma 2 5 3 2 2 4 3" xfId="48918" xr:uid="{B7F269FE-07B7-4663-942B-14895C9D58BB}"/>
    <cellStyle name="Comma 2 5 3 2 2 5" xfId="13498" xr:uid="{88D11FB1-75FA-4C3C-815F-3B30BE885945}"/>
    <cellStyle name="Comma 2 5 3 2 2 6" xfId="27188" xr:uid="{0F4690CD-74FC-4F35-9038-9CC0FC18C4F5}"/>
    <cellStyle name="Comma 2 5 3 2 2 7" xfId="42072" xr:uid="{AFED7B4B-EF54-4456-A433-7AF5021B9A33}"/>
    <cellStyle name="Comma 2 5 3 2 3" xfId="8363" xr:uid="{EB73BC76-E968-483F-ACC2-A7626449CFA3}"/>
    <cellStyle name="Comma 2 5 3 2 3 2" xfId="11785" xr:uid="{B8D7EEB9-8872-4F6D-B8CB-8D1A8F70139B}"/>
    <cellStyle name="Comma 2 5 3 2 3 2 2" xfId="25475" xr:uid="{B6C1F9EB-CEF4-4104-A32A-9DF932A81BCB}"/>
    <cellStyle name="Comma 2 5 3 2 3 2 2 2" xfId="39167" xr:uid="{D4D2AA63-D6FB-40E3-8200-2E458D7B9AA2}"/>
    <cellStyle name="Comma 2 5 3 2 3 2 2 3" xfId="54051" xr:uid="{A2F7839D-D71C-4523-87F6-425C5205611D}"/>
    <cellStyle name="Comma 2 5 3 2 3 2 3" xfId="18631" xr:uid="{94D0CF82-D04D-4B53-850B-F6A6A2E5B80C}"/>
    <cellStyle name="Comma 2 5 3 2 3 2 4" xfId="32321" xr:uid="{66D76055-58B2-443A-B409-FB2D119FEE1D}"/>
    <cellStyle name="Comma 2 5 3 2 3 2 5" xfId="47205" xr:uid="{CE46E4D4-6A26-4F79-BEBF-7F1E5E58F377}"/>
    <cellStyle name="Comma 2 5 3 2 3 3" xfId="22053" xr:uid="{70EA5188-CA9A-4E3D-A415-188F14A2AD05}"/>
    <cellStyle name="Comma 2 5 3 2 3 3 2" xfId="35745" xr:uid="{C60E3252-F4BE-46FD-8487-F2C5721D25EA}"/>
    <cellStyle name="Comma 2 5 3 2 3 3 3" xfId="50629" xr:uid="{846443E0-52A6-42AE-A94E-23490674F2A4}"/>
    <cellStyle name="Comma 2 5 3 2 3 4" xfId="15209" xr:uid="{DEA8B8DD-3302-449F-94C1-93ADEC68160D}"/>
    <cellStyle name="Comma 2 5 3 2 3 5" xfId="28899" xr:uid="{C86E8664-4149-470C-9648-40A65B8E38F3}"/>
    <cellStyle name="Comma 2 5 3 2 3 6" xfId="43783" xr:uid="{65A6FDE2-28F5-4225-8BD7-5C14405C0B86}"/>
    <cellStyle name="Comma 2 5 3 2 4" xfId="10073" xr:uid="{444D4A28-F154-4EE8-BB70-6B9C22594B14}"/>
    <cellStyle name="Comma 2 5 3 2 4 2" xfId="23763" xr:uid="{DBA35AFA-FF3C-4028-A054-A0AB96D6E2D5}"/>
    <cellStyle name="Comma 2 5 3 2 4 2 2" xfId="37455" xr:uid="{E46E0170-B15E-4342-BBE5-9F4B63B89C33}"/>
    <cellStyle name="Comma 2 5 3 2 4 2 3" xfId="52339" xr:uid="{7DE88030-E68F-4903-80B6-833AD8865D05}"/>
    <cellStyle name="Comma 2 5 3 2 4 3" xfId="16919" xr:uid="{B4FD80FA-9BDB-4F37-99BA-D13C66280272}"/>
    <cellStyle name="Comma 2 5 3 2 4 4" xfId="30609" xr:uid="{871F4B3E-5ACF-4B58-9332-7075ECE9FD84}"/>
    <cellStyle name="Comma 2 5 3 2 4 5" xfId="45493" xr:uid="{5E7ABA3F-E28D-4194-8D1F-35674F4960F2}"/>
    <cellStyle name="Comma 2 5 3 2 5" xfId="20341" xr:uid="{DFFD1F50-257B-472B-B31D-F00657282EE5}"/>
    <cellStyle name="Comma 2 5 3 2 5 2" xfId="34033" xr:uid="{69F81DF9-60D9-4910-A29A-37049ED2C9F9}"/>
    <cellStyle name="Comma 2 5 3 2 5 3" xfId="48917" xr:uid="{FDE9ABAF-3CFD-46A9-9526-EA92DA2A4A40}"/>
    <cellStyle name="Comma 2 5 3 2 6" xfId="13497" xr:uid="{6D0A1CA5-4CA2-402A-86FA-78C4551A1A2E}"/>
    <cellStyle name="Comma 2 5 3 2 7" xfId="27187" xr:uid="{10DD0113-3B28-42E4-B6D3-B77D95196DA4}"/>
    <cellStyle name="Comma 2 5 3 2 8" xfId="42071" xr:uid="{F26D4EF7-C5A6-433C-94B8-F6B1EA621A68}"/>
    <cellStyle name="Comma 2 5 3 3" xfId="6651" xr:uid="{6FCDFDD2-1D9E-458A-8C20-696BF79A8329}"/>
    <cellStyle name="Comma 2 5 3 3 2" xfId="8365" xr:uid="{F1D420A8-9D2C-458D-B44D-205F890D4464}"/>
    <cellStyle name="Comma 2 5 3 3 2 2" xfId="11787" xr:uid="{9222FD21-F68E-4A6E-9760-D4C0492B299D}"/>
    <cellStyle name="Comma 2 5 3 3 2 2 2" xfId="25477" xr:uid="{6F67C883-98FE-47FB-88CA-FC17734FBC16}"/>
    <cellStyle name="Comma 2 5 3 3 2 2 2 2" xfId="39169" xr:uid="{F28525BD-0C98-402A-B488-CFE39F2922A1}"/>
    <cellStyle name="Comma 2 5 3 3 2 2 2 3" xfId="54053" xr:uid="{31186CCC-615A-4656-B5B3-0E514E7FE536}"/>
    <cellStyle name="Comma 2 5 3 3 2 2 3" xfId="18633" xr:uid="{6B5512D4-31E3-42FE-9637-1B94844E9888}"/>
    <cellStyle name="Comma 2 5 3 3 2 2 4" xfId="32323" xr:uid="{EFF82F39-27C5-479E-A933-0FF093843350}"/>
    <cellStyle name="Comma 2 5 3 3 2 2 5" xfId="47207" xr:uid="{2A544F4A-F3CA-4979-813D-8F1118B098CF}"/>
    <cellStyle name="Comma 2 5 3 3 2 3" xfId="22055" xr:uid="{73F234BD-08C4-4641-ABAB-2848D8A2E5AF}"/>
    <cellStyle name="Comma 2 5 3 3 2 3 2" xfId="35747" xr:uid="{43E270B7-42D2-41EB-8942-C95F3E381D53}"/>
    <cellStyle name="Comma 2 5 3 3 2 3 3" xfId="50631" xr:uid="{F7F0199B-3C53-4146-A44E-FE24DA6E1AD8}"/>
    <cellStyle name="Comma 2 5 3 3 2 4" xfId="15211" xr:uid="{D4072293-9DEF-4246-B5AE-807BBE88D948}"/>
    <cellStyle name="Comma 2 5 3 3 2 5" xfId="28901" xr:uid="{608B3B63-AE0B-42F1-B8DB-DCE3798547DE}"/>
    <cellStyle name="Comma 2 5 3 3 2 6" xfId="43785" xr:uid="{841B32F5-7932-44D0-A030-5688EEE1FD75}"/>
    <cellStyle name="Comma 2 5 3 3 3" xfId="10075" xr:uid="{D990DA94-7CC8-42DC-93B7-C73085FF5C39}"/>
    <cellStyle name="Comma 2 5 3 3 3 2" xfId="23765" xr:uid="{C64105D6-E5A6-4214-B377-AB3CBB5C94E2}"/>
    <cellStyle name="Comma 2 5 3 3 3 2 2" xfId="37457" xr:uid="{494AFA8A-44D5-43BF-82C9-E7738BEC162A}"/>
    <cellStyle name="Comma 2 5 3 3 3 2 3" xfId="52341" xr:uid="{12B7746D-6101-404C-B507-6925F0D389A1}"/>
    <cellStyle name="Comma 2 5 3 3 3 3" xfId="16921" xr:uid="{14ACF80E-38D0-43A3-86D4-4ABF74C33C35}"/>
    <cellStyle name="Comma 2 5 3 3 3 4" xfId="30611" xr:uid="{E15757D8-57A7-497D-9ACD-B0B68A940A06}"/>
    <cellStyle name="Comma 2 5 3 3 3 5" xfId="45495" xr:uid="{9A4FFD94-1DCC-4D57-9791-1A88FDB2E7A1}"/>
    <cellStyle name="Comma 2 5 3 3 4" xfId="20343" xr:uid="{9ACDDEB2-94EC-4A7E-8D82-F8F5890959D7}"/>
    <cellStyle name="Comma 2 5 3 3 4 2" xfId="34035" xr:uid="{859611BD-C7C6-4E24-821F-0616A8E3B6EE}"/>
    <cellStyle name="Comma 2 5 3 3 4 3" xfId="48919" xr:uid="{DC2912F5-6BE4-4138-8B05-171967881BBC}"/>
    <cellStyle name="Comma 2 5 3 3 5" xfId="13499" xr:uid="{B01EA6DD-6E7B-46AF-B706-F8F16F49EF76}"/>
    <cellStyle name="Comma 2 5 3 3 6" xfId="27189" xr:uid="{41A2C844-AA7D-4AEF-9151-2678AC4B7950}"/>
    <cellStyle name="Comma 2 5 3 3 7" xfId="42073" xr:uid="{B33FB9FF-B671-4539-8DB8-3BACA18C37E1}"/>
    <cellStyle name="Comma 2 5 3 4" xfId="6652" xr:uid="{D9DDBF9C-2B17-4FDF-8866-DF4B75D4FC0D}"/>
    <cellStyle name="Comma 2 5 3 4 2" xfId="8366" xr:uid="{C6589C3C-7163-4AA6-B3A2-66ACDCDF6168}"/>
    <cellStyle name="Comma 2 5 3 4 2 2" xfId="11788" xr:uid="{2C0D443F-8602-456D-AE21-FB584A1E5881}"/>
    <cellStyle name="Comma 2 5 3 4 2 2 2" xfId="25478" xr:uid="{AD485A4D-8B37-4809-842A-37EC75745B50}"/>
    <cellStyle name="Comma 2 5 3 4 2 2 2 2" xfId="39170" xr:uid="{917F6930-20CB-4672-8990-CF97046FA034}"/>
    <cellStyle name="Comma 2 5 3 4 2 2 2 3" xfId="54054" xr:uid="{657B03CC-E482-482A-8BEC-A6985D245648}"/>
    <cellStyle name="Comma 2 5 3 4 2 2 3" xfId="18634" xr:uid="{D721C7D2-AF33-491E-9B87-C633782DFFAF}"/>
    <cellStyle name="Comma 2 5 3 4 2 2 4" xfId="32324" xr:uid="{239EB78E-F97C-419A-84E6-9F466C75D743}"/>
    <cellStyle name="Comma 2 5 3 4 2 2 5" xfId="47208" xr:uid="{1FFB082D-C951-435D-996F-53EF9BABFE6A}"/>
    <cellStyle name="Comma 2 5 3 4 2 3" xfId="22056" xr:uid="{BCCB9654-34A0-4D63-9208-849E6E5883B2}"/>
    <cellStyle name="Comma 2 5 3 4 2 3 2" xfId="35748" xr:uid="{48D754D0-07F7-4D3A-834D-9836E167C457}"/>
    <cellStyle name="Comma 2 5 3 4 2 3 3" xfId="50632" xr:uid="{C66DD038-C2E9-408F-AE00-5845033A951D}"/>
    <cellStyle name="Comma 2 5 3 4 2 4" xfId="15212" xr:uid="{18AAF180-8482-4FED-84E6-5C59F27F1989}"/>
    <cellStyle name="Comma 2 5 3 4 2 5" xfId="28902" xr:uid="{97B7DBAD-4D12-4BAC-97D0-482302B8948B}"/>
    <cellStyle name="Comma 2 5 3 4 2 6" xfId="43786" xr:uid="{5336CD41-37CB-4C13-8C4F-8D5A182FD232}"/>
    <cellStyle name="Comma 2 5 3 4 3" xfId="10076" xr:uid="{90109FCA-6562-4749-8EA0-AE5180E21CEC}"/>
    <cellStyle name="Comma 2 5 3 4 3 2" xfId="23766" xr:uid="{7423E3E0-8079-47D7-B7FC-6355C0D3EF61}"/>
    <cellStyle name="Comma 2 5 3 4 3 2 2" xfId="37458" xr:uid="{89F115E9-F646-4D6C-9A06-2C13DDBD07FA}"/>
    <cellStyle name="Comma 2 5 3 4 3 2 3" xfId="52342" xr:uid="{90F12F27-1957-4913-AC40-D39B9B905E7A}"/>
    <cellStyle name="Comma 2 5 3 4 3 3" xfId="16922" xr:uid="{823F5DED-BD76-4DAA-BE5A-D65A41286D01}"/>
    <cellStyle name="Comma 2 5 3 4 3 4" xfId="30612" xr:uid="{4C7ADA0F-D5F5-4882-A318-62B67CFC311B}"/>
    <cellStyle name="Comma 2 5 3 4 3 5" xfId="45496" xr:uid="{29F9371A-7212-4408-9B12-FEA160160581}"/>
    <cellStyle name="Comma 2 5 3 4 4" xfId="20344" xr:uid="{FD81168A-0566-43A2-B14F-5F4654EF8634}"/>
    <cellStyle name="Comma 2 5 3 4 4 2" xfId="34036" xr:uid="{39F9671E-36C7-4F33-B006-F55FE44B2D28}"/>
    <cellStyle name="Comma 2 5 3 4 4 3" xfId="48920" xr:uid="{59406FE1-5668-4190-A1CB-B2729FA68B4D}"/>
    <cellStyle name="Comma 2 5 3 4 5" xfId="13500" xr:uid="{C68E3FC2-5058-4FA9-89BC-903AAD29280A}"/>
    <cellStyle name="Comma 2 5 3 4 6" xfId="27190" xr:uid="{2F737E7A-3D51-47B6-B906-5EABD4F1EA80}"/>
    <cellStyle name="Comma 2 5 3 4 7" xfId="42074" xr:uid="{678600E3-39C9-49DA-AAB7-DE0A166ABDC5}"/>
    <cellStyle name="Comma 2 5 3 5" xfId="8362" xr:uid="{98FCA0E0-A374-482F-A223-B64CE27394D3}"/>
    <cellStyle name="Comma 2 5 3 5 2" xfId="11784" xr:uid="{37E065D0-4DF0-418B-9633-FA4BAAB6C46B}"/>
    <cellStyle name="Comma 2 5 3 5 2 2" xfId="25474" xr:uid="{9A8511DA-5DD0-43A4-9701-9DB5271B6D32}"/>
    <cellStyle name="Comma 2 5 3 5 2 2 2" xfId="39166" xr:uid="{F2153080-56C1-479A-81C2-C472E88F1541}"/>
    <cellStyle name="Comma 2 5 3 5 2 2 3" xfId="54050" xr:uid="{1EEADB75-3184-42E5-BCC4-E50D79DE5E5D}"/>
    <cellStyle name="Comma 2 5 3 5 2 3" xfId="18630" xr:uid="{86A663B7-52BF-45E4-9931-BCA116E4F837}"/>
    <cellStyle name="Comma 2 5 3 5 2 4" xfId="32320" xr:uid="{4A60CA72-C940-4677-9E7F-CAD1F4F43098}"/>
    <cellStyle name="Comma 2 5 3 5 2 5" xfId="47204" xr:uid="{664AC9E7-4F86-4C52-9CB4-04F9D34B576A}"/>
    <cellStyle name="Comma 2 5 3 5 3" xfId="22052" xr:uid="{1D7A9406-8224-4B69-A16E-1A101FD6991F}"/>
    <cellStyle name="Comma 2 5 3 5 3 2" xfId="35744" xr:uid="{8A953FF9-0008-4EAA-BEC8-57FBF7C8A604}"/>
    <cellStyle name="Comma 2 5 3 5 3 3" xfId="50628" xr:uid="{4310B955-6482-414A-8CD9-B4123EF3368F}"/>
    <cellStyle name="Comma 2 5 3 5 4" xfId="15208" xr:uid="{D231C64D-283B-4447-AA92-F1F58A2168D9}"/>
    <cellStyle name="Comma 2 5 3 5 5" xfId="28898" xr:uid="{AF4E3EF4-1A6C-4F8D-9956-529E30EB44DA}"/>
    <cellStyle name="Comma 2 5 3 5 6" xfId="43782" xr:uid="{5525F4D8-0719-4E68-8FF6-09726578F625}"/>
    <cellStyle name="Comma 2 5 3 6" xfId="10072" xr:uid="{12FE1AB6-27A5-4F37-A1B5-56AA6AEE0C0A}"/>
    <cellStyle name="Comma 2 5 3 6 2" xfId="23762" xr:uid="{AC6B4B4F-91A6-4165-8C6C-2540EC819290}"/>
    <cellStyle name="Comma 2 5 3 6 2 2" xfId="37454" xr:uid="{62BFE944-552A-44C5-B36E-C881073E59EB}"/>
    <cellStyle name="Comma 2 5 3 6 2 3" xfId="52338" xr:uid="{EB634358-144F-4849-9404-F78F3CAF0B21}"/>
    <cellStyle name="Comma 2 5 3 6 3" xfId="16918" xr:uid="{DDE5C8BD-E655-4977-8D4E-8F91BEC89192}"/>
    <cellStyle name="Comma 2 5 3 6 4" xfId="30608" xr:uid="{30CF1ACD-3567-4545-BDD4-743615C931F1}"/>
    <cellStyle name="Comma 2 5 3 6 5" xfId="45492" xr:uid="{834287CB-F034-4F13-9AE5-A6994462F0DA}"/>
    <cellStyle name="Comma 2 5 3 7" xfId="20340" xr:uid="{F74B833E-9309-42E7-A1B8-84413EC4CA3B}"/>
    <cellStyle name="Comma 2 5 3 7 2" xfId="34032" xr:uid="{DB330B06-C213-4F3B-A14C-1C9482723D42}"/>
    <cellStyle name="Comma 2 5 3 7 3" xfId="48916" xr:uid="{22E3978C-A010-4044-8C29-EAE423B12603}"/>
    <cellStyle name="Comma 2 5 3 8" xfId="13496" xr:uid="{36452EE1-DDCF-4FF0-8618-DD9B9BF59C67}"/>
    <cellStyle name="Comma 2 5 3 9" xfId="27186" xr:uid="{75D22222-8173-412B-80D5-B406A9C41F5F}"/>
    <cellStyle name="Comma 2 5 4" xfId="6653" xr:uid="{A05F14A8-F04D-47B2-8A07-C83F37D1659B}"/>
    <cellStyle name="Comma 2 5 4 2" xfId="6654" xr:uid="{9E646881-7003-440B-A2F7-0D96FE73DFA6}"/>
    <cellStyle name="Comma 2 5 4 2 2" xfId="8368" xr:uid="{231C5785-AC14-4373-B235-119AD20A8480}"/>
    <cellStyle name="Comma 2 5 4 2 2 2" xfId="11790" xr:uid="{56F1B4D1-BF67-4829-AEC4-8D6529F8AF2D}"/>
    <cellStyle name="Comma 2 5 4 2 2 2 2" xfId="25480" xr:uid="{7F307ABA-CB89-4D2B-B0CC-145A6B45338C}"/>
    <cellStyle name="Comma 2 5 4 2 2 2 2 2" xfId="39172" xr:uid="{7E269723-E5CB-4AE4-8A68-D8AFA59941A4}"/>
    <cellStyle name="Comma 2 5 4 2 2 2 2 3" xfId="54056" xr:uid="{F615EDBE-D2AE-4575-A4D0-90D780E6C8D6}"/>
    <cellStyle name="Comma 2 5 4 2 2 2 3" xfId="18636" xr:uid="{94B14A10-A4D0-4509-B3E4-7C80639B1A7C}"/>
    <cellStyle name="Comma 2 5 4 2 2 2 4" xfId="32326" xr:uid="{D463FDBB-D89D-4BB8-BD32-E3893510A6B8}"/>
    <cellStyle name="Comma 2 5 4 2 2 2 5" xfId="47210" xr:uid="{253E632B-B46A-4511-8A53-15142CD0AB70}"/>
    <cellStyle name="Comma 2 5 4 2 2 3" xfId="22058" xr:uid="{68AEE47A-E049-4CFC-9FDB-CB72A6406CDF}"/>
    <cellStyle name="Comma 2 5 4 2 2 3 2" xfId="35750" xr:uid="{A6046EBE-22AC-4BF0-8739-8A4B0D95FD9B}"/>
    <cellStyle name="Comma 2 5 4 2 2 3 3" xfId="50634" xr:uid="{23470120-CE9A-451A-B3F4-055DD7F977D0}"/>
    <cellStyle name="Comma 2 5 4 2 2 4" xfId="15214" xr:uid="{2FC62EE6-2B33-4909-A67F-3171493BE392}"/>
    <cellStyle name="Comma 2 5 4 2 2 5" xfId="28904" xr:uid="{03410518-0E81-4A78-A393-DEF5BB398FE5}"/>
    <cellStyle name="Comma 2 5 4 2 2 6" xfId="43788" xr:uid="{8F5ED28F-DD1C-4F23-8633-A3C212B4F2B3}"/>
    <cellStyle name="Comma 2 5 4 2 3" xfId="10078" xr:uid="{3913AE6D-EB95-4916-9099-C75EDD8547AB}"/>
    <cellStyle name="Comma 2 5 4 2 3 2" xfId="23768" xr:uid="{2E73E059-782D-4942-994B-11277B266FE7}"/>
    <cellStyle name="Comma 2 5 4 2 3 2 2" xfId="37460" xr:uid="{53F4C91F-6127-48FC-9918-04F3B21790CD}"/>
    <cellStyle name="Comma 2 5 4 2 3 2 3" xfId="52344" xr:uid="{86253D4A-88A8-4BA2-B079-C692EA5AE3E6}"/>
    <cellStyle name="Comma 2 5 4 2 3 3" xfId="16924" xr:uid="{1789BC3B-9E4B-4119-944C-E3B1C1A44C66}"/>
    <cellStyle name="Comma 2 5 4 2 3 4" xfId="30614" xr:uid="{F2B794C3-3BC6-4BB9-B963-127E7E064164}"/>
    <cellStyle name="Comma 2 5 4 2 3 5" xfId="45498" xr:uid="{96630FB7-98F3-462A-9118-801ED74384A6}"/>
    <cellStyle name="Comma 2 5 4 2 4" xfId="20346" xr:uid="{8F1790C1-1A12-46D5-A1D5-BA04CDF46DBE}"/>
    <cellStyle name="Comma 2 5 4 2 4 2" xfId="34038" xr:uid="{F5A2DD17-5B9C-402F-ACFE-E4D838EA6272}"/>
    <cellStyle name="Comma 2 5 4 2 4 3" xfId="48922" xr:uid="{9E824260-DAEA-482F-8514-99D450FA53AA}"/>
    <cellStyle name="Comma 2 5 4 2 5" xfId="13502" xr:uid="{A3917166-1967-4A20-92D0-30593924D4F2}"/>
    <cellStyle name="Comma 2 5 4 2 6" xfId="27192" xr:uid="{7546DB9A-AABD-498D-9973-F9E249E8C45C}"/>
    <cellStyle name="Comma 2 5 4 2 7" xfId="42076" xr:uid="{D51E8577-7CD1-433B-98EF-E881AA073BDC}"/>
    <cellStyle name="Comma 2 5 4 3" xfId="8367" xr:uid="{8B83EC41-BBCC-4370-9679-4DE9AC0524A5}"/>
    <cellStyle name="Comma 2 5 4 3 2" xfId="11789" xr:uid="{DC274C74-4493-4319-ACED-2AA083635AC8}"/>
    <cellStyle name="Comma 2 5 4 3 2 2" xfId="25479" xr:uid="{C6977232-820B-462C-B3BE-000FF74745DE}"/>
    <cellStyle name="Comma 2 5 4 3 2 2 2" xfId="39171" xr:uid="{BEAA2643-3B31-4EF7-938C-D072DF4C7B63}"/>
    <cellStyle name="Comma 2 5 4 3 2 2 3" xfId="54055" xr:uid="{1F26E405-E7A3-40DE-AF57-1AF569D31894}"/>
    <cellStyle name="Comma 2 5 4 3 2 3" xfId="18635" xr:uid="{ABB491DE-04C1-4CA6-B2A5-7069884B0B42}"/>
    <cellStyle name="Comma 2 5 4 3 2 4" xfId="32325" xr:uid="{547AA8DE-FA33-4004-9596-16001F58149C}"/>
    <cellStyle name="Comma 2 5 4 3 2 5" xfId="47209" xr:uid="{45D4A7DB-D903-4E70-9C8D-A3003C9F1A0C}"/>
    <cellStyle name="Comma 2 5 4 3 3" xfId="22057" xr:uid="{73105128-0706-4B59-9894-1B5E7AFFAC7C}"/>
    <cellStyle name="Comma 2 5 4 3 3 2" xfId="35749" xr:uid="{F238F9AF-23E7-4FE0-BFB8-CDEAC3D0DCFF}"/>
    <cellStyle name="Comma 2 5 4 3 3 3" xfId="50633" xr:uid="{7D39E4E9-50D2-4C83-84DE-597D2F459D10}"/>
    <cellStyle name="Comma 2 5 4 3 4" xfId="15213" xr:uid="{6D0191E0-9039-461D-A175-C5249CF63A73}"/>
    <cellStyle name="Comma 2 5 4 3 5" xfId="28903" xr:uid="{725E46C0-EAC6-4E98-BE5E-449B0EE009F0}"/>
    <cellStyle name="Comma 2 5 4 3 6" xfId="43787" xr:uid="{F5290E4A-7D72-48D3-9F3E-B2CCAE065EEB}"/>
    <cellStyle name="Comma 2 5 4 4" xfId="10077" xr:uid="{508502AB-17ED-42E9-A33D-8521119E3A06}"/>
    <cellStyle name="Comma 2 5 4 4 2" xfId="23767" xr:uid="{4DCED284-7EBA-4494-A69A-BF86B125F976}"/>
    <cellStyle name="Comma 2 5 4 4 2 2" xfId="37459" xr:uid="{D59A88B9-9905-4E4F-AA33-D6620AE04753}"/>
    <cellStyle name="Comma 2 5 4 4 2 3" xfId="52343" xr:uid="{A66AD475-FF58-462A-84BC-0357F635BAE6}"/>
    <cellStyle name="Comma 2 5 4 4 3" xfId="16923" xr:uid="{F6CD80A3-1070-4D33-A2F8-BF9D3F925857}"/>
    <cellStyle name="Comma 2 5 4 4 4" xfId="30613" xr:uid="{963B6245-CE2A-4952-85E0-57F96CB37A58}"/>
    <cellStyle name="Comma 2 5 4 4 5" xfId="45497" xr:uid="{16D60A2A-97E2-4B24-A9DE-3B7DC1EA1B55}"/>
    <cellStyle name="Comma 2 5 4 5" xfId="20345" xr:uid="{D3B712E5-FB5B-4CAD-947F-D40C12C7425B}"/>
    <cellStyle name="Comma 2 5 4 5 2" xfId="34037" xr:uid="{39A033ED-F54E-40A2-A7E5-20F24E9E1125}"/>
    <cellStyle name="Comma 2 5 4 5 3" xfId="48921" xr:uid="{A6739256-38C3-4427-85EF-DD08CC6BC489}"/>
    <cellStyle name="Comma 2 5 4 6" xfId="13501" xr:uid="{F0786027-D66D-47C6-AB4A-1E96A2EA59FE}"/>
    <cellStyle name="Comma 2 5 4 7" xfId="27191" xr:uid="{A2D2F9A1-D8C0-4DDD-BF2A-24BF94B9E3EA}"/>
    <cellStyle name="Comma 2 5 4 8" xfId="42075" xr:uid="{A4271FE5-3E10-4C76-9454-DAC470EFDB6C}"/>
    <cellStyle name="Comma 2 5 5" xfId="6655" xr:uid="{D54644D0-9EC0-4199-A6D8-F8A7BBE2C733}"/>
    <cellStyle name="Comma 2 5 5 2" xfId="8369" xr:uid="{77182456-9744-4C31-8143-0B1DA2FC5A1F}"/>
    <cellStyle name="Comma 2 5 5 2 2" xfId="11791" xr:uid="{2E254797-6EDC-4510-B72F-1F61AFF61942}"/>
    <cellStyle name="Comma 2 5 5 2 2 2" xfId="25481" xr:uid="{1B57EA6C-C842-411C-BDBF-A6AAE0B04A84}"/>
    <cellStyle name="Comma 2 5 5 2 2 2 2" xfId="39173" xr:uid="{5633DD3F-99B4-4A8B-8AB6-2D2B28B2328B}"/>
    <cellStyle name="Comma 2 5 5 2 2 2 3" xfId="54057" xr:uid="{EAA2ADC9-2A2E-406D-9621-ACDC59439ABD}"/>
    <cellStyle name="Comma 2 5 5 2 2 3" xfId="18637" xr:uid="{999A579C-0FF7-45EF-9AA7-C9B8F775E0C1}"/>
    <cellStyle name="Comma 2 5 5 2 2 4" xfId="32327" xr:uid="{77B11D10-A6AA-43A7-A45D-40EC93589BCF}"/>
    <cellStyle name="Comma 2 5 5 2 2 5" xfId="47211" xr:uid="{C2B4B456-31D2-43F3-BE6A-BD9C6E614D39}"/>
    <cellStyle name="Comma 2 5 5 2 3" xfId="22059" xr:uid="{2C1C679C-B1E8-4943-A641-E53617142DB4}"/>
    <cellStyle name="Comma 2 5 5 2 3 2" xfId="35751" xr:uid="{AB75A96B-915C-4633-B768-38E990BE9366}"/>
    <cellStyle name="Comma 2 5 5 2 3 3" xfId="50635" xr:uid="{520817DF-C8AD-4B69-975A-22DD3A001D77}"/>
    <cellStyle name="Comma 2 5 5 2 4" xfId="15215" xr:uid="{CBD34CC5-0C1E-487C-90B2-D9D6B5ED3BE3}"/>
    <cellStyle name="Comma 2 5 5 2 5" xfId="28905" xr:uid="{C334E56C-4395-4E60-922A-2F2D1E972A8F}"/>
    <cellStyle name="Comma 2 5 5 2 6" xfId="43789" xr:uid="{EC6F1C05-2F7C-4B4D-807E-720D1F0019B4}"/>
    <cellStyle name="Comma 2 5 5 3" xfId="10079" xr:uid="{5304A613-7927-444B-BD8C-A5A113403DD0}"/>
    <cellStyle name="Comma 2 5 5 3 2" xfId="23769" xr:uid="{1193A44B-56E1-4353-A21F-803B9B0DA744}"/>
    <cellStyle name="Comma 2 5 5 3 2 2" xfId="37461" xr:uid="{B14B655B-19ED-4E17-A8BD-318FE5DB0B2E}"/>
    <cellStyle name="Comma 2 5 5 3 2 3" xfId="52345" xr:uid="{B99A50DB-F0CF-4C6B-A4A2-A46CC9F06C65}"/>
    <cellStyle name="Comma 2 5 5 3 3" xfId="16925" xr:uid="{828A9CFA-D051-43D3-92A6-17FD4787E75F}"/>
    <cellStyle name="Comma 2 5 5 3 4" xfId="30615" xr:uid="{3A42163D-0D91-4B63-BFE5-E8C12A35A4C0}"/>
    <cellStyle name="Comma 2 5 5 3 5" xfId="45499" xr:uid="{5E37567C-EE3A-4CE1-AE43-468793FB1E05}"/>
    <cellStyle name="Comma 2 5 5 4" xfId="20347" xr:uid="{0C0709E4-F55D-4D88-B289-4D8F7743E27E}"/>
    <cellStyle name="Comma 2 5 5 4 2" xfId="34039" xr:uid="{AE6F0EDF-CE83-46A0-9FF8-C434DA4A13DF}"/>
    <cellStyle name="Comma 2 5 5 4 3" xfId="48923" xr:uid="{7732551F-201C-497E-8F01-AA15EA11CD87}"/>
    <cellStyle name="Comma 2 5 5 5" xfId="13503" xr:uid="{E51D1259-A29F-4EA2-8A14-1BCAB11FA0F6}"/>
    <cellStyle name="Comma 2 5 5 6" xfId="27193" xr:uid="{A4BDD82A-2B6F-4C25-8AD7-B4F43AC8B1E3}"/>
    <cellStyle name="Comma 2 5 5 7" xfId="42077" xr:uid="{292655A5-E6C9-4DF6-BE21-7E5A57BED4E4}"/>
    <cellStyle name="Comma 2 5 6" xfId="6656" xr:uid="{6980C6F1-C2C2-470B-946C-1E121A99FA0A}"/>
    <cellStyle name="Comma 2 5 6 2" xfId="8370" xr:uid="{261F6B5D-9975-41B6-B8E2-0A2F8F9D60EB}"/>
    <cellStyle name="Comma 2 5 6 2 2" xfId="11792" xr:uid="{BBDC836F-7CBC-42C1-8B33-D45DBFDB1AC9}"/>
    <cellStyle name="Comma 2 5 6 2 2 2" xfId="25482" xr:uid="{74CD8D87-5CF4-4AF9-BDA7-A3EEF11AC286}"/>
    <cellStyle name="Comma 2 5 6 2 2 2 2" xfId="39174" xr:uid="{59C550F3-C448-42C9-AD50-769F8B9F44F5}"/>
    <cellStyle name="Comma 2 5 6 2 2 2 3" xfId="54058" xr:uid="{DE0FAEE3-33F7-448A-A4B6-E1850985F1D8}"/>
    <cellStyle name="Comma 2 5 6 2 2 3" xfId="18638" xr:uid="{ED7B80C5-5D78-45EF-9A1C-CC30E4F6C085}"/>
    <cellStyle name="Comma 2 5 6 2 2 4" xfId="32328" xr:uid="{B73B4508-6FB8-4ED8-AA1D-2ECD6E42AD21}"/>
    <cellStyle name="Comma 2 5 6 2 2 5" xfId="47212" xr:uid="{4B6B0BE2-0DAD-4D8F-8D9A-79A9DA11617B}"/>
    <cellStyle name="Comma 2 5 6 2 3" xfId="22060" xr:uid="{A93F0448-8882-4BE8-943B-D40BA2136606}"/>
    <cellStyle name="Comma 2 5 6 2 3 2" xfId="35752" xr:uid="{5D311ED2-34DD-4B9F-BA29-A6947CB55C7B}"/>
    <cellStyle name="Comma 2 5 6 2 3 3" xfId="50636" xr:uid="{F6202460-DA25-40B2-86F3-AF216FF940FD}"/>
    <cellStyle name="Comma 2 5 6 2 4" xfId="15216" xr:uid="{16624EFE-4932-4A5B-8AC3-B57F9A40BA1E}"/>
    <cellStyle name="Comma 2 5 6 2 5" xfId="28906" xr:uid="{9381F2D5-A354-47D2-9496-5ECDB31B0533}"/>
    <cellStyle name="Comma 2 5 6 2 6" xfId="43790" xr:uid="{2E64788D-5D19-4150-85F0-AD782870B43E}"/>
    <cellStyle name="Comma 2 5 6 3" xfId="10080" xr:uid="{3FD5F7E7-77FE-4366-AE77-3DD116CA9A66}"/>
    <cellStyle name="Comma 2 5 6 3 2" xfId="23770" xr:uid="{660CC92D-E420-4B39-90A9-E04B3676A72B}"/>
    <cellStyle name="Comma 2 5 6 3 2 2" xfId="37462" xr:uid="{AF586D25-5432-4A36-A83D-4F6786E7E11D}"/>
    <cellStyle name="Comma 2 5 6 3 2 3" xfId="52346" xr:uid="{7A5DA570-FA56-4F3B-B6D4-B756AE705CCE}"/>
    <cellStyle name="Comma 2 5 6 3 3" xfId="16926" xr:uid="{1F1D5083-E825-44C3-B107-BB79695A0728}"/>
    <cellStyle name="Comma 2 5 6 3 4" xfId="30616" xr:uid="{72FD233F-D4D4-4094-92FB-26BDB1FAC946}"/>
    <cellStyle name="Comma 2 5 6 3 5" xfId="45500" xr:uid="{57E7D042-A924-442D-8C21-91647DE05E7C}"/>
    <cellStyle name="Comma 2 5 6 4" xfId="20348" xr:uid="{FF4C21CC-F496-400E-A715-7D2BCD142736}"/>
    <cellStyle name="Comma 2 5 6 4 2" xfId="34040" xr:uid="{915E00A9-1668-4E51-9738-1EE9A45ABE34}"/>
    <cellStyle name="Comma 2 5 6 4 3" xfId="48924" xr:uid="{7A664F53-8572-47B3-A7A5-686B4B36B60D}"/>
    <cellStyle name="Comma 2 5 6 5" xfId="13504" xr:uid="{EE4DA3EC-82A7-4131-9EC3-27B395312589}"/>
    <cellStyle name="Comma 2 5 6 6" xfId="27194" xr:uid="{CFF41811-8148-4382-8E95-709B256B7C82}"/>
    <cellStyle name="Comma 2 5 6 7" xfId="42078" xr:uid="{C406C220-DD79-44EE-92BF-22D54EC37AEF}"/>
    <cellStyle name="Comma 2 5 7" xfId="8356" xr:uid="{2CB7BF61-02F8-45A3-8431-F3ADE7494C7D}"/>
    <cellStyle name="Comma 2 5 7 2" xfId="11778" xr:uid="{A1180448-D8BA-4816-831F-39851BA0AB6E}"/>
    <cellStyle name="Comma 2 5 7 2 2" xfId="25468" xr:uid="{AFA6D9A4-4B4D-45A1-A804-7E3A1891E0EC}"/>
    <cellStyle name="Comma 2 5 7 2 2 2" xfId="39160" xr:uid="{BB8CAB71-20CC-4828-B296-CD890546DE3D}"/>
    <cellStyle name="Comma 2 5 7 2 2 3" xfId="54044" xr:uid="{5364D840-B1AE-4EBC-8BB9-874F9A726672}"/>
    <cellStyle name="Comma 2 5 7 2 3" xfId="18624" xr:uid="{D0984017-BCA3-4D7C-BD83-E9931B18E962}"/>
    <cellStyle name="Comma 2 5 7 2 4" xfId="32314" xr:uid="{730AA090-04C4-46A9-891F-2FD54633DA4C}"/>
    <cellStyle name="Comma 2 5 7 2 5" xfId="47198" xr:uid="{899E7F31-3E1B-417D-B0D4-38E1F19D8D72}"/>
    <cellStyle name="Comma 2 5 7 3" xfId="22046" xr:uid="{DF1B0E1C-B504-4CCD-98AE-A0145221B332}"/>
    <cellStyle name="Comma 2 5 7 3 2" xfId="35738" xr:uid="{746B75FE-5E3D-4007-BB67-5A6BA853BA68}"/>
    <cellStyle name="Comma 2 5 7 3 3" xfId="50622" xr:uid="{345A8901-5614-4AD9-B8F1-50655641C6D0}"/>
    <cellStyle name="Comma 2 5 7 4" xfId="15202" xr:uid="{A7202169-1C53-45F7-AF5E-0AAE142777B3}"/>
    <cellStyle name="Comma 2 5 7 5" xfId="28892" xr:uid="{8FB96CA8-4BBE-40F2-B069-283F99251F2F}"/>
    <cellStyle name="Comma 2 5 7 6" xfId="43776" xr:uid="{FEEB2F48-BC80-4D8A-83D9-9C1CBE51DB4F}"/>
    <cellStyle name="Comma 2 5 8" xfId="10066" xr:uid="{7F2F87AA-56FB-498D-B361-47C1426BE65F}"/>
    <cellStyle name="Comma 2 5 8 2" xfId="23756" xr:uid="{059F6B9F-131E-47A7-A2CD-A8AA27C0934F}"/>
    <cellStyle name="Comma 2 5 8 2 2" xfId="37448" xr:uid="{F0BE82A2-33A6-4D9A-B188-B34AF73B5300}"/>
    <cellStyle name="Comma 2 5 8 2 3" xfId="52332" xr:uid="{F150B27E-F0BE-4591-A0D7-F33E9D6DCC50}"/>
    <cellStyle name="Comma 2 5 8 3" xfId="16912" xr:uid="{314EB296-FD39-43D7-9D22-F8BC27525D8B}"/>
    <cellStyle name="Comma 2 5 8 4" xfId="30602" xr:uid="{086D2AEE-EB59-4BBA-93B1-32625C0E42E4}"/>
    <cellStyle name="Comma 2 5 8 5" xfId="45486" xr:uid="{8E46E144-8CD3-457F-BA22-0E0851EEBFEE}"/>
    <cellStyle name="Comma 2 5 9" xfId="20334" xr:uid="{3E025A32-B0F5-43E4-9153-BF5F457B13D2}"/>
    <cellStyle name="Comma 2 5 9 2" xfId="34026" xr:uid="{C0F0C83A-6883-407F-ADC9-121195E39211}"/>
    <cellStyle name="Comma 2 5 9 3" xfId="48910" xr:uid="{B0A38E9F-D9EA-4602-9FCA-F98DD733B153}"/>
    <cellStyle name="Comma 2 6" xfId="6657" xr:uid="{D3381117-4DCA-4F6F-954C-AE4DAC3E1B87}"/>
    <cellStyle name="Comma 2 6 10" xfId="42079" xr:uid="{64300316-D2B2-4228-B9B9-D07D636F7E39}"/>
    <cellStyle name="Comma 2 6 2" xfId="6658" xr:uid="{324AF547-7929-4B91-8BD3-56327700BF0C}"/>
    <cellStyle name="Comma 2 6 2 2" xfId="6659" xr:uid="{26D813EB-E6DB-49C7-B2C7-D8F5899218D8}"/>
    <cellStyle name="Comma 2 6 2 2 2" xfId="8373" xr:uid="{87D04328-BD9D-46E7-974A-91BADFC1BAFF}"/>
    <cellStyle name="Comma 2 6 2 2 2 2" xfId="11795" xr:uid="{CDEC2EE7-2245-47EA-B009-8911F765B737}"/>
    <cellStyle name="Comma 2 6 2 2 2 2 2" xfId="25485" xr:uid="{9CF8B32A-5467-456F-9BAA-97C464656EFC}"/>
    <cellStyle name="Comma 2 6 2 2 2 2 2 2" xfId="39177" xr:uid="{5373A932-F617-430C-83EA-211CFD2022D2}"/>
    <cellStyle name="Comma 2 6 2 2 2 2 2 3" xfId="54061" xr:uid="{543BFC6A-2426-4989-8D6A-C5BBE1101DF2}"/>
    <cellStyle name="Comma 2 6 2 2 2 2 3" xfId="18641" xr:uid="{ACA583A6-CCC6-434F-93CE-FB96137BF232}"/>
    <cellStyle name="Comma 2 6 2 2 2 2 4" xfId="32331" xr:uid="{F2711483-F269-4736-AFBB-2C899D5AA5B0}"/>
    <cellStyle name="Comma 2 6 2 2 2 2 5" xfId="47215" xr:uid="{123A062F-EE7C-430F-8B00-71BA55433B96}"/>
    <cellStyle name="Comma 2 6 2 2 2 3" xfId="22063" xr:uid="{68C141BC-30D8-4009-AE4D-701CE9EDAE51}"/>
    <cellStyle name="Comma 2 6 2 2 2 3 2" xfId="35755" xr:uid="{57713AD0-8DE3-4CCE-9793-3767E744E295}"/>
    <cellStyle name="Comma 2 6 2 2 2 3 3" xfId="50639" xr:uid="{280B83D7-3C49-4EB7-A3E6-9E50D6E3D3C1}"/>
    <cellStyle name="Comma 2 6 2 2 2 4" xfId="15219" xr:uid="{8B7B6DB7-2B20-4341-BA42-4823F6477B77}"/>
    <cellStyle name="Comma 2 6 2 2 2 5" xfId="28909" xr:uid="{1013D259-B61C-43C0-A62E-301551D71668}"/>
    <cellStyle name="Comma 2 6 2 2 2 6" xfId="43793" xr:uid="{21E0A206-60B2-4FF9-BB0A-94A30D3E1C04}"/>
    <cellStyle name="Comma 2 6 2 2 3" xfId="10083" xr:uid="{571FF938-C26F-4660-A31B-15504E6716C1}"/>
    <cellStyle name="Comma 2 6 2 2 3 2" xfId="23773" xr:uid="{D999460A-B327-44CA-BD6E-FC1491E25682}"/>
    <cellStyle name="Comma 2 6 2 2 3 2 2" xfId="37465" xr:uid="{A905F26C-C370-4A16-8875-09DC46F10468}"/>
    <cellStyle name="Comma 2 6 2 2 3 2 3" xfId="52349" xr:uid="{D949D010-C2A4-4586-8CDC-568F09A1D171}"/>
    <cellStyle name="Comma 2 6 2 2 3 3" xfId="16929" xr:uid="{12B3A4DD-1183-4AE3-A33C-2A207DC7F313}"/>
    <cellStyle name="Comma 2 6 2 2 3 4" xfId="30619" xr:uid="{D21B1108-5D0D-48A4-A75B-0C5CE202936E}"/>
    <cellStyle name="Comma 2 6 2 2 3 5" xfId="45503" xr:uid="{8E55EE06-670F-4F3E-83FB-C2FC6DD435DB}"/>
    <cellStyle name="Comma 2 6 2 2 4" xfId="20351" xr:uid="{19F66F42-29D2-4362-A7C9-A7BC0DAF2209}"/>
    <cellStyle name="Comma 2 6 2 2 4 2" xfId="34043" xr:uid="{4157F882-7878-4FF5-878F-2C105EFDA81E}"/>
    <cellStyle name="Comma 2 6 2 2 4 3" xfId="48927" xr:uid="{BB6ABB9F-2F4E-4570-9617-3FC3AC4B1537}"/>
    <cellStyle name="Comma 2 6 2 2 5" xfId="13507" xr:uid="{A4F548B9-F6A4-4ECB-9486-C1E9B9F0C75A}"/>
    <cellStyle name="Comma 2 6 2 2 6" xfId="27197" xr:uid="{0CAB967D-BF0F-4B71-9B31-04E55C0629F0}"/>
    <cellStyle name="Comma 2 6 2 2 7" xfId="42081" xr:uid="{E1C2D7FA-92BE-43CC-8715-7F7BFEC20876}"/>
    <cellStyle name="Comma 2 6 2 3" xfId="8372" xr:uid="{5FC94068-B010-42A0-A7D6-52B48D53F188}"/>
    <cellStyle name="Comma 2 6 2 3 2" xfId="11794" xr:uid="{76DBB8FE-0817-4395-A133-03990F28252E}"/>
    <cellStyle name="Comma 2 6 2 3 2 2" xfId="25484" xr:uid="{24E0C3D1-B21B-496A-9012-04257EA21855}"/>
    <cellStyle name="Comma 2 6 2 3 2 2 2" xfId="39176" xr:uid="{CFE1E0B7-BCC2-4CDF-BCCB-038B422D5F4F}"/>
    <cellStyle name="Comma 2 6 2 3 2 2 3" xfId="54060" xr:uid="{C51D5437-97B6-46E2-B1FF-5D00FF2460B6}"/>
    <cellStyle name="Comma 2 6 2 3 2 3" xfId="18640" xr:uid="{EB97C402-A031-4200-A677-95CC575B3493}"/>
    <cellStyle name="Comma 2 6 2 3 2 4" xfId="32330" xr:uid="{A4560BA5-36D8-4156-8EF9-DAC034E4C5F5}"/>
    <cellStyle name="Comma 2 6 2 3 2 5" xfId="47214" xr:uid="{F3967020-DC06-4645-BA40-67D188BD476C}"/>
    <cellStyle name="Comma 2 6 2 3 3" xfId="22062" xr:uid="{EA5F65C3-0D8B-4903-9772-703C1BE68DD2}"/>
    <cellStyle name="Comma 2 6 2 3 3 2" xfId="35754" xr:uid="{2CE88828-7AEB-4023-9343-91B07C063FBC}"/>
    <cellStyle name="Comma 2 6 2 3 3 3" xfId="50638" xr:uid="{0F923ADA-F57C-48C0-AF45-DC94AC6130DD}"/>
    <cellStyle name="Comma 2 6 2 3 4" xfId="15218" xr:uid="{3BE56492-43ED-4CAF-A37A-4BB3A8F7B4CD}"/>
    <cellStyle name="Comma 2 6 2 3 5" xfId="28908" xr:uid="{DCAA3800-C758-4983-A42B-1FB04A0C3368}"/>
    <cellStyle name="Comma 2 6 2 3 6" xfId="43792" xr:uid="{6F7C2D9D-CE62-4FE1-8B4E-A908D318AE3D}"/>
    <cellStyle name="Comma 2 6 2 4" xfId="10082" xr:uid="{8DF6C322-9F50-49EA-9CC7-282E6327965E}"/>
    <cellStyle name="Comma 2 6 2 4 2" xfId="23772" xr:uid="{63615EC3-DA16-405C-AE58-25F530D1EB17}"/>
    <cellStyle name="Comma 2 6 2 4 2 2" xfId="37464" xr:uid="{EE89DD21-F8C8-4139-A8CF-BEF2B314D003}"/>
    <cellStyle name="Comma 2 6 2 4 2 3" xfId="52348" xr:uid="{5D10880E-9108-49D9-8AF1-F1F389B2CD93}"/>
    <cellStyle name="Comma 2 6 2 4 3" xfId="16928" xr:uid="{4BC6CED0-A252-4503-92BE-0484ABB86FEB}"/>
    <cellStyle name="Comma 2 6 2 4 4" xfId="30618" xr:uid="{FC6CB6BD-F100-4F98-A35C-759A55308AE4}"/>
    <cellStyle name="Comma 2 6 2 4 5" xfId="45502" xr:uid="{F33FC01F-73A3-4FBF-88FE-19A5B2BDE9E3}"/>
    <cellStyle name="Comma 2 6 2 5" xfId="20350" xr:uid="{27AEDB0D-88CF-4785-8800-8D5FEF8E91AE}"/>
    <cellStyle name="Comma 2 6 2 5 2" xfId="34042" xr:uid="{AEA5A253-4294-42E6-9E2F-5B23A9DAD78C}"/>
    <cellStyle name="Comma 2 6 2 5 3" xfId="48926" xr:uid="{6B7DA3AD-DAF0-4816-9E2D-F5FD5B810B90}"/>
    <cellStyle name="Comma 2 6 2 6" xfId="13506" xr:uid="{9AA2D8D3-E8E1-41F1-899C-5033D33540D2}"/>
    <cellStyle name="Comma 2 6 2 7" xfId="27196" xr:uid="{D8D9C13D-AA5C-4501-87AB-11ADC45DEF2F}"/>
    <cellStyle name="Comma 2 6 2 8" xfId="42080" xr:uid="{A876C613-DD15-462B-B511-0A93E82A9A03}"/>
    <cellStyle name="Comma 2 6 3" xfId="6660" xr:uid="{A6B67CC5-57AD-47F4-BCE9-89342BBB68EF}"/>
    <cellStyle name="Comma 2 6 3 2" xfId="8374" xr:uid="{15A2AFE9-BEC8-41C5-B3A6-AEA26DCFC037}"/>
    <cellStyle name="Comma 2 6 3 2 2" xfId="11796" xr:uid="{24179E5B-4BC6-4875-B447-4E545A17F1C4}"/>
    <cellStyle name="Comma 2 6 3 2 2 2" xfId="25486" xr:uid="{B98EE801-AEF2-4A57-84CF-1DE795CEF037}"/>
    <cellStyle name="Comma 2 6 3 2 2 2 2" xfId="39178" xr:uid="{3218477C-6D19-448F-80D1-42B10AB09246}"/>
    <cellStyle name="Comma 2 6 3 2 2 2 3" xfId="54062" xr:uid="{367CDB8B-3370-4B12-BCFD-4E4C71CBE4DE}"/>
    <cellStyle name="Comma 2 6 3 2 2 3" xfId="18642" xr:uid="{612F1966-6457-4EB2-A0D5-1A58354655BC}"/>
    <cellStyle name="Comma 2 6 3 2 2 4" xfId="32332" xr:uid="{7E9D696A-FD54-4B9B-9C2D-E71BA41402DA}"/>
    <cellStyle name="Comma 2 6 3 2 2 5" xfId="47216" xr:uid="{F458C167-3574-4A17-95D8-D8F29CDF840B}"/>
    <cellStyle name="Comma 2 6 3 2 3" xfId="22064" xr:uid="{B976A394-2573-4A0D-A476-7173480D2C8F}"/>
    <cellStyle name="Comma 2 6 3 2 3 2" xfId="35756" xr:uid="{F1B8DF6D-966F-41D7-879F-D90E153F5BE8}"/>
    <cellStyle name="Comma 2 6 3 2 3 3" xfId="50640" xr:uid="{41D2B36F-D46F-49E9-85B6-F2580AA502EE}"/>
    <cellStyle name="Comma 2 6 3 2 4" xfId="15220" xr:uid="{B9E5C34E-FA64-413F-B723-9204E683DE19}"/>
    <cellStyle name="Comma 2 6 3 2 5" xfId="28910" xr:uid="{37CACA1E-1304-4D54-BC4A-75035CE76991}"/>
    <cellStyle name="Comma 2 6 3 2 6" xfId="43794" xr:uid="{82E18407-6121-4463-9DB5-9B167EEA80D5}"/>
    <cellStyle name="Comma 2 6 3 3" xfId="10084" xr:uid="{3A50ABA2-3B8D-459F-8FDB-275C8C1C0FED}"/>
    <cellStyle name="Comma 2 6 3 3 2" xfId="23774" xr:uid="{3709D3DA-803A-42C7-82B5-7B3B4ADE5947}"/>
    <cellStyle name="Comma 2 6 3 3 2 2" xfId="37466" xr:uid="{300E8A76-BB3D-456E-B1CB-06B00FF690C1}"/>
    <cellStyle name="Comma 2 6 3 3 2 3" xfId="52350" xr:uid="{2547BFE3-E36D-4CCC-9501-C9EEF8B3438C}"/>
    <cellStyle name="Comma 2 6 3 3 3" xfId="16930" xr:uid="{A1E1B000-ED41-447D-80E0-B1391149CFF3}"/>
    <cellStyle name="Comma 2 6 3 3 4" xfId="30620" xr:uid="{77596346-15A2-45A6-A9E9-6178EC6CB032}"/>
    <cellStyle name="Comma 2 6 3 3 5" xfId="45504" xr:uid="{E94F1762-2211-49EE-91F7-B08012CC6325}"/>
    <cellStyle name="Comma 2 6 3 4" xfId="20352" xr:uid="{27A84DBA-00CE-4B0B-B104-F4BB861C0C37}"/>
    <cellStyle name="Comma 2 6 3 4 2" xfId="34044" xr:uid="{F34C6377-77DA-4B98-9877-EB9ADA5F2CA9}"/>
    <cellStyle name="Comma 2 6 3 4 3" xfId="48928" xr:uid="{A2572CC9-91F5-4F0F-898B-1E5616B24B8D}"/>
    <cellStyle name="Comma 2 6 3 5" xfId="13508" xr:uid="{50FF5628-CE65-44BD-B012-EB56BE9E5F78}"/>
    <cellStyle name="Comma 2 6 3 6" xfId="27198" xr:uid="{F9ED586A-EFB7-45A1-A9DD-CD42E1DA0216}"/>
    <cellStyle name="Comma 2 6 3 7" xfId="42082" xr:uid="{49FC4A8A-5FE5-42A3-A32E-39F244657F60}"/>
    <cellStyle name="Comma 2 6 4" xfId="6661" xr:uid="{49D20C25-2A16-480C-B34A-43ECAF625838}"/>
    <cellStyle name="Comma 2 6 4 2" xfId="8375" xr:uid="{BA55F6E0-381B-4711-8871-6A37A19ACA6D}"/>
    <cellStyle name="Comma 2 6 4 2 2" xfId="11797" xr:uid="{1595041D-85CF-4168-931E-4B5261696656}"/>
    <cellStyle name="Comma 2 6 4 2 2 2" xfId="25487" xr:uid="{DBFF82EC-7963-443E-837B-04425A99DA4B}"/>
    <cellStyle name="Comma 2 6 4 2 2 2 2" xfId="39179" xr:uid="{32DE3E6B-9537-41EA-A848-FC81B9D5D388}"/>
    <cellStyle name="Comma 2 6 4 2 2 2 3" xfId="54063" xr:uid="{4F3B88AF-5D9B-421E-A989-81C9ADF17D0E}"/>
    <cellStyle name="Comma 2 6 4 2 2 3" xfId="18643" xr:uid="{6775B8F1-6226-4898-B36E-C7A69E5689CE}"/>
    <cellStyle name="Comma 2 6 4 2 2 4" xfId="32333" xr:uid="{6884F1A8-1A21-48F0-A465-7105C5FAE459}"/>
    <cellStyle name="Comma 2 6 4 2 2 5" xfId="47217" xr:uid="{728F145E-1D98-48CB-936E-D067BFC1DD5C}"/>
    <cellStyle name="Comma 2 6 4 2 3" xfId="22065" xr:uid="{97D83772-12EA-4D0E-B627-59B7E5676DD1}"/>
    <cellStyle name="Comma 2 6 4 2 3 2" xfId="35757" xr:uid="{0B0206B5-F3DA-4D39-89CF-814F7D69C81C}"/>
    <cellStyle name="Comma 2 6 4 2 3 3" xfId="50641" xr:uid="{5202CD6E-0721-456A-962D-4A4336748965}"/>
    <cellStyle name="Comma 2 6 4 2 4" xfId="15221" xr:uid="{441D2F78-EE50-4F38-BF8A-00DFA869C5D6}"/>
    <cellStyle name="Comma 2 6 4 2 5" xfId="28911" xr:uid="{4388EB4D-6944-4BA1-B74A-95FFE863AD9E}"/>
    <cellStyle name="Comma 2 6 4 2 6" xfId="43795" xr:uid="{AA8C98F1-DBE3-46CD-B8DC-A3335AF47DEA}"/>
    <cellStyle name="Comma 2 6 4 3" xfId="10085" xr:uid="{5C5032C4-C812-4646-9E5D-8F46A9453279}"/>
    <cellStyle name="Comma 2 6 4 3 2" xfId="23775" xr:uid="{F9107207-01EC-44C2-9AB7-748F3317A2A7}"/>
    <cellStyle name="Comma 2 6 4 3 2 2" xfId="37467" xr:uid="{F212E907-E3E1-4AD0-A974-2225FFF30D95}"/>
    <cellStyle name="Comma 2 6 4 3 2 3" xfId="52351" xr:uid="{E0A6853B-B460-4B74-AF11-0B63C2329AFF}"/>
    <cellStyle name="Comma 2 6 4 3 3" xfId="16931" xr:uid="{C61E90B5-ADD2-4FAB-A469-5555D7D11E90}"/>
    <cellStyle name="Comma 2 6 4 3 4" xfId="30621" xr:uid="{EAE32666-2BB6-4A46-A573-FC3B7D803EFD}"/>
    <cellStyle name="Comma 2 6 4 3 5" xfId="45505" xr:uid="{B0ADB4BC-875F-4456-B2C4-2243C49A09C1}"/>
    <cellStyle name="Comma 2 6 4 4" xfId="20353" xr:uid="{39FBCD12-1912-44F5-8473-A710AF68C720}"/>
    <cellStyle name="Comma 2 6 4 4 2" xfId="34045" xr:uid="{0AB3F1EE-934B-42EF-A77D-4B9DD52303D4}"/>
    <cellStyle name="Comma 2 6 4 4 3" xfId="48929" xr:uid="{D2D3A5E9-4C39-49AD-9BB4-D335A709853B}"/>
    <cellStyle name="Comma 2 6 4 5" xfId="13509" xr:uid="{BF5FDC5D-E8E2-4C4F-B86E-D52ED79448E1}"/>
    <cellStyle name="Comma 2 6 4 6" xfId="27199" xr:uid="{BF5869E5-A57F-44CF-A1F2-2AD709D1CEB7}"/>
    <cellStyle name="Comma 2 6 4 7" xfId="42083" xr:uid="{32E38069-F07B-4506-8F95-2DCE4D826135}"/>
    <cellStyle name="Comma 2 6 5" xfId="8371" xr:uid="{1B4F4073-E0D0-4A90-AABC-877CBE4C1820}"/>
    <cellStyle name="Comma 2 6 5 2" xfId="11793" xr:uid="{6E313E17-90A5-4D2D-8C54-0E16293A42B7}"/>
    <cellStyle name="Comma 2 6 5 2 2" xfId="25483" xr:uid="{914BC077-8936-4D83-8187-BA4A51EC6C44}"/>
    <cellStyle name="Comma 2 6 5 2 2 2" xfId="39175" xr:uid="{3A5D94AA-0517-46FA-AD8C-9D8C7C0C606E}"/>
    <cellStyle name="Comma 2 6 5 2 2 3" xfId="54059" xr:uid="{F5E6993F-ACDD-4B48-8A68-A47CC2D749C9}"/>
    <cellStyle name="Comma 2 6 5 2 3" xfId="18639" xr:uid="{D5A18D43-67D4-4C37-95BB-FE92CCB50F05}"/>
    <cellStyle name="Comma 2 6 5 2 4" xfId="32329" xr:uid="{CF74DCDF-CDCA-4843-8B89-EDE3DBD4EBB9}"/>
    <cellStyle name="Comma 2 6 5 2 5" xfId="47213" xr:uid="{001A6EF6-2D5C-49DF-8BB2-33B4B09FAFE1}"/>
    <cellStyle name="Comma 2 6 5 3" xfId="22061" xr:uid="{EB8E406C-499F-46EB-B223-6AB8230C7F6B}"/>
    <cellStyle name="Comma 2 6 5 3 2" xfId="35753" xr:uid="{F0A4F881-7E2A-4583-9576-579BCA19BA1D}"/>
    <cellStyle name="Comma 2 6 5 3 3" xfId="50637" xr:uid="{5FF1FE23-B915-4C3D-98A1-F26B421C14D2}"/>
    <cellStyle name="Comma 2 6 5 4" xfId="15217" xr:uid="{156CDF99-A20D-4364-85BE-99F832CEAC50}"/>
    <cellStyle name="Comma 2 6 5 5" xfId="28907" xr:uid="{6043508B-4D26-44C7-AEE1-0737FF482190}"/>
    <cellStyle name="Comma 2 6 5 6" xfId="43791" xr:uid="{230AB4EF-B746-43AE-9809-DB22356D4EE6}"/>
    <cellStyle name="Comma 2 6 6" xfId="10081" xr:uid="{8C14294A-E6B3-44FB-86FF-7295E672BC07}"/>
    <cellStyle name="Comma 2 6 6 2" xfId="23771" xr:uid="{37913BEC-B226-44E5-9149-E098DD55A9EB}"/>
    <cellStyle name="Comma 2 6 6 2 2" xfId="37463" xr:uid="{EE64E041-ECC3-4B80-AB64-DE0B4EE5A3AC}"/>
    <cellStyle name="Comma 2 6 6 2 3" xfId="52347" xr:uid="{41FD6C9B-846D-489F-9518-6DAD4FB93C55}"/>
    <cellStyle name="Comma 2 6 6 3" xfId="16927" xr:uid="{02BBED72-E5C5-4462-B382-F9D0203890D7}"/>
    <cellStyle name="Comma 2 6 6 4" xfId="30617" xr:uid="{4622E2BC-2DB2-488E-A6E9-C4CA5B7AE029}"/>
    <cellStyle name="Comma 2 6 6 5" xfId="45501" xr:uid="{F798AACE-7DB8-47C3-B0F4-3F77D312921D}"/>
    <cellStyle name="Comma 2 6 7" xfId="20349" xr:uid="{EBDAF457-51C9-4A19-A644-39BE41DE598A}"/>
    <cellStyle name="Comma 2 6 7 2" xfId="34041" xr:uid="{C9052A2A-7D18-48BE-AEDB-BC34B333DC2E}"/>
    <cellStyle name="Comma 2 6 7 3" xfId="48925" xr:uid="{367FCD07-26C6-40CE-8E96-F2C9B10D9E27}"/>
    <cellStyle name="Comma 2 6 8" xfId="13505" xr:uid="{B1F9E935-ACBA-4D3D-9CFA-60CFAA55131F}"/>
    <cellStyle name="Comma 2 6 9" xfId="27195" xr:uid="{1F3BF684-F6D0-441C-9691-F4DA6A2DB68D}"/>
    <cellStyle name="Comma 2 7" xfId="6662" xr:uid="{4BEACABC-3F1E-4E2C-85B8-BE1FC3F0A1F5}"/>
    <cellStyle name="Comma 2 7 10" xfId="42084" xr:uid="{A17C2DD4-530A-4618-812D-E88C5B85D406}"/>
    <cellStyle name="Comma 2 7 2" xfId="6663" xr:uid="{5346999B-744F-4C54-8AA6-B6521A4AF576}"/>
    <cellStyle name="Comma 2 7 2 2" xfId="6664" xr:uid="{A5CE36BD-F6EF-4B0F-8480-F76C2D502B11}"/>
    <cellStyle name="Comma 2 7 2 2 2" xfId="8378" xr:uid="{09F20AD5-634F-40F6-8242-EA6660060BD6}"/>
    <cellStyle name="Comma 2 7 2 2 2 2" xfId="11800" xr:uid="{46623416-F882-4FE4-A86F-8F7E90CF2073}"/>
    <cellStyle name="Comma 2 7 2 2 2 2 2" xfId="25490" xr:uid="{3C519590-CCDE-4E55-B137-C41BDC2EEE8C}"/>
    <cellStyle name="Comma 2 7 2 2 2 2 2 2" xfId="39182" xr:uid="{3B0AFAB1-23DA-4972-A4F9-B0456096969B}"/>
    <cellStyle name="Comma 2 7 2 2 2 2 2 3" xfId="54066" xr:uid="{03E5CA25-B12F-4874-BC2A-1F0B96A6C17E}"/>
    <cellStyle name="Comma 2 7 2 2 2 2 3" xfId="18646" xr:uid="{F2BCEFC8-04BE-4E9F-B220-6CA580D0AA11}"/>
    <cellStyle name="Comma 2 7 2 2 2 2 4" xfId="32336" xr:uid="{8270C5D3-F115-4368-88FF-8614B59EE5F1}"/>
    <cellStyle name="Comma 2 7 2 2 2 2 5" xfId="47220" xr:uid="{5F76F67A-3A99-4C90-AF54-EF9DBE9E653E}"/>
    <cellStyle name="Comma 2 7 2 2 2 3" xfId="22068" xr:uid="{78267CF5-AC75-4551-97EE-401277EAAB93}"/>
    <cellStyle name="Comma 2 7 2 2 2 3 2" xfId="35760" xr:uid="{F970B92C-6C4C-4C2C-A3C3-A445988F1C80}"/>
    <cellStyle name="Comma 2 7 2 2 2 3 3" xfId="50644" xr:uid="{CC80FEB0-77B8-4D21-8A91-DBE9DE2CB5A5}"/>
    <cellStyle name="Comma 2 7 2 2 2 4" xfId="15224" xr:uid="{CF880F2F-747D-479C-BC9D-782149AF75F1}"/>
    <cellStyle name="Comma 2 7 2 2 2 5" xfId="28914" xr:uid="{8970886A-1E52-4A74-B1A4-64BED4942E5B}"/>
    <cellStyle name="Comma 2 7 2 2 2 6" xfId="43798" xr:uid="{86311E61-F930-45B0-858E-44582F352A3B}"/>
    <cellStyle name="Comma 2 7 2 2 3" xfId="10088" xr:uid="{949C6DD0-21F5-4C40-982D-95BDC795B4E7}"/>
    <cellStyle name="Comma 2 7 2 2 3 2" xfId="23778" xr:uid="{62E28537-0EA1-40D8-8ED8-23ACA4C0E370}"/>
    <cellStyle name="Comma 2 7 2 2 3 2 2" xfId="37470" xr:uid="{27CD5242-6440-484E-87DE-555E975EBDE1}"/>
    <cellStyle name="Comma 2 7 2 2 3 2 3" xfId="52354" xr:uid="{77B0D5E7-99C3-4FBB-ABFF-7AC5CE9A8DA8}"/>
    <cellStyle name="Comma 2 7 2 2 3 3" xfId="16934" xr:uid="{C86F2D5B-FCD4-4499-A7A9-13D6B17DC19C}"/>
    <cellStyle name="Comma 2 7 2 2 3 4" xfId="30624" xr:uid="{8327C26D-882D-4CC6-B804-297C82F47ECC}"/>
    <cellStyle name="Comma 2 7 2 2 3 5" xfId="45508" xr:uid="{0D64C56A-2C66-4083-BBA0-B7D8E8197D95}"/>
    <cellStyle name="Comma 2 7 2 2 4" xfId="20356" xr:uid="{5A8E2DDD-5CAB-4971-8C6E-6C8F2FEE282A}"/>
    <cellStyle name="Comma 2 7 2 2 4 2" xfId="34048" xr:uid="{31FCBB73-E672-4E7D-A9B4-6D9210216A5D}"/>
    <cellStyle name="Comma 2 7 2 2 4 3" xfId="48932" xr:uid="{4B789EAD-E94E-46A1-A98C-04FCB50E2979}"/>
    <cellStyle name="Comma 2 7 2 2 5" xfId="13512" xr:uid="{51EB52FD-3AE6-4571-8B88-EFCFA2094C34}"/>
    <cellStyle name="Comma 2 7 2 2 6" xfId="27202" xr:uid="{9D478FB9-009B-492F-A9E1-F83F60067420}"/>
    <cellStyle name="Comma 2 7 2 2 7" xfId="42086" xr:uid="{CD1544EF-78B2-48C7-A46A-B8BA5046A6C1}"/>
    <cellStyle name="Comma 2 7 2 3" xfId="8377" xr:uid="{E63B3C14-98EF-473D-AFCE-26B562ACED42}"/>
    <cellStyle name="Comma 2 7 2 3 2" xfId="11799" xr:uid="{9E95ECAA-8BFC-4ECD-823E-CF7D170B5AEF}"/>
    <cellStyle name="Comma 2 7 2 3 2 2" xfId="25489" xr:uid="{B37E5746-E2E2-48B3-830C-FEEDD8F9B07D}"/>
    <cellStyle name="Comma 2 7 2 3 2 2 2" xfId="39181" xr:uid="{8428529B-CBA6-4BF0-B085-DCBA6B508049}"/>
    <cellStyle name="Comma 2 7 2 3 2 2 3" xfId="54065" xr:uid="{F7EFE224-F78B-477B-BCF7-3F69A04298D1}"/>
    <cellStyle name="Comma 2 7 2 3 2 3" xfId="18645" xr:uid="{AFD1ADD5-3FD9-4270-9607-8218EB01E662}"/>
    <cellStyle name="Comma 2 7 2 3 2 4" xfId="32335" xr:uid="{E3A12C5B-A7E3-46DD-AD19-98E294EF0038}"/>
    <cellStyle name="Comma 2 7 2 3 2 5" xfId="47219" xr:uid="{9D462C73-E9AB-4562-8971-C480E85B3E17}"/>
    <cellStyle name="Comma 2 7 2 3 3" xfId="22067" xr:uid="{295302BB-2260-44BF-A354-BFCB266DDEF9}"/>
    <cellStyle name="Comma 2 7 2 3 3 2" xfId="35759" xr:uid="{DF478AFD-1169-4F1A-B5DD-E1F9BF9E19C3}"/>
    <cellStyle name="Comma 2 7 2 3 3 3" xfId="50643" xr:uid="{7B9030B6-1B82-43BC-9518-337E491D36EB}"/>
    <cellStyle name="Comma 2 7 2 3 4" xfId="15223" xr:uid="{14FFF42B-BF66-416D-8A80-2B7EE3A32812}"/>
    <cellStyle name="Comma 2 7 2 3 5" xfId="28913" xr:uid="{439C68BD-FABB-4CAB-B187-785B6BEA1774}"/>
    <cellStyle name="Comma 2 7 2 3 6" xfId="43797" xr:uid="{53A77ABA-43ED-42D7-AE8E-6CD1FB651188}"/>
    <cellStyle name="Comma 2 7 2 4" xfId="10087" xr:uid="{B9B157E3-8043-4C27-8430-1E57A7DCFFC6}"/>
    <cellStyle name="Comma 2 7 2 4 2" xfId="23777" xr:uid="{2463CB4E-AC65-4D10-8A8B-EAC9DB9C5CCC}"/>
    <cellStyle name="Comma 2 7 2 4 2 2" xfId="37469" xr:uid="{24B00E4C-BBEC-409A-B264-00539483311C}"/>
    <cellStyle name="Comma 2 7 2 4 2 3" xfId="52353" xr:uid="{E74298E5-D3B0-4798-814F-81C58EAE7AF6}"/>
    <cellStyle name="Comma 2 7 2 4 3" xfId="16933" xr:uid="{408EF4EB-8E53-4B10-A4B0-CCD050AC1718}"/>
    <cellStyle name="Comma 2 7 2 4 4" xfId="30623" xr:uid="{8FCC9368-6110-4FBD-8837-D5B1D52B44A2}"/>
    <cellStyle name="Comma 2 7 2 4 5" xfId="45507" xr:uid="{C13B660A-FB72-482F-AFA9-526084291462}"/>
    <cellStyle name="Comma 2 7 2 5" xfId="20355" xr:uid="{DF630D8D-9BB2-4843-A440-DC8A0C845E44}"/>
    <cellStyle name="Comma 2 7 2 5 2" xfId="34047" xr:uid="{BE4CAB2D-666C-440B-A7F1-33A7843E347F}"/>
    <cellStyle name="Comma 2 7 2 5 3" xfId="48931" xr:uid="{18C81417-C3F2-4BD3-B142-B3213E3CB9F4}"/>
    <cellStyle name="Comma 2 7 2 6" xfId="13511" xr:uid="{2D744C05-4B42-4007-BA42-6D211524BE4D}"/>
    <cellStyle name="Comma 2 7 2 7" xfId="27201" xr:uid="{EDA0D6B9-9D19-4F07-8BD3-59175B216FF3}"/>
    <cellStyle name="Comma 2 7 2 8" xfId="42085" xr:uid="{016A1481-6358-4F64-8BA7-28CE2E724129}"/>
    <cellStyle name="Comma 2 7 3" xfId="6665" xr:uid="{D441726A-004A-4907-96DA-01B0D961A2AE}"/>
    <cellStyle name="Comma 2 7 3 2" xfId="8379" xr:uid="{521DC835-5DCC-407B-821F-A1C5495AF8A9}"/>
    <cellStyle name="Comma 2 7 3 2 2" xfId="11801" xr:uid="{6CDDDB18-9137-4297-A081-72509C7992B9}"/>
    <cellStyle name="Comma 2 7 3 2 2 2" xfId="25491" xr:uid="{6C34DF20-DBEF-4FE7-AF11-6C0E12C9CF91}"/>
    <cellStyle name="Comma 2 7 3 2 2 2 2" xfId="39183" xr:uid="{11C2447C-A5F1-4614-835E-51F47BF236D1}"/>
    <cellStyle name="Comma 2 7 3 2 2 2 3" xfId="54067" xr:uid="{23CDE0D3-28E7-4E52-85A6-2B50D2544A78}"/>
    <cellStyle name="Comma 2 7 3 2 2 3" xfId="18647" xr:uid="{D477A1E4-19E9-4957-80D0-081BD5F69B54}"/>
    <cellStyle name="Comma 2 7 3 2 2 4" xfId="32337" xr:uid="{4D0650E2-C6B4-484D-A313-594D53E5631D}"/>
    <cellStyle name="Comma 2 7 3 2 2 5" xfId="47221" xr:uid="{299E18BA-6B5B-490B-92D7-A923E651DF1D}"/>
    <cellStyle name="Comma 2 7 3 2 3" xfId="22069" xr:uid="{8B3AB788-9EF7-462C-9B6A-5630108CF653}"/>
    <cellStyle name="Comma 2 7 3 2 3 2" xfId="35761" xr:uid="{84D75442-3A73-4366-8D46-00841193B013}"/>
    <cellStyle name="Comma 2 7 3 2 3 3" xfId="50645" xr:uid="{2FE06347-6845-400F-B813-AB7E5B8BC059}"/>
    <cellStyle name="Comma 2 7 3 2 4" xfId="15225" xr:uid="{6E97085E-418C-4DD9-91F2-9A39072FE8F9}"/>
    <cellStyle name="Comma 2 7 3 2 5" xfId="28915" xr:uid="{0DA04AE3-2B6E-488B-8214-CA16E5863E26}"/>
    <cellStyle name="Comma 2 7 3 2 6" xfId="43799" xr:uid="{5CF5A27F-EFE2-44DB-89CB-EFE0EA5CD991}"/>
    <cellStyle name="Comma 2 7 3 3" xfId="10089" xr:uid="{532C0C40-E84D-4324-A57C-B2BD16B440F1}"/>
    <cellStyle name="Comma 2 7 3 3 2" xfId="23779" xr:uid="{B200E24E-0D4B-4C18-846D-0B74F9590BF4}"/>
    <cellStyle name="Comma 2 7 3 3 2 2" xfId="37471" xr:uid="{4F4DDF74-890E-44CC-80AD-F2FF91EF93E8}"/>
    <cellStyle name="Comma 2 7 3 3 2 3" xfId="52355" xr:uid="{11FF6474-CD4F-4B6D-9E57-7D5740BC1C2B}"/>
    <cellStyle name="Comma 2 7 3 3 3" xfId="16935" xr:uid="{7D20D42C-0BCF-47D7-9E41-D09D809E524B}"/>
    <cellStyle name="Comma 2 7 3 3 4" xfId="30625" xr:uid="{CC297DDE-6163-4FD9-A143-0A3E2B6F193C}"/>
    <cellStyle name="Comma 2 7 3 3 5" xfId="45509" xr:uid="{4C2AFA54-19EA-4210-A561-74732EE73A15}"/>
    <cellStyle name="Comma 2 7 3 4" xfId="20357" xr:uid="{98ECA61B-0A81-49CA-9A17-9CD7233C09A3}"/>
    <cellStyle name="Comma 2 7 3 4 2" xfId="34049" xr:uid="{D0A7AC6E-20FA-4DD0-B895-D11FFED09199}"/>
    <cellStyle name="Comma 2 7 3 4 3" xfId="48933" xr:uid="{FE7218BB-6DED-4732-B650-2CB1BF3B46F0}"/>
    <cellStyle name="Comma 2 7 3 5" xfId="13513" xr:uid="{9E79ABC1-B4AB-46A0-A58E-085313BF891E}"/>
    <cellStyle name="Comma 2 7 3 6" xfId="27203" xr:uid="{3E52207D-E26E-4C61-A757-193562AA0C72}"/>
    <cellStyle name="Comma 2 7 3 7" xfId="42087" xr:uid="{17D1D758-F430-4406-9B2D-62FB9A0E241D}"/>
    <cellStyle name="Comma 2 7 4" xfId="6666" xr:uid="{D386127B-8A4A-40E9-9E8C-44B7CCCD2301}"/>
    <cellStyle name="Comma 2 7 4 2" xfId="8380" xr:uid="{71C0FFCE-69A5-46AB-B132-96875951160A}"/>
    <cellStyle name="Comma 2 7 4 2 2" xfId="11802" xr:uid="{FD59BCB7-EF2B-45B3-B90C-1D545A84E927}"/>
    <cellStyle name="Comma 2 7 4 2 2 2" xfId="25492" xr:uid="{5BE6210B-E9E5-46E9-A62D-B1D6BD9A15BA}"/>
    <cellStyle name="Comma 2 7 4 2 2 2 2" xfId="39184" xr:uid="{59301A7E-71AA-42F1-8C53-4F6816950745}"/>
    <cellStyle name="Comma 2 7 4 2 2 2 3" xfId="54068" xr:uid="{C2019E7F-CC42-4C19-B43D-54545EEEFA1E}"/>
    <cellStyle name="Comma 2 7 4 2 2 3" xfId="18648" xr:uid="{9827D411-E265-434D-9C03-337C5EBBEB3D}"/>
    <cellStyle name="Comma 2 7 4 2 2 4" xfId="32338" xr:uid="{33BC28E3-49C6-40EE-A69D-B6C7C83F7D51}"/>
    <cellStyle name="Comma 2 7 4 2 2 5" xfId="47222" xr:uid="{C0EE5E50-47AC-4561-9DEF-2B755126A065}"/>
    <cellStyle name="Comma 2 7 4 2 3" xfId="22070" xr:uid="{31673602-02A6-4B07-A742-33771F1ED6C1}"/>
    <cellStyle name="Comma 2 7 4 2 3 2" xfId="35762" xr:uid="{578C9CF3-4C0F-4594-A413-2C4C1E4A63C3}"/>
    <cellStyle name="Comma 2 7 4 2 3 3" xfId="50646" xr:uid="{01AC11A6-8BC5-4AED-884F-7F52EA427C74}"/>
    <cellStyle name="Comma 2 7 4 2 4" xfId="15226" xr:uid="{C23FC0F0-B6F2-4753-A40F-DDFC6CD07A03}"/>
    <cellStyle name="Comma 2 7 4 2 5" xfId="28916" xr:uid="{61A1F4B6-15E5-445A-80EC-40F0AAD1CAEA}"/>
    <cellStyle name="Comma 2 7 4 2 6" xfId="43800" xr:uid="{F18368C3-32AA-4BBE-AA1C-A28DF4A424B7}"/>
    <cellStyle name="Comma 2 7 4 3" xfId="10090" xr:uid="{5A35AED2-9090-4E58-9BF0-9FC37F57F06C}"/>
    <cellStyle name="Comma 2 7 4 3 2" xfId="23780" xr:uid="{AEE7ACFA-514A-498A-8D8E-C80574AB5810}"/>
    <cellStyle name="Comma 2 7 4 3 2 2" xfId="37472" xr:uid="{BFECC59D-F85A-4A8F-9D3D-F33D1F081011}"/>
    <cellStyle name="Comma 2 7 4 3 2 3" xfId="52356" xr:uid="{7DB8F670-026C-436D-8BD9-28B0821AA773}"/>
    <cellStyle name="Comma 2 7 4 3 3" xfId="16936" xr:uid="{E0918642-3FDF-4838-944C-ECAE0B62258F}"/>
    <cellStyle name="Comma 2 7 4 3 4" xfId="30626" xr:uid="{982496C9-AD25-4647-99FF-7CBB0469B7D4}"/>
    <cellStyle name="Comma 2 7 4 3 5" xfId="45510" xr:uid="{8ED9A0CD-AE31-4F41-817C-F89860278BC9}"/>
    <cellStyle name="Comma 2 7 4 4" xfId="20358" xr:uid="{BD1D3D60-2203-4B48-99EF-E65112612D8B}"/>
    <cellStyle name="Comma 2 7 4 4 2" xfId="34050" xr:uid="{25609B42-B219-4FFE-9984-4B7B0794B420}"/>
    <cellStyle name="Comma 2 7 4 4 3" xfId="48934" xr:uid="{2A0235D0-386D-4B98-B181-E76045EE2010}"/>
    <cellStyle name="Comma 2 7 4 5" xfId="13514" xr:uid="{551A3899-54A2-4643-85BB-76B3A7A0BEC3}"/>
    <cellStyle name="Comma 2 7 4 6" xfId="27204" xr:uid="{4625FA34-7BCF-42D3-B155-0409AD8D662D}"/>
    <cellStyle name="Comma 2 7 4 7" xfId="42088" xr:uid="{EF8C4874-E90E-4C5F-886E-4C043441F42B}"/>
    <cellStyle name="Comma 2 7 5" xfId="8376" xr:uid="{8F92D8DD-2EF4-460C-BD9A-2CB3EE4B4D17}"/>
    <cellStyle name="Comma 2 7 5 2" xfId="11798" xr:uid="{CF9C4AF4-75F7-4A41-A7BA-95C8E0506BAD}"/>
    <cellStyle name="Comma 2 7 5 2 2" xfId="25488" xr:uid="{830366DE-66B2-4168-B528-878A06801CED}"/>
    <cellStyle name="Comma 2 7 5 2 2 2" xfId="39180" xr:uid="{6FF10B37-6480-4BDF-9A29-A1C2B613EC69}"/>
    <cellStyle name="Comma 2 7 5 2 2 3" xfId="54064" xr:uid="{B9FFDF54-6891-48DE-A133-FE6FC15656D8}"/>
    <cellStyle name="Comma 2 7 5 2 3" xfId="18644" xr:uid="{90705589-E7CD-4D77-976C-02BA992EAD60}"/>
    <cellStyle name="Comma 2 7 5 2 4" xfId="32334" xr:uid="{CB953594-BC0D-4B76-9A2E-D533E08F2AE1}"/>
    <cellStyle name="Comma 2 7 5 2 5" xfId="47218" xr:uid="{5E133CF9-ACAE-45A9-B191-79D8E5897CEE}"/>
    <cellStyle name="Comma 2 7 5 3" xfId="22066" xr:uid="{CDC59AAB-7F25-4F37-922C-B1FD6C55CDBA}"/>
    <cellStyle name="Comma 2 7 5 3 2" xfId="35758" xr:uid="{B13CC3BE-8149-46C3-B205-E71FEDB82937}"/>
    <cellStyle name="Comma 2 7 5 3 3" xfId="50642" xr:uid="{A589BF11-2543-4F3B-8917-B8967AE2A6A9}"/>
    <cellStyle name="Comma 2 7 5 4" xfId="15222" xr:uid="{F0FB3088-8625-436B-A50C-B0608AD4B930}"/>
    <cellStyle name="Comma 2 7 5 5" xfId="28912" xr:uid="{03EA95EA-582F-4DD4-8C40-350DF3E4B60C}"/>
    <cellStyle name="Comma 2 7 5 6" xfId="43796" xr:uid="{2CF0BA3F-CF69-4667-B15A-F4AFB87CA6EF}"/>
    <cellStyle name="Comma 2 7 6" xfId="10086" xr:uid="{3FCDBEF8-065A-495F-BA86-A3D24DC5A722}"/>
    <cellStyle name="Comma 2 7 6 2" xfId="23776" xr:uid="{11D5F74B-D261-40CD-B63B-290D6E67916D}"/>
    <cellStyle name="Comma 2 7 6 2 2" xfId="37468" xr:uid="{D2C5A7C1-2127-48E9-BD48-46C5D8A62F0D}"/>
    <cellStyle name="Comma 2 7 6 2 3" xfId="52352" xr:uid="{E797B107-231C-446B-8D74-B27432AB23F4}"/>
    <cellStyle name="Comma 2 7 6 3" xfId="16932" xr:uid="{8F88A440-A1EE-45A2-A297-ADFA83CA525D}"/>
    <cellStyle name="Comma 2 7 6 4" xfId="30622" xr:uid="{B207A6B1-151A-4D3C-9913-C643FAE791CA}"/>
    <cellStyle name="Comma 2 7 6 5" xfId="45506" xr:uid="{0ED55D43-2B0B-43C5-B2B5-DAA2BB5C6B69}"/>
    <cellStyle name="Comma 2 7 7" xfId="20354" xr:uid="{704C9EA8-49C3-4D63-80A1-E016772F0D7F}"/>
    <cellStyle name="Comma 2 7 7 2" xfId="34046" xr:uid="{F1D701CC-8023-40D8-A198-5A12DAE56867}"/>
    <cellStyle name="Comma 2 7 7 3" xfId="48930" xr:uid="{4F415BE4-2565-4044-A249-CDE95D5BE647}"/>
    <cellStyle name="Comma 2 7 8" xfId="13510" xr:uid="{437C0C99-1A1F-4BCA-86E9-E0C18C6389EE}"/>
    <cellStyle name="Comma 2 7 9" xfId="27200" xr:uid="{92F92658-E5E7-47E3-8F10-AA733DC33E03}"/>
    <cellStyle name="Comma 2 8" xfId="6667" xr:uid="{A79B10BB-8082-44DC-89E9-FAB49D313247}"/>
    <cellStyle name="Comma 2 8 2" xfId="6668" xr:uid="{26C8F4CA-DB1D-41E1-B603-52481C41D4F8}"/>
    <cellStyle name="Comma 2 8 2 2" xfId="8382" xr:uid="{2FD553FB-3380-41E9-AAAB-4C2D7BE8BFA0}"/>
    <cellStyle name="Comma 2 8 2 2 2" xfId="11804" xr:uid="{507EE55E-7AD5-4975-9476-646878C78320}"/>
    <cellStyle name="Comma 2 8 2 2 2 2" xfId="25494" xr:uid="{0A01D871-63D4-4756-AABC-0791AD117E30}"/>
    <cellStyle name="Comma 2 8 2 2 2 2 2" xfId="39186" xr:uid="{1B545D18-4120-4CDA-9AC6-0A1AFE705817}"/>
    <cellStyle name="Comma 2 8 2 2 2 2 3" xfId="54070" xr:uid="{55AA6D1E-6669-4E8C-AF50-984B107F7D91}"/>
    <cellStyle name="Comma 2 8 2 2 2 3" xfId="18650" xr:uid="{919F387B-5A37-44AF-8E11-A85CF264D85F}"/>
    <cellStyle name="Comma 2 8 2 2 2 4" xfId="32340" xr:uid="{0A2E22DF-187B-4C52-A8E5-B3CA78259525}"/>
    <cellStyle name="Comma 2 8 2 2 2 5" xfId="47224" xr:uid="{1CC37803-4EA8-4D1B-8D6E-8EEE8DA5C02D}"/>
    <cellStyle name="Comma 2 8 2 2 3" xfId="22072" xr:uid="{666958FB-B372-4479-B457-05D9CA109F34}"/>
    <cellStyle name="Comma 2 8 2 2 3 2" xfId="35764" xr:uid="{7B4078B0-70D2-404B-BC08-38813A7CE2DE}"/>
    <cellStyle name="Comma 2 8 2 2 3 3" xfId="50648" xr:uid="{7C2F2A5C-6F18-4B13-B8A1-9676B8903764}"/>
    <cellStyle name="Comma 2 8 2 2 4" xfId="15228" xr:uid="{5B9A93A7-3584-4BCF-8277-72E03DB05F6E}"/>
    <cellStyle name="Comma 2 8 2 2 5" xfId="28918" xr:uid="{A604E91A-5A13-47DD-A933-D0EFB7FF01A4}"/>
    <cellStyle name="Comma 2 8 2 2 6" xfId="43802" xr:uid="{2D17CE73-7E52-4FDF-90C0-92695D7F7B64}"/>
    <cellStyle name="Comma 2 8 2 3" xfId="10092" xr:uid="{D9EE6BF3-DD08-4F9D-8536-85A1E2D24410}"/>
    <cellStyle name="Comma 2 8 2 3 2" xfId="23782" xr:uid="{027AA8C9-AB5D-4475-8ED3-EFDC89ACEC81}"/>
    <cellStyle name="Comma 2 8 2 3 2 2" xfId="37474" xr:uid="{2005B345-17EE-4AC9-8B25-3272D9A63475}"/>
    <cellStyle name="Comma 2 8 2 3 2 3" xfId="52358" xr:uid="{6F00BE74-6796-478F-81EA-94A1C293080E}"/>
    <cellStyle name="Comma 2 8 2 3 3" xfId="16938" xr:uid="{3F93EF2C-10FE-4E65-9E4C-2A2B1273EA6E}"/>
    <cellStyle name="Comma 2 8 2 3 4" xfId="30628" xr:uid="{19E29DE8-FC75-4B44-A98B-7752FA575AA6}"/>
    <cellStyle name="Comma 2 8 2 3 5" xfId="45512" xr:uid="{791D13C8-A4A9-4F7A-B713-15DAB3A1A902}"/>
    <cellStyle name="Comma 2 8 2 4" xfId="20360" xr:uid="{5655A422-578A-441A-8766-9FEB6AB5D72F}"/>
    <cellStyle name="Comma 2 8 2 4 2" xfId="34052" xr:uid="{DF274819-522A-47B8-ADA3-B72DF98D1136}"/>
    <cellStyle name="Comma 2 8 2 4 3" xfId="48936" xr:uid="{811541C7-5245-4708-82B3-F0BBF98DBDEA}"/>
    <cellStyle name="Comma 2 8 2 5" xfId="13516" xr:uid="{6175961A-2486-4D1B-9457-D85EF3960CB8}"/>
    <cellStyle name="Comma 2 8 2 6" xfId="27206" xr:uid="{D514E41D-D4E1-46E8-B234-46EC603E136F}"/>
    <cellStyle name="Comma 2 8 2 7" xfId="42090" xr:uid="{07406F98-E903-410F-BDD7-9A5D011CA100}"/>
    <cellStyle name="Comma 2 8 3" xfId="8381" xr:uid="{F0715D09-CBAE-43E2-94E4-FC0D8EEAA647}"/>
    <cellStyle name="Comma 2 8 3 2" xfId="11803" xr:uid="{16F9127D-20FB-41E5-8C81-8541F9EA7453}"/>
    <cellStyle name="Comma 2 8 3 2 2" xfId="25493" xr:uid="{B797ABDF-FF04-4114-85BB-E9604800FE0B}"/>
    <cellStyle name="Comma 2 8 3 2 2 2" xfId="39185" xr:uid="{9A31B16C-9031-4BCC-879B-BA050EDA47B8}"/>
    <cellStyle name="Comma 2 8 3 2 2 3" xfId="54069" xr:uid="{282FB575-D389-44E3-A685-77865476760E}"/>
    <cellStyle name="Comma 2 8 3 2 3" xfId="18649" xr:uid="{ED1F3D2E-6624-44B8-8D96-D0B669164F14}"/>
    <cellStyle name="Comma 2 8 3 2 4" xfId="32339" xr:uid="{B78144F6-9428-49A0-AC80-2A7162925180}"/>
    <cellStyle name="Comma 2 8 3 2 5" xfId="47223" xr:uid="{6EE11161-B88F-4461-9AFD-6C42B791DE1C}"/>
    <cellStyle name="Comma 2 8 3 3" xfId="22071" xr:uid="{0688581B-6C2B-4C08-9B66-4C0019886F73}"/>
    <cellStyle name="Comma 2 8 3 3 2" xfId="35763" xr:uid="{05C1A92F-8C77-4959-A7DC-1D83EAE7833C}"/>
    <cellStyle name="Comma 2 8 3 3 3" xfId="50647" xr:uid="{3D29EA64-B2E9-4ADA-90D7-7CBEAB01FB15}"/>
    <cellStyle name="Comma 2 8 3 4" xfId="15227" xr:uid="{C30D6039-8F38-41EE-8858-D17CE75C2791}"/>
    <cellStyle name="Comma 2 8 3 5" xfId="28917" xr:uid="{F980ABCC-B91E-4F53-AA3A-0838CA3DFE12}"/>
    <cellStyle name="Comma 2 8 3 6" xfId="43801" xr:uid="{D1E3A29C-93BE-4332-BF6B-617B9D931DF6}"/>
    <cellStyle name="Comma 2 8 4" xfId="10091" xr:uid="{A9F31801-378E-4E64-AC90-D9EAC5A4B482}"/>
    <cellStyle name="Comma 2 8 4 2" xfId="23781" xr:uid="{40ECE7F8-9A52-4CFC-8F64-61DADDF91623}"/>
    <cellStyle name="Comma 2 8 4 2 2" xfId="37473" xr:uid="{AA1086AB-0EA4-4060-819F-CABC36C5037E}"/>
    <cellStyle name="Comma 2 8 4 2 3" xfId="52357" xr:uid="{9234BCF3-0225-4C00-9F34-4C3066063897}"/>
    <cellStyle name="Comma 2 8 4 3" xfId="16937" xr:uid="{9B68720D-545A-4DC7-B21D-634C639EF30A}"/>
    <cellStyle name="Comma 2 8 4 4" xfId="30627" xr:uid="{EA44ECDB-FBF1-44DE-8E88-485C6A717F60}"/>
    <cellStyle name="Comma 2 8 4 5" xfId="45511" xr:uid="{D74C0E6B-56E9-4C84-BF23-F59D54097A22}"/>
    <cellStyle name="Comma 2 8 5" xfId="20359" xr:uid="{6976ADFA-435A-45B8-9FD9-12CE2DCF0B3A}"/>
    <cellStyle name="Comma 2 8 5 2" xfId="34051" xr:uid="{88F121C5-E420-4DC1-B02E-420F6104E09B}"/>
    <cellStyle name="Comma 2 8 5 3" xfId="48935" xr:uid="{0A995332-E40A-4159-AC73-44B06C4C96BB}"/>
    <cellStyle name="Comma 2 8 6" xfId="13515" xr:uid="{0A4EC733-BE85-4BA3-9A59-6D2605B0F2B9}"/>
    <cellStyle name="Comma 2 8 7" xfId="27205" xr:uid="{862A779B-2304-4C5D-8A11-337903C56317}"/>
    <cellStyle name="Comma 2 8 8" xfId="42089" xr:uid="{04676651-A0BE-42BF-8F58-4275E4CD4F1D}"/>
    <cellStyle name="Comma 2 9" xfId="6669" xr:uid="{B8601F5F-9D15-419B-8F05-A9D0D2797087}"/>
    <cellStyle name="Comma 2 9 2" xfId="8383" xr:uid="{9BC39479-1146-40BF-9B6D-3BDB81BA155D}"/>
    <cellStyle name="Comma 2 9 2 2" xfId="11805" xr:uid="{4ACD6482-E2A1-4AA9-89D3-C0639378865A}"/>
    <cellStyle name="Comma 2 9 2 2 2" xfId="25495" xr:uid="{68AC1085-5775-4E61-9239-BC1E399C1054}"/>
    <cellStyle name="Comma 2 9 2 2 2 2" xfId="39187" xr:uid="{2AF7B531-A918-4763-97DE-2A672EB1A704}"/>
    <cellStyle name="Comma 2 9 2 2 2 3" xfId="54071" xr:uid="{1D77F944-17A6-409B-8C96-E16BFD430A8F}"/>
    <cellStyle name="Comma 2 9 2 2 3" xfId="18651" xr:uid="{5912AB11-BE32-40C6-809F-6440F477AACF}"/>
    <cellStyle name="Comma 2 9 2 2 4" xfId="32341" xr:uid="{A9918E29-B28F-45FA-9892-B0AE8BD72B5F}"/>
    <cellStyle name="Comma 2 9 2 2 5" xfId="47225" xr:uid="{67DBF3B8-DD17-4AEF-A89B-34C8BBF8AF47}"/>
    <cellStyle name="Comma 2 9 2 3" xfId="22073" xr:uid="{FAF57570-DDA5-4C88-8E20-F1F19887D171}"/>
    <cellStyle name="Comma 2 9 2 3 2" xfId="35765" xr:uid="{2105100A-EBA3-4210-9CEB-AFD00378AF1F}"/>
    <cellStyle name="Comma 2 9 2 3 3" xfId="50649" xr:uid="{B362E893-D5AB-427C-AD1A-FC3AC33031C5}"/>
    <cellStyle name="Comma 2 9 2 4" xfId="15229" xr:uid="{1F3BACCE-2922-4E62-A6DC-506ACC6BF9C5}"/>
    <cellStyle name="Comma 2 9 2 5" xfId="28919" xr:uid="{3278BB15-68AB-4EBE-93A4-DC00C6FC9D15}"/>
    <cellStyle name="Comma 2 9 2 6" xfId="43803" xr:uid="{2B445278-6883-4AC2-B865-856FE9BDB7CC}"/>
    <cellStyle name="Comma 2 9 3" xfId="10093" xr:uid="{248D25F8-5F13-473C-B99C-9AEC4526EEE3}"/>
    <cellStyle name="Comma 2 9 3 2" xfId="23783" xr:uid="{31E14A58-14B3-44EA-ADD7-DD2C88431B7E}"/>
    <cellStyle name="Comma 2 9 3 2 2" xfId="37475" xr:uid="{0D29514D-F0C4-4034-B314-13C9062C33CA}"/>
    <cellStyle name="Comma 2 9 3 2 3" xfId="52359" xr:uid="{9EB2D064-FAAB-4363-BF08-C12E626F7804}"/>
    <cellStyle name="Comma 2 9 3 3" xfId="16939" xr:uid="{AA7F90AB-2CF9-4E50-932B-9D5786300424}"/>
    <cellStyle name="Comma 2 9 3 4" xfId="30629" xr:uid="{2B91C28F-CF17-4B0B-AB94-C4C4D69BA5D4}"/>
    <cellStyle name="Comma 2 9 3 5" xfId="45513" xr:uid="{98D0A309-8734-43AA-B567-54C2271CC6B6}"/>
    <cellStyle name="Comma 2 9 4" xfId="20361" xr:uid="{5F0D818C-1E7A-4D9D-89C6-08D1AADCDF48}"/>
    <cellStyle name="Comma 2 9 4 2" xfId="34053" xr:uid="{C49DD4D7-BCB9-4796-94A7-F819E2A79B46}"/>
    <cellStyle name="Comma 2 9 4 3" xfId="48937" xr:uid="{08EAB8FB-75E4-4FF1-BB44-075838BFE245}"/>
    <cellStyle name="Comma 2 9 5" xfId="13517" xr:uid="{4ED07065-AB44-4341-9ABA-6AC9359C56B1}"/>
    <cellStyle name="Comma 2 9 6" xfId="27207" xr:uid="{593DE656-1D22-4BDC-AB49-F12165438DD6}"/>
    <cellStyle name="Comma 2 9 7" xfId="42091" xr:uid="{71EA9371-D462-48F5-BED0-2FCE83CE4FEA}"/>
    <cellStyle name="Comma 3" xfId="4320" xr:uid="{B507FD47-FE44-41F2-8F84-5250E4854E19}"/>
    <cellStyle name="Comma 3 2" xfId="4434" xr:uid="{D010EA4A-B464-45A6-BE5C-D439128F53BC}"/>
    <cellStyle name="Comma 3 2 2" xfId="4758" xr:uid="{D0765F30-EEE2-428D-9DFC-D6D6C95B6834}"/>
    <cellStyle name="Comma 3 2 2 2" xfId="5329" xr:uid="{98D5ABF6-BA1E-40D8-88BF-F960DE44B0B9}"/>
    <cellStyle name="Comma 3 2 2 2 2" xfId="41935" xr:uid="{9BF24BAA-09A7-4B97-B445-317524752EFD}"/>
    <cellStyle name="Comma 3 2 2 2 3" xfId="6518" xr:uid="{F3E61CF9-1103-4517-A7FE-21BD1F2908E0}"/>
    <cellStyle name="Comma 3 2 2 2 4" xfId="5926" xr:uid="{91A64882-3784-4B94-8B0F-D4995F091058}"/>
    <cellStyle name="Comma 3 2 3" xfId="5327" xr:uid="{815CBDDE-9531-4F75-A84D-7BDEACBE11D9}"/>
    <cellStyle name="Comma 3 2 4" xfId="41342" xr:uid="{4C828BEA-9BCD-4E33-BEF8-24983269E061}"/>
    <cellStyle name="Comma 3 2 5" xfId="5959" xr:uid="{E72D5621-A2D0-4206-9026-E93C46A837BC}"/>
    <cellStyle name="Comma 3 2 6" xfId="5367" xr:uid="{FCAC205D-4303-4A0D-8FA8-2BDCE54E1EFD}"/>
    <cellStyle name="Comma 3 3" xfId="41321" xr:uid="{655C800E-C5B0-47BF-BD50-D814412D2529}"/>
    <cellStyle name="Comma 3 4" xfId="5945" xr:uid="{742AC878-FA3E-4546-9200-E565F72EDE8C}"/>
    <cellStyle name="Comma 3 5" xfId="5353" xr:uid="{B671E1E8-F0A4-4BA5-B6B7-31BB05F6CEA6}"/>
    <cellStyle name="Currency 10" xfId="10" xr:uid="{8DF0EDCD-09E3-420A-873A-0C023A7B9C52}"/>
    <cellStyle name="Currency 10 2" xfId="11" xr:uid="{F5AD8D3D-0919-4D77-8B2D-F9F1F98A7A49}"/>
    <cellStyle name="Currency 10 2 2" xfId="205" xr:uid="{95301095-4537-435F-A0A2-C3E6943B816E}"/>
    <cellStyle name="Currency 10 2 2 2" xfId="4618" xr:uid="{4986D558-C84B-4409-8E3D-C2F0FFDFDEE6}"/>
    <cellStyle name="Currency 10 2 3" xfId="4513" xr:uid="{4B440FED-3FE3-4703-BE5F-BCE3585FEECC}"/>
    <cellStyle name="Currency 10 3" xfId="12" xr:uid="{F0714D00-35F1-4B15-A47B-E9EFDD7A4F06}"/>
    <cellStyle name="Currency 10 3 2" xfId="206" xr:uid="{C07E1BD6-C26D-4C31-8CEB-6DF43FA3AC68}"/>
    <cellStyle name="Currency 10 3 2 2" xfId="4619" xr:uid="{0D448BF2-9EF5-48C1-B9DB-762B263252E8}"/>
    <cellStyle name="Currency 10 3 3" xfId="4514" xr:uid="{9618C0A5-B2A3-4412-B67C-CBA7330A481B}"/>
    <cellStyle name="Currency 10 4" xfId="207" xr:uid="{606071DD-A577-40A1-8AA2-26CC40B15D0A}"/>
    <cellStyle name="Currency 10 4 2" xfId="4620" xr:uid="{B73E30B3-0EF6-413C-BCD3-753E6080361D}"/>
    <cellStyle name="Currency 10 5" xfId="4439" xr:uid="{B32DBAC7-3A13-4803-BAE9-7582D169B66A}"/>
    <cellStyle name="Currency 10 6" xfId="4512" xr:uid="{17C1869B-9941-4A3F-B0ED-D6CE1B6B518C}"/>
    <cellStyle name="Currency 11" xfId="13" xr:uid="{C1A7048A-B493-439F-B888-9445E107EE68}"/>
    <cellStyle name="Currency 11 2" xfId="14" xr:uid="{59153CA5-B220-4BFD-B83A-035B071D686C}"/>
    <cellStyle name="Currency 11 2 2" xfId="208" xr:uid="{E8A9ECFD-38EC-4533-9787-16661AB58F15}"/>
    <cellStyle name="Currency 11 2 2 2" xfId="4621" xr:uid="{45E1AC4C-34AF-4D2F-9142-00FDD7E191A6}"/>
    <cellStyle name="Currency 11 2 3" xfId="4516" xr:uid="{8E3352AD-72F6-4AD5-8EE0-E568CAB35656}"/>
    <cellStyle name="Currency 11 3" xfId="15" xr:uid="{7A6587FB-C914-4395-84F5-C9C7F192083F}"/>
    <cellStyle name="Currency 11 3 2" xfId="209" xr:uid="{FEBFFF65-FFA3-4EE5-8179-5610255E1147}"/>
    <cellStyle name="Currency 11 3 2 2" xfId="4622" xr:uid="{F266DA2A-9AAC-46BF-85E2-4718EDD63753}"/>
    <cellStyle name="Currency 11 3 3" xfId="4517" xr:uid="{1AC96729-263B-4031-BEB5-CA47A6DAD0D0}"/>
    <cellStyle name="Currency 11 4" xfId="210" xr:uid="{2343E24F-629C-41C7-B01B-5D998B127A06}"/>
    <cellStyle name="Currency 11 4 2" xfId="4623" xr:uid="{28A726D9-FCD3-4247-9940-9DA76842326B}"/>
    <cellStyle name="Currency 11 5" xfId="4321" xr:uid="{9CD50692-C0F3-46B5-B0DC-512BC843B77F}"/>
    <cellStyle name="Currency 11 5 2" xfId="4440" xr:uid="{AA29BA55-5252-47C5-AB7C-C8043868AC1B}"/>
    <cellStyle name="Currency 11 5 3" xfId="4722" xr:uid="{B98FA712-957F-4551-ACF8-4A85DCF72F65}"/>
    <cellStyle name="Currency 11 5 3 2" xfId="5317" xr:uid="{B18E897F-1831-4DB5-97DE-E62D3D878403}"/>
    <cellStyle name="Currency 11 5 3 2 2" xfId="41931" xr:uid="{1DDEEC77-400F-4091-A084-215A33D04869}"/>
    <cellStyle name="Currency 11 5 3 2 3" xfId="6514" xr:uid="{73EA7F0A-FEE7-449B-8F5D-5B01F24982D8}"/>
    <cellStyle name="Currency 11 5 3 2 4" xfId="5922" xr:uid="{3B3454F5-8FF2-46A7-8A89-E6F81F4756D4}"/>
    <cellStyle name="Currency 11 5 3 3" xfId="4759" xr:uid="{43788DDD-A4F2-4DB9-94AC-E898A29351AA}"/>
    <cellStyle name="Currency 11 5 3 4" xfId="41379" xr:uid="{A2D117B9-C167-45BB-82DA-D62DA09D230E}"/>
    <cellStyle name="Currency 11 5 3 5" xfId="5970" xr:uid="{11BDE5E4-15AA-4C00-888D-CB04A5B805FC}"/>
    <cellStyle name="Currency 11 5 3 6" xfId="5378" xr:uid="{134C4BCE-2A1E-4CF1-9AE7-059328B8679D}"/>
    <cellStyle name="Currency 11 5 4" xfId="4699" xr:uid="{F02F773E-61BC-451B-9675-AFDB837163C7}"/>
    <cellStyle name="Currency 11 5 5" xfId="41322" xr:uid="{F34926AB-A8EC-4334-9AFC-A6CDFC72EEDA}"/>
    <cellStyle name="Currency 11 5 6" xfId="5946" xr:uid="{8EDEB44E-E9B9-486B-9326-9FEEA1DE271C}"/>
    <cellStyle name="Currency 11 5 7" xfId="5354" xr:uid="{B84F6F90-051E-46BA-BE15-E4BC9832C0C9}"/>
    <cellStyle name="Currency 11 6" xfId="4515" xr:uid="{EF67E95A-C1E4-4E3C-A533-CC1348E8153E}"/>
    <cellStyle name="Currency 12" xfId="16" xr:uid="{9BB4718B-6662-4945-8298-12C06DA422EE}"/>
    <cellStyle name="Currency 12 2" xfId="17" xr:uid="{8BE70B00-AA01-4F0A-816E-D130D2919A8F}"/>
    <cellStyle name="Currency 12 2 2" xfId="211" xr:uid="{7E375D51-8CE1-4411-8DDD-28D1D67D90F8}"/>
    <cellStyle name="Currency 12 2 2 2" xfId="4624" xr:uid="{7D5CD352-3E25-4C18-B887-A62955DEBA14}"/>
    <cellStyle name="Currency 12 2 3" xfId="4519" xr:uid="{85B15750-72FC-4BD9-9BCF-B89A7DB17E2E}"/>
    <cellStyle name="Currency 12 3" xfId="212" xr:uid="{37B05BEC-7A8C-4C56-9DD5-2681F9C85DA4}"/>
    <cellStyle name="Currency 12 3 2" xfId="4625" xr:uid="{CE31B440-51D7-4043-8636-78AAE2335140}"/>
    <cellStyle name="Currency 12 4" xfId="4518" xr:uid="{F3275ACD-E862-4C67-97F0-7664588EF838}"/>
    <cellStyle name="Currency 13" xfId="18" xr:uid="{577B72F4-C973-44E1-8AFD-509CB5614A67}"/>
    <cellStyle name="Currency 13 10" xfId="6671" xr:uid="{EAA8C1F8-D494-45C2-9795-66EF5048CAD3}"/>
    <cellStyle name="Currency 13 10 2" xfId="8385" xr:uid="{F5C31578-EC7A-4D6E-9B82-21400A400CFD}"/>
    <cellStyle name="Currency 13 10 2 2" xfId="11807" xr:uid="{CE3B226C-B17F-4C9A-96C1-6BBA16263EB8}"/>
    <cellStyle name="Currency 13 10 2 2 2" xfId="25497" xr:uid="{BA73CDE2-9D89-47FF-AB6E-4BE860536F57}"/>
    <cellStyle name="Currency 13 10 2 2 2 2" xfId="39189" xr:uid="{EC704F37-F342-4858-A044-20DFDCE15EB3}"/>
    <cellStyle name="Currency 13 10 2 2 2 3" xfId="54073" xr:uid="{6F1D471D-F42B-4EF7-A1C8-1ED75BED4C72}"/>
    <cellStyle name="Currency 13 10 2 2 3" xfId="18653" xr:uid="{000150C1-4406-4453-98F0-5ACF47C89AA5}"/>
    <cellStyle name="Currency 13 10 2 2 4" xfId="32343" xr:uid="{E1561CBB-0EDC-4B37-BA6D-5AF9FBA411EA}"/>
    <cellStyle name="Currency 13 10 2 2 5" xfId="47227" xr:uid="{2E7805BA-0F27-4C34-B350-5C194167A611}"/>
    <cellStyle name="Currency 13 10 2 3" xfId="22075" xr:uid="{5ED6B236-B664-4733-97AB-22C2EB9DE07D}"/>
    <cellStyle name="Currency 13 10 2 3 2" xfId="35767" xr:uid="{F7938D5A-C889-4057-BA1E-FB790B902416}"/>
    <cellStyle name="Currency 13 10 2 3 3" xfId="50651" xr:uid="{8B60679D-9387-4CBA-B517-39672597A012}"/>
    <cellStyle name="Currency 13 10 2 4" xfId="15231" xr:uid="{E743E377-B58F-4BE5-84E9-A23064ECEB9F}"/>
    <cellStyle name="Currency 13 10 2 5" xfId="28921" xr:uid="{8C96F9E4-FC31-4504-BD03-1CEFE33C49FA}"/>
    <cellStyle name="Currency 13 10 2 6" xfId="43805" xr:uid="{0D7C0599-8F8C-4FC1-9E29-003CBE71D916}"/>
    <cellStyle name="Currency 13 10 3" xfId="10095" xr:uid="{EEC7A971-020A-44A9-A99F-3209C313A5C0}"/>
    <cellStyle name="Currency 13 10 3 2" xfId="23785" xr:uid="{96B226ED-41FF-4A66-944C-088BC627BE46}"/>
    <cellStyle name="Currency 13 10 3 2 2" xfId="37477" xr:uid="{6E5B35C3-324A-4B4E-9E86-C50560371DE7}"/>
    <cellStyle name="Currency 13 10 3 2 3" xfId="52361" xr:uid="{AD2D58A6-BF09-4CC5-AB76-BF3C642D74C5}"/>
    <cellStyle name="Currency 13 10 3 3" xfId="16941" xr:uid="{2A11879D-7EA4-4396-AA00-992F82BAC4E3}"/>
    <cellStyle name="Currency 13 10 3 4" xfId="30631" xr:uid="{2126D7CC-116E-4B68-8258-1A20BEF6616F}"/>
    <cellStyle name="Currency 13 10 3 5" xfId="45515" xr:uid="{822A43E2-82C6-450C-ACBE-7AB70CB6717B}"/>
    <cellStyle name="Currency 13 10 4" xfId="20363" xr:uid="{1C50AECC-FA04-4FE4-AE9A-E1217ECFE69F}"/>
    <cellStyle name="Currency 13 10 4 2" xfId="34055" xr:uid="{C13EBFED-FC5C-4680-9B67-71A9BB6557A3}"/>
    <cellStyle name="Currency 13 10 4 3" xfId="48939" xr:uid="{D5239980-6DFA-4D5A-9C87-C9A5F37D3AED}"/>
    <cellStyle name="Currency 13 10 5" xfId="13519" xr:uid="{838DDC56-5906-47C5-93FE-9E98371BCBC6}"/>
    <cellStyle name="Currency 13 10 6" xfId="27209" xr:uid="{82C9E229-F740-4C29-BA25-C88197BB3A9F}"/>
    <cellStyle name="Currency 13 10 7" xfId="42093" xr:uid="{CF320E69-FFF6-48E9-B845-73F024266607}"/>
    <cellStyle name="Currency 13 11" xfId="8384" xr:uid="{1C628C26-3368-4431-A7D7-C479B339D3C9}"/>
    <cellStyle name="Currency 13 11 2" xfId="11806" xr:uid="{CBB4F8BF-761F-4EF8-B58C-76FC77E3008B}"/>
    <cellStyle name="Currency 13 11 2 2" xfId="25496" xr:uid="{C0F84D98-074A-4702-A138-F4CD78417351}"/>
    <cellStyle name="Currency 13 11 2 2 2" xfId="39188" xr:uid="{657BAD01-22A8-4E98-9C48-B063FA9F72EC}"/>
    <cellStyle name="Currency 13 11 2 2 3" xfId="54072" xr:uid="{AE95E9DA-CAE2-440F-9FA5-8E968A8F66E3}"/>
    <cellStyle name="Currency 13 11 2 3" xfId="18652" xr:uid="{9D6887D0-E19B-4E1D-ACE9-9C546FEE92DB}"/>
    <cellStyle name="Currency 13 11 2 4" xfId="32342" xr:uid="{E9D72DFF-EAC0-402B-856D-7FDABD71BD5C}"/>
    <cellStyle name="Currency 13 11 2 5" xfId="47226" xr:uid="{C605F7A9-70F2-4447-9183-95F36B0161CE}"/>
    <cellStyle name="Currency 13 11 3" xfId="22074" xr:uid="{625A78B6-8361-4D99-B000-FADB763F5C8B}"/>
    <cellStyle name="Currency 13 11 3 2" xfId="35766" xr:uid="{86B4F41A-F46B-4C41-AF9D-A015505EA72D}"/>
    <cellStyle name="Currency 13 11 3 3" xfId="50650" xr:uid="{D3D6A5E2-FC95-4118-A4AA-7C777FD6D506}"/>
    <cellStyle name="Currency 13 11 4" xfId="15230" xr:uid="{BD1FF0F2-7EDC-488A-8680-7FD8A1B352AC}"/>
    <cellStyle name="Currency 13 11 5" xfId="28920" xr:uid="{99797B36-83B0-45C5-B76E-D9E61BFBB881}"/>
    <cellStyle name="Currency 13 11 6" xfId="43804" xr:uid="{CDF51B10-2970-412D-8128-AA989FD46FA6}"/>
    <cellStyle name="Currency 13 12" xfId="10094" xr:uid="{F0C3C665-559C-4BC8-9D11-440A4F2AE6DA}"/>
    <cellStyle name="Currency 13 12 2" xfId="23784" xr:uid="{A9FDD980-530B-4161-B91A-8B823DC11FC4}"/>
    <cellStyle name="Currency 13 12 2 2" xfId="37476" xr:uid="{2D348E5B-C495-410C-87FC-1405A612A7CD}"/>
    <cellStyle name="Currency 13 12 2 3" xfId="52360" xr:uid="{80CF4B3A-E0C8-4A83-98B1-0152BE27E244}"/>
    <cellStyle name="Currency 13 12 3" xfId="16940" xr:uid="{FA5A76A3-F401-447E-8052-A3792D7AF4D1}"/>
    <cellStyle name="Currency 13 12 4" xfId="30630" xr:uid="{9646E93E-4E97-4BF0-A7DC-DEAC6AABFF44}"/>
    <cellStyle name="Currency 13 12 5" xfId="45514" xr:uid="{D619A07E-79AF-40D3-BC25-248BE99FF641}"/>
    <cellStyle name="Currency 13 13" xfId="20362" xr:uid="{C3C264F8-FAFE-4F4D-AB2A-CD2642F49BA2}"/>
    <cellStyle name="Currency 13 13 2" xfId="34054" xr:uid="{C91EA1CF-CB37-4F81-9AB4-9EC35B4F6AE5}"/>
    <cellStyle name="Currency 13 13 3" xfId="48938" xr:uid="{B35758D3-70C4-4D98-B050-FE4E0E65C3C6}"/>
    <cellStyle name="Currency 13 14" xfId="13518" xr:uid="{E21BD08B-4D31-4157-8155-E2379C2FD915}"/>
    <cellStyle name="Currency 13 14 2" xfId="40753" xr:uid="{5C48BCC1-12DA-4BC6-8183-7CB33F20CF9A}"/>
    <cellStyle name="Currency 13 15" xfId="27208" xr:uid="{F4F1600A-AE11-4EE2-8921-B8565D4B8520}"/>
    <cellStyle name="Currency 13 16" xfId="42092" xr:uid="{ABA84A9E-0F4B-4C20-AD4E-FE762038B3DA}"/>
    <cellStyle name="Currency 13 17" xfId="6670" xr:uid="{F190ED07-4F84-41B7-AD66-80681D11AC9A}"/>
    <cellStyle name="Currency 13 18" xfId="5931" xr:uid="{19E94647-7467-4948-8CBA-6AFDD5F4D76F}"/>
    <cellStyle name="Currency 13 19" xfId="5339" xr:uid="{BB87A821-BA88-4C9E-B581-F5892591B48E}"/>
    <cellStyle name="Currency 13 2" xfId="4323" xr:uid="{C700BD64-0BD9-42B9-8312-91B3C73FA002}"/>
    <cellStyle name="Currency 13 2 10" xfId="8386" xr:uid="{9A3FB9DC-2731-485B-8BE8-D4C8F329475B}"/>
    <cellStyle name="Currency 13 2 10 2" xfId="11808" xr:uid="{AACD6154-C41B-48DA-947C-09CDC7B4518E}"/>
    <cellStyle name="Currency 13 2 10 2 2" xfId="25498" xr:uid="{CF5B8898-5C50-4517-BC35-8DDB9EB2FDE3}"/>
    <cellStyle name="Currency 13 2 10 2 2 2" xfId="39190" xr:uid="{4C1B01FF-2E50-45FF-A40D-0B3E856C576D}"/>
    <cellStyle name="Currency 13 2 10 2 2 3" xfId="54074" xr:uid="{05015313-88A8-4EB1-B276-50519FA9318D}"/>
    <cellStyle name="Currency 13 2 10 2 3" xfId="18654" xr:uid="{836CFCBB-B3C1-47ED-9318-8C91589137C7}"/>
    <cellStyle name="Currency 13 2 10 2 4" xfId="32344" xr:uid="{1E122829-2367-439E-8058-57E45407D44F}"/>
    <cellStyle name="Currency 13 2 10 2 5" xfId="47228" xr:uid="{967579D1-33CF-4A7F-A9C1-3C0F41CE2103}"/>
    <cellStyle name="Currency 13 2 10 3" xfId="22076" xr:uid="{2320417A-D465-430D-93FA-DE333840D714}"/>
    <cellStyle name="Currency 13 2 10 3 2" xfId="35768" xr:uid="{92890F7B-04A9-491E-93D1-D938CB126259}"/>
    <cellStyle name="Currency 13 2 10 3 3" xfId="50652" xr:uid="{0964925F-7D49-40D9-9D73-7086CD469ADD}"/>
    <cellStyle name="Currency 13 2 10 4" xfId="15232" xr:uid="{4744B292-53F6-41C2-A8A8-160AFD2205B5}"/>
    <cellStyle name="Currency 13 2 10 5" xfId="28922" xr:uid="{671B6051-F035-4DFA-BD42-DBC9E35E322E}"/>
    <cellStyle name="Currency 13 2 10 6" xfId="43806" xr:uid="{B82E2FE2-60DF-4767-8E7A-1BD8CB949EAC}"/>
    <cellStyle name="Currency 13 2 11" xfId="10096" xr:uid="{83888D3A-5496-4476-964F-58CFC2F1DF55}"/>
    <cellStyle name="Currency 13 2 11 2" xfId="23786" xr:uid="{7524AC77-DB77-44DB-BAFD-B3E684C56E5E}"/>
    <cellStyle name="Currency 13 2 11 2 2" xfId="37478" xr:uid="{1DAC88B8-5C51-4E12-BF38-34AAAB317E92}"/>
    <cellStyle name="Currency 13 2 11 2 3" xfId="52362" xr:uid="{59486A39-8D7D-4F1A-BBA8-9D4EBA79C5B8}"/>
    <cellStyle name="Currency 13 2 11 3" xfId="16942" xr:uid="{32D8E704-4D3F-4F1B-AB5C-9F91F4CA5162}"/>
    <cellStyle name="Currency 13 2 11 4" xfId="30632" xr:uid="{7B0FDE22-E4EC-42E4-8CBE-7D99192438D1}"/>
    <cellStyle name="Currency 13 2 11 5" xfId="45516" xr:uid="{6BFF37A2-0ECE-424E-B970-2246D64D3726}"/>
    <cellStyle name="Currency 13 2 12" xfId="20364" xr:uid="{0B6E67BA-10F7-4F57-B9B4-A79EBDE2A68C}"/>
    <cellStyle name="Currency 13 2 12 2" xfId="34056" xr:uid="{CB6F4A02-9B1E-4746-8108-0298ECCCD66D}"/>
    <cellStyle name="Currency 13 2 12 3" xfId="48940" xr:uid="{1FB3D729-1A86-48A4-8CC7-826E16373C0C}"/>
    <cellStyle name="Currency 13 2 13" xfId="13520" xr:uid="{5D476BA0-22B5-427A-9C0E-4A9612E7FB0D}"/>
    <cellStyle name="Currency 13 2 13 2" xfId="41324" xr:uid="{9A8D70FE-D643-468C-87EB-367E12BDA649}"/>
    <cellStyle name="Currency 13 2 14" xfId="27210" xr:uid="{B264F3C1-78FA-464A-BFDA-7FBED03CB577}"/>
    <cellStyle name="Currency 13 2 15" xfId="42094" xr:uid="{FEF45171-041F-4ED6-BCE7-70E2524B802D}"/>
    <cellStyle name="Currency 13 2 16" xfId="6672" xr:uid="{DE0EC026-46A5-4077-BA51-7A32296E908E}"/>
    <cellStyle name="Currency 13 2 2" xfId="6673" xr:uid="{91D74313-A612-4B0C-84E4-C74F2C5866CA}"/>
    <cellStyle name="Currency 13 2 2 10" xfId="20365" xr:uid="{40DE0AF4-1DA0-41F3-82A0-AF0A2737E7E5}"/>
    <cellStyle name="Currency 13 2 2 10 2" xfId="34057" xr:uid="{BEFBD83C-8662-4A76-985F-1EC7AFC4A655}"/>
    <cellStyle name="Currency 13 2 2 10 3" xfId="48941" xr:uid="{C7A46CA5-6BB6-4D3C-9E0C-E00256D61179}"/>
    <cellStyle name="Currency 13 2 2 11" xfId="13521" xr:uid="{FA20358C-57A3-49BE-A1E9-7FF70E05A64A}"/>
    <cellStyle name="Currency 13 2 2 12" xfId="27211" xr:uid="{7322002D-C8E0-4D8E-8676-815167B8C22E}"/>
    <cellStyle name="Currency 13 2 2 13" xfId="42095" xr:uid="{A265BFFD-B2FA-4450-946B-6CB9F25D87A3}"/>
    <cellStyle name="Currency 13 2 2 2" xfId="6674" xr:uid="{D7A4B64A-4BED-4B70-A3B3-DD5A82F7E8FB}"/>
    <cellStyle name="Currency 13 2 2 2 10" xfId="13522" xr:uid="{F0F512A9-9C75-45EF-88C4-AED66FF369C7}"/>
    <cellStyle name="Currency 13 2 2 2 11" xfId="27212" xr:uid="{65F46A22-D33B-43A6-B667-0AD9FBD6D793}"/>
    <cellStyle name="Currency 13 2 2 2 12" xfId="42096" xr:uid="{E1753119-5565-4D5F-8640-282466C26A8C}"/>
    <cellStyle name="Currency 13 2 2 2 2" xfId="6675" xr:uid="{902B1EA6-9B4D-46BB-9DDB-D0EAB0B61B43}"/>
    <cellStyle name="Currency 13 2 2 2 2 10" xfId="42097" xr:uid="{15B8C8D1-A025-4233-9C5C-4C8324C646B8}"/>
    <cellStyle name="Currency 13 2 2 2 2 2" xfId="6676" xr:uid="{C2EED345-FF88-436C-B523-399CC5DA1DF7}"/>
    <cellStyle name="Currency 13 2 2 2 2 2 2" xfId="6677" xr:uid="{60E51134-621A-43BC-BFF9-CB0951A19103}"/>
    <cellStyle name="Currency 13 2 2 2 2 2 2 2" xfId="8391" xr:uid="{B80998AA-83DE-4C4A-ABD6-44D298F79FE5}"/>
    <cellStyle name="Currency 13 2 2 2 2 2 2 2 2" xfId="11813" xr:uid="{89712C9A-268B-44E2-9EB3-33465AFD813A}"/>
    <cellStyle name="Currency 13 2 2 2 2 2 2 2 2 2" xfId="25503" xr:uid="{BB2B890F-345E-414A-86CE-7A9265BA5E55}"/>
    <cellStyle name="Currency 13 2 2 2 2 2 2 2 2 2 2" xfId="39195" xr:uid="{3925D512-DD45-444E-A5AC-9E39DAEB64E8}"/>
    <cellStyle name="Currency 13 2 2 2 2 2 2 2 2 2 3" xfId="54079" xr:uid="{6793624F-07CD-41C1-B4CF-9D291D483331}"/>
    <cellStyle name="Currency 13 2 2 2 2 2 2 2 2 3" xfId="18659" xr:uid="{90F4DC97-A6DE-475B-B3AC-C1FB002ACFB1}"/>
    <cellStyle name="Currency 13 2 2 2 2 2 2 2 2 4" xfId="32349" xr:uid="{ADBD8C0A-21FE-4ACC-A3F5-25E120172683}"/>
    <cellStyle name="Currency 13 2 2 2 2 2 2 2 2 5" xfId="47233" xr:uid="{E3FB96CF-5960-4F34-BC7B-11641B20337A}"/>
    <cellStyle name="Currency 13 2 2 2 2 2 2 2 3" xfId="22081" xr:uid="{8FDD3A68-DD5E-46DD-92EA-2EC89B787DAD}"/>
    <cellStyle name="Currency 13 2 2 2 2 2 2 2 3 2" xfId="35773" xr:uid="{259694E2-5942-4E81-90ED-B39AF189C9DA}"/>
    <cellStyle name="Currency 13 2 2 2 2 2 2 2 3 3" xfId="50657" xr:uid="{4478FF51-944D-4363-ADAB-B62C52BA2139}"/>
    <cellStyle name="Currency 13 2 2 2 2 2 2 2 4" xfId="15237" xr:uid="{CDE3694A-928F-4D22-81C8-D30DA38F614D}"/>
    <cellStyle name="Currency 13 2 2 2 2 2 2 2 5" xfId="28927" xr:uid="{0805DDC3-A33F-4ECA-A8A6-5B5D610A19C1}"/>
    <cellStyle name="Currency 13 2 2 2 2 2 2 2 6" xfId="43811" xr:uid="{269FEFC3-6CB7-4D45-A7DF-129EED6DA6F2}"/>
    <cellStyle name="Currency 13 2 2 2 2 2 2 3" xfId="10101" xr:uid="{246E377E-6C62-4588-B6F0-A142F3495015}"/>
    <cellStyle name="Currency 13 2 2 2 2 2 2 3 2" xfId="23791" xr:uid="{03E018A1-A8E6-455F-B343-1BEB70A82D4C}"/>
    <cellStyle name="Currency 13 2 2 2 2 2 2 3 2 2" xfId="37483" xr:uid="{03825458-C69A-4739-BE6F-0A2CAFB42DA0}"/>
    <cellStyle name="Currency 13 2 2 2 2 2 2 3 2 3" xfId="52367" xr:uid="{8A4A80F9-46CD-4398-BBC3-AD358DB0C9F1}"/>
    <cellStyle name="Currency 13 2 2 2 2 2 2 3 3" xfId="16947" xr:uid="{FD34F6F7-51CC-4DC6-8A7D-EECCE6CEB585}"/>
    <cellStyle name="Currency 13 2 2 2 2 2 2 3 4" xfId="30637" xr:uid="{8C6C6CDB-8F7B-4CA4-827E-CA889D741457}"/>
    <cellStyle name="Currency 13 2 2 2 2 2 2 3 5" xfId="45521" xr:uid="{1CCFCEE8-F2D5-4EFF-9BCD-4DD9DDEB2FD3}"/>
    <cellStyle name="Currency 13 2 2 2 2 2 2 4" xfId="20369" xr:uid="{EB611F72-CB94-4451-9BEC-274BBB5C7AD5}"/>
    <cellStyle name="Currency 13 2 2 2 2 2 2 4 2" xfId="34061" xr:uid="{E3A21067-DEB0-4018-851F-03755E529A6C}"/>
    <cellStyle name="Currency 13 2 2 2 2 2 2 4 3" xfId="48945" xr:uid="{E83CFDE4-8A34-45BE-950B-CB9F3210B6B8}"/>
    <cellStyle name="Currency 13 2 2 2 2 2 2 5" xfId="13525" xr:uid="{CE24C46F-4DA8-4319-871A-69677DE6DFB8}"/>
    <cellStyle name="Currency 13 2 2 2 2 2 2 6" xfId="27215" xr:uid="{0E2CC430-927E-44AE-97EB-C294E2CFFC50}"/>
    <cellStyle name="Currency 13 2 2 2 2 2 2 7" xfId="42099" xr:uid="{1FC10153-E1FF-43DD-99BD-F05BB023681B}"/>
    <cellStyle name="Currency 13 2 2 2 2 2 3" xfId="8390" xr:uid="{D8EB7A7D-D8D4-43F5-9A5C-AA56E290F255}"/>
    <cellStyle name="Currency 13 2 2 2 2 2 3 2" xfId="11812" xr:uid="{3B5C3254-9447-47F2-B137-085571850EE4}"/>
    <cellStyle name="Currency 13 2 2 2 2 2 3 2 2" xfId="25502" xr:uid="{AD09509D-A292-439A-A25B-C987BFFD10ED}"/>
    <cellStyle name="Currency 13 2 2 2 2 2 3 2 2 2" xfId="39194" xr:uid="{76CE32D7-A3FF-4453-9AC5-3A4E7551173A}"/>
    <cellStyle name="Currency 13 2 2 2 2 2 3 2 2 3" xfId="54078" xr:uid="{AA22F3F3-3394-4C72-9E05-1D69E51D9AB0}"/>
    <cellStyle name="Currency 13 2 2 2 2 2 3 2 3" xfId="18658" xr:uid="{574D6C9D-4751-43C2-9261-F6985B4B6D5C}"/>
    <cellStyle name="Currency 13 2 2 2 2 2 3 2 4" xfId="32348" xr:uid="{C2FED262-F44F-4E84-8108-0C31E3576F43}"/>
    <cellStyle name="Currency 13 2 2 2 2 2 3 2 5" xfId="47232" xr:uid="{095659C6-9EC1-4571-BF1F-41D884EC7751}"/>
    <cellStyle name="Currency 13 2 2 2 2 2 3 3" xfId="22080" xr:uid="{7EAB19E7-9B01-402C-8B3E-2559D32FDC28}"/>
    <cellStyle name="Currency 13 2 2 2 2 2 3 3 2" xfId="35772" xr:uid="{EEB65576-6162-48D0-99F5-0D859C1FFEBF}"/>
    <cellStyle name="Currency 13 2 2 2 2 2 3 3 3" xfId="50656" xr:uid="{0A04E3F4-31C7-436B-B2B5-09D6F05D64BF}"/>
    <cellStyle name="Currency 13 2 2 2 2 2 3 4" xfId="15236" xr:uid="{02910158-A9A1-4014-B98B-B9F22B3001AD}"/>
    <cellStyle name="Currency 13 2 2 2 2 2 3 5" xfId="28926" xr:uid="{1BEAFA6F-6294-4904-BDEA-4A04E9B95765}"/>
    <cellStyle name="Currency 13 2 2 2 2 2 3 6" xfId="43810" xr:uid="{75414E9B-32BE-4C76-AD09-1669B38A78B7}"/>
    <cellStyle name="Currency 13 2 2 2 2 2 4" xfId="10100" xr:uid="{420D6A6C-656F-4151-B674-DD411F2BE6E2}"/>
    <cellStyle name="Currency 13 2 2 2 2 2 4 2" xfId="23790" xr:uid="{47BB318E-5476-466D-A31E-F9AB52ED34F1}"/>
    <cellStyle name="Currency 13 2 2 2 2 2 4 2 2" xfId="37482" xr:uid="{41073D64-2DD4-4EE6-B6A9-CA0C8A7B3692}"/>
    <cellStyle name="Currency 13 2 2 2 2 2 4 2 3" xfId="52366" xr:uid="{D12C3152-97F1-41C1-9495-7D8FE55C84CD}"/>
    <cellStyle name="Currency 13 2 2 2 2 2 4 3" xfId="16946" xr:uid="{5BA4727D-D62C-4833-ABBA-A831B88450F1}"/>
    <cellStyle name="Currency 13 2 2 2 2 2 4 4" xfId="30636" xr:uid="{BDFB7D99-A7E1-473E-B6E9-65F6BC0EE766}"/>
    <cellStyle name="Currency 13 2 2 2 2 2 4 5" xfId="45520" xr:uid="{AFB52A16-5C27-41DD-861D-3191A55E1266}"/>
    <cellStyle name="Currency 13 2 2 2 2 2 5" xfId="20368" xr:uid="{089CE118-1347-4067-8815-478CC7FD4E98}"/>
    <cellStyle name="Currency 13 2 2 2 2 2 5 2" xfId="34060" xr:uid="{C3D3892A-A95F-45EB-8DED-E6BB78263009}"/>
    <cellStyle name="Currency 13 2 2 2 2 2 5 3" xfId="48944" xr:uid="{C7CD9518-BB7E-47B7-A166-0FCD62F6170B}"/>
    <cellStyle name="Currency 13 2 2 2 2 2 6" xfId="13524" xr:uid="{D31BC5C1-F301-4C71-B4EB-05C4EF7341C6}"/>
    <cellStyle name="Currency 13 2 2 2 2 2 7" xfId="27214" xr:uid="{8E858930-6B5A-43A6-AB0F-1BCB60440BBC}"/>
    <cellStyle name="Currency 13 2 2 2 2 2 8" xfId="42098" xr:uid="{D4D1C052-A948-4429-8476-3C28F5F31B4F}"/>
    <cellStyle name="Currency 13 2 2 2 2 3" xfId="6678" xr:uid="{A7E74682-1402-403F-A611-9C3C8D947AA8}"/>
    <cellStyle name="Currency 13 2 2 2 2 3 2" xfId="8392" xr:uid="{725E5190-9706-4C6F-B0FC-AA6A311E9AB7}"/>
    <cellStyle name="Currency 13 2 2 2 2 3 2 2" xfId="11814" xr:uid="{1569954D-21B3-440D-BED5-40FC6C90C9D6}"/>
    <cellStyle name="Currency 13 2 2 2 2 3 2 2 2" xfId="25504" xr:uid="{C2B24C77-CE3F-4543-A379-2DF4CCF3CF0C}"/>
    <cellStyle name="Currency 13 2 2 2 2 3 2 2 2 2" xfId="39196" xr:uid="{86AA3039-51B7-4EEA-8CB6-657766C5EAAB}"/>
    <cellStyle name="Currency 13 2 2 2 2 3 2 2 2 3" xfId="54080" xr:uid="{5120A994-58D3-4CBB-B6D9-1D6F5CCA44D2}"/>
    <cellStyle name="Currency 13 2 2 2 2 3 2 2 3" xfId="18660" xr:uid="{D509B882-902B-4D5B-AA5E-E19D228A7531}"/>
    <cellStyle name="Currency 13 2 2 2 2 3 2 2 4" xfId="32350" xr:uid="{D974717A-7919-4A9B-8116-D679FC739A7C}"/>
    <cellStyle name="Currency 13 2 2 2 2 3 2 2 5" xfId="47234" xr:uid="{BCB198B5-EF67-4A01-AA03-D8E1E2D58288}"/>
    <cellStyle name="Currency 13 2 2 2 2 3 2 3" xfId="22082" xr:uid="{80A22F02-7C03-4197-B715-FB3C3855DDD5}"/>
    <cellStyle name="Currency 13 2 2 2 2 3 2 3 2" xfId="35774" xr:uid="{89C2A7DF-BFAB-40F9-85B5-FCE48422201B}"/>
    <cellStyle name="Currency 13 2 2 2 2 3 2 3 3" xfId="50658" xr:uid="{FE8E2882-5ACB-4D81-8943-827E0A672484}"/>
    <cellStyle name="Currency 13 2 2 2 2 3 2 4" xfId="15238" xr:uid="{BF7FBEAA-FD23-4923-9AB7-7CBF47ABF361}"/>
    <cellStyle name="Currency 13 2 2 2 2 3 2 5" xfId="28928" xr:uid="{B8DCB498-13C6-4747-9EC7-46DEED31C48A}"/>
    <cellStyle name="Currency 13 2 2 2 2 3 2 6" xfId="43812" xr:uid="{9CC5E728-8153-4AB6-8F33-BDFC82B9BFD5}"/>
    <cellStyle name="Currency 13 2 2 2 2 3 3" xfId="10102" xr:uid="{3B5ADFF1-342E-4D25-96C5-347734C0A5C5}"/>
    <cellStyle name="Currency 13 2 2 2 2 3 3 2" xfId="23792" xr:uid="{3A35E650-2738-4FB5-87FD-51C5E62679D4}"/>
    <cellStyle name="Currency 13 2 2 2 2 3 3 2 2" xfId="37484" xr:uid="{A667F8CB-4DF2-4530-A0AF-D2AB7E0C7003}"/>
    <cellStyle name="Currency 13 2 2 2 2 3 3 2 3" xfId="52368" xr:uid="{7FFB09B7-2057-449F-9C05-99B3A8C12F5E}"/>
    <cellStyle name="Currency 13 2 2 2 2 3 3 3" xfId="16948" xr:uid="{8769F72B-A57D-4D2D-8E5F-6BB475FB2C24}"/>
    <cellStyle name="Currency 13 2 2 2 2 3 3 4" xfId="30638" xr:uid="{113880E1-323C-45BF-BCCB-AC6184644FC3}"/>
    <cellStyle name="Currency 13 2 2 2 2 3 3 5" xfId="45522" xr:uid="{5C9EC738-4BE8-4082-A6A9-981022ADA42C}"/>
    <cellStyle name="Currency 13 2 2 2 2 3 4" xfId="20370" xr:uid="{27A8D563-7C55-4B04-A15A-64D7F718253B}"/>
    <cellStyle name="Currency 13 2 2 2 2 3 4 2" xfId="34062" xr:uid="{B505AD18-9146-42FC-9AD1-66C64DE4AFB5}"/>
    <cellStyle name="Currency 13 2 2 2 2 3 4 3" xfId="48946" xr:uid="{FF60EC1B-C022-4393-AF7E-849826F5E7EB}"/>
    <cellStyle name="Currency 13 2 2 2 2 3 5" xfId="13526" xr:uid="{38BB47E1-D331-491D-AFDC-24F926A5C946}"/>
    <cellStyle name="Currency 13 2 2 2 2 3 6" xfId="27216" xr:uid="{AC17D9D9-18AA-4A8E-BE0A-4C0BCF6469B0}"/>
    <cellStyle name="Currency 13 2 2 2 2 3 7" xfId="42100" xr:uid="{6F811747-C0FA-4563-9898-E9DF6E402ECA}"/>
    <cellStyle name="Currency 13 2 2 2 2 4" xfId="6679" xr:uid="{0678B84E-F21F-404E-B7EC-4CC3F9907C30}"/>
    <cellStyle name="Currency 13 2 2 2 2 4 2" xfId="8393" xr:uid="{B2E96E90-EE97-43C4-8889-3E6530284BC6}"/>
    <cellStyle name="Currency 13 2 2 2 2 4 2 2" xfId="11815" xr:uid="{0A8DF42C-A5D6-414D-919C-E16F64B90440}"/>
    <cellStyle name="Currency 13 2 2 2 2 4 2 2 2" xfId="25505" xr:uid="{819A796F-D445-4230-8434-3005F0F0CB8F}"/>
    <cellStyle name="Currency 13 2 2 2 2 4 2 2 2 2" xfId="39197" xr:uid="{0590EC3F-CCA6-4013-8D38-22C289307B88}"/>
    <cellStyle name="Currency 13 2 2 2 2 4 2 2 2 3" xfId="54081" xr:uid="{279245E8-5CC7-4E46-BBC3-FFE10179FC70}"/>
    <cellStyle name="Currency 13 2 2 2 2 4 2 2 3" xfId="18661" xr:uid="{B7C54CE9-1C89-451E-9E5E-02F34C27AE46}"/>
    <cellStyle name="Currency 13 2 2 2 2 4 2 2 4" xfId="32351" xr:uid="{DC1C25AF-0314-4E46-A26D-5D5550DCB6CF}"/>
    <cellStyle name="Currency 13 2 2 2 2 4 2 2 5" xfId="47235" xr:uid="{EC76F733-5BEC-4470-892C-34C69975B30A}"/>
    <cellStyle name="Currency 13 2 2 2 2 4 2 3" xfId="22083" xr:uid="{7A03D96F-D47C-47BC-BD34-0E57E3826570}"/>
    <cellStyle name="Currency 13 2 2 2 2 4 2 3 2" xfId="35775" xr:uid="{ADA3C126-E1B3-43D0-976A-8E3C20045128}"/>
    <cellStyle name="Currency 13 2 2 2 2 4 2 3 3" xfId="50659" xr:uid="{3AD66CFB-ABF9-46BA-B164-A81F177B5654}"/>
    <cellStyle name="Currency 13 2 2 2 2 4 2 4" xfId="15239" xr:uid="{17B7A84B-AE36-48D6-A70A-89D7702F43A8}"/>
    <cellStyle name="Currency 13 2 2 2 2 4 2 5" xfId="28929" xr:uid="{509A03D6-DA8B-4D1A-8AF7-68D282696432}"/>
    <cellStyle name="Currency 13 2 2 2 2 4 2 6" xfId="43813" xr:uid="{45E3BCEF-4F73-4BDC-B90A-C1E6A95A739A}"/>
    <cellStyle name="Currency 13 2 2 2 2 4 3" xfId="10103" xr:uid="{649684BE-D8B5-4087-AE1A-E2BBABD8046D}"/>
    <cellStyle name="Currency 13 2 2 2 2 4 3 2" xfId="23793" xr:uid="{191932C9-D1C5-420B-8DC6-5B4386819D09}"/>
    <cellStyle name="Currency 13 2 2 2 2 4 3 2 2" xfId="37485" xr:uid="{0A095A75-940A-481B-B8C2-7BF4C3292A04}"/>
    <cellStyle name="Currency 13 2 2 2 2 4 3 2 3" xfId="52369" xr:uid="{E8EA23FB-B8F8-4CD9-8488-778288360705}"/>
    <cellStyle name="Currency 13 2 2 2 2 4 3 3" xfId="16949" xr:uid="{14DFE8A1-37D5-4617-AF6D-F1AB3BD18E5C}"/>
    <cellStyle name="Currency 13 2 2 2 2 4 3 4" xfId="30639" xr:uid="{251E7D7D-E54F-40DE-8B10-62060DD99B57}"/>
    <cellStyle name="Currency 13 2 2 2 2 4 3 5" xfId="45523" xr:uid="{8D9C52A9-5429-45F4-8ACF-DD250D13E35A}"/>
    <cellStyle name="Currency 13 2 2 2 2 4 4" xfId="20371" xr:uid="{699759CB-DFA7-460A-895C-30944A2CAEED}"/>
    <cellStyle name="Currency 13 2 2 2 2 4 4 2" xfId="34063" xr:uid="{F0206B55-6D05-4895-83CF-9467E096B8C7}"/>
    <cellStyle name="Currency 13 2 2 2 2 4 4 3" xfId="48947" xr:uid="{9381B89A-FD65-4C3E-9400-FAB4207CE655}"/>
    <cellStyle name="Currency 13 2 2 2 2 4 5" xfId="13527" xr:uid="{2B752DAC-C10B-41A8-B48D-3FEEA1D7111E}"/>
    <cellStyle name="Currency 13 2 2 2 2 4 6" xfId="27217" xr:uid="{5189C8CB-7B11-4605-95CA-44511563FC96}"/>
    <cellStyle name="Currency 13 2 2 2 2 4 7" xfId="42101" xr:uid="{5C05F1A4-4077-4C10-959B-A6201DB5195E}"/>
    <cellStyle name="Currency 13 2 2 2 2 5" xfId="8389" xr:uid="{8120C682-349C-45DC-94A3-CC2E2D76516F}"/>
    <cellStyle name="Currency 13 2 2 2 2 5 2" xfId="11811" xr:uid="{3CA15412-6810-4B5B-A436-907FAC665C72}"/>
    <cellStyle name="Currency 13 2 2 2 2 5 2 2" xfId="25501" xr:uid="{54ABB83B-3080-4BE7-8EF9-3FCBDADEF9A5}"/>
    <cellStyle name="Currency 13 2 2 2 2 5 2 2 2" xfId="39193" xr:uid="{23D51746-C1EA-42B1-809D-DD4741B1B711}"/>
    <cellStyle name="Currency 13 2 2 2 2 5 2 2 3" xfId="54077" xr:uid="{E80154FD-2F73-4D92-9EAB-236CB657CA25}"/>
    <cellStyle name="Currency 13 2 2 2 2 5 2 3" xfId="18657" xr:uid="{75632C3D-6E59-488A-B0AF-C4117C226DF4}"/>
    <cellStyle name="Currency 13 2 2 2 2 5 2 4" xfId="32347" xr:uid="{156D1D50-6F1E-4605-98CC-D2BD88298F32}"/>
    <cellStyle name="Currency 13 2 2 2 2 5 2 5" xfId="47231" xr:uid="{3C9CC98B-9123-4A1A-A341-724CF9E5493D}"/>
    <cellStyle name="Currency 13 2 2 2 2 5 3" xfId="22079" xr:uid="{CD745AF4-5EA9-43EE-96F7-2DDF257C0D53}"/>
    <cellStyle name="Currency 13 2 2 2 2 5 3 2" xfId="35771" xr:uid="{4B10D333-46B3-4A01-B8B3-BC5E384D3D77}"/>
    <cellStyle name="Currency 13 2 2 2 2 5 3 3" xfId="50655" xr:uid="{7F4872F4-8990-4D18-AF95-06AC9D1C16FC}"/>
    <cellStyle name="Currency 13 2 2 2 2 5 4" xfId="15235" xr:uid="{6D92F6B3-DF7D-4905-B672-DEFBEB7A057F}"/>
    <cellStyle name="Currency 13 2 2 2 2 5 5" xfId="28925" xr:uid="{404FD2FB-204A-4549-9473-5A55095B1704}"/>
    <cellStyle name="Currency 13 2 2 2 2 5 6" xfId="43809" xr:uid="{B5665048-23A3-46D6-9524-FC46D16085B5}"/>
    <cellStyle name="Currency 13 2 2 2 2 6" xfId="10099" xr:uid="{C3BC1948-063E-4DFD-9601-575174317CA5}"/>
    <cellStyle name="Currency 13 2 2 2 2 6 2" xfId="23789" xr:uid="{C0EB77BF-74D2-47DF-A4B6-B842B6B4A3AC}"/>
    <cellStyle name="Currency 13 2 2 2 2 6 2 2" xfId="37481" xr:uid="{6438ED10-FDD5-4C53-8CD9-553F39BFE8D0}"/>
    <cellStyle name="Currency 13 2 2 2 2 6 2 3" xfId="52365" xr:uid="{F68CE273-350C-4F5C-B2A7-C7732A2FDD4B}"/>
    <cellStyle name="Currency 13 2 2 2 2 6 3" xfId="16945" xr:uid="{6BFCD493-864D-4C4A-8DF4-6BE2419DD853}"/>
    <cellStyle name="Currency 13 2 2 2 2 6 4" xfId="30635" xr:uid="{948D30AD-8B83-4178-8AAE-71AA4853C97B}"/>
    <cellStyle name="Currency 13 2 2 2 2 6 5" xfId="45519" xr:uid="{FACB7D7D-4CEC-4A79-B695-9F22F65A5440}"/>
    <cellStyle name="Currency 13 2 2 2 2 7" xfId="20367" xr:uid="{99CDCE72-521C-469D-8612-795E82BD7B95}"/>
    <cellStyle name="Currency 13 2 2 2 2 7 2" xfId="34059" xr:uid="{7F5C4C28-F331-4337-9FE4-B22EEC537295}"/>
    <cellStyle name="Currency 13 2 2 2 2 7 3" xfId="48943" xr:uid="{99CEA7BB-B4A6-4406-83C6-DFA87D90739A}"/>
    <cellStyle name="Currency 13 2 2 2 2 8" xfId="13523" xr:uid="{78074079-C5EC-4EE8-BD73-04A5BEA75EDF}"/>
    <cellStyle name="Currency 13 2 2 2 2 9" xfId="27213" xr:uid="{6A56A441-54AC-470D-80B6-59F52AD212EC}"/>
    <cellStyle name="Currency 13 2 2 2 3" xfId="6680" xr:uid="{65145026-0FDE-4382-AFD6-17B7349046D2}"/>
    <cellStyle name="Currency 13 2 2 2 3 10" xfId="42102" xr:uid="{69E54E48-19AB-4B33-9460-4A49C622BED6}"/>
    <cellStyle name="Currency 13 2 2 2 3 2" xfId="6681" xr:uid="{6B944CEC-ADC2-49DB-863B-40C7170FB041}"/>
    <cellStyle name="Currency 13 2 2 2 3 2 2" xfId="6682" xr:uid="{85CAFC0B-DF9E-4F28-82B3-DCD0A67AF7A9}"/>
    <cellStyle name="Currency 13 2 2 2 3 2 2 2" xfId="8396" xr:uid="{95BCD513-4B89-4D30-99E9-6C4A3C9DF6F9}"/>
    <cellStyle name="Currency 13 2 2 2 3 2 2 2 2" xfId="11818" xr:uid="{03A1A83C-EC2B-4B99-9B88-A7447C762CFE}"/>
    <cellStyle name="Currency 13 2 2 2 3 2 2 2 2 2" xfId="25508" xr:uid="{818214A6-B02A-48C5-8F76-B29472D968BE}"/>
    <cellStyle name="Currency 13 2 2 2 3 2 2 2 2 2 2" xfId="39200" xr:uid="{1EC2AAF1-8BD1-41D0-8BBF-D282EC4C3D2C}"/>
    <cellStyle name="Currency 13 2 2 2 3 2 2 2 2 2 3" xfId="54084" xr:uid="{78827978-E50B-4157-AE96-CB8F422F249F}"/>
    <cellStyle name="Currency 13 2 2 2 3 2 2 2 2 3" xfId="18664" xr:uid="{3B38554E-20E9-4AAA-AD6E-EE7077BE13B4}"/>
    <cellStyle name="Currency 13 2 2 2 3 2 2 2 2 4" xfId="32354" xr:uid="{C5621FC8-AA9A-437D-9505-1D603469E917}"/>
    <cellStyle name="Currency 13 2 2 2 3 2 2 2 2 5" xfId="47238" xr:uid="{7205C6BD-617D-4169-9226-77C6BF9C0586}"/>
    <cellStyle name="Currency 13 2 2 2 3 2 2 2 3" xfId="22086" xr:uid="{77C357B7-00D3-445A-B359-47C1C3B25F57}"/>
    <cellStyle name="Currency 13 2 2 2 3 2 2 2 3 2" xfId="35778" xr:uid="{F2ADB347-2180-4BAB-93B6-9B6E09A0FC1C}"/>
    <cellStyle name="Currency 13 2 2 2 3 2 2 2 3 3" xfId="50662" xr:uid="{F432D216-BA97-4E34-B4EF-0BE9515C69C8}"/>
    <cellStyle name="Currency 13 2 2 2 3 2 2 2 4" xfId="15242" xr:uid="{57DCE5A0-A426-4027-8FFE-0F63A0D25DF7}"/>
    <cellStyle name="Currency 13 2 2 2 3 2 2 2 5" xfId="28932" xr:uid="{EA52792E-4EBD-420D-B031-81FA9F57A9E5}"/>
    <cellStyle name="Currency 13 2 2 2 3 2 2 2 6" xfId="43816" xr:uid="{C45252C2-65EA-4737-AF44-61AE91DB83E5}"/>
    <cellStyle name="Currency 13 2 2 2 3 2 2 3" xfId="10106" xr:uid="{26D6DAA2-3F14-46C5-8BF7-7B0CFE3D46B3}"/>
    <cellStyle name="Currency 13 2 2 2 3 2 2 3 2" xfId="23796" xr:uid="{BE8BC40C-C440-4DD1-859E-733B8832DD00}"/>
    <cellStyle name="Currency 13 2 2 2 3 2 2 3 2 2" xfId="37488" xr:uid="{E33B3222-D012-41EE-9060-18BE961CEA48}"/>
    <cellStyle name="Currency 13 2 2 2 3 2 2 3 2 3" xfId="52372" xr:uid="{D7B1A9C2-2F8B-43F1-AA8B-4CFD48DA2C8E}"/>
    <cellStyle name="Currency 13 2 2 2 3 2 2 3 3" xfId="16952" xr:uid="{6EA27DCB-820E-42E1-905B-8A6CEA13D44C}"/>
    <cellStyle name="Currency 13 2 2 2 3 2 2 3 4" xfId="30642" xr:uid="{54C73190-F9F6-4227-A929-36B2E13B914F}"/>
    <cellStyle name="Currency 13 2 2 2 3 2 2 3 5" xfId="45526" xr:uid="{0CDD88F6-B025-48E0-B262-E7734B13D698}"/>
    <cellStyle name="Currency 13 2 2 2 3 2 2 4" xfId="20374" xr:uid="{47C244B0-F6C4-466F-8B46-7739FCA1572C}"/>
    <cellStyle name="Currency 13 2 2 2 3 2 2 4 2" xfId="34066" xr:uid="{33A0D6FB-59A2-48C5-A604-99862BED7DAE}"/>
    <cellStyle name="Currency 13 2 2 2 3 2 2 4 3" xfId="48950" xr:uid="{EED76FFC-80D2-4BA7-9526-FC2D0E47CDAD}"/>
    <cellStyle name="Currency 13 2 2 2 3 2 2 5" xfId="13530" xr:uid="{AEBBC41E-3588-4E02-86FF-FEEE08C9E82E}"/>
    <cellStyle name="Currency 13 2 2 2 3 2 2 6" xfId="27220" xr:uid="{21E4E34A-4724-4B73-B70E-C5A3A3634210}"/>
    <cellStyle name="Currency 13 2 2 2 3 2 2 7" xfId="42104" xr:uid="{C6736734-DF6B-4731-A0FD-1377826E3010}"/>
    <cellStyle name="Currency 13 2 2 2 3 2 3" xfId="8395" xr:uid="{C57D40B3-3583-4E94-9D0B-D96B7CA9602B}"/>
    <cellStyle name="Currency 13 2 2 2 3 2 3 2" xfId="11817" xr:uid="{D8DBEA35-E879-460D-85B5-A451ECB1A5DF}"/>
    <cellStyle name="Currency 13 2 2 2 3 2 3 2 2" xfId="25507" xr:uid="{5D3E8566-EA30-47A1-A2F6-8CC5ED440388}"/>
    <cellStyle name="Currency 13 2 2 2 3 2 3 2 2 2" xfId="39199" xr:uid="{8AF75A5A-6B3B-476A-8DC1-573561CCD0DF}"/>
    <cellStyle name="Currency 13 2 2 2 3 2 3 2 2 3" xfId="54083" xr:uid="{9BA555B3-85A5-497E-8A15-849B23E4A97B}"/>
    <cellStyle name="Currency 13 2 2 2 3 2 3 2 3" xfId="18663" xr:uid="{A77C484F-1736-43A9-9019-5ABD9F585E33}"/>
    <cellStyle name="Currency 13 2 2 2 3 2 3 2 4" xfId="32353" xr:uid="{CE48CD32-AE4B-4C94-8D54-099CED2E1C20}"/>
    <cellStyle name="Currency 13 2 2 2 3 2 3 2 5" xfId="47237" xr:uid="{67CDF76D-3076-46FE-854F-F78F58CF3A6C}"/>
    <cellStyle name="Currency 13 2 2 2 3 2 3 3" xfId="22085" xr:uid="{22036448-CF29-4945-9581-8693CA96AFDF}"/>
    <cellStyle name="Currency 13 2 2 2 3 2 3 3 2" xfId="35777" xr:uid="{817F907B-444A-4184-9A3B-F2075E20FA10}"/>
    <cellStyle name="Currency 13 2 2 2 3 2 3 3 3" xfId="50661" xr:uid="{3E899E6A-D5CE-434B-8543-B467E08877C2}"/>
    <cellStyle name="Currency 13 2 2 2 3 2 3 4" xfId="15241" xr:uid="{72278338-4AD9-45A8-BE77-07438B1CA396}"/>
    <cellStyle name="Currency 13 2 2 2 3 2 3 5" xfId="28931" xr:uid="{5CCA23CE-3238-4426-ABA2-F5F1FB7D3D9E}"/>
    <cellStyle name="Currency 13 2 2 2 3 2 3 6" xfId="43815" xr:uid="{E721C1BD-6751-46E5-978F-7476D06F7AEB}"/>
    <cellStyle name="Currency 13 2 2 2 3 2 4" xfId="10105" xr:uid="{DBEAE0E3-A88E-4721-AB5D-D0ACBB21CD93}"/>
    <cellStyle name="Currency 13 2 2 2 3 2 4 2" xfId="23795" xr:uid="{BB63E432-0BCA-4A9D-B173-3E16E8B7DAF1}"/>
    <cellStyle name="Currency 13 2 2 2 3 2 4 2 2" xfId="37487" xr:uid="{DFB940FB-7AB1-4DE4-B0BF-B38FD7F523FA}"/>
    <cellStyle name="Currency 13 2 2 2 3 2 4 2 3" xfId="52371" xr:uid="{1544DB09-37CC-495F-8754-30441F26C9D1}"/>
    <cellStyle name="Currency 13 2 2 2 3 2 4 3" xfId="16951" xr:uid="{AD80AC2D-2FDE-42B8-99BE-848448896C39}"/>
    <cellStyle name="Currency 13 2 2 2 3 2 4 4" xfId="30641" xr:uid="{A2B51A8E-BECF-4B3F-A9C9-1F66162F91B4}"/>
    <cellStyle name="Currency 13 2 2 2 3 2 4 5" xfId="45525" xr:uid="{2C44E6DE-86C0-445F-A61B-BC77FB41E5EC}"/>
    <cellStyle name="Currency 13 2 2 2 3 2 5" xfId="20373" xr:uid="{802C63A0-B200-4269-B09B-0F9B9145007E}"/>
    <cellStyle name="Currency 13 2 2 2 3 2 5 2" xfId="34065" xr:uid="{67BD9F52-CEF2-4E2A-8874-6A0D98F25ECD}"/>
    <cellStyle name="Currency 13 2 2 2 3 2 5 3" xfId="48949" xr:uid="{55064CD8-30AF-494D-B766-789ACBBC9652}"/>
    <cellStyle name="Currency 13 2 2 2 3 2 6" xfId="13529" xr:uid="{85F97964-2C23-4652-965B-E36226C001CA}"/>
    <cellStyle name="Currency 13 2 2 2 3 2 7" xfId="27219" xr:uid="{41D7FA3F-5F74-41B6-8B2A-E58611819628}"/>
    <cellStyle name="Currency 13 2 2 2 3 2 8" xfId="42103" xr:uid="{9960CF06-EBE7-4235-ABCA-60A5419C0301}"/>
    <cellStyle name="Currency 13 2 2 2 3 3" xfId="6683" xr:uid="{0DE23BF0-8255-4175-AD16-9F6DB34A9C6B}"/>
    <cellStyle name="Currency 13 2 2 2 3 3 2" xfId="8397" xr:uid="{2FC61BC3-F6B0-42AC-8B62-A568E0C2A9D6}"/>
    <cellStyle name="Currency 13 2 2 2 3 3 2 2" xfId="11819" xr:uid="{8770E4E3-2F53-4253-B32C-EA772CD2D8B7}"/>
    <cellStyle name="Currency 13 2 2 2 3 3 2 2 2" xfId="25509" xr:uid="{70D7FA81-B9D2-485F-BA17-C093AB5C255A}"/>
    <cellStyle name="Currency 13 2 2 2 3 3 2 2 2 2" xfId="39201" xr:uid="{3F817420-BD2B-4EB3-B39E-612184FF3A3E}"/>
    <cellStyle name="Currency 13 2 2 2 3 3 2 2 2 3" xfId="54085" xr:uid="{175DF813-F127-4C1B-BD97-6209C590A530}"/>
    <cellStyle name="Currency 13 2 2 2 3 3 2 2 3" xfId="18665" xr:uid="{28E7D915-E987-43C2-AB53-7D155F2C1848}"/>
    <cellStyle name="Currency 13 2 2 2 3 3 2 2 4" xfId="32355" xr:uid="{9B93569C-9D32-4363-849E-B75D63472582}"/>
    <cellStyle name="Currency 13 2 2 2 3 3 2 2 5" xfId="47239" xr:uid="{70F5546D-3251-4E64-8171-A412DF6CD18A}"/>
    <cellStyle name="Currency 13 2 2 2 3 3 2 3" xfId="22087" xr:uid="{6DDFF7F5-E1D5-4AE5-86BB-657DEC84405D}"/>
    <cellStyle name="Currency 13 2 2 2 3 3 2 3 2" xfId="35779" xr:uid="{BC616815-6F1D-4510-8D38-4CCAD4823567}"/>
    <cellStyle name="Currency 13 2 2 2 3 3 2 3 3" xfId="50663" xr:uid="{D59B930B-9783-4AA1-A24D-B8842BD59379}"/>
    <cellStyle name="Currency 13 2 2 2 3 3 2 4" xfId="15243" xr:uid="{20E1889D-9905-4744-8421-96BE01AF17EB}"/>
    <cellStyle name="Currency 13 2 2 2 3 3 2 5" xfId="28933" xr:uid="{929126BF-51D8-4845-9067-67BD62795554}"/>
    <cellStyle name="Currency 13 2 2 2 3 3 2 6" xfId="43817" xr:uid="{861C460C-ABAB-49BD-80A3-AFC08ED0CA91}"/>
    <cellStyle name="Currency 13 2 2 2 3 3 3" xfId="10107" xr:uid="{621046A8-30D3-4A11-A775-03B5A3DE03AB}"/>
    <cellStyle name="Currency 13 2 2 2 3 3 3 2" xfId="23797" xr:uid="{877BD480-8EA5-41D8-A1F0-45F7741356F1}"/>
    <cellStyle name="Currency 13 2 2 2 3 3 3 2 2" xfId="37489" xr:uid="{7D7A576E-A4BA-4C05-8B96-12ED22DBACD0}"/>
    <cellStyle name="Currency 13 2 2 2 3 3 3 2 3" xfId="52373" xr:uid="{70184F2B-E09A-437A-93FA-411E653064A3}"/>
    <cellStyle name="Currency 13 2 2 2 3 3 3 3" xfId="16953" xr:uid="{BCB472A5-4D83-406F-A1A5-8F3BA17EDCEB}"/>
    <cellStyle name="Currency 13 2 2 2 3 3 3 4" xfId="30643" xr:uid="{8FD67978-03CC-41AF-8D0E-3F12135DA494}"/>
    <cellStyle name="Currency 13 2 2 2 3 3 3 5" xfId="45527" xr:uid="{F0A58C6B-9AF8-4C0F-A566-FDED60B4DE3E}"/>
    <cellStyle name="Currency 13 2 2 2 3 3 4" xfId="20375" xr:uid="{A049CC6E-BBE7-4545-81DF-EA5C80A38EF5}"/>
    <cellStyle name="Currency 13 2 2 2 3 3 4 2" xfId="34067" xr:uid="{E749DC2E-80D8-4D83-953B-C63A811AA957}"/>
    <cellStyle name="Currency 13 2 2 2 3 3 4 3" xfId="48951" xr:uid="{67B6ECBC-1CBD-4214-95A4-7FFE51F2189E}"/>
    <cellStyle name="Currency 13 2 2 2 3 3 5" xfId="13531" xr:uid="{CE508E8F-EE6F-4F58-A08E-30BD8A1BCC35}"/>
    <cellStyle name="Currency 13 2 2 2 3 3 6" xfId="27221" xr:uid="{770253B8-15CF-4A36-B960-548DD26813B7}"/>
    <cellStyle name="Currency 13 2 2 2 3 3 7" xfId="42105" xr:uid="{98820B61-34AA-447D-97A4-61615D3D82A2}"/>
    <cellStyle name="Currency 13 2 2 2 3 4" xfId="6684" xr:uid="{D6A38973-5FC1-430C-BF49-459477210D4C}"/>
    <cellStyle name="Currency 13 2 2 2 3 4 2" xfId="8398" xr:uid="{3B8DFED5-7BE4-4EAC-83A1-D05B8022E20F}"/>
    <cellStyle name="Currency 13 2 2 2 3 4 2 2" xfId="11820" xr:uid="{3EE432A1-304F-489C-9E94-247EFEF0F895}"/>
    <cellStyle name="Currency 13 2 2 2 3 4 2 2 2" xfId="25510" xr:uid="{BC799E1D-7618-4AD2-9572-0AE6AAC22282}"/>
    <cellStyle name="Currency 13 2 2 2 3 4 2 2 2 2" xfId="39202" xr:uid="{A24797C0-7B30-42A2-8CB2-B1A77DF59373}"/>
    <cellStyle name="Currency 13 2 2 2 3 4 2 2 2 3" xfId="54086" xr:uid="{73EB5EE3-3F34-42E0-B6B6-8747F977DB0B}"/>
    <cellStyle name="Currency 13 2 2 2 3 4 2 2 3" xfId="18666" xr:uid="{684E4B12-EDAD-4D97-87D3-7E63DDD2FE00}"/>
    <cellStyle name="Currency 13 2 2 2 3 4 2 2 4" xfId="32356" xr:uid="{422A81F3-9995-4E1A-A846-2B5F09A85677}"/>
    <cellStyle name="Currency 13 2 2 2 3 4 2 2 5" xfId="47240" xr:uid="{81B9E2C7-6166-4E40-B7D7-0DA1069AAFDE}"/>
    <cellStyle name="Currency 13 2 2 2 3 4 2 3" xfId="22088" xr:uid="{1A1C6C17-DF0B-4A61-A924-5DFCDBE5BF2B}"/>
    <cellStyle name="Currency 13 2 2 2 3 4 2 3 2" xfId="35780" xr:uid="{F96CA67D-7806-4AE4-B192-7EEE2EDB866C}"/>
    <cellStyle name="Currency 13 2 2 2 3 4 2 3 3" xfId="50664" xr:uid="{06478C82-0E84-4656-B7CC-5B8F3785CD4F}"/>
    <cellStyle name="Currency 13 2 2 2 3 4 2 4" xfId="15244" xr:uid="{ADEABFA3-D3DE-420F-92C9-560E9DE410D5}"/>
    <cellStyle name="Currency 13 2 2 2 3 4 2 5" xfId="28934" xr:uid="{90F45AE9-071E-46D3-91B3-408977FCBD41}"/>
    <cellStyle name="Currency 13 2 2 2 3 4 2 6" xfId="43818" xr:uid="{70F12DB3-9425-4836-9F14-ADDAD1FEE966}"/>
    <cellStyle name="Currency 13 2 2 2 3 4 3" xfId="10108" xr:uid="{AAEA5B35-9AC7-404C-9526-DAAA461E3A3D}"/>
    <cellStyle name="Currency 13 2 2 2 3 4 3 2" xfId="23798" xr:uid="{ABA82023-FBCC-4906-BCE5-01E0EBB4FEE2}"/>
    <cellStyle name="Currency 13 2 2 2 3 4 3 2 2" xfId="37490" xr:uid="{F1D2A8A3-83F6-4E2D-A9BC-851654108A4F}"/>
    <cellStyle name="Currency 13 2 2 2 3 4 3 2 3" xfId="52374" xr:uid="{A11B1235-EBB3-44BA-986C-F073DFC1059A}"/>
    <cellStyle name="Currency 13 2 2 2 3 4 3 3" xfId="16954" xr:uid="{9B84470E-F708-40EE-8CA2-8BE7EE33B924}"/>
    <cellStyle name="Currency 13 2 2 2 3 4 3 4" xfId="30644" xr:uid="{1162180D-D6EF-440A-8F04-F04C4868C2D4}"/>
    <cellStyle name="Currency 13 2 2 2 3 4 3 5" xfId="45528" xr:uid="{2DE14425-B29C-4B83-8F1E-5A50CDA1DEDA}"/>
    <cellStyle name="Currency 13 2 2 2 3 4 4" xfId="20376" xr:uid="{C67F8297-F7C2-4193-8861-CB9DFB1ADFD0}"/>
    <cellStyle name="Currency 13 2 2 2 3 4 4 2" xfId="34068" xr:uid="{77D41D4A-F566-4CA5-9727-ECBCA268BC71}"/>
    <cellStyle name="Currency 13 2 2 2 3 4 4 3" xfId="48952" xr:uid="{AD0D2D23-72BC-4E31-A113-31E1465C64EA}"/>
    <cellStyle name="Currency 13 2 2 2 3 4 5" xfId="13532" xr:uid="{A025F109-6D4D-42BF-9FBE-02317B5CD29F}"/>
    <cellStyle name="Currency 13 2 2 2 3 4 6" xfId="27222" xr:uid="{5EE76965-0AA9-4E6F-85AC-AB5ABC69E5F3}"/>
    <cellStyle name="Currency 13 2 2 2 3 4 7" xfId="42106" xr:uid="{CBF6C7BF-7742-4D7C-A26D-FFF9689B6F4B}"/>
    <cellStyle name="Currency 13 2 2 2 3 5" xfId="8394" xr:uid="{5EDF1E37-CC71-4136-B49D-83F721F3B2A5}"/>
    <cellStyle name="Currency 13 2 2 2 3 5 2" xfId="11816" xr:uid="{FDBD34BA-FCEE-4DFA-9476-C325BECD7EA7}"/>
    <cellStyle name="Currency 13 2 2 2 3 5 2 2" xfId="25506" xr:uid="{1972705F-4106-4B72-8E0B-F9E5EBDB0D5D}"/>
    <cellStyle name="Currency 13 2 2 2 3 5 2 2 2" xfId="39198" xr:uid="{D7250D51-0E16-4512-B0C0-1091251DD297}"/>
    <cellStyle name="Currency 13 2 2 2 3 5 2 2 3" xfId="54082" xr:uid="{C6BFEDCE-251B-4FA1-8BA3-569320A6E8FD}"/>
    <cellStyle name="Currency 13 2 2 2 3 5 2 3" xfId="18662" xr:uid="{6408865D-B5A3-46FE-B683-7D98D560698C}"/>
    <cellStyle name="Currency 13 2 2 2 3 5 2 4" xfId="32352" xr:uid="{FBC23781-1C22-4375-B19E-C23E1F205B37}"/>
    <cellStyle name="Currency 13 2 2 2 3 5 2 5" xfId="47236" xr:uid="{B29DA338-F6B2-4D6D-B65D-C9D2149BB6E7}"/>
    <cellStyle name="Currency 13 2 2 2 3 5 3" xfId="22084" xr:uid="{2EFEB780-CECD-4868-AF3C-F6BBD4BCD8C4}"/>
    <cellStyle name="Currency 13 2 2 2 3 5 3 2" xfId="35776" xr:uid="{104FFB43-053B-4E60-A93B-56AFAC6B8B0A}"/>
    <cellStyle name="Currency 13 2 2 2 3 5 3 3" xfId="50660" xr:uid="{FA499006-B5DF-43C0-93DE-D5AC0FC917E9}"/>
    <cellStyle name="Currency 13 2 2 2 3 5 4" xfId="15240" xr:uid="{A5FE97FD-EAE2-43DA-B112-D956058BFADB}"/>
    <cellStyle name="Currency 13 2 2 2 3 5 5" xfId="28930" xr:uid="{155A7AEF-337D-4BB3-B12C-D781B343EBC2}"/>
    <cellStyle name="Currency 13 2 2 2 3 5 6" xfId="43814" xr:uid="{72D07C80-6851-41EA-A220-FD3CB710EC65}"/>
    <cellStyle name="Currency 13 2 2 2 3 6" xfId="10104" xr:uid="{25687116-C5DD-4D13-BF49-784FEBE220FB}"/>
    <cellStyle name="Currency 13 2 2 2 3 6 2" xfId="23794" xr:uid="{FCC602AB-86E1-4A9B-BAE5-496F848AD095}"/>
    <cellStyle name="Currency 13 2 2 2 3 6 2 2" xfId="37486" xr:uid="{2CFCC331-783B-4506-ACE4-09825124FBF6}"/>
    <cellStyle name="Currency 13 2 2 2 3 6 2 3" xfId="52370" xr:uid="{4A560762-C63D-4877-8FC5-57985ED43549}"/>
    <cellStyle name="Currency 13 2 2 2 3 6 3" xfId="16950" xr:uid="{B045F4AB-9840-4CCD-BD13-08EDAEBBEDFC}"/>
    <cellStyle name="Currency 13 2 2 2 3 6 4" xfId="30640" xr:uid="{3A1900CB-B983-4AF7-A9A5-90E49B552F85}"/>
    <cellStyle name="Currency 13 2 2 2 3 6 5" xfId="45524" xr:uid="{F9A30845-93FF-4A55-A43D-B2C03F912DCC}"/>
    <cellStyle name="Currency 13 2 2 2 3 7" xfId="20372" xr:uid="{EFE23A7D-776C-461B-9474-18D4BA8A0761}"/>
    <cellStyle name="Currency 13 2 2 2 3 7 2" xfId="34064" xr:uid="{3CECAAD8-0608-4D99-B5A8-058DA3F336D2}"/>
    <cellStyle name="Currency 13 2 2 2 3 7 3" xfId="48948" xr:uid="{D15DC867-6DEC-4B9F-B229-1B4A333A288C}"/>
    <cellStyle name="Currency 13 2 2 2 3 8" xfId="13528" xr:uid="{274FC966-8091-46A0-A55B-2760B1B0760B}"/>
    <cellStyle name="Currency 13 2 2 2 3 9" xfId="27218" xr:uid="{42AE18CB-326F-4BB0-AB9B-20F3C7B45869}"/>
    <cellStyle name="Currency 13 2 2 2 4" xfId="6685" xr:uid="{C0B1AC8A-D8C8-4342-BF59-BE8516FFD198}"/>
    <cellStyle name="Currency 13 2 2 2 4 2" xfId="6686" xr:uid="{C3110434-6F13-4D14-89BB-E1AB0429A4D8}"/>
    <cellStyle name="Currency 13 2 2 2 4 2 2" xfId="8400" xr:uid="{32524A49-A2CB-46FA-B63B-2A569C93DE72}"/>
    <cellStyle name="Currency 13 2 2 2 4 2 2 2" xfId="11822" xr:uid="{5748DF15-D974-417A-A591-9315E5B9614F}"/>
    <cellStyle name="Currency 13 2 2 2 4 2 2 2 2" xfId="25512" xr:uid="{1872F14B-D644-4919-8729-ED7BF90429DA}"/>
    <cellStyle name="Currency 13 2 2 2 4 2 2 2 2 2" xfId="39204" xr:uid="{D705D314-2F25-4ABB-90D0-1677210B7004}"/>
    <cellStyle name="Currency 13 2 2 2 4 2 2 2 2 3" xfId="54088" xr:uid="{3C93E10E-CE26-44A4-A13C-65CE82490587}"/>
    <cellStyle name="Currency 13 2 2 2 4 2 2 2 3" xfId="18668" xr:uid="{D43F1AFA-A9FC-4949-A788-AC9742F5D5CB}"/>
    <cellStyle name="Currency 13 2 2 2 4 2 2 2 4" xfId="32358" xr:uid="{80B2820A-7EA8-4C1C-B1F6-C94D47134F20}"/>
    <cellStyle name="Currency 13 2 2 2 4 2 2 2 5" xfId="47242" xr:uid="{79DDCCC0-2AA6-4149-B684-700604186025}"/>
    <cellStyle name="Currency 13 2 2 2 4 2 2 3" xfId="22090" xr:uid="{45B7CD94-ECC6-4032-88FB-586E4EE1C017}"/>
    <cellStyle name="Currency 13 2 2 2 4 2 2 3 2" xfId="35782" xr:uid="{BD06FC40-0549-4BEB-A6C5-0FB1C5B1AA2F}"/>
    <cellStyle name="Currency 13 2 2 2 4 2 2 3 3" xfId="50666" xr:uid="{4F422E61-C744-436A-AE94-F4A9477B6575}"/>
    <cellStyle name="Currency 13 2 2 2 4 2 2 4" xfId="15246" xr:uid="{48CD3C21-C812-4D91-84FD-7356EC32ED38}"/>
    <cellStyle name="Currency 13 2 2 2 4 2 2 5" xfId="28936" xr:uid="{9960DC8E-A92A-491B-BA6C-0E24EFFC4208}"/>
    <cellStyle name="Currency 13 2 2 2 4 2 2 6" xfId="43820" xr:uid="{FAB100BC-0F12-412D-8ACE-63D41B0E5049}"/>
    <cellStyle name="Currency 13 2 2 2 4 2 3" xfId="10110" xr:uid="{63C4223C-A294-438F-B669-965DF3942FA5}"/>
    <cellStyle name="Currency 13 2 2 2 4 2 3 2" xfId="23800" xr:uid="{65EA5A44-8A3B-49C1-A4E7-DFED6D7A005D}"/>
    <cellStyle name="Currency 13 2 2 2 4 2 3 2 2" xfId="37492" xr:uid="{082AA51C-EE3A-48F5-9CD9-4C4A323E8E9A}"/>
    <cellStyle name="Currency 13 2 2 2 4 2 3 2 3" xfId="52376" xr:uid="{14B49BF1-70FC-4321-BE18-9CABCF25EF30}"/>
    <cellStyle name="Currency 13 2 2 2 4 2 3 3" xfId="16956" xr:uid="{485C897D-FA3E-48CE-8CBB-D4383C1B8EDC}"/>
    <cellStyle name="Currency 13 2 2 2 4 2 3 4" xfId="30646" xr:uid="{BD52084F-884F-4B71-A8E5-2CD96B48C018}"/>
    <cellStyle name="Currency 13 2 2 2 4 2 3 5" xfId="45530" xr:uid="{13207668-1127-4EDE-9EEA-B10395DAB442}"/>
    <cellStyle name="Currency 13 2 2 2 4 2 4" xfId="20378" xr:uid="{9BFA2CCC-C9C0-4B57-9967-B51C7DEC2F86}"/>
    <cellStyle name="Currency 13 2 2 2 4 2 4 2" xfId="34070" xr:uid="{B76DFE4D-BE4C-45D6-8FA8-203265B5315C}"/>
    <cellStyle name="Currency 13 2 2 2 4 2 4 3" xfId="48954" xr:uid="{FD1DF344-7B43-4E34-850C-8909F1A2C52B}"/>
    <cellStyle name="Currency 13 2 2 2 4 2 5" xfId="13534" xr:uid="{CFBE6694-7BBF-4495-9ABB-4873B66D5986}"/>
    <cellStyle name="Currency 13 2 2 2 4 2 6" xfId="27224" xr:uid="{1DDC96EF-BC54-4442-BA82-3A5122E701FD}"/>
    <cellStyle name="Currency 13 2 2 2 4 2 7" xfId="42108" xr:uid="{9DB802EC-1833-4189-ABB4-4E15C8AE3EC7}"/>
    <cellStyle name="Currency 13 2 2 2 4 3" xfId="8399" xr:uid="{36A5D268-F400-4643-B6E1-62DF36C93D1E}"/>
    <cellStyle name="Currency 13 2 2 2 4 3 2" xfId="11821" xr:uid="{09F00135-1A13-439A-B72E-1DEC478E1944}"/>
    <cellStyle name="Currency 13 2 2 2 4 3 2 2" xfId="25511" xr:uid="{644C1373-D7DD-44ED-908B-D3B99642D2EF}"/>
    <cellStyle name="Currency 13 2 2 2 4 3 2 2 2" xfId="39203" xr:uid="{4E77C275-9BF3-4C8B-A9C7-EBF2281FCBF6}"/>
    <cellStyle name="Currency 13 2 2 2 4 3 2 2 3" xfId="54087" xr:uid="{E1B6C5CC-D106-45B2-A9B8-05B39488C20A}"/>
    <cellStyle name="Currency 13 2 2 2 4 3 2 3" xfId="18667" xr:uid="{D0DCA398-B9E2-4277-A378-6DE049CD55C8}"/>
    <cellStyle name="Currency 13 2 2 2 4 3 2 4" xfId="32357" xr:uid="{23FF2B2F-7B03-48B6-A5A7-457C6BD05E01}"/>
    <cellStyle name="Currency 13 2 2 2 4 3 2 5" xfId="47241" xr:uid="{DA8B28D5-88F0-4249-B0DA-92DB86392705}"/>
    <cellStyle name="Currency 13 2 2 2 4 3 3" xfId="22089" xr:uid="{780814F0-0DB2-48B9-8994-D53824802049}"/>
    <cellStyle name="Currency 13 2 2 2 4 3 3 2" xfId="35781" xr:uid="{7F86B757-50E2-40A5-9B86-2981A6DB4ED3}"/>
    <cellStyle name="Currency 13 2 2 2 4 3 3 3" xfId="50665" xr:uid="{1695FFF4-9098-495B-BE47-B8F342B573C0}"/>
    <cellStyle name="Currency 13 2 2 2 4 3 4" xfId="15245" xr:uid="{66ACA176-386A-4E62-8DD3-DABDA2CAF512}"/>
    <cellStyle name="Currency 13 2 2 2 4 3 5" xfId="28935" xr:uid="{638F6A0F-86F1-41AE-BC4D-12DEE7FD0208}"/>
    <cellStyle name="Currency 13 2 2 2 4 3 6" xfId="43819" xr:uid="{75A5F886-E964-4500-B18F-8B5F85444F25}"/>
    <cellStyle name="Currency 13 2 2 2 4 4" xfId="10109" xr:uid="{760881AA-5F57-4347-B517-402B4A806606}"/>
    <cellStyle name="Currency 13 2 2 2 4 4 2" xfId="23799" xr:uid="{96B38A64-E7C0-46FD-88E1-935720E9DC5E}"/>
    <cellStyle name="Currency 13 2 2 2 4 4 2 2" xfId="37491" xr:uid="{4582FD7E-2630-4C7F-BF25-2F5953FB844E}"/>
    <cellStyle name="Currency 13 2 2 2 4 4 2 3" xfId="52375" xr:uid="{4A9EC8EC-3E3B-44A4-8818-EF3986309DD9}"/>
    <cellStyle name="Currency 13 2 2 2 4 4 3" xfId="16955" xr:uid="{CD106854-FD71-4828-80CA-93725F8D6270}"/>
    <cellStyle name="Currency 13 2 2 2 4 4 4" xfId="30645" xr:uid="{DA70F8B0-5F8F-48F0-B963-8872D99AAED9}"/>
    <cellStyle name="Currency 13 2 2 2 4 4 5" xfId="45529" xr:uid="{4EC0D53E-182D-4948-8B7D-861D08DACC76}"/>
    <cellStyle name="Currency 13 2 2 2 4 5" xfId="20377" xr:uid="{54665FE6-7D2C-49D2-A0FB-8D63D655D5A7}"/>
    <cellStyle name="Currency 13 2 2 2 4 5 2" xfId="34069" xr:uid="{5C4AF5B1-0E68-45B9-A205-09CE9BD962B8}"/>
    <cellStyle name="Currency 13 2 2 2 4 5 3" xfId="48953" xr:uid="{B5142C0F-DD0F-47E8-8FA1-1844CE66B4DD}"/>
    <cellStyle name="Currency 13 2 2 2 4 6" xfId="13533" xr:uid="{A00E8059-79E2-47FF-9793-7082D3249FB6}"/>
    <cellStyle name="Currency 13 2 2 2 4 7" xfId="27223" xr:uid="{CAA8E75F-EFDB-4D15-BC59-92A6E535C0D5}"/>
    <cellStyle name="Currency 13 2 2 2 4 8" xfId="42107" xr:uid="{78227250-0198-43AF-8ABB-351A7174AD83}"/>
    <cellStyle name="Currency 13 2 2 2 5" xfId="6687" xr:uid="{F3BC7C4F-D786-4456-AC8E-3330DDE72A20}"/>
    <cellStyle name="Currency 13 2 2 2 5 2" xfId="8401" xr:uid="{F04E0096-E8DB-4991-BA06-C40B522A2856}"/>
    <cellStyle name="Currency 13 2 2 2 5 2 2" xfId="11823" xr:uid="{C59FD5DF-CAED-441B-AF1C-25D2FD256890}"/>
    <cellStyle name="Currency 13 2 2 2 5 2 2 2" xfId="25513" xr:uid="{002B4382-076F-4B04-9AEF-9447D91785FE}"/>
    <cellStyle name="Currency 13 2 2 2 5 2 2 2 2" xfId="39205" xr:uid="{AEC32CAA-A2B2-4ABD-BC62-CB8956D7BE38}"/>
    <cellStyle name="Currency 13 2 2 2 5 2 2 2 3" xfId="54089" xr:uid="{C2AC6C10-0B36-4723-80C3-D99BABAD46C8}"/>
    <cellStyle name="Currency 13 2 2 2 5 2 2 3" xfId="18669" xr:uid="{55B288DC-2998-4D6A-8A39-EA6144C776B2}"/>
    <cellStyle name="Currency 13 2 2 2 5 2 2 4" xfId="32359" xr:uid="{1A7E14E1-5990-4D92-8BCC-93E4D56E0956}"/>
    <cellStyle name="Currency 13 2 2 2 5 2 2 5" xfId="47243" xr:uid="{7C51083C-52EA-4343-830D-B2A7940F2198}"/>
    <cellStyle name="Currency 13 2 2 2 5 2 3" xfId="22091" xr:uid="{27ECD4F0-98B5-420D-B303-FE32B89AE9C0}"/>
    <cellStyle name="Currency 13 2 2 2 5 2 3 2" xfId="35783" xr:uid="{C895CE3C-9672-4AC5-838F-425BAE86350B}"/>
    <cellStyle name="Currency 13 2 2 2 5 2 3 3" xfId="50667" xr:uid="{0287E7A3-3794-41DC-B490-EF15168DB708}"/>
    <cellStyle name="Currency 13 2 2 2 5 2 4" xfId="15247" xr:uid="{AE861348-D67D-4CF6-B2A4-E81DD9D5DB9A}"/>
    <cellStyle name="Currency 13 2 2 2 5 2 5" xfId="28937" xr:uid="{CB3EAE48-94FD-495A-9354-E97B62C87EE2}"/>
    <cellStyle name="Currency 13 2 2 2 5 2 6" xfId="43821" xr:uid="{A98D51FA-D7C5-4570-9997-2C6C032ADDEB}"/>
    <cellStyle name="Currency 13 2 2 2 5 3" xfId="10111" xr:uid="{7BE19459-F76E-45C3-B254-D871CDD0BA66}"/>
    <cellStyle name="Currency 13 2 2 2 5 3 2" xfId="23801" xr:uid="{0D89C9ED-9497-40A2-8C94-1B0D69E2EC57}"/>
    <cellStyle name="Currency 13 2 2 2 5 3 2 2" xfId="37493" xr:uid="{4D73E0B8-5498-46DA-B544-4F60F72A63DE}"/>
    <cellStyle name="Currency 13 2 2 2 5 3 2 3" xfId="52377" xr:uid="{AA44D7C1-F0CC-4DEC-A7EF-37113BB0C7D2}"/>
    <cellStyle name="Currency 13 2 2 2 5 3 3" xfId="16957" xr:uid="{0AA6E59F-E26E-4155-83FF-F3F7F5289FC5}"/>
    <cellStyle name="Currency 13 2 2 2 5 3 4" xfId="30647" xr:uid="{E405857D-7B66-49DB-8B25-56B3CEA6E150}"/>
    <cellStyle name="Currency 13 2 2 2 5 3 5" xfId="45531" xr:uid="{7B28312D-B34A-4960-BC6B-EEB488E3D245}"/>
    <cellStyle name="Currency 13 2 2 2 5 4" xfId="20379" xr:uid="{2E90B07C-CC9A-4551-9877-328E87DEE6B5}"/>
    <cellStyle name="Currency 13 2 2 2 5 4 2" xfId="34071" xr:uid="{F33631C9-0851-47EE-9A59-195953259B43}"/>
    <cellStyle name="Currency 13 2 2 2 5 4 3" xfId="48955" xr:uid="{929D4E66-1702-48DA-9BE0-5ED0C704C8A6}"/>
    <cellStyle name="Currency 13 2 2 2 5 5" xfId="13535" xr:uid="{4F01A107-3629-49F0-AB31-B3FCE878A771}"/>
    <cellStyle name="Currency 13 2 2 2 5 6" xfId="27225" xr:uid="{FDEBC758-593A-4AED-BA66-72FE0C863266}"/>
    <cellStyle name="Currency 13 2 2 2 5 7" xfId="42109" xr:uid="{B8CED794-D432-49C7-A9BE-2DA4C619641C}"/>
    <cellStyle name="Currency 13 2 2 2 6" xfId="6688" xr:uid="{FF6B121E-4D2C-47A0-857A-6FE55A8784A9}"/>
    <cellStyle name="Currency 13 2 2 2 6 2" xfId="8402" xr:uid="{DE0508A7-3B73-427D-8866-BF3E870562EF}"/>
    <cellStyle name="Currency 13 2 2 2 6 2 2" xfId="11824" xr:uid="{C73FAEA1-5DD3-41E0-B2C5-92BCF05AE4EC}"/>
    <cellStyle name="Currency 13 2 2 2 6 2 2 2" xfId="25514" xr:uid="{A13FDDB3-E926-4FCC-8143-AEA007EF1BC2}"/>
    <cellStyle name="Currency 13 2 2 2 6 2 2 2 2" xfId="39206" xr:uid="{BCE4101F-D1CE-4575-856B-54027CBC1027}"/>
    <cellStyle name="Currency 13 2 2 2 6 2 2 2 3" xfId="54090" xr:uid="{185E4CAB-A23F-4EAD-9F37-61E4B45828D2}"/>
    <cellStyle name="Currency 13 2 2 2 6 2 2 3" xfId="18670" xr:uid="{49265D25-283E-44CF-93CC-E98DDB312F46}"/>
    <cellStyle name="Currency 13 2 2 2 6 2 2 4" xfId="32360" xr:uid="{84AE2ADF-33C1-443B-94B0-D4D7F0A3876A}"/>
    <cellStyle name="Currency 13 2 2 2 6 2 2 5" xfId="47244" xr:uid="{834F5F54-5A73-4B14-9F8A-589CF48EC239}"/>
    <cellStyle name="Currency 13 2 2 2 6 2 3" xfId="22092" xr:uid="{AF705B07-CB6A-41C7-B5C7-10A2C0565935}"/>
    <cellStyle name="Currency 13 2 2 2 6 2 3 2" xfId="35784" xr:uid="{493A5237-A80E-4E99-891E-ACC61749EFAA}"/>
    <cellStyle name="Currency 13 2 2 2 6 2 3 3" xfId="50668" xr:uid="{81D497BA-3A36-4CC8-922E-DE3A9454CD94}"/>
    <cellStyle name="Currency 13 2 2 2 6 2 4" xfId="15248" xr:uid="{4D255A3C-B995-4061-9616-5B906E62D3E9}"/>
    <cellStyle name="Currency 13 2 2 2 6 2 5" xfId="28938" xr:uid="{31479C4B-2A02-43CC-AC40-4310FD8F8B9A}"/>
    <cellStyle name="Currency 13 2 2 2 6 2 6" xfId="43822" xr:uid="{5C0FA4E1-3D5B-4144-BCDD-BB778AA7F048}"/>
    <cellStyle name="Currency 13 2 2 2 6 3" xfId="10112" xr:uid="{B145CB93-178C-4B40-9A2D-51EDED878B5A}"/>
    <cellStyle name="Currency 13 2 2 2 6 3 2" xfId="23802" xr:uid="{DD07BC3B-C2F4-4ABD-9349-B016E042A0BF}"/>
    <cellStyle name="Currency 13 2 2 2 6 3 2 2" xfId="37494" xr:uid="{652A3A30-DB13-4FFF-B942-AAE8976C8FBD}"/>
    <cellStyle name="Currency 13 2 2 2 6 3 2 3" xfId="52378" xr:uid="{5580649F-833A-476C-9D7B-AFBFC52D26D8}"/>
    <cellStyle name="Currency 13 2 2 2 6 3 3" xfId="16958" xr:uid="{8ABED13D-E393-42ED-8280-EA112B0BAC7F}"/>
    <cellStyle name="Currency 13 2 2 2 6 3 4" xfId="30648" xr:uid="{45F0EFE7-0BFC-4577-A5D0-54D7D1733CC9}"/>
    <cellStyle name="Currency 13 2 2 2 6 3 5" xfId="45532" xr:uid="{54F42061-2E9C-475E-986A-4275F35C4E91}"/>
    <cellStyle name="Currency 13 2 2 2 6 4" xfId="20380" xr:uid="{8B8D31B9-89F0-4981-8BD2-2E6BB01BF12F}"/>
    <cellStyle name="Currency 13 2 2 2 6 4 2" xfId="34072" xr:uid="{12F645A0-58E7-40A6-A8FA-245F3CFBEF19}"/>
    <cellStyle name="Currency 13 2 2 2 6 4 3" xfId="48956" xr:uid="{F348A006-231B-4281-BB26-6D7988ECB001}"/>
    <cellStyle name="Currency 13 2 2 2 6 5" xfId="13536" xr:uid="{9C10F1A6-B8BE-4935-A2F3-B69AAE22B63A}"/>
    <cellStyle name="Currency 13 2 2 2 6 6" xfId="27226" xr:uid="{C38EB5EA-5399-4003-9ADC-D41D8643BF0D}"/>
    <cellStyle name="Currency 13 2 2 2 6 7" xfId="42110" xr:uid="{1B35F8E1-5A83-4790-9258-D0909027B5D9}"/>
    <cellStyle name="Currency 13 2 2 2 7" xfId="8388" xr:uid="{F70DB203-E00D-40E1-BD90-E3FFD02665D6}"/>
    <cellStyle name="Currency 13 2 2 2 7 2" xfId="11810" xr:uid="{7C948B46-1BA9-4E3C-B60D-45B842B6D518}"/>
    <cellStyle name="Currency 13 2 2 2 7 2 2" xfId="25500" xr:uid="{20F94723-1895-4142-81A7-3B7247334569}"/>
    <cellStyle name="Currency 13 2 2 2 7 2 2 2" xfId="39192" xr:uid="{2AF25250-6138-4399-931C-BD4E748EDC57}"/>
    <cellStyle name="Currency 13 2 2 2 7 2 2 3" xfId="54076" xr:uid="{A12CA327-FA42-46B6-A146-FFDCFE54C6B2}"/>
    <cellStyle name="Currency 13 2 2 2 7 2 3" xfId="18656" xr:uid="{64D8A25B-C645-40CD-A7EB-7550174966F5}"/>
    <cellStyle name="Currency 13 2 2 2 7 2 4" xfId="32346" xr:uid="{F999B861-36D8-4CB8-A879-95E9F182ED1E}"/>
    <cellStyle name="Currency 13 2 2 2 7 2 5" xfId="47230" xr:uid="{69E13DFE-35B6-48D9-935A-C3E7DF25165D}"/>
    <cellStyle name="Currency 13 2 2 2 7 3" xfId="22078" xr:uid="{98A7D848-3205-40A1-B001-D804A42F182A}"/>
    <cellStyle name="Currency 13 2 2 2 7 3 2" xfId="35770" xr:uid="{CA5F48AF-9761-40B1-8EB8-67D400B577E3}"/>
    <cellStyle name="Currency 13 2 2 2 7 3 3" xfId="50654" xr:uid="{3068C7F5-237C-43AC-B72A-1D367D4907F1}"/>
    <cellStyle name="Currency 13 2 2 2 7 4" xfId="15234" xr:uid="{67CA8416-4FF7-403A-AB9B-18A967089080}"/>
    <cellStyle name="Currency 13 2 2 2 7 5" xfId="28924" xr:uid="{0E9FA675-68C1-4739-9D45-5A3F8B1E675F}"/>
    <cellStyle name="Currency 13 2 2 2 7 6" xfId="43808" xr:uid="{9FFCFC6D-F77D-4361-9B4A-67C1887657BE}"/>
    <cellStyle name="Currency 13 2 2 2 8" xfId="10098" xr:uid="{021F49D5-6564-4B60-9372-6E7FE68B4811}"/>
    <cellStyle name="Currency 13 2 2 2 8 2" xfId="23788" xr:uid="{188157D5-0569-4B97-9CA0-9087B22C74F9}"/>
    <cellStyle name="Currency 13 2 2 2 8 2 2" xfId="37480" xr:uid="{25BDC039-3057-45FD-93EE-466B37F8ABCB}"/>
    <cellStyle name="Currency 13 2 2 2 8 2 3" xfId="52364" xr:uid="{94736E29-DC70-43E3-A3F7-703C0DC7C406}"/>
    <cellStyle name="Currency 13 2 2 2 8 3" xfId="16944" xr:uid="{C1959407-1F43-427C-9DDF-E6813A6F92A2}"/>
    <cellStyle name="Currency 13 2 2 2 8 4" xfId="30634" xr:uid="{18CD7270-18BE-4AC7-B838-B201D8D57B36}"/>
    <cellStyle name="Currency 13 2 2 2 8 5" xfId="45518" xr:uid="{4178EAEE-6F8F-40F3-A4BF-43FE6BA3F20D}"/>
    <cellStyle name="Currency 13 2 2 2 9" xfId="20366" xr:uid="{A826D35A-FA74-41F4-BC23-590D4FF550C7}"/>
    <cellStyle name="Currency 13 2 2 2 9 2" xfId="34058" xr:uid="{5FB4AA8D-6B51-4774-8C79-ABD759114B69}"/>
    <cellStyle name="Currency 13 2 2 2 9 3" xfId="48942" xr:uid="{493C0EB5-21C4-4EB9-AE42-2A0A67E8A09E}"/>
    <cellStyle name="Currency 13 2 2 3" xfId="6689" xr:uid="{DE8BDCED-6F94-4616-B519-CA722E0AEE60}"/>
    <cellStyle name="Currency 13 2 2 3 10" xfId="42111" xr:uid="{7CCD1612-BF00-44C5-A0F9-C61F3DFD6979}"/>
    <cellStyle name="Currency 13 2 2 3 2" xfId="6690" xr:uid="{3CDD17B5-D55A-4C23-B307-048B0B30B6CC}"/>
    <cellStyle name="Currency 13 2 2 3 2 2" xfId="6691" xr:uid="{2ED927AE-D79E-4E52-BE1C-C34E7866E1FA}"/>
    <cellStyle name="Currency 13 2 2 3 2 2 2" xfId="8405" xr:uid="{3816609A-52EF-4AD4-8375-DBF743434A48}"/>
    <cellStyle name="Currency 13 2 2 3 2 2 2 2" xfId="11827" xr:uid="{56CE726F-98B0-4FA0-B994-B4EFDFD9E009}"/>
    <cellStyle name="Currency 13 2 2 3 2 2 2 2 2" xfId="25517" xr:uid="{13F96C6C-2897-4C50-90B6-4D927FDD15BD}"/>
    <cellStyle name="Currency 13 2 2 3 2 2 2 2 2 2" xfId="39209" xr:uid="{E82D8314-F65A-4821-BC45-FEC1B62EF49C}"/>
    <cellStyle name="Currency 13 2 2 3 2 2 2 2 2 3" xfId="54093" xr:uid="{8ADFBD6A-532E-44F9-97D9-F81CFA843871}"/>
    <cellStyle name="Currency 13 2 2 3 2 2 2 2 3" xfId="18673" xr:uid="{BEAF03A7-8657-4FDA-9D38-03CD71A900FB}"/>
    <cellStyle name="Currency 13 2 2 3 2 2 2 2 4" xfId="32363" xr:uid="{E6DDCF7C-A078-4C9B-BE00-025EE7D91145}"/>
    <cellStyle name="Currency 13 2 2 3 2 2 2 2 5" xfId="47247" xr:uid="{494FDBA8-67AF-44DA-AF1C-2648C8F07162}"/>
    <cellStyle name="Currency 13 2 2 3 2 2 2 3" xfId="22095" xr:uid="{97B4AFF2-ACA2-4725-9ED0-2B327A83E8EB}"/>
    <cellStyle name="Currency 13 2 2 3 2 2 2 3 2" xfId="35787" xr:uid="{4F655CD5-430F-4C90-8E50-BEB341349A85}"/>
    <cellStyle name="Currency 13 2 2 3 2 2 2 3 3" xfId="50671" xr:uid="{A751AE4B-DA7D-4CF6-A184-58356241214E}"/>
    <cellStyle name="Currency 13 2 2 3 2 2 2 4" xfId="15251" xr:uid="{493EE5F2-7D04-4220-93F5-DF1DF68916E1}"/>
    <cellStyle name="Currency 13 2 2 3 2 2 2 5" xfId="28941" xr:uid="{81710D0C-364D-497B-8125-645B7AC37817}"/>
    <cellStyle name="Currency 13 2 2 3 2 2 2 6" xfId="43825" xr:uid="{965D9A52-E9C1-4CE4-A37D-F79E5358DF69}"/>
    <cellStyle name="Currency 13 2 2 3 2 2 3" xfId="10115" xr:uid="{FE094FA1-E59B-4024-A6B7-D88F909541A6}"/>
    <cellStyle name="Currency 13 2 2 3 2 2 3 2" xfId="23805" xr:uid="{2188BF76-BBD3-4273-B47B-655ADD672FDA}"/>
    <cellStyle name="Currency 13 2 2 3 2 2 3 2 2" xfId="37497" xr:uid="{86EFDC25-530B-487D-8E81-42ED5D7EE51F}"/>
    <cellStyle name="Currency 13 2 2 3 2 2 3 2 3" xfId="52381" xr:uid="{57F6C06C-EA29-4048-ADDA-A2C2F0D049C3}"/>
    <cellStyle name="Currency 13 2 2 3 2 2 3 3" xfId="16961" xr:uid="{68F24DE9-124C-405C-A9EF-1B3E0C1EC220}"/>
    <cellStyle name="Currency 13 2 2 3 2 2 3 4" xfId="30651" xr:uid="{E5BAB875-D035-429C-9F29-2DCA249EB5CB}"/>
    <cellStyle name="Currency 13 2 2 3 2 2 3 5" xfId="45535" xr:uid="{AAD731DD-6DE5-4444-B3B8-4F7622BD7A62}"/>
    <cellStyle name="Currency 13 2 2 3 2 2 4" xfId="20383" xr:uid="{A9AF3F07-D9D7-4B21-A87A-BB00436E7136}"/>
    <cellStyle name="Currency 13 2 2 3 2 2 4 2" xfId="34075" xr:uid="{B4202F14-A178-408F-A7FE-43FFB2088BEC}"/>
    <cellStyle name="Currency 13 2 2 3 2 2 4 3" xfId="48959" xr:uid="{996F0CDB-87A0-48AC-A942-3E225746511C}"/>
    <cellStyle name="Currency 13 2 2 3 2 2 5" xfId="13539" xr:uid="{239E9228-DE94-4514-838A-7F1EF53BAC51}"/>
    <cellStyle name="Currency 13 2 2 3 2 2 6" xfId="27229" xr:uid="{9BCC048E-CDA1-49DB-87A8-9C8A5AD6C350}"/>
    <cellStyle name="Currency 13 2 2 3 2 2 7" xfId="42113" xr:uid="{90781E0E-73B6-476D-AD40-A156921C7C4E}"/>
    <cellStyle name="Currency 13 2 2 3 2 3" xfId="8404" xr:uid="{893A5304-D366-47C7-9CEB-D016D26CDFC1}"/>
    <cellStyle name="Currency 13 2 2 3 2 3 2" xfId="11826" xr:uid="{86C38EB7-D74E-41CA-BFE1-9FCA0278C627}"/>
    <cellStyle name="Currency 13 2 2 3 2 3 2 2" xfId="25516" xr:uid="{2B3A5C3D-4049-4EAC-9F70-707987730C6D}"/>
    <cellStyle name="Currency 13 2 2 3 2 3 2 2 2" xfId="39208" xr:uid="{0B652DB6-A0C2-477D-8EEA-E21B697F0A4C}"/>
    <cellStyle name="Currency 13 2 2 3 2 3 2 2 3" xfId="54092" xr:uid="{AB04C07D-0DC6-4C0D-9A75-B0FFEAABAA76}"/>
    <cellStyle name="Currency 13 2 2 3 2 3 2 3" xfId="18672" xr:uid="{AAD39306-9633-4E87-9C40-9475AA8736DD}"/>
    <cellStyle name="Currency 13 2 2 3 2 3 2 4" xfId="32362" xr:uid="{E3D02A24-2B57-4B1A-BA19-B8C3C2E85824}"/>
    <cellStyle name="Currency 13 2 2 3 2 3 2 5" xfId="47246" xr:uid="{9AB0E0B7-AA41-45F2-9D8A-F2F2722A590F}"/>
    <cellStyle name="Currency 13 2 2 3 2 3 3" xfId="22094" xr:uid="{BE53DCFD-D7E3-452F-B9E3-B1E62E672A2A}"/>
    <cellStyle name="Currency 13 2 2 3 2 3 3 2" xfId="35786" xr:uid="{C3041506-FD21-4CE9-B3FF-0F13D4630BA6}"/>
    <cellStyle name="Currency 13 2 2 3 2 3 3 3" xfId="50670" xr:uid="{4CE27373-A97E-478F-91FD-6FD9E31E4D29}"/>
    <cellStyle name="Currency 13 2 2 3 2 3 4" xfId="15250" xr:uid="{BAA18298-2ADC-409C-B802-E4DB7C070F71}"/>
    <cellStyle name="Currency 13 2 2 3 2 3 5" xfId="28940" xr:uid="{970D4661-AAB9-4B35-A74A-762B7C2FCC33}"/>
    <cellStyle name="Currency 13 2 2 3 2 3 6" xfId="43824" xr:uid="{8DB64709-B0C2-4B4E-96C5-85917062C532}"/>
    <cellStyle name="Currency 13 2 2 3 2 4" xfId="10114" xr:uid="{C99F406E-AC26-48CA-B992-7641C3224F76}"/>
    <cellStyle name="Currency 13 2 2 3 2 4 2" xfId="23804" xr:uid="{DDCDE119-ED59-437A-A441-D6907322C408}"/>
    <cellStyle name="Currency 13 2 2 3 2 4 2 2" xfId="37496" xr:uid="{4BEFAD38-F544-4EC2-A8C3-D11E293E261A}"/>
    <cellStyle name="Currency 13 2 2 3 2 4 2 3" xfId="52380" xr:uid="{43070B5A-FCB7-48DF-8292-03694CBBC170}"/>
    <cellStyle name="Currency 13 2 2 3 2 4 3" xfId="16960" xr:uid="{A9EF751D-8809-45CE-998B-C964228E785C}"/>
    <cellStyle name="Currency 13 2 2 3 2 4 4" xfId="30650" xr:uid="{7712F666-4FAE-466A-A686-795D364062BD}"/>
    <cellStyle name="Currency 13 2 2 3 2 4 5" xfId="45534" xr:uid="{5C35C2CF-BDAF-460C-9DCF-D159F4B024F5}"/>
    <cellStyle name="Currency 13 2 2 3 2 5" xfId="20382" xr:uid="{5F213D8E-644E-4528-B7DA-6B4C4708043E}"/>
    <cellStyle name="Currency 13 2 2 3 2 5 2" xfId="34074" xr:uid="{2F637A0D-2089-45F1-80EE-914C6DF5632A}"/>
    <cellStyle name="Currency 13 2 2 3 2 5 3" xfId="48958" xr:uid="{04F8F7AB-D730-4BF3-8484-592A86EF5CC2}"/>
    <cellStyle name="Currency 13 2 2 3 2 6" xfId="13538" xr:uid="{63810D82-A999-4CD3-AE53-0AFF9B59D23B}"/>
    <cellStyle name="Currency 13 2 2 3 2 7" xfId="27228" xr:uid="{E87A7722-FA0E-40A2-BF03-47B2CD42DACE}"/>
    <cellStyle name="Currency 13 2 2 3 2 8" xfId="42112" xr:uid="{9639E408-2F5E-40F2-B56A-12E48966DEE9}"/>
    <cellStyle name="Currency 13 2 2 3 3" xfId="6692" xr:uid="{3C5413E8-2EA7-4E4F-88CE-DB7E542E25CB}"/>
    <cellStyle name="Currency 13 2 2 3 3 2" xfId="8406" xr:uid="{DBB7B47C-9716-4173-82C2-F7680FF1500A}"/>
    <cellStyle name="Currency 13 2 2 3 3 2 2" xfId="11828" xr:uid="{8A0AB384-AADD-46E3-9EC4-3C79C51840A3}"/>
    <cellStyle name="Currency 13 2 2 3 3 2 2 2" xfId="25518" xr:uid="{0EC9A72F-40DD-46E4-9D43-9558E06D9659}"/>
    <cellStyle name="Currency 13 2 2 3 3 2 2 2 2" xfId="39210" xr:uid="{BEF1923E-5039-48A1-A7E3-B9C79EDCA642}"/>
    <cellStyle name="Currency 13 2 2 3 3 2 2 2 3" xfId="54094" xr:uid="{8DDE383D-BAFA-4414-876F-38EE5903FF6B}"/>
    <cellStyle name="Currency 13 2 2 3 3 2 2 3" xfId="18674" xr:uid="{01804839-3476-4C5B-A551-B0309F6ECF50}"/>
    <cellStyle name="Currency 13 2 2 3 3 2 2 4" xfId="32364" xr:uid="{DC5477F9-93DC-4DDE-BD1E-08866BE90742}"/>
    <cellStyle name="Currency 13 2 2 3 3 2 2 5" xfId="47248" xr:uid="{8B9BB8A0-1AEB-48D1-974E-5D597581D91E}"/>
    <cellStyle name="Currency 13 2 2 3 3 2 3" xfId="22096" xr:uid="{879121B5-9F19-4EF9-ACC5-2E2AAC1CD16D}"/>
    <cellStyle name="Currency 13 2 2 3 3 2 3 2" xfId="35788" xr:uid="{523053B6-50A8-4AF2-AEF0-0F47F04242E7}"/>
    <cellStyle name="Currency 13 2 2 3 3 2 3 3" xfId="50672" xr:uid="{4190C5E4-E9C7-4188-8FB0-6BE1AA2C5BCB}"/>
    <cellStyle name="Currency 13 2 2 3 3 2 4" xfId="15252" xr:uid="{33C32A5F-53CF-453F-9D68-C5C2C3F097B2}"/>
    <cellStyle name="Currency 13 2 2 3 3 2 5" xfId="28942" xr:uid="{F4B1D8A8-F2F2-4140-AE32-D34AE0CF9F4F}"/>
    <cellStyle name="Currency 13 2 2 3 3 2 6" xfId="43826" xr:uid="{537AB709-D60E-4C61-8085-B5621E3834BF}"/>
    <cellStyle name="Currency 13 2 2 3 3 3" xfId="10116" xr:uid="{88CF6866-29E8-4BC4-9865-0012E7B6CB4D}"/>
    <cellStyle name="Currency 13 2 2 3 3 3 2" xfId="23806" xr:uid="{19C2C538-6C37-4203-AD1E-B4ED0FA1C278}"/>
    <cellStyle name="Currency 13 2 2 3 3 3 2 2" xfId="37498" xr:uid="{5214649D-AEA1-4153-AA93-8DE3211DEA87}"/>
    <cellStyle name="Currency 13 2 2 3 3 3 2 3" xfId="52382" xr:uid="{9CA59560-8612-44CA-9FB7-DA1B6C4F041C}"/>
    <cellStyle name="Currency 13 2 2 3 3 3 3" xfId="16962" xr:uid="{735E3E49-95DF-40E5-AACD-39D5F46BDFE6}"/>
    <cellStyle name="Currency 13 2 2 3 3 3 4" xfId="30652" xr:uid="{D26AD8FF-FF08-4090-9774-B85A37794CAB}"/>
    <cellStyle name="Currency 13 2 2 3 3 3 5" xfId="45536" xr:uid="{CB6E83AF-24DF-4EE7-A55C-160CE547778B}"/>
    <cellStyle name="Currency 13 2 2 3 3 4" xfId="20384" xr:uid="{4F99DEF9-4983-4CFB-B43E-B890B62DDBE7}"/>
    <cellStyle name="Currency 13 2 2 3 3 4 2" xfId="34076" xr:uid="{48272F6A-D092-4573-B07C-3F41FDCBED55}"/>
    <cellStyle name="Currency 13 2 2 3 3 4 3" xfId="48960" xr:uid="{3D7D2876-85A9-4D64-BCD2-53C9430CDE4B}"/>
    <cellStyle name="Currency 13 2 2 3 3 5" xfId="13540" xr:uid="{6E740031-102F-4809-85DD-9CE65F9ED947}"/>
    <cellStyle name="Currency 13 2 2 3 3 6" xfId="27230" xr:uid="{1E2C9200-B325-4277-A43A-A972F566AB8A}"/>
    <cellStyle name="Currency 13 2 2 3 3 7" xfId="42114" xr:uid="{07802F41-6753-4C71-805F-B90BB242E174}"/>
    <cellStyle name="Currency 13 2 2 3 4" xfId="6693" xr:uid="{70FAC66F-D91D-4A13-830C-074951DAB370}"/>
    <cellStyle name="Currency 13 2 2 3 4 2" xfId="8407" xr:uid="{1BE4815C-E149-4A9F-A95A-867DFB51E120}"/>
    <cellStyle name="Currency 13 2 2 3 4 2 2" xfId="11829" xr:uid="{BD6995F9-BCD0-451A-9E3D-4B642C4EBAB8}"/>
    <cellStyle name="Currency 13 2 2 3 4 2 2 2" xfId="25519" xr:uid="{EF5558D7-ADFB-4F67-81FF-48FB66AF2A6B}"/>
    <cellStyle name="Currency 13 2 2 3 4 2 2 2 2" xfId="39211" xr:uid="{5FDCEC2C-7966-48E2-AEB9-FBA84EEA20D8}"/>
    <cellStyle name="Currency 13 2 2 3 4 2 2 2 3" xfId="54095" xr:uid="{30B6C7BE-5644-4ECF-9665-3605E0343590}"/>
    <cellStyle name="Currency 13 2 2 3 4 2 2 3" xfId="18675" xr:uid="{A6664B8B-0F94-47B0-845D-C09AD2105B3E}"/>
    <cellStyle name="Currency 13 2 2 3 4 2 2 4" xfId="32365" xr:uid="{A8B80CF0-58A6-4643-8E3F-7A91F41ABFE9}"/>
    <cellStyle name="Currency 13 2 2 3 4 2 2 5" xfId="47249" xr:uid="{4540409D-79D8-426D-9049-E8E60EFBD233}"/>
    <cellStyle name="Currency 13 2 2 3 4 2 3" xfId="22097" xr:uid="{1C904B1D-66CA-4978-9753-89710871F91E}"/>
    <cellStyle name="Currency 13 2 2 3 4 2 3 2" xfId="35789" xr:uid="{3061CB9F-F5A8-4DD7-BDC7-D295D33E6C1D}"/>
    <cellStyle name="Currency 13 2 2 3 4 2 3 3" xfId="50673" xr:uid="{3675D8F7-AD39-42E7-B460-111760AEA087}"/>
    <cellStyle name="Currency 13 2 2 3 4 2 4" xfId="15253" xr:uid="{DF6A2DC9-A910-4B04-BA88-AA0C739D143D}"/>
    <cellStyle name="Currency 13 2 2 3 4 2 5" xfId="28943" xr:uid="{F70776F2-F862-4646-8217-488309AB8EC1}"/>
    <cellStyle name="Currency 13 2 2 3 4 2 6" xfId="43827" xr:uid="{E328D7C6-3F96-4FB7-86BE-15F4080340D5}"/>
    <cellStyle name="Currency 13 2 2 3 4 3" xfId="10117" xr:uid="{92DE3223-5DC1-4A42-AFA3-A3E384FD22E6}"/>
    <cellStyle name="Currency 13 2 2 3 4 3 2" xfId="23807" xr:uid="{EC5061E6-6604-436F-9542-B871A30506F2}"/>
    <cellStyle name="Currency 13 2 2 3 4 3 2 2" xfId="37499" xr:uid="{5267837F-22D1-442A-B646-DD6315AC97A0}"/>
    <cellStyle name="Currency 13 2 2 3 4 3 2 3" xfId="52383" xr:uid="{CE83587A-0EC3-4906-AF81-7EDE45EDAECB}"/>
    <cellStyle name="Currency 13 2 2 3 4 3 3" xfId="16963" xr:uid="{51E69038-A874-4FBA-A64A-418168589DCA}"/>
    <cellStyle name="Currency 13 2 2 3 4 3 4" xfId="30653" xr:uid="{E077FFD5-6566-451B-BC21-CB0D3DB69348}"/>
    <cellStyle name="Currency 13 2 2 3 4 3 5" xfId="45537" xr:uid="{B02B2FD0-3929-4205-A6AC-5DDEF29401B9}"/>
    <cellStyle name="Currency 13 2 2 3 4 4" xfId="20385" xr:uid="{2D7CD2F5-0000-400F-BA42-802B646218B8}"/>
    <cellStyle name="Currency 13 2 2 3 4 4 2" xfId="34077" xr:uid="{B5A96724-A770-480D-B433-B87F7104111F}"/>
    <cellStyle name="Currency 13 2 2 3 4 4 3" xfId="48961" xr:uid="{F448B288-FFEF-4F09-AAFD-44820A9BE15D}"/>
    <cellStyle name="Currency 13 2 2 3 4 5" xfId="13541" xr:uid="{579D9963-2D1A-40B3-B714-052D6A5D06C8}"/>
    <cellStyle name="Currency 13 2 2 3 4 6" xfId="27231" xr:uid="{1BA0DE42-BB88-4A0A-9111-A41F972F707D}"/>
    <cellStyle name="Currency 13 2 2 3 4 7" xfId="42115" xr:uid="{904108E3-B0C5-45EF-B5CE-8631C798F40C}"/>
    <cellStyle name="Currency 13 2 2 3 5" xfId="8403" xr:uid="{FC63FEE1-2117-467B-8FC8-ACDFEA4BF52A}"/>
    <cellStyle name="Currency 13 2 2 3 5 2" xfId="11825" xr:uid="{84945EA9-C112-4D04-A3A0-0FDD05A190CE}"/>
    <cellStyle name="Currency 13 2 2 3 5 2 2" xfId="25515" xr:uid="{23D496E6-1B41-400A-A706-D88A4D3AE589}"/>
    <cellStyle name="Currency 13 2 2 3 5 2 2 2" xfId="39207" xr:uid="{64A5ED6A-44BE-41A2-8AD4-D87DC9E8E747}"/>
    <cellStyle name="Currency 13 2 2 3 5 2 2 3" xfId="54091" xr:uid="{8C1627D4-3EF5-4B0A-B014-FF665A97755A}"/>
    <cellStyle name="Currency 13 2 2 3 5 2 3" xfId="18671" xr:uid="{6A1C6E2A-9905-4F89-90E3-189197A8DB9D}"/>
    <cellStyle name="Currency 13 2 2 3 5 2 4" xfId="32361" xr:uid="{CA79E1BD-4A92-41C2-A614-568EA00F0EFA}"/>
    <cellStyle name="Currency 13 2 2 3 5 2 5" xfId="47245" xr:uid="{6CE43EB2-2585-421C-8915-581169CB9AFE}"/>
    <cellStyle name="Currency 13 2 2 3 5 3" xfId="22093" xr:uid="{72448DCA-47C3-4ED8-8414-F1B88941AEA5}"/>
    <cellStyle name="Currency 13 2 2 3 5 3 2" xfId="35785" xr:uid="{CC7D4F00-2ECE-4DC7-9508-54A1AA61D3B3}"/>
    <cellStyle name="Currency 13 2 2 3 5 3 3" xfId="50669" xr:uid="{6642B824-3AA6-43B9-A7DB-482C074D3A72}"/>
    <cellStyle name="Currency 13 2 2 3 5 4" xfId="15249" xr:uid="{B4695B26-5925-4979-9E02-5020646CA407}"/>
    <cellStyle name="Currency 13 2 2 3 5 5" xfId="28939" xr:uid="{6CF62EDB-CE27-4029-9AF8-DD86F0BB0615}"/>
    <cellStyle name="Currency 13 2 2 3 5 6" xfId="43823" xr:uid="{289477EB-7908-41EE-B1C5-3826582706CB}"/>
    <cellStyle name="Currency 13 2 2 3 6" xfId="10113" xr:uid="{CDDF55FF-5538-4A98-9A28-68196FD3CCC9}"/>
    <cellStyle name="Currency 13 2 2 3 6 2" xfId="23803" xr:uid="{6E32CC93-AAA1-4918-8665-C0F29528E86C}"/>
    <cellStyle name="Currency 13 2 2 3 6 2 2" xfId="37495" xr:uid="{D72A0F7D-822B-4E28-A144-148B61CD4EA7}"/>
    <cellStyle name="Currency 13 2 2 3 6 2 3" xfId="52379" xr:uid="{DC9F57A3-02C7-4796-9C49-1CD1E2ECD7F8}"/>
    <cellStyle name="Currency 13 2 2 3 6 3" xfId="16959" xr:uid="{91096D9B-3C52-4FA9-A3B2-18B117BC018B}"/>
    <cellStyle name="Currency 13 2 2 3 6 4" xfId="30649" xr:uid="{362CABE9-482E-432B-8E9C-F2E112F6E2AB}"/>
    <cellStyle name="Currency 13 2 2 3 6 5" xfId="45533" xr:uid="{21306422-0D26-4D02-BB75-83D5954C2DC1}"/>
    <cellStyle name="Currency 13 2 2 3 7" xfId="20381" xr:uid="{9A5C07F1-4C8A-4D1F-BFD0-A36263EC21E1}"/>
    <cellStyle name="Currency 13 2 2 3 7 2" xfId="34073" xr:uid="{4D2FCCD0-DC95-43FB-88D6-7AD7B48FE985}"/>
    <cellStyle name="Currency 13 2 2 3 7 3" xfId="48957" xr:uid="{DEF40DB2-C5EA-44D3-B0BA-0F7CC0D031DE}"/>
    <cellStyle name="Currency 13 2 2 3 8" xfId="13537" xr:uid="{C6D9EF9E-015E-4CB7-8EA4-4A302E049A51}"/>
    <cellStyle name="Currency 13 2 2 3 9" xfId="27227" xr:uid="{725873A8-F8B9-4F08-864A-E63E1C61F84E}"/>
    <cellStyle name="Currency 13 2 2 4" xfId="6694" xr:uid="{D088486D-4E92-4060-8518-1FBAE7DF4A1A}"/>
    <cellStyle name="Currency 13 2 2 4 10" xfId="42116" xr:uid="{F98722FE-C45D-4E52-AEBF-03AA64AA2FB1}"/>
    <cellStyle name="Currency 13 2 2 4 2" xfId="6695" xr:uid="{9D48A342-67EF-4043-947B-7911BF57A6E7}"/>
    <cellStyle name="Currency 13 2 2 4 2 2" xfId="6696" xr:uid="{C88C415B-523F-4A06-88EF-05122F9BC756}"/>
    <cellStyle name="Currency 13 2 2 4 2 2 2" xfId="8410" xr:uid="{26ECD997-50B9-4BD3-A5EA-10F6C023701E}"/>
    <cellStyle name="Currency 13 2 2 4 2 2 2 2" xfId="11832" xr:uid="{AEA22CE9-489E-4A9F-B572-CCA3B5726BF4}"/>
    <cellStyle name="Currency 13 2 2 4 2 2 2 2 2" xfId="25522" xr:uid="{A041B2EC-65C0-43BE-8C82-AFB66D29FA8C}"/>
    <cellStyle name="Currency 13 2 2 4 2 2 2 2 2 2" xfId="39214" xr:uid="{66B5BADE-2AA2-4225-A342-050E7F65F73E}"/>
    <cellStyle name="Currency 13 2 2 4 2 2 2 2 2 3" xfId="54098" xr:uid="{B35CA2D7-E90A-468B-A8AB-ACA6F90C3756}"/>
    <cellStyle name="Currency 13 2 2 4 2 2 2 2 3" xfId="18678" xr:uid="{93089727-C475-4CDD-BDDC-90BFFB6FCAE8}"/>
    <cellStyle name="Currency 13 2 2 4 2 2 2 2 4" xfId="32368" xr:uid="{E9FAF317-FE81-4E8A-91D6-98B8B912816E}"/>
    <cellStyle name="Currency 13 2 2 4 2 2 2 2 5" xfId="47252" xr:uid="{E3461F6E-6B17-44E8-A128-878FF28909EE}"/>
    <cellStyle name="Currency 13 2 2 4 2 2 2 3" xfId="22100" xr:uid="{0764D64E-BFBF-4F68-A840-E090C634BDD5}"/>
    <cellStyle name="Currency 13 2 2 4 2 2 2 3 2" xfId="35792" xr:uid="{472AD42E-E50E-4461-9E35-458C6688AA6C}"/>
    <cellStyle name="Currency 13 2 2 4 2 2 2 3 3" xfId="50676" xr:uid="{E01084C7-9E83-45AE-B75D-B67115875C20}"/>
    <cellStyle name="Currency 13 2 2 4 2 2 2 4" xfId="15256" xr:uid="{53F458D4-4F5B-47E2-84F2-2D8A61BED3DA}"/>
    <cellStyle name="Currency 13 2 2 4 2 2 2 5" xfId="28946" xr:uid="{D745D3CB-511D-44ED-9946-ECCCBFCD5755}"/>
    <cellStyle name="Currency 13 2 2 4 2 2 2 6" xfId="43830" xr:uid="{E2F6AE7A-61E3-4468-AA94-481B861DE55C}"/>
    <cellStyle name="Currency 13 2 2 4 2 2 3" xfId="10120" xr:uid="{7AE5EF87-42B9-4017-98D6-EAB9A2E47215}"/>
    <cellStyle name="Currency 13 2 2 4 2 2 3 2" xfId="23810" xr:uid="{DCBF2341-B91E-44A0-9DD8-898FE789163B}"/>
    <cellStyle name="Currency 13 2 2 4 2 2 3 2 2" xfId="37502" xr:uid="{6CAAFE30-6B28-4D9E-B199-287DCE65CC97}"/>
    <cellStyle name="Currency 13 2 2 4 2 2 3 2 3" xfId="52386" xr:uid="{515314D9-8572-48AD-A2AA-E4B65BF5D17D}"/>
    <cellStyle name="Currency 13 2 2 4 2 2 3 3" xfId="16966" xr:uid="{813DCDCB-DD1A-48A1-B4CA-A377489D65D9}"/>
    <cellStyle name="Currency 13 2 2 4 2 2 3 4" xfId="30656" xr:uid="{B4720A02-E087-4F9C-B166-4DC4C4FBC696}"/>
    <cellStyle name="Currency 13 2 2 4 2 2 3 5" xfId="45540" xr:uid="{27D2226A-B69F-43CB-AEC1-9C764043A1E1}"/>
    <cellStyle name="Currency 13 2 2 4 2 2 4" xfId="20388" xr:uid="{87B4C25D-544A-42C3-8A72-D9C80B09E932}"/>
    <cellStyle name="Currency 13 2 2 4 2 2 4 2" xfId="34080" xr:uid="{439EFA82-BBB0-42F0-A21F-5291156FE453}"/>
    <cellStyle name="Currency 13 2 2 4 2 2 4 3" xfId="48964" xr:uid="{1E5C023F-0B80-4918-8AF8-0EA8ED6502C2}"/>
    <cellStyle name="Currency 13 2 2 4 2 2 5" xfId="13544" xr:uid="{2E977239-C370-491F-A327-B2308CC52E08}"/>
    <cellStyle name="Currency 13 2 2 4 2 2 6" xfId="27234" xr:uid="{702A8E41-9C7C-4F07-AC97-AE8BBB8C3936}"/>
    <cellStyle name="Currency 13 2 2 4 2 2 7" xfId="42118" xr:uid="{471E852F-3015-4C02-A4B7-22CD86C111AA}"/>
    <cellStyle name="Currency 13 2 2 4 2 3" xfId="8409" xr:uid="{DBE2869E-0DC4-4CB3-858D-772FB8D67FA4}"/>
    <cellStyle name="Currency 13 2 2 4 2 3 2" xfId="11831" xr:uid="{EE171558-7134-4682-8110-CD9F5E2F2D9A}"/>
    <cellStyle name="Currency 13 2 2 4 2 3 2 2" xfId="25521" xr:uid="{F7402B63-2735-445E-9C59-1BD85D92600C}"/>
    <cellStyle name="Currency 13 2 2 4 2 3 2 2 2" xfId="39213" xr:uid="{FCE58410-5FEC-4E6C-AD11-0DE5857FA672}"/>
    <cellStyle name="Currency 13 2 2 4 2 3 2 2 3" xfId="54097" xr:uid="{00FA6645-0A9B-490D-B995-B319E5CBC7BD}"/>
    <cellStyle name="Currency 13 2 2 4 2 3 2 3" xfId="18677" xr:uid="{39C001FB-707A-4572-8EE3-F8BFC15AFD90}"/>
    <cellStyle name="Currency 13 2 2 4 2 3 2 4" xfId="32367" xr:uid="{51AFA389-5A16-43B1-BA1A-6EE8C25358C5}"/>
    <cellStyle name="Currency 13 2 2 4 2 3 2 5" xfId="47251" xr:uid="{E05AEBD9-069D-4C3E-A28A-EBD24DE27D51}"/>
    <cellStyle name="Currency 13 2 2 4 2 3 3" xfId="22099" xr:uid="{1B840590-DD9F-4C51-82C1-F3CE11D4CBE3}"/>
    <cellStyle name="Currency 13 2 2 4 2 3 3 2" xfId="35791" xr:uid="{EEBA1516-BF2A-4661-A985-C21D7446318F}"/>
    <cellStyle name="Currency 13 2 2 4 2 3 3 3" xfId="50675" xr:uid="{4481A8A5-A8F2-44CD-ACFE-607B4A74F13F}"/>
    <cellStyle name="Currency 13 2 2 4 2 3 4" xfId="15255" xr:uid="{C162716C-3718-43A7-A7F7-BE428F04270F}"/>
    <cellStyle name="Currency 13 2 2 4 2 3 5" xfId="28945" xr:uid="{E8A9BE3E-11B2-42B8-BC44-12E671B3640C}"/>
    <cellStyle name="Currency 13 2 2 4 2 3 6" xfId="43829" xr:uid="{7569B548-3025-4EEB-8136-D529EDAE8EF9}"/>
    <cellStyle name="Currency 13 2 2 4 2 4" xfId="10119" xr:uid="{7F970931-DFD2-480B-AABD-FD390E332321}"/>
    <cellStyle name="Currency 13 2 2 4 2 4 2" xfId="23809" xr:uid="{A4364A80-B789-4F8F-BB70-295568C70740}"/>
    <cellStyle name="Currency 13 2 2 4 2 4 2 2" xfId="37501" xr:uid="{E9DFC131-271E-4820-AD40-AE22E3576B8E}"/>
    <cellStyle name="Currency 13 2 2 4 2 4 2 3" xfId="52385" xr:uid="{6F3BC038-68ED-4ED6-A5E5-0345C3C228AA}"/>
    <cellStyle name="Currency 13 2 2 4 2 4 3" xfId="16965" xr:uid="{2B52F127-0988-43D7-9D54-70CA8B423444}"/>
    <cellStyle name="Currency 13 2 2 4 2 4 4" xfId="30655" xr:uid="{EA2A157B-00C7-432E-883E-B96BC3843B71}"/>
    <cellStyle name="Currency 13 2 2 4 2 4 5" xfId="45539" xr:uid="{53EF39D1-DF67-4210-A8C6-C9493A4521B2}"/>
    <cellStyle name="Currency 13 2 2 4 2 5" xfId="20387" xr:uid="{066E935E-B0D7-42CC-A68A-616D10FAA01B}"/>
    <cellStyle name="Currency 13 2 2 4 2 5 2" xfId="34079" xr:uid="{B9CD8659-1ACF-4174-AA2D-247409ADF91F}"/>
    <cellStyle name="Currency 13 2 2 4 2 5 3" xfId="48963" xr:uid="{CC2A061C-014E-486E-B7A4-0AF6E280D521}"/>
    <cellStyle name="Currency 13 2 2 4 2 6" xfId="13543" xr:uid="{A6D199F4-11E3-4817-BF6B-EA5022306429}"/>
    <cellStyle name="Currency 13 2 2 4 2 7" xfId="27233" xr:uid="{BACC8E17-B445-4B47-849B-D9CA6672AF7B}"/>
    <cellStyle name="Currency 13 2 2 4 2 8" xfId="42117" xr:uid="{25F69BBC-B773-4147-BF98-C9C4210C99D5}"/>
    <cellStyle name="Currency 13 2 2 4 3" xfId="6697" xr:uid="{C1A8634E-18BE-4E07-A722-F401F2958A79}"/>
    <cellStyle name="Currency 13 2 2 4 3 2" xfId="8411" xr:uid="{DC59E17D-13F9-4C7A-84BF-F53416F0FD1C}"/>
    <cellStyle name="Currency 13 2 2 4 3 2 2" xfId="11833" xr:uid="{D6A6BE2D-CE65-46CC-AC6A-4F039FF79C83}"/>
    <cellStyle name="Currency 13 2 2 4 3 2 2 2" xfId="25523" xr:uid="{7F8F0871-ABCC-49D1-9646-855C8B1732A6}"/>
    <cellStyle name="Currency 13 2 2 4 3 2 2 2 2" xfId="39215" xr:uid="{D37DECEF-A783-4304-A793-C04696B7B377}"/>
    <cellStyle name="Currency 13 2 2 4 3 2 2 2 3" xfId="54099" xr:uid="{C53B8B4F-64EB-4826-847C-EC1AFF1FE613}"/>
    <cellStyle name="Currency 13 2 2 4 3 2 2 3" xfId="18679" xr:uid="{6F997568-60D8-4090-83AC-E1046B794C57}"/>
    <cellStyle name="Currency 13 2 2 4 3 2 2 4" xfId="32369" xr:uid="{099734DE-8164-4415-BAFE-3924333E1D81}"/>
    <cellStyle name="Currency 13 2 2 4 3 2 2 5" xfId="47253" xr:uid="{3C0AC2A2-B4EC-403A-8EA2-C469A42F7610}"/>
    <cellStyle name="Currency 13 2 2 4 3 2 3" xfId="22101" xr:uid="{19006BE4-6591-43CB-B691-3946955E1BCB}"/>
    <cellStyle name="Currency 13 2 2 4 3 2 3 2" xfId="35793" xr:uid="{336E785C-3D74-4028-8418-EB8CFC1285A6}"/>
    <cellStyle name="Currency 13 2 2 4 3 2 3 3" xfId="50677" xr:uid="{F09794DD-AE37-4A97-9D73-60137DCBAA2E}"/>
    <cellStyle name="Currency 13 2 2 4 3 2 4" xfId="15257" xr:uid="{34EC1BB6-4271-4DFD-B039-1975AA9336B1}"/>
    <cellStyle name="Currency 13 2 2 4 3 2 5" xfId="28947" xr:uid="{245DD03E-3CDE-4114-8AD4-06ABC977587B}"/>
    <cellStyle name="Currency 13 2 2 4 3 2 6" xfId="43831" xr:uid="{D62897AF-66B8-4654-8B6F-E0765E0B241A}"/>
    <cellStyle name="Currency 13 2 2 4 3 3" xfId="10121" xr:uid="{BB2386E9-A78B-4227-B066-8B0148A8EBEF}"/>
    <cellStyle name="Currency 13 2 2 4 3 3 2" xfId="23811" xr:uid="{44160D91-45B3-468A-8C76-08B86EF8E986}"/>
    <cellStyle name="Currency 13 2 2 4 3 3 2 2" xfId="37503" xr:uid="{BB316FBB-82B7-4F28-8E41-B9CB1A75C45B}"/>
    <cellStyle name="Currency 13 2 2 4 3 3 2 3" xfId="52387" xr:uid="{F45ADD2E-A377-47E5-A20D-D3199B3ACE04}"/>
    <cellStyle name="Currency 13 2 2 4 3 3 3" xfId="16967" xr:uid="{9F6951A8-43D6-4343-8D92-838E4F363CA6}"/>
    <cellStyle name="Currency 13 2 2 4 3 3 4" xfId="30657" xr:uid="{9577F748-CABE-4135-833D-1881306C9D73}"/>
    <cellStyle name="Currency 13 2 2 4 3 3 5" xfId="45541" xr:uid="{CC777661-4CA4-4E8F-969A-CB237AA09D94}"/>
    <cellStyle name="Currency 13 2 2 4 3 4" xfId="20389" xr:uid="{3EBF0578-1502-4D33-94FD-FE3E9FCAF2C9}"/>
    <cellStyle name="Currency 13 2 2 4 3 4 2" xfId="34081" xr:uid="{BAF6BC64-F530-41BE-B8CB-16A8C6E631B7}"/>
    <cellStyle name="Currency 13 2 2 4 3 4 3" xfId="48965" xr:uid="{6BF223D4-DC0F-47D9-B41C-C3070C3F6C7B}"/>
    <cellStyle name="Currency 13 2 2 4 3 5" xfId="13545" xr:uid="{775980F4-E1F8-46BE-B0F0-2582F385E268}"/>
    <cellStyle name="Currency 13 2 2 4 3 6" xfId="27235" xr:uid="{9D6589EA-93F3-4092-92D4-1650DE2F0872}"/>
    <cellStyle name="Currency 13 2 2 4 3 7" xfId="42119" xr:uid="{8D315FF1-B91C-43D5-98AD-9792C230DA5B}"/>
    <cellStyle name="Currency 13 2 2 4 4" xfId="6698" xr:uid="{953E6E0A-8803-49D4-BA11-AF8A92A5452A}"/>
    <cellStyle name="Currency 13 2 2 4 4 2" xfId="8412" xr:uid="{C73EA66F-6441-4484-BD22-25674BE874CD}"/>
    <cellStyle name="Currency 13 2 2 4 4 2 2" xfId="11834" xr:uid="{EDD3D79C-ED31-4317-9B85-65BF1EBA4675}"/>
    <cellStyle name="Currency 13 2 2 4 4 2 2 2" xfId="25524" xr:uid="{F07E51B3-3D97-4B58-A14F-E523EF6F640D}"/>
    <cellStyle name="Currency 13 2 2 4 4 2 2 2 2" xfId="39216" xr:uid="{3F7D8895-ACE2-4A8A-8573-652C99C4D509}"/>
    <cellStyle name="Currency 13 2 2 4 4 2 2 2 3" xfId="54100" xr:uid="{AC7F3110-C6C4-466D-9FC2-D2622F2B93AF}"/>
    <cellStyle name="Currency 13 2 2 4 4 2 2 3" xfId="18680" xr:uid="{0350C743-706B-466D-ABEE-5E49B23E3AAA}"/>
    <cellStyle name="Currency 13 2 2 4 4 2 2 4" xfId="32370" xr:uid="{CD8E5D60-F7F3-4448-8FFD-8B2CFE3C4838}"/>
    <cellStyle name="Currency 13 2 2 4 4 2 2 5" xfId="47254" xr:uid="{E827413F-57BD-45EA-88E7-28502A8F367C}"/>
    <cellStyle name="Currency 13 2 2 4 4 2 3" xfId="22102" xr:uid="{2ED1D9FE-4BE5-40E7-8081-B2C4DB6F3FC4}"/>
    <cellStyle name="Currency 13 2 2 4 4 2 3 2" xfId="35794" xr:uid="{719D161E-B8AC-4A89-B45B-E70874BCBA8B}"/>
    <cellStyle name="Currency 13 2 2 4 4 2 3 3" xfId="50678" xr:uid="{1FC2C12D-15DC-42E3-8F0D-FFC7F0F88108}"/>
    <cellStyle name="Currency 13 2 2 4 4 2 4" xfId="15258" xr:uid="{CF15F9DE-1175-4F49-B637-0BD8FEB36D8F}"/>
    <cellStyle name="Currency 13 2 2 4 4 2 5" xfId="28948" xr:uid="{E1D48945-9C0E-47E7-9C76-62EA8D659ACC}"/>
    <cellStyle name="Currency 13 2 2 4 4 2 6" xfId="43832" xr:uid="{6652FBF2-5C42-49D4-94A6-90B39DDAB794}"/>
    <cellStyle name="Currency 13 2 2 4 4 3" xfId="10122" xr:uid="{0D146D3B-FCAB-4FF5-835B-E752FC6A0634}"/>
    <cellStyle name="Currency 13 2 2 4 4 3 2" xfId="23812" xr:uid="{2F2612DC-3E87-45D5-9183-F0DC59408118}"/>
    <cellStyle name="Currency 13 2 2 4 4 3 2 2" xfId="37504" xr:uid="{15D522EE-8F45-4975-A55F-3C746CD8C5D7}"/>
    <cellStyle name="Currency 13 2 2 4 4 3 2 3" xfId="52388" xr:uid="{8FBA1D4F-635C-4349-A0FB-F1563C37AC50}"/>
    <cellStyle name="Currency 13 2 2 4 4 3 3" xfId="16968" xr:uid="{5E0A13A6-034D-4D0E-A05B-6BD49A3A6B8B}"/>
    <cellStyle name="Currency 13 2 2 4 4 3 4" xfId="30658" xr:uid="{4D26B7DE-6800-4850-B0E6-011AD5D993A8}"/>
    <cellStyle name="Currency 13 2 2 4 4 3 5" xfId="45542" xr:uid="{205B6D88-8E6E-44F5-8670-C15F52FBDEE5}"/>
    <cellStyle name="Currency 13 2 2 4 4 4" xfId="20390" xr:uid="{2E322B86-554A-482D-9B88-BD4B815012B0}"/>
    <cellStyle name="Currency 13 2 2 4 4 4 2" xfId="34082" xr:uid="{6EEDD1D5-DD68-48DE-B8CC-E3935303138A}"/>
    <cellStyle name="Currency 13 2 2 4 4 4 3" xfId="48966" xr:uid="{90CB6F58-CB34-4E9D-AEFA-5ADDA0EA3776}"/>
    <cellStyle name="Currency 13 2 2 4 4 5" xfId="13546" xr:uid="{340A8204-B777-44E9-8374-232BF4C65458}"/>
    <cellStyle name="Currency 13 2 2 4 4 6" xfId="27236" xr:uid="{C3706435-A6FE-4363-A5E3-D341E5B6D068}"/>
    <cellStyle name="Currency 13 2 2 4 4 7" xfId="42120" xr:uid="{B07629B1-25B9-4A82-8F71-4A12DBD6EF62}"/>
    <cellStyle name="Currency 13 2 2 4 5" xfId="8408" xr:uid="{CD955AAD-381F-43C0-B1A9-358620AA8B34}"/>
    <cellStyle name="Currency 13 2 2 4 5 2" xfId="11830" xr:uid="{0D019362-470E-4E5D-92E1-8F7DA5D43734}"/>
    <cellStyle name="Currency 13 2 2 4 5 2 2" xfId="25520" xr:uid="{C4EB2215-CB4F-483C-858A-28FD0FFE31AE}"/>
    <cellStyle name="Currency 13 2 2 4 5 2 2 2" xfId="39212" xr:uid="{526650DB-68E0-43D2-82EE-3AE0ED92293F}"/>
    <cellStyle name="Currency 13 2 2 4 5 2 2 3" xfId="54096" xr:uid="{B3CBA99E-28F2-477F-A6BC-B5C06BAD7854}"/>
    <cellStyle name="Currency 13 2 2 4 5 2 3" xfId="18676" xr:uid="{B9067E8F-34C5-47E1-9B30-E655EC4F68A6}"/>
    <cellStyle name="Currency 13 2 2 4 5 2 4" xfId="32366" xr:uid="{1ADFEB66-940E-4AFB-8EA3-F8A08432CC02}"/>
    <cellStyle name="Currency 13 2 2 4 5 2 5" xfId="47250" xr:uid="{2642026F-EAF0-41BC-9224-9BFCA53FC358}"/>
    <cellStyle name="Currency 13 2 2 4 5 3" xfId="22098" xr:uid="{663040DF-14F6-4CD0-BDCA-E047F0E1771C}"/>
    <cellStyle name="Currency 13 2 2 4 5 3 2" xfId="35790" xr:uid="{1142378E-ADAB-45DA-93C2-641E056EC69C}"/>
    <cellStyle name="Currency 13 2 2 4 5 3 3" xfId="50674" xr:uid="{E41D4AF7-4B9E-4E47-A22B-3A6905F45CD5}"/>
    <cellStyle name="Currency 13 2 2 4 5 4" xfId="15254" xr:uid="{C65E4427-1A1B-4DE8-932D-539D3F0D9A7F}"/>
    <cellStyle name="Currency 13 2 2 4 5 5" xfId="28944" xr:uid="{8094C247-0106-444D-A3A7-AE442FAC2900}"/>
    <cellStyle name="Currency 13 2 2 4 5 6" xfId="43828" xr:uid="{C86DED60-6C4D-4743-ABC0-0F49D9877F9C}"/>
    <cellStyle name="Currency 13 2 2 4 6" xfId="10118" xr:uid="{652E6F66-33D0-426C-9F26-87F7D2049559}"/>
    <cellStyle name="Currency 13 2 2 4 6 2" xfId="23808" xr:uid="{470F04AE-7E7B-480B-A4D5-D8709A84765A}"/>
    <cellStyle name="Currency 13 2 2 4 6 2 2" xfId="37500" xr:uid="{7EA5AB6C-26EF-4D6B-8080-E0BACAC5B437}"/>
    <cellStyle name="Currency 13 2 2 4 6 2 3" xfId="52384" xr:uid="{740B5603-93D5-48F1-B254-5141056B44E4}"/>
    <cellStyle name="Currency 13 2 2 4 6 3" xfId="16964" xr:uid="{68D17B29-127C-4881-9417-47148FE57723}"/>
    <cellStyle name="Currency 13 2 2 4 6 4" xfId="30654" xr:uid="{334C53F9-A881-4253-83D0-797C1B36CC86}"/>
    <cellStyle name="Currency 13 2 2 4 6 5" xfId="45538" xr:uid="{A9345BD6-C22B-4EB9-A201-E6757CEBC66A}"/>
    <cellStyle name="Currency 13 2 2 4 7" xfId="20386" xr:uid="{F016658E-3207-4661-809C-EE853FA37D88}"/>
    <cellStyle name="Currency 13 2 2 4 7 2" xfId="34078" xr:uid="{8A25C2F8-3324-4202-9E1A-3E0F544AA095}"/>
    <cellStyle name="Currency 13 2 2 4 7 3" xfId="48962" xr:uid="{7FEF6FC4-4B67-4399-B8C6-62D60F6D91C8}"/>
    <cellStyle name="Currency 13 2 2 4 8" xfId="13542" xr:uid="{39A59640-B49A-4FA8-B8F6-80AC6E3F0B4B}"/>
    <cellStyle name="Currency 13 2 2 4 9" xfId="27232" xr:uid="{304AE679-9F1D-4826-86C3-841EA1B74686}"/>
    <cellStyle name="Currency 13 2 2 5" xfId="6699" xr:uid="{2242040D-62DD-4C00-99E4-F3FC27D8231D}"/>
    <cellStyle name="Currency 13 2 2 5 2" xfId="6700" xr:uid="{804E8BD1-8F63-487B-BF27-D9C70F20705B}"/>
    <cellStyle name="Currency 13 2 2 5 2 2" xfId="8414" xr:uid="{4E00A618-300E-407B-BDAA-F9CC0B80559F}"/>
    <cellStyle name="Currency 13 2 2 5 2 2 2" xfId="11836" xr:uid="{D1313B1A-146B-410C-BABA-FB25CCC22B6C}"/>
    <cellStyle name="Currency 13 2 2 5 2 2 2 2" xfId="25526" xr:uid="{767B63A4-F9EA-4413-982A-92877132D157}"/>
    <cellStyle name="Currency 13 2 2 5 2 2 2 2 2" xfId="39218" xr:uid="{E75E39E7-C4F4-4D7F-8E31-9CB31006C41D}"/>
    <cellStyle name="Currency 13 2 2 5 2 2 2 2 3" xfId="54102" xr:uid="{F8B72E2B-54DD-4005-A51E-32403A9FA3F8}"/>
    <cellStyle name="Currency 13 2 2 5 2 2 2 3" xfId="18682" xr:uid="{4C72F934-F355-4F0E-9A0B-92376379A4D1}"/>
    <cellStyle name="Currency 13 2 2 5 2 2 2 4" xfId="32372" xr:uid="{3CCA93DB-D7A5-4194-8711-1B719FC30A32}"/>
    <cellStyle name="Currency 13 2 2 5 2 2 2 5" xfId="47256" xr:uid="{DCD82474-02BB-4F22-94C4-D3A672EB0727}"/>
    <cellStyle name="Currency 13 2 2 5 2 2 3" xfId="22104" xr:uid="{B45D76EE-3185-490E-B8B7-52F8E00F04A5}"/>
    <cellStyle name="Currency 13 2 2 5 2 2 3 2" xfId="35796" xr:uid="{FE04381B-B262-4D26-AA19-BB400689AED8}"/>
    <cellStyle name="Currency 13 2 2 5 2 2 3 3" xfId="50680" xr:uid="{48008911-6F0B-4BD7-9EC3-DD4B8FA03C12}"/>
    <cellStyle name="Currency 13 2 2 5 2 2 4" xfId="15260" xr:uid="{EEA8C620-EE32-43D9-8D78-E2AFFB83C03E}"/>
    <cellStyle name="Currency 13 2 2 5 2 2 5" xfId="28950" xr:uid="{0A0056F2-31B2-476C-A202-BEB72E093CC9}"/>
    <cellStyle name="Currency 13 2 2 5 2 2 6" xfId="43834" xr:uid="{2FC7E176-A1E1-4CD5-9EEC-FEBAB876DE9B}"/>
    <cellStyle name="Currency 13 2 2 5 2 3" xfId="10124" xr:uid="{76BD63D4-769F-4263-B469-93E23FCA68D3}"/>
    <cellStyle name="Currency 13 2 2 5 2 3 2" xfId="23814" xr:uid="{AB47956F-5891-40AD-82DF-B395C1089047}"/>
    <cellStyle name="Currency 13 2 2 5 2 3 2 2" xfId="37506" xr:uid="{BBF55189-28D8-4B8A-912D-53E20C78733B}"/>
    <cellStyle name="Currency 13 2 2 5 2 3 2 3" xfId="52390" xr:uid="{CAD227A5-6A63-4E8E-8649-EF0127590BB4}"/>
    <cellStyle name="Currency 13 2 2 5 2 3 3" xfId="16970" xr:uid="{9B4778D5-C920-495D-A8FB-7D2586E0ED57}"/>
    <cellStyle name="Currency 13 2 2 5 2 3 4" xfId="30660" xr:uid="{8E2D27D4-424C-4639-A85A-BB738D592051}"/>
    <cellStyle name="Currency 13 2 2 5 2 3 5" xfId="45544" xr:uid="{95F664A3-3AA0-4B89-8B78-6D3C997F5E94}"/>
    <cellStyle name="Currency 13 2 2 5 2 4" xfId="20392" xr:uid="{A23F27A4-9F97-48CA-AEB5-518C5761052D}"/>
    <cellStyle name="Currency 13 2 2 5 2 4 2" xfId="34084" xr:uid="{30FD28E6-82DB-4A09-9E11-6010BE0FE2D0}"/>
    <cellStyle name="Currency 13 2 2 5 2 4 3" xfId="48968" xr:uid="{A4EAF287-1B8D-4FB8-A7CD-629A75571568}"/>
    <cellStyle name="Currency 13 2 2 5 2 5" xfId="13548" xr:uid="{AB3DCFB8-E39D-40C6-9B82-6569405BD7CF}"/>
    <cellStyle name="Currency 13 2 2 5 2 6" xfId="27238" xr:uid="{71DD8DB7-084A-4668-AC23-6E6E58AEF85D}"/>
    <cellStyle name="Currency 13 2 2 5 2 7" xfId="42122" xr:uid="{3CA66AE2-5049-47C7-A561-30ED769821C5}"/>
    <cellStyle name="Currency 13 2 2 5 3" xfId="8413" xr:uid="{750254E2-285B-41D8-B1E9-4F85A4D658A1}"/>
    <cellStyle name="Currency 13 2 2 5 3 2" xfId="11835" xr:uid="{BBD5B8AB-0EE0-4B67-BF1E-6AA85093D208}"/>
    <cellStyle name="Currency 13 2 2 5 3 2 2" xfId="25525" xr:uid="{D64785CF-3965-47A7-8D4D-0CF0DA70F64E}"/>
    <cellStyle name="Currency 13 2 2 5 3 2 2 2" xfId="39217" xr:uid="{060840D5-1B0C-4508-B0DA-A2B7762F17D7}"/>
    <cellStyle name="Currency 13 2 2 5 3 2 2 3" xfId="54101" xr:uid="{C722FB64-46AD-4DC6-B63C-3235B8AE1AEE}"/>
    <cellStyle name="Currency 13 2 2 5 3 2 3" xfId="18681" xr:uid="{E46B8D71-1BC6-4B41-A326-1C16F99E34B7}"/>
    <cellStyle name="Currency 13 2 2 5 3 2 4" xfId="32371" xr:uid="{52D77406-5631-4445-BA9B-EC306B1800A6}"/>
    <cellStyle name="Currency 13 2 2 5 3 2 5" xfId="47255" xr:uid="{1195DD0B-AAB2-4225-ACFD-1C08B241F2D5}"/>
    <cellStyle name="Currency 13 2 2 5 3 3" xfId="22103" xr:uid="{86D5499B-D075-480B-A9E1-27E55BEC17CC}"/>
    <cellStyle name="Currency 13 2 2 5 3 3 2" xfId="35795" xr:uid="{A0A735DD-03EB-41B6-8727-1BCE44D1C1EC}"/>
    <cellStyle name="Currency 13 2 2 5 3 3 3" xfId="50679" xr:uid="{370824A8-9F53-40ED-ABAE-ADF03ADC447F}"/>
    <cellStyle name="Currency 13 2 2 5 3 4" xfId="15259" xr:uid="{83D71EAA-2C2B-46C5-A8C9-5F6BEA07D188}"/>
    <cellStyle name="Currency 13 2 2 5 3 5" xfId="28949" xr:uid="{09E3582D-08BB-4509-88BB-EE7B9DA745EC}"/>
    <cellStyle name="Currency 13 2 2 5 3 6" xfId="43833" xr:uid="{B5290430-8846-4AEC-9E72-95DA7D70A10B}"/>
    <cellStyle name="Currency 13 2 2 5 4" xfId="10123" xr:uid="{44F9026F-36F6-4404-A4F1-089E16C2CBB5}"/>
    <cellStyle name="Currency 13 2 2 5 4 2" xfId="23813" xr:uid="{695C1BC4-1183-4177-AC25-A3FE72A6D916}"/>
    <cellStyle name="Currency 13 2 2 5 4 2 2" xfId="37505" xr:uid="{610D6F29-1EA4-4743-9C8F-BD6C69D87415}"/>
    <cellStyle name="Currency 13 2 2 5 4 2 3" xfId="52389" xr:uid="{F53318A4-6BF2-46E5-BC67-9216A106ECB5}"/>
    <cellStyle name="Currency 13 2 2 5 4 3" xfId="16969" xr:uid="{92CC0C09-B9D6-4F7B-874B-90650016132E}"/>
    <cellStyle name="Currency 13 2 2 5 4 4" xfId="30659" xr:uid="{28AF1757-F434-44AF-91E1-B064B59B4CDD}"/>
    <cellStyle name="Currency 13 2 2 5 4 5" xfId="45543" xr:uid="{48C156CC-9703-4F06-871A-22A7322C9D1C}"/>
    <cellStyle name="Currency 13 2 2 5 5" xfId="20391" xr:uid="{D47FD218-2844-4A94-8675-AB0E18CD912D}"/>
    <cellStyle name="Currency 13 2 2 5 5 2" xfId="34083" xr:uid="{C9F6DAB9-3DCC-456C-B6E9-B364D5F1669A}"/>
    <cellStyle name="Currency 13 2 2 5 5 3" xfId="48967" xr:uid="{50FFA44C-9A25-44E0-AF23-A7E342123428}"/>
    <cellStyle name="Currency 13 2 2 5 6" xfId="13547" xr:uid="{D51638C3-551C-4146-8D8C-19B4D7DAF333}"/>
    <cellStyle name="Currency 13 2 2 5 7" xfId="27237" xr:uid="{3CBE8919-AB86-4E41-BFBB-F3F7314D9268}"/>
    <cellStyle name="Currency 13 2 2 5 8" xfId="42121" xr:uid="{146F29F6-C9EB-4DBC-8269-5AAED20AE206}"/>
    <cellStyle name="Currency 13 2 2 6" xfId="6701" xr:uid="{AC35141F-6AD4-441F-99A8-FF226E218089}"/>
    <cellStyle name="Currency 13 2 2 6 2" xfId="8415" xr:uid="{431386FC-3B17-4FFF-932D-49F89B408F7F}"/>
    <cellStyle name="Currency 13 2 2 6 2 2" xfId="11837" xr:uid="{C15C7D94-712F-464D-9DED-DFAEE618D8DF}"/>
    <cellStyle name="Currency 13 2 2 6 2 2 2" xfId="25527" xr:uid="{3207C342-80EA-45CC-881D-E43C9CA71810}"/>
    <cellStyle name="Currency 13 2 2 6 2 2 2 2" xfId="39219" xr:uid="{E3878807-2263-4A1D-B1F7-0E7E4537A096}"/>
    <cellStyle name="Currency 13 2 2 6 2 2 2 3" xfId="54103" xr:uid="{0738AD77-12D2-4D2A-B1BF-37F7FC01512D}"/>
    <cellStyle name="Currency 13 2 2 6 2 2 3" xfId="18683" xr:uid="{D367E146-3312-413B-970F-91EE549B070A}"/>
    <cellStyle name="Currency 13 2 2 6 2 2 4" xfId="32373" xr:uid="{9C4755E2-7A53-426E-A56E-A0D558FDE172}"/>
    <cellStyle name="Currency 13 2 2 6 2 2 5" xfId="47257" xr:uid="{4C8062F0-5944-4F18-A95A-9165309E3DD0}"/>
    <cellStyle name="Currency 13 2 2 6 2 3" xfId="22105" xr:uid="{2CDB8DCC-6640-46A3-A8CC-0BA01A2972B5}"/>
    <cellStyle name="Currency 13 2 2 6 2 3 2" xfId="35797" xr:uid="{DA9EC04A-AF30-4339-A978-CC12F8FBCD71}"/>
    <cellStyle name="Currency 13 2 2 6 2 3 3" xfId="50681" xr:uid="{84887FF2-6937-4AC3-8FAB-C2761B7C5CA9}"/>
    <cellStyle name="Currency 13 2 2 6 2 4" xfId="15261" xr:uid="{C59D7C28-7B0E-4979-8DBD-74E96B17C19F}"/>
    <cellStyle name="Currency 13 2 2 6 2 5" xfId="28951" xr:uid="{42E45E37-A1C7-4957-9081-39FFB34B5116}"/>
    <cellStyle name="Currency 13 2 2 6 2 6" xfId="43835" xr:uid="{9E7D1787-94A8-4D31-9A7C-627DE6008299}"/>
    <cellStyle name="Currency 13 2 2 6 3" xfId="10125" xr:uid="{88748ACC-FA95-4D70-8970-1477ED772C30}"/>
    <cellStyle name="Currency 13 2 2 6 3 2" xfId="23815" xr:uid="{EA8F7850-E49E-4A15-9908-1EE5103E5E6B}"/>
    <cellStyle name="Currency 13 2 2 6 3 2 2" xfId="37507" xr:uid="{D21DA248-7901-4A1C-8FB2-AB6BB092A828}"/>
    <cellStyle name="Currency 13 2 2 6 3 2 3" xfId="52391" xr:uid="{318597F1-7E04-480E-8222-9761C1CE3324}"/>
    <cellStyle name="Currency 13 2 2 6 3 3" xfId="16971" xr:uid="{B760BE39-49FB-439A-B7BC-E526EFC48885}"/>
    <cellStyle name="Currency 13 2 2 6 3 4" xfId="30661" xr:uid="{596EEE6F-7295-4F40-939C-FF056B72FA43}"/>
    <cellStyle name="Currency 13 2 2 6 3 5" xfId="45545" xr:uid="{80BAF4FF-9E18-4A33-8CFB-72F7609D517B}"/>
    <cellStyle name="Currency 13 2 2 6 4" xfId="20393" xr:uid="{993B0264-3E62-4EB6-A731-A01518A0D267}"/>
    <cellStyle name="Currency 13 2 2 6 4 2" xfId="34085" xr:uid="{28FDA068-B5F1-4988-8A1C-8D183A40258B}"/>
    <cellStyle name="Currency 13 2 2 6 4 3" xfId="48969" xr:uid="{0095B99B-6798-46A7-AC64-1DAD79F693FB}"/>
    <cellStyle name="Currency 13 2 2 6 5" xfId="13549" xr:uid="{68FEED7B-C0AD-496F-9142-295F95CC3ABD}"/>
    <cellStyle name="Currency 13 2 2 6 6" xfId="27239" xr:uid="{F1A64C9F-3EDA-46ED-9F32-894C56E0B30D}"/>
    <cellStyle name="Currency 13 2 2 6 7" xfId="42123" xr:uid="{C98B809E-C1CA-4B10-B576-09ADC692A8DA}"/>
    <cellStyle name="Currency 13 2 2 7" xfId="6702" xr:uid="{636640C3-A699-499F-A6E1-ADFB6963D253}"/>
    <cellStyle name="Currency 13 2 2 7 2" xfId="8416" xr:uid="{7A66F1EF-5AC9-410F-AB60-94B3028E8E3A}"/>
    <cellStyle name="Currency 13 2 2 7 2 2" xfId="11838" xr:uid="{665E95AB-9E87-4862-B209-7879B2F610AF}"/>
    <cellStyle name="Currency 13 2 2 7 2 2 2" xfId="25528" xr:uid="{314AF3FD-5AFB-4D5C-860C-8D182A527585}"/>
    <cellStyle name="Currency 13 2 2 7 2 2 2 2" xfId="39220" xr:uid="{9E22593E-5F08-4D77-8DD2-86F55DC7E27F}"/>
    <cellStyle name="Currency 13 2 2 7 2 2 2 3" xfId="54104" xr:uid="{8D5D2836-2B27-4B3A-ABB1-613662396BD8}"/>
    <cellStyle name="Currency 13 2 2 7 2 2 3" xfId="18684" xr:uid="{362A9D12-23CC-46BD-B9D5-93C8CC77ECD3}"/>
    <cellStyle name="Currency 13 2 2 7 2 2 4" xfId="32374" xr:uid="{E7764380-1DE1-4246-9B0A-C035945073EB}"/>
    <cellStyle name="Currency 13 2 2 7 2 2 5" xfId="47258" xr:uid="{7D765BE3-B55A-4556-A0C8-EBC9A3160FB4}"/>
    <cellStyle name="Currency 13 2 2 7 2 3" xfId="22106" xr:uid="{1DDBB2ED-B07C-48A4-83DC-D4E7B3EC30A2}"/>
    <cellStyle name="Currency 13 2 2 7 2 3 2" xfId="35798" xr:uid="{48F22177-F71A-4005-B9B8-DF337D86BC49}"/>
    <cellStyle name="Currency 13 2 2 7 2 3 3" xfId="50682" xr:uid="{E841412E-35EB-4ED4-ABA1-A450E798C278}"/>
    <cellStyle name="Currency 13 2 2 7 2 4" xfId="15262" xr:uid="{CDD03A84-0241-4A0F-A520-6A788F6E0698}"/>
    <cellStyle name="Currency 13 2 2 7 2 5" xfId="28952" xr:uid="{A979D704-E964-471D-A3AA-82E4EA56EEC3}"/>
    <cellStyle name="Currency 13 2 2 7 2 6" xfId="43836" xr:uid="{5C804C35-F337-44B0-A627-821DE9B25EB2}"/>
    <cellStyle name="Currency 13 2 2 7 3" xfId="10126" xr:uid="{41F0F420-BE4C-4003-A6C3-FF8C7DACD78B}"/>
    <cellStyle name="Currency 13 2 2 7 3 2" xfId="23816" xr:uid="{441D5ADC-292B-497D-B988-43AF7FEB5618}"/>
    <cellStyle name="Currency 13 2 2 7 3 2 2" xfId="37508" xr:uid="{50C3A685-576A-4777-B32C-63F8AFBFC927}"/>
    <cellStyle name="Currency 13 2 2 7 3 2 3" xfId="52392" xr:uid="{FA173A46-8D3D-4448-8045-FEFAF86EE168}"/>
    <cellStyle name="Currency 13 2 2 7 3 3" xfId="16972" xr:uid="{364911A7-EE5D-4670-A412-D34CE58E9E15}"/>
    <cellStyle name="Currency 13 2 2 7 3 4" xfId="30662" xr:uid="{95B5ABB3-2C73-41CA-9423-7D7E4D541E15}"/>
    <cellStyle name="Currency 13 2 2 7 3 5" xfId="45546" xr:uid="{B12ABC95-F912-4FF8-A5E8-3A43F19C8F54}"/>
    <cellStyle name="Currency 13 2 2 7 4" xfId="20394" xr:uid="{4B0829DF-7CB8-486E-8DE1-5FC9AFAD8C38}"/>
    <cellStyle name="Currency 13 2 2 7 4 2" xfId="34086" xr:uid="{91ECFCF5-BBF3-4CD2-8B4B-8C7D60D85232}"/>
    <cellStyle name="Currency 13 2 2 7 4 3" xfId="48970" xr:uid="{4C593922-DDF7-4217-8319-FF4F43B9FE72}"/>
    <cellStyle name="Currency 13 2 2 7 5" xfId="13550" xr:uid="{7EF621B2-164D-487C-95C6-D9EA585051BD}"/>
    <cellStyle name="Currency 13 2 2 7 6" xfId="27240" xr:uid="{BFFEA3A8-B0E7-41F4-8E15-414F41C006CD}"/>
    <cellStyle name="Currency 13 2 2 7 7" xfId="42124" xr:uid="{46FC0ECD-8BA6-4370-A88F-0C478FA2224C}"/>
    <cellStyle name="Currency 13 2 2 8" xfId="8387" xr:uid="{F5B106F0-2BB7-4EA4-B2E0-FA70ECBFA066}"/>
    <cellStyle name="Currency 13 2 2 8 2" xfId="11809" xr:uid="{996A430F-EFBB-42C7-9BF0-D4949D3AD017}"/>
    <cellStyle name="Currency 13 2 2 8 2 2" xfId="25499" xr:uid="{4A65E430-1688-493E-B9F7-8FA9BE90A3D0}"/>
    <cellStyle name="Currency 13 2 2 8 2 2 2" xfId="39191" xr:uid="{73DAAD76-BB4E-48ED-AAF3-AEF3A558CF5B}"/>
    <cellStyle name="Currency 13 2 2 8 2 2 3" xfId="54075" xr:uid="{E73EA5E0-EBF7-448A-B7E7-04CB0E0B2BF2}"/>
    <cellStyle name="Currency 13 2 2 8 2 3" xfId="18655" xr:uid="{98C7CC64-88C7-4A79-8E7F-F998FDAF2AE2}"/>
    <cellStyle name="Currency 13 2 2 8 2 4" xfId="32345" xr:uid="{9AE32F69-39CF-49EB-86B3-C03B305CDF04}"/>
    <cellStyle name="Currency 13 2 2 8 2 5" xfId="47229" xr:uid="{31E8C59E-94EC-4F08-8E2B-E8D3CDFB40E8}"/>
    <cellStyle name="Currency 13 2 2 8 3" xfId="22077" xr:uid="{53A838CB-DC96-4E4C-9055-4050E8CA11B3}"/>
    <cellStyle name="Currency 13 2 2 8 3 2" xfId="35769" xr:uid="{D6DB915F-6302-4102-868B-74F02E514144}"/>
    <cellStyle name="Currency 13 2 2 8 3 3" xfId="50653" xr:uid="{5BEC5022-B41F-4A23-B395-9DA885825020}"/>
    <cellStyle name="Currency 13 2 2 8 4" xfId="15233" xr:uid="{FD297D7E-5D9B-49F8-863D-F5B0149CDE4F}"/>
    <cellStyle name="Currency 13 2 2 8 5" xfId="28923" xr:uid="{2D20C981-C58A-4FD0-8C90-BE99F89CA4BE}"/>
    <cellStyle name="Currency 13 2 2 8 6" xfId="43807" xr:uid="{022DFFBB-2CCD-4CBD-8A91-C9A52398334C}"/>
    <cellStyle name="Currency 13 2 2 9" xfId="10097" xr:uid="{5612C431-7CBF-4491-B326-5CE19CBBED1B}"/>
    <cellStyle name="Currency 13 2 2 9 2" xfId="23787" xr:uid="{32484AB1-7105-449C-90EA-A52093217630}"/>
    <cellStyle name="Currency 13 2 2 9 2 2" xfId="37479" xr:uid="{560A1DDE-187B-4919-8DD3-E9485215E481}"/>
    <cellStyle name="Currency 13 2 2 9 2 3" xfId="52363" xr:uid="{62A86A86-DEF7-442A-944B-4762BAB32524}"/>
    <cellStyle name="Currency 13 2 2 9 3" xfId="16943" xr:uid="{C468DF9B-F970-4379-8A0E-9F3E2FBBBDE4}"/>
    <cellStyle name="Currency 13 2 2 9 4" xfId="30633" xr:uid="{234B3D75-7D40-479F-A98E-977E957DE87E}"/>
    <cellStyle name="Currency 13 2 2 9 5" xfId="45517" xr:uid="{7C6C784F-5579-4D8D-9AC1-BA133F3ECEDD}"/>
    <cellStyle name="Currency 13 2 3" xfId="6703" xr:uid="{46A41F7B-62A0-49C9-B525-ECA4037A9B83}"/>
    <cellStyle name="Currency 13 2 3 10" xfId="13551" xr:uid="{15B9EA8A-FF30-4F70-8FD2-DF51B04E65EC}"/>
    <cellStyle name="Currency 13 2 3 11" xfId="27241" xr:uid="{01AB4AD5-F61E-4F0F-BA14-98E823EDFC70}"/>
    <cellStyle name="Currency 13 2 3 12" xfId="42125" xr:uid="{A0C53EBA-6BD2-49EB-B165-4BE8671DD094}"/>
    <cellStyle name="Currency 13 2 3 2" xfId="6704" xr:uid="{A8611C61-DFEC-491C-8C6C-1C025E780EED}"/>
    <cellStyle name="Currency 13 2 3 2 10" xfId="42126" xr:uid="{3ACEA94E-88EB-4CCE-9195-043BDBA590D8}"/>
    <cellStyle name="Currency 13 2 3 2 2" xfId="6705" xr:uid="{8B034BDF-4A8D-4A6C-AB7A-40CC835AE3B6}"/>
    <cellStyle name="Currency 13 2 3 2 2 2" xfId="6706" xr:uid="{EEF50C0A-A9E6-4AF5-AE16-949B7A234215}"/>
    <cellStyle name="Currency 13 2 3 2 2 2 2" xfId="8420" xr:uid="{73D4D9D7-EA56-44C0-BA58-E1ECD1E1484D}"/>
    <cellStyle name="Currency 13 2 3 2 2 2 2 2" xfId="11842" xr:uid="{48B0FD32-37E5-4BF0-9D45-5A5950CA2D03}"/>
    <cellStyle name="Currency 13 2 3 2 2 2 2 2 2" xfId="25532" xr:uid="{94793BAE-FE6E-4C54-8A76-681EF6713E50}"/>
    <cellStyle name="Currency 13 2 3 2 2 2 2 2 2 2" xfId="39224" xr:uid="{B9B585A6-6965-4392-A4B1-28BEBEFBB006}"/>
    <cellStyle name="Currency 13 2 3 2 2 2 2 2 2 3" xfId="54108" xr:uid="{A6133976-A531-4230-8569-993F62D8B0C2}"/>
    <cellStyle name="Currency 13 2 3 2 2 2 2 2 3" xfId="18688" xr:uid="{2C88D1C4-23E7-4A6A-BC95-78DB2B66D712}"/>
    <cellStyle name="Currency 13 2 3 2 2 2 2 2 4" xfId="32378" xr:uid="{15A3091D-0D5D-48C4-8032-60D353DD7F15}"/>
    <cellStyle name="Currency 13 2 3 2 2 2 2 2 5" xfId="47262" xr:uid="{06885602-EF14-4C24-9A06-C7CAB87A85F6}"/>
    <cellStyle name="Currency 13 2 3 2 2 2 2 3" xfId="22110" xr:uid="{8558C976-BA04-407C-88A8-863E214D34E5}"/>
    <cellStyle name="Currency 13 2 3 2 2 2 2 3 2" xfId="35802" xr:uid="{568489EE-4EEE-45AE-AFE3-BC78A6D35FFB}"/>
    <cellStyle name="Currency 13 2 3 2 2 2 2 3 3" xfId="50686" xr:uid="{961F0F68-C1D6-466E-9A26-46B0602F281B}"/>
    <cellStyle name="Currency 13 2 3 2 2 2 2 4" xfId="15266" xr:uid="{F92332D3-B434-487E-82F5-F63C1F4D5D04}"/>
    <cellStyle name="Currency 13 2 3 2 2 2 2 5" xfId="28956" xr:uid="{6BE6C03C-5C8D-4244-9C2A-1064574B2933}"/>
    <cellStyle name="Currency 13 2 3 2 2 2 2 6" xfId="43840" xr:uid="{07120AF4-30A1-4E7E-A792-E36F7C625F94}"/>
    <cellStyle name="Currency 13 2 3 2 2 2 3" xfId="10130" xr:uid="{02B20463-DB06-4B8E-A48D-A35D8A4A52DD}"/>
    <cellStyle name="Currency 13 2 3 2 2 2 3 2" xfId="23820" xr:uid="{0CB3FC6A-32EE-472D-96CC-D2D0FD3AFFA4}"/>
    <cellStyle name="Currency 13 2 3 2 2 2 3 2 2" xfId="37512" xr:uid="{B3952CA5-B1A2-4D17-9FB3-B43A6D7E87EB}"/>
    <cellStyle name="Currency 13 2 3 2 2 2 3 2 3" xfId="52396" xr:uid="{49C8D396-F416-4213-B4D2-DFD140DB4426}"/>
    <cellStyle name="Currency 13 2 3 2 2 2 3 3" xfId="16976" xr:uid="{F1CD9C08-49A0-473A-BAF2-615D4A2E9422}"/>
    <cellStyle name="Currency 13 2 3 2 2 2 3 4" xfId="30666" xr:uid="{52EA7C0B-CE62-4DAA-B89F-FECA47C0F0EF}"/>
    <cellStyle name="Currency 13 2 3 2 2 2 3 5" xfId="45550" xr:uid="{257E68E4-3F1E-4815-BCFD-4F01F31F7C4C}"/>
    <cellStyle name="Currency 13 2 3 2 2 2 4" xfId="20398" xr:uid="{8A69019D-B1BC-4DF7-83F7-48CD091B01A7}"/>
    <cellStyle name="Currency 13 2 3 2 2 2 4 2" xfId="34090" xr:uid="{5ED8E327-93D3-4C37-9CF4-F1008E48F60E}"/>
    <cellStyle name="Currency 13 2 3 2 2 2 4 3" xfId="48974" xr:uid="{F712712D-9A2B-4E7B-925B-EE518465EABB}"/>
    <cellStyle name="Currency 13 2 3 2 2 2 5" xfId="13554" xr:uid="{A89A47A1-8787-4B3D-ABDE-CF0C13CDCE41}"/>
    <cellStyle name="Currency 13 2 3 2 2 2 6" xfId="27244" xr:uid="{8FEF0257-AC0B-4F0A-86DA-91212A2029ED}"/>
    <cellStyle name="Currency 13 2 3 2 2 2 7" xfId="42128" xr:uid="{7D37C1E2-9324-45E6-AAD0-6F09E1711692}"/>
    <cellStyle name="Currency 13 2 3 2 2 3" xfId="8419" xr:uid="{FBE02EFB-0B9F-4745-8C60-4AAE33FBB500}"/>
    <cellStyle name="Currency 13 2 3 2 2 3 2" xfId="11841" xr:uid="{768BB51E-2BD1-4A90-9252-4D069C44B593}"/>
    <cellStyle name="Currency 13 2 3 2 2 3 2 2" xfId="25531" xr:uid="{EAC28FED-73B0-424B-B03F-216D7130406B}"/>
    <cellStyle name="Currency 13 2 3 2 2 3 2 2 2" xfId="39223" xr:uid="{725B5278-FC4E-47B5-9788-1C2853DEA010}"/>
    <cellStyle name="Currency 13 2 3 2 2 3 2 2 3" xfId="54107" xr:uid="{AEA5AB26-A01F-4D9E-BAB5-182C4AF1B1ED}"/>
    <cellStyle name="Currency 13 2 3 2 2 3 2 3" xfId="18687" xr:uid="{3DF7581F-E3F7-42CB-B0F6-6BB8D416F1C3}"/>
    <cellStyle name="Currency 13 2 3 2 2 3 2 4" xfId="32377" xr:uid="{74983009-33BD-463D-AB43-93A911A2334B}"/>
    <cellStyle name="Currency 13 2 3 2 2 3 2 5" xfId="47261" xr:uid="{8DD3BFD0-6820-47AA-A5F5-F719FBD6DA64}"/>
    <cellStyle name="Currency 13 2 3 2 2 3 3" xfId="22109" xr:uid="{428A8DC3-C415-4ABD-8D20-3CAA21E63194}"/>
    <cellStyle name="Currency 13 2 3 2 2 3 3 2" xfId="35801" xr:uid="{37656ED3-57A2-4A47-9D61-43E96CC99CE6}"/>
    <cellStyle name="Currency 13 2 3 2 2 3 3 3" xfId="50685" xr:uid="{2C26DF75-FE82-4751-953D-FA455F802A61}"/>
    <cellStyle name="Currency 13 2 3 2 2 3 4" xfId="15265" xr:uid="{388173FD-F95F-429B-A486-F218BAB63CCF}"/>
    <cellStyle name="Currency 13 2 3 2 2 3 5" xfId="28955" xr:uid="{09AE8DFC-359D-41BD-B821-B23C45056432}"/>
    <cellStyle name="Currency 13 2 3 2 2 3 6" xfId="43839" xr:uid="{AFAEDC7E-275E-44FB-B913-48786E4A4634}"/>
    <cellStyle name="Currency 13 2 3 2 2 4" xfId="10129" xr:uid="{5B6AFBAB-1C7C-491C-BCC7-C4754534373B}"/>
    <cellStyle name="Currency 13 2 3 2 2 4 2" xfId="23819" xr:uid="{0DDD7FEA-D902-4A66-A147-2F147E245DC6}"/>
    <cellStyle name="Currency 13 2 3 2 2 4 2 2" xfId="37511" xr:uid="{0A0DF74B-7383-4E50-9A49-94E4AFDE7818}"/>
    <cellStyle name="Currency 13 2 3 2 2 4 2 3" xfId="52395" xr:uid="{9536C651-902E-417F-B108-A22CD776BFBD}"/>
    <cellStyle name="Currency 13 2 3 2 2 4 3" xfId="16975" xr:uid="{CEFA021C-45B9-4F7C-9C91-D48C7D17C0BB}"/>
    <cellStyle name="Currency 13 2 3 2 2 4 4" xfId="30665" xr:uid="{1829BBDC-0D44-47E3-9764-97E642687FED}"/>
    <cellStyle name="Currency 13 2 3 2 2 4 5" xfId="45549" xr:uid="{6FC4DA0C-07B4-4283-9EF6-24A6F276AAA5}"/>
    <cellStyle name="Currency 13 2 3 2 2 5" xfId="20397" xr:uid="{4A3B5F39-80AB-4088-9180-F32E22F946EF}"/>
    <cellStyle name="Currency 13 2 3 2 2 5 2" xfId="34089" xr:uid="{C78B6B6D-5CDF-49AC-9F4A-D6D288F4BDB5}"/>
    <cellStyle name="Currency 13 2 3 2 2 5 3" xfId="48973" xr:uid="{A119D613-A540-4C59-B8B2-F54BC47B1F85}"/>
    <cellStyle name="Currency 13 2 3 2 2 6" xfId="13553" xr:uid="{0F7DD8FC-5EAC-45DA-B20D-61640B2A30D8}"/>
    <cellStyle name="Currency 13 2 3 2 2 7" xfId="27243" xr:uid="{4ADBE26B-FAB5-457A-B79F-2758F7249874}"/>
    <cellStyle name="Currency 13 2 3 2 2 8" xfId="42127" xr:uid="{602A1D40-5FDF-4785-A45E-907D93945D84}"/>
    <cellStyle name="Currency 13 2 3 2 3" xfId="6707" xr:uid="{EE1857B9-23AB-44B6-A379-8D864A1F57F2}"/>
    <cellStyle name="Currency 13 2 3 2 3 2" xfId="8421" xr:uid="{06A39A1A-3AB7-4BF1-AA40-7A4ADDF6D749}"/>
    <cellStyle name="Currency 13 2 3 2 3 2 2" xfId="11843" xr:uid="{1FAF0256-A106-49C6-AAD7-431B2F6410A5}"/>
    <cellStyle name="Currency 13 2 3 2 3 2 2 2" xfId="25533" xr:uid="{AE2D8967-77D0-4717-8CEB-E14C70781C68}"/>
    <cellStyle name="Currency 13 2 3 2 3 2 2 2 2" xfId="39225" xr:uid="{24789B2F-D795-4174-AC17-8277D5DA7FF6}"/>
    <cellStyle name="Currency 13 2 3 2 3 2 2 2 3" xfId="54109" xr:uid="{1FBE2911-3C4F-494C-BA41-C1D231E9FE0F}"/>
    <cellStyle name="Currency 13 2 3 2 3 2 2 3" xfId="18689" xr:uid="{7EF4D1F2-CA2D-4CEF-80B8-B611E9D157E1}"/>
    <cellStyle name="Currency 13 2 3 2 3 2 2 4" xfId="32379" xr:uid="{41666734-16C4-4A80-B62B-19CF9F329417}"/>
    <cellStyle name="Currency 13 2 3 2 3 2 2 5" xfId="47263" xr:uid="{27790709-8D87-495A-B204-F8FB90AA48D7}"/>
    <cellStyle name="Currency 13 2 3 2 3 2 3" xfId="22111" xr:uid="{094FBC9D-7EFB-4290-B3B5-07F993CCF774}"/>
    <cellStyle name="Currency 13 2 3 2 3 2 3 2" xfId="35803" xr:uid="{50801DC0-076D-4A20-A36D-326DFC36D062}"/>
    <cellStyle name="Currency 13 2 3 2 3 2 3 3" xfId="50687" xr:uid="{29184228-B15B-4B34-B763-49013B9EE911}"/>
    <cellStyle name="Currency 13 2 3 2 3 2 4" xfId="15267" xr:uid="{321E4A1E-DFF0-4898-BE63-1B79B0240E44}"/>
    <cellStyle name="Currency 13 2 3 2 3 2 5" xfId="28957" xr:uid="{6036BA8B-FB20-403E-9356-2281DCFF0073}"/>
    <cellStyle name="Currency 13 2 3 2 3 2 6" xfId="43841" xr:uid="{48FF1DCA-C974-48E4-9B5A-52576F20E5EA}"/>
    <cellStyle name="Currency 13 2 3 2 3 3" xfId="10131" xr:uid="{681E5F6F-4374-4E3E-865E-3B736A849671}"/>
    <cellStyle name="Currency 13 2 3 2 3 3 2" xfId="23821" xr:uid="{77511EFD-DDE0-4A87-8C35-7B147B50197A}"/>
    <cellStyle name="Currency 13 2 3 2 3 3 2 2" xfId="37513" xr:uid="{BC4401D6-B1F9-4BC7-B0DD-7D53DCC1EE61}"/>
    <cellStyle name="Currency 13 2 3 2 3 3 2 3" xfId="52397" xr:uid="{2332040F-8C5A-416C-8C8D-7F2EC533F688}"/>
    <cellStyle name="Currency 13 2 3 2 3 3 3" xfId="16977" xr:uid="{74F764DA-5A47-424F-B3C6-EEDBF604AA54}"/>
    <cellStyle name="Currency 13 2 3 2 3 3 4" xfId="30667" xr:uid="{89B6325E-054D-4AF6-A795-97FCBD093481}"/>
    <cellStyle name="Currency 13 2 3 2 3 3 5" xfId="45551" xr:uid="{3433B9D7-FAEF-4FF6-878C-0313146C3701}"/>
    <cellStyle name="Currency 13 2 3 2 3 4" xfId="20399" xr:uid="{B3FB96B2-C7F7-4265-ACC4-74FB92338A9B}"/>
    <cellStyle name="Currency 13 2 3 2 3 4 2" xfId="34091" xr:uid="{DEF02D42-28E9-40CA-A14D-F400F0EBCFB0}"/>
    <cellStyle name="Currency 13 2 3 2 3 4 3" xfId="48975" xr:uid="{19ED21FA-DF0B-404C-916F-E15C7622C52A}"/>
    <cellStyle name="Currency 13 2 3 2 3 5" xfId="13555" xr:uid="{21E575DE-FEC4-43DA-A62B-29A51CA9FB01}"/>
    <cellStyle name="Currency 13 2 3 2 3 6" xfId="27245" xr:uid="{2A514523-07FB-4FE0-893E-F36722525923}"/>
    <cellStyle name="Currency 13 2 3 2 3 7" xfId="42129" xr:uid="{6C8AB3FF-39AE-41BB-ADCF-4F852854FA91}"/>
    <cellStyle name="Currency 13 2 3 2 4" xfId="6708" xr:uid="{DC35ABDF-BDD4-4C5E-97CB-A165E2BF7BC5}"/>
    <cellStyle name="Currency 13 2 3 2 4 2" xfId="8422" xr:uid="{E692C9C8-D736-48B9-9DF6-2A0A2E6C1F08}"/>
    <cellStyle name="Currency 13 2 3 2 4 2 2" xfId="11844" xr:uid="{A894581D-2DAC-40EB-B9D9-398B0BA9E35E}"/>
    <cellStyle name="Currency 13 2 3 2 4 2 2 2" xfId="25534" xr:uid="{0AFF4A3F-7129-44C3-BCFA-42045B68F70F}"/>
    <cellStyle name="Currency 13 2 3 2 4 2 2 2 2" xfId="39226" xr:uid="{289E218E-43D9-453F-8520-406F39AAC71F}"/>
    <cellStyle name="Currency 13 2 3 2 4 2 2 2 3" xfId="54110" xr:uid="{49E3858D-4A26-44E1-A849-469EF3509A2E}"/>
    <cellStyle name="Currency 13 2 3 2 4 2 2 3" xfId="18690" xr:uid="{FCEA1246-CA29-428C-8220-B9777F6AB53F}"/>
    <cellStyle name="Currency 13 2 3 2 4 2 2 4" xfId="32380" xr:uid="{4DD078EB-7D57-4360-B985-C4E81F603934}"/>
    <cellStyle name="Currency 13 2 3 2 4 2 2 5" xfId="47264" xr:uid="{790C05B4-D349-4CDE-B230-F423224D7F11}"/>
    <cellStyle name="Currency 13 2 3 2 4 2 3" xfId="22112" xr:uid="{05DF90BE-ABC5-4900-BB67-BF8C54AA5DC2}"/>
    <cellStyle name="Currency 13 2 3 2 4 2 3 2" xfId="35804" xr:uid="{868AC106-23E2-4592-A4F0-3C725F646C1C}"/>
    <cellStyle name="Currency 13 2 3 2 4 2 3 3" xfId="50688" xr:uid="{557B4B26-90DE-4274-B0E6-A2DE87BEC29E}"/>
    <cellStyle name="Currency 13 2 3 2 4 2 4" xfId="15268" xr:uid="{279D43E9-0219-4157-9BB3-4FE396CC1AE6}"/>
    <cellStyle name="Currency 13 2 3 2 4 2 5" xfId="28958" xr:uid="{AA69BCF7-F67D-4B0A-AC3A-3736D9A36EEA}"/>
    <cellStyle name="Currency 13 2 3 2 4 2 6" xfId="43842" xr:uid="{007CF05B-B3E6-4FAA-8BA1-4334644ADEFF}"/>
    <cellStyle name="Currency 13 2 3 2 4 3" xfId="10132" xr:uid="{5F9A47F2-B918-4A10-B599-E72010C9CAF9}"/>
    <cellStyle name="Currency 13 2 3 2 4 3 2" xfId="23822" xr:uid="{1F2A7DF1-D854-4C97-985D-C3FAA60CE743}"/>
    <cellStyle name="Currency 13 2 3 2 4 3 2 2" xfId="37514" xr:uid="{6D119E87-BA96-49E9-A6FB-F0FF93870C04}"/>
    <cellStyle name="Currency 13 2 3 2 4 3 2 3" xfId="52398" xr:uid="{9F177403-3B55-4F5D-9D9A-0FE4B3FBF275}"/>
    <cellStyle name="Currency 13 2 3 2 4 3 3" xfId="16978" xr:uid="{EBADB5E3-D811-4A42-8D1A-A133FC059341}"/>
    <cellStyle name="Currency 13 2 3 2 4 3 4" xfId="30668" xr:uid="{E99012F0-F74C-4662-A496-E1A4491F58BF}"/>
    <cellStyle name="Currency 13 2 3 2 4 3 5" xfId="45552" xr:uid="{6AB86AE5-7AAF-4A22-A007-D32A921EDE12}"/>
    <cellStyle name="Currency 13 2 3 2 4 4" xfId="20400" xr:uid="{DD589358-BB85-4278-BF5F-2A3022E219AC}"/>
    <cellStyle name="Currency 13 2 3 2 4 4 2" xfId="34092" xr:uid="{49C1FFB4-7099-4B18-ABE9-F8B01C1016A4}"/>
    <cellStyle name="Currency 13 2 3 2 4 4 3" xfId="48976" xr:uid="{1427DF4B-7E64-466C-9252-B5D281D821CD}"/>
    <cellStyle name="Currency 13 2 3 2 4 5" xfId="13556" xr:uid="{AAF33E5A-920E-4669-8027-C9B26D6F9996}"/>
    <cellStyle name="Currency 13 2 3 2 4 6" xfId="27246" xr:uid="{2663D33D-ECC5-43A1-90A4-103E95C33352}"/>
    <cellStyle name="Currency 13 2 3 2 4 7" xfId="42130" xr:uid="{BDC571FF-171D-4C2B-95D3-7E898A76E614}"/>
    <cellStyle name="Currency 13 2 3 2 5" xfId="8418" xr:uid="{3ACB5046-FB7D-48FC-99E3-FC4DD505AFEB}"/>
    <cellStyle name="Currency 13 2 3 2 5 2" xfId="11840" xr:uid="{0032D3AA-7149-416F-A10F-D1301C8D2951}"/>
    <cellStyle name="Currency 13 2 3 2 5 2 2" xfId="25530" xr:uid="{7FB79CE0-8F18-4B28-9117-5AAC1F5F6997}"/>
    <cellStyle name="Currency 13 2 3 2 5 2 2 2" xfId="39222" xr:uid="{F9C19378-D546-4EBD-86C4-3F8C8A1AC20C}"/>
    <cellStyle name="Currency 13 2 3 2 5 2 2 3" xfId="54106" xr:uid="{416B397A-2669-4B8B-AB4A-882C0DA4FE42}"/>
    <cellStyle name="Currency 13 2 3 2 5 2 3" xfId="18686" xr:uid="{F85208A7-DCBA-4BEE-A404-066C754348D5}"/>
    <cellStyle name="Currency 13 2 3 2 5 2 4" xfId="32376" xr:uid="{9C95CDE3-522A-4F75-89D9-8A71DB852E10}"/>
    <cellStyle name="Currency 13 2 3 2 5 2 5" xfId="47260" xr:uid="{83139F00-59AE-42F8-BE6C-B143AAF8672A}"/>
    <cellStyle name="Currency 13 2 3 2 5 3" xfId="22108" xr:uid="{9FE443E6-CAD5-44E9-9012-2BB6D63C5443}"/>
    <cellStyle name="Currency 13 2 3 2 5 3 2" xfId="35800" xr:uid="{B5A3DA49-2812-4D99-A4D1-25AD39B03808}"/>
    <cellStyle name="Currency 13 2 3 2 5 3 3" xfId="50684" xr:uid="{DD0FEAAE-126A-4225-8670-78597C718381}"/>
    <cellStyle name="Currency 13 2 3 2 5 4" xfId="15264" xr:uid="{A68D854D-3495-4765-983A-E2DF4C0BD2F6}"/>
    <cellStyle name="Currency 13 2 3 2 5 5" xfId="28954" xr:uid="{E0A1BC68-04EC-42A3-8361-F459B81BA7CA}"/>
    <cellStyle name="Currency 13 2 3 2 5 6" xfId="43838" xr:uid="{7A9F03D3-7F3E-4378-9E26-2778B640E44F}"/>
    <cellStyle name="Currency 13 2 3 2 6" xfId="10128" xr:uid="{45DC05F4-DE20-4D19-8CE3-9158ACF77216}"/>
    <cellStyle name="Currency 13 2 3 2 6 2" xfId="23818" xr:uid="{C7E32366-D3B1-48BC-B083-67F1AEE0F46C}"/>
    <cellStyle name="Currency 13 2 3 2 6 2 2" xfId="37510" xr:uid="{B38CE502-386B-4639-9DE1-21DC5CC95350}"/>
    <cellStyle name="Currency 13 2 3 2 6 2 3" xfId="52394" xr:uid="{A8FA5F6A-40A5-4566-A31D-A663E84A6D8F}"/>
    <cellStyle name="Currency 13 2 3 2 6 3" xfId="16974" xr:uid="{3C3FAC8F-38C2-4985-ABCC-E42EFF8CBDD8}"/>
    <cellStyle name="Currency 13 2 3 2 6 4" xfId="30664" xr:uid="{E35482F3-CE1B-46B7-8F38-CB3FFD985DAB}"/>
    <cellStyle name="Currency 13 2 3 2 6 5" xfId="45548" xr:uid="{29E241FB-6926-46EE-BC3E-586F16017A40}"/>
    <cellStyle name="Currency 13 2 3 2 7" xfId="20396" xr:uid="{8F6DC54D-64AD-42DC-ABC5-0E441AC97954}"/>
    <cellStyle name="Currency 13 2 3 2 7 2" xfId="34088" xr:uid="{954FDE8F-C8E5-4D32-B0C3-EEF436EC82C8}"/>
    <cellStyle name="Currency 13 2 3 2 7 3" xfId="48972" xr:uid="{B7EA7BCD-3B40-45EF-B33F-02D9AAD04098}"/>
    <cellStyle name="Currency 13 2 3 2 8" xfId="13552" xr:uid="{ABBA1C2D-51D8-4385-94AB-8590636DAD5F}"/>
    <cellStyle name="Currency 13 2 3 2 9" xfId="27242" xr:uid="{84797BC7-939B-4AA0-ABCD-DB5F68F92141}"/>
    <cellStyle name="Currency 13 2 3 3" xfId="6709" xr:uid="{CDE1A499-3E6F-4ED7-AEAD-C23E799EC0C0}"/>
    <cellStyle name="Currency 13 2 3 3 10" xfId="42131" xr:uid="{A1070C6C-1B6E-489B-A6F6-01AABFEDB60D}"/>
    <cellStyle name="Currency 13 2 3 3 2" xfId="6710" xr:uid="{C9DA72CF-6A4B-4A92-95B3-BE2CDCA849EC}"/>
    <cellStyle name="Currency 13 2 3 3 2 2" xfId="6711" xr:uid="{DCEBD0D4-943E-4BA1-80AB-B5EB62E447DC}"/>
    <cellStyle name="Currency 13 2 3 3 2 2 2" xfId="8425" xr:uid="{F6D93123-8498-480F-B5FD-B7A12E6E118D}"/>
    <cellStyle name="Currency 13 2 3 3 2 2 2 2" xfId="11847" xr:uid="{2E14F1AB-9DB7-4342-9380-7A13DB953A58}"/>
    <cellStyle name="Currency 13 2 3 3 2 2 2 2 2" xfId="25537" xr:uid="{DD826C58-92A7-4083-855A-6D9486BBE520}"/>
    <cellStyle name="Currency 13 2 3 3 2 2 2 2 2 2" xfId="39229" xr:uid="{C44779B0-6D63-4C01-A3E2-2C0ED278EC97}"/>
    <cellStyle name="Currency 13 2 3 3 2 2 2 2 2 3" xfId="54113" xr:uid="{48C1C82A-B703-42A7-AB05-7E2E472485BA}"/>
    <cellStyle name="Currency 13 2 3 3 2 2 2 2 3" xfId="18693" xr:uid="{973A501D-1042-4E7A-8C7C-8E75709DCCD6}"/>
    <cellStyle name="Currency 13 2 3 3 2 2 2 2 4" xfId="32383" xr:uid="{6236F259-66A0-4879-A5B7-4129AFF2AE57}"/>
    <cellStyle name="Currency 13 2 3 3 2 2 2 2 5" xfId="47267" xr:uid="{99AA8079-0FFA-4CE3-9967-90C73EC693B9}"/>
    <cellStyle name="Currency 13 2 3 3 2 2 2 3" xfId="22115" xr:uid="{2E496C08-126D-48AD-A9A1-8F0F536E81C4}"/>
    <cellStyle name="Currency 13 2 3 3 2 2 2 3 2" xfId="35807" xr:uid="{40FAF14F-5B93-476E-BB4F-F4A81FA028FC}"/>
    <cellStyle name="Currency 13 2 3 3 2 2 2 3 3" xfId="50691" xr:uid="{F6C271C3-7822-4308-9025-79CF47148F84}"/>
    <cellStyle name="Currency 13 2 3 3 2 2 2 4" xfId="15271" xr:uid="{A2058527-AEA7-4AC9-A3DC-EB259941BD81}"/>
    <cellStyle name="Currency 13 2 3 3 2 2 2 5" xfId="28961" xr:uid="{8FBCD3F2-BA62-4137-AD78-1C5C46906316}"/>
    <cellStyle name="Currency 13 2 3 3 2 2 2 6" xfId="43845" xr:uid="{3B98A374-397E-4D67-8553-62E6A98B2047}"/>
    <cellStyle name="Currency 13 2 3 3 2 2 3" xfId="10135" xr:uid="{67D7754A-9730-47C5-8BB9-4141DDF4B176}"/>
    <cellStyle name="Currency 13 2 3 3 2 2 3 2" xfId="23825" xr:uid="{F3F0880D-BC3A-4F30-8404-9868A7FAD26E}"/>
    <cellStyle name="Currency 13 2 3 3 2 2 3 2 2" xfId="37517" xr:uid="{FE95CFDF-D310-47CC-87F6-0268DF113378}"/>
    <cellStyle name="Currency 13 2 3 3 2 2 3 2 3" xfId="52401" xr:uid="{03D4F598-3E96-46C4-960F-EBDDC835D6A4}"/>
    <cellStyle name="Currency 13 2 3 3 2 2 3 3" xfId="16981" xr:uid="{DBA867DD-1CC2-42F4-AFEB-234394BE0691}"/>
    <cellStyle name="Currency 13 2 3 3 2 2 3 4" xfId="30671" xr:uid="{BDEBF146-F23F-4451-BFC3-81AF3BADFD30}"/>
    <cellStyle name="Currency 13 2 3 3 2 2 3 5" xfId="45555" xr:uid="{A31AEADE-9465-4A18-AF8F-F8DB5607BA08}"/>
    <cellStyle name="Currency 13 2 3 3 2 2 4" xfId="20403" xr:uid="{D9F946C0-662D-4B18-9480-1015635158DC}"/>
    <cellStyle name="Currency 13 2 3 3 2 2 4 2" xfId="34095" xr:uid="{1988C99C-99D8-4F48-BF85-C85D01A09C21}"/>
    <cellStyle name="Currency 13 2 3 3 2 2 4 3" xfId="48979" xr:uid="{0998CDFF-8F59-49BC-B3B0-197F25CCAEC5}"/>
    <cellStyle name="Currency 13 2 3 3 2 2 5" xfId="13559" xr:uid="{97B87398-36D5-4FD6-8C74-2BFF8772DE99}"/>
    <cellStyle name="Currency 13 2 3 3 2 2 6" xfId="27249" xr:uid="{E7A654C6-3720-49A7-A6AB-D362E7546730}"/>
    <cellStyle name="Currency 13 2 3 3 2 2 7" xfId="42133" xr:uid="{7D507A6A-B527-4D44-B016-BC5AED2AF646}"/>
    <cellStyle name="Currency 13 2 3 3 2 3" xfId="8424" xr:uid="{2A7996C2-144B-4B71-A8DC-01F91B589CFD}"/>
    <cellStyle name="Currency 13 2 3 3 2 3 2" xfId="11846" xr:uid="{E2D0ED1D-17E9-47EE-A84E-416D58F7A427}"/>
    <cellStyle name="Currency 13 2 3 3 2 3 2 2" xfId="25536" xr:uid="{9667060E-CFC4-46DF-AE49-0957CF26A7C4}"/>
    <cellStyle name="Currency 13 2 3 3 2 3 2 2 2" xfId="39228" xr:uid="{EAB0980F-4CF6-4E38-9BA7-7504B43CDF15}"/>
    <cellStyle name="Currency 13 2 3 3 2 3 2 2 3" xfId="54112" xr:uid="{D153401C-1CAD-4CC2-8D4E-F1A354709119}"/>
    <cellStyle name="Currency 13 2 3 3 2 3 2 3" xfId="18692" xr:uid="{2E0F1EB9-36B1-4834-A97E-66B08A16646F}"/>
    <cellStyle name="Currency 13 2 3 3 2 3 2 4" xfId="32382" xr:uid="{815A998F-F916-4514-803F-0E5DAB0EFD73}"/>
    <cellStyle name="Currency 13 2 3 3 2 3 2 5" xfId="47266" xr:uid="{2602E90E-53DE-485B-9D3E-50EAF35A60B3}"/>
    <cellStyle name="Currency 13 2 3 3 2 3 3" xfId="22114" xr:uid="{CD2B828D-EEC7-4932-BD53-CF4E4E2EADCB}"/>
    <cellStyle name="Currency 13 2 3 3 2 3 3 2" xfId="35806" xr:uid="{11B8F101-7A4E-4183-92E6-DEBD2CA9A75F}"/>
    <cellStyle name="Currency 13 2 3 3 2 3 3 3" xfId="50690" xr:uid="{DB91C28C-32B1-4A44-A566-49303DABD34B}"/>
    <cellStyle name="Currency 13 2 3 3 2 3 4" xfId="15270" xr:uid="{EA0259D8-060C-4DDB-B070-1F11E5996047}"/>
    <cellStyle name="Currency 13 2 3 3 2 3 5" xfId="28960" xr:uid="{546F8C42-D56E-4AF6-AA4C-A8B6550D5713}"/>
    <cellStyle name="Currency 13 2 3 3 2 3 6" xfId="43844" xr:uid="{2B9F94F6-0854-4ACD-9C03-BFF58E99B4DB}"/>
    <cellStyle name="Currency 13 2 3 3 2 4" xfId="10134" xr:uid="{E673999E-74BA-4076-B0B6-6A8289FADD99}"/>
    <cellStyle name="Currency 13 2 3 3 2 4 2" xfId="23824" xr:uid="{B455EBED-0A72-4954-9EAC-D056AEC91549}"/>
    <cellStyle name="Currency 13 2 3 3 2 4 2 2" xfId="37516" xr:uid="{BA3EB10B-F07A-410E-9D09-5987A3B38B7A}"/>
    <cellStyle name="Currency 13 2 3 3 2 4 2 3" xfId="52400" xr:uid="{D2209310-5308-4259-9A6D-EBFA690D4D5F}"/>
    <cellStyle name="Currency 13 2 3 3 2 4 3" xfId="16980" xr:uid="{C3EF8A86-1130-49D5-8D53-E5054B9A2D87}"/>
    <cellStyle name="Currency 13 2 3 3 2 4 4" xfId="30670" xr:uid="{903E2E37-96FD-4B2A-AB4C-3F2FD6EEB249}"/>
    <cellStyle name="Currency 13 2 3 3 2 4 5" xfId="45554" xr:uid="{F76203C5-927E-44E1-B974-BC34E3275ABE}"/>
    <cellStyle name="Currency 13 2 3 3 2 5" xfId="20402" xr:uid="{AB41B5A7-803B-413E-BC53-152E46A57A1D}"/>
    <cellStyle name="Currency 13 2 3 3 2 5 2" xfId="34094" xr:uid="{6CEA2E9F-37C1-4D8A-8947-F42A0FF2EF21}"/>
    <cellStyle name="Currency 13 2 3 3 2 5 3" xfId="48978" xr:uid="{024FC1C1-AE5E-4B9F-8A70-76047A804E43}"/>
    <cellStyle name="Currency 13 2 3 3 2 6" xfId="13558" xr:uid="{971D0AE3-984A-436B-B093-B7FDCA954A40}"/>
    <cellStyle name="Currency 13 2 3 3 2 7" xfId="27248" xr:uid="{36BF2412-1890-4E2D-95E0-2402038933C0}"/>
    <cellStyle name="Currency 13 2 3 3 2 8" xfId="42132" xr:uid="{B7142A67-2B05-4D47-9C81-7CEEB6F5E07E}"/>
    <cellStyle name="Currency 13 2 3 3 3" xfId="6712" xr:uid="{C5E8D977-4177-40E3-843E-07D3D6414584}"/>
    <cellStyle name="Currency 13 2 3 3 3 2" xfId="8426" xr:uid="{76B0CDE2-08FC-4883-9433-2222440BA7A9}"/>
    <cellStyle name="Currency 13 2 3 3 3 2 2" xfId="11848" xr:uid="{CB330163-4F41-42A3-9171-F875C328E34D}"/>
    <cellStyle name="Currency 13 2 3 3 3 2 2 2" xfId="25538" xr:uid="{688DAA78-9A3B-4286-9BB1-DCD635517AEB}"/>
    <cellStyle name="Currency 13 2 3 3 3 2 2 2 2" xfId="39230" xr:uid="{6B16E2A5-83B7-45C3-92F6-6AAF09CD4504}"/>
    <cellStyle name="Currency 13 2 3 3 3 2 2 2 3" xfId="54114" xr:uid="{69D475A9-66F3-42F7-90D9-9DE7565E9427}"/>
    <cellStyle name="Currency 13 2 3 3 3 2 2 3" xfId="18694" xr:uid="{2FA307E7-9568-4306-B9BC-AADFF447572E}"/>
    <cellStyle name="Currency 13 2 3 3 3 2 2 4" xfId="32384" xr:uid="{D94B2192-20DD-4B65-8881-26A35C8FA76D}"/>
    <cellStyle name="Currency 13 2 3 3 3 2 2 5" xfId="47268" xr:uid="{69E07B17-A2A9-41BB-BC9E-D2321450066D}"/>
    <cellStyle name="Currency 13 2 3 3 3 2 3" xfId="22116" xr:uid="{2F828E19-1470-4608-A502-2D4D7A37506D}"/>
    <cellStyle name="Currency 13 2 3 3 3 2 3 2" xfId="35808" xr:uid="{B152A8AD-7C7C-47CE-949C-8470FCC873B5}"/>
    <cellStyle name="Currency 13 2 3 3 3 2 3 3" xfId="50692" xr:uid="{B6CE6FC8-A17C-4738-89A2-79F89542E217}"/>
    <cellStyle name="Currency 13 2 3 3 3 2 4" xfId="15272" xr:uid="{8E517F07-CCED-4BCA-998A-BCC7C8987083}"/>
    <cellStyle name="Currency 13 2 3 3 3 2 5" xfId="28962" xr:uid="{92DA2B82-7B56-4F67-BB41-717B2DE70EC7}"/>
    <cellStyle name="Currency 13 2 3 3 3 2 6" xfId="43846" xr:uid="{9C7D456E-A602-4FE3-B743-5AE80EF35948}"/>
    <cellStyle name="Currency 13 2 3 3 3 3" xfId="10136" xr:uid="{F9999E24-91FA-4944-91DC-E6E64DFF9078}"/>
    <cellStyle name="Currency 13 2 3 3 3 3 2" xfId="23826" xr:uid="{E473E402-6AFB-4AE3-A206-B0E3FCF4BD65}"/>
    <cellStyle name="Currency 13 2 3 3 3 3 2 2" xfId="37518" xr:uid="{0EEF1438-183F-4B11-A709-9CF8164E55B4}"/>
    <cellStyle name="Currency 13 2 3 3 3 3 2 3" xfId="52402" xr:uid="{B994E062-D898-4311-B209-ED13B47C5B18}"/>
    <cellStyle name="Currency 13 2 3 3 3 3 3" xfId="16982" xr:uid="{FA8672C0-AEC7-4A70-9C89-797157F47984}"/>
    <cellStyle name="Currency 13 2 3 3 3 3 4" xfId="30672" xr:uid="{8A3784E8-0C05-4DAA-8056-A0E25ADD5F67}"/>
    <cellStyle name="Currency 13 2 3 3 3 3 5" xfId="45556" xr:uid="{6ACEE555-D2ED-4D94-AA75-9C4D22FB7E02}"/>
    <cellStyle name="Currency 13 2 3 3 3 4" xfId="20404" xr:uid="{5BC266CE-E356-4D93-ADAD-4D3595010AF3}"/>
    <cellStyle name="Currency 13 2 3 3 3 4 2" xfId="34096" xr:uid="{F003908B-08B0-4DC9-ABF8-E3A7C717CD0C}"/>
    <cellStyle name="Currency 13 2 3 3 3 4 3" xfId="48980" xr:uid="{DB310C43-8EB8-4DBE-95C8-2F83C8DABE78}"/>
    <cellStyle name="Currency 13 2 3 3 3 5" xfId="13560" xr:uid="{0B1EBAC1-8E5E-404E-9242-33EAA8A84FAB}"/>
    <cellStyle name="Currency 13 2 3 3 3 6" xfId="27250" xr:uid="{A7C2CCC7-6EDA-4312-98EC-779DFA2C31CC}"/>
    <cellStyle name="Currency 13 2 3 3 3 7" xfId="42134" xr:uid="{CC6728ED-8EEB-4C26-902F-BC052A85216A}"/>
    <cellStyle name="Currency 13 2 3 3 4" xfId="6713" xr:uid="{E30E65EA-1C9F-4B90-93FD-0FB2B3A502BF}"/>
    <cellStyle name="Currency 13 2 3 3 4 2" xfId="8427" xr:uid="{111FD90C-DADE-49E7-8971-7BCCFCA5662F}"/>
    <cellStyle name="Currency 13 2 3 3 4 2 2" xfId="11849" xr:uid="{44BD57E7-E34F-45BD-AEC5-2B32F98B6DC5}"/>
    <cellStyle name="Currency 13 2 3 3 4 2 2 2" xfId="25539" xr:uid="{E4047F2C-2E75-4065-AC3D-347D7E7746AE}"/>
    <cellStyle name="Currency 13 2 3 3 4 2 2 2 2" xfId="39231" xr:uid="{0FE1C179-D790-4046-AF1C-D43AC1C453BD}"/>
    <cellStyle name="Currency 13 2 3 3 4 2 2 2 3" xfId="54115" xr:uid="{F6AB1116-A0C2-4EF1-972E-CCAEEAEE5C7A}"/>
    <cellStyle name="Currency 13 2 3 3 4 2 2 3" xfId="18695" xr:uid="{D298596B-CA8F-4E17-93B6-4DB643C7711F}"/>
    <cellStyle name="Currency 13 2 3 3 4 2 2 4" xfId="32385" xr:uid="{0E011ADF-A59A-42B6-8382-57BF0B93490A}"/>
    <cellStyle name="Currency 13 2 3 3 4 2 2 5" xfId="47269" xr:uid="{A4E9B646-437F-44F2-ADDF-6B41E8E5D426}"/>
    <cellStyle name="Currency 13 2 3 3 4 2 3" xfId="22117" xr:uid="{DC3EED50-0DA1-43D3-B66C-1EC0DAF3CF1A}"/>
    <cellStyle name="Currency 13 2 3 3 4 2 3 2" xfId="35809" xr:uid="{3107E9C3-1CEB-49C4-9677-D85B532EF3FC}"/>
    <cellStyle name="Currency 13 2 3 3 4 2 3 3" xfId="50693" xr:uid="{FF72B521-D77D-456A-BF36-85631FD66329}"/>
    <cellStyle name="Currency 13 2 3 3 4 2 4" xfId="15273" xr:uid="{96B48306-294E-4755-AB0D-42BEAF0D8386}"/>
    <cellStyle name="Currency 13 2 3 3 4 2 5" xfId="28963" xr:uid="{CA5FEC4D-DED7-4819-AE65-F4322EFADA69}"/>
    <cellStyle name="Currency 13 2 3 3 4 2 6" xfId="43847" xr:uid="{1F61A0A6-9FEC-43AF-8878-5E7E8298B87B}"/>
    <cellStyle name="Currency 13 2 3 3 4 3" xfId="10137" xr:uid="{05C39F45-F160-4158-9AFE-07DD5DC2009E}"/>
    <cellStyle name="Currency 13 2 3 3 4 3 2" xfId="23827" xr:uid="{A29ABF73-E9F3-4AEC-9B4C-EFD72E3E82E2}"/>
    <cellStyle name="Currency 13 2 3 3 4 3 2 2" xfId="37519" xr:uid="{F1FECE6C-5539-4276-BC30-7F3F8F2E9B7A}"/>
    <cellStyle name="Currency 13 2 3 3 4 3 2 3" xfId="52403" xr:uid="{6B960423-AC88-4B2C-BF82-29BA8DFEB287}"/>
    <cellStyle name="Currency 13 2 3 3 4 3 3" xfId="16983" xr:uid="{93F6B81B-3FA7-41AC-AF6B-C29C3D7EC7FB}"/>
    <cellStyle name="Currency 13 2 3 3 4 3 4" xfId="30673" xr:uid="{1D406F8C-A228-4735-AD08-85163C4FC3A2}"/>
    <cellStyle name="Currency 13 2 3 3 4 3 5" xfId="45557" xr:uid="{AA308934-247C-4CD8-8F35-E1F0CF315639}"/>
    <cellStyle name="Currency 13 2 3 3 4 4" xfId="20405" xr:uid="{CDE76BCE-2001-4149-9B79-CC9761459B26}"/>
    <cellStyle name="Currency 13 2 3 3 4 4 2" xfId="34097" xr:uid="{264B0BCA-9A94-4CB5-8612-F0517BB42E0D}"/>
    <cellStyle name="Currency 13 2 3 3 4 4 3" xfId="48981" xr:uid="{1EDDC2FE-4952-451F-936D-39BCB4F338D8}"/>
    <cellStyle name="Currency 13 2 3 3 4 5" xfId="13561" xr:uid="{50AADCD7-1C0F-41A5-ADE4-ED06F269D0B1}"/>
    <cellStyle name="Currency 13 2 3 3 4 6" xfId="27251" xr:uid="{CE556D19-5FC0-4016-B7BE-991E080795FB}"/>
    <cellStyle name="Currency 13 2 3 3 4 7" xfId="42135" xr:uid="{3FD1CCA9-C705-48D3-9B34-84AD8456E57A}"/>
    <cellStyle name="Currency 13 2 3 3 5" xfId="8423" xr:uid="{E84F67FC-B1D4-4433-B593-7F683451C50A}"/>
    <cellStyle name="Currency 13 2 3 3 5 2" xfId="11845" xr:uid="{E7363BF0-22BF-49BA-98EB-6F2514DBA2FF}"/>
    <cellStyle name="Currency 13 2 3 3 5 2 2" xfId="25535" xr:uid="{DA25489F-DBD9-4E16-AE64-7B335EDE285A}"/>
    <cellStyle name="Currency 13 2 3 3 5 2 2 2" xfId="39227" xr:uid="{DC14ED4B-A389-4634-ABAA-263A946B3871}"/>
    <cellStyle name="Currency 13 2 3 3 5 2 2 3" xfId="54111" xr:uid="{634BA78A-03FD-4874-A275-89929B74BFE5}"/>
    <cellStyle name="Currency 13 2 3 3 5 2 3" xfId="18691" xr:uid="{9FD83279-83BC-430A-AA02-61BB3EA4C230}"/>
    <cellStyle name="Currency 13 2 3 3 5 2 4" xfId="32381" xr:uid="{11E479B9-247E-4EF6-A59A-7AB4511ECF62}"/>
    <cellStyle name="Currency 13 2 3 3 5 2 5" xfId="47265" xr:uid="{A5EC9E1A-DF68-49D7-AAAA-FF7656B8AB30}"/>
    <cellStyle name="Currency 13 2 3 3 5 3" xfId="22113" xr:uid="{031863C3-01D7-412D-81E6-F072E739AC01}"/>
    <cellStyle name="Currency 13 2 3 3 5 3 2" xfId="35805" xr:uid="{907E44D9-A159-4080-9191-9FC011F9932D}"/>
    <cellStyle name="Currency 13 2 3 3 5 3 3" xfId="50689" xr:uid="{48605758-AE7C-414B-BBB4-1DDADC7F6731}"/>
    <cellStyle name="Currency 13 2 3 3 5 4" xfId="15269" xr:uid="{20CAA9C2-00FF-416D-80D1-FB330F863A68}"/>
    <cellStyle name="Currency 13 2 3 3 5 5" xfId="28959" xr:uid="{DA12FC72-FD88-4261-A0F7-F8FB00653C0C}"/>
    <cellStyle name="Currency 13 2 3 3 5 6" xfId="43843" xr:uid="{6A585231-4D46-47BB-875E-DA294C731BB5}"/>
    <cellStyle name="Currency 13 2 3 3 6" xfId="10133" xr:uid="{9E836894-9592-4BFE-96C0-47438B293F72}"/>
    <cellStyle name="Currency 13 2 3 3 6 2" xfId="23823" xr:uid="{3FA3B0C8-EDEB-4E13-A303-8F399FB9C149}"/>
    <cellStyle name="Currency 13 2 3 3 6 2 2" xfId="37515" xr:uid="{5FEAF11D-F288-4889-8083-D34F382B6799}"/>
    <cellStyle name="Currency 13 2 3 3 6 2 3" xfId="52399" xr:uid="{00B31B8F-8747-4884-B77C-30FC444BD46C}"/>
    <cellStyle name="Currency 13 2 3 3 6 3" xfId="16979" xr:uid="{629CB5BB-2817-445A-963E-1FA6E74600B1}"/>
    <cellStyle name="Currency 13 2 3 3 6 4" xfId="30669" xr:uid="{CDCD1C58-4A3F-4C70-9210-7435C995FA1F}"/>
    <cellStyle name="Currency 13 2 3 3 6 5" xfId="45553" xr:uid="{5BA3E591-EC83-4950-87DE-13E0220FCEA1}"/>
    <cellStyle name="Currency 13 2 3 3 7" xfId="20401" xr:uid="{B04ED65E-3677-48F3-8EB6-417833C51C14}"/>
    <cellStyle name="Currency 13 2 3 3 7 2" xfId="34093" xr:uid="{09FFF776-1F73-4184-B57B-A9642A1C8A89}"/>
    <cellStyle name="Currency 13 2 3 3 7 3" xfId="48977" xr:uid="{DE2C6E06-293E-4634-AFF4-299DE16B8519}"/>
    <cellStyle name="Currency 13 2 3 3 8" xfId="13557" xr:uid="{BDAE708A-C306-4FC1-8C53-709C424E8C99}"/>
    <cellStyle name="Currency 13 2 3 3 9" xfId="27247" xr:uid="{44831ED0-371A-4993-A1DA-11AFCB2E3691}"/>
    <cellStyle name="Currency 13 2 3 4" xfId="6714" xr:uid="{D1C5EF7B-14B6-42C6-9DB4-31B473BB3306}"/>
    <cellStyle name="Currency 13 2 3 4 2" xfId="6715" xr:uid="{8543E799-62C5-42A2-AF14-4A7123B72D1B}"/>
    <cellStyle name="Currency 13 2 3 4 2 2" xfId="8429" xr:uid="{3A885010-68DE-4B80-B31A-FBCFD4980FE2}"/>
    <cellStyle name="Currency 13 2 3 4 2 2 2" xfId="11851" xr:uid="{33EA4A11-BDA4-4951-8805-C12FEB7B32CB}"/>
    <cellStyle name="Currency 13 2 3 4 2 2 2 2" xfId="25541" xr:uid="{3972E7CD-26E1-4463-A393-7E446E8D4FDD}"/>
    <cellStyle name="Currency 13 2 3 4 2 2 2 2 2" xfId="39233" xr:uid="{FC79A112-4FD7-47C9-B5F4-2871EA2A41AF}"/>
    <cellStyle name="Currency 13 2 3 4 2 2 2 2 3" xfId="54117" xr:uid="{53CA139C-ADAB-4AF1-BBD7-CE2D9F86D7E5}"/>
    <cellStyle name="Currency 13 2 3 4 2 2 2 3" xfId="18697" xr:uid="{E00871E4-87FA-4346-9CF1-935B533063BC}"/>
    <cellStyle name="Currency 13 2 3 4 2 2 2 4" xfId="32387" xr:uid="{01619F74-FA5A-44D1-B90F-5325505E536C}"/>
    <cellStyle name="Currency 13 2 3 4 2 2 2 5" xfId="47271" xr:uid="{48A72FAF-A8E2-4D65-94BE-454B0E32A4F7}"/>
    <cellStyle name="Currency 13 2 3 4 2 2 3" xfId="22119" xr:uid="{E47B5444-4F6F-46C5-B07A-635619E32C8F}"/>
    <cellStyle name="Currency 13 2 3 4 2 2 3 2" xfId="35811" xr:uid="{2BC29B0A-B402-49AB-89C2-99AEDA6176EE}"/>
    <cellStyle name="Currency 13 2 3 4 2 2 3 3" xfId="50695" xr:uid="{9614ED29-CB67-4631-89E2-F56204E57488}"/>
    <cellStyle name="Currency 13 2 3 4 2 2 4" xfId="15275" xr:uid="{EAD9A8C6-71F1-433E-8470-7518C06D1BDE}"/>
    <cellStyle name="Currency 13 2 3 4 2 2 5" xfId="28965" xr:uid="{9DD049AC-5EE2-406D-8B29-166C063DAE92}"/>
    <cellStyle name="Currency 13 2 3 4 2 2 6" xfId="43849" xr:uid="{7736B846-B208-4794-808B-242792D3E4F1}"/>
    <cellStyle name="Currency 13 2 3 4 2 3" xfId="10139" xr:uid="{4CC884BD-BD83-4F39-84CD-A5B65A68063C}"/>
    <cellStyle name="Currency 13 2 3 4 2 3 2" xfId="23829" xr:uid="{3628B849-8229-48E9-8FBA-1DCFF9BD604B}"/>
    <cellStyle name="Currency 13 2 3 4 2 3 2 2" xfId="37521" xr:uid="{904FE1CE-4D75-41EB-9169-F3848396D372}"/>
    <cellStyle name="Currency 13 2 3 4 2 3 2 3" xfId="52405" xr:uid="{C95EC2DC-5F24-4E7A-AFF8-6C1CD6B7661F}"/>
    <cellStyle name="Currency 13 2 3 4 2 3 3" xfId="16985" xr:uid="{8A53202E-C3C7-4461-A5A0-BB978F800E31}"/>
    <cellStyle name="Currency 13 2 3 4 2 3 4" xfId="30675" xr:uid="{62A63E4F-EBC4-481C-BDD4-54189CD11B51}"/>
    <cellStyle name="Currency 13 2 3 4 2 3 5" xfId="45559" xr:uid="{8F2BA34A-A9DD-4145-B546-64B22C783A8A}"/>
    <cellStyle name="Currency 13 2 3 4 2 4" xfId="20407" xr:uid="{E9C3E4FF-2342-4101-9D84-27B7F95E93F8}"/>
    <cellStyle name="Currency 13 2 3 4 2 4 2" xfId="34099" xr:uid="{5A22E72A-5807-4700-87A3-87906E87381B}"/>
    <cellStyle name="Currency 13 2 3 4 2 4 3" xfId="48983" xr:uid="{C2AEE06C-CD3A-4600-984B-2BF560B80944}"/>
    <cellStyle name="Currency 13 2 3 4 2 5" xfId="13563" xr:uid="{5C5FB070-36D1-44DF-9E71-8E84B186EB21}"/>
    <cellStyle name="Currency 13 2 3 4 2 6" xfId="27253" xr:uid="{55C2D9F4-2FC9-4A1D-8175-24493DB388AE}"/>
    <cellStyle name="Currency 13 2 3 4 2 7" xfId="42137" xr:uid="{218D52DF-2083-412B-836E-57D860381E2C}"/>
    <cellStyle name="Currency 13 2 3 4 3" xfId="8428" xr:uid="{9FB29683-ABF3-48AA-BDA5-5B7AD0273B56}"/>
    <cellStyle name="Currency 13 2 3 4 3 2" xfId="11850" xr:uid="{341E5FE5-8B1D-4FEA-A0B6-7D26CEAAE38B}"/>
    <cellStyle name="Currency 13 2 3 4 3 2 2" xfId="25540" xr:uid="{FBBF400C-1F30-4E56-BD9A-1779DF22F78B}"/>
    <cellStyle name="Currency 13 2 3 4 3 2 2 2" xfId="39232" xr:uid="{DC0A4B18-7A71-4946-9DE2-1FBA07761078}"/>
    <cellStyle name="Currency 13 2 3 4 3 2 2 3" xfId="54116" xr:uid="{5F33AEE5-BE7A-4994-BEF9-C9DCAE244205}"/>
    <cellStyle name="Currency 13 2 3 4 3 2 3" xfId="18696" xr:uid="{EA1349A4-3F16-4658-83BF-65068C6023CC}"/>
    <cellStyle name="Currency 13 2 3 4 3 2 4" xfId="32386" xr:uid="{CE08A134-DF03-43D4-8C70-BF797010C184}"/>
    <cellStyle name="Currency 13 2 3 4 3 2 5" xfId="47270" xr:uid="{5CD39731-A8B2-45E2-8D90-C60D17C4AB1D}"/>
    <cellStyle name="Currency 13 2 3 4 3 3" xfId="22118" xr:uid="{30A3EFD8-E8B5-49A7-9E93-7EEF5EEF23BC}"/>
    <cellStyle name="Currency 13 2 3 4 3 3 2" xfId="35810" xr:uid="{3F9D41AF-C8EF-420A-BCCB-E0B42E035467}"/>
    <cellStyle name="Currency 13 2 3 4 3 3 3" xfId="50694" xr:uid="{7AFEC3B8-AF00-45A8-851C-92F61867B03B}"/>
    <cellStyle name="Currency 13 2 3 4 3 4" xfId="15274" xr:uid="{4F6EE140-47DC-4657-8EDB-12DC4042AE3A}"/>
    <cellStyle name="Currency 13 2 3 4 3 5" xfId="28964" xr:uid="{648172BB-B7DD-4E3B-96CD-C9965B6FB2CC}"/>
    <cellStyle name="Currency 13 2 3 4 3 6" xfId="43848" xr:uid="{9D3A0ABD-8A4D-4D51-A833-47FDFB24D29F}"/>
    <cellStyle name="Currency 13 2 3 4 4" xfId="10138" xr:uid="{3D6C93F3-5915-43D9-982E-35C6B22FB547}"/>
    <cellStyle name="Currency 13 2 3 4 4 2" xfId="23828" xr:uid="{E58693B6-77EE-4867-9CF1-2E32407B87BD}"/>
    <cellStyle name="Currency 13 2 3 4 4 2 2" xfId="37520" xr:uid="{0070626E-9FB8-418B-9091-FC94857FFC85}"/>
    <cellStyle name="Currency 13 2 3 4 4 2 3" xfId="52404" xr:uid="{0C273A2F-D973-4FAD-9579-01D24FE81A90}"/>
    <cellStyle name="Currency 13 2 3 4 4 3" xfId="16984" xr:uid="{52C2A489-D674-44AE-91AB-384CE8E55E7B}"/>
    <cellStyle name="Currency 13 2 3 4 4 4" xfId="30674" xr:uid="{A2EEE3D2-42A0-4F86-8FB7-1460458A7743}"/>
    <cellStyle name="Currency 13 2 3 4 4 5" xfId="45558" xr:uid="{1EE5666F-6F30-47A1-8AB2-4BB611604509}"/>
    <cellStyle name="Currency 13 2 3 4 5" xfId="20406" xr:uid="{940B2A09-1350-4CC5-92EA-3D59B13F3441}"/>
    <cellStyle name="Currency 13 2 3 4 5 2" xfId="34098" xr:uid="{D99C830C-0F1E-4F86-BBB1-7C045EC6CD77}"/>
    <cellStyle name="Currency 13 2 3 4 5 3" xfId="48982" xr:uid="{8BF61369-EABF-49B0-ABE8-D09C4603B391}"/>
    <cellStyle name="Currency 13 2 3 4 6" xfId="13562" xr:uid="{535488FC-A323-48A8-B17C-B0CBB575FD7D}"/>
    <cellStyle name="Currency 13 2 3 4 7" xfId="27252" xr:uid="{76EA107D-A3F5-4891-A977-760CC70F62F3}"/>
    <cellStyle name="Currency 13 2 3 4 8" xfId="42136" xr:uid="{8F4B7FFB-5697-4C4B-9C08-EA241897879D}"/>
    <cellStyle name="Currency 13 2 3 5" xfId="6716" xr:uid="{7938A72D-3A65-4252-8987-B5698E1BF140}"/>
    <cellStyle name="Currency 13 2 3 5 2" xfId="8430" xr:uid="{1AD4E03E-D545-4E2E-B193-D2BAAFBAE14D}"/>
    <cellStyle name="Currency 13 2 3 5 2 2" xfId="11852" xr:uid="{38137618-442F-4FD6-8949-5CCD95C93741}"/>
    <cellStyle name="Currency 13 2 3 5 2 2 2" xfId="25542" xr:uid="{5E45E479-1B93-4F97-A9CA-008CF67861C0}"/>
    <cellStyle name="Currency 13 2 3 5 2 2 2 2" xfId="39234" xr:uid="{DF9FB0CD-90AE-4D88-995A-E1FC642F9C5B}"/>
    <cellStyle name="Currency 13 2 3 5 2 2 2 3" xfId="54118" xr:uid="{716CEDDB-D6ED-444F-95DC-BEA0E0A4DA70}"/>
    <cellStyle name="Currency 13 2 3 5 2 2 3" xfId="18698" xr:uid="{27FF39E6-5BFB-45BF-BFB6-70E52D8379FC}"/>
    <cellStyle name="Currency 13 2 3 5 2 2 4" xfId="32388" xr:uid="{67E512F6-3416-494F-A462-51BF584D3A0F}"/>
    <cellStyle name="Currency 13 2 3 5 2 2 5" xfId="47272" xr:uid="{5B9F9036-17D4-434C-9548-A5F795EC69F4}"/>
    <cellStyle name="Currency 13 2 3 5 2 3" xfId="22120" xr:uid="{03613F11-9E7C-46C9-A637-0BA8558F2DB5}"/>
    <cellStyle name="Currency 13 2 3 5 2 3 2" xfId="35812" xr:uid="{162AE933-C494-4BB6-807C-FEE16E85B195}"/>
    <cellStyle name="Currency 13 2 3 5 2 3 3" xfId="50696" xr:uid="{3EF54203-B280-4773-AF1E-7F0DD3FFAA7C}"/>
    <cellStyle name="Currency 13 2 3 5 2 4" xfId="15276" xr:uid="{52D7C893-CEB2-4335-BEAF-CA24E4F94C99}"/>
    <cellStyle name="Currency 13 2 3 5 2 5" xfId="28966" xr:uid="{057A8AF4-7179-420C-81E9-AE11A29B34FF}"/>
    <cellStyle name="Currency 13 2 3 5 2 6" xfId="43850" xr:uid="{628869C5-7DB9-4D8A-91CC-F72998AE7D24}"/>
    <cellStyle name="Currency 13 2 3 5 3" xfId="10140" xr:uid="{59C4C300-F9C5-4CE7-AE55-FCBF35DC8842}"/>
    <cellStyle name="Currency 13 2 3 5 3 2" xfId="23830" xr:uid="{C5912740-D85F-4766-AFC2-93DC031AD7C2}"/>
    <cellStyle name="Currency 13 2 3 5 3 2 2" xfId="37522" xr:uid="{42C05A8B-60F8-4714-BE2D-88335CB32E5C}"/>
    <cellStyle name="Currency 13 2 3 5 3 2 3" xfId="52406" xr:uid="{E4046249-FBBA-42D4-9AF9-076DC98C5D4D}"/>
    <cellStyle name="Currency 13 2 3 5 3 3" xfId="16986" xr:uid="{F05E2A40-66D2-496C-8126-764C77F6F145}"/>
    <cellStyle name="Currency 13 2 3 5 3 4" xfId="30676" xr:uid="{61BFE33D-FE59-4504-B0AB-492588DCCE58}"/>
    <cellStyle name="Currency 13 2 3 5 3 5" xfId="45560" xr:uid="{44DF4E71-A41F-43AC-8834-D7441F6446EC}"/>
    <cellStyle name="Currency 13 2 3 5 4" xfId="20408" xr:uid="{BA9840F1-4BAA-437F-BCCB-C574FD610E9E}"/>
    <cellStyle name="Currency 13 2 3 5 4 2" xfId="34100" xr:uid="{D0F245AA-EB20-426E-B342-35AFDACBA765}"/>
    <cellStyle name="Currency 13 2 3 5 4 3" xfId="48984" xr:uid="{D012C6F2-17EA-4752-846E-3E55ACC43CD7}"/>
    <cellStyle name="Currency 13 2 3 5 5" xfId="13564" xr:uid="{B767C0AB-24A2-41B6-8B54-6A5FAFE866AC}"/>
    <cellStyle name="Currency 13 2 3 5 6" xfId="27254" xr:uid="{57A6EE15-40E5-4B82-9DEC-D72D9E0A04A3}"/>
    <cellStyle name="Currency 13 2 3 5 7" xfId="42138" xr:uid="{41F735BE-0AC2-44FF-AB5A-6722C0BCCC58}"/>
    <cellStyle name="Currency 13 2 3 6" xfId="6717" xr:uid="{0AE70D9A-899E-40BF-B0BB-165B267071D9}"/>
    <cellStyle name="Currency 13 2 3 6 2" xfId="8431" xr:uid="{C57C94B2-2074-4FFA-B97D-53D2FCA82DB1}"/>
    <cellStyle name="Currency 13 2 3 6 2 2" xfId="11853" xr:uid="{EB53D6A7-AC97-4C6E-87F2-677D26698D89}"/>
    <cellStyle name="Currency 13 2 3 6 2 2 2" xfId="25543" xr:uid="{2FD74DAE-36CF-4BE1-BD34-4664704926F4}"/>
    <cellStyle name="Currency 13 2 3 6 2 2 2 2" xfId="39235" xr:uid="{FEBF42EC-4546-489A-A5F0-40EF0E2A31FA}"/>
    <cellStyle name="Currency 13 2 3 6 2 2 2 3" xfId="54119" xr:uid="{781D6B34-F016-4DBF-BEC4-418D352D1018}"/>
    <cellStyle name="Currency 13 2 3 6 2 2 3" xfId="18699" xr:uid="{652C11FB-CE76-4553-9A59-5863159E957B}"/>
    <cellStyle name="Currency 13 2 3 6 2 2 4" xfId="32389" xr:uid="{5CA70EA6-6FE2-4826-A026-B377DA1DAAD1}"/>
    <cellStyle name="Currency 13 2 3 6 2 2 5" xfId="47273" xr:uid="{09C47517-641A-454D-B536-C74F58329817}"/>
    <cellStyle name="Currency 13 2 3 6 2 3" xfId="22121" xr:uid="{CB59EC55-9E0A-44CA-8C20-11058E8F5F57}"/>
    <cellStyle name="Currency 13 2 3 6 2 3 2" xfId="35813" xr:uid="{2F9D6C02-8A06-4EFC-A104-EEB9447A05B1}"/>
    <cellStyle name="Currency 13 2 3 6 2 3 3" xfId="50697" xr:uid="{62DE66B6-00E9-48C5-8270-39A7B5DC9AF4}"/>
    <cellStyle name="Currency 13 2 3 6 2 4" xfId="15277" xr:uid="{C30A43C6-EB6B-4E4A-A326-B8249E9E43C8}"/>
    <cellStyle name="Currency 13 2 3 6 2 5" xfId="28967" xr:uid="{037581D7-F1B4-4DC0-A845-E26EFF5E3772}"/>
    <cellStyle name="Currency 13 2 3 6 2 6" xfId="43851" xr:uid="{7CE7E5E6-AF5D-4E4E-8F91-77DA63AC0F80}"/>
    <cellStyle name="Currency 13 2 3 6 3" xfId="10141" xr:uid="{86541349-EA4A-4B48-AE15-90231C629AA9}"/>
    <cellStyle name="Currency 13 2 3 6 3 2" xfId="23831" xr:uid="{216978E8-90BE-4327-B260-6685A546ED23}"/>
    <cellStyle name="Currency 13 2 3 6 3 2 2" xfId="37523" xr:uid="{3E109538-BFF3-458A-826E-77981F6C2739}"/>
    <cellStyle name="Currency 13 2 3 6 3 2 3" xfId="52407" xr:uid="{4440706D-A604-4B17-94CD-F742A9B719F3}"/>
    <cellStyle name="Currency 13 2 3 6 3 3" xfId="16987" xr:uid="{58CABDC0-86A4-4ED2-A537-ECEB68DAFD50}"/>
    <cellStyle name="Currency 13 2 3 6 3 4" xfId="30677" xr:uid="{F3D3EF91-404A-4494-87A6-786F7B4BCDF3}"/>
    <cellStyle name="Currency 13 2 3 6 3 5" xfId="45561" xr:uid="{B9CCF458-5ABE-44AC-AE2D-9CF3E7787232}"/>
    <cellStyle name="Currency 13 2 3 6 4" xfId="20409" xr:uid="{16572F69-07CF-4923-A958-E00356DED889}"/>
    <cellStyle name="Currency 13 2 3 6 4 2" xfId="34101" xr:uid="{46785E6B-2919-4BAA-B7EE-8C983BEA3ABE}"/>
    <cellStyle name="Currency 13 2 3 6 4 3" xfId="48985" xr:uid="{D03CC3F9-52A3-4687-ABDA-E6BA31A9BE27}"/>
    <cellStyle name="Currency 13 2 3 6 5" xfId="13565" xr:uid="{D90C6024-9720-4614-B042-53669327D1A5}"/>
    <cellStyle name="Currency 13 2 3 6 6" xfId="27255" xr:uid="{6B29ED10-1AC3-41D5-B440-E55D0DFDCD76}"/>
    <cellStyle name="Currency 13 2 3 6 7" xfId="42139" xr:uid="{1E3E5086-7D8A-4128-AFB5-8296D6E95381}"/>
    <cellStyle name="Currency 13 2 3 7" xfId="8417" xr:uid="{AB8C2A0E-ECEE-482B-BBC1-F8C4D793DBE1}"/>
    <cellStyle name="Currency 13 2 3 7 2" xfId="11839" xr:uid="{D721556B-D6F7-430B-BB43-785FF67FEE7D}"/>
    <cellStyle name="Currency 13 2 3 7 2 2" xfId="25529" xr:uid="{2279E491-264B-48A2-B874-3E6F20D1841A}"/>
    <cellStyle name="Currency 13 2 3 7 2 2 2" xfId="39221" xr:uid="{A56F87CC-22C0-40DC-AF1C-00B73F2E01F7}"/>
    <cellStyle name="Currency 13 2 3 7 2 2 3" xfId="54105" xr:uid="{1C3263DC-2196-45B6-80BB-538D01B4ED13}"/>
    <cellStyle name="Currency 13 2 3 7 2 3" xfId="18685" xr:uid="{B8F64C9F-EC98-473F-8991-351943EFE756}"/>
    <cellStyle name="Currency 13 2 3 7 2 4" xfId="32375" xr:uid="{5FAA7759-5902-4ECF-9CA8-B35461DED60D}"/>
    <cellStyle name="Currency 13 2 3 7 2 5" xfId="47259" xr:uid="{3E25BA0F-6EE3-48EE-9240-B322D77B54CA}"/>
    <cellStyle name="Currency 13 2 3 7 3" xfId="22107" xr:uid="{C45A25ED-2500-4692-9566-2279983A0997}"/>
    <cellStyle name="Currency 13 2 3 7 3 2" xfId="35799" xr:uid="{58C3567D-8B9A-41B3-94A4-EBC1AB834E33}"/>
    <cellStyle name="Currency 13 2 3 7 3 3" xfId="50683" xr:uid="{253ADDE0-3628-4C61-A24F-21427FE42B24}"/>
    <cellStyle name="Currency 13 2 3 7 4" xfId="15263" xr:uid="{8DFBCAB4-5CC5-44EB-95D3-95EE864DA6C1}"/>
    <cellStyle name="Currency 13 2 3 7 5" xfId="28953" xr:uid="{AC16C8EB-ED58-4AB2-B09C-AD341F18B2D6}"/>
    <cellStyle name="Currency 13 2 3 7 6" xfId="43837" xr:uid="{BE6D533A-F58C-4DF4-BAD4-C97736488B6F}"/>
    <cellStyle name="Currency 13 2 3 8" xfId="10127" xr:uid="{418A15F7-976E-4C6C-8BF0-80890F38A86E}"/>
    <cellStyle name="Currency 13 2 3 8 2" xfId="23817" xr:uid="{CD4D01AF-2F57-4F02-8AE3-F45452BD6046}"/>
    <cellStyle name="Currency 13 2 3 8 2 2" xfId="37509" xr:uid="{6CC1FF42-E137-4D5F-BF46-1CA4B6FDCAF0}"/>
    <cellStyle name="Currency 13 2 3 8 2 3" xfId="52393" xr:uid="{945B8ED3-F5D0-4F7A-9621-E014DBA638C7}"/>
    <cellStyle name="Currency 13 2 3 8 3" xfId="16973" xr:uid="{6422D99C-0FFA-464D-9690-F59FB29F8F76}"/>
    <cellStyle name="Currency 13 2 3 8 4" xfId="30663" xr:uid="{8DD132A4-3BDE-439E-9437-94EA76B69F20}"/>
    <cellStyle name="Currency 13 2 3 8 5" xfId="45547" xr:uid="{DD4DA6A1-8530-40BC-8652-6A54A2FF2B9A}"/>
    <cellStyle name="Currency 13 2 3 9" xfId="20395" xr:uid="{468511CF-E16D-429B-9E55-D12FA9A0D9E8}"/>
    <cellStyle name="Currency 13 2 3 9 2" xfId="34087" xr:uid="{0FBE4952-589E-4284-838E-26155D2B864B}"/>
    <cellStyle name="Currency 13 2 3 9 3" xfId="48971" xr:uid="{AC47B73A-B518-4FE1-955D-B2CFE138446B}"/>
    <cellStyle name="Currency 13 2 4" xfId="6718" xr:uid="{11574BD6-3830-4878-9D4B-546EB86B0578}"/>
    <cellStyle name="Currency 13 2 4 10" xfId="13566" xr:uid="{94401AFC-8029-4C3A-83CE-E83DFD8A3DF1}"/>
    <cellStyle name="Currency 13 2 4 11" xfId="27256" xr:uid="{4F7479C3-8806-411B-8438-EF754569140B}"/>
    <cellStyle name="Currency 13 2 4 12" xfId="42140" xr:uid="{F96A1146-19E3-4632-877C-66DB3E8C0FE2}"/>
    <cellStyle name="Currency 13 2 4 2" xfId="6719" xr:uid="{9CD7938B-6C1B-4639-80EE-3916CE15626D}"/>
    <cellStyle name="Currency 13 2 4 2 10" xfId="42141" xr:uid="{3BBF2E76-8927-446B-8A53-E1834B79475B}"/>
    <cellStyle name="Currency 13 2 4 2 2" xfId="6720" xr:uid="{1BA08C79-E22D-424D-AD7D-C3E9373C4389}"/>
    <cellStyle name="Currency 13 2 4 2 2 2" xfId="6721" xr:uid="{EF6D566C-81F3-411E-AFB3-B86031FB911F}"/>
    <cellStyle name="Currency 13 2 4 2 2 2 2" xfId="8435" xr:uid="{6FEBB062-8F79-4A1E-B340-BD33727952B4}"/>
    <cellStyle name="Currency 13 2 4 2 2 2 2 2" xfId="11857" xr:uid="{3BDB0082-4B8B-4C45-A5F0-AD66B1735DD7}"/>
    <cellStyle name="Currency 13 2 4 2 2 2 2 2 2" xfId="25547" xr:uid="{392A7423-EB54-4C01-8B7E-A54B90B48C71}"/>
    <cellStyle name="Currency 13 2 4 2 2 2 2 2 2 2" xfId="39239" xr:uid="{55F263A5-2719-4770-9844-E6552C4CBECB}"/>
    <cellStyle name="Currency 13 2 4 2 2 2 2 2 2 3" xfId="54123" xr:uid="{67A05026-71CB-4742-B4B1-0E50BF092E1F}"/>
    <cellStyle name="Currency 13 2 4 2 2 2 2 2 3" xfId="18703" xr:uid="{B21D6825-0BFC-4695-99C8-DF68DAE6AC5C}"/>
    <cellStyle name="Currency 13 2 4 2 2 2 2 2 4" xfId="32393" xr:uid="{899B7D70-DAB4-4221-B0EF-4D39FF090BE0}"/>
    <cellStyle name="Currency 13 2 4 2 2 2 2 2 5" xfId="47277" xr:uid="{27701CC1-657B-46BB-BD03-21E200EF43DB}"/>
    <cellStyle name="Currency 13 2 4 2 2 2 2 3" xfId="22125" xr:uid="{F6D222D4-CB77-4809-98B6-F775C582194D}"/>
    <cellStyle name="Currency 13 2 4 2 2 2 2 3 2" xfId="35817" xr:uid="{25C3516B-BC5B-4BCC-9653-953B3D10ABBD}"/>
    <cellStyle name="Currency 13 2 4 2 2 2 2 3 3" xfId="50701" xr:uid="{D59C2B19-0B2B-4B5A-A920-1463A5895F3C}"/>
    <cellStyle name="Currency 13 2 4 2 2 2 2 4" xfId="15281" xr:uid="{A88DB11F-D976-4C87-8B17-994F52496757}"/>
    <cellStyle name="Currency 13 2 4 2 2 2 2 5" xfId="28971" xr:uid="{A97BDD55-B093-4CB2-BAFE-A68E6AED45D3}"/>
    <cellStyle name="Currency 13 2 4 2 2 2 2 6" xfId="43855" xr:uid="{7BFD34CD-9BE2-4CF2-8955-B122FEAAACC7}"/>
    <cellStyle name="Currency 13 2 4 2 2 2 3" xfId="10145" xr:uid="{5BAE51D1-8857-4D4C-85FB-D2E6DF55FE49}"/>
    <cellStyle name="Currency 13 2 4 2 2 2 3 2" xfId="23835" xr:uid="{49EA1D58-F367-439D-9A8B-9A5558B413D3}"/>
    <cellStyle name="Currency 13 2 4 2 2 2 3 2 2" xfId="37527" xr:uid="{C0FFB2CA-790A-4311-9156-C2F77178E405}"/>
    <cellStyle name="Currency 13 2 4 2 2 2 3 2 3" xfId="52411" xr:uid="{4740F36D-135D-4958-972F-A3AC597B171B}"/>
    <cellStyle name="Currency 13 2 4 2 2 2 3 3" xfId="16991" xr:uid="{6F4A9BD0-FA3D-4BE0-B88A-E544E00CE666}"/>
    <cellStyle name="Currency 13 2 4 2 2 2 3 4" xfId="30681" xr:uid="{840CDF97-570D-4ADE-BBCE-9FF79FD4F477}"/>
    <cellStyle name="Currency 13 2 4 2 2 2 3 5" xfId="45565" xr:uid="{0C51C3D6-5534-4137-B203-52B1139E516C}"/>
    <cellStyle name="Currency 13 2 4 2 2 2 4" xfId="20413" xr:uid="{AB6E1BF0-89CB-4D40-A957-9222272E7CE6}"/>
    <cellStyle name="Currency 13 2 4 2 2 2 4 2" xfId="34105" xr:uid="{2FAC34D1-1547-41C3-A5E2-A3200A9F7594}"/>
    <cellStyle name="Currency 13 2 4 2 2 2 4 3" xfId="48989" xr:uid="{C8825DDA-912E-4265-9571-0CDD26488F5D}"/>
    <cellStyle name="Currency 13 2 4 2 2 2 5" xfId="13569" xr:uid="{CB17D790-168C-4072-BE2F-4DE98F77F3F7}"/>
    <cellStyle name="Currency 13 2 4 2 2 2 6" xfId="27259" xr:uid="{F4233EF5-87AB-4EF1-8EF6-E7D6E0F80146}"/>
    <cellStyle name="Currency 13 2 4 2 2 2 7" xfId="42143" xr:uid="{ACF4EF50-AC78-48CD-BA4F-B6962A203B81}"/>
    <cellStyle name="Currency 13 2 4 2 2 3" xfId="8434" xr:uid="{BEF7BD33-6BF7-4261-9503-8949F9DF98D7}"/>
    <cellStyle name="Currency 13 2 4 2 2 3 2" xfId="11856" xr:uid="{601383E0-26AC-4ED7-9168-AC9618823A4A}"/>
    <cellStyle name="Currency 13 2 4 2 2 3 2 2" xfId="25546" xr:uid="{60479CE9-CF9B-4A86-9937-BDF65DD9BC8F}"/>
    <cellStyle name="Currency 13 2 4 2 2 3 2 2 2" xfId="39238" xr:uid="{9B193669-23EC-4ADE-ADA7-F11416C098CC}"/>
    <cellStyle name="Currency 13 2 4 2 2 3 2 2 3" xfId="54122" xr:uid="{0A33EC1A-7A13-4395-AAEB-89D632EFB356}"/>
    <cellStyle name="Currency 13 2 4 2 2 3 2 3" xfId="18702" xr:uid="{65933EF9-14AE-49CB-8B87-EB41C71F0F9E}"/>
    <cellStyle name="Currency 13 2 4 2 2 3 2 4" xfId="32392" xr:uid="{02673145-995F-4E6D-818D-A38059DF3765}"/>
    <cellStyle name="Currency 13 2 4 2 2 3 2 5" xfId="47276" xr:uid="{373BE690-C787-4263-8D08-A399409B183B}"/>
    <cellStyle name="Currency 13 2 4 2 2 3 3" xfId="22124" xr:uid="{733C8180-4006-4029-A6D2-09968DC59695}"/>
    <cellStyle name="Currency 13 2 4 2 2 3 3 2" xfId="35816" xr:uid="{74C49773-080C-478B-A359-D189D2EC1AF1}"/>
    <cellStyle name="Currency 13 2 4 2 2 3 3 3" xfId="50700" xr:uid="{8EE2E05F-1D5E-4969-AF0D-17E28E639398}"/>
    <cellStyle name="Currency 13 2 4 2 2 3 4" xfId="15280" xr:uid="{F2AEF68E-EC14-49D6-ACF4-75A9A5509F7E}"/>
    <cellStyle name="Currency 13 2 4 2 2 3 5" xfId="28970" xr:uid="{0E48ED26-94A6-4228-BDB0-46E5FBA35897}"/>
    <cellStyle name="Currency 13 2 4 2 2 3 6" xfId="43854" xr:uid="{725DB954-6F71-4048-ADD1-79F7CF88F5F7}"/>
    <cellStyle name="Currency 13 2 4 2 2 4" xfId="10144" xr:uid="{C60512DD-C2AD-4771-8025-5016317BD4D0}"/>
    <cellStyle name="Currency 13 2 4 2 2 4 2" xfId="23834" xr:uid="{9DA4B886-4DFA-48A3-BC7F-F255CAD2008B}"/>
    <cellStyle name="Currency 13 2 4 2 2 4 2 2" xfId="37526" xr:uid="{BCD14972-5878-4D75-B66A-2DE49D7F703A}"/>
    <cellStyle name="Currency 13 2 4 2 2 4 2 3" xfId="52410" xr:uid="{DCE01826-7F51-43BC-80AA-C590389CD310}"/>
    <cellStyle name="Currency 13 2 4 2 2 4 3" xfId="16990" xr:uid="{797A5EF4-15B1-4853-A88C-E678F66F4F0D}"/>
    <cellStyle name="Currency 13 2 4 2 2 4 4" xfId="30680" xr:uid="{B056506A-70F6-4A11-A45C-F38374BD5EFA}"/>
    <cellStyle name="Currency 13 2 4 2 2 4 5" xfId="45564" xr:uid="{5478CE80-6473-4809-86B9-3B5CC005CD18}"/>
    <cellStyle name="Currency 13 2 4 2 2 5" xfId="20412" xr:uid="{9C34B0C1-6A4F-4A8C-85F6-D7B4F6C41086}"/>
    <cellStyle name="Currency 13 2 4 2 2 5 2" xfId="34104" xr:uid="{B97BEC4A-9717-4A6C-AA80-D71618F19FF4}"/>
    <cellStyle name="Currency 13 2 4 2 2 5 3" xfId="48988" xr:uid="{EF0E308C-FC44-4967-889D-46BAED616DBC}"/>
    <cellStyle name="Currency 13 2 4 2 2 6" xfId="13568" xr:uid="{670BB4DD-DE43-4E88-B033-597D054342BD}"/>
    <cellStyle name="Currency 13 2 4 2 2 7" xfId="27258" xr:uid="{93728C2C-18DF-4A1E-B006-3BEBA98E647D}"/>
    <cellStyle name="Currency 13 2 4 2 2 8" xfId="42142" xr:uid="{56091521-F0D5-4B77-968A-C471EAB22B9A}"/>
    <cellStyle name="Currency 13 2 4 2 3" xfId="6722" xr:uid="{EF161B0E-2537-4C72-B2F6-4FB52D3B488A}"/>
    <cellStyle name="Currency 13 2 4 2 3 2" xfId="8436" xr:uid="{1DECB812-DACB-44B1-A03F-626CBDF69304}"/>
    <cellStyle name="Currency 13 2 4 2 3 2 2" xfId="11858" xr:uid="{62F576F0-C86F-4ECB-B8C6-595174B86A45}"/>
    <cellStyle name="Currency 13 2 4 2 3 2 2 2" xfId="25548" xr:uid="{064D8594-D478-4831-A09E-6D04673F0E79}"/>
    <cellStyle name="Currency 13 2 4 2 3 2 2 2 2" xfId="39240" xr:uid="{8C798F91-E655-4FDD-9046-DC4E94FEC95D}"/>
    <cellStyle name="Currency 13 2 4 2 3 2 2 2 3" xfId="54124" xr:uid="{45A21F4E-C6C1-4328-9570-CD16BADC3BF0}"/>
    <cellStyle name="Currency 13 2 4 2 3 2 2 3" xfId="18704" xr:uid="{244182B7-ACEF-4203-A802-C5C269E35049}"/>
    <cellStyle name="Currency 13 2 4 2 3 2 2 4" xfId="32394" xr:uid="{DC6F6F9E-FB76-4BBD-9F75-18132EE0F64C}"/>
    <cellStyle name="Currency 13 2 4 2 3 2 2 5" xfId="47278" xr:uid="{25D5795F-2CBB-4EF6-A007-8E83A2EDF98D}"/>
    <cellStyle name="Currency 13 2 4 2 3 2 3" xfId="22126" xr:uid="{7BC63E3A-EFE2-4480-8855-F2E3E81C4933}"/>
    <cellStyle name="Currency 13 2 4 2 3 2 3 2" xfId="35818" xr:uid="{63274424-2630-4A1B-B33D-BA56E1FBDF62}"/>
    <cellStyle name="Currency 13 2 4 2 3 2 3 3" xfId="50702" xr:uid="{B4E0FF3A-613E-4432-B636-4AFAB209576E}"/>
    <cellStyle name="Currency 13 2 4 2 3 2 4" xfId="15282" xr:uid="{F2ACF19C-DEDD-4B13-BF6C-40C5B1BD2C90}"/>
    <cellStyle name="Currency 13 2 4 2 3 2 5" xfId="28972" xr:uid="{4AB4A9C6-9324-4389-8509-1C1300F5CB48}"/>
    <cellStyle name="Currency 13 2 4 2 3 2 6" xfId="43856" xr:uid="{B3FA8675-1400-4ADF-9F2E-3E7C265D7A52}"/>
    <cellStyle name="Currency 13 2 4 2 3 3" xfId="10146" xr:uid="{B1E0838E-6DA8-4E0F-9C67-FDDC044C5C14}"/>
    <cellStyle name="Currency 13 2 4 2 3 3 2" xfId="23836" xr:uid="{1E40BF93-2BFC-470B-9443-239E639BB57C}"/>
    <cellStyle name="Currency 13 2 4 2 3 3 2 2" xfId="37528" xr:uid="{D9C0316C-3920-4690-8184-A47197FD3C0E}"/>
    <cellStyle name="Currency 13 2 4 2 3 3 2 3" xfId="52412" xr:uid="{2DAF58BB-C8A4-493D-93EA-CEF3FFF3FF0A}"/>
    <cellStyle name="Currency 13 2 4 2 3 3 3" xfId="16992" xr:uid="{7387A86F-CACA-45C6-A1B5-0608FC5B5E55}"/>
    <cellStyle name="Currency 13 2 4 2 3 3 4" xfId="30682" xr:uid="{E6078454-CEE4-4B95-AAC0-5C4810BA32F3}"/>
    <cellStyle name="Currency 13 2 4 2 3 3 5" xfId="45566" xr:uid="{96680DC2-3186-4EC7-A8A0-35CC520DCEC1}"/>
    <cellStyle name="Currency 13 2 4 2 3 4" xfId="20414" xr:uid="{6756C80D-CA3F-4C52-927C-335868837974}"/>
    <cellStyle name="Currency 13 2 4 2 3 4 2" xfId="34106" xr:uid="{5D527510-AFD1-42EB-8150-018924643E28}"/>
    <cellStyle name="Currency 13 2 4 2 3 4 3" xfId="48990" xr:uid="{5D44E8F8-4419-4D65-9FC9-D071DBA14337}"/>
    <cellStyle name="Currency 13 2 4 2 3 5" xfId="13570" xr:uid="{311F01B6-44E2-477B-918F-A43AAF92BEB9}"/>
    <cellStyle name="Currency 13 2 4 2 3 6" xfId="27260" xr:uid="{08BA422A-9F5F-46C4-BCE5-D175FF85678A}"/>
    <cellStyle name="Currency 13 2 4 2 3 7" xfId="42144" xr:uid="{ABCD2676-4697-43EE-BE05-88510BF7B298}"/>
    <cellStyle name="Currency 13 2 4 2 4" xfId="6723" xr:uid="{A50233BC-36A4-44E5-AE7A-92E716815247}"/>
    <cellStyle name="Currency 13 2 4 2 4 2" xfId="8437" xr:uid="{55156DD5-7B63-4794-8937-D248978E484F}"/>
    <cellStyle name="Currency 13 2 4 2 4 2 2" xfId="11859" xr:uid="{AAF62C68-8419-4CF2-961E-0574FE09201F}"/>
    <cellStyle name="Currency 13 2 4 2 4 2 2 2" xfId="25549" xr:uid="{112E4EFF-E8ED-4BCD-8452-B6C1F899B2A4}"/>
    <cellStyle name="Currency 13 2 4 2 4 2 2 2 2" xfId="39241" xr:uid="{C6E253BB-ADF7-4E28-8BFB-C3D38B769287}"/>
    <cellStyle name="Currency 13 2 4 2 4 2 2 2 3" xfId="54125" xr:uid="{B3562941-1CC5-4F3F-A120-6495C63854B4}"/>
    <cellStyle name="Currency 13 2 4 2 4 2 2 3" xfId="18705" xr:uid="{DF7DDE16-A1BC-41E9-99C6-164F055ECF15}"/>
    <cellStyle name="Currency 13 2 4 2 4 2 2 4" xfId="32395" xr:uid="{53AA9472-D626-4E96-A0BD-83412CAB150B}"/>
    <cellStyle name="Currency 13 2 4 2 4 2 2 5" xfId="47279" xr:uid="{C408295C-3455-4B61-A337-3BE14DA4C1B4}"/>
    <cellStyle name="Currency 13 2 4 2 4 2 3" xfId="22127" xr:uid="{2AD99D4E-5B11-4597-BE05-20D0B26D0242}"/>
    <cellStyle name="Currency 13 2 4 2 4 2 3 2" xfId="35819" xr:uid="{A01E67AA-A2F6-42F5-9F1C-D9CB847A5FFC}"/>
    <cellStyle name="Currency 13 2 4 2 4 2 3 3" xfId="50703" xr:uid="{69F677CA-6302-4CD7-868A-C19FCB36C8FD}"/>
    <cellStyle name="Currency 13 2 4 2 4 2 4" xfId="15283" xr:uid="{90F575F6-A74C-4477-A9DD-160E01469BEC}"/>
    <cellStyle name="Currency 13 2 4 2 4 2 5" xfId="28973" xr:uid="{A4FEE562-5063-42F5-A984-2A63FC8E3112}"/>
    <cellStyle name="Currency 13 2 4 2 4 2 6" xfId="43857" xr:uid="{B3DBC646-1DEE-48BE-9419-F92B37235A21}"/>
    <cellStyle name="Currency 13 2 4 2 4 3" xfId="10147" xr:uid="{BFE422B5-5877-40C9-861F-2ADA6A999668}"/>
    <cellStyle name="Currency 13 2 4 2 4 3 2" xfId="23837" xr:uid="{5C3BBD93-35C4-4DC5-9E6C-21A01EA31DC8}"/>
    <cellStyle name="Currency 13 2 4 2 4 3 2 2" xfId="37529" xr:uid="{0814D742-BBB1-4541-831A-0776597F6343}"/>
    <cellStyle name="Currency 13 2 4 2 4 3 2 3" xfId="52413" xr:uid="{6904AC90-7DA7-40D5-A3E6-9EB0FF646813}"/>
    <cellStyle name="Currency 13 2 4 2 4 3 3" xfId="16993" xr:uid="{6BC30341-03C2-4E28-8039-2C10560675A4}"/>
    <cellStyle name="Currency 13 2 4 2 4 3 4" xfId="30683" xr:uid="{CB6489A1-35CF-4591-A58F-56B22B02CBE6}"/>
    <cellStyle name="Currency 13 2 4 2 4 3 5" xfId="45567" xr:uid="{F6B5B19B-3C9D-4BEF-8A65-9C855F8E55D7}"/>
    <cellStyle name="Currency 13 2 4 2 4 4" xfId="20415" xr:uid="{0D7DE990-CDF5-46C0-96B0-FF40CC329E11}"/>
    <cellStyle name="Currency 13 2 4 2 4 4 2" xfId="34107" xr:uid="{2FB3FBBA-C156-45BD-A27C-2B365969841D}"/>
    <cellStyle name="Currency 13 2 4 2 4 4 3" xfId="48991" xr:uid="{3AD394C2-623B-4988-8A80-8E3A2DBC511D}"/>
    <cellStyle name="Currency 13 2 4 2 4 5" xfId="13571" xr:uid="{563C480A-A50C-43F4-9B25-16A365A6B173}"/>
    <cellStyle name="Currency 13 2 4 2 4 6" xfId="27261" xr:uid="{5B1C6C24-2249-4312-9B0D-638D67D77AF8}"/>
    <cellStyle name="Currency 13 2 4 2 4 7" xfId="42145" xr:uid="{58D1D870-A6AA-4EE0-B562-AF0A560BC6BC}"/>
    <cellStyle name="Currency 13 2 4 2 5" xfId="8433" xr:uid="{4D154F72-DD3D-46AC-B8F7-CC71E08C1A52}"/>
    <cellStyle name="Currency 13 2 4 2 5 2" xfId="11855" xr:uid="{CFB60FE3-A72A-486D-925C-D0CC1FFF9683}"/>
    <cellStyle name="Currency 13 2 4 2 5 2 2" xfId="25545" xr:uid="{25FDBB66-0B73-443D-B78C-E8895B8D91E0}"/>
    <cellStyle name="Currency 13 2 4 2 5 2 2 2" xfId="39237" xr:uid="{7A3562AE-8EC3-4B0D-A299-22B10544B8D0}"/>
    <cellStyle name="Currency 13 2 4 2 5 2 2 3" xfId="54121" xr:uid="{0C4B3F98-E49F-4AF5-9B29-98E87EFE486B}"/>
    <cellStyle name="Currency 13 2 4 2 5 2 3" xfId="18701" xr:uid="{009F419F-711D-4E9D-956D-888BDE2AE0E2}"/>
    <cellStyle name="Currency 13 2 4 2 5 2 4" xfId="32391" xr:uid="{3449E0F0-8089-4E60-A8D4-44E0BAE2C76E}"/>
    <cellStyle name="Currency 13 2 4 2 5 2 5" xfId="47275" xr:uid="{E9555F13-2052-44DC-93D4-0295EF0495F4}"/>
    <cellStyle name="Currency 13 2 4 2 5 3" xfId="22123" xr:uid="{4362541E-857C-4D7A-9677-4E1FE4F7ED91}"/>
    <cellStyle name="Currency 13 2 4 2 5 3 2" xfId="35815" xr:uid="{55C1E884-9883-4ED3-9E91-0EEF68C031AD}"/>
    <cellStyle name="Currency 13 2 4 2 5 3 3" xfId="50699" xr:uid="{1F2181A4-61A7-4AFD-95F4-738989292954}"/>
    <cellStyle name="Currency 13 2 4 2 5 4" xfId="15279" xr:uid="{FE68900C-AEDF-4383-B03C-1736BA78F8B7}"/>
    <cellStyle name="Currency 13 2 4 2 5 5" xfId="28969" xr:uid="{1DB80806-8976-4A6F-A388-B9DC3888AD9B}"/>
    <cellStyle name="Currency 13 2 4 2 5 6" xfId="43853" xr:uid="{8DA6B971-5808-4E91-AE34-0887D605C73E}"/>
    <cellStyle name="Currency 13 2 4 2 6" xfId="10143" xr:uid="{E454D804-F81A-4351-B18F-78C8148D5EAE}"/>
    <cellStyle name="Currency 13 2 4 2 6 2" xfId="23833" xr:uid="{D443F6A6-02B8-4EA7-AC41-7DD62CADD32B}"/>
    <cellStyle name="Currency 13 2 4 2 6 2 2" xfId="37525" xr:uid="{82832057-6E67-4382-A3DE-886A39D4DCDF}"/>
    <cellStyle name="Currency 13 2 4 2 6 2 3" xfId="52409" xr:uid="{9C165987-E85F-4296-81E0-5E4D17DA03F8}"/>
    <cellStyle name="Currency 13 2 4 2 6 3" xfId="16989" xr:uid="{7EE77664-7703-4A3D-B118-90345E771C32}"/>
    <cellStyle name="Currency 13 2 4 2 6 4" xfId="30679" xr:uid="{A4477627-2922-4EFD-ACA1-94574D086608}"/>
    <cellStyle name="Currency 13 2 4 2 6 5" xfId="45563" xr:uid="{6C026047-0334-471E-8B59-02199C744F11}"/>
    <cellStyle name="Currency 13 2 4 2 7" xfId="20411" xr:uid="{84CC072F-68F0-4F1C-A86B-D5E640B9400B}"/>
    <cellStyle name="Currency 13 2 4 2 7 2" xfId="34103" xr:uid="{39CD48A6-5DEB-4AF5-904F-622B2970D83E}"/>
    <cellStyle name="Currency 13 2 4 2 7 3" xfId="48987" xr:uid="{D260F627-CC75-41D4-BE28-C79630FC414F}"/>
    <cellStyle name="Currency 13 2 4 2 8" xfId="13567" xr:uid="{45B72622-EC49-4E17-AC66-56438D935DA9}"/>
    <cellStyle name="Currency 13 2 4 2 9" xfId="27257" xr:uid="{C1F113B6-BC09-46DA-B564-F7494B6954A5}"/>
    <cellStyle name="Currency 13 2 4 3" xfId="6724" xr:uid="{181E243B-1E03-4E8F-815D-8CB540E54BEB}"/>
    <cellStyle name="Currency 13 2 4 3 10" xfId="42146" xr:uid="{C39DB5BD-6E49-43DB-8E65-79456E7B43D0}"/>
    <cellStyle name="Currency 13 2 4 3 2" xfId="6725" xr:uid="{81473A0D-6272-44E8-839C-008568A37D96}"/>
    <cellStyle name="Currency 13 2 4 3 2 2" xfId="6726" xr:uid="{8FC07556-83B9-44A6-8956-4E3DD44EB952}"/>
    <cellStyle name="Currency 13 2 4 3 2 2 2" xfId="8440" xr:uid="{EE8F8269-0C28-4C50-A88C-723DB1BE91A3}"/>
    <cellStyle name="Currency 13 2 4 3 2 2 2 2" xfId="11862" xr:uid="{BADB9E6E-5316-4C16-864A-66AA39FCB114}"/>
    <cellStyle name="Currency 13 2 4 3 2 2 2 2 2" xfId="25552" xr:uid="{B7293433-EB5A-4CFD-833F-09F94EDC228F}"/>
    <cellStyle name="Currency 13 2 4 3 2 2 2 2 2 2" xfId="39244" xr:uid="{40FC91DB-2416-49A3-AA35-2CA8FE15B9AC}"/>
    <cellStyle name="Currency 13 2 4 3 2 2 2 2 2 3" xfId="54128" xr:uid="{7A2790C6-EDF2-4131-8440-555A18BD0987}"/>
    <cellStyle name="Currency 13 2 4 3 2 2 2 2 3" xfId="18708" xr:uid="{8DCD750E-4745-4B99-A4E4-6CE459D9D93D}"/>
    <cellStyle name="Currency 13 2 4 3 2 2 2 2 4" xfId="32398" xr:uid="{4B5EF77E-9F82-4212-8C5E-CD90F0898368}"/>
    <cellStyle name="Currency 13 2 4 3 2 2 2 2 5" xfId="47282" xr:uid="{83BCB5F8-60CC-4705-B298-ED6D3B5F1B88}"/>
    <cellStyle name="Currency 13 2 4 3 2 2 2 3" xfId="22130" xr:uid="{1416CF89-C828-4B05-9744-929BC3D0069F}"/>
    <cellStyle name="Currency 13 2 4 3 2 2 2 3 2" xfId="35822" xr:uid="{8CFA5EBB-22FF-4CC1-B194-27FEC89232C0}"/>
    <cellStyle name="Currency 13 2 4 3 2 2 2 3 3" xfId="50706" xr:uid="{38DFAC14-DE80-4CA3-A72B-CC4D476E0432}"/>
    <cellStyle name="Currency 13 2 4 3 2 2 2 4" xfId="15286" xr:uid="{945BFE51-B1AB-4E82-9EA8-95B1BDB55B2A}"/>
    <cellStyle name="Currency 13 2 4 3 2 2 2 5" xfId="28976" xr:uid="{C01B62AA-9C0A-400E-9287-015F6EEA9582}"/>
    <cellStyle name="Currency 13 2 4 3 2 2 2 6" xfId="43860" xr:uid="{1BE578C1-E07A-4315-A5BF-497BB6ACB9FD}"/>
    <cellStyle name="Currency 13 2 4 3 2 2 3" xfId="10150" xr:uid="{91E87B96-3B2D-4701-B6DB-0C498C3BD77B}"/>
    <cellStyle name="Currency 13 2 4 3 2 2 3 2" xfId="23840" xr:uid="{BE9E9C93-09B8-4A39-9C0D-233A1469BFA4}"/>
    <cellStyle name="Currency 13 2 4 3 2 2 3 2 2" xfId="37532" xr:uid="{C1660429-179A-4BD4-88F8-8781CBD6221C}"/>
    <cellStyle name="Currency 13 2 4 3 2 2 3 2 3" xfId="52416" xr:uid="{45656C50-3E07-4A6B-8E52-7C493C678952}"/>
    <cellStyle name="Currency 13 2 4 3 2 2 3 3" xfId="16996" xr:uid="{3153CE29-6557-4F58-B159-7B83B87D6CD9}"/>
    <cellStyle name="Currency 13 2 4 3 2 2 3 4" xfId="30686" xr:uid="{E32DF8EF-86EE-4E7E-A6DD-A89B7003C872}"/>
    <cellStyle name="Currency 13 2 4 3 2 2 3 5" xfId="45570" xr:uid="{C6BBE0DC-79DC-4458-A6E6-55B69259680A}"/>
    <cellStyle name="Currency 13 2 4 3 2 2 4" xfId="20418" xr:uid="{81D5EE5D-BB5B-4135-8451-A4393AB722A2}"/>
    <cellStyle name="Currency 13 2 4 3 2 2 4 2" xfId="34110" xr:uid="{3C0D82DF-19DE-4B14-810F-1227EE9701CF}"/>
    <cellStyle name="Currency 13 2 4 3 2 2 4 3" xfId="48994" xr:uid="{9C70D38F-F496-4CE9-8F73-D91226097EC9}"/>
    <cellStyle name="Currency 13 2 4 3 2 2 5" xfId="13574" xr:uid="{832ED265-5BA8-4FE9-AC18-2047769F2AB2}"/>
    <cellStyle name="Currency 13 2 4 3 2 2 6" xfId="27264" xr:uid="{9C36FA53-7126-4A31-B6E1-B27E98734EA7}"/>
    <cellStyle name="Currency 13 2 4 3 2 2 7" xfId="42148" xr:uid="{366B49E7-5E6A-4B7A-8125-0DC553963750}"/>
    <cellStyle name="Currency 13 2 4 3 2 3" xfId="8439" xr:uid="{EAA2215D-662C-49B8-A392-D955851E5E9F}"/>
    <cellStyle name="Currency 13 2 4 3 2 3 2" xfId="11861" xr:uid="{2E3A19D4-BF5F-4F59-80AE-195C04891E85}"/>
    <cellStyle name="Currency 13 2 4 3 2 3 2 2" xfId="25551" xr:uid="{66C4EF46-2B96-4690-AA80-9938756EB46D}"/>
    <cellStyle name="Currency 13 2 4 3 2 3 2 2 2" xfId="39243" xr:uid="{290BAE1E-F872-45D7-94C1-06B6AEC05946}"/>
    <cellStyle name="Currency 13 2 4 3 2 3 2 2 3" xfId="54127" xr:uid="{5AD36E97-B374-4F55-9852-82EDE1B502FF}"/>
    <cellStyle name="Currency 13 2 4 3 2 3 2 3" xfId="18707" xr:uid="{8ECB9E86-D569-4D45-9E7D-1A08BBCF918F}"/>
    <cellStyle name="Currency 13 2 4 3 2 3 2 4" xfId="32397" xr:uid="{ED10FF83-446E-4FB8-B8DD-CD87976630EC}"/>
    <cellStyle name="Currency 13 2 4 3 2 3 2 5" xfId="47281" xr:uid="{30E321D1-C118-4020-920E-9EFE9B548A7C}"/>
    <cellStyle name="Currency 13 2 4 3 2 3 3" xfId="22129" xr:uid="{E854F2C6-615F-4B34-9654-C398778A64A3}"/>
    <cellStyle name="Currency 13 2 4 3 2 3 3 2" xfId="35821" xr:uid="{55037925-1BF2-4195-8ECC-DB350535FB8B}"/>
    <cellStyle name="Currency 13 2 4 3 2 3 3 3" xfId="50705" xr:uid="{9CC1D066-A4BE-497D-A243-CA198C814A31}"/>
    <cellStyle name="Currency 13 2 4 3 2 3 4" xfId="15285" xr:uid="{97C6A7A7-BA89-438D-A5BF-4A31A8D75E27}"/>
    <cellStyle name="Currency 13 2 4 3 2 3 5" xfId="28975" xr:uid="{DFF221F3-28D7-4BFF-8200-6E2376FDBE47}"/>
    <cellStyle name="Currency 13 2 4 3 2 3 6" xfId="43859" xr:uid="{F8B47DDA-4A7B-41C7-80FA-07F5916C13CB}"/>
    <cellStyle name="Currency 13 2 4 3 2 4" xfId="10149" xr:uid="{28853C03-5F69-49E9-A5D4-82E2234F3787}"/>
    <cellStyle name="Currency 13 2 4 3 2 4 2" xfId="23839" xr:uid="{CE283711-F7E5-4DB4-8E70-1A5FE9D38990}"/>
    <cellStyle name="Currency 13 2 4 3 2 4 2 2" xfId="37531" xr:uid="{284B5ED9-E410-4BF5-944F-86B4379F4FD0}"/>
    <cellStyle name="Currency 13 2 4 3 2 4 2 3" xfId="52415" xr:uid="{DBE8892C-E3EE-48F3-BE75-F5030E530171}"/>
    <cellStyle name="Currency 13 2 4 3 2 4 3" xfId="16995" xr:uid="{59245DE2-E325-4643-B781-ADE46153B1B6}"/>
    <cellStyle name="Currency 13 2 4 3 2 4 4" xfId="30685" xr:uid="{8AA7E796-DC43-413C-95AF-22897DE67E30}"/>
    <cellStyle name="Currency 13 2 4 3 2 4 5" xfId="45569" xr:uid="{174BF006-3B02-4531-A0FF-DAF346B092E1}"/>
    <cellStyle name="Currency 13 2 4 3 2 5" xfId="20417" xr:uid="{5E79CF39-DF4C-45EE-B8B1-965BA62CFD99}"/>
    <cellStyle name="Currency 13 2 4 3 2 5 2" xfId="34109" xr:uid="{A574D78D-FD8E-488D-95DE-3970654E24AA}"/>
    <cellStyle name="Currency 13 2 4 3 2 5 3" xfId="48993" xr:uid="{524D53A4-85DC-4BCA-915B-AA3BC1364586}"/>
    <cellStyle name="Currency 13 2 4 3 2 6" xfId="13573" xr:uid="{D33BE18A-DC5A-4FEC-BABD-7C5BDEE1C973}"/>
    <cellStyle name="Currency 13 2 4 3 2 7" xfId="27263" xr:uid="{A3A56A22-BD74-4F36-B494-35C9938365A7}"/>
    <cellStyle name="Currency 13 2 4 3 2 8" xfId="42147" xr:uid="{DD111F05-563D-4B66-9AD4-9CEA5CC1C7BC}"/>
    <cellStyle name="Currency 13 2 4 3 3" xfId="6727" xr:uid="{1CEE5359-F9C6-45F9-A500-62DCDFE26273}"/>
    <cellStyle name="Currency 13 2 4 3 3 2" xfId="8441" xr:uid="{2401055D-5C2D-49F0-B3E5-90CCEF4C5D76}"/>
    <cellStyle name="Currency 13 2 4 3 3 2 2" xfId="11863" xr:uid="{B0E6A053-D2AE-43D7-A7A3-F914BA629C76}"/>
    <cellStyle name="Currency 13 2 4 3 3 2 2 2" xfId="25553" xr:uid="{65013C22-ECFF-40FE-AA45-130F4D33A521}"/>
    <cellStyle name="Currency 13 2 4 3 3 2 2 2 2" xfId="39245" xr:uid="{686677D1-8AFE-4825-85C0-FBDCBE9AACAE}"/>
    <cellStyle name="Currency 13 2 4 3 3 2 2 2 3" xfId="54129" xr:uid="{49B3C915-3FCB-4FB1-A583-451E8450969C}"/>
    <cellStyle name="Currency 13 2 4 3 3 2 2 3" xfId="18709" xr:uid="{A4475B09-6610-4213-8677-EC6D2FC54025}"/>
    <cellStyle name="Currency 13 2 4 3 3 2 2 4" xfId="32399" xr:uid="{49C29C3F-0DE3-4F40-907A-C09405374BC0}"/>
    <cellStyle name="Currency 13 2 4 3 3 2 2 5" xfId="47283" xr:uid="{91327DE1-48AA-45E7-8D70-7CFEF4AC79F7}"/>
    <cellStyle name="Currency 13 2 4 3 3 2 3" xfId="22131" xr:uid="{966E4770-A9A9-4FE2-A9FF-0487B1917A38}"/>
    <cellStyle name="Currency 13 2 4 3 3 2 3 2" xfId="35823" xr:uid="{1A1D312F-DD32-493B-B0C7-6F87555BC850}"/>
    <cellStyle name="Currency 13 2 4 3 3 2 3 3" xfId="50707" xr:uid="{9BCC8065-0FCD-454F-9B8A-2DD5AC0B7FC0}"/>
    <cellStyle name="Currency 13 2 4 3 3 2 4" xfId="15287" xr:uid="{BBEDC14D-6770-41DB-BA75-29B0076D1087}"/>
    <cellStyle name="Currency 13 2 4 3 3 2 5" xfId="28977" xr:uid="{17EC8105-C08A-4BA7-9BB0-68DA1914A74F}"/>
    <cellStyle name="Currency 13 2 4 3 3 2 6" xfId="43861" xr:uid="{52BC04A0-7754-45BE-ABC5-7DB2FECF3724}"/>
    <cellStyle name="Currency 13 2 4 3 3 3" xfId="10151" xr:uid="{D45C680F-CFA8-414F-975D-54D159C52082}"/>
    <cellStyle name="Currency 13 2 4 3 3 3 2" xfId="23841" xr:uid="{1FDA776E-A62F-48BB-9047-76DE865D0DA3}"/>
    <cellStyle name="Currency 13 2 4 3 3 3 2 2" xfId="37533" xr:uid="{B4FA8C08-004D-4893-AD67-86DE347FF559}"/>
    <cellStyle name="Currency 13 2 4 3 3 3 2 3" xfId="52417" xr:uid="{82A1E964-8D05-49BE-A7AD-36C17A9422CF}"/>
    <cellStyle name="Currency 13 2 4 3 3 3 3" xfId="16997" xr:uid="{4F64CFEA-CA4A-4A54-A36E-6ABE58F688BC}"/>
    <cellStyle name="Currency 13 2 4 3 3 3 4" xfId="30687" xr:uid="{0849B502-C720-4FA6-8C38-A2B65AF7FDB4}"/>
    <cellStyle name="Currency 13 2 4 3 3 3 5" xfId="45571" xr:uid="{3455E7B6-34A6-43FA-A3CF-2A7B75C81833}"/>
    <cellStyle name="Currency 13 2 4 3 3 4" xfId="20419" xr:uid="{93B6C11E-490A-428D-99F5-59BBD4A1FA0A}"/>
    <cellStyle name="Currency 13 2 4 3 3 4 2" xfId="34111" xr:uid="{6803F54F-9EB7-4BEA-B8F1-67256B7788C2}"/>
    <cellStyle name="Currency 13 2 4 3 3 4 3" xfId="48995" xr:uid="{FD9F41D4-78B2-435F-A9CB-4CEC4FF66B96}"/>
    <cellStyle name="Currency 13 2 4 3 3 5" xfId="13575" xr:uid="{B069A3DA-6FE0-482F-8E7D-DE1F748FDACB}"/>
    <cellStyle name="Currency 13 2 4 3 3 6" xfId="27265" xr:uid="{091ADFBB-395D-40DE-B1C1-B360A9421006}"/>
    <cellStyle name="Currency 13 2 4 3 3 7" xfId="42149" xr:uid="{9E2591B2-D190-4327-AA0C-5CF58AF4C586}"/>
    <cellStyle name="Currency 13 2 4 3 4" xfId="6728" xr:uid="{CA088325-5B93-4086-8EDE-F94A9D8168FB}"/>
    <cellStyle name="Currency 13 2 4 3 4 2" xfId="8442" xr:uid="{2A90A16B-A145-4076-8756-924AF74C4C27}"/>
    <cellStyle name="Currency 13 2 4 3 4 2 2" xfId="11864" xr:uid="{AF44C212-525E-45A8-B665-9F77792603F2}"/>
    <cellStyle name="Currency 13 2 4 3 4 2 2 2" xfId="25554" xr:uid="{7C0668C3-142F-4C4C-8168-DF68A4123E06}"/>
    <cellStyle name="Currency 13 2 4 3 4 2 2 2 2" xfId="39246" xr:uid="{30ADEF28-0378-4475-A353-9B39AF89A6FE}"/>
    <cellStyle name="Currency 13 2 4 3 4 2 2 2 3" xfId="54130" xr:uid="{383540BE-0421-44FE-A213-CF308C101A91}"/>
    <cellStyle name="Currency 13 2 4 3 4 2 2 3" xfId="18710" xr:uid="{1DAB79F0-50BA-4BDC-8EAC-CF44BFF8AE8F}"/>
    <cellStyle name="Currency 13 2 4 3 4 2 2 4" xfId="32400" xr:uid="{21272961-9D20-4D8A-A30C-3FFAC4A35DBC}"/>
    <cellStyle name="Currency 13 2 4 3 4 2 2 5" xfId="47284" xr:uid="{145B6156-99AB-47B4-B4DD-7D7551B8A884}"/>
    <cellStyle name="Currency 13 2 4 3 4 2 3" xfId="22132" xr:uid="{F1C63545-28C2-4273-B4DF-A11BB2B74133}"/>
    <cellStyle name="Currency 13 2 4 3 4 2 3 2" xfId="35824" xr:uid="{AFF058E6-36F2-42CF-9A0C-CCB676180045}"/>
    <cellStyle name="Currency 13 2 4 3 4 2 3 3" xfId="50708" xr:uid="{D21A35FE-2C6E-4663-9531-DF01542ACFAC}"/>
    <cellStyle name="Currency 13 2 4 3 4 2 4" xfId="15288" xr:uid="{F2768F3D-9739-4A3C-9123-C0279C452FF6}"/>
    <cellStyle name="Currency 13 2 4 3 4 2 5" xfId="28978" xr:uid="{E0BE5F95-E157-4556-8396-997F19CC2761}"/>
    <cellStyle name="Currency 13 2 4 3 4 2 6" xfId="43862" xr:uid="{C6D68138-1334-4D30-BF19-0D0CAE228015}"/>
    <cellStyle name="Currency 13 2 4 3 4 3" xfId="10152" xr:uid="{C0CE3B1F-E41B-40DA-B91C-45902AE2DAC9}"/>
    <cellStyle name="Currency 13 2 4 3 4 3 2" xfId="23842" xr:uid="{B74147D2-1DF2-46AB-9B2F-2C09CFE0DE48}"/>
    <cellStyle name="Currency 13 2 4 3 4 3 2 2" xfId="37534" xr:uid="{3DB75BB7-EAB4-456E-BB6B-2BE24725A865}"/>
    <cellStyle name="Currency 13 2 4 3 4 3 2 3" xfId="52418" xr:uid="{8D2CFED6-C410-464C-9968-42FEF0A1351D}"/>
    <cellStyle name="Currency 13 2 4 3 4 3 3" xfId="16998" xr:uid="{445189EE-96E5-4C12-A943-1473964D03F1}"/>
    <cellStyle name="Currency 13 2 4 3 4 3 4" xfId="30688" xr:uid="{1D2423EE-AFA2-479A-82A4-599EB80DE27A}"/>
    <cellStyle name="Currency 13 2 4 3 4 3 5" xfId="45572" xr:uid="{6A383C13-96E0-4F37-940F-FA116E3C9CDA}"/>
    <cellStyle name="Currency 13 2 4 3 4 4" xfId="20420" xr:uid="{EB13931A-49EB-4AF9-9C61-52E5521303CA}"/>
    <cellStyle name="Currency 13 2 4 3 4 4 2" xfId="34112" xr:uid="{89080CE3-FBEC-459B-8E6B-5560F60B867B}"/>
    <cellStyle name="Currency 13 2 4 3 4 4 3" xfId="48996" xr:uid="{3475F2D7-1C9C-4D7F-A39A-B76C3578DF7E}"/>
    <cellStyle name="Currency 13 2 4 3 4 5" xfId="13576" xr:uid="{28EA9796-3F53-4975-9383-E5BB5D3CE949}"/>
    <cellStyle name="Currency 13 2 4 3 4 6" xfId="27266" xr:uid="{7D52469F-AFF7-485A-A83D-613D207F94CD}"/>
    <cellStyle name="Currency 13 2 4 3 4 7" xfId="42150" xr:uid="{B01F2DC2-6238-449D-B4E1-627C18E731C3}"/>
    <cellStyle name="Currency 13 2 4 3 5" xfId="8438" xr:uid="{8E0E03CB-86CF-401B-B5FF-F08FE6278073}"/>
    <cellStyle name="Currency 13 2 4 3 5 2" xfId="11860" xr:uid="{E91EB847-2603-4465-A92C-E619FA4BB6B1}"/>
    <cellStyle name="Currency 13 2 4 3 5 2 2" xfId="25550" xr:uid="{5E847AC7-59B7-43A6-9E9A-E991248F5068}"/>
    <cellStyle name="Currency 13 2 4 3 5 2 2 2" xfId="39242" xr:uid="{E4AE7C23-E4A8-4B70-B33F-2336E895C62C}"/>
    <cellStyle name="Currency 13 2 4 3 5 2 2 3" xfId="54126" xr:uid="{0ADEC271-6CCB-48A0-AABE-EB1414113363}"/>
    <cellStyle name="Currency 13 2 4 3 5 2 3" xfId="18706" xr:uid="{8147FCC0-8D05-464E-A00E-6EDBD3AB519C}"/>
    <cellStyle name="Currency 13 2 4 3 5 2 4" xfId="32396" xr:uid="{7EE1F91B-FA40-42D7-BA6D-055414BF0080}"/>
    <cellStyle name="Currency 13 2 4 3 5 2 5" xfId="47280" xr:uid="{563D8D8E-E072-4238-98CB-4D74C85E1129}"/>
    <cellStyle name="Currency 13 2 4 3 5 3" xfId="22128" xr:uid="{C269DDE6-C187-4AA7-A76C-BECAF866FB20}"/>
    <cellStyle name="Currency 13 2 4 3 5 3 2" xfId="35820" xr:uid="{52ED64B2-8F51-4F9C-8B8C-7E2C4E0502CD}"/>
    <cellStyle name="Currency 13 2 4 3 5 3 3" xfId="50704" xr:uid="{7DF112A0-3B55-4A37-9E00-FFD7FBF83A62}"/>
    <cellStyle name="Currency 13 2 4 3 5 4" xfId="15284" xr:uid="{73B95FB6-2A5C-483E-8E4C-E7C41DF414ED}"/>
    <cellStyle name="Currency 13 2 4 3 5 5" xfId="28974" xr:uid="{C71C3711-E378-44AC-A40D-3BA6EE7F1485}"/>
    <cellStyle name="Currency 13 2 4 3 5 6" xfId="43858" xr:uid="{396D6B6C-AD18-47E0-8C67-ED6E8AEF203E}"/>
    <cellStyle name="Currency 13 2 4 3 6" xfId="10148" xr:uid="{89C69F8F-A8F6-40D2-A0C4-5DF6523D67E6}"/>
    <cellStyle name="Currency 13 2 4 3 6 2" xfId="23838" xr:uid="{7EEEC233-A4DF-4B49-BAFA-CC5AA0584418}"/>
    <cellStyle name="Currency 13 2 4 3 6 2 2" xfId="37530" xr:uid="{F45F7030-64BB-4357-82F6-49CD75083240}"/>
    <cellStyle name="Currency 13 2 4 3 6 2 3" xfId="52414" xr:uid="{2B22DDB8-64A4-4557-8A8A-8FE7175165A2}"/>
    <cellStyle name="Currency 13 2 4 3 6 3" xfId="16994" xr:uid="{15C0509E-670A-47AC-9E98-1221CFC7CAA2}"/>
    <cellStyle name="Currency 13 2 4 3 6 4" xfId="30684" xr:uid="{0FFDB717-C7A2-452D-A176-5DA039E72244}"/>
    <cellStyle name="Currency 13 2 4 3 6 5" xfId="45568" xr:uid="{FBE70193-923E-49E4-8C85-ABB4690C1892}"/>
    <cellStyle name="Currency 13 2 4 3 7" xfId="20416" xr:uid="{C10E773F-245E-4660-8D58-76FD8F6C103E}"/>
    <cellStyle name="Currency 13 2 4 3 7 2" xfId="34108" xr:uid="{CE86572B-7FD5-4D1A-9D7F-AA4962F4C537}"/>
    <cellStyle name="Currency 13 2 4 3 7 3" xfId="48992" xr:uid="{D26710B0-B4D8-4CD2-9631-D87F296DAE2B}"/>
    <cellStyle name="Currency 13 2 4 3 8" xfId="13572" xr:uid="{7FDF3190-6E23-4CA0-89A4-7258CD8671BB}"/>
    <cellStyle name="Currency 13 2 4 3 9" xfId="27262" xr:uid="{4C14CFFB-0292-4E36-992A-18D7EE98F19A}"/>
    <cellStyle name="Currency 13 2 4 4" xfId="6729" xr:uid="{28A3BE40-45C3-40D8-BDF4-B786ABCD3AA1}"/>
    <cellStyle name="Currency 13 2 4 4 2" xfId="6730" xr:uid="{1E430D7D-9EBF-4DE4-A295-11FDFE448495}"/>
    <cellStyle name="Currency 13 2 4 4 2 2" xfId="8444" xr:uid="{E09DB854-300C-492B-8FC0-638CA9950E25}"/>
    <cellStyle name="Currency 13 2 4 4 2 2 2" xfId="11866" xr:uid="{A75E0A3D-7AB3-4381-8D3A-BB03093A7BDD}"/>
    <cellStyle name="Currency 13 2 4 4 2 2 2 2" xfId="25556" xr:uid="{9AD8ECC7-92AE-4229-BBA8-7EF80A9B7509}"/>
    <cellStyle name="Currency 13 2 4 4 2 2 2 2 2" xfId="39248" xr:uid="{47E24962-7330-484C-8809-C1FE57DD4E95}"/>
    <cellStyle name="Currency 13 2 4 4 2 2 2 2 3" xfId="54132" xr:uid="{3534FB4A-0A4E-4F90-8344-50466848AEBB}"/>
    <cellStyle name="Currency 13 2 4 4 2 2 2 3" xfId="18712" xr:uid="{1DEBCD9A-DBC7-460B-ABDA-158B601E9229}"/>
    <cellStyle name="Currency 13 2 4 4 2 2 2 4" xfId="32402" xr:uid="{41F77F61-A193-4264-A44C-D77399FF3732}"/>
    <cellStyle name="Currency 13 2 4 4 2 2 2 5" xfId="47286" xr:uid="{EDA1AA2A-4C27-4029-B60B-44109DFF6692}"/>
    <cellStyle name="Currency 13 2 4 4 2 2 3" xfId="22134" xr:uid="{BBE65968-3960-4EA5-9871-3E7BE85EF69D}"/>
    <cellStyle name="Currency 13 2 4 4 2 2 3 2" xfId="35826" xr:uid="{A8D3BBEC-52A1-43A5-9B28-45F96FDBB740}"/>
    <cellStyle name="Currency 13 2 4 4 2 2 3 3" xfId="50710" xr:uid="{E2C8F68A-093A-42AC-8672-EE4541C3B6C4}"/>
    <cellStyle name="Currency 13 2 4 4 2 2 4" xfId="15290" xr:uid="{3D3031CF-A504-4D0F-992D-86ABB3961FBA}"/>
    <cellStyle name="Currency 13 2 4 4 2 2 5" xfId="28980" xr:uid="{7E35B83D-2387-4B55-956D-651AF43053D0}"/>
    <cellStyle name="Currency 13 2 4 4 2 2 6" xfId="43864" xr:uid="{9C0DB084-2554-4936-9F5F-9AACF1D6E982}"/>
    <cellStyle name="Currency 13 2 4 4 2 3" xfId="10154" xr:uid="{D06109B4-A7F3-4392-86AA-6C25DB2D1000}"/>
    <cellStyle name="Currency 13 2 4 4 2 3 2" xfId="23844" xr:uid="{43B3A4E7-2DC6-48B3-888C-EFA1BCAF9ECC}"/>
    <cellStyle name="Currency 13 2 4 4 2 3 2 2" xfId="37536" xr:uid="{2C6835ED-E438-47D2-BF72-743314BE968C}"/>
    <cellStyle name="Currency 13 2 4 4 2 3 2 3" xfId="52420" xr:uid="{94B32E2E-49CF-4756-A49F-D3C409E44CCD}"/>
    <cellStyle name="Currency 13 2 4 4 2 3 3" xfId="17000" xr:uid="{EBEA2D9A-1D11-47B2-B4DA-66F2CDA007F2}"/>
    <cellStyle name="Currency 13 2 4 4 2 3 4" xfId="30690" xr:uid="{DFE0C68C-1CD7-49A5-ACA5-899C0C0B0F39}"/>
    <cellStyle name="Currency 13 2 4 4 2 3 5" xfId="45574" xr:uid="{0F866815-C404-4FA8-A780-9F0DE39DE257}"/>
    <cellStyle name="Currency 13 2 4 4 2 4" xfId="20422" xr:uid="{EC0BD75A-25EE-489F-ABDE-27875C9B637B}"/>
    <cellStyle name="Currency 13 2 4 4 2 4 2" xfId="34114" xr:uid="{73065020-7184-4A1A-AE8B-0DCFBA5CE003}"/>
    <cellStyle name="Currency 13 2 4 4 2 4 3" xfId="48998" xr:uid="{F8CC4056-D5A0-4589-A01C-9321AC303D49}"/>
    <cellStyle name="Currency 13 2 4 4 2 5" xfId="13578" xr:uid="{DAB01FEC-1F5D-44B3-AED5-B9B919A6244C}"/>
    <cellStyle name="Currency 13 2 4 4 2 6" xfId="27268" xr:uid="{1B556A05-5736-4A46-9956-85A552A673FD}"/>
    <cellStyle name="Currency 13 2 4 4 2 7" xfId="42152" xr:uid="{3C732E30-A4B6-499A-88AE-5C3B718295A2}"/>
    <cellStyle name="Currency 13 2 4 4 3" xfId="8443" xr:uid="{44CAE67B-EB7E-4ADE-A1B2-1E4D93CD9E9D}"/>
    <cellStyle name="Currency 13 2 4 4 3 2" xfId="11865" xr:uid="{202C8D65-DFB2-4E37-921B-6E7247B529E6}"/>
    <cellStyle name="Currency 13 2 4 4 3 2 2" xfId="25555" xr:uid="{6854D21A-13F0-44AE-890D-BD2678C8AF66}"/>
    <cellStyle name="Currency 13 2 4 4 3 2 2 2" xfId="39247" xr:uid="{4B2E5523-FFF9-4744-AC87-A64AB11B5706}"/>
    <cellStyle name="Currency 13 2 4 4 3 2 2 3" xfId="54131" xr:uid="{752A7B6D-ACE1-41AE-A900-A76C22C66EF7}"/>
    <cellStyle name="Currency 13 2 4 4 3 2 3" xfId="18711" xr:uid="{7287BB69-5AFF-43A7-B798-D56FCC046709}"/>
    <cellStyle name="Currency 13 2 4 4 3 2 4" xfId="32401" xr:uid="{A70223F6-FE9C-4083-A7BE-0712BBEFABED}"/>
    <cellStyle name="Currency 13 2 4 4 3 2 5" xfId="47285" xr:uid="{AA4CA143-66D8-4604-805D-EDBECAA98E35}"/>
    <cellStyle name="Currency 13 2 4 4 3 3" xfId="22133" xr:uid="{EEDCC691-1742-44A4-830E-4DBDF5502942}"/>
    <cellStyle name="Currency 13 2 4 4 3 3 2" xfId="35825" xr:uid="{0BAB2B08-75BE-4735-8A4C-8100C9F4DCDA}"/>
    <cellStyle name="Currency 13 2 4 4 3 3 3" xfId="50709" xr:uid="{F6BF4639-E30E-4FBE-B2CE-CF1046BC725F}"/>
    <cellStyle name="Currency 13 2 4 4 3 4" xfId="15289" xr:uid="{6206F087-BCD4-4368-BAC7-D354452A002B}"/>
    <cellStyle name="Currency 13 2 4 4 3 5" xfId="28979" xr:uid="{394B8F77-B66A-4442-9B19-AD1D234857E6}"/>
    <cellStyle name="Currency 13 2 4 4 3 6" xfId="43863" xr:uid="{AB17D063-C37E-42F7-9D08-C0FCAB7DAD77}"/>
    <cellStyle name="Currency 13 2 4 4 4" xfId="10153" xr:uid="{B3A895F0-019D-47D9-BC87-4430344D9B1D}"/>
    <cellStyle name="Currency 13 2 4 4 4 2" xfId="23843" xr:uid="{B044D467-3084-43C7-B103-E3B34BD08035}"/>
    <cellStyle name="Currency 13 2 4 4 4 2 2" xfId="37535" xr:uid="{5DF8E5DC-7B01-4963-8D1D-58F6F4BEE4B9}"/>
    <cellStyle name="Currency 13 2 4 4 4 2 3" xfId="52419" xr:uid="{AE38D705-9D1E-42A6-B109-02EC0CCF86AD}"/>
    <cellStyle name="Currency 13 2 4 4 4 3" xfId="16999" xr:uid="{B9F9B8A2-F04E-41A2-848C-A00064947A29}"/>
    <cellStyle name="Currency 13 2 4 4 4 4" xfId="30689" xr:uid="{F36DB115-6883-4C5B-B1E2-A42B4102AE3E}"/>
    <cellStyle name="Currency 13 2 4 4 4 5" xfId="45573" xr:uid="{36644E97-2C9E-4C00-9986-CF3D80BA0963}"/>
    <cellStyle name="Currency 13 2 4 4 5" xfId="20421" xr:uid="{425550DC-199D-4FC6-A38C-7BB0ABEF6A09}"/>
    <cellStyle name="Currency 13 2 4 4 5 2" xfId="34113" xr:uid="{98A19A13-F0EC-4BCE-80C7-46559035AE18}"/>
    <cellStyle name="Currency 13 2 4 4 5 3" xfId="48997" xr:uid="{41C2358B-17EA-4893-A96F-07FC0F229F49}"/>
    <cellStyle name="Currency 13 2 4 4 6" xfId="13577" xr:uid="{BACC356D-ADD7-4C2C-BD5D-6A787F1BE54A}"/>
    <cellStyle name="Currency 13 2 4 4 7" xfId="27267" xr:uid="{7515739F-F129-40F1-8680-8AA1DDEBF5FD}"/>
    <cellStyle name="Currency 13 2 4 4 8" xfId="42151" xr:uid="{86AC064D-A80C-4B5D-A41D-294D3BC176F8}"/>
    <cellStyle name="Currency 13 2 4 5" xfId="6731" xr:uid="{C33B92E4-FA9F-45D9-A495-15F22A5AFCBE}"/>
    <cellStyle name="Currency 13 2 4 5 2" xfId="8445" xr:uid="{3C6CB8FF-BFB2-4AA8-903C-293CA018117C}"/>
    <cellStyle name="Currency 13 2 4 5 2 2" xfId="11867" xr:uid="{94CDFE39-9B90-43DA-B4D7-8EF4944FFB6C}"/>
    <cellStyle name="Currency 13 2 4 5 2 2 2" xfId="25557" xr:uid="{7855D5C6-BC39-498F-A93D-11E204C37ACA}"/>
    <cellStyle name="Currency 13 2 4 5 2 2 2 2" xfId="39249" xr:uid="{F13AF2D4-FC9F-4340-9540-BBA9BE8AF210}"/>
    <cellStyle name="Currency 13 2 4 5 2 2 2 3" xfId="54133" xr:uid="{E8DCF6E8-548A-4193-8616-8D62420BB124}"/>
    <cellStyle name="Currency 13 2 4 5 2 2 3" xfId="18713" xr:uid="{C0569264-715A-40CE-BF90-21892285723E}"/>
    <cellStyle name="Currency 13 2 4 5 2 2 4" xfId="32403" xr:uid="{76B8A337-E200-46A7-AB47-BCF8BA38011D}"/>
    <cellStyle name="Currency 13 2 4 5 2 2 5" xfId="47287" xr:uid="{7B6EDB65-A90B-41EC-BB04-FB08F9F85B5C}"/>
    <cellStyle name="Currency 13 2 4 5 2 3" xfId="22135" xr:uid="{09375EC0-8C53-42C5-9ABD-1A6B824A07A6}"/>
    <cellStyle name="Currency 13 2 4 5 2 3 2" xfId="35827" xr:uid="{3B60145C-49ED-4655-85B0-0DC37049CAC9}"/>
    <cellStyle name="Currency 13 2 4 5 2 3 3" xfId="50711" xr:uid="{95DC6F3B-3C57-4D85-90A8-65B88623B107}"/>
    <cellStyle name="Currency 13 2 4 5 2 4" xfId="15291" xr:uid="{CF0F3C94-4465-4CA7-B832-83FA52898187}"/>
    <cellStyle name="Currency 13 2 4 5 2 5" xfId="28981" xr:uid="{A16B558F-4A79-46EE-B403-FD0D2A67B218}"/>
    <cellStyle name="Currency 13 2 4 5 2 6" xfId="43865" xr:uid="{C14801DC-09C6-49DF-984F-1593E55D2C71}"/>
    <cellStyle name="Currency 13 2 4 5 3" xfId="10155" xr:uid="{F6701371-5CD3-4400-9CC4-B02B8D55ACC5}"/>
    <cellStyle name="Currency 13 2 4 5 3 2" xfId="23845" xr:uid="{B8AB300A-9F9F-4A25-92CB-B4BDF97CE474}"/>
    <cellStyle name="Currency 13 2 4 5 3 2 2" xfId="37537" xr:uid="{73EC625C-D2F8-49F1-83D0-7989B839E509}"/>
    <cellStyle name="Currency 13 2 4 5 3 2 3" xfId="52421" xr:uid="{7CA76DCE-8B0E-45A1-AE55-5A6BD9744016}"/>
    <cellStyle name="Currency 13 2 4 5 3 3" xfId="17001" xr:uid="{AD8705AF-F0A0-47BE-A903-76B6F3952427}"/>
    <cellStyle name="Currency 13 2 4 5 3 4" xfId="30691" xr:uid="{DC1E20F9-29E2-4030-AC0E-0ED330BA8819}"/>
    <cellStyle name="Currency 13 2 4 5 3 5" xfId="45575" xr:uid="{A84CB05B-7703-4474-9B95-495C72B42E24}"/>
    <cellStyle name="Currency 13 2 4 5 4" xfId="20423" xr:uid="{BF9E4FB9-C4F1-45DA-B4B9-E5D8A8425778}"/>
    <cellStyle name="Currency 13 2 4 5 4 2" xfId="34115" xr:uid="{57343B51-87AE-40B1-8A09-49E437E6E85D}"/>
    <cellStyle name="Currency 13 2 4 5 4 3" xfId="48999" xr:uid="{D039312F-758D-4DF3-8296-1D41E14E025E}"/>
    <cellStyle name="Currency 13 2 4 5 5" xfId="13579" xr:uid="{F82D5AC7-538F-46DE-A214-44F574668DAF}"/>
    <cellStyle name="Currency 13 2 4 5 6" xfId="27269" xr:uid="{10F28D83-AC81-41F1-AB4A-9024647E2E9A}"/>
    <cellStyle name="Currency 13 2 4 5 7" xfId="42153" xr:uid="{DF4EC00B-CFD3-4A2C-9D60-C329259E5F8B}"/>
    <cellStyle name="Currency 13 2 4 6" xfId="6732" xr:uid="{095A19D5-83BD-41B7-8CED-53AD855E1525}"/>
    <cellStyle name="Currency 13 2 4 6 2" xfId="8446" xr:uid="{3C6A2A72-2C2C-4204-9425-C6398D311CFF}"/>
    <cellStyle name="Currency 13 2 4 6 2 2" xfId="11868" xr:uid="{20E604BA-3EC6-4BBF-93FF-6E9A7BEB4EE8}"/>
    <cellStyle name="Currency 13 2 4 6 2 2 2" xfId="25558" xr:uid="{D3735BA5-C5C4-4C94-A1A7-A5CF29BE2FB5}"/>
    <cellStyle name="Currency 13 2 4 6 2 2 2 2" xfId="39250" xr:uid="{82177A6C-B24A-4992-B8D1-7D64DFDBA711}"/>
    <cellStyle name="Currency 13 2 4 6 2 2 2 3" xfId="54134" xr:uid="{0A482428-7315-4622-8A22-E818D6F2B125}"/>
    <cellStyle name="Currency 13 2 4 6 2 2 3" xfId="18714" xr:uid="{96A85237-CA4B-4145-A8C2-30E5ED5029D6}"/>
    <cellStyle name="Currency 13 2 4 6 2 2 4" xfId="32404" xr:uid="{BBBD012B-F06A-4A09-8557-715821BECBA5}"/>
    <cellStyle name="Currency 13 2 4 6 2 2 5" xfId="47288" xr:uid="{2E78D69F-37DA-4D56-8BEF-26B6EE104146}"/>
    <cellStyle name="Currency 13 2 4 6 2 3" xfId="22136" xr:uid="{DE8CDF15-9BD3-4063-8EB1-2984BB7DBBED}"/>
    <cellStyle name="Currency 13 2 4 6 2 3 2" xfId="35828" xr:uid="{078EAF08-7D93-401F-90EE-47FAFC6EDD4A}"/>
    <cellStyle name="Currency 13 2 4 6 2 3 3" xfId="50712" xr:uid="{33801F73-05E4-430E-96F5-A5868A5BBC1B}"/>
    <cellStyle name="Currency 13 2 4 6 2 4" xfId="15292" xr:uid="{947C0FE4-21D2-4B8A-A649-8783CA504922}"/>
    <cellStyle name="Currency 13 2 4 6 2 5" xfId="28982" xr:uid="{FD55A240-F965-48A4-A4D0-F06FE46AD2F0}"/>
    <cellStyle name="Currency 13 2 4 6 2 6" xfId="43866" xr:uid="{B01BCBA1-7D51-4B6E-9F17-C50F405F71DC}"/>
    <cellStyle name="Currency 13 2 4 6 3" xfId="10156" xr:uid="{CA874C91-5C52-4452-8521-332E993A359F}"/>
    <cellStyle name="Currency 13 2 4 6 3 2" xfId="23846" xr:uid="{7D3D14CA-AD72-467F-B720-CF11FDE9E358}"/>
    <cellStyle name="Currency 13 2 4 6 3 2 2" xfId="37538" xr:uid="{8112EC90-9AF4-4DAA-85E5-5BFBDEE0B23E}"/>
    <cellStyle name="Currency 13 2 4 6 3 2 3" xfId="52422" xr:uid="{09CA7C8E-774B-48EE-A0B1-564D49647CFE}"/>
    <cellStyle name="Currency 13 2 4 6 3 3" xfId="17002" xr:uid="{39611C62-EE38-4EFE-A374-4FA92B6B8D91}"/>
    <cellStyle name="Currency 13 2 4 6 3 4" xfId="30692" xr:uid="{CA7A3565-1E81-4D67-AE51-4E44DCA49F47}"/>
    <cellStyle name="Currency 13 2 4 6 3 5" xfId="45576" xr:uid="{1765DDD6-3324-4F06-A4F7-908BB088DA73}"/>
    <cellStyle name="Currency 13 2 4 6 4" xfId="20424" xr:uid="{8E5A742C-ECFB-4230-8ADD-9612E255C8C7}"/>
    <cellStyle name="Currency 13 2 4 6 4 2" xfId="34116" xr:uid="{B9F99008-0999-4218-8AE1-D10FF3B1AF6F}"/>
    <cellStyle name="Currency 13 2 4 6 4 3" xfId="49000" xr:uid="{B8EDE4FC-99F1-4E22-A848-B19FF9A05B81}"/>
    <cellStyle name="Currency 13 2 4 6 5" xfId="13580" xr:uid="{4D8A4909-5014-4014-98BA-7C302B105915}"/>
    <cellStyle name="Currency 13 2 4 6 6" xfId="27270" xr:uid="{1804013F-6465-4EEA-B426-A39C3C862DD7}"/>
    <cellStyle name="Currency 13 2 4 6 7" xfId="42154" xr:uid="{AACB2823-6C8A-4FE8-9374-9B2D798C5AAF}"/>
    <cellStyle name="Currency 13 2 4 7" xfId="8432" xr:uid="{0C27D691-3122-4F76-9774-BA9A3A0F3A30}"/>
    <cellStyle name="Currency 13 2 4 7 2" xfId="11854" xr:uid="{985E91DF-5EC0-467C-84F4-0F17FE3415B4}"/>
    <cellStyle name="Currency 13 2 4 7 2 2" xfId="25544" xr:uid="{F373CE05-BF2D-4D1C-8593-AFBEDF6176FF}"/>
    <cellStyle name="Currency 13 2 4 7 2 2 2" xfId="39236" xr:uid="{19CF84D5-AE0E-4AEB-B420-AFCE63529241}"/>
    <cellStyle name="Currency 13 2 4 7 2 2 3" xfId="54120" xr:uid="{DFAEBD44-0531-4A08-8C7A-7241B4C03895}"/>
    <cellStyle name="Currency 13 2 4 7 2 3" xfId="18700" xr:uid="{1850E577-B164-42FD-A2E0-92C103F43871}"/>
    <cellStyle name="Currency 13 2 4 7 2 4" xfId="32390" xr:uid="{39C6B1E4-1F73-42EA-B56D-141C9EB41076}"/>
    <cellStyle name="Currency 13 2 4 7 2 5" xfId="47274" xr:uid="{55E609B3-932F-4266-B408-011DF39AECF7}"/>
    <cellStyle name="Currency 13 2 4 7 3" xfId="22122" xr:uid="{6C55CD98-E878-4C85-9BCD-F7916347DEB1}"/>
    <cellStyle name="Currency 13 2 4 7 3 2" xfId="35814" xr:uid="{90979F0D-AECC-4164-B5CF-601DCB9D3A83}"/>
    <cellStyle name="Currency 13 2 4 7 3 3" xfId="50698" xr:uid="{B232797C-A6C8-4BBA-BAEC-3F4A29E5F5AB}"/>
    <cellStyle name="Currency 13 2 4 7 4" xfId="15278" xr:uid="{9B0C3BE4-2D43-44DF-B256-29D5D7FF0ECD}"/>
    <cellStyle name="Currency 13 2 4 7 5" xfId="28968" xr:uid="{C34F9800-0A9B-4498-B1E1-BEEE94CC7A91}"/>
    <cellStyle name="Currency 13 2 4 7 6" xfId="43852" xr:uid="{7B883FB3-B9AA-4593-A2C0-C85B22833309}"/>
    <cellStyle name="Currency 13 2 4 8" xfId="10142" xr:uid="{BF88CE78-5F8B-4A6B-AA90-62CEBD80C2F4}"/>
    <cellStyle name="Currency 13 2 4 8 2" xfId="23832" xr:uid="{AD9BCE00-1698-4B72-8240-C080F06B0491}"/>
    <cellStyle name="Currency 13 2 4 8 2 2" xfId="37524" xr:uid="{349B3812-DE9C-4BD9-B3C6-E50B2A87833A}"/>
    <cellStyle name="Currency 13 2 4 8 2 3" xfId="52408" xr:uid="{96E5AFFF-81AC-4F48-BC80-B8935A7D3B16}"/>
    <cellStyle name="Currency 13 2 4 8 3" xfId="16988" xr:uid="{9F5C7BA5-6603-4D71-9C96-47599D24D4AF}"/>
    <cellStyle name="Currency 13 2 4 8 4" xfId="30678" xr:uid="{0B3EB94E-DDB0-4297-B346-2CC16F197F43}"/>
    <cellStyle name="Currency 13 2 4 8 5" xfId="45562" xr:uid="{9F661AE0-48A9-4765-ADE4-E2D32C349232}"/>
    <cellStyle name="Currency 13 2 4 9" xfId="20410" xr:uid="{BB17A11D-7BD9-4075-A4FB-452E3B5D5E55}"/>
    <cellStyle name="Currency 13 2 4 9 2" xfId="34102" xr:uid="{7626E770-B70E-4968-A419-7157EDB9F7AE}"/>
    <cellStyle name="Currency 13 2 4 9 3" xfId="48986" xr:uid="{16DFF412-2726-41B5-9AC6-FAF1CF6261A5}"/>
    <cellStyle name="Currency 13 2 5" xfId="6733" xr:uid="{8573C170-4DB1-4314-956F-996BE9A6E468}"/>
    <cellStyle name="Currency 13 2 5 10" xfId="42155" xr:uid="{23B1145B-1793-42E9-9067-C0797B7D831F}"/>
    <cellStyle name="Currency 13 2 5 2" xfId="6734" xr:uid="{F296D268-D5E7-40FD-8B69-6E5A78AD2343}"/>
    <cellStyle name="Currency 13 2 5 2 2" xfId="6735" xr:uid="{0F9D4235-F31E-40CA-A233-9778AA4AC57A}"/>
    <cellStyle name="Currency 13 2 5 2 2 2" xfId="8449" xr:uid="{585A1610-AE67-4534-93B2-24AD81DFD474}"/>
    <cellStyle name="Currency 13 2 5 2 2 2 2" xfId="11871" xr:uid="{4BED5051-08D5-426D-B1D3-B54A6960C3F2}"/>
    <cellStyle name="Currency 13 2 5 2 2 2 2 2" xfId="25561" xr:uid="{56E86A5D-F682-432E-B2B1-4EB3EFD91F39}"/>
    <cellStyle name="Currency 13 2 5 2 2 2 2 2 2" xfId="39253" xr:uid="{262D4B6A-9834-4293-9D1D-6451D04BB97E}"/>
    <cellStyle name="Currency 13 2 5 2 2 2 2 2 3" xfId="54137" xr:uid="{D0D24A2A-F115-4C5A-873A-63D76A8B656B}"/>
    <cellStyle name="Currency 13 2 5 2 2 2 2 3" xfId="18717" xr:uid="{765FC80A-D3E2-4E49-85A1-0B6A9907761B}"/>
    <cellStyle name="Currency 13 2 5 2 2 2 2 4" xfId="32407" xr:uid="{2298C364-B467-4565-82B7-4978F5116AF6}"/>
    <cellStyle name="Currency 13 2 5 2 2 2 2 5" xfId="47291" xr:uid="{DA24F060-16B3-4E8D-B6E2-7D395FCC4FC8}"/>
    <cellStyle name="Currency 13 2 5 2 2 2 3" xfId="22139" xr:uid="{DD40D6DF-A02A-4D0A-9664-25B3B113C341}"/>
    <cellStyle name="Currency 13 2 5 2 2 2 3 2" xfId="35831" xr:uid="{58E126CA-406A-43FF-81AC-6EDD42D0DC15}"/>
    <cellStyle name="Currency 13 2 5 2 2 2 3 3" xfId="50715" xr:uid="{7CC7D3C9-BF32-4B33-AA4D-16F9A46FC619}"/>
    <cellStyle name="Currency 13 2 5 2 2 2 4" xfId="15295" xr:uid="{B4EAC452-1371-462B-BD99-5CBF92B6C705}"/>
    <cellStyle name="Currency 13 2 5 2 2 2 5" xfId="28985" xr:uid="{2E56651E-FE93-421E-B121-D9E40E9C5E70}"/>
    <cellStyle name="Currency 13 2 5 2 2 2 6" xfId="43869" xr:uid="{DFC932B9-6852-4579-B123-261A8C11CD77}"/>
    <cellStyle name="Currency 13 2 5 2 2 3" xfId="10159" xr:uid="{FBB69545-2D6A-4098-ACF7-262F69BD08DA}"/>
    <cellStyle name="Currency 13 2 5 2 2 3 2" xfId="23849" xr:uid="{6A9CB25E-1771-4E8D-912E-080AA19E56DF}"/>
    <cellStyle name="Currency 13 2 5 2 2 3 2 2" xfId="37541" xr:uid="{74ACE1FB-D2C8-473B-9D72-71FEBD4BE47F}"/>
    <cellStyle name="Currency 13 2 5 2 2 3 2 3" xfId="52425" xr:uid="{B9A77269-AE54-4208-976B-0577DC0AAE1E}"/>
    <cellStyle name="Currency 13 2 5 2 2 3 3" xfId="17005" xr:uid="{1BC43783-B820-47B7-9277-B02C72B61077}"/>
    <cellStyle name="Currency 13 2 5 2 2 3 4" xfId="30695" xr:uid="{D5035743-6958-43C7-AB84-28AE403AAEA3}"/>
    <cellStyle name="Currency 13 2 5 2 2 3 5" xfId="45579" xr:uid="{8E67F86F-1758-438B-B523-85C1A20C3B89}"/>
    <cellStyle name="Currency 13 2 5 2 2 4" xfId="20427" xr:uid="{F64D378F-77B2-4EAA-9747-899081556EA9}"/>
    <cellStyle name="Currency 13 2 5 2 2 4 2" xfId="34119" xr:uid="{8EA83190-0D5D-4A46-AD61-08EE4A114AF6}"/>
    <cellStyle name="Currency 13 2 5 2 2 4 3" xfId="49003" xr:uid="{645C813C-68DA-48EC-B8F7-823E0C27118C}"/>
    <cellStyle name="Currency 13 2 5 2 2 5" xfId="13583" xr:uid="{1FBB9F13-ECCE-4674-84A6-5A995E8340AC}"/>
    <cellStyle name="Currency 13 2 5 2 2 6" xfId="27273" xr:uid="{315BFB4E-164A-4BC3-ABF4-0A7A37566673}"/>
    <cellStyle name="Currency 13 2 5 2 2 7" xfId="42157" xr:uid="{3C8ED4BE-7D90-40F7-B94C-EA1460135C66}"/>
    <cellStyle name="Currency 13 2 5 2 3" xfId="8448" xr:uid="{D71D9A24-DBA4-480B-B414-CB36286AC733}"/>
    <cellStyle name="Currency 13 2 5 2 3 2" xfId="11870" xr:uid="{1EE74C30-A312-42C0-9DA4-E1FC9CC4C635}"/>
    <cellStyle name="Currency 13 2 5 2 3 2 2" xfId="25560" xr:uid="{C3BB188D-AF68-4CC2-9B76-05814CBB8108}"/>
    <cellStyle name="Currency 13 2 5 2 3 2 2 2" xfId="39252" xr:uid="{6FB787C0-A619-488E-8E5E-7A9469DFAD36}"/>
    <cellStyle name="Currency 13 2 5 2 3 2 2 3" xfId="54136" xr:uid="{5BEE20BE-4F0F-4DB1-A59D-20FDB7F00555}"/>
    <cellStyle name="Currency 13 2 5 2 3 2 3" xfId="18716" xr:uid="{C72E95DE-5FEA-400D-98AE-C52F0FD59952}"/>
    <cellStyle name="Currency 13 2 5 2 3 2 4" xfId="32406" xr:uid="{74EB2931-4932-4E00-B950-C64E24F09669}"/>
    <cellStyle name="Currency 13 2 5 2 3 2 5" xfId="47290" xr:uid="{9F860A86-F555-4F76-8282-BB5F103A12F7}"/>
    <cellStyle name="Currency 13 2 5 2 3 3" xfId="22138" xr:uid="{5A05B0D4-1645-4756-9E39-2DE18BDDF9C6}"/>
    <cellStyle name="Currency 13 2 5 2 3 3 2" xfId="35830" xr:uid="{44C8E558-796F-4F9F-9593-4B8FD552872D}"/>
    <cellStyle name="Currency 13 2 5 2 3 3 3" xfId="50714" xr:uid="{C703658C-D6D5-45DD-9836-1C3B1F2C57CA}"/>
    <cellStyle name="Currency 13 2 5 2 3 4" xfId="15294" xr:uid="{598754FB-B515-49CA-B9C6-A125D6B5E1FF}"/>
    <cellStyle name="Currency 13 2 5 2 3 5" xfId="28984" xr:uid="{A67CFD16-A04C-42F2-82C9-1A7B44B3EFD3}"/>
    <cellStyle name="Currency 13 2 5 2 3 6" xfId="43868" xr:uid="{B166A446-8CD8-4D0F-AD0D-0D17D5E7D5DC}"/>
    <cellStyle name="Currency 13 2 5 2 4" xfId="10158" xr:uid="{48791240-D165-4782-A6DC-7C4E493350DE}"/>
    <cellStyle name="Currency 13 2 5 2 4 2" xfId="23848" xr:uid="{E824C580-F1F3-428A-BEC1-5AF65BCFACF3}"/>
    <cellStyle name="Currency 13 2 5 2 4 2 2" xfId="37540" xr:uid="{A0481D21-69CE-4B8A-B89A-B61B5B0BF60E}"/>
    <cellStyle name="Currency 13 2 5 2 4 2 3" xfId="52424" xr:uid="{80BC9905-164E-4052-9E3F-57F6375547BF}"/>
    <cellStyle name="Currency 13 2 5 2 4 3" xfId="17004" xr:uid="{806DC38D-E711-42D1-A1CF-5BFDF5BC7349}"/>
    <cellStyle name="Currency 13 2 5 2 4 4" xfId="30694" xr:uid="{CCA2EBAA-1622-4582-9CB9-6CA97336491F}"/>
    <cellStyle name="Currency 13 2 5 2 4 5" xfId="45578" xr:uid="{F9A62854-8743-4830-8674-C288EA06D485}"/>
    <cellStyle name="Currency 13 2 5 2 5" xfId="20426" xr:uid="{46232F52-F932-406E-82A4-9E70A540C183}"/>
    <cellStyle name="Currency 13 2 5 2 5 2" xfId="34118" xr:uid="{312B7F96-434D-4C09-B16C-0274EF4DD21D}"/>
    <cellStyle name="Currency 13 2 5 2 5 3" xfId="49002" xr:uid="{826EB83A-908E-4C5B-9657-59F0BE122C83}"/>
    <cellStyle name="Currency 13 2 5 2 6" xfId="13582" xr:uid="{181AE3C0-0F9B-4599-A362-87714809EF8E}"/>
    <cellStyle name="Currency 13 2 5 2 7" xfId="27272" xr:uid="{D37DF234-FDEF-49B0-A4CA-3C95A91BEB00}"/>
    <cellStyle name="Currency 13 2 5 2 8" xfId="42156" xr:uid="{B91BD828-425D-44B1-82C2-C707F08F19F3}"/>
    <cellStyle name="Currency 13 2 5 3" xfId="6736" xr:uid="{CD968B72-E2BA-4A0F-8E91-175488038C64}"/>
    <cellStyle name="Currency 13 2 5 3 2" xfId="8450" xr:uid="{DF58845F-A38B-48C7-85DE-71474ADEB786}"/>
    <cellStyle name="Currency 13 2 5 3 2 2" xfId="11872" xr:uid="{4C6864AE-0BC4-4CFD-B8C6-D74F673D9495}"/>
    <cellStyle name="Currency 13 2 5 3 2 2 2" xfId="25562" xr:uid="{C1ABBDC9-03D2-4B80-8104-302281763C2E}"/>
    <cellStyle name="Currency 13 2 5 3 2 2 2 2" xfId="39254" xr:uid="{011DD827-1106-446C-93D0-6D48AEE4DE6C}"/>
    <cellStyle name="Currency 13 2 5 3 2 2 2 3" xfId="54138" xr:uid="{6E159327-BAB8-456B-AC8E-ED2E97E12A8F}"/>
    <cellStyle name="Currency 13 2 5 3 2 2 3" xfId="18718" xr:uid="{9542ABF4-000A-470B-A67C-FA8E920A35E3}"/>
    <cellStyle name="Currency 13 2 5 3 2 2 4" xfId="32408" xr:uid="{D8E4FBE5-C75F-4ACC-9FDC-542E5BE3C332}"/>
    <cellStyle name="Currency 13 2 5 3 2 2 5" xfId="47292" xr:uid="{EDB28C9A-2531-4829-A6F7-823A732F6BDF}"/>
    <cellStyle name="Currency 13 2 5 3 2 3" xfId="22140" xr:uid="{91C522C1-B146-4757-AD0C-5110641354ED}"/>
    <cellStyle name="Currency 13 2 5 3 2 3 2" xfId="35832" xr:uid="{E85A52AB-4947-4B94-AEE3-1FC15E82C6CF}"/>
    <cellStyle name="Currency 13 2 5 3 2 3 3" xfId="50716" xr:uid="{96DF16F5-185F-46FA-ADC8-717EB91A3E41}"/>
    <cellStyle name="Currency 13 2 5 3 2 4" xfId="15296" xr:uid="{1634A2BA-9AFF-4197-8C65-25F7F96D613D}"/>
    <cellStyle name="Currency 13 2 5 3 2 5" xfId="28986" xr:uid="{8121F7B3-BAC2-4AF1-B5D7-F51F731DEE32}"/>
    <cellStyle name="Currency 13 2 5 3 2 6" xfId="43870" xr:uid="{DED0CD4B-5F51-4E6F-8210-65733DE89199}"/>
    <cellStyle name="Currency 13 2 5 3 3" xfId="10160" xr:uid="{18D0E8D0-5826-45E6-A6C1-4430A5D1B5D1}"/>
    <cellStyle name="Currency 13 2 5 3 3 2" xfId="23850" xr:uid="{00CAA8F6-B48D-43E9-A530-BFE044821ABA}"/>
    <cellStyle name="Currency 13 2 5 3 3 2 2" xfId="37542" xr:uid="{B25092D3-41BE-41FA-B999-A9D0D03C4675}"/>
    <cellStyle name="Currency 13 2 5 3 3 2 3" xfId="52426" xr:uid="{D59A3112-38A4-4BEC-B8B7-0555FC06A58A}"/>
    <cellStyle name="Currency 13 2 5 3 3 3" xfId="17006" xr:uid="{A4A73B79-03D8-45F9-B294-E7E84171F3B9}"/>
    <cellStyle name="Currency 13 2 5 3 3 4" xfId="30696" xr:uid="{0D3F6172-8CEE-4389-A46C-6D700D9A35BB}"/>
    <cellStyle name="Currency 13 2 5 3 3 5" xfId="45580" xr:uid="{659C6193-0A9B-4D59-A36B-1DA467A5E6EC}"/>
    <cellStyle name="Currency 13 2 5 3 4" xfId="20428" xr:uid="{580C8B76-C546-4ED0-92CF-96674ECBA875}"/>
    <cellStyle name="Currency 13 2 5 3 4 2" xfId="34120" xr:uid="{833E9153-0776-41B2-8F02-7D12C38D97DE}"/>
    <cellStyle name="Currency 13 2 5 3 4 3" xfId="49004" xr:uid="{75F048DE-05EC-4EC3-AC72-77AC3C7BB4D1}"/>
    <cellStyle name="Currency 13 2 5 3 5" xfId="13584" xr:uid="{1D68D28B-E083-48BD-8E58-85222F6F3BD5}"/>
    <cellStyle name="Currency 13 2 5 3 6" xfId="27274" xr:uid="{11A67E08-7511-460E-95F4-7DEF128A2A31}"/>
    <cellStyle name="Currency 13 2 5 3 7" xfId="42158" xr:uid="{4B9FD0DF-4EE9-494E-882D-6EE0164FB785}"/>
    <cellStyle name="Currency 13 2 5 4" xfId="6737" xr:uid="{C6A0F72B-537C-4819-92AC-C43599AE4B0A}"/>
    <cellStyle name="Currency 13 2 5 4 2" xfId="8451" xr:uid="{8DF5523E-F4ED-44D9-A000-C50E2D101C1B}"/>
    <cellStyle name="Currency 13 2 5 4 2 2" xfId="11873" xr:uid="{9AF3B644-C890-4452-BB7F-C81DD9E43239}"/>
    <cellStyle name="Currency 13 2 5 4 2 2 2" xfId="25563" xr:uid="{7969390E-D724-48C8-A859-83D70F42A3A0}"/>
    <cellStyle name="Currency 13 2 5 4 2 2 2 2" xfId="39255" xr:uid="{E697F6D0-9881-436D-AD17-9090CD7413EE}"/>
    <cellStyle name="Currency 13 2 5 4 2 2 2 3" xfId="54139" xr:uid="{817F3618-445C-462D-BBB9-DE75E989F1FB}"/>
    <cellStyle name="Currency 13 2 5 4 2 2 3" xfId="18719" xr:uid="{8C1A3EEC-0818-4452-B2A3-F84E1107A9CA}"/>
    <cellStyle name="Currency 13 2 5 4 2 2 4" xfId="32409" xr:uid="{AB83570F-81B6-4A4C-B4BE-8A45305107EE}"/>
    <cellStyle name="Currency 13 2 5 4 2 2 5" xfId="47293" xr:uid="{656CFB95-E2F5-4AA5-85D8-F9C20C409718}"/>
    <cellStyle name="Currency 13 2 5 4 2 3" xfId="22141" xr:uid="{97672FA0-4C77-4594-AC42-0EB5583E5714}"/>
    <cellStyle name="Currency 13 2 5 4 2 3 2" xfId="35833" xr:uid="{E4DA776C-125C-418D-9A16-2AC47C4AFD1B}"/>
    <cellStyle name="Currency 13 2 5 4 2 3 3" xfId="50717" xr:uid="{C3005C1C-43DE-4559-AF01-60CB795EB45C}"/>
    <cellStyle name="Currency 13 2 5 4 2 4" xfId="15297" xr:uid="{E063E29E-C71D-485F-A8AC-179F0D9394B4}"/>
    <cellStyle name="Currency 13 2 5 4 2 5" xfId="28987" xr:uid="{D5AC9259-0A1D-4F13-BE98-C55EAF592038}"/>
    <cellStyle name="Currency 13 2 5 4 2 6" xfId="43871" xr:uid="{DF0E8EE8-901F-4C57-BA4D-3A588B956874}"/>
    <cellStyle name="Currency 13 2 5 4 3" xfId="10161" xr:uid="{4C7FA4A5-5982-4295-A934-F0F8EC7EC0D3}"/>
    <cellStyle name="Currency 13 2 5 4 3 2" xfId="23851" xr:uid="{8F00A59D-38B0-4D1B-9C7D-18488A356905}"/>
    <cellStyle name="Currency 13 2 5 4 3 2 2" xfId="37543" xr:uid="{1A381B3D-9E8B-44B7-B87E-E14E68627BBC}"/>
    <cellStyle name="Currency 13 2 5 4 3 2 3" xfId="52427" xr:uid="{0B86F912-08E5-4EDD-B0FC-1578A1A572C3}"/>
    <cellStyle name="Currency 13 2 5 4 3 3" xfId="17007" xr:uid="{092A2B15-2900-4C81-9A3B-AC5822893E28}"/>
    <cellStyle name="Currency 13 2 5 4 3 4" xfId="30697" xr:uid="{E22C61C2-C7D9-4B78-81C8-7767BF926EE3}"/>
    <cellStyle name="Currency 13 2 5 4 3 5" xfId="45581" xr:uid="{37257E07-6A56-420E-B759-764024504889}"/>
    <cellStyle name="Currency 13 2 5 4 4" xfId="20429" xr:uid="{379ECC0F-F5F4-4F54-9D00-A5338917F777}"/>
    <cellStyle name="Currency 13 2 5 4 4 2" xfId="34121" xr:uid="{E8F38204-36A6-4B27-B6B9-7A91BA3C968A}"/>
    <cellStyle name="Currency 13 2 5 4 4 3" xfId="49005" xr:uid="{1675ACBE-7762-4A68-8183-355C66A3CE33}"/>
    <cellStyle name="Currency 13 2 5 4 5" xfId="13585" xr:uid="{AD2FED16-0D48-436B-9E6E-69E061D2BD69}"/>
    <cellStyle name="Currency 13 2 5 4 6" xfId="27275" xr:uid="{E9762EE1-236A-46B7-AC7A-E7AB20CB9E6B}"/>
    <cellStyle name="Currency 13 2 5 4 7" xfId="42159" xr:uid="{3B3F0B29-AAD9-484D-ADE5-239A56E5CF17}"/>
    <cellStyle name="Currency 13 2 5 5" xfId="8447" xr:uid="{6A1ACEA8-B8D9-48D1-8DD8-89A7BCA6D5AF}"/>
    <cellStyle name="Currency 13 2 5 5 2" xfId="11869" xr:uid="{283CF2D8-C7FB-4490-A033-0794C310B55A}"/>
    <cellStyle name="Currency 13 2 5 5 2 2" xfId="25559" xr:uid="{2A087514-D137-48EC-BF95-6F26EA82518E}"/>
    <cellStyle name="Currency 13 2 5 5 2 2 2" xfId="39251" xr:uid="{6B3AF01C-3F4E-40F7-BCFF-3CC75E80BEAC}"/>
    <cellStyle name="Currency 13 2 5 5 2 2 3" xfId="54135" xr:uid="{9C5EEE50-1D36-45EA-AAE4-23436A2BB91E}"/>
    <cellStyle name="Currency 13 2 5 5 2 3" xfId="18715" xr:uid="{6420F6A0-5A64-4669-B5D0-297EC2CB1121}"/>
    <cellStyle name="Currency 13 2 5 5 2 4" xfId="32405" xr:uid="{2475CB8A-86DB-4D14-8702-E1AD1373419A}"/>
    <cellStyle name="Currency 13 2 5 5 2 5" xfId="47289" xr:uid="{46884E12-47E4-408F-B0FF-9C8919EA3E41}"/>
    <cellStyle name="Currency 13 2 5 5 3" xfId="22137" xr:uid="{6F1A5149-E78B-41BC-B8D4-AF16FC547B7F}"/>
    <cellStyle name="Currency 13 2 5 5 3 2" xfId="35829" xr:uid="{10CEF8A3-F32D-4BC2-9C3F-9536B08C2731}"/>
    <cellStyle name="Currency 13 2 5 5 3 3" xfId="50713" xr:uid="{8D58B9D3-5757-4A49-80B1-F5D566854748}"/>
    <cellStyle name="Currency 13 2 5 5 4" xfId="15293" xr:uid="{041875D0-BD69-450C-9984-58B972B12EB0}"/>
    <cellStyle name="Currency 13 2 5 5 5" xfId="28983" xr:uid="{F40CB2CE-5C9C-44E3-B59D-E0546CBE8B5E}"/>
    <cellStyle name="Currency 13 2 5 5 6" xfId="43867" xr:uid="{E3F2F224-5C45-4FAB-B80D-2B63C56391D6}"/>
    <cellStyle name="Currency 13 2 5 6" xfId="10157" xr:uid="{A5B1BEC7-BEE3-446C-8632-B610E3E28B61}"/>
    <cellStyle name="Currency 13 2 5 6 2" xfId="23847" xr:uid="{D67A1256-F9CD-476B-859E-63928BA36B32}"/>
    <cellStyle name="Currency 13 2 5 6 2 2" xfId="37539" xr:uid="{218CD62D-4272-4C3E-B3AB-A4046E6ED5F2}"/>
    <cellStyle name="Currency 13 2 5 6 2 3" xfId="52423" xr:uid="{E0A89862-815B-4C20-BAE4-7CFBD5D540AA}"/>
    <cellStyle name="Currency 13 2 5 6 3" xfId="17003" xr:uid="{84985A58-01AB-4243-A2BF-936146A8895E}"/>
    <cellStyle name="Currency 13 2 5 6 4" xfId="30693" xr:uid="{41827268-0470-4F5F-BAC8-B9272125F0FE}"/>
    <cellStyle name="Currency 13 2 5 6 5" xfId="45577" xr:uid="{9C80CAAB-9373-4B01-8D86-F309F9F30135}"/>
    <cellStyle name="Currency 13 2 5 7" xfId="20425" xr:uid="{1ACAA646-81D6-4897-A51D-5457C6DF0101}"/>
    <cellStyle name="Currency 13 2 5 7 2" xfId="34117" xr:uid="{A58E74B9-D725-46A4-A191-2EE1CAC71D5B}"/>
    <cellStyle name="Currency 13 2 5 7 3" xfId="49001" xr:uid="{E2A2D7F0-9DB2-498F-835B-CC5976E7C4A1}"/>
    <cellStyle name="Currency 13 2 5 8" xfId="13581" xr:uid="{2529A0EB-EA5D-4738-9C9D-DD5ADB3F9243}"/>
    <cellStyle name="Currency 13 2 5 9" xfId="27271" xr:uid="{7F584C92-98E6-4DBD-9BEA-92332BC1F76F}"/>
    <cellStyle name="Currency 13 2 6" xfId="6738" xr:uid="{73036EAF-442E-4D5A-B8D6-CDFDAB84D1BE}"/>
    <cellStyle name="Currency 13 2 6 10" xfId="42160" xr:uid="{6614A718-58EA-4DE2-928F-88298D5E1D2C}"/>
    <cellStyle name="Currency 13 2 6 2" xfId="6739" xr:uid="{0570514E-03EA-49C1-8DFC-E9C918D40596}"/>
    <cellStyle name="Currency 13 2 6 2 2" xfId="6740" xr:uid="{9D84437A-5AB7-4D4A-A74A-1EEDCD372DA7}"/>
    <cellStyle name="Currency 13 2 6 2 2 2" xfId="8454" xr:uid="{723E1A8F-52E9-4D65-82D9-85304DC81E88}"/>
    <cellStyle name="Currency 13 2 6 2 2 2 2" xfId="11876" xr:uid="{83850F27-4D71-4862-9975-BD4B76BF4CD4}"/>
    <cellStyle name="Currency 13 2 6 2 2 2 2 2" xfId="25566" xr:uid="{5D857F64-B9A1-49E4-BDA6-2B8E12B647D4}"/>
    <cellStyle name="Currency 13 2 6 2 2 2 2 2 2" xfId="39258" xr:uid="{F19D019F-E0D7-4744-B329-BF1602D8A490}"/>
    <cellStyle name="Currency 13 2 6 2 2 2 2 2 3" xfId="54142" xr:uid="{E5E961CC-E465-4FD0-89F5-32BCD807A186}"/>
    <cellStyle name="Currency 13 2 6 2 2 2 2 3" xfId="18722" xr:uid="{E11A2852-9DE6-4D07-9CE2-8B5C5E3E3642}"/>
    <cellStyle name="Currency 13 2 6 2 2 2 2 4" xfId="32412" xr:uid="{E05AEF66-6DC1-4473-A430-AA36453E8AA5}"/>
    <cellStyle name="Currency 13 2 6 2 2 2 2 5" xfId="47296" xr:uid="{AAE5FBF3-26BB-4176-8ED1-AAC99161D7AB}"/>
    <cellStyle name="Currency 13 2 6 2 2 2 3" xfId="22144" xr:uid="{BE6BB434-BE27-44E1-847D-B7ADCBB740DF}"/>
    <cellStyle name="Currency 13 2 6 2 2 2 3 2" xfId="35836" xr:uid="{4A6F7F76-ACAA-47A2-B9E4-BE9691CA3471}"/>
    <cellStyle name="Currency 13 2 6 2 2 2 3 3" xfId="50720" xr:uid="{FCCAE598-74E3-44E4-B3ED-6A9A237D5BCF}"/>
    <cellStyle name="Currency 13 2 6 2 2 2 4" xfId="15300" xr:uid="{B454DF3F-EA31-464B-ABAD-9F2E8E4A8E53}"/>
    <cellStyle name="Currency 13 2 6 2 2 2 5" xfId="28990" xr:uid="{3681982D-8067-47AC-948C-BE3D8C8C2F1E}"/>
    <cellStyle name="Currency 13 2 6 2 2 2 6" xfId="43874" xr:uid="{903B233C-FA54-4758-8F58-C47BC3FC335A}"/>
    <cellStyle name="Currency 13 2 6 2 2 3" xfId="10164" xr:uid="{AE4B9F7D-F9B7-4271-A054-7E506C5FB2A7}"/>
    <cellStyle name="Currency 13 2 6 2 2 3 2" xfId="23854" xr:uid="{C690EAE7-70C2-49CD-8A57-F3CC1766EAAA}"/>
    <cellStyle name="Currency 13 2 6 2 2 3 2 2" xfId="37546" xr:uid="{312D7E9F-9805-4EF7-90F9-6DA392D13B6F}"/>
    <cellStyle name="Currency 13 2 6 2 2 3 2 3" xfId="52430" xr:uid="{5018834F-3990-48B7-9DC8-651F6CD0BB68}"/>
    <cellStyle name="Currency 13 2 6 2 2 3 3" xfId="17010" xr:uid="{45B146DB-3C16-408F-9DD8-5CA4CBDA53DA}"/>
    <cellStyle name="Currency 13 2 6 2 2 3 4" xfId="30700" xr:uid="{06CBCE48-3BAC-4E72-A1E9-7D6DF9C1D991}"/>
    <cellStyle name="Currency 13 2 6 2 2 3 5" xfId="45584" xr:uid="{F25EDD14-841C-4298-9EEA-7853D5B25406}"/>
    <cellStyle name="Currency 13 2 6 2 2 4" xfId="20432" xr:uid="{02CB5496-77F2-4335-907D-482449A75FBC}"/>
    <cellStyle name="Currency 13 2 6 2 2 4 2" xfId="34124" xr:uid="{62EDB9F2-1F0F-4E2F-BDAE-0F4AC3B58BD4}"/>
    <cellStyle name="Currency 13 2 6 2 2 4 3" xfId="49008" xr:uid="{F9B69C24-F328-4B8A-8722-819B1206383E}"/>
    <cellStyle name="Currency 13 2 6 2 2 5" xfId="13588" xr:uid="{712DA643-E658-4B7C-B9FF-11BDC4A46F37}"/>
    <cellStyle name="Currency 13 2 6 2 2 6" xfId="27278" xr:uid="{DC779557-90E8-489F-B68B-2CB082469E54}"/>
    <cellStyle name="Currency 13 2 6 2 2 7" xfId="42162" xr:uid="{601CA3C9-7766-49E8-8E8C-7E5D03E4A45C}"/>
    <cellStyle name="Currency 13 2 6 2 3" xfId="8453" xr:uid="{38C96CBB-C4D7-4C83-99D1-FDD050AE1B16}"/>
    <cellStyle name="Currency 13 2 6 2 3 2" xfId="11875" xr:uid="{9D15EAD2-BCB9-489C-9A1C-B9FE7C957329}"/>
    <cellStyle name="Currency 13 2 6 2 3 2 2" xfId="25565" xr:uid="{1E3BF5FD-F883-44F7-ADC7-CC0D50BCC365}"/>
    <cellStyle name="Currency 13 2 6 2 3 2 2 2" xfId="39257" xr:uid="{2CD119A4-E719-4027-9A9F-839B71354C8B}"/>
    <cellStyle name="Currency 13 2 6 2 3 2 2 3" xfId="54141" xr:uid="{2037EE3D-CB22-42C8-BCC4-2DEB1BA11EC9}"/>
    <cellStyle name="Currency 13 2 6 2 3 2 3" xfId="18721" xr:uid="{66E3B6F1-A1A9-45F6-81B3-6C9EDD3E3F42}"/>
    <cellStyle name="Currency 13 2 6 2 3 2 4" xfId="32411" xr:uid="{5CC7C6D8-1216-47C7-BAC2-2AC6D9A4807A}"/>
    <cellStyle name="Currency 13 2 6 2 3 2 5" xfId="47295" xr:uid="{52323455-9FC5-407E-93DE-F22BDC2B3819}"/>
    <cellStyle name="Currency 13 2 6 2 3 3" xfId="22143" xr:uid="{D8366C75-6391-491F-BBF3-186B00D20E3D}"/>
    <cellStyle name="Currency 13 2 6 2 3 3 2" xfId="35835" xr:uid="{418CFC3A-C9A0-49E9-9F8A-2678C61DE894}"/>
    <cellStyle name="Currency 13 2 6 2 3 3 3" xfId="50719" xr:uid="{9F789E76-4E6F-4F46-B5E8-5504B18AF932}"/>
    <cellStyle name="Currency 13 2 6 2 3 4" xfId="15299" xr:uid="{703C84A6-C36A-45D8-8769-AE0F005FE7DA}"/>
    <cellStyle name="Currency 13 2 6 2 3 5" xfId="28989" xr:uid="{6D22D985-5923-4E3A-9AC7-9B3C0D37B732}"/>
    <cellStyle name="Currency 13 2 6 2 3 6" xfId="43873" xr:uid="{28A69720-54D1-4F15-9382-8B16D1A078C9}"/>
    <cellStyle name="Currency 13 2 6 2 4" xfId="10163" xr:uid="{51F45C6E-3774-404E-B0FA-7DC1124AEA2E}"/>
    <cellStyle name="Currency 13 2 6 2 4 2" xfId="23853" xr:uid="{E94E0134-F5C5-42AE-9372-014A49699E37}"/>
    <cellStyle name="Currency 13 2 6 2 4 2 2" xfId="37545" xr:uid="{490C21B1-D9CC-4366-838B-68A327CA8E04}"/>
    <cellStyle name="Currency 13 2 6 2 4 2 3" xfId="52429" xr:uid="{EEFA5E8E-2A4E-40D0-925D-768158F99410}"/>
    <cellStyle name="Currency 13 2 6 2 4 3" xfId="17009" xr:uid="{C1AFB3F8-ED22-455B-941D-758DDF8379D4}"/>
    <cellStyle name="Currency 13 2 6 2 4 4" xfId="30699" xr:uid="{D564264D-0C8D-4119-9E9B-0A841BE29166}"/>
    <cellStyle name="Currency 13 2 6 2 4 5" xfId="45583" xr:uid="{5D692EEC-F7B4-407D-8BB3-892585948C0E}"/>
    <cellStyle name="Currency 13 2 6 2 5" xfId="20431" xr:uid="{ACF73CF9-AECF-4B4A-981A-916B35FADCB2}"/>
    <cellStyle name="Currency 13 2 6 2 5 2" xfId="34123" xr:uid="{80E99D46-5722-4044-B709-3B5A59CCB356}"/>
    <cellStyle name="Currency 13 2 6 2 5 3" xfId="49007" xr:uid="{3D0609D0-B168-4857-B8F5-4E1CFA8016EC}"/>
    <cellStyle name="Currency 13 2 6 2 6" xfId="13587" xr:uid="{A54955AC-7A9A-45E2-A341-4A793FD287A1}"/>
    <cellStyle name="Currency 13 2 6 2 7" xfId="27277" xr:uid="{8033D5A6-DBDC-4D9D-ADF7-45F5256F791C}"/>
    <cellStyle name="Currency 13 2 6 2 8" xfId="42161" xr:uid="{06D95FDA-42C1-463F-86EB-5BCAFEA2AAA7}"/>
    <cellStyle name="Currency 13 2 6 3" xfId="6741" xr:uid="{DB1301B9-2DAF-4D9C-86B5-AAB0F4C0245B}"/>
    <cellStyle name="Currency 13 2 6 3 2" xfId="8455" xr:uid="{2C3B9990-4746-4E02-B678-EFE569A479C1}"/>
    <cellStyle name="Currency 13 2 6 3 2 2" xfId="11877" xr:uid="{0FB5ED0A-DCDF-4E1A-847C-6075A82A637E}"/>
    <cellStyle name="Currency 13 2 6 3 2 2 2" xfId="25567" xr:uid="{F671902C-06E2-4845-B3D8-15D413B8950D}"/>
    <cellStyle name="Currency 13 2 6 3 2 2 2 2" xfId="39259" xr:uid="{0353AD0B-7280-4EFA-82B8-0FD845E6E3F1}"/>
    <cellStyle name="Currency 13 2 6 3 2 2 2 3" xfId="54143" xr:uid="{FD1BE202-EF39-4724-B620-F9BD0246FC6F}"/>
    <cellStyle name="Currency 13 2 6 3 2 2 3" xfId="18723" xr:uid="{6B4BEDF9-CC03-4C28-864E-2320E5165819}"/>
    <cellStyle name="Currency 13 2 6 3 2 2 4" xfId="32413" xr:uid="{BF113606-C6FD-4290-BEC3-EA3C304A51BC}"/>
    <cellStyle name="Currency 13 2 6 3 2 2 5" xfId="47297" xr:uid="{B67715BC-4B51-46CA-AECC-386F545D15FF}"/>
    <cellStyle name="Currency 13 2 6 3 2 3" xfId="22145" xr:uid="{DA902FA7-7E2E-46A2-B412-54526F7BFC4C}"/>
    <cellStyle name="Currency 13 2 6 3 2 3 2" xfId="35837" xr:uid="{C85A2F93-AE2D-4102-A27F-6066F3D198EA}"/>
    <cellStyle name="Currency 13 2 6 3 2 3 3" xfId="50721" xr:uid="{EE178645-FDD0-45BE-9DEE-DD4909F10E93}"/>
    <cellStyle name="Currency 13 2 6 3 2 4" xfId="15301" xr:uid="{FC854CCD-459A-40E3-A152-D5374D036A07}"/>
    <cellStyle name="Currency 13 2 6 3 2 5" xfId="28991" xr:uid="{8F5B9F74-4E6A-456D-BB04-ABD0AD3F75E6}"/>
    <cellStyle name="Currency 13 2 6 3 2 6" xfId="43875" xr:uid="{B623F524-AD88-4346-BDFF-70B067994952}"/>
    <cellStyle name="Currency 13 2 6 3 3" xfId="10165" xr:uid="{4ACAE31B-378B-4A44-A98D-7A5119BA2451}"/>
    <cellStyle name="Currency 13 2 6 3 3 2" xfId="23855" xr:uid="{F1C2AD59-7291-4A6C-9A19-265B0D0B2E82}"/>
    <cellStyle name="Currency 13 2 6 3 3 2 2" xfId="37547" xr:uid="{BD9C5FA3-6F34-41CB-A0FC-F6161C1D6D23}"/>
    <cellStyle name="Currency 13 2 6 3 3 2 3" xfId="52431" xr:uid="{61E28641-46E1-4D9B-A62E-268C7F617FF0}"/>
    <cellStyle name="Currency 13 2 6 3 3 3" xfId="17011" xr:uid="{D0564BF9-D798-49E4-8049-4DC3CB3DF77C}"/>
    <cellStyle name="Currency 13 2 6 3 3 4" xfId="30701" xr:uid="{8937A4D6-91E1-479C-AF0A-6FF4FF79CA21}"/>
    <cellStyle name="Currency 13 2 6 3 3 5" xfId="45585" xr:uid="{69702700-DD19-4C92-A2B5-F380F85DABC2}"/>
    <cellStyle name="Currency 13 2 6 3 4" xfId="20433" xr:uid="{E3E2FBBB-6C5E-455E-8433-DCEC2D8F527F}"/>
    <cellStyle name="Currency 13 2 6 3 4 2" xfId="34125" xr:uid="{08C7DCB6-D244-4F42-9D84-4EC5C0BB1E39}"/>
    <cellStyle name="Currency 13 2 6 3 4 3" xfId="49009" xr:uid="{F3BF74BC-5A43-46CF-BEF8-B7B8D9E80904}"/>
    <cellStyle name="Currency 13 2 6 3 5" xfId="13589" xr:uid="{35E70683-718C-40F8-AC2B-C4CDBEABA2FC}"/>
    <cellStyle name="Currency 13 2 6 3 6" xfId="27279" xr:uid="{4E7E48F2-D467-49E6-9B5A-2534D1D10509}"/>
    <cellStyle name="Currency 13 2 6 3 7" xfId="42163" xr:uid="{8A00BF7E-DB92-449D-8F26-65483D4BB948}"/>
    <cellStyle name="Currency 13 2 6 4" xfId="6742" xr:uid="{1B308C05-2358-41FB-BAD6-61296893C5E0}"/>
    <cellStyle name="Currency 13 2 6 4 2" xfId="8456" xr:uid="{A057ED12-1E84-44DC-841A-A45F5346C2DE}"/>
    <cellStyle name="Currency 13 2 6 4 2 2" xfId="11878" xr:uid="{B83F60E9-D15B-4397-8F34-9A6C9E214D9F}"/>
    <cellStyle name="Currency 13 2 6 4 2 2 2" xfId="25568" xr:uid="{1AB6B49A-6D1C-4384-BFFE-98EF83F15E21}"/>
    <cellStyle name="Currency 13 2 6 4 2 2 2 2" xfId="39260" xr:uid="{092B3D63-EC20-48C6-9690-C92A3769AC4E}"/>
    <cellStyle name="Currency 13 2 6 4 2 2 2 3" xfId="54144" xr:uid="{86773701-A6D4-4F8B-84DD-832C21E6F5DA}"/>
    <cellStyle name="Currency 13 2 6 4 2 2 3" xfId="18724" xr:uid="{AB259BC6-7527-4F0A-B31C-E9D909E1FAB9}"/>
    <cellStyle name="Currency 13 2 6 4 2 2 4" xfId="32414" xr:uid="{29A1FEF1-07DE-4EE9-85A1-9143AFE06C8F}"/>
    <cellStyle name="Currency 13 2 6 4 2 2 5" xfId="47298" xr:uid="{CF577BFD-A84D-423A-BA42-B52E3AFCCFE3}"/>
    <cellStyle name="Currency 13 2 6 4 2 3" xfId="22146" xr:uid="{6896C709-A315-44A4-A5EA-B259CCCC1426}"/>
    <cellStyle name="Currency 13 2 6 4 2 3 2" xfId="35838" xr:uid="{1A595B6F-5F1A-4BCB-B4FF-BDE655AB6DCA}"/>
    <cellStyle name="Currency 13 2 6 4 2 3 3" xfId="50722" xr:uid="{E2D66FEE-1279-4562-9D83-0CAF6BF8A85F}"/>
    <cellStyle name="Currency 13 2 6 4 2 4" xfId="15302" xr:uid="{BF1136FD-30A2-45E7-8ACC-E01B2FA8CBE6}"/>
    <cellStyle name="Currency 13 2 6 4 2 5" xfId="28992" xr:uid="{AF6BE889-CC04-4C78-96A5-E08D8491790D}"/>
    <cellStyle name="Currency 13 2 6 4 2 6" xfId="43876" xr:uid="{79680C36-1069-4708-83E1-8EB3808E606D}"/>
    <cellStyle name="Currency 13 2 6 4 3" xfId="10166" xr:uid="{DD8ED092-C7A0-467F-BA33-7929077D09C7}"/>
    <cellStyle name="Currency 13 2 6 4 3 2" xfId="23856" xr:uid="{FE2C4DD3-B510-4F50-ADDA-745508FA80A6}"/>
    <cellStyle name="Currency 13 2 6 4 3 2 2" xfId="37548" xr:uid="{3AF10EC1-280F-4751-A867-3E5A276F1AE2}"/>
    <cellStyle name="Currency 13 2 6 4 3 2 3" xfId="52432" xr:uid="{BC80BF4C-A3E0-4769-A510-A7CF5ECCE7B3}"/>
    <cellStyle name="Currency 13 2 6 4 3 3" xfId="17012" xr:uid="{0C2833A8-2155-4C46-99B1-81CA0213FD24}"/>
    <cellStyle name="Currency 13 2 6 4 3 4" xfId="30702" xr:uid="{245255CF-7B81-4B35-BC33-33E81AD0026C}"/>
    <cellStyle name="Currency 13 2 6 4 3 5" xfId="45586" xr:uid="{244B3286-B697-4C2F-8A00-0FA1F00AFBA0}"/>
    <cellStyle name="Currency 13 2 6 4 4" xfId="20434" xr:uid="{1E2BCA84-DB68-49DA-9637-9C1E8F9E63EC}"/>
    <cellStyle name="Currency 13 2 6 4 4 2" xfId="34126" xr:uid="{679B61C1-A7CB-44C7-9B68-BCE470F731C3}"/>
    <cellStyle name="Currency 13 2 6 4 4 3" xfId="49010" xr:uid="{39161C7F-5D42-41CF-9D85-F45EA74A34CB}"/>
    <cellStyle name="Currency 13 2 6 4 5" xfId="13590" xr:uid="{30FC59F5-6A5A-4705-870C-167BD10B02C3}"/>
    <cellStyle name="Currency 13 2 6 4 6" xfId="27280" xr:uid="{2A4B5AF5-4F05-4DD4-A625-A851D4D2BD5F}"/>
    <cellStyle name="Currency 13 2 6 4 7" xfId="42164" xr:uid="{FEAADE81-125F-4F8A-810F-457D1C0DA0DC}"/>
    <cellStyle name="Currency 13 2 6 5" xfId="8452" xr:uid="{D70B8731-141C-4CD5-A013-5D18FC676216}"/>
    <cellStyle name="Currency 13 2 6 5 2" xfId="11874" xr:uid="{9B7200C4-926C-4DD2-B29D-C83D99168FE3}"/>
    <cellStyle name="Currency 13 2 6 5 2 2" xfId="25564" xr:uid="{4119B28F-BA3D-4841-AE6C-CB6E49E75757}"/>
    <cellStyle name="Currency 13 2 6 5 2 2 2" xfId="39256" xr:uid="{94ED2E1E-5584-46AB-836F-C6C5F9CB45E4}"/>
    <cellStyle name="Currency 13 2 6 5 2 2 3" xfId="54140" xr:uid="{2EA71CB3-8903-4150-90F5-7120C9950A90}"/>
    <cellStyle name="Currency 13 2 6 5 2 3" xfId="18720" xr:uid="{F93FD281-8F93-40CE-B8AE-1FAF1EB7A1C3}"/>
    <cellStyle name="Currency 13 2 6 5 2 4" xfId="32410" xr:uid="{3D797AAE-4417-4FA3-ACCB-46D5D4AD67F4}"/>
    <cellStyle name="Currency 13 2 6 5 2 5" xfId="47294" xr:uid="{BBAAB41C-B192-41D9-B7EB-4031994C7DB9}"/>
    <cellStyle name="Currency 13 2 6 5 3" xfId="22142" xr:uid="{5F735208-11D8-4039-BBB1-CBE901D463F8}"/>
    <cellStyle name="Currency 13 2 6 5 3 2" xfId="35834" xr:uid="{CDB3A404-0EA7-45DF-8E8B-74534AC9BCEF}"/>
    <cellStyle name="Currency 13 2 6 5 3 3" xfId="50718" xr:uid="{A2D5EB52-F756-42B4-BE15-FFFEF4403AD8}"/>
    <cellStyle name="Currency 13 2 6 5 4" xfId="15298" xr:uid="{D8768F43-F244-43C0-A529-4A6940436DED}"/>
    <cellStyle name="Currency 13 2 6 5 5" xfId="28988" xr:uid="{9FB93F9C-7B96-4BA9-BCAA-84950AC5509A}"/>
    <cellStyle name="Currency 13 2 6 5 6" xfId="43872" xr:uid="{F6461071-5F46-4548-AB94-D8F022F7303E}"/>
    <cellStyle name="Currency 13 2 6 6" xfId="10162" xr:uid="{4FFD1820-E18A-4F16-8951-0D0F73ED6655}"/>
    <cellStyle name="Currency 13 2 6 6 2" xfId="23852" xr:uid="{22934BBD-F61F-4749-9F3A-0B17A9505DCC}"/>
    <cellStyle name="Currency 13 2 6 6 2 2" xfId="37544" xr:uid="{25909AB0-D0B4-4F55-BD71-E98EAEDDE566}"/>
    <cellStyle name="Currency 13 2 6 6 2 3" xfId="52428" xr:uid="{3C132000-6CCC-4A43-8AFB-D21975093BC5}"/>
    <cellStyle name="Currency 13 2 6 6 3" xfId="17008" xr:uid="{52010698-C86E-4FB3-A0BC-30B61D037A49}"/>
    <cellStyle name="Currency 13 2 6 6 4" xfId="30698" xr:uid="{3EC58E57-B47F-483C-A794-42BA44962EA9}"/>
    <cellStyle name="Currency 13 2 6 6 5" xfId="45582" xr:uid="{E873077B-BD3F-47A5-8318-8BA57A7DF3CD}"/>
    <cellStyle name="Currency 13 2 6 7" xfId="20430" xr:uid="{8EBAB036-BBFF-4A99-9F2D-D897832DD139}"/>
    <cellStyle name="Currency 13 2 6 7 2" xfId="34122" xr:uid="{58DDCA0B-E4B0-4C80-A4B3-97ACE9A2E9DB}"/>
    <cellStyle name="Currency 13 2 6 7 3" xfId="49006" xr:uid="{D6790B27-22EA-4394-9486-A05F4346A0CB}"/>
    <cellStyle name="Currency 13 2 6 8" xfId="13586" xr:uid="{748AAEAB-4451-4B16-B0A1-85CBC8E100EB}"/>
    <cellStyle name="Currency 13 2 6 9" xfId="27276" xr:uid="{430B65CD-8C0A-48EA-917E-501EE5D8B14D}"/>
    <cellStyle name="Currency 13 2 7" xfId="6743" xr:uid="{8ED33003-BC06-42E7-B0B2-C9D7B3B900F8}"/>
    <cellStyle name="Currency 13 2 7 2" xfId="6744" xr:uid="{D9F7720C-F1C8-4A3C-AD5B-F2FC0BA976FD}"/>
    <cellStyle name="Currency 13 2 7 2 2" xfId="8458" xr:uid="{37A27D17-5DC5-4D2E-84E6-DA25CF3F9B39}"/>
    <cellStyle name="Currency 13 2 7 2 2 2" xfId="11880" xr:uid="{C74EA7ED-35B0-402E-A094-9F60D43FB57E}"/>
    <cellStyle name="Currency 13 2 7 2 2 2 2" xfId="25570" xr:uid="{0DCBB21F-CBEA-48DE-9C16-714EC41F3D15}"/>
    <cellStyle name="Currency 13 2 7 2 2 2 2 2" xfId="39262" xr:uid="{8EB27EDA-C1BD-4EBB-865D-8791E4F1587E}"/>
    <cellStyle name="Currency 13 2 7 2 2 2 2 3" xfId="54146" xr:uid="{3FF0CEFC-6D06-4B80-B4D5-D162901D1734}"/>
    <cellStyle name="Currency 13 2 7 2 2 2 3" xfId="18726" xr:uid="{F46C5204-8D6D-4571-869A-F78C1499EFF6}"/>
    <cellStyle name="Currency 13 2 7 2 2 2 4" xfId="32416" xr:uid="{FF02E237-DE4B-46BE-9DFF-86FDA0180F77}"/>
    <cellStyle name="Currency 13 2 7 2 2 2 5" xfId="47300" xr:uid="{10CA384B-D669-414B-B3AB-EBDC94B5B4D6}"/>
    <cellStyle name="Currency 13 2 7 2 2 3" xfId="22148" xr:uid="{AB483E3B-DED0-4FEB-8869-9CD0D8987ADD}"/>
    <cellStyle name="Currency 13 2 7 2 2 3 2" xfId="35840" xr:uid="{4C6CB572-1DAA-4E98-A708-C2BEA639A105}"/>
    <cellStyle name="Currency 13 2 7 2 2 3 3" xfId="50724" xr:uid="{A934C7FC-1882-461C-AB76-A4C09493F660}"/>
    <cellStyle name="Currency 13 2 7 2 2 4" xfId="15304" xr:uid="{96C51150-E142-4C45-8961-626FA7A5E8CE}"/>
    <cellStyle name="Currency 13 2 7 2 2 5" xfId="28994" xr:uid="{3216C336-6293-4F75-8FF7-56B72B95ED3E}"/>
    <cellStyle name="Currency 13 2 7 2 2 6" xfId="43878" xr:uid="{C0315062-A98F-4B9F-942E-1AD0C35D566C}"/>
    <cellStyle name="Currency 13 2 7 2 3" xfId="10168" xr:uid="{53BFFFB6-60B8-45F4-9408-DE49BAAE0539}"/>
    <cellStyle name="Currency 13 2 7 2 3 2" xfId="23858" xr:uid="{8748618A-0E1C-421E-869B-405F3DBA5FBC}"/>
    <cellStyle name="Currency 13 2 7 2 3 2 2" xfId="37550" xr:uid="{69478B53-C34B-4A89-9568-EDA5FCE9F134}"/>
    <cellStyle name="Currency 13 2 7 2 3 2 3" xfId="52434" xr:uid="{1F08CF31-9514-4493-932E-072034F627B1}"/>
    <cellStyle name="Currency 13 2 7 2 3 3" xfId="17014" xr:uid="{9D2161F7-73EE-4346-89BE-1A5D01FA9EDB}"/>
    <cellStyle name="Currency 13 2 7 2 3 4" xfId="30704" xr:uid="{F9D3E0C8-50E5-4527-8699-7C4213001F71}"/>
    <cellStyle name="Currency 13 2 7 2 3 5" xfId="45588" xr:uid="{A0659E43-8F65-4130-A7B1-4FBDB7D45B3A}"/>
    <cellStyle name="Currency 13 2 7 2 4" xfId="20436" xr:uid="{8C0F0B3E-5731-4421-A20E-DA3B33D0A485}"/>
    <cellStyle name="Currency 13 2 7 2 4 2" xfId="34128" xr:uid="{F8FAD8F4-4192-4C83-9A66-A6AD981E8032}"/>
    <cellStyle name="Currency 13 2 7 2 4 3" xfId="49012" xr:uid="{AF4A78C3-6078-4111-A3DF-A57AA5F94ACD}"/>
    <cellStyle name="Currency 13 2 7 2 5" xfId="13592" xr:uid="{BDECAA58-A5B8-468A-8F20-A7BFC657B888}"/>
    <cellStyle name="Currency 13 2 7 2 6" xfId="27282" xr:uid="{7CD0D379-2EA0-49A3-9059-DF735B7A3890}"/>
    <cellStyle name="Currency 13 2 7 2 7" xfId="42166" xr:uid="{120A4652-63E7-4874-B47D-E36138727081}"/>
    <cellStyle name="Currency 13 2 7 3" xfId="8457" xr:uid="{4D8EEA82-B3E5-4B85-AE0D-0FEBF7F5EEDC}"/>
    <cellStyle name="Currency 13 2 7 3 2" xfId="11879" xr:uid="{420D801D-AA09-4060-ABD1-AF752B47E1A9}"/>
    <cellStyle name="Currency 13 2 7 3 2 2" xfId="25569" xr:uid="{C2DD83BB-19C6-46AB-BDFB-B0D2D308A3D5}"/>
    <cellStyle name="Currency 13 2 7 3 2 2 2" xfId="39261" xr:uid="{EC72422F-BAE1-4537-B55D-F6005752098A}"/>
    <cellStyle name="Currency 13 2 7 3 2 2 3" xfId="54145" xr:uid="{CDB580A6-1E3E-4748-ABAB-F218F7CB5B46}"/>
    <cellStyle name="Currency 13 2 7 3 2 3" xfId="18725" xr:uid="{0A5E7E48-BD19-4EF0-B855-120D76B39E44}"/>
    <cellStyle name="Currency 13 2 7 3 2 4" xfId="32415" xr:uid="{83AA876B-65E5-4BD0-9A92-42137818FE76}"/>
    <cellStyle name="Currency 13 2 7 3 2 5" xfId="47299" xr:uid="{CE8E7ED7-03AD-4691-B67A-8F655334FA9C}"/>
    <cellStyle name="Currency 13 2 7 3 3" xfId="22147" xr:uid="{B768CC5A-D15B-4356-93D3-95929925C9E2}"/>
    <cellStyle name="Currency 13 2 7 3 3 2" xfId="35839" xr:uid="{1B2F1BA1-5138-4C13-A26E-2D5465BB5273}"/>
    <cellStyle name="Currency 13 2 7 3 3 3" xfId="50723" xr:uid="{953DD3DB-D35E-4CDD-821D-BB23F2E771E5}"/>
    <cellStyle name="Currency 13 2 7 3 4" xfId="15303" xr:uid="{7CF6481B-B6DA-4A9A-AB68-D864C7D301B7}"/>
    <cellStyle name="Currency 13 2 7 3 5" xfId="28993" xr:uid="{96C515F5-778F-4BBA-9CE6-89E57DEADCBC}"/>
    <cellStyle name="Currency 13 2 7 3 6" xfId="43877" xr:uid="{EA3C9E7E-EF1F-469A-9DC4-3CFBFE6F9C51}"/>
    <cellStyle name="Currency 13 2 7 4" xfId="10167" xr:uid="{06C2C35E-2AD3-414A-AFCA-41313746C752}"/>
    <cellStyle name="Currency 13 2 7 4 2" xfId="23857" xr:uid="{1826CD06-0D22-4DF2-A3A7-88E41726F044}"/>
    <cellStyle name="Currency 13 2 7 4 2 2" xfId="37549" xr:uid="{51BE47AF-4708-4A03-A270-76B9ADFE6C4E}"/>
    <cellStyle name="Currency 13 2 7 4 2 3" xfId="52433" xr:uid="{D57BACFF-BB29-4136-A73F-78262E8EE1A0}"/>
    <cellStyle name="Currency 13 2 7 4 3" xfId="17013" xr:uid="{A03E03A7-C274-40C0-9ACB-14BF5EE27EED}"/>
    <cellStyle name="Currency 13 2 7 4 4" xfId="30703" xr:uid="{EF3BB089-D9F3-497E-9C2E-5224CB684360}"/>
    <cellStyle name="Currency 13 2 7 4 5" xfId="45587" xr:uid="{0AF9A80E-6E39-491A-BD1D-805D92DCC9A5}"/>
    <cellStyle name="Currency 13 2 7 5" xfId="20435" xr:uid="{4F6C7F36-5345-4381-A45B-88F66F4A6A5C}"/>
    <cellStyle name="Currency 13 2 7 5 2" xfId="34127" xr:uid="{EEE87207-07E7-4D16-A7BD-52B7235759E8}"/>
    <cellStyle name="Currency 13 2 7 5 3" xfId="49011" xr:uid="{1738E2E1-5A0B-4F32-B79C-D48E1142E657}"/>
    <cellStyle name="Currency 13 2 7 6" xfId="13591" xr:uid="{8515258F-CB26-46C3-960D-BC1F7D1E3516}"/>
    <cellStyle name="Currency 13 2 7 7" xfId="27281" xr:uid="{8E3498F7-F26B-4F86-B864-8B663DE6E812}"/>
    <cellStyle name="Currency 13 2 7 8" xfId="42165" xr:uid="{C478AAD9-DA52-48C0-9C40-12938F9AAD31}"/>
    <cellStyle name="Currency 13 2 8" xfId="6745" xr:uid="{C3E44AD2-3833-48B6-BE28-F1137CD421B8}"/>
    <cellStyle name="Currency 13 2 8 2" xfId="8459" xr:uid="{897148A0-B8E4-4DD0-8843-F2BEA5374EFF}"/>
    <cellStyle name="Currency 13 2 8 2 2" xfId="11881" xr:uid="{0FC67036-08D0-4D0C-9384-46446DA05058}"/>
    <cellStyle name="Currency 13 2 8 2 2 2" xfId="25571" xr:uid="{5FECD2D8-2957-44BD-9F5D-DF80E57EDE7C}"/>
    <cellStyle name="Currency 13 2 8 2 2 2 2" xfId="39263" xr:uid="{89F779B2-BA0A-48ED-90FE-FED0F2B9B7AD}"/>
    <cellStyle name="Currency 13 2 8 2 2 2 3" xfId="54147" xr:uid="{F5387520-627F-4AB3-8ECA-1481971C292E}"/>
    <cellStyle name="Currency 13 2 8 2 2 3" xfId="18727" xr:uid="{92C1CD46-D407-4C59-8A85-27B7A1480FE9}"/>
    <cellStyle name="Currency 13 2 8 2 2 4" xfId="32417" xr:uid="{A70FD736-FACD-4EEE-B02E-1C844C4880BE}"/>
    <cellStyle name="Currency 13 2 8 2 2 5" xfId="47301" xr:uid="{7C2DA4D9-9836-4DCC-B067-6B4787515E88}"/>
    <cellStyle name="Currency 13 2 8 2 3" xfId="22149" xr:uid="{F90EB13F-76B1-4734-886C-1FFAD8C0B6C0}"/>
    <cellStyle name="Currency 13 2 8 2 3 2" xfId="35841" xr:uid="{CEE627C8-3626-495B-9F0D-4E192B9CE3D6}"/>
    <cellStyle name="Currency 13 2 8 2 3 3" xfId="50725" xr:uid="{B2FFE369-CC6F-4508-AB87-9A1841B5FD91}"/>
    <cellStyle name="Currency 13 2 8 2 4" xfId="15305" xr:uid="{B0FBDEFE-A741-4DB1-9C72-3E85E3C95396}"/>
    <cellStyle name="Currency 13 2 8 2 5" xfId="28995" xr:uid="{7AAEA1A8-6918-44DA-BACB-CC015ACB40AE}"/>
    <cellStyle name="Currency 13 2 8 2 6" xfId="43879" xr:uid="{6CADC66A-A5A7-4527-BF98-E797E0C1DC06}"/>
    <cellStyle name="Currency 13 2 8 3" xfId="10169" xr:uid="{CB83E440-D179-4A2F-B4E4-C026F2B6BB74}"/>
    <cellStyle name="Currency 13 2 8 3 2" xfId="23859" xr:uid="{D1020B00-A649-4481-9BB6-D6BEB87EEAFA}"/>
    <cellStyle name="Currency 13 2 8 3 2 2" xfId="37551" xr:uid="{E5E4FCE2-689D-4B2A-B1C0-6EB11A14B0D1}"/>
    <cellStyle name="Currency 13 2 8 3 2 3" xfId="52435" xr:uid="{561F6468-9451-44BF-BFF8-1773557180DD}"/>
    <cellStyle name="Currency 13 2 8 3 3" xfId="17015" xr:uid="{A698AF6F-FB2A-4A71-A28F-11FE9FF75E8D}"/>
    <cellStyle name="Currency 13 2 8 3 4" xfId="30705" xr:uid="{9FA9B379-BCD6-45E6-967E-802ED64CC1AF}"/>
    <cellStyle name="Currency 13 2 8 3 5" xfId="45589" xr:uid="{B4FB3173-DE5F-4A91-A018-D74371A8AA6B}"/>
    <cellStyle name="Currency 13 2 8 4" xfId="20437" xr:uid="{E23CD0E1-7473-4277-83F4-6C141E5AFB0F}"/>
    <cellStyle name="Currency 13 2 8 4 2" xfId="34129" xr:uid="{E70BFBA3-9C1F-4926-ADED-4EAD809905CC}"/>
    <cellStyle name="Currency 13 2 8 4 3" xfId="49013" xr:uid="{AC172858-909C-46D1-AFE7-573C82CF3FEF}"/>
    <cellStyle name="Currency 13 2 8 5" xfId="13593" xr:uid="{B22A4400-6862-44BB-8AE9-C5A2E4AC9B8A}"/>
    <cellStyle name="Currency 13 2 8 6" xfId="27283" xr:uid="{3400CC46-59DD-4911-B10A-7523A96378CE}"/>
    <cellStyle name="Currency 13 2 8 7" xfId="42167" xr:uid="{63FB32CA-C489-43A6-BA61-6FF5907337A5}"/>
    <cellStyle name="Currency 13 2 9" xfId="6746" xr:uid="{95EBC2C6-859B-4494-9F1D-EDFD247127D4}"/>
    <cellStyle name="Currency 13 2 9 2" xfId="8460" xr:uid="{C3EC344A-B6FF-40B4-B8A5-3D9A8C1597DA}"/>
    <cellStyle name="Currency 13 2 9 2 2" xfId="11882" xr:uid="{A3C568D5-6290-45D1-8D57-DF2B5D74A2B4}"/>
    <cellStyle name="Currency 13 2 9 2 2 2" xfId="25572" xr:uid="{E99086B8-C51B-400B-9CF9-5A072EB03322}"/>
    <cellStyle name="Currency 13 2 9 2 2 2 2" xfId="39264" xr:uid="{F01D327C-FF1F-4F9D-B4EE-3848D2E686A7}"/>
    <cellStyle name="Currency 13 2 9 2 2 2 3" xfId="54148" xr:uid="{F5D4EFCD-25D9-4FDD-9D11-BD330B05193D}"/>
    <cellStyle name="Currency 13 2 9 2 2 3" xfId="18728" xr:uid="{0DC50020-9D4C-4A12-A59B-76CA04903F24}"/>
    <cellStyle name="Currency 13 2 9 2 2 4" xfId="32418" xr:uid="{7D99A2A0-2E63-4F65-BEC8-F889C625BFC9}"/>
    <cellStyle name="Currency 13 2 9 2 2 5" xfId="47302" xr:uid="{36DCCFD3-E7FF-4E7C-8FAF-5B05F5D064A4}"/>
    <cellStyle name="Currency 13 2 9 2 3" xfId="22150" xr:uid="{811B4C43-1F45-4E58-9732-93C9D6BC4B5E}"/>
    <cellStyle name="Currency 13 2 9 2 3 2" xfId="35842" xr:uid="{2053CD34-2E0C-42FE-89F2-7D438351BC73}"/>
    <cellStyle name="Currency 13 2 9 2 3 3" xfId="50726" xr:uid="{C7B0856A-D598-4D6A-A567-E342664E972B}"/>
    <cellStyle name="Currency 13 2 9 2 4" xfId="15306" xr:uid="{8C38E369-0843-4FB7-BACB-E4929EA2A153}"/>
    <cellStyle name="Currency 13 2 9 2 5" xfId="28996" xr:uid="{BB9DEBC2-EECD-440D-8521-831CBAF2E141}"/>
    <cellStyle name="Currency 13 2 9 2 6" xfId="43880" xr:uid="{E59C8205-8645-4BBE-82CB-FDAEA1FB44B9}"/>
    <cellStyle name="Currency 13 2 9 3" xfId="10170" xr:uid="{C3E85729-5952-430B-886F-06C3FD54052E}"/>
    <cellStyle name="Currency 13 2 9 3 2" xfId="23860" xr:uid="{18B72034-E06E-4F9A-B064-53B35C6CDA5B}"/>
    <cellStyle name="Currency 13 2 9 3 2 2" xfId="37552" xr:uid="{B4FD65B3-77D6-45DB-B9FC-3D62EF089F7F}"/>
    <cellStyle name="Currency 13 2 9 3 2 3" xfId="52436" xr:uid="{62912229-61DA-44F4-B452-E1739AECA8D7}"/>
    <cellStyle name="Currency 13 2 9 3 3" xfId="17016" xr:uid="{3190C2DB-0ABC-487D-8D2B-BDE972EDB6EC}"/>
    <cellStyle name="Currency 13 2 9 3 4" xfId="30706" xr:uid="{7C99680D-B033-4A82-B9CB-D02562AE5EB0}"/>
    <cellStyle name="Currency 13 2 9 3 5" xfId="45590" xr:uid="{9F24DFC8-D199-4D57-BD3F-C25653BBC1BD}"/>
    <cellStyle name="Currency 13 2 9 4" xfId="20438" xr:uid="{D8B3145D-3A00-4F8E-A257-2E7056DD7C0E}"/>
    <cellStyle name="Currency 13 2 9 4 2" xfId="34130" xr:uid="{EC308B72-C9E6-4A40-89EF-F5ECD7620ACA}"/>
    <cellStyle name="Currency 13 2 9 4 3" xfId="49014" xr:uid="{7CC14F19-093F-412C-A10B-A9A91AA38CE0}"/>
    <cellStyle name="Currency 13 2 9 5" xfId="13594" xr:uid="{2197DC91-C288-401D-9492-DA490670BBDD}"/>
    <cellStyle name="Currency 13 2 9 6" xfId="27284" xr:uid="{FA139A98-FFF3-48EE-88BD-2083876AE1B6}"/>
    <cellStyle name="Currency 13 2 9 7" xfId="42168" xr:uid="{67133C37-AC4F-4016-91AB-E89D46F2C9FE}"/>
    <cellStyle name="Currency 13 3" xfId="4324" xr:uid="{5DAE1916-37C8-4DFF-A70F-7E0B061AE5D1}"/>
    <cellStyle name="Currency 13 3 10" xfId="20439" xr:uid="{FE055FFA-1D67-4AB4-925C-D2484AE569F2}"/>
    <cellStyle name="Currency 13 3 10 2" xfId="34131" xr:uid="{5351FB80-1BC3-4E34-AFAA-8B408BA0BFD9}"/>
    <cellStyle name="Currency 13 3 10 3" xfId="49015" xr:uid="{75C0AC26-784B-4AAF-BEEC-E16E258C45F1}"/>
    <cellStyle name="Currency 13 3 11" xfId="13595" xr:uid="{705D72E2-088C-486A-AE71-632728911D70}"/>
    <cellStyle name="Currency 13 3 11 2" xfId="41325" xr:uid="{2A655B5C-E1E3-481E-B854-47F0BE9986E3}"/>
    <cellStyle name="Currency 13 3 12" xfId="27285" xr:uid="{9C1ECB36-7E8B-4A64-B5A4-E0E2A4A3EC58}"/>
    <cellStyle name="Currency 13 3 13" xfId="42169" xr:uid="{E93AA43B-B724-4944-B01B-81A9FAFE9F31}"/>
    <cellStyle name="Currency 13 3 14" xfId="6747" xr:uid="{EA2B3CA3-59E9-4B71-8F4F-C0791170A1EA}"/>
    <cellStyle name="Currency 13 3 15" xfId="5947" xr:uid="{847FDDB8-285D-4AF5-B850-7B43D9BB795E}"/>
    <cellStyle name="Currency 13 3 16" xfId="5355" xr:uid="{2312B5FD-2D76-4073-8B53-73AE4296E460}"/>
    <cellStyle name="Currency 13 3 2" xfId="4761" xr:uid="{8B0E2E3B-F6B4-451B-8DD6-7AAC318C3CB8}"/>
    <cellStyle name="Currency 13 3 2 10" xfId="13596" xr:uid="{B9560260-5647-4FE1-950C-D0770CECF835}"/>
    <cellStyle name="Currency 13 3 2 10 2" xfId="41390" xr:uid="{3B4EAD96-6354-4DDE-9F83-9116F10E878C}"/>
    <cellStyle name="Currency 13 3 2 11" xfId="27286" xr:uid="{818A380C-1125-459B-A449-26131D07281F}"/>
    <cellStyle name="Currency 13 3 2 12" xfId="42170" xr:uid="{4D903E76-F00C-403D-8B89-69E3E78FDE38}"/>
    <cellStyle name="Currency 13 3 2 13" xfId="6748" xr:uid="{8A04BE42-7AD5-45DE-9717-30051A2E6B6C}"/>
    <cellStyle name="Currency 13 3 2 2" xfId="6749" xr:uid="{61F6363A-98E2-425F-99C5-6293676EC527}"/>
    <cellStyle name="Currency 13 3 2 2 10" xfId="42171" xr:uid="{15873731-1A64-4815-AE55-02D56BEBFEE3}"/>
    <cellStyle name="Currency 13 3 2 2 2" xfId="6750" xr:uid="{FF561C13-CDCD-4D6A-9E72-FF5A2874A00A}"/>
    <cellStyle name="Currency 13 3 2 2 2 2" xfId="6751" xr:uid="{2B761392-88B7-498A-98CD-8286D9B2A745}"/>
    <cellStyle name="Currency 13 3 2 2 2 2 2" xfId="8465" xr:uid="{9C152BB4-8F4A-40C3-920C-6168E694C309}"/>
    <cellStyle name="Currency 13 3 2 2 2 2 2 2" xfId="11887" xr:uid="{AD62A3AC-0D1C-46CF-B219-CAE2E0FB7229}"/>
    <cellStyle name="Currency 13 3 2 2 2 2 2 2 2" xfId="25577" xr:uid="{C6416CB3-5677-4791-81E8-8A0B8C2E8587}"/>
    <cellStyle name="Currency 13 3 2 2 2 2 2 2 2 2" xfId="39269" xr:uid="{5E730638-8497-4233-A5C6-84E4BA6E6C57}"/>
    <cellStyle name="Currency 13 3 2 2 2 2 2 2 2 3" xfId="54153" xr:uid="{035EA27A-5B7B-4D4A-B9EA-257D91B4F7A0}"/>
    <cellStyle name="Currency 13 3 2 2 2 2 2 2 3" xfId="18733" xr:uid="{951F7C8B-FF92-4EB4-BBFF-99100AFD03CB}"/>
    <cellStyle name="Currency 13 3 2 2 2 2 2 2 4" xfId="32423" xr:uid="{5C512E58-42A3-42F5-B503-8076E11F005A}"/>
    <cellStyle name="Currency 13 3 2 2 2 2 2 2 5" xfId="47307" xr:uid="{D866DE39-DEE4-4EFE-9881-4E106CAC9339}"/>
    <cellStyle name="Currency 13 3 2 2 2 2 2 3" xfId="22155" xr:uid="{64360FF2-C2C2-4083-980E-BB81BF631B7C}"/>
    <cellStyle name="Currency 13 3 2 2 2 2 2 3 2" xfId="35847" xr:uid="{D80DE262-E729-4689-B405-A1821C056988}"/>
    <cellStyle name="Currency 13 3 2 2 2 2 2 3 3" xfId="50731" xr:uid="{DD75B620-2537-4DC3-B631-286CC2386465}"/>
    <cellStyle name="Currency 13 3 2 2 2 2 2 4" xfId="15311" xr:uid="{66D16998-8516-436C-ADFC-C3BE8207A5F2}"/>
    <cellStyle name="Currency 13 3 2 2 2 2 2 5" xfId="29001" xr:uid="{82B7D1CA-CFEE-424F-B873-1021D7C15093}"/>
    <cellStyle name="Currency 13 3 2 2 2 2 2 6" xfId="43885" xr:uid="{AF939650-2F3E-4DF4-97C6-308FB9EEAF0B}"/>
    <cellStyle name="Currency 13 3 2 2 2 2 3" xfId="10175" xr:uid="{E9F0CDDE-1661-4A14-822A-D4DF5971B3FC}"/>
    <cellStyle name="Currency 13 3 2 2 2 2 3 2" xfId="23865" xr:uid="{8710175C-BFF6-434F-B375-0BCFD891C56F}"/>
    <cellStyle name="Currency 13 3 2 2 2 2 3 2 2" xfId="37557" xr:uid="{A2A34B38-BB0D-42A2-BF0E-0118A0B3360B}"/>
    <cellStyle name="Currency 13 3 2 2 2 2 3 2 3" xfId="52441" xr:uid="{A295565A-6D0C-4E60-86ED-7EC566B822B2}"/>
    <cellStyle name="Currency 13 3 2 2 2 2 3 3" xfId="17021" xr:uid="{782B984E-0501-4083-8BA1-EAE388DB1B16}"/>
    <cellStyle name="Currency 13 3 2 2 2 2 3 4" xfId="30711" xr:uid="{6CC3960B-F8C7-4C39-A5F1-8C97B887F7D2}"/>
    <cellStyle name="Currency 13 3 2 2 2 2 3 5" xfId="45595" xr:uid="{3961EEDF-5604-4D0B-9ECC-09FFD569AC22}"/>
    <cellStyle name="Currency 13 3 2 2 2 2 4" xfId="20443" xr:uid="{FDC85874-80B8-4E7F-93C4-DBD8FF08958A}"/>
    <cellStyle name="Currency 13 3 2 2 2 2 4 2" xfId="34135" xr:uid="{C182B163-C3AB-44CD-8179-1CD0AF5AF3AB}"/>
    <cellStyle name="Currency 13 3 2 2 2 2 4 3" xfId="49019" xr:uid="{4341976C-4D1B-4948-B317-956B645871DF}"/>
    <cellStyle name="Currency 13 3 2 2 2 2 5" xfId="13599" xr:uid="{1D58CAA1-6117-4EC3-8366-7C643C69F74B}"/>
    <cellStyle name="Currency 13 3 2 2 2 2 6" xfId="27289" xr:uid="{95E8A83E-4D1D-4A8D-8BBF-96F293FE6546}"/>
    <cellStyle name="Currency 13 3 2 2 2 2 7" xfId="42173" xr:uid="{C6324807-3414-44D0-BE5E-D364199AC31F}"/>
    <cellStyle name="Currency 13 3 2 2 2 3" xfId="8464" xr:uid="{4BD59A07-CBCC-4394-8089-A211F17A9177}"/>
    <cellStyle name="Currency 13 3 2 2 2 3 2" xfId="11886" xr:uid="{37193D03-97FF-482D-8B51-9612E86773DD}"/>
    <cellStyle name="Currency 13 3 2 2 2 3 2 2" xfId="25576" xr:uid="{A1F4525E-E7D5-40C7-B487-A8CBC714BB8D}"/>
    <cellStyle name="Currency 13 3 2 2 2 3 2 2 2" xfId="39268" xr:uid="{07421C67-46C6-4F5F-A78B-0904CE944F2F}"/>
    <cellStyle name="Currency 13 3 2 2 2 3 2 2 3" xfId="54152" xr:uid="{40A12B14-392B-46D0-AEC7-CDE5DEE3BE93}"/>
    <cellStyle name="Currency 13 3 2 2 2 3 2 3" xfId="18732" xr:uid="{84581BD2-6EB5-4258-B105-BEF849D26798}"/>
    <cellStyle name="Currency 13 3 2 2 2 3 2 4" xfId="32422" xr:uid="{B3227D17-BF9F-45CE-9D24-369376F857BC}"/>
    <cellStyle name="Currency 13 3 2 2 2 3 2 5" xfId="47306" xr:uid="{2B1BF0FA-D2B7-455D-94F3-F5FBC6B44312}"/>
    <cellStyle name="Currency 13 3 2 2 2 3 3" xfId="22154" xr:uid="{A1948B38-14E7-42E0-9BB8-2E887CD714E3}"/>
    <cellStyle name="Currency 13 3 2 2 2 3 3 2" xfId="35846" xr:uid="{9F676CFF-61E2-4744-8811-8BDDE53F23A6}"/>
    <cellStyle name="Currency 13 3 2 2 2 3 3 3" xfId="50730" xr:uid="{39E741AC-0C48-4E1F-B5D7-9A5C45BA2A2E}"/>
    <cellStyle name="Currency 13 3 2 2 2 3 4" xfId="15310" xr:uid="{7265C11D-4E42-4C6D-B13F-10F3648CC4B2}"/>
    <cellStyle name="Currency 13 3 2 2 2 3 5" xfId="29000" xr:uid="{89F3D022-AD44-4F92-927D-1B7B0A991830}"/>
    <cellStyle name="Currency 13 3 2 2 2 3 6" xfId="43884" xr:uid="{C3F3C75B-6827-4623-98B5-8701D25A62ED}"/>
    <cellStyle name="Currency 13 3 2 2 2 4" xfId="10174" xr:uid="{1AD2C771-E382-4527-9367-76B862D7E00D}"/>
    <cellStyle name="Currency 13 3 2 2 2 4 2" xfId="23864" xr:uid="{CB917E1B-A227-440F-8320-652B08F4E026}"/>
    <cellStyle name="Currency 13 3 2 2 2 4 2 2" xfId="37556" xr:uid="{61E47F66-933C-418A-BFC0-A9F5514985CF}"/>
    <cellStyle name="Currency 13 3 2 2 2 4 2 3" xfId="52440" xr:uid="{4013D67A-3654-4E5F-99E0-36D5591C498D}"/>
    <cellStyle name="Currency 13 3 2 2 2 4 3" xfId="17020" xr:uid="{141B48E5-4F2E-4710-8522-0035D77FE612}"/>
    <cellStyle name="Currency 13 3 2 2 2 4 4" xfId="30710" xr:uid="{B2E6D888-DA27-473A-AB59-DA343B71DAD0}"/>
    <cellStyle name="Currency 13 3 2 2 2 4 5" xfId="45594" xr:uid="{B1431F68-F578-4D4E-B8C8-2D3A815E8FDC}"/>
    <cellStyle name="Currency 13 3 2 2 2 5" xfId="20442" xr:uid="{9AE48442-07B8-4C35-9F56-4F24E711A38A}"/>
    <cellStyle name="Currency 13 3 2 2 2 5 2" xfId="34134" xr:uid="{03E5B51E-2F7A-4467-88D3-7A6E7FB7FDAB}"/>
    <cellStyle name="Currency 13 3 2 2 2 5 3" xfId="49018" xr:uid="{F54BEA26-8CE2-491E-AEF8-5F9B2BB193B1}"/>
    <cellStyle name="Currency 13 3 2 2 2 6" xfId="13598" xr:uid="{4096DB73-B0D5-4917-A420-06C446E19B2B}"/>
    <cellStyle name="Currency 13 3 2 2 2 7" xfId="27288" xr:uid="{4E0323F4-2394-4413-BE3C-5DDE6899845F}"/>
    <cellStyle name="Currency 13 3 2 2 2 8" xfId="42172" xr:uid="{879B29BF-9CD2-4F19-84DC-26AF962EA8EC}"/>
    <cellStyle name="Currency 13 3 2 2 3" xfId="6752" xr:uid="{3667EE74-5885-4576-B416-816D56441416}"/>
    <cellStyle name="Currency 13 3 2 2 3 2" xfId="8466" xr:uid="{BD428FF7-26C9-4E8D-A8B7-5808EAE12F6A}"/>
    <cellStyle name="Currency 13 3 2 2 3 2 2" xfId="11888" xr:uid="{C5AF788A-447A-4D34-9E70-224442C3C945}"/>
    <cellStyle name="Currency 13 3 2 2 3 2 2 2" xfId="25578" xr:uid="{8BD537E4-063C-43F5-8AE9-012AA2BFB639}"/>
    <cellStyle name="Currency 13 3 2 2 3 2 2 2 2" xfId="39270" xr:uid="{BE581BF0-985F-42F5-913E-B2A2E6E7A3BB}"/>
    <cellStyle name="Currency 13 3 2 2 3 2 2 2 3" xfId="54154" xr:uid="{2AD7E725-FF13-44A8-9787-729D68300899}"/>
    <cellStyle name="Currency 13 3 2 2 3 2 2 3" xfId="18734" xr:uid="{42290BD5-1E71-4D77-ABD2-7B644C5D7992}"/>
    <cellStyle name="Currency 13 3 2 2 3 2 2 4" xfId="32424" xr:uid="{045DA57E-5A5F-4DF1-9E89-98DE8BB1F355}"/>
    <cellStyle name="Currency 13 3 2 2 3 2 2 5" xfId="47308" xr:uid="{29C16E56-6EC0-4E05-A554-F9A408446735}"/>
    <cellStyle name="Currency 13 3 2 2 3 2 3" xfId="22156" xr:uid="{1B0A35D5-F71D-4307-B658-86729E233C3D}"/>
    <cellStyle name="Currency 13 3 2 2 3 2 3 2" xfId="35848" xr:uid="{BB773C7A-1444-4C36-AB9B-D6EC35A6F97C}"/>
    <cellStyle name="Currency 13 3 2 2 3 2 3 3" xfId="50732" xr:uid="{A6CE91A5-5529-4162-BAD7-F642EF0F38C6}"/>
    <cellStyle name="Currency 13 3 2 2 3 2 4" xfId="15312" xr:uid="{93381430-4283-49D5-944B-AAF388D48CBE}"/>
    <cellStyle name="Currency 13 3 2 2 3 2 5" xfId="29002" xr:uid="{51984934-FF52-4EE1-A955-517CD78242CE}"/>
    <cellStyle name="Currency 13 3 2 2 3 2 6" xfId="43886" xr:uid="{FD3DD68E-8585-41A0-B09E-DFB232959BBB}"/>
    <cellStyle name="Currency 13 3 2 2 3 3" xfId="10176" xr:uid="{05D93A67-2697-411D-B0F4-CF7DCE414BB1}"/>
    <cellStyle name="Currency 13 3 2 2 3 3 2" xfId="23866" xr:uid="{F4B3004D-A86F-4732-8ED8-0CF7362A5D12}"/>
    <cellStyle name="Currency 13 3 2 2 3 3 2 2" xfId="37558" xr:uid="{5743B72E-1BC0-478D-B6C0-77D7017D83BC}"/>
    <cellStyle name="Currency 13 3 2 2 3 3 2 3" xfId="52442" xr:uid="{AA7B848E-8E56-4401-9191-130790631BFE}"/>
    <cellStyle name="Currency 13 3 2 2 3 3 3" xfId="17022" xr:uid="{C3836926-0B1D-4D6A-AD1F-5F3358D6F0E8}"/>
    <cellStyle name="Currency 13 3 2 2 3 3 4" xfId="30712" xr:uid="{FBAC61ED-0EB8-4937-A9EE-12354741A2E4}"/>
    <cellStyle name="Currency 13 3 2 2 3 3 5" xfId="45596" xr:uid="{89A139D5-5944-4932-BBE0-4DC4EF0DB87F}"/>
    <cellStyle name="Currency 13 3 2 2 3 4" xfId="20444" xr:uid="{044908F0-D18F-4B70-8270-39BBCE690733}"/>
    <cellStyle name="Currency 13 3 2 2 3 4 2" xfId="34136" xr:uid="{4AC89BA9-5539-45D1-A4A5-C5E7C63AA4BD}"/>
    <cellStyle name="Currency 13 3 2 2 3 4 3" xfId="49020" xr:uid="{6A19E35C-FB26-4600-859C-92FB0C8AA1BC}"/>
    <cellStyle name="Currency 13 3 2 2 3 5" xfId="13600" xr:uid="{F9A3CD61-289C-45B9-BC06-5FF61CC2CC60}"/>
    <cellStyle name="Currency 13 3 2 2 3 6" xfId="27290" xr:uid="{7706F529-D63A-4B42-83AD-FB809F794324}"/>
    <cellStyle name="Currency 13 3 2 2 3 7" xfId="42174" xr:uid="{9A078779-E1B1-4F01-AD53-29A13AB709D9}"/>
    <cellStyle name="Currency 13 3 2 2 4" xfId="6753" xr:uid="{88FD2438-474A-4AE6-A8DA-6FA0960540BC}"/>
    <cellStyle name="Currency 13 3 2 2 4 2" xfId="8467" xr:uid="{259731FF-3601-4B05-BE4D-7E5BC4962DA3}"/>
    <cellStyle name="Currency 13 3 2 2 4 2 2" xfId="11889" xr:uid="{297DAE80-2A92-4E47-80D1-14660A5EE182}"/>
    <cellStyle name="Currency 13 3 2 2 4 2 2 2" xfId="25579" xr:uid="{464DF59B-09E5-4CD1-A3A3-D638E47A8FE8}"/>
    <cellStyle name="Currency 13 3 2 2 4 2 2 2 2" xfId="39271" xr:uid="{C1A878BC-12E1-4F17-B1F7-8226C0C5CF4D}"/>
    <cellStyle name="Currency 13 3 2 2 4 2 2 2 3" xfId="54155" xr:uid="{D6459E1E-E296-4A10-BA41-23C8AFD5733E}"/>
    <cellStyle name="Currency 13 3 2 2 4 2 2 3" xfId="18735" xr:uid="{553357F4-BD5E-4CBA-BB74-18B8496279D2}"/>
    <cellStyle name="Currency 13 3 2 2 4 2 2 4" xfId="32425" xr:uid="{CE6BBA50-545B-4F24-8658-61F6C8644338}"/>
    <cellStyle name="Currency 13 3 2 2 4 2 2 5" xfId="47309" xr:uid="{1A15EFBD-399E-4582-B66B-29771BDCE7C0}"/>
    <cellStyle name="Currency 13 3 2 2 4 2 3" xfId="22157" xr:uid="{2571C412-5AEB-434E-9E05-8C9E908FC34A}"/>
    <cellStyle name="Currency 13 3 2 2 4 2 3 2" xfId="35849" xr:uid="{342D6418-B208-40C2-A2DC-6F452659326B}"/>
    <cellStyle name="Currency 13 3 2 2 4 2 3 3" xfId="50733" xr:uid="{BB197AAC-A342-46C0-92C7-3F77F34E0C53}"/>
    <cellStyle name="Currency 13 3 2 2 4 2 4" xfId="15313" xr:uid="{157FF162-365A-4CA9-AF25-C0EE4237D50C}"/>
    <cellStyle name="Currency 13 3 2 2 4 2 5" xfId="29003" xr:uid="{31F4D1C2-C3B1-4F6F-B862-4DF76AA2DD4D}"/>
    <cellStyle name="Currency 13 3 2 2 4 2 6" xfId="43887" xr:uid="{96DC108E-6B5E-410D-805E-2E2D63A331A3}"/>
    <cellStyle name="Currency 13 3 2 2 4 3" xfId="10177" xr:uid="{EBD9524A-D92C-4AEE-8A96-F73AD18FA833}"/>
    <cellStyle name="Currency 13 3 2 2 4 3 2" xfId="23867" xr:uid="{97DDF320-26FB-48EA-B4D2-E5D2B7C6B333}"/>
    <cellStyle name="Currency 13 3 2 2 4 3 2 2" xfId="37559" xr:uid="{5ED0CA2F-75F3-4722-936F-601DDAA09314}"/>
    <cellStyle name="Currency 13 3 2 2 4 3 2 3" xfId="52443" xr:uid="{8C3496B8-D4C9-4FF5-8647-83958D977CA4}"/>
    <cellStyle name="Currency 13 3 2 2 4 3 3" xfId="17023" xr:uid="{D5D0D5D8-5CE0-4D19-8FBB-ECDE70FFE285}"/>
    <cellStyle name="Currency 13 3 2 2 4 3 4" xfId="30713" xr:uid="{39F5E37A-1597-462F-9FC0-87023B2D2DE8}"/>
    <cellStyle name="Currency 13 3 2 2 4 3 5" xfId="45597" xr:uid="{36E24C85-0096-4159-836A-267A71A35C55}"/>
    <cellStyle name="Currency 13 3 2 2 4 4" xfId="20445" xr:uid="{BD362B6E-7809-41D4-9C20-65FEA678B34D}"/>
    <cellStyle name="Currency 13 3 2 2 4 4 2" xfId="34137" xr:uid="{C4791AB3-9DB9-49D7-B344-FCC94C6ED91F}"/>
    <cellStyle name="Currency 13 3 2 2 4 4 3" xfId="49021" xr:uid="{3666C47C-7D08-463B-8A88-C2272E80C655}"/>
    <cellStyle name="Currency 13 3 2 2 4 5" xfId="13601" xr:uid="{308D9A79-9FF2-46F6-954C-6E24C4A3E59A}"/>
    <cellStyle name="Currency 13 3 2 2 4 6" xfId="27291" xr:uid="{8BE64443-1A6F-4155-A243-0583EC9CE621}"/>
    <cellStyle name="Currency 13 3 2 2 4 7" xfId="42175" xr:uid="{D6615550-83F0-4E50-9775-74BA0618464B}"/>
    <cellStyle name="Currency 13 3 2 2 5" xfId="8463" xr:uid="{6BA56D96-3A7D-43E3-A2F7-B5CC9BFE1474}"/>
    <cellStyle name="Currency 13 3 2 2 5 2" xfId="11885" xr:uid="{AAA3F194-0475-4ECB-93E8-7374579C9BDB}"/>
    <cellStyle name="Currency 13 3 2 2 5 2 2" xfId="25575" xr:uid="{A58C3ED1-A0D0-4691-BDC4-7B901C4C7121}"/>
    <cellStyle name="Currency 13 3 2 2 5 2 2 2" xfId="39267" xr:uid="{AE401613-38F8-4F97-B56C-298F8395787F}"/>
    <cellStyle name="Currency 13 3 2 2 5 2 2 3" xfId="54151" xr:uid="{4D1E3D42-9607-46DB-A8AE-A412A03AF923}"/>
    <cellStyle name="Currency 13 3 2 2 5 2 3" xfId="18731" xr:uid="{FFBE97A9-1092-41D8-AE06-794D73C5767B}"/>
    <cellStyle name="Currency 13 3 2 2 5 2 4" xfId="32421" xr:uid="{C9C30A92-95D3-487E-9E5A-2E3E47E59C39}"/>
    <cellStyle name="Currency 13 3 2 2 5 2 5" xfId="47305" xr:uid="{37CC8606-DE1B-49BB-A06B-75378A119E45}"/>
    <cellStyle name="Currency 13 3 2 2 5 3" xfId="22153" xr:uid="{B6CD294C-3E54-4DB8-A53C-6DADF26AEE88}"/>
    <cellStyle name="Currency 13 3 2 2 5 3 2" xfId="35845" xr:uid="{1A95D745-4EE1-4959-BEAC-0B86C7548FCF}"/>
    <cellStyle name="Currency 13 3 2 2 5 3 3" xfId="50729" xr:uid="{5DBD6FC0-E81F-4711-8353-9B366CA60EB8}"/>
    <cellStyle name="Currency 13 3 2 2 5 4" xfId="15309" xr:uid="{7196187B-2B98-4690-9A1F-4E170C4956E5}"/>
    <cellStyle name="Currency 13 3 2 2 5 5" xfId="28999" xr:uid="{EE4B6F49-F460-4090-B5FE-0D72299C2BDF}"/>
    <cellStyle name="Currency 13 3 2 2 5 6" xfId="43883" xr:uid="{72448EC9-AD9E-4FDC-9A06-29D5C39E1B56}"/>
    <cellStyle name="Currency 13 3 2 2 6" xfId="10173" xr:uid="{5C24FD07-50CF-4068-83D4-F53BCA93F23D}"/>
    <cellStyle name="Currency 13 3 2 2 6 2" xfId="23863" xr:uid="{2F86C670-1145-4DD5-9D24-873E1C63EDF2}"/>
    <cellStyle name="Currency 13 3 2 2 6 2 2" xfId="37555" xr:uid="{5F44FE79-A7A9-4607-AA6F-4CDDD88A4865}"/>
    <cellStyle name="Currency 13 3 2 2 6 2 3" xfId="52439" xr:uid="{246C5C45-1DE2-4220-A3FD-76EE917C9B82}"/>
    <cellStyle name="Currency 13 3 2 2 6 3" xfId="17019" xr:uid="{5C04F918-6ECC-4E61-8F1C-87C689902E33}"/>
    <cellStyle name="Currency 13 3 2 2 6 4" xfId="30709" xr:uid="{16FEB324-DE0B-45F9-8ADA-298B4B3817A9}"/>
    <cellStyle name="Currency 13 3 2 2 6 5" xfId="45593" xr:uid="{93177E6D-8D08-4A32-A98A-619A673F5A67}"/>
    <cellStyle name="Currency 13 3 2 2 7" xfId="20441" xr:uid="{5A595EE9-B959-403F-A007-30B476828E60}"/>
    <cellStyle name="Currency 13 3 2 2 7 2" xfId="34133" xr:uid="{F732A8F9-6E31-4F15-B080-2CE744CE8803}"/>
    <cellStyle name="Currency 13 3 2 2 7 3" xfId="49017" xr:uid="{D2D6FF65-E0FA-4FFC-B0EB-E1A5B94EC5D5}"/>
    <cellStyle name="Currency 13 3 2 2 8" xfId="13597" xr:uid="{8CEF9009-DB32-427C-8980-216C01AE4830}"/>
    <cellStyle name="Currency 13 3 2 2 9" xfId="27287" xr:uid="{8B93E933-545A-4B3C-95DC-205E15640EB5}"/>
    <cellStyle name="Currency 13 3 2 3" xfId="6754" xr:uid="{82796640-172C-42DD-A812-9172B0F512BB}"/>
    <cellStyle name="Currency 13 3 2 3 10" xfId="42176" xr:uid="{EC3F7EA5-C310-48AE-BC42-8316EDB0F4E9}"/>
    <cellStyle name="Currency 13 3 2 3 2" xfId="6755" xr:uid="{51A8CF64-7174-4F29-98B3-84B32C336E2A}"/>
    <cellStyle name="Currency 13 3 2 3 2 2" xfId="6756" xr:uid="{121B0E38-1C4E-4522-BC1A-03913E9FEED6}"/>
    <cellStyle name="Currency 13 3 2 3 2 2 2" xfId="8470" xr:uid="{8AE8180D-6B86-4F3D-B235-C891AA38CA6B}"/>
    <cellStyle name="Currency 13 3 2 3 2 2 2 2" xfId="11892" xr:uid="{709659C2-63F2-49F6-8DF2-2FE281D172CA}"/>
    <cellStyle name="Currency 13 3 2 3 2 2 2 2 2" xfId="25582" xr:uid="{25D0E979-3BDF-42BE-99DB-092313472BB0}"/>
    <cellStyle name="Currency 13 3 2 3 2 2 2 2 2 2" xfId="39274" xr:uid="{D9323D7C-7557-4F20-8569-F20545A0118D}"/>
    <cellStyle name="Currency 13 3 2 3 2 2 2 2 2 3" xfId="54158" xr:uid="{54AB1BC9-2080-48F2-84AA-BB67E90F213A}"/>
    <cellStyle name="Currency 13 3 2 3 2 2 2 2 3" xfId="18738" xr:uid="{C54F81BD-D758-447F-9519-826D40815C94}"/>
    <cellStyle name="Currency 13 3 2 3 2 2 2 2 4" xfId="32428" xr:uid="{7A625125-0F80-4A92-BFFB-C69C88E7F975}"/>
    <cellStyle name="Currency 13 3 2 3 2 2 2 2 5" xfId="47312" xr:uid="{FF785189-B12E-4830-BFA6-0835B16F12E3}"/>
    <cellStyle name="Currency 13 3 2 3 2 2 2 3" xfId="22160" xr:uid="{A55BF820-988F-404B-971C-1F868EA70F51}"/>
    <cellStyle name="Currency 13 3 2 3 2 2 2 3 2" xfId="35852" xr:uid="{99E0A5DE-7E61-4C0E-8000-63BBA100ED68}"/>
    <cellStyle name="Currency 13 3 2 3 2 2 2 3 3" xfId="50736" xr:uid="{2CA85AB2-F48B-4360-AEFA-A1247DE41265}"/>
    <cellStyle name="Currency 13 3 2 3 2 2 2 4" xfId="15316" xr:uid="{BB347C5E-3410-4927-9758-4CA6BB9F9C3B}"/>
    <cellStyle name="Currency 13 3 2 3 2 2 2 5" xfId="29006" xr:uid="{9EADAC4B-71F5-4BF2-A8E5-5B7B9F00296C}"/>
    <cellStyle name="Currency 13 3 2 3 2 2 2 6" xfId="43890" xr:uid="{4921CFC6-7F85-4715-A3E0-E75777A4CDA6}"/>
    <cellStyle name="Currency 13 3 2 3 2 2 3" xfId="10180" xr:uid="{1128E281-1BB8-4932-BF07-8C924F68A4DB}"/>
    <cellStyle name="Currency 13 3 2 3 2 2 3 2" xfId="23870" xr:uid="{27DE620D-678D-441E-B7A6-7C0214CCFFF4}"/>
    <cellStyle name="Currency 13 3 2 3 2 2 3 2 2" xfId="37562" xr:uid="{CFA6DDC4-8CAE-4F2B-BC89-E5D4EBE947B8}"/>
    <cellStyle name="Currency 13 3 2 3 2 2 3 2 3" xfId="52446" xr:uid="{116B35DF-4B92-4300-918A-EAF385D6FBB2}"/>
    <cellStyle name="Currency 13 3 2 3 2 2 3 3" xfId="17026" xr:uid="{612F4973-C912-456D-97A1-7F0D717A0C13}"/>
    <cellStyle name="Currency 13 3 2 3 2 2 3 4" xfId="30716" xr:uid="{1A227099-6347-4F66-AE7F-3EEE0AC75864}"/>
    <cellStyle name="Currency 13 3 2 3 2 2 3 5" xfId="45600" xr:uid="{6C3FC895-6181-4F53-A94A-84815E2C542C}"/>
    <cellStyle name="Currency 13 3 2 3 2 2 4" xfId="20448" xr:uid="{3383BA5B-E12D-43A2-B25B-FDBF143DAF6C}"/>
    <cellStyle name="Currency 13 3 2 3 2 2 4 2" xfId="34140" xr:uid="{939449AD-2B0F-49D0-AFA0-B1E5CD265C94}"/>
    <cellStyle name="Currency 13 3 2 3 2 2 4 3" xfId="49024" xr:uid="{51237F30-0593-41EF-AC31-85B6E6ADDF56}"/>
    <cellStyle name="Currency 13 3 2 3 2 2 5" xfId="13604" xr:uid="{0CA4F751-DD00-4389-AAC6-6DA4163346FF}"/>
    <cellStyle name="Currency 13 3 2 3 2 2 6" xfId="27294" xr:uid="{4DF80E18-1BEA-4C13-97C7-7D5F8346D64E}"/>
    <cellStyle name="Currency 13 3 2 3 2 2 7" xfId="42178" xr:uid="{B0910C71-866F-49C4-8B5F-62BE8B76A01F}"/>
    <cellStyle name="Currency 13 3 2 3 2 3" xfId="8469" xr:uid="{F641FFFB-5F42-4971-8276-1975B6970A5D}"/>
    <cellStyle name="Currency 13 3 2 3 2 3 2" xfId="11891" xr:uid="{57D07FDD-5CF4-493D-B70C-1566B4083800}"/>
    <cellStyle name="Currency 13 3 2 3 2 3 2 2" xfId="25581" xr:uid="{84BCCDF7-06C1-4075-A67C-DEA562F5C2C7}"/>
    <cellStyle name="Currency 13 3 2 3 2 3 2 2 2" xfId="39273" xr:uid="{48F34CA5-CC36-47F8-AF3F-BFF4AA28D330}"/>
    <cellStyle name="Currency 13 3 2 3 2 3 2 2 3" xfId="54157" xr:uid="{C0306506-63CF-4478-89C6-B659D9458481}"/>
    <cellStyle name="Currency 13 3 2 3 2 3 2 3" xfId="18737" xr:uid="{8EEB5DA0-12D3-460F-94E2-CA1BA0FBAB0C}"/>
    <cellStyle name="Currency 13 3 2 3 2 3 2 4" xfId="32427" xr:uid="{ACB61B57-5ADD-4F0A-BE66-59CD4A0F0B37}"/>
    <cellStyle name="Currency 13 3 2 3 2 3 2 5" xfId="47311" xr:uid="{CDAC1F6A-75D8-484D-915E-56D14BAD1412}"/>
    <cellStyle name="Currency 13 3 2 3 2 3 3" xfId="22159" xr:uid="{E953798C-81D5-4B5E-B4AE-1241E179372F}"/>
    <cellStyle name="Currency 13 3 2 3 2 3 3 2" xfId="35851" xr:uid="{F9AD44A6-899C-4055-AA9C-3BFFBFF0693C}"/>
    <cellStyle name="Currency 13 3 2 3 2 3 3 3" xfId="50735" xr:uid="{AB8345AA-6C3F-42EC-8E44-CE760AFDF454}"/>
    <cellStyle name="Currency 13 3 2 3 2 3 4" xfId="15315" xr:uid="{A1D0D933-1FCB-4011-825C-9D994D41C979}"/>
    <cellStyle name="Currency 13 3 2 3 2 3 5" xfId="29005" xr:uid="{B8C658EB-89FA-41EE-A2BB-C501D8677226}"/>
    <cellStyle name="Currency 13 3 2 3 2 3 6" xfId="43889" xr:uid="{770924AE-0381-4BC9-A987-D934FC405FB2}"/>
    <cellStyle name="Currency 13 3 2 3 2 4" xfId="10179" xr:uid="{57D229AC-2F88-4D7A-BF3D-52A2E73EA0A3}"/>
    <cellStyle name="Currency 13 3 2 3 2 4 2" xfId="23869" xr:uid="{598AE7F7-D67D-446A-BD4E-260679F8D634}"/>
    <cellStyle name="Currency 13 3 2 3 2 4 2 2" xfId="37561" xr:uid="{A850A42B-BA11-4ABB-9E62-A4EC08B168B7}"/>
    <cellStyle name="Currency 13 3 2 3 2 4 2 3" xfId="52445" xr:uid="{D94ED0F5-D942-4EC6-A673-3E5FF6971260}"/>
    <cellStyle name="Currency 13 3 2 3 2 4 3" xfId="17025" xr:uid="{EE949749-6B2C-4707-A1B1-0E8D94E65CF9}"/>
    <cellStyle name="Currency 13 3 2 3 2 4 4" xfId="30715" xr:uid="{D46921F5-1F6F-4DAA-809A-B2B3FCC1EA51}"/>
    <cellStyle name="Currency 13 3 2 3 2 4 5" xfId="45599" xr:uid="{6F748055-9693-40F1-BAE9-4D560DDC866B}"/>
    <cellStyle name="Currency 13 3 2 3 2 5" xfId="20447" xr:uid="{1538F1CC-541E-4EC2-B2EE-83418AC4AA44}"/>
    <cellStyle name="Currency 13 3 2 3 2 5 2" xfId="34139" xr:uid="{EC0DF775-71FC-4949-A59A-254383E57AE2}"/>
    <cellStyle name="Currency 13 3 2 3 2 5 3" xfId="49023" xr:uid="{2522EC8A-4697-4E91-B16D-3C10F2333C74}"/>
    <cellStyle name="Currency 13 3 2 3 2 6" xfId="13603" xr:uid="{D13B7CF6-0924-4CED-956F-881593B40D89}"/>
    <cellStyle name="Currency 13 3 2 3 2 7" xfId="27293" xr:uid="{868D451E-A605-4F46-B0E0-4B6D04884E39}"/>
    <cellStyle name="Currency 13 3 2 3 2 8" xfId="42177" xr:uid="{8772DFF3-F7A4-4DA5-BA44-012D8FC802D2}"/>
    <cellStyle name="Currency 13 3 2 3 3" xfId="6757" xr:uid="{7E63DA67-7E1D-49D4-96AC-65EF79C6F063}"/>
    <cellStyle name="Currency 13 3 2 3 3 2" xfId="8471" xr:uid="{CFD2E59A-DBBF-4A15-AF70-1BD08DCD50C8}"/>
    <cellStyle name="Currency 13 3 2 3 3 2 2" xfId="11893" xr:uid="{EB3E3B35-5203-4BF2-BC86-D8F8292B4843}"/>
    <cellStyle name="Currency 13 3 2 3 3 2 2 2" xfId="25583" xr:uid="{68686467-1F55-478C-9430-B22229996324}"/>
    <cellStyle name="Currency 13 3 2 3 3 2 2 2 2" xfId="39275" xr:uid="{2ED5A672-798E-4A9D-B758-689022D5D43F}"/>
    <cellStyle name="Currency 13 3 2 3 3 2 2 2 3" xfId="54159" xr:uid="{DE72A910-3801-4E6C-B90C-5B4EF256DF99}"/>
    <cellStyle name="Currency 13 3 2 3 3 2 2 3" xfId="18739" xr:uid="{BECFE98C-7FB6-4240-97E0-929D509DC82B}"/>
    <cellStyle name="Currency 13 3 2 3 3 2 2 4" xfId="32429" xr:uid="{BCBC50BF-B2D0-4EFB-B175-F2097DE4A0AD}"/>
    <cellStyle name="Currency 13 3 2 3 3 2 2 5" xfId="47313" xr:uid="{425ECA0F-1F65-4057-894D-B3E4CF157B66}"/>
    <cellStyle name="Currency 13 3 2 3 3 2 3" xfId="22161" xr:uid="{8087640B-B90C-4D38-A309-46F7E587E4FD}"/>
    <cellStyle name="Currency 13 3 2 3 3 2 3 2" xfId="35853" xr:uid="{5449AA58-BD92-4A14-860E-6C36CC7F6684}"/>
    <cellStyle name="Currency 13 3 2 3 3 2 3 3" xfId="50737" xr:uid="{597FC026-7D95-4D71-B3B9-33792FA46CEA}"/>
    <cellStyle name="Currency 13 3 2 3 3 2 4" xfId="15317" xr:uid="{8F03EF78-6ECB-4A61-AD81-F58A250458F4}"/>
    <cellStyle name="Currency 13 3 2 3 3 2 5" xfId="29007" xr:uid="{CCE05CB9-C7C4-476C-B8D7-B61331DE88C8}"/>
    <cellStyle name="Currency 13 3 2 3 3 2 6" xfId="43891" xr:uid="{9B701B2A-FA1C-4204-AA15-5D2D721AD195}"/>
    <cellStyle name="Currency 13 3 2 3 3 3" xfId="10181" xr:uid="{7989109E-AB64-4686-8D0A-2B0D00689608}"/>
    <cellStyle name="Currency 13 3 2 3 3 3 2" xfId="23871" xr:uid="{D2371041-3F02-4647-85F6-05ECD4E8F1EF}"/>
    <cellStyle name="Currency 13 3 2 3 3 3 2 2" xfId="37563" xr:uid="{E9865471-87DA-4012-8F2B-28FB56585DBD}"/>
    <cellStyle name="Currency 13 3 2 3 3 3 2 3" xfId="52447" xr:uid="{B219345E-65B5-44BD-BB45-F1FBAC86D302}"/>
    <cellStyle name="Currency 13 3 2 3 3 3 3" xfId="17027" xr:uid="{0B9D60F8-9D08-4CFA-900A-0A44E7A71FE1}"/>
    <cellStyle name="Currency 13 3 2 3 3 3 4" xfId="30717" xr:uid="{E28E749F-4E7D-4BED-98B9-B7711EAFF41C}"/>
    <cellStyle name="Currency 13 3 2 3 3 3 5" xfId="45601" xr:uid="{1A4377CE-24FB-4593-8FBA-3C6E1477490E}"/>
    <cellStyle name="Currency 13 3 2 3 3 4" xfId="20449" xr:uid="{64B6CA04-E760-4416-81D0-6C7D87009DDF}"/>
    <cellStyle name="Currency 13 3 2 3 3 4 2" xfId="34141" xr:uid="{7CA087C3-E874-44D9-817D-751AD378D2CB}"/>
    <cellStyle name="Currency 13 3 2 3 3 4 3" xfId="49025" xr:uid="{819176B8-47C6-41B5-A22F-7B58C19443C5}"/>
    <cellStyle name="Currency 13 3 2 3 3 5" xfId="13605" xr:uid="{477AE25B-CD01-4ED8-A598-3013B044EEE1}"/>
    <cellStyle name="Currency 13 3 2 3 3 6" xfId="27295" xr:uid="{DD17963F-1105-49AB-82AC-3ACF3787C4F2}"/>
    <cellStyle name="Currency 13 3 2 3 3 7" xfId="42179" xr:uid="{89F712F6-AC7B-4333-8C47-41339AC93FCC}"/>
    <cellStyle name="Currency 13 3 2 3 4" xfId="6758" xr:uid="{501AA427-DAC8-4BDA-BA41-47B9AE899860}"/>
    <cellStyle name="Currency 13 3 2 3 4 2" xfId="8472" xr:uid="{0993EB56-BA93-4421-9B6B-D5B15962362E}"/>
    <cellStyle name="Currency 13 3 2 3 4 2 2" xfId="11894" xr:uid="{BB6C5A59-3A73-4C88-A0C2-659A11B9C468}"/>
    <cellStyle name="Currency 13 3 2 3 4 2 2 2" xfId="25584" xr:uid="{3E973579-E6AC-4BC1-99DF-3BAE5FEB696D}"/>
    <cellStyle name="Currency 13 3 2 3 4 2 2 2 2" xfId="39276" xr:uid="{97F65601-F6C3-4555-9EA2-D7712C096A17}"/>
    <cellStyle name="Currency 13 3 2 3 4 2 2 2 3" xfId="54160" xr:uid="{C8AFFE6A-391E-44E4-B2C4-FAD1941F548E}"/>
    <cellStyle name="Currency 13 3 2 3 4 2 2 3" xfId="18740" xr:uid="{0B697263-BD92-42DB-962B-C544491C5826}"/>
    <cellStyle name="Currency 13 3 2 3 4 2 2 4" xfId="32430" xr:uid="{8BBCCBBB-E0DA-4D4A-8518-A0C5BDFC4467}"/>
    <cellStyle name="Currency 13 3 2 3 4 2 2 5" xfId="47314" xr:uid="{682B627F-2410-45D2-B1E9-CBCA20C59590}"/>
    <cellStyle name="Currency 13 3 2 3 4 2 3" xfId="22162" xr:uid="{BB04A82E-E2A8-43D4-843C-E21FCA7F1C1A}"/>
    <cellStyle name="Currency 13 3 2 3 4 2 3 2" xfId="35854" xr:uid="{1D27E923-B258-4A88-9A8C-354F4BF71624}"/>
    <cellStyle name="Currency 13 3 2 3 4 2 3 3" xfId="50738" xr:uid="{41C5FC96-FF5F-48A7-95F9-D4894B596951}"/>
    <cellStyle name="Currency 13 3 2 3 4 2 4" xfId="15318" xr:uid="{63DA3D18-ADCA-40B4-9B58-8F992F74178E}"/>
    <cellStyle name="Currency 13 3 2 3 4 2 5" xfId="29008" xr:uid="{C8F88C31-856B-4EC0-BC47-5C01AEABAEE0}"/>
    <cellStyle name="Currency 13 3 2 3 4 2 6" xfId="43892" xr:uid="{5D74906E-39A8-4482-A0C0-17CA14CC6553}"/>
    <cellStyle name="Currency 13 3 2 3 4 3" xfId="10182" xr:uid="{E9A76FD5-EA2E-45D8-8BDC-3AAC0F2E840D}"/>
    <cellStyle name="Currency 13 3 2 3 4 3 2" xfId="23872" xr:uid="{F56A503A-5C06-4A59-824C-5DCBAD75A6F3}"/>
    <cellStyle name="Currency 13 3 2 3 4 3 2 2" xfId="37564" xr:uid="{0EB4FEA3-61BC-4532-8CD0-3C4251B24546}"/>
    <cellStyle name="Currency 13 3 2 3 4 3 2 3" xfId="52448" xr:uid="{D3891768-70C6-475A-A539-4D088B9D3498}"/>
    <cellStyle name="Currency 13 3 2 3 4 3 3" xfId="17028" xr:uid="{E230CDC4-02D4-470F-B763-77FF8DE95894}"/>
    <cellStyle name="Currency 13 3 2 3 4 3 4" xfId="30718" xr:uid="{3CCA5B62-65A9-4008-A8C0-8119FD4CC68C}"/>
    <cellStyle name="Currency 13 3 2 3 4 3 5" xfId="45602" xr:uid="{B95F9486-A9D8-4BF6-8329-4CBA0C087600}"/>
    <cellStyle name="Currency 13 3 2 3 4 4" xfId="20450" xr:uid="{530402DF-6EF1-4116-8C2C-3A018A4E0648}"/>
    <cellStyle name="Currency 13 3 2 3 4 4 2" xfId="34142" xr:uid="{1F2B6B3B-2FAD-469E-83F6-C4450FD26FD3}"/>
    <cellStyle name="Currency 13 3 2 3 4 4 3" xfId="49026" xr:uid="{35F7A9BB-5988-4788-9318-72C24ABBF2C7}"/>
    <cellStyle name="Currency 13 3 2 3 4 5" xfId="13606" xr:uid="{507E8318-79D4-45B8-B909-8A8AA51B3D48}"/>
    <cellStyle name="Currency 13 3 2 3 4 6" xfId="27296" xr:uid="{CF97BF48-0381-4946-80EC-1C40F075280D}"/>
    <cellStyle name="Currency 13 3 2 3 4 7" xfId="42180" xr:uid="{897378A0-ABD0-4F92-8909-4C9E186508F0}"/>
    <cellStyle name="Currency 13 3 2 3 5" xfId="8468" xr:uid="{B3272916-9D7A-47DB-997C-32354011CF02}"/>
    <cellStyle name="Currency 13 3 2 3 5 2" xfId="11890" xr:uid="{F153207F-0CAE-4E4A-AD45-14CBE4579EE3}"/>
    <cellStyle name="Currency 13 3 2 3 5 2 2" xfId="25580" xr:uid="{64B075C8-B5DE-45C1-A232-0E5B2F1DA4D7}"/>
    <cellStyle name="Currency 13 3 2 3 5 2 2 2" xfId="39272" xr:uid="{18A63644-2002-4D17-9D70-1732EE28240B}"/>
    <cellStyle name="Currency 13 3 2 3 5 2 2 3" xfId="54156" xr:uid="{AD7C7CBB-9320-490E-BDAC-F1C8EE5BD739}"/>
    <cellStyle name="Currency 13 3 2 3 5 2 3" xfId="18736" xr:uid="{DED20B4B-8259-4F49-9397-FDA042C7581D}"/>
    <cellStyle name="Currency 13 3 2 3 5 2 4" xfId="32426" xr:uid="{8CF19B2A-7887-4C38-AC5F-B83D21CC307A}"/>
    <cellStyle name="Currency 13 3 2 3 5 2 5" xfId="47310" xr:uid="{BF3C4ACA-29D3-4D00-BD26-5A49A0FB2C88}"/>
    <cellStyle name="Currency 13 3 2 3 5 3" xfId="22158" xr:uid="{959973E9-3F20-4B7C-897B-9EE7FA515D1E}"/>
    <cellStyle name="Currency 13 3 2 3 5 3 2" xfId="35850" xr:uid="{89BEDE61-1247-492B-9456-1506895AEB1A}"/>
    <cellStyle name="Currency 13 3 2 3 5 3 3" xfId="50734" xr:uid="{BEDBCEE1-8F59-41FE-ADF4-C7C757242810}"/>
    <cellStyle name="Currency 13 3 2 3 5 4" xfId="15314" xr:uid="{D0B4F99A-DFD2-4387-8CDC-0A292ED4FC8B}"/>
    <cellStyle name="Currency 13 3 2 3 5 5" xfId="29004" xr:uid="{C9DF11CF-4A1B-448B-9992-8F2887CB5AB1}"/>
    <cellStyle name="Currency 13 3 2 3 5 6" xfId="43888" xr:uid="{E8B95BE6-9331-4FF1-8F84-64D13AE9B8F3}"/>
    <cellStyle name="Currency 13 3 2 3 6" xfId="10178" xr:uid="{24D5767C-879A-4ABD-A358-8BD890C584BC}"/>
    <cellStyle name="Currency 13 3 2 3 6 2" xfId="23868" xr:uid="{E4D51BE4-77E3-4904-AE66-A986CA005C9F}"/>
    <cellStyle name="Currency 13 3 2 3 6 2 2" xfId="37560" xr:uid="{C81F6590-C5DF-49D3-838A-92C30DB2C181}"/>
    <cellStyle name="Currency 13 3 2 3 6 2 3" xfId="52444" xr:uid="{E58B1924-C76D-4A4E-8C6E-033A54185FC7}"/>
    <cellStyle name="Currency 13 3 2 3 6 3" xfId="17024" xr:uid="{03341195-1324-4B3B-AB81-2D25BA4A6B67}"/>
    <cellStyle name="Currency 13 3 2 3 6 4" xfId="30714" xr:uid="{F6EAF876-8ABE-4432-8D74-9311B2B98DAD}"/>
    <cellStyle name="Currency 13 3 2 3 6 5" xfId="45598" xr:uid="{E0112830-2390-4FA3-A3DF-F703FD6E68E4}"/>
    <cellStyle name="Currency 13 3 2 3 7" xfId="20446" xr:uid="{1D1F6448-0B27-4B27-9444-B4353379E5E3}"/>
    <cellStyle name="Currency 13 3 2 3 7 2" xfId="34138" xr:uid="{39EB9204-2414-40F1-8D29-38ECF358435E}"/>
    <cellStyle name="Currency 13 3 2 3 7 3" xfId="49022" xr:uid="{6D8B05D9-7A7A-4149-8CE2-BF5465B50F83}"/>
    <cellStyle name="Currency 13 3 2 3 8" xfId="13602" xr:uid="{E81A70B2-8CF1-4F04-A4CB-83DB3AD48DC7}"/>
    <cellStyle name="Currency 13 3 2 3 9" xfId="27292" xr:uid="{28586369-DEA5-48F2-8BAF-384B6971FC28}"/>
    <cellStyle name="Currency 13 3 2 4" xfId="6759" xr:uid="{72A83ED1-130F-48F1-A7C6-6C8123E8BAE6}"/>
    <cellStyle name="Currency 13 3 2 4 2" xfId="6760" xr:uid="{5BE8A71C-C45E-4C10-A68E-B6ACBEA21580}"/>
    <cellStyle name="Currency 13 3 2 4 2 2" xfId="8474" xr:uid="{8828460A-8670-4BED-BDC3-0D4EABB5397C}"/>
    <cellStyle name="Currency 13 3 2 4 2 2 2" xfId="11896" xr:uid="{4F8B5652-B9D3-46AF-AD04-3503E2A1E781}"/>
    <cellStyle name="Currency 13 3 2 4 2 2 2 2" xfId="25586" xr:uid="{B8B1DC45-5781-4845-9260-26149322334C}"/>
    <cellStyle name="Currency 13 3 2 4 2 2 2 2 2" xfId="39278" xr:uid="{0BFF4A8E-50CC-41EB-9059-D4D12AA4F3C6}"/>
    <cellStyle name="Currency 13 3 2 4 2 2 2 2 3" xfId="54162" xr:uid="{63235EA6-0117-464D-B29C-8AF3FA8F295F}"/>
    <cellStyle name="Currency 13 3 2 4 2 2 2 3" xfId="18742" xr:uid="{A0F11444-6AC0-4EE9-940F-FFE980068FAE}"/>
    <cellStyle name="Currency 13 3 2 4 2 2 2 4" xfId="32432" xr:uid="{74C1551D-E79B-484B-9A4F-23A4EF0CBC36}"/>
    <cellStyle name="Currency 13 3 2 4 2 2 2 5" xfId="47316" xr:uid="{05998ADB-59B4-4EB2-AFC0-0A93D40FF87F}"/>
    <cellStyle name="Currency 13 3 2 4 2 2 3" xfId="22164" xr:uid="{4D5D619B-68E6-4607-9CD4-4DB2A15FF0B1}"/>
    <cellStyle name="Currency 13 3 2 4 2 2 3 2" xfId="35856" xr:uid="{7BA70E0E-725B-4808-A3BC-81F6C0B35CD7}"/>
    <cellStyle name="Currency 13 3 2 4 2 2 3 3" xfId="50740" xr:uid="{29A57D5A-7528-4DFC-977E-AE54A5BFAECC}"/>
    <cellStyle name="Currency 13 3 2 4 2 2 4" xfId="15320" xr:uid="{3324370D-FF6E-4A13-9980-8F4927A139A6}"/>
    <cellStyle name="Currency 13 3 2 4 2 2 5" xfId="29010" xr:uid="{CC736144-3EA3-4F07-9049-B0DCA01D2663}"/>
    <cellStyle name="Currency 13 3 2 4 2 2 6" xfId="43894" xr:uid="{6DE685F9-4095-43A4-B687-447DC76F16E6}"/>
    <cellStyle name="Currency 13 3 2 4 2 3" xfId="10184" xr:uid="{EAD52619-9B4B-4612-A888-2504656D721E}"/>
    <cellStyle name="Currency 13 3 2 4 2 3 2" xfId="23874" xr:uid="{AC701FBB-DD2D-4FAF-A9D8-0D38DFC07823}"/>
    <cellStyle name="Currency 13 3 2 4 2 3 2 2" xfId="37566" xr:uid="{C92EAFC7-B403-4AB8-823B-BC3246B212AB}"/>
    <cellStyle name="Currency 13 3 2 4 2 3 2 3" xfId="52450" xr:uid="{E8D13195-DC16-48FE-B909-55145AE6C336}"/>
    <cellStyle name="Currency 13 3 2 4 2 3 3" xfId="17030" xr:uid="{3B61B58E-5F25-4C67-91A8-A743F6300C88}"/>
    <cellStyle name="Currency 13 3 2 4 2 3 4" xfId="30720" xr:uid="{32C7134C-DD41-481C-AA6A-192804E72712}"/>
    <cellStyle name="Currency 13 3 2 4 2 3 5" xfId="45604" xr:uid="{4AC5597C-09DD-43A9-95D8-80EA1C589527}"/>
    <cellStyle name="Currency 13 3 2 4 2 4" xfId="20452" xr:uid="{3D7C7A83-3261-4AAA-8669-9EC382D5F350}"/>
    <cellStyle name="Currency 13 3 2 4 2 4 2" xfId="34144" xr:uid="{ACE21E92-1597-4EEB-8AF5-2D771BCFB5DC}"/>
    <cellStyle name="Currency 13 3 2 4 2 4 3" xfId="49028" xr:uid="{CFC85019-D9B6-479A-BFF2-9999A39D1F1F}"/>
    <cellStyle name="Currency 13 3 2 4 2 5" xfId="13608" xr:uid="{33B03E38-A09E-4AC6-A88D-02FB68954D23}"/>
    <cellStyle name="Currency 13 3 2 4 2 6" xfId="27298" xr:uid="{F4867E19-F9D0-44EC-BC70-33EF6589093D}"/>
    <cellStyle name="Currency 13 3 2 4 2 7" xfId="42182" xr:uid="{6277FCDC-4E07-4A73-90BD-DE471077D3B1}"/>
    <cellStyle name="Currency 13 3 2 4 3" xfId="8473" xr:uid="{59C0B527-45F2-4F96-8944-2BA761F13BEE}"/>
    <cellStyle name="Currency 13 3 2 4 3 2" xfId="11895" xr:uid="{7D8D6DEF-62E1-487F-99C4-BD16C291425F}"/>
    <cellStyle name="Currency 13 3 2 4 3 2 2" xfId="25585" xr:uid="{2744ED6B-AC27-475F-9B3C-B02A8994749A}"/>
    <cellStyle name="Currency 13 3 2 4 3 2 2 2" xfId="39277" xr:uid="{AD789279-283B-4E22-B2AD-BCCAD5FD5CB0}"/>
    <cellStyle name="Currency 13 3 2 4 3 2 2 3" xfId="54161" xr:uid="{432472BB-E098-4A42-B8A5-F76EC4AF012F}"/>
    <cellStyle name="Currency 13 3 2 4 3 2 3" xfId="18741" xr:uid="{24528969-22E2-4EB3-94AD-D850C8E8977B}"/>
    <cellStyle name="Currency 13 3 2 4 3 2 4" xfId="32431" xr:uid="{E34BC5E0-84FC-492C-AE8A-A95C32F69561}"/>
    <cellStyle name="Currency 13 3 2 4 3 2 5" xfId="47315" xr:uid="{778A5342-4386-4F85-BC4E-4938255C1BCD}"/>
    <cellStyle name="Currency 13 3 2 4 3 3" xfId="22163" xr:uid="{B4603A69-3E8C-453F-A12F-72C74981AC44}"/>
    <cellStyle name="Currency 13 3 2 4 3 3 2" xfId="35855" xr:uid="{52ECAF5C-C6A9-4C75-8260-0AD51C06568D}"/>
    <cellStyle name="Currency 13 3 2 4 3 3 3" xfId="50739" xr:uid="{05A2328C-C5AB-456B-A80F-FB12FC0DEF29}"/>
    <cellStyle name="Currency 13 3 2 4 3 4" xfId="15319" xr:uid="{23CB7C63-E966-449F-8A44-CD4B74479579}"/>
    <cellStyle name="Currency 13 3 2 4 3 5" xfId="29009" xr:uid="{A8092A18-661B-4959-8161-5CFA34EF3806}"/>
    <cellStyle name="Currency 13 3 2 4 3 6" xfId="43893" xr:uid="{F92BDB98-1CA2-4467-9B31-AE15D968266F}"/>
    <cellStyle name="Currency 13 3 2 4 4" xfId="10183" xr:uid="{9FFF77AF-DDE4-4103-A612-F2E9C7BC1122}"/>
    <cellStyle name="Currency 13 3 2 4 4 2" xfId="23873" xr:uid="{5380304B-E8AF-4A16-969D-D3450D2F35FD}"/>
    <cellStyle name="Currency 13 3 2 4 4 2 2" xfId="37565" xr:uid="{9E658B98-CE35-4442-AD06-759C16AB71EB}"/>
    <cellStyle name="Currency 13 3 2 4 4 2 3" xfId="52449" xr:uid="{F4BE9982-1743-41F8-8C7B-F6A38B948667}"/>
    <cellStyle name="Currency 13 3 2 4 4 3" xfId="17029" xr:uid="{BC4F11A2-AB81-497D-9252-D21A941A82A3}"/>
    <cellStyle name="Currency 13 3 2 4 4 4" xfId="30719" xr:uid="{65F615EC-E9C0-404A-A607-0D70C7B327B5}"/>
    <cellStyle name="Currency 13 3 2 4 4 5" xfId="45603" xr:uid="{FE341B49-9580-4FD8-85DD-73E990A8F0DF}"/>
    <cellStyle name="Currency 13 3 2 4 5" xfId="20451" xr:uid="{60BDAF38-B712-4A68-AEA7-CB2BEB0B30A1}"/>
    <cellStyle name="Currency 13 3 2 4 5 2" xfId="34143" xr:uid="{ABCA493B-81FE-43E5-962A-B3F6F2BEB3F6}"/>
    <cellStyle name="Currency 13 3 2 4 5 3" xfId="49027" xr:uid="{E338E39F-1FF9-4B97-8C36-5C6CBCF46635}"/>
    <cellStyle name="Currency 13 3 2 4 6" xfId="13607" xr:uid="{CC86BFDA-6F6F-46ED-8E6A-41011B2BDC56}"/>
    <cellStyle name="Currency 13 3 2 4 7" xfId="27297" xr:uid="{C6C9A59A-E18B-4ABF-991B-6777F93B102E}"/>
    <cellStyle name="Currency 13 3 2 4 8" xfId="42181" xr:uid="{4B48FCBA-7516-48C8-B664-A099B063BCA0}"/>
    <cellStyle name="Currency 13 3 2 5" xfId="6761" xr:uid="{E6606D73-2858-419D-9EE8-A1A3011142F3}"/>
    <cellStyle name="Currency 13 3 2 5 2" xfId="8475" xr:uid="{7DED9C21-53B6-48E8-961C-3844A6FD410D}"/>
    <cellStyle name="Currency 13 3 2 5 2 2" xfId="11897" xr:uid="{7201ABBA-135F-4A24-AC65-89837B57F7CB}"/>
    <cellStyle name="Currency 13 3 2 5 2 2 2" xfId="25587" xr:uid="{2E0BA4D7-409C-4370-AFD9-9687FCCC87D0}"/>
    <cellStyle name="Currency 13 3 2 5 2 2 2 2" xfId="39279" xr:uid="{E813812A-C8D0-4A10-BBC5-33583797C82E}"/>
    <cellStyle name="Currency 13 3 2 5 2 2 2 3" xfId="54163" xr:uid="{B59AD972-2A84-4120-BD66-54BCE3181016}"/>
    <cellStyle name="Currency 13 3 2 5 2 2 3" xfId="18743" xr:uid="{836F6C33-C81D-4481-B2C0-6E497330F97E}"/>
    <cellStyle name="Currency 13 3 2 5 2 2 4" xfId="32433" xr:uid="{E2B82CA9-4B99-476A-A0BA-70960F49C316}"/>
    <cellStyle name="Currency 13 3 2 5 2 2 5" xfId="47317" xr:uid="{C7123738-503A-48EE-8067-5428E25ABE1D}"/>
    <cellStyle name="Currency 13 3 2 5 2 3" xfId="22165" xr:uid="{0DC4E829-9EA6-40AB-ADCA-528DDDFEC068}"/>
    <cellStyle name="Currency 13 3 2 5 2 3 2" xfId="35857" xr:uid="{96135B63-E9B2-4D5C-AE2A-93A92D5E7BAF}"/>
    <cellStyle name="Currency 13 3 2 5 2 3 3" xfId="50741" xr:uid="{19979E58-E2B7-4C37-AFB7-2D5B3583F522}"/>
    <cellStyle name="Currency 13 3 2 5 2 4" xfId="15321" xr:uid="{05EB3234-942C-4F71-9538-7807F8DED993}"/>
    <cellStyle name="Currency 13 3 2 5 2 5" xfId="29011" xr:uid="{FC30E06E-2447-4A08-B13F-91CC41C5EA48}"/>
    <cellStyle name="Currency 13 3 2 5 2 6" xfId="43895" xr:uid="{F1A5D7F4-766F-41A3-82BE-440A2E8EF514}"/>
    <cellStyle name="Currency 13 3 2 5 3" xfId="10185" xr:uid="{B853D80F-639F-4900-806D-E8491885D4CD}"/>
    <cellStyle name="Currency 13 3 2 5 3 2" xfId="23875" xr:uid="{E5652EFA-6A44-4FAF-BEAB-B2D7AFC9753A}"/>
    <cellStyle name="Currency 13 3 2 5 3 2 2" xfId="37567" xr:uid="{0EFC7238-C678-4FD2-B1A6-97832A882600}"/>
    <cellStyle name="Currency 13 3 2 5 3 2 3" xfId="52451" xr:uid="{EA0FFC74-FC29-4C2F-BBC1-2EFF3564B753}"/>
    <cellStyle name="Currency 13 3 2 5 3 3" xfId="17031" xr:uid="{9BB07C9A-5314-45BF-A3CC-9A512AB40866}"/>
    <cellStyle name="Currency 13 3 2 5 3 4" xfId="30721" xr:uid="{8ECA03B5-E72E-4072-B187-03B462955424}"/>
    <cellStyle name="Currency 13 3 2 5 3 5" xfId="45605" xr:uid="{F9C93774-DB32-4154-87B7-2BE88311B13E}"/>
    <cellStyle name="Currency 13 3 2 5 4" xfId="20453" xr:uid="{726C02C4-ADA0-4A67-AF5B-69C51F1A7534}"/>
    <cellStyle name="Currency 13 3 2 5 4 2" xfId="34145" xr:uid="{5B447D5B-DF53-4918-82F1-21438F6F115A}"/>
    <cellStyle name="Currency 13 3 2 5 4 3" xfId="49029" xr:uid="{C528D1BB-E45F-4337-B2D5-85E397ED12A2}"/>
    <cellStyle name="Currency 13 3 2 5 5" xfId="13609" xr:uid="{7F9274B7-902E-41E2-8ED5-161FA9F1EFF7}"/>
    <cellStyle name="Currency 13 3 2 5 6" xfId="27299" xr:uid="{A3D896E8-254E-4324-B337-ACC848FDF8C1}"/>
    <cellStyle name="Currency 13 3 2 5 7" xfId="42183" xr:uid="{EB085505-030E-4BD8-A685-3238E4ABBD8C}"/>
    <cellStyle name="Currency 13 3 2 6" xfId="6762" xr:uid="{2CA41A40-7449-447F-BD21-170B8AC844EE}"/>
    <cellStyle name="Currency 13 3 2 6 2" xfId="8476" xr:uid="{B400F323-08EA-4785-A82B-1BD575DE654F}"/>
    <cellStyle name="Currency 13 3 2 6 2 2" xfId="11898" xr:uid="{4C9D5C99-161C-4AF0-B41F-D9BA08D90032}"/>
    <cellStyle name="Currency 13 3 2 6 2 2 2" xfId="25588" xr:uid="{C69547DF-071D-43E8-9CF4-8E868F17E35A}"/>
    <cellStyle name="Currency 13 3 2 6 2 2 2 2" xfId="39280" xr:uid="{F59B092B-D111-4E25-A18C-DC42E7FB9FBC}"/>
    <cellStyle name="Currency 13 3 2 6 2 2 2 3" xfId="54164" xr:uid="{204A1EEA-8D3B-4477-84FF-B350BF50B974}"/>
    <cellStyle name="Currency 13 3 2 6 2 2 3" xfId="18744" xr:uid="{1909DE94-AA93-464B-976D-72E952C12712}"/>
    <cellStyle name="Currency 13 3 2 6 2 2 4" xfId="32434" xr:uid="{EB0C058D-4F82-4A94-8790-536C29AFB078}"/>
    <cellStyle name="Currency 13 3 2 6 2 2 5" xfId="47318" xr:uid="{35A6AF6D-F949-4B7D-9E89-F2F8CB5F5DCB}"/>
    <cellStyle name="Currency 13 3 2 6 2 3" xfId="22166" xr:uid="{A862A088-179D-4625-A144-2D8FF521B190}"/>
    <cellStyle name="Currency 13 3 2 6 2 3 2" xfId="35858" xr:uid="{EEC9C858-EFC9-4366-8B61-99537B7161DB}"/>
    <cellStyle name="Currency 13 3 2 6 2 3 3" xfId="50742" xr:uid="{B9107C0F-D8DF-4A9D-85A7-71C4C695EDE0}"/>
    <cellStyle name="Currency 13 3 2 6 2 4" xfId="15322" xr:uid="{0A1836F8-1DDC-4005-898B-DC97B71F18AD}"/>
    <cellStyle name="Currency 13 3 2 6 2 5" xfId="29012" xr:uid="{D8719273-8392-4B4B-86C9-AA7133349DFD}"/>
    <cellStyle name="Currency 13 3 2 6 2 6" xfId="43896" xr:uid="{A412165D-7865-45BB-8453-683862C7A0E8}"/>
    <cellStyle name="Currency 13 3 2 6 3" xfId="10186" xr:uid="{2AE29E63-E64F-439B-BF3E-22A95658741E}"/>
    <cellStyle name="Currency 13 3 2 6 3 2" xfId="23876" xr:uid="{D4314308-EA29-46F1-97AB-9127FA493B72}"/>
    <cellStyle name="Currency 13 3 2 6 3 2 2" xfId="37568" xr:uid="{B8EC80EC-2197-4AC5-AFF1-E7434407DC5D}"/>
    <cellStyle name="Currency 13 3 2 6 3 2 3" xfId="52452" xr:uid="{25B82579-C571-4331-8BB6-1544A4C60882}"/>
    <cellStyle name="Currency 13 3 2 6 3 3" xfId="17032" xr:uid="{5E0E9BF5-4D15-4E8A-9B9F-C8AF1D19AD02}"/>
    <cellStyle name="Currency 13 3 2 6 3 4" xfId="30722" xr:uid="{53217329-ABF6-4B92-BED6-CE27FA32F7E3}"/>
    <cellStyle name="Currency 13 3 2 6 3 5" xfId="45606" xr:uid="{FAAE9EFE-699B-4E6B-BFCA-8CFC16B7DC98}"/>
    <cellStyle name="Currency 13 3 2 6 4" xfId="20454" xr:uid="{8AF8B023-BF31-47F3-810D-B971A1905F5E}"/>
    <cellStyle name="Currency 13 3 2 6 4 2" xfId="34146" xr:uid="{D720D31F-F707-4AA1-9356-50CA40CFF7EA}"/>
    <cellStyle name="Currency 13 3 2 6 4 3" xfId="49030" xr:uid="{10C8D2DE-59D4-49D8-96C0-6CB7663AC073}"/>
    <cellStyle name="Currency 13 3 2 6 5" xfId="13610" xr:uid="{9635F74D-408A-4414-BE3F-E5F78FA5AF30}"/>
    <cellStyle name="Currency 13 3 2 6 6" xfId="27300" xr:uid="{9942C947-5873-44EB-9456-F9653B5A3769}"/>
    <cellStyle name="Currency 13 3 2 6 7" xfId="42184" xr:uid="{2CB16B87-91F2-4AC7-A751-9F86430528A0}"/>
    <cellStyle name="Currency 13 3 2 7" xfId="8462" xr:uid="{C7D7958A-E4E1-45E9-A237-6BC61C0EF3F1}"/>
    <cellStyle name="Currency 13 3 2 7 2" xfId="11884" xr:uid="{379D5826-75CC-4798-97A3-DAE733FC37AD}"/>
    <cellStyle name="Currency 13 3 2 7 2 2" xfId="25574" xr:uid="{D27956D2-6E40-43D2-A9F8-C25D7BD71B93}"/>
    <cellStyle name="Currency 13 3 2 7 2 2 2" xfId="39266" xr:uid="{C9AA7570-10C3-4FC6-886D-6FA22F0DA48C}"/>
    <cellStyle name="Currency 13 3 2 7 2 2 3" xfId="54150" xr:uid="{3B36FE7D-9AA3-434F-93E1-2D2CC67E5E82}"/>
    <cellStyle name="Currency 13 3 2 7 2 3" xfId="18730" xr:uid="{9A078580-7357-4793-8610-69C2F7A3E782}"/>
    <cellStyle name="Currency 13 3 2 7 2 4" xfId="32420" xr:uid="{C1D8C35A-397F-4C24-B12B-614A7D8482AE}"/>
    <cellStyle name="Currency 13 3 2 7 2 5" xfId="47304" xr:uid="{A73B160F-0FDB-462F-99A6-DA4A83B009E1}"/>
    <cellStyle name="Currency 13 3 2 7 3" xfId="22152" xr:uid="{42632F5E-4148-4A4A-8813-E450C0FCF63C}"/>
    <cellStyle name="Currency 13 3 2 7 3 2" xfId="35844" xr:uid="{FE786AF6-896B-4C43-B467-7085892FC706}"/>
    <cellStyle name="Currency 13 3 2 7 3 3" xfId="50728" xr:uid="{4EE4B889-CA2E-4265-BE05-789D890C898F}"/>
    <cellStyle name="Currency 13 3 2 7 4" xfId="15308" xr:uid="{692BB0E8-F4FE-408C-92C2-85878920C3F3}"/>
    <cellStyle name="Currency 13 3 2 7 5" xfId="28998" xr:uid="{0FFF19A6-5CDC-4CE3-A16B-D08C290514E8}"/>
    <cellStyle name="Currency 13 3 2 7 6" xfId="43882" xr:uid="{5CF62480-78B8-4479-B8F3-F1B88524A8D2}"/>
    <cellStyle name="Currency 13 3 2 8" xfId="10172" xr:uid="{2EA66ABF-37DB-4651-8764-AE9DE868609C}"/>
    <cellStyle name="Currency 13 3 2 8 2" xfId="23862" xr:uid="{F7D844E6-3DA8-4361-944B-D9F74E5858EB}"/>
    <cellStyle name="Currency 13 3 2 8 2 2" xfId="37554" xr:uid="{C3DC4EDF-4634-47E0-A2DD-AA90952A06B0}"/>
    <cellStyle name="Currency 13 3 2 8 2 3" xfId="52438" xr:uid="{89359602-A7C6-4864-B5DB-60D90556612D}"/>
    <cellStyle name="Currency 13 3 2 8 3" xfId="17018" xr:uid="{EFD01299-1D67-4F31-82C4-69010EB6035D}"/>
    <cellStyle name="Currency 13 3 2 8 4" xfId="30708" xr:uid="{DB184160-C5C7-4F8D-86CA-5B0D3202AE65}"/>
    <cellStyle name="Currency 13 3 2 8 5" xfId="45592" xr:uid="{BD5B5FBA-8369-4BE6-926B-4E450868A21D}"/>
    <cellStyle name="Currency 13 3 2 9" xfId="20440" xr:uid="{E0C58733-401D-4E01-847F-D3E9F9973104}"/>
    <cellStyle name="Currency 13 3 2 9 2" xfId="34132" xr:uid="{1AB88004-C2FE-4E47-A81C-B3FD006AD9AE}"/>
    <cellStyle name="Currency 13 3 2 9 3" xfId="49016" xr:uid="{87400430-C0DA-48E2-B233-188F9BD51D55}"/>
    <cellStyle name="Currency 13 3 3" xfId="6763" xr:uid="{302C19A7-6755-4F5C-83DC-162B5C253C6D}"/>
    <cellStyle name="Currency 13 3 3 10" xfId="42185" xr:uid="{731CF4B2-5FE9-44FE-BDC8-7D7D9B18483F}"/>
    <cellStyle name="Currency 13 3 3 2" xfId="6764" xr:uid="{28493E96-0211-4382-8F55-FEF74A303C43}"/>
    <cellStyle name="Currency 13 3 3 2 2" xfId="6765" xr:uid="{340E3D85-8F74-4CFC-87EA-F2FF4ADFD7A8}"/>
    <cellStyle name="Currency 13 3 3 2 2 2" xfId="8479" xr:uid="{AD613939-C02A-4167-BEA2-1FD69E834E1D}"/>
    <cellStyle name="Currency 13 3 3 2 2 2 2" xfId="11901" xr:uid="{597F8955-E856-4045-98CB-D760DE38677F}"/>
    <cellStyle name="Currency 13 3 3 2 2 2 2 2" xfId="25591" xr:uid="{C2F1CF2D-B0AC-4042-93F3-F561EBF0F095}"/>
    <cellStyle name="Currency 13 3 3 2 2 2 2 2 2" xfId="39283" xr:uid="{6F109EF2-DCFE-47C2-8977-A7CA0F143504}"/>
    <cellStyle name="Currency 13 3 3 2 2 2 2 2 3" xfId="54167" xr:uid="{36C85AC9-6E7B-4ECE-90FA-5A1FA6896064}"/>
    <cellStyle name="Currency 13 3 3 2 2 2 2 3" xfId="18747" xr:uid="{E5CE29C9-C29C-49E0-8501-83239FF6B44E}"/>
    <cellStyle name="Currency 13 3 3 2 2 2 2 4" xfId="32437" xr:uid="{DA82A735-5041-4731-827C-1A821C64B79E}"/>
    <cellStyle name="Currency 13 3 3 2 2 2 2 5" xfId="47321" xr:uid="{11642991-6123-4D76-8A2D-5D163FA8AF7B}"/>
    <cellStyle name="Currency 13 3 3 2 2 2 3" xfId="22169" xr:uid="{70F1FEE3-5F2B-4D76-8F29-BC8A8F44E076}"/>
    <cellStyle name="Currency 13 3 3 2 2 2 3 2" xfId="35861" xr:uid="{AEB2E69E-0932-4906-98FE-63DCE07F1BBE}"/>
    <cellStyle name="Currency 13 3 3 2 2 2 3 3" xfId="50745" xr:uid="{AD7B6B11-F576-4893-8851-361B48091389}"/>
    <cellStyle name="Currency 13 3 3 2 2 2 4" xfId="15325" xr:uid="{5E7E0375-2333-4316-AE3B-5036EC3D6FFE}"/>
    <cellStyle name="Currency 13 3 3 2 2 2 5" xfId="29015" xr:uid="{0C106D67-64C1-46B9-ABD2-E7FD7BCABCF1}"/>
    <cellStyle name="Currency 13 3 3 2 2 2 6" xfId="43899" xr:uid="{86DDECA6-9D24-4E55-A84E-5F1D15714252}"/>
    <cellStyle name="Currency 13 3 3 2 2 3" xfId="10189" xr:uid="{510D4F1E-0771-470B-BC91-E4CE6C3DC88D}"/>
    <cellStyle name="Currency 13 3 3 2 2 3 2" xfId="23879" xr:uid="{1C70BE48-A23A-4BE7-A21C-E0F9086243A9}"/>
    <cellStyle name="Currency 13 3 3 2 2 3 2 2" xfId="37571" xr:uid="{A13C9E92-27CB-42F0-B9EE-AFA35E109033}"/>
    <cellStyle name="Currency 13 3 3 2 2 3 2 3" xfId="52455" xr:uid="{8E545B8B-2A31-4DA2-834C-40BC4CDE4B9F}"/>
    <cellStyle name="Currency 13 3 3 2 2 3 3" xfId="17035" xr:uid="{C817CFEE-EAA1-40B9-AD14-6403AAF9F124}"/>
    <cellStyle name="Currency 13 3 3 2 2 3 4" xfId="30725" xr:uid="{4D3A40AD-0AEC-493A-887D-ADE067F6377D}"/>
    <cellStyle name="Currency 13 3 3 2 2 3 5" xfId="45609" xr:uid="{C61937DD-92A2-488A-B01F-85A7AFDCEE40}"/>
    <cellStyle name="Currency 13 3 3 2 2 4" xfId="20457" xr:uid="{D45EC641-7E97-455A-A8B1-C5A6A244F466}"/>
    <cellStyle name="Currency 13 3 3 2 2 4 2" xfId="34149" xr:uid="{CF8B488C-8991-41A0-BCCE-96DC6FB499D1}"/>
    <cellStyle name="Currency 13 3 3 2 2 4 3" xfId="49033" xr:uid="{2833C36E-BB3D-42E5-80B7-9B6D00F48FED}"/>
    <cellStyle name="Currency 13 3 3 2 2 5" xfId="13613" xr:uid="{AFC01C0B-3814-45C7-93EE-A6BE92D01B8B}"/>
    <cellStyle name="Currency 13 3 3 2 2 6" xfId="27303" xr:uid="{C2AB40BE-2CF6-47AC-96A2-1114C3CEA6D1}"/>
    <cellStyle name="Currency 13 3 3 2 2 7" xfId="42187" xr:uid="{4207B3D4-B7F3-4232-BC91-CD2D1C9293DE}"/>
    <cellStyle name="Currency 13 3 3 2 3" xfId="8478" xr:uid="{8055355C-72A0-4BC4-BA0D-19A56165F434}"/>
    <cellStyle name="Currency 13 3 3 2 3 2" xfId="11900" xr:uid="{624A7B9C-A2DC-4B3E-BDD4-EF7399954149}"/>
    <cellStyle name="Currency 13 3 3 2 3 2 2" xfId="25590" xr:uid="{01351464-F874-4359-BFF6-0C86EDA303DE}"/>
    <cellStyle name="Currency 13 3 3 2 3 2 2 2" xfId="39282" xr:uid="{C6E4FE85-8108-4646-852A-55C27BB60D08}"/>
    <cellStyle name="Currency 13 3 3 2 3 2 2 3" xfId="54166" xr:uid="{6249A07E-800B-4790-9EF3-9BACD2721F97}"/>
    <cellStyle name="Currency 13 3 3 2 3 2 3" xfId="18746" xr:uid="{8FC3174D-3EC7-415E-B12D-88FE7C9D4754}"/>
    <cellStyle name="Currency 13 3 3 2 3 2 4" xfId="32436" xr:uid="{52960303-D7A4-447D-BA34-EFE4834FD0B8}"/>
    <cellStyle name="Currency 13 3 3 2 3 2 5" xfId="47320" xr:uid="{86125405-95C5-4C3B-A5DF-AE98BECEA92E}"/>
    <cellStyle name="Currency 13 3 3 2 3 3" xfId="22168" xr:uid="{5390EFDE-6699-4BBD-89E0-D944B5666905}"/>
    <cellStyle name="Currency 13 3 3 2 3 3 2" xfId="35860" xr:uid="{1B355F3E-043B-49F9-AEC5-616F08507FC8}"/>
    <cellStyle name="Currency 13 3 3 2 3 3 3" xfId="50744" xr:uid="{86746A29-B0BE-44ED-80FB-21F4CA11CE9A}"/>
    <cellStyle name="Currency 13 3 3 2 3 4" xfId="15324" xr:uid="{80D53B9D-5A6B-40C1-8CD4-40ECFFC747D5}"/>
    <cellStyle name="Currency 13 3 3 2 3 5" xfId="29014" xr:uid="{2887E71C-8E58-41BF-A22A-8646CDDB79D5}"/>
    <cellStyle name="Currency 13 3 3 2 3 6" xfId="43898" xr:uid="{78885451-E15D-44AB-BD2F-C24CE66ED004}"/>
    <cellStyle name="Currency 13 3 3 2 4" xfId="10188" xr:uid="{25CD5E83-DBC6-42DA-83C6-DF35C2EFB027}"/>
    <cellStyle name="Currency 13 3 3 2 4 2" xfId="23878" xr:uid="{01940658-2D1D-4A64-A88C-22EEB734D950}"/>
    <cellStyle name="Currency 13 3 3 2 4 2 2" xfId="37570" xr:uid="{FFC0F97D-8761-450E-A286-E97A0F8EE71E}"/>
    <cellStyle name="Currency 13 3 3 2 4 2 3" xfId="52454" xr:uid="{69A0A5EF-EC22-4CFB-AAC8-C1FC8188317C}"/>
    <cellStyle name="Currency 13 3 3 2 4 3" xfId="17034" xr:uid="{0FB7C470-30FE-4F70-907D-B85530C8CAD2}"/>
    <cellStyle name="Currency 13 3 3 2 4 4" xfId="30724" xr:uid="{2D5A3298-123F-4726-A5C4-FA6B327E4429}"/>
    <cellStyle name="Currency 13 3 3 2 4 5" xfId="45608" xr:uid="{F73BB5C9-AC2F-47A0-98C2-BF63E80A7E87}"/>
    <cellStyle name="Currency 13 3 3 2 5" xfId="20456" xr:uid="{DC548728-C242-423A-9BE3-E3ED89DC66C0}"/>
    <cellStyle name="Currency 13 3 3 2 5 2" xfId="34148" xr:uid="{7947B7A6-EC87-492B-A44D-39029872B23A}"/>
    <cellStyle name="Currency 13 3 3 2 5 3" xfId="49032" xr:uid="{240BB57E-F24A-4DB9-BF2F-75E081458A9A}"/>
    <cellStyle name="Currency 13 3 3 2 6" xfId="13612" xr:uid="{672F9ACE-6000-4798-A0A5-BE5721278615}"/>
    <cellStyle name="Currency 13 3 3 2 7" xfId="27302" xr:uid="{4FEACB88-56D5-46EC-9CE9-4B71FBA38446}"/>
    <cellStyle name="Currency 13 3 3 2 8" xfId="42186" xr:uid="{AECF39A4-9FCB-41EA-9923-DE0D372864BB}"/>
    <cellStyle name="Currency 13 3 3 3" xfId="6766" xr:uid="{28A1B5E0-18EA-43DE-8ADD-DDB75E6F654F}"/>
    <cellStyle name="Currency 13 3 3 3 2" xfId="8480" xr:uid="{410A4E03-ECC3-40DA-9454-17F4419B71E4}"/>
    <cellStyle name="Currency 13 3 3 3 2 2" xfId="11902" xr:uid="{8E46C930-0AC7-4655-8D99-2F24B54D777E}"/>
    <cellStyle name="Currency 13 3 3 3 2 2 2" xfId="25592" xr:uid="{FE1756A7-CD3D-4EA1-833C-4F8253ED0A24}"/>
    <cellStyle name="Currency 13 3 3 3 2 2 2 2" xfId="39284" xr:uid="{996A30BF-B191-4641-B801-3F6E3C8CD129}"/>
    <cellStyle name="Currency 13 3 3 3 2 2 2 3" xfId="54168" xr:uid="{7CB3A4E1-A8CA-4F02-AFE6-ACD55E8FFFD6}"/>
    <cellStyle name="Currency 13 3 3 3 2 2 3" xfId="18748" xr:uid="{6523BE9F-EFAF-4774-B5F2-836BFB8EA49E}"/>
    <cellStyle name="Currency 13 3 3 3 2 2 4" xfId="32438" xr:uid="{A679ED89-9EDB-457A-8877-2A86C11907BF}"/>
    <cellStyle name="Currency 13 3 3 3 2 2 5" xfId="47322" xr:uid="{21BB4A2B-6A22-42B1-A451-5D3E4BFE434C}"/>
    <cellStyle name="Currency 13 3 3 3 2 3" xfId="22170" xr:uid="{B7C8A7BC-AB93-4657-AE16-9E16EE81FE14}"/>
    <cellStyle name="Currency 13 3 3 3 2 3 2" xfId="35862" xr:uid="{3EA408AA-E225-49F3-85C9-D64C0B8C97BE}"/>
    <cellStyle name="Currency 13 3 3 3 2 3 3" xfId="50746" xr:uid="{F6D41871-6FD4-4B56-A28B-F6984FC0C500}"/>
    <cellStyle name="Currency 13 3 3 3 2 4" xfId="15326" xr:uid="{9151D47A-495B-475D-87DA-A666CC263B67}"/>
    <cellStyle name="Currency 13 3 3 3 2 5" xfId="29016" xr:uid="{C4E51C1F-FB52-4644-901E-F065DEF15DE3}"/>
    <cellStyle name="Currency 13 3 3 3 2 6" xfId="43900" xr:uid="{566CCEDE-821A-4EC2-A74C-2772A094AB17}"/>
    <cellStyle name="Currency 13 3 3 3 3" xfId="10190" xr:uid="{568F9DDA-4980-4233-A520-FC76FC41ED10}"/>
    <cellStyle name="Currency 13 3 3 3 3 2" xfId="23880" xr:uid="{A31A1A3A-68A4-436E-BC3C-F364B221CA75}"/>
    <cellStyle name="Currency 13 3 3 3 3 2 2" xfId="37572" xr:uid="{1E66444F-7182-4D88-8639-53A12965BDF4}"/>
    <cellStyle name="Currency 13 3 3 3 3 2 3" xfId="52456" xr:uid="{801729C7-51DF-471D-80FD-0D6DE5CD7AC8}"/>
    <cellStyle name="Currency 13 3 3 3 3 3" xfId="17036" xr:uid="{FC1EBCB5-B53E-4E3A-8D9D-42BF3246E82B}"/>
    <cellStyle name="Currency 13 3 3 3 3 4" xfId="30726" xr:uid="{2F88E541-4A4F-42C0-ADA1-FA895D8BDDB1}"/>
    <cellStyle name="Currency 13 3 3 3 3 5" xfId="45610" xr:uid="{AE43A612-9477-42F3-8690-769DE981C9AD}"/>
    <cellStyle name="Currency 13 3 3 3 4" xfId="20458" xr:uid="{E6BE403D-20DF-4012-859A-E493FE52528A}"/>
    <cellStyle name="Currency 13 3 3 3 4 2" xfId="34150" xr:uid="{104D8C49-3777-4C6D-8250-F032525A080C}"/>
    <cellStyle name="Currency 13 3 3 3 4 3" xfId="49034" xr:uid="{4E7DAADC-6E56-41F9-A2E6-CF0DCFF50BBF}"/>
    <cellStyle name="Currency 13 3 3 3 5" xfId="13614" xr:uid="{9EDB0849-CD57-4261-A529-A97D195B0AD5}"/>
    <cellStyle name="Currency 13 3 3 3 6" xfId="27304" xr:uid="{EE894AF8-A084-40C8-A63B-795BE6EF20F7}"/>
    <cellStyle name="Currency 13 3 3 3 7" xfId="42188" xr:uid="{908B34A4-559C-47E9-893C-35858EDD8BA5}"/>
    <cellStyle name="Currency 13 3 3 4" xfId="6767" xr:uid="{288F60C6-FF84-41F4-B9F0-A1C1943EDD73}"/>
    <cellStyle name="Currency 13 3 3 4 2" xfId="8481" xr:uid="{0DEB4A90-067A-483E-9757-8472C1D0F479}"/>
    <cellStyle name="Currency 13 3 3 4 2 2" xfId="11903" xr:uid="{1533090D-8C0D-4EC4-AE9B-26CB18DEF3F5}"/>
    <cellStyle name="Currency 13 3 3 4 2 2 2" xfId="25593" xr:uid="{C10420F8-7AC7-4ABF-A38D-36C69B5A8447}"/>
    <cellStyle name="Currency 13 3 3 4 2 2 2 2" xfId="39285" xr:uid="{C692310D-0249-4822-A0FE-548BBFFDA395}"/>
    <cellStyle name="Currency 13 3 3 4 2 2 2 3" xfId="54169" xr:uid="{DE7AD014-7F91-4F9D-B6D3-5CF3DA539D45}"/>
    <cellStyle name="Currency 13 3 3 4 2 2 3" xfId="18749" xr:uid="{FDBAC645-8D68-4B90-A5F0-03E8B005FFDB}"/>
    <cellStyle name="Currency 13 3 3 4 2 2 4" xfId="32439" xr:uid="{139F93CB-67D6-4100-9A68-6866409F3406}"/>
    <cellStyle name="Currency 13 3 3 4 2 2 5" xfId="47323" xr:uid="{55B5555E-08D7-435D-87C1-F2C90DFEB56E}"/>
    <cellStyle name="Currency 13 3 3 4 2 3" xfId="22171" xr:uid="{D3D3774D-D4A5-47E1-BF45-994912DD0DAF}"/>
    <cellStyle name="Currency 13 3 3 4 2 3 2" xfId="35863" xr:uid="{035C0F20-A7A3-40F5-A747-6754F80CCE17}"/>
    <cellStyle name="Currency 13 3 3 4 2 3 3" xfId="50747" xr:uid="{A7869906-5FA9-496B-B53B-9B7B0BD6E8F4}"/>
    <cellStyle name="Currency 13 3 3 4 2 4" xfId="15327" xr:uid="{D4D4813B-FB22-481F-BB39-A5D54E666A41}"/>
    <cellStyle name="Currency 13 3 3 4 2 5" xfId="29017" xr:uid="{52FE8D3D-DC0C-45EC-A631-E71F3D96901B}"/>
    <cellStyle name="Currency 13 3 3 4 2 6" xfId="43901" xr:uid="{5B25AC42-D63F-41FB-8827-4338A9F9487D}"/>
    <cellStyle name="Currency 13 3 3 4 3" xfId="10191" xr:uid="{3CDEEDC9-976D-4147-9293-B86EA1AC31DA}"/>
    <cellStyle name="Currency 13 3 3 4 3 2" xfId="23881" xr:uid="{3028EF1F-28B2-4FF5-895C-181A43B2170B}"/>
    <cellStyle name="Currency 13 3 3 4 3 2 2" xfId="37573" xr:uid="{A8C20699-6D86-456F-827A-04C483DF2E45}"/>
    <cellStyle name="Currency 13 3 3 4 3 2 3" xfId="52457" xr:uid="{6C6FE6A8-E093-4F15-B336-48E8AADA7F7C}"/>
    <cellStyle name="Currency 13 3 3 4 3 3" xfId="17037" xr:uid="{9EA9EC36-ABD8-439F-9ADF-1D01AC307898}"/>
    <cellStyle name="Currency 13 3 3 4 3 4" xfId="30727" xr:uid="{32B10FB4-5999-49B5-A4B5-4D55A3A7916D}"/>
    <cellStyle name="Currency 13 3 3 4 3 5" xfId="45611" xr:uid="{2CE51F5C-40CC-483C-9028-B67C3745C525}"/>
    <cellStyle name="Currency 13 3 3 4 4" xfId="20459" xr:uid="{0BBA03A5-CB7E-4E5E-BA20-CA25B509B525}"/>
    <cellStyle name="Currency 13 3 3 4 4 2" xfId="34151" xr:uid="{F89688EC-8578-4CB6-A84C-566B1F190B74}"/>
    <cellStyle name="Currency 13 3 3 4 4 3" xfId="49035" xr:uid="{91D8E331-0FE7-423A-AA8C-9702E397F8C0}"/>
    <cellStyle name="Currency 13 3 3 4 5" xfId="13615" xr:uid="{4997A14A-13E8-4336-B3C9-0B6C7597E373}"/>
    <cellStyle name="Currency 13 3 3 4 6" xfId="27305" xr:uid="{213F28E6-AF39-4C86-9318-602725291147}"/>
    <cellStyle name="Currency 13 3 3 4 7" xfId="42189" xr:uid="{DB85123D-C56B-41E9-B416-3301850C8093}"/>
    <cellStyle name="Currency 13 3 3 5" xfId="8477" xr:uid="{96E784AD-7D33-4B91-971D-8FE35BA6A5CF}"/>
    <cellStyle name="Currency 13 3 3 5 2" xfId="11899" xr:uid="{C5B5E4CF-ED7D-407E-AF92-CF654EAA69C7}"/>
    <cellStyle name="Currency 13 3 3 5 2 2" xfId="25589" xr:uid="{06DE47E1-0644-4B34-A926-A8BA250474AA}"/>
    <cellStyle name="Currency 13 3 3 5 2 2 2" xfId="39281" xr:uid="{17CC9FD6-0E24-4034-892D-B560FD151EE6}"/>
    <cellStyle name="Currency 13 3 3 5 2 2 3" xfId="54165" xr:uid="{E179DFD4-014D-4867-BA55-160D0834671A}"/>
    <cellStyle name="Currency 13 3 3 5 2 3" xfId="18745" xr:uid="{8A0CD3AA-5923-4D94-A83C-92E24FE3300B}"/>
    <cellStyle name="Currency 13 3 3 5 2 4" xfId="32435" xr:uid="{FFB37C20-D187-48FE-AA14-9A68CB1A4387}"/>
    <cellStyle name="Currency 13 3 3 5 2 5" xfId="47319" xr:uid="{79A4A881-7C37-499E-925E-A410B29728B7}"/>
    <cellStyle name="Currency 13 3 3 5 3" xfId="22167" xr:uid="{FA3896BE-0274-413E-AA7B-2DA7721E7A5A}"/>
    <cellStyle name="Currency 13 3 3 5 3 2" xfId="35859" xr:uid="{905F9319-4F7A-4CBF-94FC-2EB7BAE81EDE}"/>
    <cellStyle name="Currency 13 3 3 5 3 3" xfId="50743" xr:uid="{712F8A4C-D627-46AA-B45E-BDB231C42F2D}"/>
    <cellStyle name="Currency 13 3 3 5 4" xfId="15323" xr:uid="{B59780B7-10CD-4753-8F50-FA623745CBA3}"/>
    <cellStyle name="Currency 13 3 3 5 5" xfId="29013" xr:uid="{75325A71-E4B3-4213-9AC0-FB25F22DC282}"/>
    <cellStyle name="Currency 13 3 3 5 6" xfId="43897" xr:uid="{7EA7EAF2-CCF2-4485-B76E-9B92A0D0C554}"/>
    <cellStyle name="Currency 13 3 3 6" xfId="10187" xr:uid="{C8D0A684-CA3A-44A4-AB73-897A93407126}"/>
    <cellStyle name="Currency 13 3 3 6 2" xfId="23877" xr:uid="{7D4B4F4D-A779-4B52-A9CA-6EACDAF5C375}"/>
    <cellStyle name="Currency 13 3 3 6 2 2" xfId="37569" xr:uid="{4F138D77-724C-4E1F-98AF-BE74085A731C}"/>
    <cellStyle name="Currency 13 3 3 6 2 3" xfId="52453" xr:uid="{181E8BD6-D86E-4692-B41B-EB40147358D8}"/>
    <cellStyle name="Currency 13 3 3 6 3" xfId="17033" xr:uid="{92FFCA9D-41FC-4F4A-8699-EF04AE4FD703}"/>
    <cellStyle name="Currency 13 3 3 6 4" xfId="30723" xr:uid="{B13B694E-BD24-47F7-BE40-7425C26C46FF}"/>
    <cellStyle name="Currency 13 3 3 6 5" xfId="45607" xr:uid="{C1F85C4C-4AE1-4D23-B1BB-178B525B50BD}"/>
    <cellStyle name="Currency 13 3 3 7" xfId="20455" xr:uid="{F99A1ABB-B1AE-46BC-B715-0CBA77CA6A8C}"/>
    <cellStyle name="Currency 13 3 3 7 2" xfId="34147" xr:uid="{BBB3BAA1-E033-4D72-B0AE-2A5C17D91367}"/>
    <cellStyle name="Currency 13 3 3 7 3" xfId="49031" xr:uid="{953F1E9E-1E6C-4279-BF6A-20302BD9D55B}"/>
    <cellStyle name="Currency 13 3 3 8" xfId="13611" xr:uid="{29C18B3A-E0CD-4468-8EB2-C03B8EC921D7}"/>
    <cellStyle name="Currency 13 3 3 9" xfId="27301" xr:uid="{E721E136-32BB-40E8-BBEA-6C6EE7A36E3D}"/>
    <cellStyle name="Currency 13 3 4" xfId="6768" xr:uid="{AE3A28B7-7AE5-4EC9-8D45-E230E5DDDCEB}"/>
    <cellStyle name="Currency 13 3 4 10" xfId="42190" xr:uid="{4CE13AFB-F9D8-4080-86AD-AAB85BA838D0}"/>
    <cellStyle name="Currency 13 3 4 2" xfId="6769" xr:uid="{D83CF833-8D0E-4D8B-A5F6-0F46C17725FD}"/>
    <cellStyle name="Currency 13 3 4 2 2" xfId="6770" xr:uid="{392B81F9-DD6F-4EE9-BFEF-4111EC31C75F}"/>
    <cellStyle name="Currency 13 3 4 2 2 2" xfId="8484" xr:uid="{7216B894-12EF-459B-8A37-175D41082E46}"/>
    <cellStyle name="Currency 13 3 4 2 2 2 2" xfId="11906" xr:uid="{0B84C81C-DE91-40CE-9ECE-41E0547E904E}"/>
    <cellStyle name="Currency 13 3 4 2 2 2 2 2" xfId="25596" xr:uid="{242B68DC-4469-4B9B-A15B-932C2CC9E33D}"/>
    <cellStyle name="Currency 13 3 4 2 2 2 2 2 2" xfId="39288" xr:uid="{DDF24CE0-08B5-4C2B-BA95-F34FE4DA65DD}"/>
    <cellStyle name="Currency 13 3 4 2 2 2 2 2 3" xfId="54172" xr:uid="{EE0DE8E2-6F22-4622-A96E-76AA50C3184A}"/>
    <cellStyle name="Currency 13 3 4 2 2 2 2 3" xfId="18752" xr:uid="{69BBC12A-2816-44D4-B96A-AAE2B09979BC}"/>
    <cellStyle name="Currency 13 3 4 2 2 2 2 4" xfId="32442" xr:uid="{071D46CD-8E7B-4AE6-B15D-7A647D36EF82}"/>
    <cellStyle name="Currency 13 3 4 2 2 2 2 5" xfId="47326" xr:uid="{06668720-4EF6-4E8A-96BC-A05AA434A302}"/>
    <cellStyle name="Currency 13 3 4 2 2 2 3" xfId="22174" xr:uid="{3B72AF73-D5C7-4F11-8134-294D54CD3007}"/>
    <cellStyle name="Currency 13 3 4 2 2 2 3 2" xfId="35866" xr:uid="{52188D58-A777-49D5-9AA7-00EF703AD65A}"/>
    <cellStyle name="Currency 13 3 4 2 2 2 3 3" xfId="50750" xr:uid="{9742AD84-2D0F-4C15-9B8E-FFDD1138CFB7}"/>
    <cellStyle name="Currency 13 3 4 2 2 2 4" xfId="15330" xr:uid="{1CE21143-476D-4E00-8642-4C75B0F53808}"/>
    <cellStyle name="Currency 13 3 4 2 2 2 5" xfId="29020" xr:uid="{BF7B7C3D-B9AD-4B84-A630-4EFFF2C4A09A}"/>
    <cellStyle name="Currency 13 3 4 2 2 2 6" xfId="43904" xr:uid="{C1082332-0A41-4047-B878-F603930CBB62}"/>
    <cellStyle name="Currency 13 3 4 2 2 3" xfId="10194" xr:uid="{B6DAE373-2AFC-46CC-8BF9-A2C7B3566165}"/>
    <cellStyle name="Currency 13 3 4 2 2 3 2" xfId="23884" xr:uid="{43E7B910-8C6A-46A6-BB22-CB60526FDE6B}"/>
    <cellStyle name="Currency 13 3 4 2 2 3 2 2" xfId="37576" xr:uid="{D8AF5A10-CCCE-4445-88EB-52230DCCC8B6}"/>
    <cellStyle name="Currency 13 3 4 2 2 3 2 3" xfId="52460" xr:uid="{A9905D5B-FD7E-495D-894E-FC725FDC4B87}"/>
    <cellStyle name="Currency 13 3 4 2 2 3 3" xfId="17040" xr:uid="{013438DE-BB48-48B9-8BE7-7CC809F596A4}"/>
    <cellStyle name="Currency 13 3 4 2 2 3 4" xfId="30730" xr:uid="{2D3A109A-31D0-4969-BAAC-BB29CFB886D4}"/>
    <cellStyle name="Currency 13 3 4 2 2 3 5" xfId="45614" xr:uid="{30659654-867E-4D8C-9358-5898FD4C62BB}"/>
    <cellStyle name="Currency 13 3 4 2 2 4" xfId="20462" xr:uid="{598A8904-8EF4-4799-8D6E-8280A90F10A3}"/>
    <cellStyle name="Currency 13 3 4 2 2 4 2" xfId="34154" xr:uid="{1A183A8D-2E1D-407D-BC2C-69D7D7AE75A7}"/>
    <cellStyle name="Currency 13 3 4 2 2 4 3" xfId="49038" xr:uid="{2972D5BF-EEB5-46CD-9AE7-63174F63A4EF}"/>
    <cellStyle name="Currency 13 3 4 2 2 5" xfId="13618" xr:uid="{7D518D68-443E-4BB2-8697-4D81F13FA092}"/>
    <cellStyle name="Currency 13 3 4 2 2 6" xfId="27308" xr:uid="{5CA95CD7-41FB-4576-876F-C84CC5F04EAF}"/>
    <cellStyle name="Currency 13 3 4 2 2 7" xfId="42192" xr:uid="{1D208C10-2FDF-4224-9607-7FFB1F928FD9}"/>
    <cellStyle name="Currency 13 3 4 2 3" xfId="8483" xr:uid="{8DB7DE76-C703-4DE7-8BFA-BD99552A872D}"/>
    <cellStyle name="Currency 13 3 4 2 3 2" xfId="11905" xr:uid="{FB3C00C2-782F-4043-9827-0A05F8C0EE65}"/>
    <cellStyle name="Currency 13 3 4 2 3 2 2" xfId="25595" xr:uid="{CD7F1311-50B9-4721-B1A4-C84CE66E0CBF}"/>
    <cellStyle name="Currency 13 3 4 2 3 2 2 2" xfId="39287" xr:uid="{AEDEB51A-4E06-46B7-9078-174C53FDAE17}"/>
    <cellStyle name="Currency 13 3 4 2 3 2 2 3" xfId="54171" xr:uid="{3AB6788F-191A-4D35-8DFA-2DC9E9528796}"/>
    <cellStyle name="Currency 13 3 4 2 3 2 3" xfId="18751" xr:uid="{C2ADB0B6-4230-43BE-856E-211D0D7BF6BB}"/>
    <cellStyle name="Currency 13 3 4 2 3 2 4" xfId="32441" xr:uid="{19CA71B3-E96B-4D1B-AFA9-C97383C56EAC}"/>
    <cellStyle name="Currency 13 3 4 2 3 2 5" xfId="47325" xr:uid="{40618E05-DD99-4DEB-ABD2-DB4AF63E141D}"/>
    <cellStyle name="Currency 13 3 4 2 3 3" xfId="22173" xr:uid="{5483D60D-FA52-4AFE-8A83-D304E882976A}"/>
    <cellStyle name="Currency 13 3 4 2 3 3 2" xfId="35865" xr:uid="{091AC035-A2D5-4C87-B065-AB995215B5ED}"/>
    <cellStyle name="Currency 13 3 4 2 3 3 3" xfId="50749" xr:uid="{3213EFA7-94F2-4E24-8778-4FE542FB0A61}"/>
    <cellStyle name="Currency 13 3 4 2 3 4" xfId="15329" xr:uid="{C25245DC-6355-4967-A969-E8FECCEA96BA}"/>
    <cellStyle name="Currency 13 3 4 2 3 5" xfId="29019" xr:uid="{A30A8930-354C-4F1C-948C-B7E39544819F}"/>
    <cellStyle name="Currency 13 3 4 2 3 6" xfId="43903" xr:uid="{63DEA780-E2E1-4FD4-81EA-8E2D2FD56CA0}"/>
    <cellStyle name="Currency 13 3 4 2 4" xfId="10193" xr:uid="{E5CE8FCA-DC79-4732-A266-147F39A05C3C}"/>
    <cellStyle name="Currency 13 3 4 2 4 2" xfId="23883" xr:uid="{4CE4DA84-85F2-4900-873A-FB9509D52160}"/>
    <cellStyle name="Currency 13 3 4 2 4 2 2" xfId="37575" xr:uid="{35F6F337-5642-4336-8967-6414C86CDAB5}"/>
    <cellStyle name="Currency 13 3 4 2 4 2 3" xfId="52459" xr:uid="{D5A0912E-5765-4B05-9281-9EB1B1F49780}"/>
    <cellStyle name="Currency 13 3 4 2 4 3" xfId="17039" xr:uid="{E01FE263-7AC4-4750-A9BB-E4472D87078A}"/>
    <cellStyle name="Currency 13 3 4 2 4 4" xfId="30729" xr:uid="{AC30D3C1-2D74-41FF-BD5D-2CAC531477DF}"/>
    <cellStyle name="Currency 13 3 4 2 4 5" xfId="45613" xr:uid="{27D2B7BE-4225-4FFC-A34F-59EBB2913C5F}"/>
    <cellStyle name="Currency 13 3 4 2 5" xfId="20461" xr:uid="{9F5590C8-175B-4BED-8910-A3285FF067FC}"/>
    <cellStyle name="Currency 13 3 4 2 5 2" xfId="34153" xr:uid="{8D57E4FC-D3BA-4D8B-A481-22BCF9095160}"/>
    <cellStyle name="Currency 13 3 4 2 5 3" xfId="49037" xr:uid="{45B70D4F-7E08-48BF-B919-CFA5B6A38E00}"/>
    <cellStyle name="Currency 13 3 4 2 6" xfId="13617" xr:uid="{437B1356-4672-4955-B1B5-B831F7E854E9}"/>
    <cellStyle name="Currency 13 3 4 2 7" xfId="27307" xr:uid="{DA4C143F-BD78-4891-A043-90B38B3C2E2A}"/>
    <cellStyle name="Currency 13 3 4 2 8" xfId="42191" xr:uid="{0EDACF82-BB96-4E87-B67A-2A2C4967F222}"/>
    <cellStyle name="Currency 13 3 4 3" xfId="6771" xr:uid="{C777CD46-F18E-441C-9802-C88BB9399410}"/>
    <cellStyle name="Currency 13 3 4 3 2" xfId="8485" xr:uid="{4EB22421-A30F-4366-9B76-6C796D983296}"/>
    <cellStyle name="Currency 13 3 4 3 2 2" xfId="11907" xr:uid="{BD4C14AA-7F94-48D9-98BE-E731CAA85ECF}"/>
    <cellStyle name="Currency 13 3 4 3 2 2 2" xfId="25597" xr:uid="{F5C5DE0E-2696-47E0-A3C5-A1BD61FDE5FD}"/>
    <cellStyle name="Currency 13 3 4 3 2 2 2 2" xfId="39289" xr:uid="{49A76F59-7198-455C-BB52-F0F0D9293506}"/>
    <cellStyle name="Currency 13 3 4 3 2 2 2 3" xfId="54173" xr:uid="{79BDE8EA-1C7D-473B-9099-C0D09CCDB4E1}"/>
    <cellStyle name="Currency 13 3 4 3 2 2 3" xfId="18753" xr:uid="{6A2A37C9-5F75-4BE4-8296-B0EDBBEEB0E5}"/>
    <cellStyle name="Currency 13 3 4 3 2 2 4" xfId="32443" xr:uid="{F38E18DF-DA7E-44BD-A20A-75A72C2520B0}"/>
    <cellStyle name="Currency 13 3 4 3 2 2 5" xfId="47327" xr:uid="{9D0D8B4A-624D-4098-B78F-CA175EF7059C}"/>
    <cellStyle name="Currency 13 3 4 3 2 3" xfId="22175" xr:uid="{C6C87FC1-AF3D-4469-82D0-9601E1F7C4FA}"/>
    <cellStyle name="Currency 13 3 4 3 2 3 2" xfId="35867" xr:uid="{F2E66F1C-7399-41A8-84ED-CAE340BBD846}"/>
    <cellStyle name="Currency 13 3 4 3 2 3 3" xfId="50751" xr:uid="{F0F6593B-D271-487E-BC89-C13EA8A61516}"/>
    <cellStyle name="Currency 13 3 4 3 2 4" xfId="15331" xr:uid="{C3E1CE80-96D8-43ED-BA2B-FCD8BE1E82CF}"/>
    <cellStyle name="Currency 13 3 4 3 2 5" xfId="29021" xr:uid="{23840278-753E-4C4A-B763-D865680C8E85}"/>
    <cellStyle name="Currency 13 3 4 3 2 6" xfId="43905" xr:uid="{79396A25-B56C-40C5-B5A4-9CD96C033F96}"/>
    <cellStyle name="Currency 13 3 4 3 3" xfId="10195" xr:uid="{E7F69473-EC40-4537-A9E7-BA7A0A34CEE9}"/>
    <cellStyle name="Currency 13 3 4 3 3 2" xfId="23885" xr:uid="{EC68B109-5CC8-4DD8-89E0-6B853953BC96}"/>
    <cellStyle name="Currency 13 3 4 3 3 2 2" xfId="37577" xr:uid="{D9D13D85-E84F-4D38-8032-C161CCD8A1EF}"/>
    <cellStyle name="Currency 13 3 4 3 3 2 3" xfId="52461" xr:uid="{1654156F-CF0D-4D45-A179-90D8E56B6B2E}"/>
    <cellStyle name="Currency 13 3 4 3 3 3" xfId="17041" xr:uid="{8696264E-7A16-47AD-9A59-6D30FDE97074}"/>
    <cellStyle name="Currency 13 3 4 3 3 4" xfId="30731" xr:uid="{94120213-53FF-4EF7-B80D-3511B54C07AC}"/>
    <cellStyle name="Currency 13 3 4 3 3 5" xfId="45615" xr:uid="{9AFB8A12-9B28-4A00-90DE-DFC1AFE24B5A}"/>
    <cellStyle name="Currency 13 3 4 3 4" xfId="20463" xr:uid="{0AD9A68C-FE90-4526-AAE6-19C9872B9F95}"/>
    <cellStyle name="Currency 13 3 4 3 4 2" xfId="34155" xr:uid="{A070FE29-3CD0-42ED-B795-DA248EE6E554}"/>
    <cellStyle name="Currency 13 3 4 3 4 3" xfId="49039" xr:uid="{1AC2990D-083A-4F73-AE23-700BA80D30B6}"/>
    <cellStyle name="Currency 13 3 4 3 5" xfId="13619" xr:uid="{CC8C12C6-E0BF-472A-9A0C-31728FCE7BD3}"/>
    <cellStyle name="Currency 13 3 4 3 6" xfId="27309" xr:uid="{3C214E6F-5216-46BD-90DD-FCEAC5FDFED6}"/>
    <cellStyle name="Currency 13 3 4 3 7" xfId="42193" xr:uid="{94A6B55A-81CF-49CE-9BB8-9FBCFB85F637}"/>
    <cellStyle name="Currency 13 3 4 4" xfId="6772" xr:uid="{6BB984BF-B733-4AC4-869C-0F1300E5A9B0}"/>
    <cellStyle name="Currency 13 3 4 4 2" xfId="8486" xr:uid="{94AC3E3A-58DE-4225-AB9D-5F892365ABF7}"/>
    <cellStyle name="Currency 13 3 4 4 2 2" xfId="11908" xr:uid="{034C5B1F-461A-40D8-9C22-F5BD077F05FA}"/>
    <cellStyle name="Currency 13 3 4 4 2 2 2" xfId="25598" xr:uid="{0D33DD73-DDF6-4741-A4D4-321443CB55F7}"/>
    <cellStyle name="Currency 13 3 4 4 2 2 2 2" xfId="39290" xr:uid="{05115C6B-1500-41DB-9530-6132773DF16F}"/>
    <cellStyle name="Currency 13 3 4 4 2 2 2 3" xfId="54174" xr:uid="{8CB9D7FC-FFCE-4C58-BB01-A4783E4442BA}"/>
    <cellStyle name="Currency 13 3 4 4 2 2 3" xfId="18754" xr:uid="{7F82C8FF-9844-4A43-880A-B812C6144BBA}"/>
    <cellStyle name="Currency 13 3 4 4 2 2 4" xfId="32444" xr:uid="{7A524AC0-55DB-4178-A3B6-815C4101923B}"/>
    <cellStyle name="Currency 13 3 4 4 2 2 5" xfId="47328" xr:uid="{3DA0FAB7-C766-4AEE-B20F-6F940AF5BADF}"/>
    <cellStyle name="Currency 13 3 4 4 2 3" xfId="22176" xr:uid="{A4EF0C09-71BB-44F5-845B-3896CD335C9F}"/>
    <cellStyle name="Currency 13 3 4 4 2 3 2" xfId="35868" xr:uid="{02FBCFF1-7E92-4F75-AF54-E3717D490A42}"/>
    <cellStyle name="Currency 13 3 4 4 2 3 3" xfId="50752" xr:uid="{BE534F9A-F40E-4010-8242-EFDB70878CD6}"/>
    <cellStyle name="Currency 13 3 4 4 2 4" xfId="15332" xr:uid="{2F967CC7-82D9-45C3-9631-BEEB4A32A58A}"/>
    <cellStyle name="Currency 13 3 4 4 2 5" xfId="29022" xr:uid="{7B70905A-06C8-4052-9072-A81EF503463F}"/>
    <cellStyle name="Currency 13 3 4 4 2 6" xfId="43906" xr:uid="{012EE3E4-30BA-4180-B634-1A05BC77EDEA}"/>
    <cellStyle name="Currency 13 3 4 4 3" xfId="10196" xr:uid="{C147ECFA-082A-4E67-8A0C-EF847434CA86}"/>
    <cellStyle name="Currency 13 3 4 4 3 2" xfId="23886" xr:uid="{0AFDE48A-951F-41DA-803B-D463F507EA84}"/>
    <cellStyle name="Currency 13 3 4 4 3 2 2" xfId="37578" xr:uid="{B0C222BE-0CEF-4613-806C-17C7FB571804}"/>
    <cellStyle name="Currency 13 3 4 4 3 2 3" xfId="52462" xr:uid="{B4E77D72-1C13-4218-B9C7-92D2E3712AAA}"/>
    <cellStyle name="Currency 13 3 4 4 3 3" xfId="17042" xr:uid="{890791DC-A063-4E5D-A480-5683F0378571}"/>
    <cellStyle name="Currency 13 3 4 4 3 4" xfId="30732" xr:uid="{91F17B40-98F6-4040-BBC5-D1C9B2412CEB}"/>
    <cellStyle name="Currency 13 3 4 4 3 5" xfId="45616" xr:uid="{77952985-B0AF-41CC-9F36-A0B8BA210D84}"/>
    <cellStyle name="Currency 13 3 4 4 4" xfId="20464" xr:uid="{6A780668-C4A4-4431-B7CB-7FBE306253F1}"/>
    <cellStyle name="Currency 13 3 4 4 4 2" xfId="34156" xr:uid="{48DD46EA-9F6E-4284-AF5A-AE6FDD7CA41E}"/>
    <cellStyle name="Currency 13 3 4 4 4 3" xfId="49040" xr:uid="{65D19AB2-1F70-481B-BCC6-3BF0EC74F009}"/>
    <cellStyle name="Currency 13 3 4 4 5" xfId="13620" xr:uid="{FC6C59C5-8885-43EC-BCA5-A9F08547CDB0}"/>
    <cellStyle name="Currency 13 3 4 4 6" xfId="27310" xr:uid="{D533FA02-E21A-444D-A3F2-1710B580DB2C}"/>
    <cellStyle name="Currency 13 3 4 4 7" xfId="42194" xr:uid="{1F4372F5-CA7C-41E5-BFBC-EE9EB5989847}"/>
    <cellStyle name="Currency 13 3 4 5" xfId="8482" xr:uid="{592A0540-C54C-4BDD-A34E-251E49ADCF81}"/>
    <cellStyle name="Currency 13 3 4 5 2" xfId="11904" xr:uid="{6E9AB2B2-334F-491F-8978-68044A816634}"/>
    <cellStyle name="Currency 13 3 4 5 2 2" xfId="25594" xr:uid="{BB37E56F-189A-4BB5-A11F-1F269353752B}"/>
    <cellStyle name="Currency 13 3 4 5 2 2 2" xfId="39286" xr:uid="{E37EED8A-C5F8-44B4-80B9-014B3009C520}"/>
    <cellStyle name="Currency 13 3 4 5 2 2 3" xfId="54170" xr:uid="{8F638479-7589-4E19-9A3C-D77BB7F308A9}"/>
    <cellStyle name="Currency 13 3 4 5 2 3" xfId="18750" xr:uid="{D5ADF76D-2BB6-44A9-BE82-0BAB67F93993}"/>
    <cellStyle name="Currency 13 3 4 5 2 4" xfId="32440" xr:uid="{4C8E292E-C7B7-4EFA-BDFF-5B1EF47F194C}"/>
    <cellStyle name="Currency 13 3 4 5 2 5" xfId="47324" xr:uid="{77928FB6-4D83-4DF4-9705-180E528791F8}"/>
    <cellStyle name="Currency 13 3 4 5 3" xfId="22172" xr:uid="{22AFB61D-7DEA-4D9D-A40C-160EC213B1A5}"/>
    <cellStyle name="Currency 13 3 4 5 3 2" xfId="35864" xr:uid="{CE914298-D7B1-490A-8699-5BCD50A1819F}"/>
    <cellStyle name="Currency 13 3 4 5 3 3" xfId="50748" xr:uid="{D8B45DEF-69BF-4AE4-809D-CE7621858223}"/>
    <cellStyle name="Currency 13 3 4 5 4" xfId="15328" xr:uid="{4485952E-DA5F-4A43-B208-677FB6F6C0B6}"/>
    <cellStyle name="Currency 13 3 4 5 5" xfId="29018" xr:uid="{8FED8019-8965-480D-A576-2F81612C0BCB}"/>
    <cellStyle name="Currency 13 3 4 5 6" xfId="43902" xr:uid="{B456C3A0-5DE2-4793-B8EF-6F4D52D52C38}"/>
    <cellStyle name="Currency 13 3 4 6" xfId="10192" xr:uid="{3983C884-5BDF-42C8-9BB7-18C0A1F55505}"/>
    <cellStyle name="Currency 13 3 4 6 2" xfId="23882" xr:uid="{420B2C1C-1E28-455D-A1F9-8E02A2303998}"/>
    <cellStyle name="Currency 13 3 4 6 2 2" xfId="37574" xr:uid="{A5BE2075-0536-4AB9-BE0D-2E6E0CF7442E}"/>
    <cellStyle name="Currency 13 3 4 6 2 3" xfId="52458" xr:uid="{F4DFC4F0-541B-4919-B44A-EE358A59CDCF}"/>
    <cellStyle name="Currency 13 3 4 6 3" xfId="17038" xr:uid="{DFBB0378-358A-4CBF-9065-EAB39EBC0E41}"/>
    <cellStyle name="Currency 13 3 4 6 4" xfId="30728" xr:uid="{CE4062B7-F78C-4BAB-B0CA-4F0C6634140F}"/>
    <cellStyle name="Currency 13 3 4 6 5" xfId="45612" xr:uid="{A7741081-67E3-4BA4-B9BD-6E3C6E80F787}"/>
    <cellStyle name="Currency 13 3 4 7" xfId="20460" xr:uid="{9ADF3C2D-4B7D-47D5-A075-5CF4ED2CAA74}"/>
    <cellStyle name="Currency 13 3 4 7 2" xfId="34152" xr:uid="{BF8D8AA5-23C4-47E3-94FF-B43A647C794E}"/>
    <cellStyle name="Currency 13 3 4 7 3" xfId="49036" xr:uid="{534F3717-1647-4BE0-BBF7-91C7C0068174}"/>
    <cellStyle name="Currency 13 3 4 8" xfId="13616" xr:uid="{34EB07AD-FE4E-4E70-97D0-E58D7DA166F0}"/>
    <cellStyle name="Currency 13 3 4 9" xfId="27306" xr:uid="{862F5887-2CED-402B-98F8-FAA524685C93}"/>
    <cellStyle name="Currency 13 3 5" xfId="6773" xr:uid="{EDD19CC5-4AE0-49E0-9835-F16AE55061EF}"/>
    <cellStyle name="Currency 13 3 5 2" xfId="6774" xr:uid="{EDB23DDC-DB58-4E52-81E6-E2693C0F375D}"/>
    <cellStyle name="Currency 13 3 5 2 2" xfId="8488" xr:uid="{82E6E368-9631-416D-84CB-4E079EE1A14B}"/>
    <cellStyle name="Currency 13 3 5 2 2 2" xfId="11910" xr:uid="{DE8BB334-00DE-4E6C-907F-8EA6D1E2B6F1}"/>
    <cellStyle name="Currency 13 3 5 2 2 2 2" xfId="25600" xr:uid="{61BB879F-A2B0-44FC-AB14-E8BE06DBB63D}"/>
    <cellStyle name="Currency 13 3 5 2 2 2 2 2" xfId="39292" xr:uid="{F786D40A-0A19-453E-AFA6-53D4A837B401}"/>
    <cellStyle name="Currency 13 3 5 2 2 2 2 3" xfId="54176" xr:uid="{989C08DE-383B-47CD-BD16-42DEA52FB4EE}"/>
    <cellStyle name="Currency 13 3 5 2 2 2 3" xfId="18756" xr:uid="{64FE72CB-3020-458F-912A-E0D28633B125}"/>
    <cellStyle name="Currency 13 3 5 2 2 2 4" xfId="32446" xr:uid="{684F4EB9-EAA9-4B9A-8FA0-A3C1DF99C0F4}"/>
    <cellStyle name="Currency 13 3 5 2 2 2 5" xfId="47330" xr:uid="{1291E7D6-E092-4FC0-814C-D0DEA21A7097}"/>
    <cellStyle name="Currency 13 3 5 2 2 3" xfId="22178" xr:uid="{62389F3C-CA46-418C-9D64-E28D4E6A6C0F}"/>
    <cellStyle name="Currency 13 3 5 2 2 3 2" xfId="35870" xr:uid="{A9982082-8528-4550-9A64-462B1AC9DF17}"/>
    <cellStyle name="Currency 13 3 5 2 2 3 3" xfId="50754" xr:uid="{BE6F4D4A-E98C-46B2-9282-1E72D5FB8995}"/>
    <cellStyle name="Currency 13 3 5 2 2 4" xfId="15334" xr:uid="{3D0BFB02-8105-4C27-8473-D8C59D605567}"/>
    <cellStyle name="Currency 13 3 5 2 2 5" xfId="29024" xr:uid="{618DFA2F-25A2-4651-89A2-A6860603AFB2}"/>
    <cellStyle name="Currency 13 3 5 2 2 6" xfId="43908" xr:uid="{B95B3B36-27A7-44BF-8B76-17D96586904F}"/>
    <cellStyle name="Currency 13 3 5 2 3" xfId="10198" xr:uid="{A280DAA9-703B-4E50-907A-A85BE5D9AC01}"/>
    <cellStyle name="Currency 13 3 5 2 3 2" xfId="23888" xr:uid="{CC08C80A-F2A9-4430-B7AF-3F5E15ACC554}"/>
    <cellStyle name="Currency 13 3 5 2 3 2 2" xfId="37580" xr:uid="{B6A27BE2-257C-4FDB-9F13-418939651FB1}"/>
    <cellStyle name="Currency 13 3 5 2 3 2 3" xfId="52464" xr:uid="{20A2E463-2898-4BC0-AF03-E9129831A131}"/>
    <cellStyle name="Currency 13 3 5 2 3 3" xfId="17044" xr:uid="{C03F3E0A-C6E3-42FE-AC0B-958370D10DAB}"/>
    <cellStyle name="Currency 13 3 5 2 3 4" xfId="30734" xr:uid="{2E14C5C2-80DE-416A-AB24-C19C9134D2CB}"/>
    <cellStyle name="Currency 13 3 5 2 3 5" xfId="45618" xr:uid="{C545E773-FE8C-4AD4-BCB1-AEB0B0E19D6C}"/>
    <cellStyle name="Currency 13 3 5 2 4" xfId="20466" xr:uid="{A62E5F07-DD3A-42E1-9D9B-B605CB42FF36}"/>
    <cellStyle name="Currency 13 3 5 2 4 2" xfId="34158" xr:uid="{31E78924-A3D4-43F6-A299-9BED590DB2C2}"/>
    <cellStyle name="Currency 13 3 5 2 4 3" xfId="49042" xr:uid="{305A0A65-3E32-438C-B35D-786A70489F82}"/>
    <cellStyle name="Currency 13 3 5 2 5" xfId="13622" xr:uid="{8B835735-6723-4DA6-9D40-6F8A58791071}"/>
    <cellStyle name="Currency 13 3 5 2 6" xfId="27312" xr:uid="{98166506-C8F1-4278-A4D7-C3C1C3928DB7}"/>
    <cellStyle name="Currency 13 3 5 2 7" xfId="42196" xr:uid="{BFFB5921-0E0A-47BC-943A-2005371DBB54}"/>
    <cellStyle name="Currency 13 3 5 3" xfId="8487" xr:uid="{53F71A57-6C14-4EFF-B78C-641F027FC183}"/>
    <cellStyle name="Currency 13 3 5 3 2" xfId="11909" xr:uid="{65D2F7C8-EB08-4644-85C9-61EF298B9FCC}"/>
    <cellStyle name="Currency 13 3 5 3 2 2" xfId="25599" xr:uid="{45506737-8DE4-48B8-8C5E-AECF40533C5A}"/>
    <cellStyle name="Currency 13 3 5 3 2 2 2" xfId="39291" xr:uid="{564EBC34-42C9-4A58-B00B-FBA9FD7D65C1}"/>
    <cellStyle name="Currency 13 3 5 3 2 2 3" xfId="54175" xr:uid="{AE4A38E8-BBEE-40BE-A1AE-0AE6D34E3249}"/>
    <cellStyle name="Currency 13 3 5 3 2 3" xfId="18755" xr:uid="{797D1368-E871-45BC-8D0B-FE141DDC9E6F}"/>
    <cellStyle name="Currency 13 3 5 3 2 4" xfId="32445" xr:uid="{2C4BB107-3FD6-469B-A119-923940D010D9}"/>
    <cellStyle name="Currency 13 3 5 3 2 5" xfId="47329" xr:uid="{C2C9C932-6E14-477E-A683-5B23CAE58C12}"/>
    <cellStyle name="Currency 13 3 5 3 3" xfId="22177" xr:uid="{FA1C0010-8FA3-4026-A3B2-04C89D3B9894}"/>
    <cellStyle name="Currency 13 3 5 3 3 2" xfId="35869" xr:uid="{701014C2-DCB7-4059-8ED8-93BDA450CFB4}"/>
    <cellStyle name="Currency 13 3 5 3 3 3" xfId="50753" xr:uid="{CA05FB24-663E-4E78-8402-01ACC1684F60}"/>
    <cellStyle name="Currency 13 3 5 3 4" xfId="15333" xr:uid="{9D8EEB85-C891-4B93-91E4-93B61DEB977C}"/>
    <cellStyle name="Currency 13 3 5 3 5" xfId="29023" xr:uid="{1CAD7F64-C306-4364-8FD4-CECA9FBD4464}"/>
    <cellStyle name="Currency 13 3 5 3 6" xfId="43907" xr:uid="{840062C3-F235-46C9-AE10-9A4112373037}"/>
    <cellStyle name="Currency 13 3 5 4" xfId="10197" xr:uid="{D6B70D2F-B45D-4BE0-AE66-87C1E1F5DE34}"/>
    <cellStyle name="Currency 13 3 5 4 2" xfId="23887" xr:uid="{8338F79A-FC95-4F6C-9289-187264AF02D2}"/>
    <cellStyle name="Currency 13 3 5 4 2 2" xfId="37579" xr:uid="{B0F397AB-B4E6-41C6-A6B6-47AC81242236}"/>
    <cellStyle name="Currency 13 3 5 4 2 3" xfId="52463" xr:uid="{CF051E8C-E146-43E1-B9E5-75B3A66497AB}"/>
    <cellStyle name="Currency 13 3 5 4 3" xfId="17043" xr:uid="{E93AD8B9-3369-409D-846D-1D6E1B174ABC}"/>
    <cellStyle name="Currency 13 3 5 4 4" xfId="30733" xr:uid="{DABF1EBB-B1AC-44ED-8136-01253564A8CA}"/>
    <cellStyle name="Currency 13 3 5 4 5" xfId="45617" xr:uid="{5060DF02-012E-4470-8BF5-D0242C7989D7}"/>
    <cellStyle name="Currency 13 3 5 5" xfId="20465" xr:uid="{2EDC9DC4-0D01-491F-AA98-F20FB6D5201B}"/>
    <cellStyle name="Currency 13 3 5 5 2" xfId="34157" xr:uid="{0459BD2B-BA43-4EEE-B465-FCC0E9155272}"/>
    <cellStyle name="Currency 13 3 5 5 3" xfId="49041" xr:uid="{6E872176-999B-4B81-88E3-42FAE1B4215D}"/>
    <cellStyle name="Currency 13 3 5 6" xfId="13621" xr:uid="{24C2587E-7C19-488C-8361-594391653608}"/>
    <cellStyle name="Currency 13 3 5 7" xfId="27311" xr:uid="{9772E876-8AD4-4E33-80DD-55049E22DD4C}"/>
    <cellStyle name="Currency 13 3 5 8" xfId="42195" xr:uid="{2B00B310-17FB-4AAC-9481-CBBA7404AB95}"/>
    <cellStyle name="Currency 13 3 6" xfId="6775" xr:uid="{1D5AF1A9-838F-49B5-9100-703C5F165F2A}"/>
    <cellStyle name="Currency 13 3 6 2" xfId="8489" xr:uid="{206E7DFD-9847-484F-B680-A46F547DFBA0}"/>
    <cellStyle name="Currency 13 3 6 2 2" xfId="11911" xr:uid="{98497362-6D98-444C-8CF3-D2D80A135C17}"/>
    <cellStyle name="Currency 13 3 6 2 2 2" xfId="25601" xr:uid="{E4B625B5-9903-4B0D-A2C8-C4118D2DF11B}"/>
    <cellStyle name="Currency 13 3 6 2 2 2 2" xfId="39293" xr:uid="{0B28E82E-5BF4-43B3-A299-E9944EBF84A5}"/>
    <cellStyle name="Currency 13 3 6 2 2 2 3" xfId="54177" xr:uid="{611A86B6-6D61-43BA-997F-2A41B4F89CC2}"/>
    <cellStyle name="Currency 13 3 6 2 2 3" xfId="18757" xr:uid="{4EE9D6C9-ED92-4369-9C35-28D4C462C704}"/>
    <cellStyle name="Currency 13 3 6 2 2 4" xfId="32447" xr:uid="{0F0F730B-2892-4A24-AE33-11032EDE16F1}"/>
    <cellStyle name="Currency 13 3 6 2 2 5" xfId="47331" xr:uid="{B39A674A-A295-4AA5-AEA7-96A345877150}"/>
    <cellStyle name="Currency 13 3 6 2 3" xfId="22179" xr:uid="{DCA65588-E4D4-4BF8-92D9-7FE7EA0F2BF1}"/>
    <cellStyle name="Currency 13 3 6 2 3 2" xfId="35871" xr:uid="{B1547B17-AE1D-47FA-ACC1-A08AE279EE21}"/>
    <cellStyle name="Currency 13 3 6 2 3 3" xfId="50755" xr:uid="{13AB0CC0-7300-4281-9DDA-D9A811F91199}"/>
    <cellStyle name="Currency 13 3 6 2 4" xfId="15335" xr:uid="{B623F121-A5B9-4FDD-B4FA-CF695E2E9608}"/>
    <cellStyle name="Currency 13 3 6 2 5" xfId="29025" xr:uid="{84B88FE1-27DF-48EC-A4FD-735613FF6415}"/>
    <cellStyle name="Currency 13 3 6 2 6" xfId="43909" xr:uid="{B624BE73-FE3A-41DF-AD4B-3A959255E9DC}"/>
    <cellStyle name="Currency 13 3 6 3" xfId="10199" xr:uid="{4BD902D6-992A-4C91-8B03-9089A6966686}"/>
    <cellStyle name="Currency 13 3 6 3 2" xfId="23889" xr:uid="{0B3DA826-E933-4B55-B581-ED3C04A18013}"/>
    <cellStyle name="Currency 13 3 6 3 2 2" xfId="37581" xr:uid="{1662003C-5540-45F4-BB18-AEE1055ED95C}"/>
    <cellStyle name="Currency 13 3 6 3 2 3" xfId="52465" xr:uid="{E2E8B287-C610-4204-ADF5-CFD03035D181}"/>
    <cellStyle name="Currency 13 3 6 3 3" xfId="17045" xr:uid="{57AB5B61-1539-4139-901D-D1C032FE7C95}"/>
    <cellStyle name="Currency 13 3 6 3 4" xfId="30735" xr:uid="{583462C6-CF12-4462-9116-86BAF5DC6042}"/>
    <cellStyle name="Currency 13 3 6 3 5" xfId="45619" xr:uid="{DEED2D72-8382-4572-ABA8-A4AC73EE966F}"/>
    <cellStyle name="Currency 13 3 6 4" xfId="20467" xr:uid="{1A1B3489-15EA-46BE-A66B-FED8DF6A1F2C}"/>
    <cellStyle name="Currency 13 3 6 4 2" xfId="34159" xr:uid="{DB111557-9DE7-430B-B93F-B5555416E6B3}"/>
    <cellStyle name="Currency 13 3 6 4 3" xfId="49043" xr:uid="{2C1CE65F-B913-4CFB-A8DF-41710D0A4219}"/>
    <cellStyle name="Currency 13 3 6 5" xfId="13623" xr:uid="{795934BD-B364-4A4F-A3B9-0E36E00AC66C}"/>
    <cellStyle name="Currency 13 3 6 6" xfId="27313" xr:uid="{21617FCB-67FF-47F5-88A7-516D98E8BFE6}"/>
    <cellStyle name="Currency 13 3 6 7" xfId="42197" xr:uid="{8AE99C64-2A68-4671-B5E7-992432D7B870}"/>
    <cellStyle name="Currency 13 3 7" xfId="6776" xr:uid="{B071613E-C15C-4F00-A0F7-186658CC2781}"/>
    <cellStyle name="Currency 13 3 7 2" xfId="8490" xr:uid="{C93E6444-EE1E-479F-A9DA-D22B3EA09079}"/>
    <cellStyle name="Currency 13 3 7 2 2" xfId="11912" xr:uid="{4C0E24BA-44AE-488E-8219-3D46218CA5A5}"/>
    <cellStyle name="Currency 13 3 7 2 2 2" xfId="25602" xr:uid="{40EC2729-3C43-498D-9003-183E7C67D596}"/>
    <cellStyle name="Currency 13 3 7 2 2 2 2" xfId="39294" xr:uid="{F5E8DD68-886C-4D2F-AE60-B6F63200C628}"/>
    <cellStyle name="Currency 13 3 7 2 2 2 3" xfId="54178" xr:uid="{663A0E42-B760-4DC0-9211-3A1AD6ECAF82}"/>
    <cellStyle name="Currency 13 3 7 2 2 3" xfId="18758" xr:uid="{1D2A9B93-ECC8-47F5-8735-13C098AC62CD}"/>
    <cellStyle name="Currency 13 3 7 2 2 4" xfId="32448" xr:uid="{A835702B-7689-4C49-8C61-F35C8C850DFE}"/>
    <cellStyle name="Currency 13 3 7 2 2 5" xfId="47332" xr:uid="{B0DBACEC-B6AC-45C4-A098-CB48DDEFCFD5}"/>
    <cellStyle name="Currency 13 3 7 2 3" xfId="22180" xr:uid="{97D61F4A-FB08-4D07-A8A2-93C1180AEF7D}"/>
    <cellStyle name="Currency 13 3 7 2 3 2" xfId="35872" xr:uid="{571F559A-2516-47A1-9A49-7EE9E37D5636}"/>
    <cellStyle name="Currency 13 3 7 2 3 3" xfId="50756" xr:uid="{89A6AB83-D76F-4D3D-B932-813F0D488FD7}"/>
    <cellStyle name="Currency 13 3 7 2 4" xfId="15336" xr:uid="{4AF7A6D6-66BE-4484-B818-9B491857649F}"/>
    <cellStyle name="Currency 13 3 7 2 5" xfId="29026" xr:uid="{5008DCE0-97AC-4FA8-8251-E0A2BE2345E3}"/>
    <cellStyle name="Currency 13 3 7 2 6" xfId="43910" xr:uid="{756FDD7A-1499-43CB-B551-390A34E25273}"/>
    <cellStyle name="Currency 13 3 7 3" xfId="10200" xr:uid="{F05A3990-200C-48BF-8F4E-2F4A9BD4F3E0}"/>
    <cellStyle name="Currency 13 3 7 3 2" xfId="23890" xr:uid="{CD75A420-F11D-4337-AA1D-92BD2409A635}"/>
    <cellStyle name="Currency 13 3 7 3 2 2" xfId="37582" xr:uid="{C2B8CE1C-8D62-4582-885D-B4C5C347BEB5}"/>
    <cellStyle name="Currency 13 3 7 3 2 3" xfId="52466" xr:uid="{4B335525-8509-456F-B37A-777C8FD04E5A}"/>
    <cellStyle name="Currency 13 3 7 3 3" xfId="17046" xr:uid="{9FB9BB5A-9846-4B3A-8DC3-380B7FC36CFA}"/>
    <cellStyle name="Currency 13 3 7 3 4" xfId="30736" xr:uid="{506075A8-8F0F-4B29-A4DF-B42FDF91229D}"/>
    <cellStyle name="Currency 13 3 7 3 5" xfId="45620" xr:uid="{24E1CB67-5640-49A1-88E1-9CBB4267BDB0}"/>
    <cellStyle name="Currency 13 3 7 4" xfId="20468" xr:uid="{C74D13E6-CEC3-4106-9588-CFFF006B9A5A}"/>
    <cellStyle name="Currency 13 3 7 4 2" xfId="34160" xr:uid="{2E08CA4B-CA54-4838-88BC-7B953E54926B}"/>
    <cellStyle name="Currency 13 3 7 4 3" xfId="49044" xr:uid="{AB59AE26-FDBD-40A0-868A-4CC275EB0D9D}"/>
    <cellStyle name="Currency 13 3 7 5" xfId="13624" xr:uid="{9373BB32-4B7B-420C-8460-0FEC3278EDF5}"/>
    <cellStyle name="Currency 13 3 7 6" xfId="27314" xr:uid="{29B0688D-F6A2-47B4-AFE5-A01CCCB3DB1E}"/>
    <cellStyle name="Currency 13 3 7 7" xfId="42198" xr:uid="{3D4D429E-E070-4DBF-9DEB-5BC6CEF0DC3B}"/>
    <cellStyle name="Currency 13 3 8" xfId="8461" xr:uid="{73C93971-55C2-4A7B-90BD-3083A71C20CD}"/>
    <cellStyle name="Currency 13 3 8 2" xfId="11883" xr:uid="{A91B99AC-3EFB-41B1-B25A-E7534F847927}"/>
    <cellStyle name="Currency 13 3 8 2 2" xfId="25573" xr:uid="{0C68FC63-AF5D-4629-8969-39723477F90C}"/>
    <cellStyle name="Currency 13 3 8 2 2 2" xfId="39265" xr:uid="{A518ABE6-A23C-4647-93A3-EE21DC82EB8D}"/>
    <cellStyle name="Currency 13 3 8 2 2 3" xfId="54149" xr:uid="{F7E3512F-8FF1-4AC9-8DA5-4D36B41730EB}"/>
    <cellStyle name="Currency 13 3 8 2 3" xfId="18729" xr:uid="{44396023-211A-48F0-BE57-8C6CE3AFFA39}"/>
    <cellStyle name="Currency 13 3 8 2 4" xfId="32419" xr:uid="{50DE9697-0020-4210-97B3-A6931B4AC207}"/>
    <cellStyle name="Currency 13 3 8 2 5" xfId="47303" xr:uid="{74895C86-75EA-45A2-879A-E774DCABE1AE}"/>
    <cellStyle name="Currency 13 3 8 3" xfId="22151" xr:uid="{B7C91610-9D9C-49BA-A0EB-FA5E496F6410}"/>
    <cellStyle name="Currency 13 3 8 3 2" xfId="35843" xr:uid="{E604F09C-F22D-47FA-9B79-0A41D537DBBC}"/>
    <cellStyle name="Currency 13 3 8 3 3" xfId="50727" xr:uid="{D7A8419A-3E50-4B19-AC09-C95F6ACDE78F}"/>
    <cellStyle name="Currency 13 3 8 4" xfId="15307" xr:uid="{21F5ECE6-3D61-4120-8CCB-19A2475EE0B9}"/>
    <cellStyle name="Currency 13 3 8 5" xfId="28997" xr:uid="{A960E30B-9670-4D17-827F-EEFFF51793F3}"/>
    <cellStyle name="Currency 13 3 8 6" xfId="43881" xr:uid="{720966D9-7B56-4DA4-9FDB-FF4FA91FC1CE}"/>
    <cellStyle name="Currency 13 3 9" xfId="10171" xr:uid="{D1D49133-3BC6-461D-B458-D92B389B55B4}"/>
    <cellStyle name="Currency 13 3 9 2" xfId="23861" xr:uid="{2F8BA300-E1F1-409D-B615-30158904D97D}"/>
    <cellStyle name="Currency 13 3 9 2 2" xfId="37553" xr:uid="{1CF88BD6-D8B8-4805-BE61-A6AE1A5F95AA}"/>
    <cellStyle name="Currency 13 3 9 2 3" xfId="52437" xr:uid="{2F1545E4-60EF-40D9-AE4B-10946D4C79AB}"/>
    <cellStyle name="Currency 13 3 9 3" xfId="17017" xr:uid="{4AFE9592-81E3-45CB-A717-6D1D9AABD12C}"/>
    <cellStyle name="Currency 13 3 9 4" xfId="30707" xr:uid="{F53030B8-7ACD-4CD0-9BEA-F99CA19E4DCA}"/>
    <cellStyle name="Currency 13 3 9 5" xfId="45591" xr:uid="{4EDCBC37-842B-47FF-97C3-F6FE59F59138}"/>
    <cellStyle name="Currency 13 4" xfId="4322" xr:uid="{7AC2D255-8481-457C-ABB0-8D3E3FA76351}"/>
    <cellStyle name="Currency 13 4 10" xfId="13625" xr:uid="{088989D5-F873-43A4-8060-2C44F74937FA}"/>
    <cellStyle name="Currency 13 4 10 2" xfId="41323" xr:uid="{CFBCF3F9-FA31-46C3-AA83-6FBA47E67B38}"/>
    <cellStyle name="Currency 13 4 11" xfId="27315" xr:uid="{A818D9F5-DEC3-4D09-8696-247F38C39C2F}"/>
    <cellStyle name="Currency 13 4 12" xfId="42199" xr:uid="{F5005CB9-3D37-4BBE-A727-1040EBFB8438}"/>
    <cellStyle name="Currency 13 4 13" xfId="6777" xr:uid="{F68267E3-B99B-4613-961A-53F7EB58D5F7}"/>
    <cellStyle name="Currency 13 4 2" xfId="6778" xr:uid="{D2F2E254-F5A8-471F-B761-440AFCF9B11B}"/>
    <cellStyle name="Currency 13 4 2 10" xfId="42200" xr:uid="{08FA6E20-4B85-4CDB-ADAE-8839E49952D2}"/>
    <cellStyle name="Currency 13 4 2 2" xfId="6779" xr:uid="{228C1282-3053-4EE9-A052-1E4C8B0C8BF1}"/>
    <cellStyle name="Currency 13 4 2 2 2" xfId="6780" xr:uid="{B42F6597-DB2C-4518-9352-8E5A54A49D30}"/>
    <cellStyle name="Currency 13 4 2 2 2 2" xfId="8494" xr:uid="{DEE3CA1D-D27D-4AD4-85D8-17A1DA7AC419}"/>
    <cellStyle name="Currency 13 4 2 2 2 2 2" xfId="11916" xr:uid="{BB30DAD4-0E95-409F-B706-2C715161DBE3}"/>
    <cellStyle name="Currency 13 4 2 2 2 2 2 2" xfId="25606" xr:uid="{E7BF542D-8E95-4EC5-9F34-1361CF5D1123}"/>
    <cellStyle name="Currency 13 4 2 2 2 2 2 2 2" xfId="39298" xr:uid="{C2B0EFD9-97BD-4799-AF6C-C8192FEC96E4}"/>
    <cellStyle name="Currency 13 4 2 2 2 2 2 2 3" xfId="54182" xr:uid="{ABE03511-E6A9-4B76-8C0A-47E26C1A6E88}"/>
    <cellStyle name="Currency 13 4 2 2 2 2 2 3" xfId="18762" xr:uid="{886D33B3-72AD-440F-8D3D-8D4ADD52FCCC}"/>
    <cellStyle name="Currency 13 4 2 2 2 2 2 4" xfId="32452" xr:uid="{B307AD40-AE45-49CE-810E-B76F6D246015}"/>
    <cellStyle name="Currency 13 4 2 2 2 2 2 5" xfId="47336" xr:uid="{C8080DBE-0E38-43B0-9D03-507781F8E90E}"/>
    <cellStyle name="Currency 13 4 2 2 2 2 3" xfId="22184" xr:uid="{61787591-5ADA-4B62-A58E-12EB55381250}"/>
    <cellStyle name="Currency 13 4 2 2 2 2 3 2" xfId="35876" xr:uid="{1BA1948E-8251-42CB-B5FF-0514D7B4826F}"/>
    <cellStyle name="Currency 13 4 2 2 2 2 3 3" xfId="50760" xr:uid="{13674C63-915C-40AC-9B3D-E8FE53B9B188}"/>
    <cellStyle name="Currency 13 4 2 2 2 2 4" xfId="15340" xr:uid="{EB6700B4-4443-4223-9B33-8006C73588C7}"/>
    <cellStyle name="Currency 13 4 2 2 2 2 5" xfId="29030" xr:uid="{1D494FFD-6F65-40EE-948B-6891C4747D5B}"/>
    <cellStyle name="Currency 13 4 2 2 2 2 6" xfId="43914" xr:uid="{A25B021E-F54A-42B1-9E31-F5123E223D9D}"/>
    <cellStyle name="Currency 13 4 2 2 2 3" xfId="10204" xr:uid="{CC1266D9-9BD7-4A3F-ACF4-01A125862FDC}"/>
    <cellStyle name="Currency 13 4 2 2 2 3 2" xfId="23894" xr:uid="{80673780-D3EE-4BE1-A989-0D3FFC84499C}"/>
    <cellStyle name="Currency 13 4 2 2 2 3 2 2" xfId="37586" xr:uid="{F4FBBA93-AF2E-4EFF-84DF-BEF8E7DCA004}"/>
    <cellStyle name="Currency 13 4 2 2 2 3 2 3" xfId="52470" xr:uid="{17E65A9B-A8CB-4C4B-92B4-DABD71D9BD7F}"/>
    <cellStyle name="Currency 13 4 2 2 2 3 3" xfId="17050" xr:uid="{19D354C8-BFE3-4CE9-9D0C-EB4A8BC2E742}"/>
    <cellStyle name="Currency 13 4 2 2 2 3 4" xfId="30740" xr:uid="{99F08282-84EE-48EB-A73A-8B6AD2B8CFCB}"/>
    <cellStyle name="Currency 13 4 2 2 2 3 5" xfId="45624" xr:uid="{07210B15-FB48-48FE-9C03-BDD28CC7F34D}"/>
    <cellStyle name="Currency 13 4 2 2 2 4" xfId="20472" xr:uid="{1B99ACCC-674C-47B7-ACB6-752008FFC934}"/>
    <cellStyle name="Currency 13 4 2 2 2 4 2" xfId="34164" xr:uid="{9F84FB0F-4645-44A8-9FF0-7F9C41451BC9}"/>
    <cellStyle name="Currency 13 4 2 2 2 4 3" xfId="49048" xr:uid="{41526973-9BE5-4399-97D5-BE80C469EDBF}"/>
    <cellStyle name="Currency 13 4 2 2 2 5" xfId="13628" xr:uid="{5CA844B6-0532-49B3-8109-87509927B0A6}"/>
    <cellStyle name="Currency 13 4 2 2 2 6" xfId="27318" xr:uid="{2E37A329-A96C-4F00-BFFB-85994BCDAF9E}"/>
    <cellStyle name="Currency 13 4 2 2 2 7" xfId="42202" xr:uid="{0CD630D6-B18B-4914-9302-CB85847C8A7E}"/>
    <cellStyle name="Currency 13 4 2 2 3" xfId="8493" xr:uid="{81E378BF-E3DC-4D28-ADE7-CD13A4724793}"/>
    <cellStyle name="Currency 13 4 2 2 3 2" xfId="11915" xr:uid="{48529E26-575F-434F-AD4C-E5D6F09D29DC}"/>
    <cellStyle name="Currency 13 4 2 2 3 2 2" xfId="25605" xr:uid="{0AB5C398-6995-4788-9CD4-E25D04C361A0}"/>
    <cellStyle name="Currency 13 4 2 2 3 2 2 2" xfId="39297" xr:uid="{6F221341-E280-4AD1-8B5C-B6EE958CA02D}"/>
    <cellStyle name="Currency 13 4 2 2 3 2 2 3" xfId="54181" xr:uid="{BBAAF031-732E-4667-97BD-BACCA03D7043}"/>
    <cellStyle name="Currency 13 4 2 2 3 2 3" xfId="18761" xr:uid="{D9583B36-5A46-4D34-AAE7-98E8AB8EADF3}"/>
    <cellStyle name="Currency 13 4 2 2 3 2 4" xfId="32451" xr:uid="{C003EA8F-9C53-4ED1-BFBA-E06BAB69281A}"/>
    <cellStyle name="Currency 13 4 2 2 3 2 5" xfId="47335" xr:uid="{C6ACAF17-99DC-4D3B-B892-4B89BCFC44C5}"/>
    <cellStyle name="Currency 13 4 2 2 3 3" xfId="22183" xr:uid="{9D95130E-C4FF-4579-B55C-EB51DCC4D1B7}"/>
    <cellStyle name="Currency 13 4 2 2 3 3 2" xfId="35875" xr:uid="{63E46C83-A685-49F4-BEED-24743DC4DB74}"/>
    <cellStyle name="Currency 13 4 2 2 3 3 3" xfId="50759" xr:uid="{ED1C2ACE-542C-4811-8C0B-49C964771015}"/>
    <cellStyle name="Currency 13 4 2 2 3 4" xfId="15339" xr:uid="{D2F149D9-655C-4B97-B020-CDFA2D98D1C0}"/>
    <cellStyle name="Currency 13 4 2 2 3 5" xfId="29029" xr:uid="{578AAA09-2EAD-412B-902E-21D8FA162D4F}"/>
    <cellStyle name="Currency 13 4 2 2 3 6" xfId="43913" xr:uid="{1138BEAD-48A4-409B-AA36-A6921F02A5BE}"/>
    <cellStyle name="Currency 13 4 2 2 4" xfId="10203" xr:uid="{F168235F-E4A2-42FA-AC9A-D5242172F226}"/>
    <cellStyle name="Currency 13 4 2 2 4 2" xfId="23893" xr:uid="{5063F5A7-4BAE-49A7-B736-5F68A5B97317}"/>
    <cellStyle name="Currency 13 4 2 2 4 2 2" xfId="37585" xr:uid="{2858D8EC-18DA-4C39-8BD1-6BBD97245AE9}"/>
    <cellStyle name="Currency 13 4 2 2 4 2 3" xfId="52469" xr:uid="{B999AC7C-2A20-4C8C-BCC0-C79DFA30BF84}"/>
    <cellStyle name="Currency 13 4 2 2 4 3" xfId="17049" xr:uid="{1FF6D682-3448-41BD-A284-BEABB0992D02}"/>
    <cellStyle name="Currency 13 4 2 2 4 4" xfId="30739" xr:uid="{DD4A1D9D-59D0-4C3E-B070-4A6AFC9251BE}"/>
    <cellStyle name="Currency 13 4 2 2 4 5" xfId="45623" xr:uid="{82E75CB0-6B58-4E34-A240-8264B836EDCD}"/>
    <cellStyle name="Currency 13 4 2 2 5" xfId="20471" xr:uid="{E2557FB2-3CF5-478E-88AF-014745BBA74D}"/>
    <cellStyle name="Currency 13 4 2 2 5 2" xfId="34163" xr:uid="{8EC5E6C0-ECEE-4B68-8974-51A542E47BBD}"/>
    <cellStyle name="Currency 13 4 2 2 5 3" xfId="49047" xr:uid="{4898AE7F-EDE6-44EA-881A-AA6CC0E805B3}"/>
    <cellStyle name="Currency 13 4 2 2 6" xfId="13627" xr:uid="{8A4DE7FA-C88C-4953-B30E-046EBB00D38E}"/>
    <cellStyle name="Currency 13 4 2 2 7" xfId="27317" xr:uid="{1208367A-488F-4004-9666-CEC75F54D438}"/>
    <cellStyle name="Currency 13 4 2 2 8" xfId="42201" xr:uid="{4B65ADDF-73AF-45CA-964A-DD55AD4E7758}"/>
    <cellStyle name="Currency 13 4 2 3" xfId="6781" xr:uid="{5ABB1E7C-A3A4-4877-9761-D838AD7A8506}"/>
    <cellStyle name="Currency 13 4 2 3 2" xfId="8495" xr:uid="{86F48409-1B34-40C5-B110-4E701F108B1B}"/>
    <cellStyle name="Currency 13 4 2 3 2 2" xfId="11917" xr:uid="{899E4B7C-E8F4-473A-BC75-930D7AA2C55A}"/>
    <cellStyle name="Currency 13 4 2 3 2 2 2" xfId="25607" xr:uid="{DE6B09C6-40DB-462D-8468-AD9DCDA7E591}"/>
    <cellStyle name="Currency 13 4 2 3 2 2 2 2" xfId="39299" xr:uid="{A63A5F17-B3F8-4DB1-9C62-A83107D661FD}"/>
    <cellStyle name="Currency 13 4 2 3 2 2 2 3" xfId="54183" xr:uid="{36A0F4A6-59D9-494A-8D29-90F84D76F96A}"/>
    <cellStyle name="Currency 13 4 2 3 2 2 3" xfId="18763" xr:uid="{67912FE2-A379-49AB-97FE-7A7ACF9FC44D}"/>
    <cellStyle name="Currency 13 4 2 3 2 2 4" xfId="32453" xr:uid="{01C076F8-7522-4008-9D50-D9020D40BC1C}"/>
    <cellStyle name="Currency 13 4 2 3 2 2 5" xfId="47337" xr:uid="{1699F891-6B31-4489-A5B9-ACE18FC4F173}"/>
    <cellStyle name="Currency 13 4 2 3 2 3" xfId="22185" xr:uid="{48B582F9-6982-4492-AE17-C77EE2D5CF42}"/>
    <cellStyle name="Currency 13 4 2 3 2 3 2" xfId="35877" xr:uid="{06382052-A02B-4072-8BB8-34D4CF832536}"/>
    <cellStyle name="Currency 13 4 2 3 2 3 3" xfId="50761" xr:uid="{8DC0CA09-4F8A-432E-A59C-6AA14CAAB6E5}"/>
    <cellStyle name="Currency 13 4 2 3 2 4" xfId="15341" xr:uid="{A183B87C-7CEF-4746-9004-3DAB2293F7AF}"/>
    <cellStyle name="Currency 13 4 2 3 2 5" xfId="29031" xr:uid="{B2D1CDF0-3EEA-4C5A-9904-B03CE34242E6}"/>
    <cellStyle name="Currency 13 4 2 3 2 6" xfId="43915" xr:uid="{5ABDF219-A97C-4510-AF29-944515FFF8D8}"/>
    <cellStyle name="Currency 13 4 2 3 3" xfId="10205" xr:uid="{6BC0B001-74C5-4615-BC26-20D6F0123F2A}"/>
    <cellStyle name="Currency 13 4 2 3 3 2" xfId="23895" xr:uid="{279C3F20-9DB6-4368-B4E3-A01CB5C985E3}"/>
    <cellStyle name="Currency 13 4 2 3 3 2 2" xfId="37587" xr:uid="{6A02C217-D210-402E-A421-652A07F2413F}"/>
    <cellStyle name="Currency 13 4 2 3 3 2 3" xfId="52471" xr:uid="{9F5256F0-49C2-47AF-B31B-9FBC340AE646}"/>
    <cellStyle name="Currency 13 4 2 3 3 3" xfId="17051" xr:uid="{544A68A1-EDDE-4D23-8FFD-7E5042E04E25}"/>
    <cellStyle name="Currency 13 4 2 3 3 4" xfId="30741" xr:uid="{576E05C6-31DB-4428-B526-179F2752D0B3}"/>
    <cellStyle name="Currency 13 4 2 3 3 5" xfId="45625" xr:uid="{6330E142-8260-4496-925A-E9515F3BB4AE}"/>
    <cellStyle name="Currency 13 4 2 3 4" xfId="20473" xr:uid="{A6B6DC9D-8D48-4A9D-8C20-E666F04DC844}"/>
    <cellStyle name="Currency 13 4 2 3 4 2" xfId="34165" xr:uid="{AA4FF8C8-9330-4F9E-9A78-C351B4642366}"/>
    <cellStyle name="Currency 13 4 2 3 4 3" xfId="49049" xr:uid="{2A9372B1-036B-4EA0-9357-0226F01D84C9}"/>
    <cellStyle name="Currency 13 4 2 3 5" xfId="13629" xr:uid="{37C571E0-29F5-4242-80AE-243CAF08A84B}"/>
    <cellStyle name="Currency 13 4 2 3 6" xfId="27319" xr:uid="{473EC777-050C-435C-A909-4ACCE4A5A5B4}"/>
    <cellStyle name="Currency 13 4 2 3 7" xfId="42203" xr:uid="{099081A3-05BC-45AB-B5DC-42C0406D576C}"/>
    <cellStyle name="Currency 13 4 2 4" xfId="6782" xr:uid="{994D5FE1-3353-4C41-BB36-340A4EEA7331}"/>
    <cellStyle name="Currency 13 4 2 4 2" xfId="8496" xr:uid="{691683DB-5629-44A9-93E3-C257BAD4E819}"/>
    <cellStyle name="Currency 13 4 2 4 2 2" xfId="11918" xr:uid="{6B756971-10A1-4A0C-B70A-2AE77094374F}"/>
    <cellStyle name="Currency 13 4 2 4 2 2 2" xfId="25608" xr:uid="{AD3A89A4-BE1C-4521-A378-4489201EDFBC}"/>
    <cellStyle name="Currency 13 4 2 4 2 2 2 2" xfId="39300" xr:uid="{78564D07-5859-48D4-BBD6-C45B201D816B}"/>
    <cellStyle name="Currency 13 4 2 4 2 2 2 3" xfId="54184" xr:uid="{30FE32E5-46E7-441E-A921-6C6071304A9D}"/>
    <cellStyle name="Currency 13 4 2 4 2 2 3" xfId="18764" xr:uid="{F780655D-55F0-4D86-9D88-81A493133E42}"/>
    <cellStyle name="Currency 13 4 2 4 2 2 4" xfId="32454" xr:uid="{4B9705A9-5129-4978-99D1-C18920E5744F}"/>
    <cellStyle name="Currency 13 4 2 4 2 2 5" xfId="47338" xr:uid="{8E218CF8-A3EC-4ECD-99EF-0356B70D0740}"/>
    <cellStyle name="Currency 13 4 2 4 2 3" xfId="22186" xr:uid="{FA3F9C16-F058-4300-91B8-E09C767A662F}"/>
    <cellStyle name="Currency 13 4 2 4 2 3 2" xfId="35878" xr:uid="{B6FE74F8-AD35-4261-A8BC-905FEC594025}"/>
    <cellStyle name="Currency 13 4 2 4 2 3 3" xfId="50762" xr:uid="{960FFBF3-E07E-410B-ADF6-20322D6D1E8F}"/>
    <cellStyle name="Currency 13 4 2 4 2 4" xfId="15342" xr:uid="{2F045238-BFEA-41F8-8CC6-EA342C9BECAE}"/>
    <cellStyle name="Currency 13 4 2 4 2 5" xfId="29032" xr:uid="{D6C9832F-157D-49FE-B085-3499D077B720}"/>
    <cellStyle name="Currency 13 4 2 4 2 6" xfId="43916" xr:uid="{FB881A5B-5AE7-4C85-A9BD-F245F1EA5E77}"/>
    <cellStyle name="Currency 13 4 2 4 3" xfId="10206" xr:uid="{8B30F9AE-71FD-4773-B20A-5724590498B6}"/>
    <cellStyle name="Currency 13 4 2 4 3 2" xfId="23896" xr:uid="{773B4D70-11BD-44CA-9365-0D86E71DAAB4}"/>
    <cellStyle name="Currency 13 4 2 4 3 2 2" xfId="37588" xr:uid="{61224330-CC25-4F8F-90AB-A1A03CAF10EF}"/>
    <cellStyle name="Currency 13 4 2 4 3 2 3" xfId="52472" xr:uid="{53B8209A-BF5D-4159-842B-725FDD55F1DA}"/>
    <cellStyle name="Currency 13 4 2 4 3 3" xfId="17052" xr:uid="{30DD9CFA-87FB-4D9F-9CFE-5BF791C0DFA7}"/>
    <cellStyle name="Currency 13 4 2 4 3 4" xfId="30742" xr:uid="{E01E5778-26AC-4BAE-84DE-A62F22E13175}"/>
    <cellStyle name="Currency 13 4 2 4 3 5" xfId="45626" xr:uid="{6BD43C4C-96B3-4913-84FC-ED52F107F388}"/>
    <cellStyle name="Currency 13 4 2 4 4" xfId="20474" xr:uid="{2ECDFBC8-7294-4433-8953-1DA809C7937B}"/>
    <cellStyle name="Currency 13 4 2 4 4 2" xfId="34166" xr:uid="{F3997D70-1A0E-429B-B04D-10624D611D23}"/>
    <cellStyle name="Currency 13 4 2 4 4 3" xfId="49050" xr:uid="{95969CB3-0A42-4B51-A65D-50B6DC37E6C2}"/>
    <cellStyle name="Currency 13 4 2 4 5" xfId="13630" xr:uid="{B0615284-74F9-44FB-8720-A35EFFDE0F64}"/>
    <cellStyle name="Currency 13 4 2 4 6" xfId="27320" xr:uid="{821A3177-36EE-4AFA-AF0E-62A8497B439D}"/>
    <cellStyle name="Currency 13 4 2 4 7" xfId="42204" xr:uid="{B6799814-3477-4D9C-81BD-70931C56A5AC}"/>
    <cellStyle name="Currency 13 4 2 5" xfId="8492" xr:uid="{321023B9-70DF-444B-8098-E127BE24354E}"/>
    <cellStyle name="Currency 13 4 2 5 2" xfId="11914" xr:uid="{BC3EFCE2-ACB9-4E98-964A-6355A4FEFB9C}"/>
    <cellStyle name="Currency 13 4 2 5 2 2" xfId="25604" xr:uid="{52BE7FA9-805A-4D77-991D-22FCBDB39865}"/>
    <cellStyle name="Currency 13 4 2 5 2 2 2" xfId="39296" xr:uid="{C91C45BA-DF37-479D-8423-BEAFBFC1D262}"/>
    <cellStyle name="Currency 13 4 2 5 2 2 3" xfId="54180" xr:uid="{52D43B3C-33CC-4270-AA5C-A758E4E766F2}"/>
    <cellStyle name="Currency 13 4 2 5 2 3" xfId="18760" xr:uid="{DFE75A95-55E1-452E-8045-7D5B9A4ABC99}"/>
    <cellStyle name="Currency 13 4 2 5 2 4" xfId="32450" xr:uid="{B6BFD8FB-B197-4FA7-876E-DE4EC952A1F4}"/>
    <cellStyle name="Currency 13 4 2 5 2 5" xfId="47334" xr:uid="{D4142730-B982-45AC-88B4-08FBF1E46355}"/>
    <cellStyle name="Currency 13 4 2 5 3" xfId="22182" xr:uid="{4468CC0C-BC2D-4F7D-BB81-D7AAD233EA02}"/>
    <cellStyle name="Currency 13 4 2 5 3 2" xfId="35874" xr:uid="{64C35054-23F6-4A35-B201-0975AED2B374}"/>
    <cellStyle name="Currency 13 4 2 5 3 3" xfId="50758" xr:uid="{BBA46F25-3751-4993-B8C3-C3CD98E5194F}"/>
    <cellStyle name="Currency 13 4 2 5 4" xfId="15338" xr:uid="{F8EA3B44-10DE-4D6C-ADE4-35A9F41805D0}"/>
    <cellStyle name="Currency 13 4 2 5 5" xfId="29028" xr:uid="{861F16D2-074A-44DC-9433-7EA6F184BC73}"/>
    <cellStyle name="Currency 13 4 2 5 6" xfId="43912" xr:uid="{C03C3CF1-5E5D-4331-A5D6-BE2B1BA4B099}"/>
    <cellStyle name="Currency 13 4 2 6" xfId="10202" xr:uid="{8AE24593-DD3A-4E48-84A4-BA2F620AAFB3}"/>
    <cellStyle name="Currency 13 4 2 6 2" xfId="23892" xr:uid="{3565C43B-8A4A-4993-825B-FE5700A4F8FA}"/>
    <cellStyle name="Currency 13 4 2 6 2 2" xfId="37584" xr:uid="{D2015315-BCFE-4FCE-94B1-74B56B31FC3D}"/>
    <cellStyle name="Currency 13 4 2 6 2 3" xfId="52468" xr:uid="{131DC005-A5FE-403E-BAA1-B237AE477F6F}"/>
    <cellStyle name="Currency 13 4 2 6 3" xfId="17048" xr:uid="{5F6CCC77-7827-445E-B717-B3587C5C9EBC}"/>
    <cellStyle name="Currency 13 4 2 6 4" xfId="30738" xr:uid="{E64CD7B7-DD38-4576-BD7B-57879C46A063}"/>
    <cellStyle name="Currency 13 4 2 6 5" xfId="45622" xr:uid="{744F90D6-D283-4D19-AD60-381C1B9463EC}"/>
    <cellStyle name="Currency 13 4 2 7" xfId="20470" xr:uid="{F80C877D-9FBF-48C7-BA75-276267CF9918}"/>
    <cellStyle name="Currency 13 4 2 7 2" xfId="34162" xr:uid="{6CE53006-277C-4B63-BBD5-A12620208F57}"/>
    <cellStyle name="Currency 13 4 2 7 3" xfId="49046" xr:uid="{9F0939C2-3BED-4104-BB2A-A98BE582E780}"/>
    <cellStyle name="Currency 13 4 2 8" xfId="13626" xr:uid="{BDDECEC4-2BEA-43B4-998C-0C6E0DE32A77}"/>
    <cellStyle name="Currency 13 4 2 9" xfId="27316" xr:uid="{55667FCF-4F0A-42AA-B364-7A9432E10CB3}"/>
    <cellStyle name="Currency 13 4 3" xfId="6783" xr:uid="{831B19F6-8565-472B-9F6F-31AFFF988273}"/>
    <cellStyle name="Currency 13 4 3 10" xfId="42205" xr:uid="{DA298F9D-B75C-4E99-AA32-4DE29593A73D}"/>
    <cellStyle name="Currency 13 4 3 2" xfId="6784" xr:uid="{9628AD74-6CB9-4372-A1D1-3E4B15A532DC}"/>
    <cellStyle name="Currency 13 4 3 2 2" xfId="6785" xr:uid="{1A816D23-A4FF-4B61-84B9-741EEC711FEA}"/>
    <cellStyle name="Currency 13 4 3 2 2 2" xfId="8499" xr:uid="{C8524F9F-06FB-432B-BF7E-9CE310A6FDD0}"/>
    <cellStyle name="Currency 13 4 3 2 2 2 2" xfId="11921" xr:uid="{FAC0DBF6-5805-4DD1-9F19-FBDE0A0D6754}"/>
    <cellStyle name="Currency 13 4 3 2 2 2 2 2" xfId="25611" xr:uid="{8FAB0B4F-C97F-448A-A0C4-2F3E26CDB317}"/>
    <cellStyle name="Currency 13 4 3 2 2 2 2 2 2" xfId="39303" xr:uid="{61F3C591-9E65-422C-A1EE-160278A792CD}"/>
    <cellStyle name="Currency 13 4 3 2 2 2 2 2 3" xfId="54187" xr:uid="{A9E76941-FD4D-4E70-83C1-717705C5558A}"/>
    <cellStyle name="Currency 13 4 3 2 2 2 2 3" xfId="18767" xr:uid="{061A939D-C314-4CED-BB14-1E6FC2C3653B}"/>
    <cellStyle name="Currency 13 4 3 2 2 2 2 4" xfId="32457" xr:uid="{9D56AD8A-7130-4203-8E70-2D69E9F638A9}"/>
    <cellStyle name="Currency 13 4 3 2 2 2 2 5" xfId="47341" xr:uid="{2CCFBA84-B32A-4BB7-B1E0-5DC0DFFF907F}"/>
    <cellStyle name="Currency 13 4 3 2 2 2 3" xfId="22189" xr:uid="{C2795DC0-65C0-4D29-A959-89072A0FA287}"/>
    <cellStyle name="Currency 13 4 3 2 2 2 3 2" xfId="35881" xr:uid="{2957A38A-687B-4DF1-9B2C-40C6CC20E0F2}"/>
    <cellStyle name="Currency 13 4 3 2 2 2 3 3" xfId="50765" xr:uid="{54B09437-B3F1-4BBD-B9F6-111B090DFF72}"/>
    <cellStyle name="Currency 13 4 3 2 2 2 4" xfId="15345" xr:uid="{DD909152-B548-42AF-B7C8-146B39459F4B}"/>
    <cellStyle name="Currency 13 4 3 2 2 2 5" xfId="29035" xr:uid="{E7BE21C8-291D-4996-BB6D-0964D62D62C0}"/>
    <cellStyle name="Currency 13 4 3 2 2 2 6" xfId="43919" xr:uid="{06E0CD59-BED2-4918-825B-C4C319C7BF0F}"/>
    <cellStyle name="Currency 13 4 3 2 2 3" xfId="10209" xr:uid="{0226B0F4-0CD1-4B67-9E47-A6D49ADEC3B4}"/>
    <cellStyle name="Currency 13 4 3 2 2 3 2" xfId="23899" xr:uid="{E014D071-156F-45DC-8B45-7CDA662E9D9E}"/>
    <cellStyle name="Currency 13 4 3 2 2 3 2 2" xfId="37591" xr:uid="{09A3A38B-0C43-4372-8084-9BB0547E14E5}"/>
    <cellStyle name="Currency 13 4 3 2 2 3 2 3" xfId="52475" xr:uid="{F5A1C1E6-3081-4180-A93C-E4D32674F548}"/>
    <cellStyle name="Currency 13 4 3 2 2 3 3" xfId="17055" xr:uid="{0D454A82-DF77-48AC-87E0-18E282C2D1C2}"/>
    <cellStyle name="Currency 13 4 3 2 2 3 4" xfId="30745" xr:uid="{16E66517-1F82-4E43-AFF3-2E21B1C2C388}"/>
    <cellStyle name="Currency 13 4 3 2 2 3 5" xfId="45629" xr:uid="{4EC34A42-2E3D-4DC5-974A-BA227C4C90DA}"/>
    <cellStyle name="Currency 13 4 3 2 2 4" xfId="20477" xr:uid="{AE1BACD4-E0CF-4605-879A-4E923C7385CD}"/>
    <cellStyle name="Currency 13 4 3 2 2 4 2" xfId="34169" xr:uid="{42C8FA7A-B187-4205-921C-E073A28C00B1}"/>
    <cellStyle name="Currency 13 4 3 2 2 4 3" xfId="49053" xr:uid="{6336E9EA-E383-411A-9697-E1146D549584}"/>
    <cellStyle name="Currency 13 4 3 2 2 5" xfId="13633" xr:uid="{CC90F664-39DE-4EFC-ABF0-3BEAFAE15777}"/>
    <cellStyle name="Currency 13 4 3 2 2 6" xfId="27323" xr:uid="{15AE88F6-CA27-4311-B5CE-A7231A3A6CB0}"/>
    <cellStyle name="Currency 13 4 3 2 2 7" xfId="42207" xr:uid="{0E3C75F8-00DE-4172-A03B-F22BCE64C037}"/>
    <cellStyle name="Currency 13 4 3 2 3" xfId="8498" xr:uid="{4C253AF0-75C3-43C9-A1D2-7126DDAAB3B6}"/>
    <cellStyle name="Currency 13 4 3 2 3 2" xfId="11920" xr:uid="{D22004C1-57EF-43E0-887B-0DBDF38F669B}"/>
    <cellStyle name="Currency 13 4 3 2 3 2 2" xfId="25610" xr:uid="{AA6CB13E-72D1-495F-B0EF-014FA8F9FEF5}"/>
    <cellStyle name="Currency 13 4 3 2 3 2 2 2" xfId="39302" xr:uid="{5E71A68C-9DFA-41D1-983A-8F72EF54C236}"/>
    <cellStyle name="Currency 13 4 3 2 3 2 2 3" xfId="54186" xr:uid="{FAA15C69-F553-487F-B44E-484B6E731B02}"/>
    <cellStyle name="Currency 13 4 3 2 3 2 3" xfId="18766" xr:uid="{01E58A85-EFE1-4BF0-8D46-76F289B3EDF2}"/>
    <cellStyle name="Currency 13 4 3 2 3 2 4" xfId="32456" xr:uid="{C517F067-5AD4-450E-A0FC-E2ACDA2E292F}"/>
    <cellStyle name="Currency 13 4 3 2 3 2 5" xfId="47340" xr:uid="{E967BB60-1CA2-4BBB-94BE-6C1B03A5EF7B}"/>
    <cellStyle name="Currency 13 4 3 2 3 3" xfId="22188" xr:uid="{4EB390F1-8A4A-4908-A42B-5847231F9D69}"/>
    <cellStyle name="Currency 13 4 3 2 3 3 2" xfId="35880" xr:uid="{D377930D-2CC5-4E32-9E2E-C3DCFE66A2FB}"/>
    <cellStyle name="Currency 13 4 3 2 3 3 3" xfId="50764" xr:uid="{1B8499FD-6EE4-489F-BC1F-CF8D6471226E}"/>
    <cellStyle name="Currency 13 4 3 2 3 4" xfId="15344" xr:uid="{C3E15A4A-31B0-4A4B-B6EA-5742A7671773}"/>
    <cellStyle name="Currency 13 4 3 2 3 5" xfId="29034" xr:uid="{22F04789-CF13-487F-B25B-77A937287E89}"/>
    <cellStyle name="Currency 13 4 3 2 3 6" xfId="43918" xr:uid="{CC5CF63E-EF05-4256-B8DD-13B8D26DBDD2}"/>
    <cellStyle name="Currency 13 4 3 2 4" xfId="10208" xr:uid="{AED86329-2A05-441C-87C8-EF81EB99B8E1}"/>
    <cellStyle name="Currency 13 4 3 2 4 2" xfId="23898" xr:uid="{981ADD08-8EBA-4BB5-92A7-2A923A834596}"/>
    <cellStyle name="Currency 13 4 3 2 4 2 2" xfId="37590" xr:uid="{F6297765-5909-448A-9735-107960336DC4}"/>
    <cellStyle name="Currency 13 4 3 2 4 2 3" xfId="52474" xr:uid="{698A95AC-E4D2-4352-864C-59E0E1516F12}"/>
    <cellStyle name="Currency 13 4 3 2 4 3" xfId="17054" xr:uid="{F737B8D4-558A-4EAC-A804-40495DC54B9D}"/>
    <cellStyle name="Currency 13 4 3 2 4 4" xfId="30744" xr:uid="{94DFEEC4-2116-42CC-B7D2-291FE2CBA811}"/>
    <cellStyle name="Currency 13 4 3 2 4 5" xfId="45628" xr:uid="{CE9CE37D-7547-4605-8FE7-19B3EA539B2E}"/>
    <cellStyle name="Currency 13 4 3 2 5" xfId="20476" xr:uid="{90A18852-D774-4700-9ABE-524BC6B0315F}"/>
    <cellStyle name="Currency 13 4 3 2 5 2" xfId="34168" xr:uid="{77F4FAEF-3C37-4744-9E10-03A7F27AC0C1}"/>
    <cellStyle name="Currency 13 4 3 2 5 3" xfId="49052" xr:uid="{497EB733-F492-45C6-A37D-390EF8171B84}"/>
    <cellStyle name="Currency 13 4 3 2 6" xfId="13632" xr:uid="{6C7F692A-A689-4C38-AD3B-5E9AB019C23A}"/>
    <cellStyle name="Currency 13 4 3 2 7" xfId="27322" xr:uid="{9B4B3BFC-ACC3-4124-8C26-FED3932AA79C}"/>
    <cellStyle name="Currency 13 4 3 2 8" xfId="42206" xr:uid="{1B21D137-C4FB-4BED-97F0-A121EF5E24AE}"/>
    <cellStyle name="Currency 13 4 3 3" xfId="6786" xr:uid="{7C680BC6-ED7A-4ADE-BF8F-0F77B1B30214}"/>
    <cellStyle name="Currency 13 4 3 3 2" xfId="8500" xr:uid="{B6E4F75B-F712-49A3-A9D7-0921C51F5038}"/>
    <cellStyle name="Currency 13 4 3 3 2 2" xfId="11922" xr:uid="{F8A77AF7-FB23-484E-92CA-6B5160CF97F7}"/>
    <cellStyle name="Currency 13 4 3 3 2 2 2" xfId="25612" xr:uid="{B1E1EED7-DC46-4F8E-8D37-5BFEE2B83131}"/>
    <cellStyle name="Currency 13 4 3 3 2 2 2 2" xfId="39304" xr:uid="{26B6D211-9CF4-4B87-9DED-4E1960CA9675}"/>
    <cellStyle name="Currency 13 4 3 3 2 2 2 3" xfId="54188" xr:uid="{FD50FF89-60C4-4167-9E98-84726A7FFD1F}"/>
    <cellStyle name="Currency 13 4 3 3 2 2 3" xfId="18768" xr:uid="{6259F670-C1E2-454F-828E-6E1ACCA24CE8}"/>
    <cellStyle name="Currency 13 4 3 3 2 2 4" xfId="32458" xr:uid="{AB560E0D-8BFA-46CC-9FAF-FFF4EFA4D152}"/>
    <cellStyle name="Currency 13 4 3 3 2 2 5" xfId="47342" xr:uid="{83FAADDE-2619-43D7-9FF5-2B7DF5E2C2E4}"/>
    <cellStyle name="Currency 13 4 3 3 2 3" xfId="22190" xr:uid="{43E8E6BB-6E50-4827-A929-1379E95B573C}"/>
    <cellStyle name="Currency 13 4 3 3 2 3 2" xfId="35882" xr:uid="{E0C8C6EE-EAE1-4558-8E09-CDAFB54508EA}"/>
    <cellStyle name="Currency 13 4 3 3 2 3 3" xfId="50766" xr:uid="{B4B7DEEE-5ED7-4AE4-8A46-9ADCA9E24D8D}"/>
    <cellStyle name="Currency 13 4 3 3 2 4" xfId="15346" xr:uid="{49EAEB0B-671B-4832-BB43-22E22CE7A890}"/>
    <cellStyle name="Currency 13 4 3 3 2 5" xfId="29036" xr:uid="{DB2D9DB9-AB81-49D7-9CC1-84E58337A86C}"/>
    <cellStyle name="Currency 13 4 3 3 2 6" xfId="43920" xr:uid="{6B4CBB07-5070-4316-8F21-597ABEE8B3F1}"/>
    <cellStyle name="Currency 13 4 3 3 3" xfId="10210" xr:uid="{76F25107-2945-4FBE-919F-537BB0806D01}"/>
    <cellStyle name="Currency 13 4 3 3 3 2" xfId="23900" xr:uid="{F8CC1F53-7486-4619-8063-1B4B3D255936}"/>
    <cellStyle name="Currency 13 4 3 3 3 2 2" xfId="37592" xr:uid="{C2A17CD7-6BF2-47A4-9AF9-55E6BB2C55EE}"/>
    <cellStyle name="Currency 13 4 3 3 3 2 3" xfId="52476" xr:uid="{F9E697E8-25CA-4BA4-9DA6-7E036978E190}"/>
    <cellStyle name="Currency 13 4 3 3 3 3" xfId="17056" xr:uid="{4C9B6986-12CF-496B-BB9D-F290331D64F5}"/>
    <cellStyle name="Currency 13 4 3 3 3 4" xfId="30746" xr:uid="{851F8615-DD27-4549-874F-B1B639D1D18C}"/>
    <cellStyle name="Currency 13 4 3 3 3 5" xfId="45630" xr:uid="{0F489FA4-A148-4348-9E61-9FE05D5C6521}"/>
    <cellStyle name="Currency 13 4 3 3 4" xfId="20478" xr:uid="{D12FE13C-F036-4AD2-9377-EB156940E981}"/>
    <cellStyle name="Currency 13 4 3 3 4 2" xfId="34170" xr:uid="{64EB0662-731A-479B-87F0-356F6F9A4756}"/>
    <cellStyle name="Currency 13 4 3 3 4 3" xfId="49054" xr:uid="{0DF131D4-CCA3-4382-9E0E-671243128577}"/>
    <cellStyle name="Currency 13 4 3 3 5" xfId="13634" xr:uid="{21470CFD-9A36-4355-A7A1-C9124B351AEF}"/>
    <cellStyle name="Currency 13 4 3 3 6" xfId="27324" xr:uid="{38313847-271E-4CA2-B035-B450232115CE}"/>
    <cellStyle name="Currency 13 4 3 3 7" xfId="42208" xr:uid="{AB116CD7-7B12-4FFC-9B89-7289695CCA91}"/>
    <cellStyle name="Currency 13 4 3 4" xfId="6787" xr:uid="{4B1B4376-B736-4892-BCB2-96BF724505EF}"/>
    <cellStyle name="Currency 13 4 3 4 2" xfId="8501" xr:uid="{28FE970E-1AB1-437A-8ACB-5DCB0F20D603}"/>
    <cellStyle name="Currency 13 4 3 4 2 2" xfId="11923" xr:uid="{232A94FB-2745-4622-9FF7-D4035C929B85}"/>
    <cellStyle name="Currency 13 4 3 4 2 2 2" xfId="25613" xr:uid="{D0CADFFC-8619-4DF7-8C15-B17BD9F6C771}"/>
    <cellStyle name="Currency 13 4 3 4 2 2 2 2" xfId="39305" xr:uid="{EA09CFA7-219D-424E-81AD-2668F4BBB541}"/>
    <cellStyle name="Currency 13 4 3 4 2 2 2 3" xfId="54189" xr:uid="{5CA5B24A-26EE-484D-85EE-F2E6650DFB9A}"/>
    <cellStyle name="Currency 13 4 3 4 2 2 3" xfId="18769" xr:uid="{A3238CCE-8318-405B-9BE9-E22EF14507E0}"/>
    <cellStyle name="Currency 13 4 3 4 2 2 4" xfId="32459" xr:uid="{C0A8DDEC-0623-4107-BA79-D46910944187}"/>
    <cellStyle name="Currency 13 4 3 4 2 2 5" xfId="47343" xr:uid="{5F8CDE47-BD46-47E1-A827-9D4080A28EF8}"/>
    <cellStyle name="Currency 13 4 3 4 2 3" xfId="22191" xr:uid="{664B6E94-0AB7-4B22-9BB1-A53FDF400518}"/>
    <cellStyle name="Currency 13 4 3 4 2 3 2" xfId="35883" xr:uid="{AFBD8C57-6DA3-4505-8386-E93EC3E4ABE9}"/>
    <cellStyle name="Currency 13 4 3 4 2 3 3" xfId="50767" xr:uid="{1EB1A8E0-DF72-4705-A7F1-243986E502F9}"/>
    <cellStyle name="Currency 13 4 3 4 2 4" xfId="15347" xr:uid="{D12C4691-89DB-4B12-A2A2-5E576B0D60DF}"/>
    <cellStyle name="Currency 13 4 3 4 2 5" xfId="29037" xr:uid="{EB16149F-A219-45F5-AF0D-2992AB9B8D51}"/>
    <cellStyle name="Currency 13 4 3 4 2 6" xfId="43921" xr:uid="{DD0ED9EE-A428-4E17-A995-C04CD18B147F}"/>
    <cellStyle name="Currency 13 4 3 4 3" xfId="10211" xr:uid="{884CCA8B-CA08-4463-9D59-322B371B3CC7}"/>
    <cellStyle name="Currency 13 4 3 4 3 2" xfId="23901" xr:uid="{0546FECB-B3AD-4A07-8BF2-6258DE12B38B}"/>
    <cellStyle name="Currency 13 4 3 4 3 2 2" xfId="37593" xr:uid="{E9294551-9538-4DFC-B3F5-0458165CA842}"/>
    <cellStyle name="Currency 13 4 3 4 3 2 3" xfId="52477" xr:uid="{AC2F6E6E-D68E-43DF-B642-DA01A1CC18C0}"/>
    <cellStyle name="Currency 13 4 3 4 3 3" xfId="17057" xr:uid="{CE7E8F9F-37F2-46E2-B30B-9C4AA37389FF}"/>
    <cellStyle name="Currency 13 4 3 4 3 4" xfId="30747" xr:uid="{00A5C3D7-B3F5-4EC4-A09C-03A62202EE04}"/>
    <cellStyle name="Currency 13 4 3 4 3 5" xfId="45631" xr:uid="{096714DB-5D8D-41CF-B728-D65753C2856B}"/>
    <cellStyle name="Currency 13 4 3 4 4" xfId="20479" xr:uid="{B3668EF7-C89E-4F1D-9082-7D276821CA70}"/>
    <cellStyle name="Currency 13 4 3 4 4 2" xfId="34171" xr:uid="{874AEA2F-4778-456E-B57D-FF0556F91A2B}"/>
    <cellStyle name="Currency 13 4 3 4 4 3" xfId="49055" xr:uid="{E88E4E36-65AD-4FC2-9371-783AA242A57E}"/>
    <cellStyle name="Currency 13 4 3 4 5" xfId="13635" xr:uid="{F1B4E1FC-7041-424E-BB33-DA2937453F34}"/>
    <cellStyle name="Currency 13 4 3 4 6" xfId="27325" xr:uid="{4FFC4ECC-6128-4F43-921F-3C16843FD28A}"/>
    <cellStyle name="Currency 13 4 3 4 7" xfId="42209" xr:uid="{D8EBBA8B-CEC2-4F57-A3A8-F6754000150E}"/>
    <cellStyle name="Currency 13 4 3 5" xfId="8497" xr:uid="{E5E792E7-BD38-40B0-95A0-1145956DA7E9}"/>
    <cellStyle name="Currency 13 4 3 5 2" xfId="11919" xr:uid="{61060782-0872-4C8B-BAB7-AFA97BCBBA78}"/>
    <cellStyle name="Currency 13 4 3 5 2 2" xfId="25609" xr:uid="{A7AFA3B1-71BE-4BE9-9097-7D17606292B4}"/>
    <cellStyle name="Currency 13 4 3 5 2 2 2" xfId="39301" xr:uid="{3DED70A4-D605-42D6-9998-86AF5330F7AA}"/>
    <cellStyle name="Currency 13 4 3 5 2 2 3" xfId="54185" xr:uid="{5548C0FF-02B7-4875-9CFD-F079747AFE5E}"/>
    <cellStyle name="Currency 13 4 3 5 2 3" xfId="18765" xr:uid="{3A1921B7-1C18-494F-A174-49B3C5D1E900}"/>
    <cellStyle name="Currency 13 4 3 5 2 4" xfId="32455" xr:uid="{947D6237-78FF-4BF8-9309-41EB175E39E0}"/>
    <cellStyle name="Currency 13 4 3 5 2 5" xfId="47339" xr:uid="{9643FC2E-D84D-4312-877A-2C1B1C81D344}"/>
    <cellStyle name="Currency 13 4 3 5 3" xfId="22187" xr:uid="{D1EA42C3-763A-442A-A340-102F8AC57E07}"/>
    <cellStyle name="Currency 13 4 3 5 3 2" xfId="35879" xr:uid="{25537950-4C4C-45E3-8787-0F55A9133C7F}"/>
    <cellStyle name="Currency 13 4 3 5 3 3" xfId="50763" xr:uid="{69B8463A-5490-40D5-B711-8F17B91D7C26}"/>
    <cellStyle name="Currency 13 4 3 5 4" xfId="15343" xr:uid="{3108782D-4C50-4175-8725-D001AC25BA52}"/>
    <cellStyle name="Currency 13 4 3 5 5" xfId="29033" xr:uid="{22B29827-B75F-47DB-9E03-924673E12481}"/>
    <cellStyle name="Currency 13 4 3 5 6" xfId="43917" xr:uid="{DE7D13A5-44CE-4BCE-97E1-7C9F189400C2}"/>
    <cellStyle name="Currency 13 4 3 6" xfId="10207" xr:uid="{8D3BADBC-7C99-4DE2-AF56-782C32396F42}"/>
    <cellStyle name="Currency 13 4 3 6 2" xfId="23897" xr:uid="{7F19EC63-1691-4208-B97B-A4E3BA51B4AD}"/>
    <cellStyle name="Currency 13 4 3 6 2 2" xfId="37589" xr:uid="{F5763C95-36EC-4885-82B6-F71FE9D07EC7}"/>
    <cellStyle name="Currency 13 4 3 6 2 3" xfId="52473" xr:uid="{F905D7EC-BADF-4D98-B3AA-830E18106D65}"/>
    <cellStyle name="Currency 13 4 3 6 3" xfId="17053" xr:uid="{26E67BF1-6C84-406A-9526-E5D20C5830EC}"/>
    <cellStyle name="Currency 13 4 3 6 4" xfId="30743" xr:uid="{A0314650-32C6-49BC-825E-85997D899D1C}"/>
    <cellStyle name="Currency 13 4 3 6 5" xfId="45627" xr:uid="{7FA1B547-DE4E-433F-9CD8-D8C7438B4CFE}"/>
    <cellStyle name="Currency 13 4 3 7" xfId="20475" xr:uid="{6A73922B-6881-455A-83A6-CA0C714D86DD}"/>
    <cellStyle name="Currency 13 4 3 7 2" xfId="34167" xr:uid="{0C4F9B07-7EF3-4AD9-A721-6A5D061E39FE}"/>
    <cellStyle name="Currency 13 4 3 7 3" xfId="49051" xr:uid="{B40B2569-75A6-4F54-BCBF-F3B2390D9381}"/>
    <cellStyle name="Currency 13 4 3 8" xfId="13631" xr:uid="{5102711D-7621-4027-AB08-8B7B11FBCF8F}"/>
    <cellStyle name="Currency 13 4 3 9" xfId="27321" xr:uid="{3395C0EE-C835-4D06-9F91-D1969EF800F1}"/>
    <cellStyle name="Currency 13 4 4" xfId="6788" xr:uid="{D74F63BD-A251-401F-88D5-8BC519E5C09C}"/>
    <cellStyle name="Currency 13 4 4 2" xfId="6789" xr:uid="{6C396CD3-96CF-4CE7-A260-4F768402AD5C}"/>
    <cellStyle name="Currency 13 4 4 2 2" xfId="8503" xr:uid="{FF4B1441-2DD4-474A-9241-A59F9AD61425}"/>
    <cellStyle name="Currency 13 4 4 2 2 2" xfId="11925" xr:uid="{E2BF62A7-58D9-447E-B22D-E30B1DAD805B}"/>
    <cellStyle name="Currency 13 4 4 2 2 2 2" xfId="25615" xr:uid="{2EF008C1-498A-4851-B7A8-5E0E1B83F1CA}"/>
    <cellStyle name="Currency 13 4 4 2 2 2 2 2" xfId="39307" xr:uid="{BF7C7A0B-EDD5-4FEB-8236-88CE83336089}"/>
    <cellStyle name="Currency 13 4 4 2 2 2 2 3" xfId="54191" xr:uid="{22C0374B-CACC-464A-8024-526FFAB7FAB6}"/>
    <cellStyle name="Currency 13 4 4 2 2 2 3" xfId="18771" xr:uid="{16ADD835-7C1F-4C80-ACBC-553600043745}"/>
    <cellStyle name="Currency 13 4 4 2 2 2 4" xfId="32461" xr:uid="{2CD994DB-DAD4-4CE8-A395-CEE43A8A84D5}"/>
    <cellStyle name="Currency 13 4 4 2 2 2 5" xfId="47345" xr:uid="{BAC6931F-E26C-4A5A-9A12-EEBAE8C967A1}"/>
    <cellStyle name="Currency 13 4 4 2 2 3" xfId="22193" xr:uid="{70296BEB-3331-4693-BB98-4EB372E55243}"/>
    <cellStyle name="Currency 13 4 4 2 2 3 2" xfId="35885" xr:uid="{A44DD743-029C-424C-87C6-C4D8DA3C23E1}"/>
    <cellStyle name="Currency 13 4 4 2 2 3 3" xfId="50769" xr:uid="{6809E397-9CCD-475E-B4DC-01D49F9BA2D0}"/>
    <cellStyle name="Currency 13 4 4 2 2 4" xfId="15349" xr:uid="{BAB3FA27-4813-43FE-B2F8-F6FF98F36623}"/>
    <cellStyle name="Currency 13 4 4 2 2 5" xfId="29039" xr:uid="{9CDBF1E3-1BEC-477A-99D2-3BF28A359DF9}"/>
    <cellStyle name="Currency 13 4 4 2 2 6" xfId="43923" xr:uid="{36B031C5-3E8C-4720-9F0E-9595E99B0890}"/>
    <cellStyle name="Currency 13 4 4 2 3" xfId="10213" xr:uid="{93963EAB-3C0A-4573-9360-71E00CA42897}"/>
    <cellStyle name="Currency 13 4 4 2 3 2" xfId="23903" xr:uid="{122D5A4E-8BBC-4787-BC7E-DE62349EB474}"/>
    <cellStyle name="Currency 13 4 4 2 3 2 2" xfId="37595" xr:uid="{A902C385-AFF4-4BB8-AAF3-739317A0F3D0}"/>
    <cellStyle name="Currency 13 4 4 2 3 2 3" xfId="52479" xr:uid="{B2FEBAA5-C6AF-4452-82A4-8685A4C15A04}"/>
    <cellStyle name="Currency 13 4 4 2 3 3" xfId="17059" xr:uid="{29E0BC1B-B423-4037-94A7-743BD62029F8}"/>
    <cellStyle name="Currency 13 4 4 2 3 4" xfId="30749" xr:uid="{9A383F58-F637-4042-956B-9687698F1C86}"/>
    <cellStyle name="Currency 13 4 4 2 3 5" xfId="45633" xr:uid="{94B6378C-C8AF-48AC-845B-9FDDE25ABCE0}"/>
    <cellStyle name="Currency 13 4 4 2 4" xfId="20481" xr:uid="{8912E316-688C-4A4B-921E-53621FC86AEF}"/>
    <cellStyle name="Currency 13 4 4 2 4 2" xfId="34173" xr:uid="{DB52FE3E-AEB0-471A-8801-7724CB973178}"/>
    <cellStyle name="Currency 13 4 4 2 4 3" xfId="49057" xr:uid="{55ECD699-6DE1-4ECF-A65E-E2D13FEBBD73}"/>
    <cellStyle name="Currency 13 4 4 2 5" xfId="13637" xr:uid="{483DFCF3-1C73-42F6-8876-71AD0097E501}"/>
    <cellStyle name="Currency 13 4 4 2 6" xfId="27327" xr:uid="{4AA7106E-3AC9-4FD5-A8D6-2968C0A7AC02}"/>
    <cellStyle name="Currency 13 4 4 2 7" xfId="42211" xr:uid="{A27B291C-B99E-4FCB-A191-334ED7208CA9}"/>
    <cellStyle name="Currency 13 4 4 3" xfId="8502" xr:uid="{03A797F8-95D9-49E5-B5F7-B7E8FC6E7F6D}"/>
    <cellStyle name="Currency 13 4 4 3 2" xfId="11924" xr:uid="{21FCD6C9-70C9-47D5-87B8-D656CD134E3B}"/>
    <cellStyle name="Currency 13 4 4 3 2 2" xfId="25614" xr:uid="{BF436BDC-F562-4C41-B42A-3534342E1009}"/>
    <cellStyle name="Currency 13 4 4 3 2 2 2" xfId="39306" xr:uid="{DC43D672-CD28-4FDB-A1D5-3302C215009C}"/>
    <cellStyle name="Currency 13 4 4 3 2 2 3" xfId="54190" xr:uid="{18C4546E-85AD-433C-B7C3-91454BCBEA1A}"/>
    <cellStyle name="Currency 13 4 4 3 2 3" xfId="18770" xr:uid="{DBA79E39-7998-4E03-9FFE-EE1AD372B324}"/>
    <cellStyle name="Currency 13 4 4 3 2 4" xfId="32460" xr:uid="{0F120391-4769-4A4A-9B66-EEF299C59760}"/>
    <cellStyle name="Currency 13 4 4 3 2 5" xfId="47344" xr:uid="{6CAEF316-4C14-484F-A77B-1D5A2C31CC39}"/>
    <cellStyle name="Currency 13 4 4 3 3" xfId="22192" xr:uid="{2408DCBC-672F-4C78-8019-B40909B28821}"/>
    <cellStyle name="Currency 13 4 4 3 3 2" xfId="35884" xr:uid="{441727D3-7089-457E-B3CC-A8781AABB587}"/>
    <cellStyle name="Currency 13 4 4 3 3 3" xfId="50768" xr:uid="{BEFE0960-62C2-4B8E-BF33-CBFE8A597570}"/>
    <cellStyle name="Currency 13 4 4 3 4" xfId="15348" xr:uid="{23418110-2B31-4C23-9037-C5C34330C5D3}"/>
    <cellStyle name="Currency 13 4 4 3 5" xfId="29038" xr:uid="{91DFA39D-3614-44D2-9672-27D8889A41C5}"/>
    <cellStyle name="Currency 13 4 4 3 6" xfId="43922" xr:uid="{5DCBE566-D285-4398-BC97-E0D33FE00ABB}"/>
    <cellStyle name="Currency 13 4 4 4" xfId="10212" xr:uid="{7E2135CE-958C-4428-A906-DF3B2B9D9BB8}"/>
    <cellStyle name="Currency 13 4 4 4 2" xfId="23902" xr:uid="{DD5EFA1D-32E8-4D80-949E-DD40A50E1F37}"/>
    <cellStyle name="Currency 13 4 4 4 2 2" xfId="37594" xr:uid="{4C1740BB-A818-4EB7-AEAC-55675570E5B4}"/>
    <cellStyle name="Currency 13 4 4 4 2 3" xfId="52478" xr:uid="{54FA3EF2-8699-4D78-A61D-EE94875B161A}"/>
    <cellStyle name="Currency 13 4 4 4 3" xfId="17058" xr:uid="{D0C1845C-8C3C-4191-95F0-11610D17571C}"/>
    <cellStyle name="Currency 13 4 4 4 4" xfId="30748" xr:uid="{F1D802DB-3849-4343-B954-409CA7DED005}"/>
    <cellStyle name="Currency 13 4 4 4 5" xfId="45632" xr:uid="{19222A4C-2C84-4F52-847A-7C39E86F90D1}"/>
    <cellStyle name="Currency 13 4 4 5" xfId="20480" xr:uid="{88FA6DB0-CB92-400A-95C2-0819BFAAA619}"/>
    <cellStyle name="Currency 13 4 4 5 2" xfId="34172" xr:uid="{08C15072-A2FA-43B1-9970-90FE144B82E4}"/>
    <cellStyle name="Currency 13 4 4 5 3" xfId="49056" xr:uid="{4A7D0266-531F-4326-A9FE-A489EC219692}"/>
    <cellStyle name="Currency 13 4 4 6" xfId="13636" xr:uid="{67D5AD21-A434-47EF-BF8A-58620F0990B1}"/>
    <cellStyle name="Currency 13 4 4 7" xfId="27326" xr:uid="{18086DF4-BFBB-4F79-BEE0-48B284DF5E7E}"/>
    <cellStyle name="Currency 13 4 4 8" xfId="42210" xr:uid="{4CA5A0F1-58DA-420E-A517-444BA09F56C8}"/>
    <cellStyle name="Currency 13 4 5" xfId="6790" xr:uid="{4AC152F3-1548-4893-B1C7-51EDCF3AC17B}"/>
    <cellStyle name="Currency 13 4 5 2" xfId="8504" xr:uid="{F6B764A5-739C-459A-A7C7-C8DA5562D50A}"/>
    <cellStyle name="Currency 13 4 5 2 2" xfId="11926" xr:uid="{5263BE4D-800C-4917-A1B7-BA4FB6D54BBC}"/>
    <cellStyle name="Currency 13 4 5 2 2 2" xfId="25616" xr:uid="{D639E79A-1A90-4B21-8F1A-2425FB23677D}"/>
    <cellStyle name="Currency 13 4 5 2 2 2 2" xfId="39308" xr:uid="{A2B4DBB4-BB69-4188-973E-FD81B0FA5F1A}"/>
    <cellStyle name="Currency 13 4 5 2 2 2 3" xfId="54192" xr:uid="{DA0F16C9-123A-4D49-92E4-BBF957A561FD}"/>
    <cellStyle name="Currency 13 4 5 2 2 3" xfId="18772" xr:uid="{418AE11C-AA49-47B7-A309-E614F93C6781}"/>
    <cellStyle name="Currency 13 4 5 2 2 4" xfId="32462" xr:uid="{1FDA30CC-DE66-43C9-90C1-9FA66C640783}"/>
    <cellStyle name="Currency 13 4 5 2 2 5" xfId="47346" xr:uid="{AFCA5341-ACB1-44D3-B798-7AC9CD291450}"/>
    <cellStyle name="Currency 13 4 5 2 3" xfId="22194" xr:uid="{80F8FA21-5F46-48C8-BF17-73683C9EE95F}"/>
    <cellStyle name="Currency 13 4 5 2 3 2" xfId="35886" xr:uid="{07FCF7BF-7B8E-48C8-94FA-C4D53B0F83AC}"/>
    <cellStyle name="Currency 13 4 5 2 3 3" xfId="50770" xr:uid="{A26E64FF-5FDE-40DC-9C80-33A96E7E31EA}"/>
    <cellStyle name="Currency 13 4 5 2 4" xfId="15350" xr:uid="{71E2C617-3A54-4319-9EC8-86C82BC16EDE}"/>
    <cellStyle name="Currency 13 4 5 2 5" xfId="29040" xr:uid="{6EE9E02E-470D-4136-B632-14EFA77BE0B7}"/>
    <cellStyle name="Currency 13 4 5 2 6" xfId="43924" xr:uid="{57AE377B-8E81-44D6-B5F0-21354F8F4188}"/>
    <cellStyle name="Currency 13 4 5 3" xfId="10214" xr:uid="{61413090-6FE8-4771-9521-E62B86D9EF8E}"/>
    <cellStyle name="Currency 13 4 5 3 2" xfId="23904" xr:uid="{4C8FCD83-64A2-446C-96BF-30C190A8A614}"/>
    <cellStyle name="Currency 13 4 5 3 2 2" xfId="37596" xr:uid="{FAB3A7FC-78FA-4F89-833F-5E5176D2CCF8}"/>
    <cellStyle name="Currency 13 4 5 3 2 3" xfId="52480" xr:uid="{DC76DF93-FF47-4531-98E9-BE2339CD3C2A}"/>
    <cellStyle name="Currency 13 4 5 3 3" xfId="17060" xr:uid="{0E4D5E80-3E65-4957-954B-B6D46901D1DE}"/>
    <cellStyle name="Currency 13 4 5 3 4" xfId="30750" xr:uid="{EAFF4E10-2DC9-412C-97B0-76BE61B646EA}"/>
    <cellStyle name="Currency 13 4 5 3 5" xfId="45634" xr:uid="{6489294E-6C22-4B91-A1FA-3E1055D82A38}"/>
    <cellStyle name="Currency 13 4 5 4" xfId="20482" xr:uid="{8BD1AE0A-FED1-4A84-BF8B-122601A347DA}"/>
    <cellStyle name="Currency 13 4 5 4 2" xfId="34174" xr:uid="{70D666C8-EFBD-46EA-B0A0-265349BDB798}"/>
    <cellStyle name="Currency 13 4 5 4 3" xfId="49058" xr:uid="{0F16CB9A-2A3D-4E3E-9335-FC300C4DC09F}"/>
    <cellStyle name="Currency 13 4 5 5" xfId="13638" xr:uid="{117B7087-8AEF-454A-8160-38E4C191EADA}"/>
    <cellStyle name="Currency 13 4 5 6" xfId="27328" xr:uid="{0442CAE7-D997-411C-8280-303D5FAA2264}"/>
    <cellStyle name="Currency 13 4 5 7" xfId="42212" xr:uid="{581DD149-082E-418D-922E-59075D538789}"/>
    <cellStyle name="Currency 13 4 6" xfId="6791" xr:uid="{A31A48B9-6783-4C64-B001-C4EDC47F9E44}"/>
    <cellStyle name="Currency 13 4 6 2" xfId="8505" xr:uid="{FDCE7F35-7167-4C59-A774-004BE64F85F7}"/>
    <cellStyle name="Currency 13 4 6 2 2" xfId="11927" xr:uid="{41C3EEF6-1EE5-4D9B-85A8-EDC8B8D243FB}"/>
    <cellStyle name="Currency 13 4 6 2 2 2" xfId="25617" xr:uid="{FC978BFA-B20F-43C6-A1D5-CCEB45CCB55F}"/>
    <cellStyle name="Currency 13 4 6 2 2 2 2" xfId="39309" xr:uid="{CDBDB745-FA02-4679-A4B4-E4BB60314D4A}"/>
    <cellStyle name="Currency 13 4 6 2 2 2 3" xfId="54193" xr:uid="{96A08615-9DB7-4A06-B705-17EFDD42652B}"/>
    <cellStyle name="Currency 13 4 6 2 2 3" xfId="18773" xr:uid="{0F2D6879-E3EC-4845-A4AE-367E708B29B4}"/>
    <cellStyle name="Currency 13 4 6 2 2 4" xfId="32463" xr:uid="{EC1BBECD-9E3C-4BA5-A42C-29D7C1E19713}"/>
    <cellStyle name="Currency 13 4 6 2 2 5" xfId="47347" xr:uid="{C081AC4A-8044-432B-AB5C-7D3E8C8B179A}"/>
    <cellStyle name="Currency 13 4 6 2 3" xfId="22195" xr:uid="{E2B34CFE-FF5B-437F-8DD1-2A444B7CE737}"/>
    <cellStyle name="Currency 13 4 6 2 3 2" xfId="35887" xr:uid="{C4535A7F-8369-4F10-B0E9-367FF1887FD3}"/>
    <cellStyle name="Currency 13 4 6 2 3 3" xfId="50771" xr:uid="{DAB63426-22F8-4379-A5A2-A340C093A821}"/>
    <cellStyle name="Currency 13 4 6 2 4" xfId="15351" xr:uid="{88F143D9-CEC9-4355-9A07-375B8D2EEAA1}"/>
    <cellStyle name="Currency 13 4 6 2 5" xfId="29041" xr:uid="{F4E30FD9-1D95-4064-A88D-9E7EF2178BA7}"/>
    <cellStyle name="Currency 13 4 6 2 6" xfId="43925" xr:uid="{E56D2A44-75EF-4E5F-9FC2-7230215576D6}"/>
    <cellStyle name="Currency 13 4 6 3" xfId="10215" xr:uid="{C6757BBA-3A44-4333-A5F4-43CEBDB53C40}"/>
    <cellStyle name="Currency 13 4 6 3 2" xfId="23905" xr:uid="{798DA3AA-67A3-4319-BB4A-83292D58E517}"/>
    <cellStyle name="Currency 13 4 6 3 2 2" xfId="37597" xr:uid="{FAC083D9-D774-493E-8637-DAA87EB9B300}"/>
    <cellStyle name="Currency 13 4 6 3 2 3" xfId="52481" xr:uid="{E10E0083-17A3-4518-9527-1CF2DA9AF62E}"/>
    <cellStyle name="Currency 13 4 6 3 3" xfId="17061" xr:uid="{F322B958-1BFD-4EA5-8AEE-F08BF9485CA2}"/>
    <cellStyle name="Currency 13 4 6 3 4" xfId="30751" xr:uid="{6A698270-2279-4567-8E6F-C5BE2CAF4454}"/>
    <cellStyle name="Currency 13 4 6 3 5" xfId="45635" xr:uid="{19D92541-4960-4C76-8E30-96F5B6937139}"/>
    <cellStyle name="Currency 13 4 6 4" xfId="20483" xr:uid="{BEA5D325-C74B-4555-B66F-26D23A05AD33}"/>
    <cellStyle name="Currency 13 4 6 4 2" xfId="34175" xr:uid="{AB836156-50D3-4916-B02F-2C7F042583D0}"/>
    <cellStyle name="Currency 13 4 6 4 3" xfId="49059" xr:uid="{C17A34C6-F3CD-49B7-AF24-BCB5A62E1A03}"/>
    <cellStyle name="Currency 13 4 6 5" xfId="13639" xr:uid="{FBE7525C-E169-4B35-8C72-85EE798EF5B3}"/>
    <cellStyle name="Currency 13 4 6 6" xfId="27329" xr:uid="{46B6521E-CE16-4040-8D1A-A3D1A7546797}"/>
    <cellStyle name="Currency 13 4 6 7" xfId="42213" xr:uid="{EEA1322E-0379-4CE4-9D54-01FD2874C66F}"/>
    <cellStyle name="Currency 13 4 7" xfId="8491" xr:uid="{AA07459D-0189-4795-8A96-DD80E7029FE6}"/>
    <cellStyle name="Currency 13 4 7 2" xfId="11913" xr:uid="{EC379FA2-AD85-439D-AE96-29BB8AEEF9D4}"/>
    <cellStyle name="Currency 13 4 7 2 2" xfId="25603" xr:uid="{90F55F3B-1E5A-4BE2-9E5D-D176D32BC95C}"/>
    <cellStyle name="Currency 13 4 7 2 2 2" xfId="39295" xr:uid="{7EE7D7EB-D801-4759-AE41-E56B584E1C5A}"/>
    <cellStyle name="Currency 13 4 7 2 2 3" xfId="54179" xr:uid="{7F408045-66A6-4DCC-A3A8-E4E28EB195D6}"/>
    <cellStyle name="Currency 13 4 7 2 3" xfId="18759" xr:uid="{4F34FE4A-813C-4D68-B91E-1EE29A943D93}"/>
    <cellStyle name="Currency 13 4 7 2 4" xfId="32449" xr:uid="{239A8846-68F7-438C-970F-617428B1F653}"/>
    <cellStyle name="Currency 13 4 7 2 5" xfId="47333" xr:uid="{463D7EFE-FFB1-44C6-8762-C2AAFAE1887B}"/>
    <cellStyle name="Currency 13 4 7 3" xfId="22181" xr:uid="{56A8B3AD-A443-4C9A-A6F1-DD56FC3D084C}"/>
    <cellStyle name="Currency 13 4 7 3 2" xfId="35873" xr:uid="{17B69756-99B4-4BFA-95A5-26F984D2A5FE}"/>
    <cellStyle name="Currency 13 4 7 3 3" xfId="50757" xr:uid="{F1A6F07E-A95F-45C1-BD4A-CE075D81BA5A}"/>
    <cellStyle name="Currency 13 4 7 4" xfId="15337" xr:uid="{37BCB682-9A42-47A6-856F-5FE37285914D}"/>
    <cellStyle name="Currency 13 4 7 5" xfId="29027" xr:uid="{FD80D8D6-6DC3-4963-814C-4CB62F19FC6F}"/>
    <cellStyle name="Currency 13 4 7 6" xfId="43911" xr:uid="{B464809B-0F16-426D-A127-654E88BCE0B2}"/>
    <cellStyle name="Currency 13 4 8" xfId="10201" xr:uid="{646A91C9-3335-4C84-9080-570BA981C7D0}"/>
    <cellStyle name="Currency 13 4 8 2" xfId="23891" xr:uid="{AB951903-E8CE-4B33-8C43-5EC6B1AA3E57}"/>
    <cellStyle name="Currency 13 4 8 2 2" xfId="37583" xr:uid="{6C740874-B5F8-41D9-8FC9-6C96F3544839}"/>
    <cellStyle name="Currency 13 4 8 2 3" xfId="52467" xr:uid="{87B8B51B-61E4-4B04-BBAC-0B14083F5E54}"/>
    <cellStyle name="Currency 13 4 8 3" xfId="17047" xr:uid="{F2F628AA-9681-4D14-A15A-1C6B036BEA66}"/>
    <cellStyle name="Currency 13 4 8 4" xfId="30737" xr:uid="{D05F5951-24A8-4164-93DB-14BD5BCCBF65}"/>
    <cellStyle name="Currency 13 4 8 5" xfId="45621" xr:uid="{C8E1526A-1E9B-4FA7-9605-4F43C14CBB74}"/>
    <cellStyle name="Currency 13 4 9" xfId="20469" xr:uid="{26367074-2940-433D-86CE-DDE4970DDE8B}"/>
    <cellStyle name="Currency 13 4 9 2" xfId="34161" xr:uid="{BDFD4361-035E-4388-A2FB-B19D6D28796B}"/>
    <cellStyle name="Currency 13 4 9 3" xfId="49045" xr:uid="{5062607D-781C-4FB2-8D24-834CEAAC5EAE}"/>
    <cellStyle name="Currency 13 5" xfId="4760" xr:uid="{29DE5B90-85AD-4744-93BB-0C2B1EAA797B}"/>
    <cellStyle name="Currency 13 5 10" xfId="13640" xr:uid="{BEE838FD-456B-44EF-9BEF-AD9B112B01FC}"/>
    <cellStyle name="Currency 13 5 10 2" xfId="41389" xr:uid="{63263EF8-0417-4872-83A5-F81255062E07}"/>
    <cellStyle name="Currency 13 5 11" xfId="27330" xr:uid="{AB217268-60DE-4D02-8637-68B6DFB3AB0B}"/>
    <cellStyle name="Currency 13 5 12" xfId="42214" xr:uid="{EEA5BBDF-7207-4954-A800-301658182046}"/>
    <cellStyle name="Currency 13 5 13" xfId="6792" xr:uid="{90F8EF35-17F8-46F1-ADA5-29C38BBC21C2}"/>
    <cellStyle name="Currency 13 5 2" xfId="6793" xr:uid="{EFB5887F-6C21-4591-AFB3-69A4D4824D2B}"/>
    <cellStyle name="Currency 13 5 2 10" xfId="42215" xr:uid="{ED8AE1E3-18FE-4B66-9542-8E9AE770FFE4}"/>
    <cellStyle name="Currency 13 5 2 2" xfId="6794" xr:uid="{12F59D79-5B90-4FDF-9E38-4041786CF3C4}"/>
    <cellStyle name="Currency 13 5 2 2 2" xfId="6795" xr:uid="{2B7581AC-A915-470D-9359-5637D8738C3D}"/>
    <cellStyle name="Currency 13 5 2 2 2 2" xfId="8509" xr:uid="{121699FE-0CE7-4926-9758-AF0BBD214AF9}"/>
    <cellStyle name="Currency 13 5 2 2 2 2 2" xfId="11931" xr:uid="{87995620-EEBD-4162-B7E5-D67EC921EDC9}"/>
    <cellStyle name="Currency 13 5 2 2 2 2 2 2" xfId="25621" xr:uid="{F142521D-BDDE-4641-94D9-B0DC7E21E7DF}"/>
    <cellStyle name="Currency 13 5 2 2 2 2 2 2 2" xfId="39313" xr:uid="{51320C0E-BD5B-4E86-9481-91C249747EF6}"/>
    <cellStyle name="Currency 13 5 2 2 2 2 2 2 3" xfId="54197" xr:uid="{3862EE42-22C5-424B-A997-9245DE88796D}"/>
    <cellStyle name="Currency 13 5 2 2 2 2 2 3" xfId="18777" xr:uid="{7E8877F4-A9A2-4A8E-A673-0762169B5C64}"/>
    <cellStyle name="Currency 13 5 2 2 2 2 2 4" xfId="32467" xr:uid="{A730E879-D53D-424B-A652-254F9DAA35AE}"/>
    <cellStyle name="Currency 13 5 2 2 2 2 2 5" xfId="47351" xr:uid="{216BB5B7-B005-475A-9821-E0C480E44ADD}"/>
    <cellStyle name="Currency 13 5 2 2 2 2 3" xfId="22199" xr:uid="{017E0C38-5C80-4CF3-A260-0D53DCAC133D}"/>
    <cellStyle name="Currency 13 5 2 2 2 2 3 2" xfId="35891" xr:uid="{29087B4C-F8E2-438B-89ED-73823995D83A}"/>
    <cellStyle name="Currency 13 5 2 2 2 2 3 3" xfId="50775" xr:uid="{8DA434C0-BE90-4484-88A7-1A1C48F18B3A}"/>
    <cellStyle name="Currency 13 5 2 2 2 2 4" xfId="15355" xr:uid="{523483CF-1E1B-4E01-B649-1C3A158E57BF}"/>
    <cellStyle name="Currency 13 5 2 2 2 2 5" xfId="29045" xr:uid="{408940F8-A4BD-4D86-859E-6FEAB64209B9}"/>
    <cellStyle name="Currency 13 5 2 2 2 2 6" xfId="43929" xr:uid="{74D9FD3F-4EBC-44DD-869E-53F11594C902}"/>
    <cellStyle name="Currency 13 5 2 2 2 3" xfId="10219" xr:uid="{C403206E-4CE2-4A7D-86BF-70E509087509}"/>
    <cellStyle name="Currency 13 5 2 2 2 3 2" xfId="23909" xr:uid="{07797A85-BD5C-4B3F-9CA2-8083A704CAD7}"/>
    <cellStyle name="Currency 13 5 2 2 2 3 2 2" xfId="37601" xr:uid="{12D390FD-6C5D-4EFC-B4DE-3AC8FE5B2CDE}"/>
    <cellStyle name="Currency 13 5 2 2 2 3 2 3" xfId="52485" xr:uid="{DDBE778D-E6EF-4FA3-98F7-88500D39AD87}"/>
    <cellStyle name="Currency 13 5 2 2 2 3 3" xfId="17065" xr:uid="{DE2C4F41-2500-4F03-9C2D-310CAC694C58}"/>
    <cellStyle name="Currency 13 5 2 2 2 3 4" xfId="30755" xr:uid="{AFA3D8D2-9BCE-48B4-9D9C-D82FA2B7B2AB}"/>
    <cellStyle name="Currency 13 5 2 2 2 3 5" xfId="45639" xr:uid="{76649DCE-8298-4BB5-B6F7-C3B8B9773949}"/>
    <cellStyle name="Currency 13 5 2 2 2 4" xfId="20487" xr:uid="{4EDA3CB1-9A96-4C50-987F-14FCC2310A7F}"/>
    <cellStyle name="Currency 13 5 2 2 2 4 2" xfId="34179" xr:uid="{B6C318C9-894C-449F-A811-C64B2AC9DF4C}"/>
    <cellStyle name="Currency 13 5 2 2 2 4 3" xfId="49063" xr:uid="{919F04B9-767D-4F6E-BE2C-CEF526559BA8}"/>
    <cellStyle name="Currency 13 5 2 2 2 5" xfId="13643" xr:uid="{4DC45DF1-D97A-4FE9-8361-19DF1DDD8BE3}"/>
    <cellStyle name="Currency 13 5 2 2 2 6" xfId="27333" xr:uid="{5841BDC9-1E27-4CD9-8800-A73066253E4A}"/>
    <cellStyle name="Currency 13 5 2 2 2 7" xfId="42217" xr:uid="{04F9E970-F41C-4E85-BDEC-FD209A438B48}"/>
    <cellStyle name="Currency 13 5 2 2 3" xfId="8508" xr:uid="{846CB87C-ACAC-4304-AA90-C94415AD0F2E}"/>
    <cellStyle name="Currency 13 5 2 2 3 2" xfId="11930" xr:uid="{579D8542-860C-4C0A-B0EF-39EF7534C86C}"/>
    <cellStyle name="Currency 13 5 2 2 3 2 2" xfId="25620" xr:uid="{4181FE39-6639-4E08-9D5B-DDE0AFE88E80}"/>
    <cellStyle name="Currency 13 5 2 2 3 2 2 2" xfId="39312" xr:uid="{AA2CAA71-593F-4CA1-90D9-1CB54B853D01}"/>
    <cellStyle name="Currency 13 5 2 2 3 2 2 3" xfId="54196" xr:uid="{23EAB757-07E0-4FB4-8238-0CFD4A1681F3}"/>
    <cellStyle name="Currency 13 5 2 2 3 2 3" xfId="18776" xr:uid="{B5E7C4AC-A71D-44E5-9C8D-2878FB766E3D}"/>
    <cellStyle name="Currency 13 5 2 2 3 2 4" xfId="32466" xr:uid="{8E4C9CAD-AA84-411C-AE33-EAA3F44E1359}"/>
    <cellStyle name="Currency 13 5 2 2 3 2 5" xfId="47350" xr:uid="{2E0A98E2-4CF2-44EA-B343-4B855CBFA37B}"/>
    <cellStyle name="Currency 13 5 2 2 3 3" xfId="22198" xr:uid="{5C9C55B6-525C-4D52-9B14-970E45CB7D52}"/>
    <cellStyle name="Currency 13 5 2 2 3 3 2" xfId="35890" xr:uid="{F4E926E5-14AB-445B-9F10-0CC5DF651D6E}"/>
    <cellStyle name="Currency 13 5 2 2 3 3 3" xfId="50774" xr:uid="{F853859C-CEAE-4A34-9F1C-0CC51B337420}"/>
    <cellStyle name="Currency 13 5 2 2 3 4" xfId="15354" xr:uid="{E4F1EBE6-0F24-4D48-BB14-0C39A755C378}"/>
    <cellStyle name="Currency 13 5 2 2 3 5" xfId="29044" xr:uid="{57656DF4-72B6-4ED7-ABD1-E3AADAC90785}"/>
    <cellStyle name="Currency 13 5 2 2 3 6" xfId="43928" xr:uid="{6CC592DE-4346-4090-881B-4FA1DA1AD032}"/>
    <cellStyle name="Currency 13 5 2 2 4" xfId="10218" xr:uid="{0751FBFD-6640-4445-9E98-12F39059C684}"/>
    <cellStyle name="Currency 13 5 2 2 4 2" xfId="23908" xr:uid="{67DE8733-A454-4C53-B530-3FEB0849DBDC}"/>
    <cellStyle name="Currency 13 5 2 2 4 2 2" xfId="37600" xr:uid="{94FE0CF4-7D58-4331-A0EA-77A2CE60FA5F}"/>
    <cellStyle name="Currency 13 5 2 2 4 2 3" xfId="52484" xr:uid="{2B06B888-27AA-4A0F-A2CD-61314C23195E}"/>
    <cellStyle name="Currency 13 5 2 2 4 3" xfId="17064" xr:uid="{09149CA0-2D88-44D4-B9B6-BD4C4008FD1F}"/>
    <cellStyle name="Currency 13 5 2 2 4 4" xfId="30754" xr:uid="{F50BA456-982B-4ABF-9929-C5630C5E87F5}"/>
    <cellStyle name="Currency 13 5 2 2 4 5" xfId="45638" xr:uid="{883FA0A4-BC18-4890-90FA-DA3A4269232B}"/>
    <cellStyle name="Currency 13 5 2 2 5" xfId="20486" xr:uid="{B2C49D6C-B694-47ED-A946-73D5B1CEE6F1}"/>
    <cellStyle name="Currency 13 5 2 2 5 2" xfId="34178" xr:uid="{8F1947D6-6679-4F05-ACC0-57AC511ADD3D}"/>
    <cellStyle name="Currency 13 5 2 2 5 3" xfId="49062" xr:uid="{FA53915D-1A5D-4305-8EBE-424EEE6458A9}"/>
    <cellStyle name="Currency 13 5 2 2 6" xfId="13642" xr:uid="{B2C69089-9F8D-4D90-A4AF-F35120BDD7D5}"/>
    <cellStyle name="Currency 13 5 2 2 7" xfId="27332" xr:uid="{11BB0692-EBBC-4699-84E1-BA397042ED23}"/>
    <cellStyle name="Currency 13 5 2 2 8" xfId="42216" xr:uid="{D466546D-566A-47E5-A8D5-66DCE5A1087C}"/>
    <cellStyle name="Currency 13 5 2 3" xfId="6796" xr:uid="{7B69933C-F415-4C7C-BC86-60DCB0DCF284}"/>
    <cellStyle name="Currency 13 5 2 3 2" xfId="8510" xr:uid="{EE1F9C2C-A225-4A44-949C-012F1C214FED}"/>
    <cellStyle name="Currency 13 5 2 3 2 2" xfId="11932" xr:uid="{75031912-2724-4C25-8AB0-B85F21A37735}"/>
    <cellStyle name="Currency 13 5 2 3 2 2 2" xfId="25622" xr:uid="{4562FE5D-BC29-4234-A85A-90771E7CD59D}"/>
    <cellStyle name="Currency 13 5 2 3 2 2 2 2" xfId="39314" xr:uid="{FFBF5ADF-3606-4BDE-AD3F-11B4066AAF6E}"/>
    <cellStyle name="Currency 13 5 2 3 2 2 2 3" xfId="54198" xr:uid="{4D416283-5CC8-4763-B000-9F4DD5980747}"/>
    <cellStyle name="Currency 13 5 2 3 2 2 3" xfId="18778" xr:uid="{1C00A4CD-F8E3-4A68-890A-29D4D731778A}"/>
    <cellStyle name="Currency 13 5 2 3 2 2 4" xfId="32468" xr:uid="{771DC3F5-8214-4AD2-B70A-DE90C02BD801}"/>
    <cellStyle name="Currency 13 5 2 3 2 2 5" xfId="47352" xr:uid="{E1E862BE-3806-4D3B-B2E4-3361F16CFE9D}"/>
    <cellStyle name="Currency 13 5 2 3 2 3" xfId="22200" xr:uid="{E75EC8E3-A4BE-415C-8C24-E6A8816708EF}"/>
    <cellStyle name="Currency 13 5 2 3 2 3 2" xfId="35892" xr:uid="{4C1A5A4C-E9BC-46F3-BB1D-7B2A1E50DA0F}"/>
    <cellStyle name="Currency 13 5 2 3 2 3 3" xfId="50776" xr:uid="{B1E8C9D5-A0D0-462F-9CC0-7245BD182E48}"/>
    <cellStyle name="Currency 13 5 2 3 2 4" xfId="15356" xr:uid="{248F7AE9-4589-4336-875B-4B0356ECB702}"/>
    <cellStyle name="Currency 13 5 2 3 2 5" xfId="29046" xr:uid="{EEF6F5AC-F367-4043-8650-2BBE9C1F2784}"/>
    <cellStyle name="Currency 13 5 2 3 2 6" xfId="43930" xr:uid="{FADDF6DD-EF00-47B7-9BA6-4EC10B366809}"/>
    <cellStyle name="Currency 13 5 2 3 3" xfId="10220" xr:uid="{B6560C41-B572-48F0-864C-7634639282D5}"/>
    <cellStyle name="Currency 13 5 2 3 3 2" xfId="23910" xr:uid="{4A4DC270-3136-43DC-BFC7-E75F9AD28840}"/>
    <cellStyle name="Currency 13 5 2 3 3 2 2" xfId="37602" xr:uid="{2B1E5FC5-4824-45AF-AEAE-74BCF753B870}"/>
    <cellStyle name="Currency 13 5 2 3 3 2 3" xfId="52486" xr:uid="{F487AD8A-F05A-4335-AB47-16E7E2AD3F43}"/>
    <cellStyle name="Currency 13 5 2 3 3 3" xfId="17066" xr:uid="{9632B224-F6AD-449E-9340-C8A370BA7FA4}"/>
    <cellStyle name="Currency 13 5 2 3 3 4" xfId="30756" xr:uid="{D3F9ABC8-D2F7-4A2C-B989-D98F44A5DED3}"/>
    <cellStyle name="Currency 13 5 2 3 3 5" xfId="45640" xr:uid="{5869F1E6-C7B3-4AA6-897E-09F1BC4B645A}"/>
    <cellStyle name="Currency 13 5 2 3 4" xfId="20488" xr:uid="{5C9455A4-579D-4A1B-B451-557BCC2D8002}"/>
    <cellStyle name="Currency 13 5 2 3 4 2" xfId="34180" xr:uid="{DE6414AB-D471-4A70-A191-8E8EDC1F0D6C}"/>
    <cellStyle name="Currency 13 5 2 3 4 3" xfId="49064" xr:uid="{CD3879C4-E53D-44AF-8D1B-3151B65E0324}"/>
    <cellStyle name="Currency 13 5 2 3 5" xfId="13644" xr:uid="{9DD9A8C9-E3A9-4EBC-9587-BFF4C1ED8519}"/>
    <cellStyle name="Currency 13 5 2 3 6" xfId="27334" xr:uid="{5F7A6292-8715-46CB-BA6A-BA69378686AA}"/>
    <cellStyle name="Currency 13 5 2 3 7" xfId="42218" xr:uid="{7540AE33-B492-456B-98C1-F3FAE6BEBC1A}"/>
    <cellStyle name="Currency 13 5 2 4" xfId="6797" xr:uid="{CC2599AF-0FE3-4F94-8C7E-1E3DEB49CD62}"/>
    <cellStyle name="Currency 13 5 2 4 2" xfId="8511" xr:uid="{3649138A-B2F6-40FA-A4DE-7CBAA5496369}"/>
    <cellStyle name="Currency 13 5 2 4 2 2" xfId="11933" xr:uid="{D5F8AAD8-793E-4A56-8E22-32DE7429D5C6}"/>
    <cellStyle name="Currency 13 5 2 4 2 2 2" xfId="25623" xr:uid="{C2F7B857-D8A8-4DE4-B490-4D36A6957E43}"/>
    <cellStyle name="Currency 13 5 2 4 2 2 2 2" xfId="39315" xr:uid="{581A0149-7E51-487C-8FC9-4EC983C2BBFB}"/>
    <cellStyle name="Currency 13 5 2 4 2 2 2 3" xfId="54199" xr:uid="{9A81AE0C-DFB8-4939-AFDF-4625E23F9FFB}"/>
    <cellStyle name="Currency 13 5 2 4 2 2 3" xfId="18779" xr:uid="{522E3460-980D-48DF-AFAF-9DAE6017A936}"/>
    <cellStyle name="Currency 13 5 2 4 2 2 4" xfId="32469" xr:uid="{1F8D2A8A-7C42-4669-8433-93BAAE374225}"/>
    <cellStyle name="Currency 13 5 2 4 2 2 5" xfId="47353" xr:uid="{F3D539F5-1AAE-45A6-9BE5-E45D44CBE2A2}"/>
    <cellStyle name="Currency 13 5 2 4 2 3" xfId="22201" xr:uid="{4D8B2A8C-7C59-44D3-94A5-CA2D21133EBD}"/>
    <cellStyle name="Currency 13 5 2 4 2 3 2" xfId="35893" xr:uid="{F40CF0B1-56DD-4EBC-989A-F9F2B7FA3F27}"/>
    <cellStyle name="Currency 13 5 2 4 2 3 3" xfId="50777" xr:uid="{8272F27F-8CAC-4275-ABD1-FA128700AFE1}"/>
    <cellStyle name="Currency 13 5 2 4 2 4" xfId="15357" xr:uid="{BEDC2C6C-8989-4A3E-8EA6-9464D912A423}"/>
    <cellStyle name="Currency 13 5 2 4 2 5" xfId="29047" xr:uid="{F32C80DB-FD2D-4A7F-8405-9B71280C594B}"/>
    <cellStyle name="Currency 13 5 2 4 2 6" xfId="43931" xr:uid="{30F0CF11-99FD-4D35-B1ED-114F8F5EE08F}"/>
    <cellStyle name="Currency 13 5 2 4 3" xfId="10221" xr:uid="{5EB5D062-58E2-40A2-8A98-DA6348D04A34}"/>
    <cellStyle name="Currency 13 5 2 4 3 2" xfId="23911" xr:uid="{A740E411-0004-4B23-8C38-9C5BEAF447EE}"/>
    <cellStyle name="Currency 13 5 2 4 3 2 2" xfId="37603" xr:uid="{0F4D51C2-30B9-4E4D-8027-821235C75168}"/>
    <cellStyle name="Currency 13 5 2 4 3 2 3" xfId="52487" xr:uid="{DE0582FA-C498-4082-B5C5-634B86656F68}"/>
    <cellStyle name="Currency 13 5 2 4 3 3" xfId="17067" xr:uid="{2FC84D42-8149-454C-9662-319B09FC56C7}"/>
    <cellStyle name="Currency 13 5 2 4 3 4" xfId="30757" xr:uid="{637B9818-B59B-432E-AABE-F32ABDE5A2BA}"/>
    <cellStyle name="Currency 13 5 2 4 3 5" xfId="45641" xr:uid="{7EDDF5B3-2F40-4C36-B603-3EB6E25F89D1}"/>
    <cellStyle name="Currency 13 5 2 4 4" xfId="20489" xr:uid="{FD76CD0E-E7C9-4DD2-B806-079687980E3E}"/>
    <cellStyle name="Currency 13 5 2 4 4 2" xfId="34181" xr:uid="{88FD77AF-8E07-41C3-B3C9-4F545C9C5C40}"/>
    <cellStyle name="Currency 13 5 2 4 4 3" xfId="49065" xr:uid="{B5964E9C-DEC4-4BB5-891A-2163EA1D2118}"/>
    <cellStyle name="Currency 13 5 2 4 5" xfId="13645" xr:uid="{C2AD9A26-7A18-4778-BBFB-29577EFD96F2}"/>
    <cellStyle name="Currency 13 5 2 4 6" xfId="27335" xr:uid="{49BB81B5-B1DB-4D92-A584-77B1F41ABB65}"/>
    <cellStyle name="Currency 13 5 2 4 7" xfId="42219" xr:uid="{8331C9A2-179B-4D19-B52E-B697533C73BF}"/>
    <cellStyle name="Currency 13 5 2 5" xfId="8507" xr:uid="{CF3EC75F-18FD-4750-8B0A-095E95C47C5E}"/>
    <cellStyle name="Currency 13 5 2 5 2" xfId="11929" xr:uid="{E75D7D9C-B6A3-43DA-A154-007FC9D11745}"/>
    <cellStyle name="Currency 13 5 2 5 2 2" xfId="25619" xr:uid="{96016A63-3B1A-40A6-BCB7-000BC5CD20C8}"/>
    <cellStyle name="Currency 13 5 2 5 2 2 2" xfId="39311" xr:uid="{E69B8437-D280-46D4-9260-B918CF6AD8B0}"/>
    <cellStyle name="Currency 13 5 2 5 2 2 3" xfId="54195" xr:uid="{EB389FA1-8CE8-4910-91BF-2F52A0DB363F}"/>
    <cellStyle name="Currency 13 5 2 5 2 3" xfId="18775" xr:uid="{37B3DA33-D7A8-4EB2-986D-281C3C97DD8C}"/>
    <cellStyle name="Currency 13 5 2 5 2 4" xfId="32465" xr:uid="{6048190E-8D57-4F7B-B321-8B1E5E9C6DEE}"/>
    <cellStyle name="Currency 13 5 2 5 2 5" xfId="47349" xr:uid="{CA084C2B-A966-42DE-B03D-9187ABD38316}"/>
    <cellStyle name="Currency 13 5 2 5 3" xfId="22197" xr:uid="{CB91EC25-C736-4596-924E-DA7B8316BD91}"/>
    <cellStyle name="Currency 13 5 2 5 3 2" xfId="35889" xr:uid="{CC1671D4-4760-462A-80F2-AB0BEE6D9155}"/>
    <cellStyle name="Currency 13 5 2 5 3 3" xfId="50773" xr:uid="{86217E3C-A8F4-4648-8B81-FC83F74E71CF}"/>
    <cellStyle name="Currency 13 5 2 5 4" xfId="15353" xr:uid="{17521BF1-74D3-4B9B-9221-823173EA69A5}"/>
    <cellStyle name="Currency 13 5 2 5 5" xfId="29043" xr:uid="{1A7C6A36-340B-4A31-9034-94E63480046D}"/>
    <cellStyle name="Currency 13 5 2 5 6" xfId="43927" xr:uid="{D9F20D64-1160-4939-B216-BF07F31D7D6F}"/>
    <cellStyle name="Currency 13 5 2 6" xfId="10217" xr:uid="{E64294DB-7204-46CA-B696-AD9106CC5EF8}"/>
    <cellStyle name="Currency 13 5 2 6 2" xfId="23907" xr:uid="{6A58D461-B028-48EA-AD2F-D2DBBA135F41}"/>
    <cellStyle name="Currency 13 5 2 6 2 2" xfId="37599" xr:uid="{51503589-EE3A-4FE9-9160-14497E046F03}"/>
    <cellStyle name="Currency 13 5 2 6 2 3" xfId="52483" xr:uid="{694BD10E-56DD-48A5-8D11-4223E43E7378}"/>
    <cellStyle name="Currency 13 5 2 6 3" xfId="17063" xr:uid="{D6ACDF41-4D60-4D3B-BD70-9BF9E43D1C2C}"/>
    <cellStyle name="Currency 13 5 2 6 4" xfId="30753" xr:uid="{D1E02297-5C33-4A17-8BD0-B6EB59AAC560}"/>
    <cellStyle name="Currency 13 5 2 6 5" xfId="45637" xr:uid="{03D5F073-4DF9-4AA3-97AC-8AE3F684A2D9}"/>
    <cellStyle name="Currency 13 5 2 7" xfId="20485" xr:uid="{EA5D5A6D-BF47-4F4E-8C92-20B07E3A2989}"/>
    <cellStyle name="Currency 13 5 2 7 2" xfId="34177" xr:uid="{BE13AB2C-8E27-4CCC-8312-92ECDF1CDBD5}"/>
    <cellStyle name="Currency 13 5 2 7 3" xfId="49061" xr:uid="{A00E4A8A-B419-4C3B-A75F-54B5F358F7E4}"/>
    <cellStyle name="Currency 13 5 2 8" xfId="13641" xr:uid="{D3E1976F-9ED7-487C-9E34-CCB713865C8D}"/>
    <cellStyle name="Currency 13 5 2 9" xfId="27331" xr:uid="{2AC99273-4043-49C7-85F9-5860BAB0653D}"/>
    <cellStyle name="Currency 13 5 3" xfId="6798" xr:uid="{E4D0CBB9-AAE6-4C08-ADC1-8455230B0118}"/>
    <cellStyle name="Currency 13 5 3 10" xfId="42220" xr:uid="{E47483D1-43C8-4C49-90DC-AE316255D0D1}"/>
    <cellStyle name="Currency 13 5 3 2" xfId="6799" xr:uid="{66497217-A6B0-4AD3-B54E-7C143764A652}"/>
    <cellStyle name="Currency 13 5 3 2 2" xfId="6800" xr:uid="{C0A9A68A-0F63-4F70-BEED-51C942CE3DD7}"/>
    <cellStyle name="Currency 13 5 3 2 2 2" xfId="8514" xr:uid="{7DD85156-6087-4EE3-8882-80DEA4FAB01D}"/>
    <cellStyle name="Currency 13 5 3 2 2 2 2" xfId="11936" xr:uid="{42FD3E77-9D46-4754-9405-21CFB9B2F5BA}"/>
    <cellStyle name="Currency 13 5 3 2 2 2 2 2" xfId="25626" xr:uid="{13A1DDF8-4327-4EEA-A451-333550664178}"/>
    <cellStyle name="Currency 13 5 3 2 2 2 2 2 2" xfId="39318" xr:uid="{EC2C6D7A-30A1-479A-906D-F4917C120807}"/>
    <cellStyle name="Currency 13 5 3 2 2 2 2 2 3" xfId="54202" xr:uid="{B2FB0CF7-D647-4E23-BFD9-434AFF93F3ED}"/>
    <cellStyle name="Currency 13 5 3 2 2 2 2 3" xfId="18782" xr:uid="{A6E55DBB-0BFD-4AB3-9430-E4F67F959E71}"/>
    <cellStyle name="Currency 13 5 3 2 2 2 2 4" xfId="32472" xr:uid="{10254858-E90A-493C-AF57-A10EC6ACF8A2}"/>
    <cellStyle name="Currency 13 5 3 2 2 2 2 5" xfId="47356" xr:uid="{39955F2A-D0E2-42EB-A8E8-9536F0503DD2}"/>
    <cellStyle name="Currency 13 5 3 2 2 2 3" xfId="22204" xr:uid="{708A85A2-24D1-4166-99D4-91E73CCFE59C}"/>
    <cellStyle name="Currency 13 5 3 2 2 2 3 2" xfId="35896" xr:uid="{813CBF95-1329-4DD8-8014-022567F15C7F}"/>
    <cellStyle name="Currency 13 5 3 2 2 2 3 3" xfId="50780" xr:uid="{8B217FCE-129D-45EC-AA27-6F14EC5E3F7E}"/>
    <cellStyle name="Currency 13 5 3 2 2 2 4" xfId="15360" xr:uid="{652D3851-26DD-4FC1-9F25-BA91B415CFEB}"/>
    <cellStyle name="Currency 13 5 3 2 2 2 5" xfId="29050" xr:uid="{ADAB38F2-054D-48B3-B301-E06D4A72F71C}"/>
    <cellStyle name="Currency 13 5 3 2 2 2 6" xfId="43934" xr:uid="{BED24C9E-DB5A-4D95-9647-11517249479F}"/>
    <cellStyle name="Currency 13 5 3 2 2 3" xfId="10224" xr:uid="{D6552E6A-2A04-4F28-98CD-8F3778FB8771}"/>
    <cellStyle name="Currency 13 5 3 2 2 3 2" xfId="23914" xr:uid="{A7EF5D25-C3E3-4234-AFBC-4FD7541DBC40}"/>
    <cellStyle name="Currency 13 5 3 2 2 3 2 2" xfId="37606" xr:uid="{9867F939-FDB9-4DA3-8804-6CA6B9158961}"/>
    <cellStyle name="Currency 13 5 3 2 2 3 2 3" xfId="52490" xr:uid="{810E2F08-5631-426A-B35C-8F83CF9C1EF9}"/>
    <cellStyle name="Currency 13 5 3 2 2 3 3" xfId="17070" xr:uid="{3830C117-779F-4322-8B4B-B579B45F0AC9}"/>
    <cellStyle name="Currency 13 5 3 2 2 3 4" xfId="30760" xr:uid="{CCBD72AE-F3D8-40C9-BB74-A216047AD0B4}"/>
    <cellStyle name="Currency 13 5 3 2 2 3 5" xfId="45644" xr:uid="{8F879DC9-2E3C-4115-80E6-CD0BE4365A18}"/>
    <cellStyle name="Currency 13 5 3 2 2 4" xfId="20492" xr:uid="{B4479D2C-4DEC-4A15-822C-DB38C8089389}"/>
    <cellStyle name="Currency 13 5 3 2 2 4 2" xfId="34184" xr:uid="{5C424BAF-2CCD-40A4-BAD3-A02A4808C490}"/>
    <cellStyle name="Currency 13 5 3 2 2 4 3" xfId="49068" xr:uid="{95A4B297-03FC-448F-B4FE-42ED7249DE92}"/>
    <cellStyle name="Currency 13 5 3 2 2 5" xfId="13648" xr:uid="{9EF5FC6D-E418-416B-A876-828A8BA46EAD}"/>
    <cellStyle name="Currency 13 5 3 2 2 6" xfId="27338" xr:uid="{E4389C31-FFEC-4B52-8587-E680E39379CB}"/>
    <cellStyle name="Currency 13 5 3 2 2 7" xfId="42222" xr:uid="{45041B44-7E22-4C22-8F7E-93B8D2ED0A25}"/>
    <cellStyle name="Currency 13 5 3 2 3" xfId="8513" xr:uid="{3EBD1647-E122-4B4F-99DA-18D992C35F0B}"/>
    <cellStyle name="Currency 13 5 3 2 3 2" xfId="11935" xr:uid="{09755F66-3926-4926-9620-994E8A7B8B7D}"/>
    <cellStyle name="Currency 13 5 3 2 3 2 2" xfId="25625" xr:uid="{76B3155F-7E4B-4603-B5B8-92470A375E3C}"/>
    <cellStyle name="Currency 13 5 3 2 3 2 2 2" xfId="39317" xr:uid="{55EE4C72-F0AD-4E80-810E-D5A9C606E51D}"/>
    <cellStyle name="Currency 13 5 3 2 3 2 2 3" xfId="54201" xr:uid="{0C96AC1B-BADF-404D-8FEA-30E1F465AC5F}"/>
    <cellStyle name="Currency 13 5 3 2 3 2 3" xfId="18781" xr:uid="{D7CC7B06-8151-4A79-BB9D-BC7580FBA66C}"/>
    <cellStyle name="Currency 13 5 3 2 3 2 4" xfId="32471" xr:uid="{2FEAF1E3-1CBE-428B-83BA-3ADC197F45D3}"/>
    <cellStyle name="Currency 13 5 3 2 3 2 5" xfId="47355" xr:uid="{FB5F6BB8-6E49-47BB-8127-85ED7906E547}"/>
    <cellStyle name="Currency 13 5 3 2 3 3" xfId="22203" xr:uid="{1A2CEF40-42A8-4F52-872C-1A999526983E}"/>
    <cellStyle name="Currency 13 5 3 2 3 3 2" xfId="35895" xr:uid="{7A4E7ACF-59B3-4479-8BD5-32F95AC99B33}"/>
    <cellStyle name="Currency 13 5 3 2 3 3 3" xfId="50779" xr:uid="{219F466A-8E1C-47B0-AD26-7108462DF6CF}"/>
    <cellStyle name="Currency 13 5 3 2 3 4" xfId="15359" xr:uid="{DAD4795A-A7FB-4BBA-BA79-FB52DBB1FC8C}"/>
    <cellStyle name="Currency 13 5 3 2 3 5" xfId="29049" xr:uid="{16186CD6-F3F2-4D66-836E-1FE831D82729}"/>
    <cellStyle name="Currency 13 5 3 2 3 6" xfId="43933" xr:uid="{C3C7E557-B8E2-4C54-AA0F-8AC3A303C132}"/>
    <cellStyle name="Currency 13 5 3 2 4" xfId="10223" xr:uid="{74F6CEF9-E64A-4EFA-8F69-3ABB74FC13CD}"/>
    <cellStyle name="Currency 13 5 3 2 4 2" xfId="23913" xr:uid="{4B109B73-90A6-47E7-8E9F-5C82E7E3DB7B}"/>
    <cellStyle name="Currency 13 5 3 2 4 2 2" xfId="37605" xr:uid="{6F9E8EEA-C894-48D3-BF50-D0C51C039B48}"/>
    <cellStyle name="Currency 13 5 3 2 4 2 3" xfId="52489" xr:uid="{10979E59-BEE6-4EDC-87A7-F783E1BF3411}"/>
    <cellStyle name="Currency 13 5 3 2 4 3" xfId="17069" xr:uid="{4D6DF78C-88B2-45AB-9132-3C41E1E75B5A}"/>
    <cellStyle name="Currency 13 5 3 2 4 4" xfId="30759" xr:uid="{906B1D17-2CE7-4580-91BA-D87C5EDCD454}"/>
    <cellStyle name="Currency 13 5 3 2 4 5" xfId="45643" xr:uid="{3E4AE635-A015-4F58-B5B2-291935D8A8E9}"/>
    <cellStyle name="Currency 13 5 3 2 5" xfId="20491" xr:uid="{6B51BE33-1CB5-4F71-8024-5270AC412DCF}"/>
    <cellStyle name="Currency 13 5 3 2 5 2" xfId="34183" xr:uid="{FC0844F4-1B63-4A23-AE68-D466D5F9409E}"/>
    <cellStyle name="Currency 13 5 3 2 5 3" xfId="49067" xr:uid="{C37B2BBD-37B8-4DAC-BF89-EFFE64ED203A}"/>
    <cellStyle name="Currency 13 5 3 2 6" xfId="13647" xr:uid="{97B04E88-4C01-42CD-BD75-0FA094704994}"/>
    <cellStyle name="Currency 13 5 3 2 7" xfId="27337" xr:uid="{0241B1E7-629A-4445-BB1D-77B3B8366EFC}"/>
    <cellStyle name="Currency 13 5 3 2 8" xfId="42221" xr:uid="{91510E23-4FE4-490D-901C-C61C3FA6A606}"/>
    <cellStyle name="Currency 13 5 3 3" xfId="6801" xr:uid="{883A7D07-0F52-448E-A1C7-02D0AD2B5D1F}"/>
    <cellStyle name="Currency 13 5 3 3 2" xfId="8515" xr:uid="{AF017B8C-0F20-4CCB-B9A6-FF0D07C2B0DD}"/>
    <cellStyle name="Currency 13 5 3 3 2 2" xfId="11937" xr:uid="{67742ACF-CED3-483F-86B5-BBDB30504FA4}"/>
    <cellStyle name="Currency 13 5 3 3 2 2 2" xfId="25627" xr:uid="{D9755890-24A1-4DED-9D04-14400392A1BA}"/>
    <cellStyle name="Currency 13 5 3 3 2 2 2 2" xfId="39319" xr:uid="{91B8CDE2-FC6F-42DD-837F-D36B5AD1CC36}"/>
    <cellStyle name="Currency 13 5 3 3 2 2 2 3" xfId="54203" xr:uid="{48A0C38B-56FC-42D4-94E8-F2FE26EA9B98}"/>
    <cellStyle name="Currency 13 5 3 3 2 2 3" xfId="18783" xr:uid="{B73F8E70-C004-4205-9E43-DD72CFD7BEA9}"/>
    <cellStyle name="Currency 13 5 3 3 2 2 4" xfId="32473" xr:uid="{8FFA5DA8-26B9-48E5-8BD9-4561225A4FC1}"/>
    <cellStyle name="Currency 13 5 3 3 2 2 5" xfId="47357" xr:uid="{03FFEE94-ADC6-4896-9A65-ACE3D6B24DD0}"/>
    <cellStyle name="Currency 13 5 3 3 2 3" xfId="22205" xr:uid="{4F6E6CBE-95BF-4292-B9F3-98B0DCA82AD9}"/>
    <cellStyle name="Currency 13 5 3 3 2 3 2" xfId="35897" xr:uid="{BBD0719A-9599-431C-9F72-F53CDD259F2E}"/>
    <cellStyle name="Currency 13 5 3 3 2 3 3" xfId="50781" xr:uid="{28B11677-7498-4523-ADDF-3F46E27EBC4F}"/>
    <cellStyle name="Currency 13 5 3 3 2 4" xfId="15361" xr:uid="{38FD30CF-2FEC-4774-A8AE-6925BC1FC1BD}"/>
    <cellStyle name="Currency 13 5 3 3 2 5" xfId="29051" xr:uid="{89F8DE3A-98E9-4745-AF2E-987F7411E7D6}"/>
    <cellStyle name="Currency 13 5 3 3 2 6" xfId="43935" xr:uid="{CD6944C3-E068-42F1-9D68-A1122446C6C5}"/>
    <cellStyle name="Currency 13 5 3 3 3" xfId="10225" xr:uid="{F911E717-3091-4C46-A436-CA17DBF3CF37}"/>
    <cellStyle name="Currency 13 5 3 3 3 2" xfId="23915" xr:uid="{5ADE61A9-9501-477F-95A2-AD6B179F542B}"/>
    <cellStyle name="Currency 13 5 3 3 3 2 2" xfId="37607" xr:uid="{0FA7912A-15B4-4688-B16E-4ACB4ECC8586}"/>
    <cellStyle name="Currency 13 5 3 3 3 2 3" xfId="52491" xr:uid="{5B038416-C02D-4B16-A51B-B91D2DD2A749}"/>
    <cellStyle name="Currency 13 5 3 3 3 3" xfId="17071" xr:uid="{6E7F2D80-F743-4CB0-AF33-D7C211CE9E83}"/>
    <cellStyle name="Currency 13 5 3 3 3 4" xfId="30761" xr:uid="{DA736AB7-389B-454F-AE10-A64F9276A518}"/>
    <cellStyle name="Currency 13 5 3 3 3 5" xfId="45645" xr:uid="{8931DA07-D68B-449A-8696-DA93AC0040B4}"/>
    <cellStyle name="Currency 13 5 3 3 4" xfId="20493" xr:uid="{52261E3F-4442-4BCC-8120-1895BDF9FBBE}"/>
    <cellStyle name="Currency 13 5 3 3 4 2" xfId="34185" xr:uid="{86F683C0-ED17-4654-8C85-8E5CF16898DB}"/>
    <cellStyle name="Currency 13 5 3 3 4 3" xfId="49069" xr:uid="{97EA74D0-D1AE-4625-8605-1EB7D241DC78}"/>
    <cellStyle name="Currency 13 5 3 3 5" xfId="13649" xr:uid="{FA8F3C79-6758-4826-9978-CDF657CF07B6}"/>
    <cellStyle name="Currency 13 5 3 3 6" xfId="27339" xr:uid="{F5E5B6DC-E0EE-44CF-82E6-EA5531ABF29A}"/>
    <cellStyle name="Currency 13 5 3 3 7" xfId="42223" xr:uid="{65BE82C6-C24D-45FE-9021-D105F305F455}"/>
    <cellStyle name="Currency 13 5 3 4" xfId="6802" xr:uid="{09C7D7C6-6D27-40C1-BA71-2B92F8F518E6}"/>
    <cellStyle name="Currency 13 5 3 4 2" xfId="8516" xr:uid="{9812BBF3-DBCA-4122-9795-36D7DCC4DAD0}"/>
    <cellStyle name="Currency 13 5 3 4 2 2" xfId="11938" xr:uid="{88E038EE-3DAD-4EED-AD96-253D2A09AACA}"/>
    <cellStyle name="Currency 13 5 3 4 2 2 2" xfId="25628" xr:uid="{DE47B703-189F-44DF-A2CB-FB200858CB81}"/>
    <cellStyle name="Currency 13 5 3 4 2 2 2 2" xfId="39320" xr:uid="{24AD1730-D787-4F3D-8276-C3F2FCE4D00D}"/>
    <cellStyle name="Currency 13 5 3 4 2 2 2 3" xfId="54204" xr:uid="{A6C80527-0462-4E24-92C9-89256CC1BBDD}"/>
    <cellStyle name="Currency 13 5 3 4 2 2 3" xfId="18784" xr:uid="{0CD76F00-D542-4F2D-9D95-45AB462EC12E}"/>
    <cellStyle name="Currency 13 5 3 4 2 2 4" xfId="32474" xr:uid="{7D31C603-0BCE-40FF-B279-8DBB5B649EA5}"/>
    <cellStyle name="Currency 13 5 3 4 2 2 5" xfId="47358" xr:uid="{0F4783B6-33BC-4D24-B8BC-B7F4F6D2B5D2}"/>
    <cellStyle name="Currency 13 5 3 4 2 3" xfId="22206" xr:uid="{FDEFC419-2D3D-45AB-8056-530DDB70765B}"/>
    <cellStyle name="Currency 13 5 3 4 2 3 2" xfId="35898" xr:uid="{01DFCC65-453E-4615-829E-CD63CD671590}"/>
    <cellStyle name="Currency 13 5 3 4 2 3 3" xfId="50782" xr:uid="{0EBE9D90-50A7-4575-B5D2-D6B3ED9D7AFC}"/>
    <cellStyle name="Currency 13 5 3 4 2 4" xfId="15362" xr:uid="{413F9706-A2C9-48AF-91CC-E85F1267831C}"/>
    <cellStyle name="Currency 13 5 3 4 2 5" xfId="29052" xr:uid="{E5D81A81-DDF7-4197-A8C0-3D242E469E0A}"/>
    <cellStyle name="Currency 13 5 3 4 2 6" xfId="43936" xr:uid="{BEB560B6-F0D4-4E66-B3CD-F388F904D6ED}"/>
    <cellStyle name="Currency 13 5 3 4 3" xfId="10226" xr:uid="{63505EA6-F41E-4A94-BFA0-9C15BE19EB54}"/>
    <cellStyle name="Currency 13 5 3 4 3 2" xfId="23916" xr:uid="{A7D93491-05C7-43F9-8E48-C529D6ED80C5}"/>
    <cellStyle name="Currency 13 5 3 4 3 2 2" xfId="37608" xr:uid="{4E8AE40C-F170-4D21-8ECF-404FC6BB90B3}"/>
    <cellStyle name="Currency 13 5 3 4 3 2 3" xfId="52492" xr:uid="{D2B83330-1E30-4C08-B060-497BE0DF56B2}"/>
    <cellStyle name="Currency 13 5 3 4 3 3" xfId="17072" xr:uid="{77932D79-1174-404A-A2D3-0390C16F1741}"/>
    <cellStyle name="Currency 13 5 3 4 3 4" xfId="30762" xr:uid="{5902EA4A-B147-429B-B558-C734A5F852F2}"/>
    <cellStyle name="Currency 13 5 3 4 3 5" xfId="45646" xr:uid="{1B15A06C-DFA1-4F6D-9282-1689EB0449D1}"/>
    <cellStyle name="Currency 13 5 3 4 4" xfId="20494" xr:uid="{B9CAAAD5-4D09-4AAA-93D2-72AA7E84F8A7}"/>
    <cellStyle name="Currency 13 5 3 4 4 2" xfId="34186" xr:uid="{EB5CFC19-7E87-4997-9808-EA90BA73AFD6}"/>
    <cellStyle name="Currency 13 5 3 4 4 3" xfId="49070" xr:uid="{9596FF29-362B-4ADF-B8EC-DF9F08A98269}"/>
    <cellStyle name="Currency 13 5 3 4 5" xfId="13650" xr:uid="{A1350390-B259-4097-884F-35EB00D2A35C}"/>
    <cellStyle name="Currency 13 5 3 4 6" xfId="27340" xr:uid="{8F9FC245-CD3A-48FA-86D8-AFC363814535}"/>
    <cellStyle name="Currency 13 5 3 4 7" xfId="42224" xr:uid="{52A55CA7-06B4-41DF-A892-2DEA653305CA}"/>
    <cellStyle name="Currency 13 5 3 5" xfId="8512" xr:uid="{069ECD86-D177-4B6E-A04E-2284A46A672E}"/>
    <cellStyle name="Currency 13 5 3 5 2" xfId="11934" xr:uid="{FCEE50F9-FF60-45FF-8A7C-BB6FFF6828BF}"/>
    <cellStyle name="Currency 13 5 3 5 2 2" xfId="25624" xr:uid="{D0212CD2-009F-4E53-87F2-CDD90B7D8621}"/>
    <cellStyle name="Currency 13 5 3 5 2 2 2" xfId="39316" xr:uid="{3E4B56C4-C6DE-41D2-8D59-90374BD94FA4}"/>
    <cellStyle name="Currency 13 5 3 5 2 2 3" xfId="54200" xr:uid="{EB22D1B4-FEAE-4705-A490-B54BA37B0560}"/>
    <cellStyle name="Currency 13 5 3 5 2 3" xfId="18780" xr:uid="{B69DBBD4-DD15-4501-A3A3-2CB2A27B7FC4}"/>
    <cellStyle name="Currency 13 5 3 5 2 4" xfId="32470" xr:uid="{8459C2AF-8BC5-4FD4-A7B7-E8DCCB3C8001}"/>
    <cellStyle name="Currency 13 5 3 5 2 5" xfId="47354" xr:uid="{48669A6C-7B07-4FA4-8E49-0CD4C63AAD87}"/>
    <cellStyle name="Currency 13 5 3 5 3" xfId="22202" xr:uid="{0713B095-7F4C-40B2-8AFF-0D10BF3269A6}"/>
    <cellStyle name="Currency 13 5 3 5 3 2" xfId="35894" xr:uid="{F4F9F4B6-50B1-4EE6-BE18-49091CCD8D96}"/>
    <cellStyle name="Currency 13 5 3 5 3 3" xfId="50778" xr:uid="{295A5C3B-F529-44BE-97B0-73BD2DDC5D7C}"/>
    <cellStyle name="Currency 13 5 3 5 4" xfId="15358" xr:uid="{998AAE07-06E2-43CB-9526-7BB8DFF0695B}"/>
    <cellStyle name="Currency 13 5 3 5 5" xfId="29048" xr:uid="{53C18955-5139-4152-993D-0E2495E8DDE3}"/>
    <cellStyle name="Currency 13 5 3 5 6" xfId="43932" xr:uid="{1A758D36-8478-4CF6-9BD8-DC7B1DAC17FA}"/>
    <cellStyle name="Currency 13 5 3 6" xfId="10222" xr:uid="{707D24CF-0DF8-4233-BBA4-A7CDFDF51666}"/>
    <cellStyle name="Currency 13 5 3 6 2" xfId="23912" xr:uid="{47797948-A718-46DC-975A-3BD90D287BE6}"/>
    <cellStyle name="Currency 13 5 3 6 2 2" xfId="37604" xr:uid="{F7684252-6435-4E06-B841-C3DBA5D13E54}"/>
    <cellStyle name="Currency 13 5 3 6 2 3" xfId="52488" xr:uid="{812B9838-EF28-4FC3-8406-E708BBAA58C9}"/>
    <cellStyle name="Currency 13 5 3 6 3" xfId="17068" xr:uid="{37F9743A-472D-4F7C-B442-F4697589D022}"/>
    <cellStyle name="Currency 13 5 3 6 4" xfId="30758" xr:uid="{9794DC4F-3A1B-48EB-AEA3-828D20F44679}"/>
    <cellStyle name="Currency 13 5 3 6 5" xfId="45642" xr:uid="{E3520BAD-7F78-4A97-AB85-53EA38EF53C8}"/>
    <cellStyle name="Currency 13 5 3 7" xfId="20490" xr:uid="{E964C1F3-B5EE-40EC-9B6B-4F4583538A60}"/>
    <cellStyle name="Currency 13 5 3 7 2" xfId="34182" xr:uid="{D82725F3-7399-4331-A997-55106CABD1E2}"/>
    <cellStyle name="Currency 13 5 3 7 3" xfId="49066" xr:uid="{597C1E3B-FC22-4C70-82AE-20C641E21D70}"/>
    <cellStyle name="Currency 13 5 3 8" xfId="13646" xr:uid="{3A070951-EF16-4687-89E4-6EC2CD9AF136}"/>
    <cellStyle name="Currency 13 5 3 9" xfId="27336" xr:uid="{927C730C-1C36-4158-85E9-2BE9E49C2B90}"/>
    <cellStyle name="Currency 13 5 4" xfId="6803" xr:uid="{4B883DFD-9EC8-4E74-BA73-6760C6735A92}"/>
    <cellStyle name="Currency 13 5 4 2" xfId="6804" xr:uid="{99343921-BF4A-494A-AB52-C5171758BD10}"/>
    <cellStyle name="Currency 13 5 4 2 2" xfId="8518" xr:uid="{6C98377E-9E72-4B6E-9983-79F1994C7B46}"/>
    <cellStyle name="Currency 13 5 4 2 2 2" xfId="11940" xr:uid="{463B399E-4D56-49FE-A1DF-F2EC6CA05DF4}"/>
    <cellStyle name="Currency 13 5 4 2 2 2 2" xfId="25630" xr:uid="{FA416BCA-1CC4-4C9E-A2A7-8C70BC1B32C6}"/>
    <cellStyle name="Currency 13 5 4 2 2 2 2 2" xfId="39322" xr:uid="{903CF70F-1564-4402-B300-7209703657D7}"/>
    <cellStyle name="Currency 13 5 4 2 2 2 2 3" xfId="54206" xr:uid="{8D55FF32-383F-4177-BF06-0F750D61B0B9}"/>
    <cellStyle name="Currency 13 5 4 2 2 2 3" xfId="18786" xr:uid="{24C084C1-9512-4876-BA6F-3461E95AE4C6}"/>
    <cellStyle name="Currency 13 5 4 2 2 2 4" xfId="32476" xr:uid="{439CA10B-383E-4547-9A56-7ADCAD224316}"/>
    <cellStyle name="Currency 13 5 4 2 2 2 5" xfId="47360" xr:uid="{713296C5-C84A-4C9B-A4A6-9C5D4BC1E32F}"/>
    <cellStyle name="Currency 13 5 4 2 2 3" xfId="22208" xr:uid="{DC605679-4F05-4A90-B3ED-AD02010DCA96}"/>
    <cellStyle name="Currency 13 5 4 2 2 3 2" xfId="35900" xr:uid="{40443B81-3529-452F-BDA6-672C0F20EBED}"/>
    <cellStyle name="Currency 13 5 4 2 2 3 3" xfId="50784" xr:uid="{99BBAE7A-B375-4974-A372-128DBFB44EC1}"/>
    <cellStyle name="Currency 13 5 4 2 2 4" xfId="15364" xr:uid="{64B7C769-AB38-4961-B327-1FCF51FA0ECF}"/>
    <cellStyle name="Currency 13 5 4 2 2 5" xfId="29054" xr:uid="{D930EA57-CADE-48F9-BF6A-C3267022D057}"/>
    <cellStyle name="Currency 13 5 4 2 2 6" xfId="43938" xr:uid="{850F02BF-44DE-4B11-B3B3-19C31C8AB950}"/>
    <cellStyle name="Currency 13 5 4 2 3" xfId="10228" xr:uid="{C4F0663C-60E4-408F-B159-50D8399828C6}"/>
    <cellStyle name="Currency 13 5 4 2 3 2" xfId="23918" xr:uid="{2121BF6E-0CA5-4B90-88DD-108B6CB4431C}"/>
    <cellStyle name="Currency 13 5 4 2 3 2 2" xfId="37610" xr:uid="{A6CD4893-078A-4A77-94A6-3348803FFFC4}"/>
    <cellStyle name="Currency 13 5 4 2 3 2 3" xfId="52494" xr:uid="{8E5D6B81-62B1-47AC-AA87-87A84BFCD32B}"/>
    <cellStyle name="Currency 13 5 4 2 3 3" xfId="17074" xr:uid="{37BEFF27-214B-4444-AE1B-9D34EDE07413}"/>
    <cellStyle name="Currency 13 5 4 2 3 4" xfId="30764" xr:uid="{44F39DB5-6396-4780-9D57-F7EE167E3311}"/>
    <cellStyle name="Currency 13 5 4 2 3 5" xfId="45648" xr:uid="{BC2DCC05-08CC-4F7F-9B44-E324C0CFAACC}"/>
    <cellStyle name="Currency 13 5 4 2 4" xfId="20496" xr:uid="{51E3AD77-1346-4A20-9348-639D55868864}"/>
    <cellStyle name="Currency 13 5 4 2 4 2" xfId="34188" xr:uid="{7A41D5E2-6B46-4A14-9AEE-4E02DA30E6B0}"/>
    <cellStyle name="Currency 13 5 4 2 4 3" xfId="49072" xr:uid="{91EE82EE-BC4C-4BF8-892B-BCD5B83F1DDA}"/>
    <cellStyle name="Currency 13 5 4 2 5" xfId="13652" xr:uid="{E41546B9-C795-45BA-BC9A-B3D3249B38EB}"/>
    <cellStyle name="Currency 13 5 4 2 6" xfId="27342" xr:uid="{C5715929-FD98-46D2-A007-14F3D7A2E0D0}"/>
    <cellStyle name="Currency 13 5 4 2 7" xfId="42226" xr:uid="{8073604B-02CD-497D-ADF6-C7F5F5B73211}"/>
    <cellStyle name="Currency 13 5 4 3" xfId="8517" xr:uid="{4D38CB45-3494-4534-9E26-690C6D7FB04B}"/>
    <cellStyle name="Currency 13 5 4 3 2" xfId="11939" xr:uid="{79EEE9FF-004B-4F56-BA24-523A847ED719}"/>
    <cellStyle name="Currency 13 5 4 3 2 2" xfId="25629" xr:uid="{4B51D841-D504-4955-B9B0-57D53DBC9D5D}"/>
    <cellStyle name="Currency 13 5 4 3 2 2 2" xfId="39321" xr:uid="{83F7D386-92C4-4B98-A26A-9FD99CAA0C73}"/>
    <cellStyle name="Currency 13 5 4 3 2 2 3" xfId="54205" xr:uid="{614B6383-6C24-49B2-8530-A33A7839BC5D}"/>
    <cellStyle name="Currency 13 5 4 3 2 3" xfId="18785" xr:uid="{837CFB5A-2086-4AAE-9DD9-17B23FAD5EE5}"/>
    <cellStyle name="Currency 13 5 4 3 2 4" xfId="32475" xr:uid="{A2BBF990-E4FC-41F7-A732-AD73B9FDBEDB}"/>
    <cellStyle name="Currency 13 5 4 3 2 5" xfId="47359" xr:uid="{86D334F8-BCE4-4172-8298-ABE4D0ABA463}"/>
    <cellStyle name="Currency 13 5 4 3 3" xfId="22207" xr:uid="{A769ABCA-D109-4003-8C61-8B29389724DB}"/>
    <cellStyle name="Currency 13 5 4 3 3 2" xfId="35899" xr:uid="{FDCD93CD-DBAB-477F-AC35-ECE52E166EFA}"/>
    <cellStyle name="Currency 13 5 4 3 3 3" xfId="50783" xr:uid="{83924D70-5508-4133-8914-519452DA480C}"/>
    <cellStyle name="Currency 13 5 4 3 4" xfId="15363" xr:uid="{4F6BFC5A-0F5F-4723-B817-8EC5179723F7}"/>
    <cellStyle name="Currency 13 5 4 3 5" xfId="29053" xr:uid="{74DB7238-03EF-4AF2-B630-7937596BB7DE}"/>
    <cellStyle name="Currency 13 5 4 3 6" xfId="43937" xr:uid="{60A0CC56-279D-498B-B778-6CFAB8C284D7}"/>
    <cellStyle name="Currency 13 5 4 4" xfId="10227" xr:uid="{F7794392-CD97-4F00-BD91-591F85979B09}"/>
    <cellStyle name="Currency 13 5 4 4 2" xfId="23917" xr:uid="{7EA849F4-B2CD-4BBC-AE65-9109722ECA4D}"/>
    <cellStyle name="Currency 13 5 4 4 2 2" xfId="37609" xr:uid="{941F2884-ED2A-44F3-A0E6-4F49AA8BC154}"/>
    <cellStyle name="Currency 13 5 4 4 2 3" xfId="52493" xr:uid="{DB517632-F533-4887-8E52-70E8E0683F08}"/>
    <cellStyle name="Currency 13 5 4 4 3" xfId="17073" xr:uid="{937B34D8-6726-46B2-824E-E3067D532E78}"/>
    <cellStyle name="Currency 13 5 4 4 4" xfId="30763" xr:uid="{706A8B7C-0159-42F2-890D-C101A2CF3341}"/>
    <cellStyle name="Currency 13 5 4 4 5" xfId="45647" xr:uid="{7DD22888-7DA0-47F4-ABFF-26718A778D00}"/>
    <cellStyle name="Currency 13 5 4 5" xfId="20495" xr:uid="{83916A13-7655-4CE9-8709-2DC2C758DF19}"/>
    <cellStyle name="Currency 13 5 4 5 2" xfId="34187" xr:uid="{11259ADD-D870-4A39-81BD-DA8733947A0F}"/>
    <cellStyle name="Currency 13 5 4 5 3" xfId="49071" xr:uid="{DF7DB5FC-BC95-421A-96CE-D8BB3CFA8070}"/>
    <cellStyle name="Currency 13 5 4 6" xfId="13651" xr:uid="{D1920322-2187-488D-8E18-076C367BED4A}"/>
    <cellStyle name="Currency 13 5 4 7" xfId="27341" xr:uid="{FF03AC96-8C6B-4AAF-A1D5-C798913E7E5B}"/>
    <cellStyle name="Currency 13 5 4 8" xfId="42225" xr:uid="{5B672C9D-AA14-4363-A21A-49D24AE67C47}"/>
    <cellStyle name="Currency 13 5 5" xfId="6805" xr:uid="{2DE11E62-529B-4F01-B533-CD97725CAA6D}"/>
    <cellStyle name="Currency 13 5 5 2" xfId="8519" xr:uid="{88F0A1EE-8E40-4474-A73F-16857150DFBE}"/>
    <cellStyle name="Currency 13 5 5 2 2" xfId="11941" xr:uid="{8BEB1EF4-9D33-4620-8A80-5AAB4BF23CA1}"/>
    <cellStyle name="Currency 13 5 5 2 2 2" xfId="25631" xr:uid="{593BC463-F2D0-4BFE-866D-AC22C7342955}"/>
    <cellStyle name="Currency 13 5 5 2 2 2 2" xfId="39323" xr:uid="{2446AC4E-E0CC-4852-961E-83D8899517E3}"/>
    <cellStyle name="Currency 13 5 5 2 2 2 3" xfId="54207" xr:uid="{EEB941A3-AC13-489A-A71F-7677429CDD06}"/>
    <cellStyle name="Currency 13 5 5 2 2 3" xfId="18787" xr:uid="{11CC2352-461E-475E-BFE4-FC9166D43920}"/>
    <cellStyle name="Currency 13 5 5 2 2 4" xfId="32477" xr:uid="{137BDFFF-BA3B-42CB-B00F-63AC31BF8F08}"/>
    <cellStyle name="Currency 13 5 5 2 2 5" xfId="47361" xr:uid="{C5FD2462-3442-4E6D-9280-55A07B63A74A}"/>
    <cellStyle name="Currency 13 5 5 2 3" xfId="22209" xr:uid="{49066FD9-4A12-4A9C-AB7D-7B51B258D2A5}"/>
    <cellStyle name="Currency 13 5 5 2 3 2" xfId="35901" xr:uid="{F20BE1EF-91EB-4198-B35B-13B2DC4A9D4C}"/>
    <cellStyle name="Currency 13 5 5 2 3 3" xfId="50785" xr:uid="{CB762175-8628-40FB-B177-0D57C2739293}"/>
    <cellStyle name="Currency 13 5 5 2 4" xfId="15365" xr:uid="{6031D06F-1963-4E74-A851-32C0838A1901}"/>
    <cellStyle name="Currency 13 5 5 2 5" xfId="29055" xr:uid="{1F57F3AE-A3F9-4A5A-BB27-C2B2EE56BE17}"/>
    <cellStyle name="Currency 13 5 5 2 6" xfId="43939" xr:uid="{4573B537-DEB4-49DF-BF77-F8A7D90D271E}"/>
    <cellStyle name="Currency 13 5 5 3" xfId="10229" xr:uid="{4ECC1F80-C5CF-43C9-BB72-A9BDFE0DE07B}"/>
    <cellStyle name="Currency 13 5 5 3 2" xfId="23919" xr:uid="{37753BAC-60BC-4EE6-862F-DB9229435F8C}"/>
    <cellStyle name="Currency 13 5 5 3 2 2" xfId="37611" xr:uid="{4C6ED748-C8F2-4A86-92FD-D71DC70A93EA}"/>
    <cellStyle name="Currency 13 5 5 3 2 3" xfId="52495" xr:uid="{C35696E0-BEC8-49BF-8A7F-568F6A9EFB47}"/>
    <cellStyle name="Currency 13 5 5 3 3" xfId="17075" xr:uid="{92630970-7AD6-4A5C-BFBD-9FD96406C291}"/>
    <cellStyle name="Currency 13 5 5 3 4" xfId="30765" xr:uid="{EA5B4CAD-978E-4947-B296-0E79A0EEE345}"/>
    <cellStyle name="Currency 13 5 5 3 5" xfId="45649" xr:uid="{701682E1-50FA-4269-9557-0E556CE5BF59}"/>
    <cellStyle name="Currency 13 5 5 4" xfId="20497" xr:uid="{977E02C9-455A-4BAE-BAD7-05A0EE014EE2}"/>
    <cellStyle name="Currency 13 5 5 4 2" xfId="34189" xr:uid="{1E24A0C6-49EA-4EC9-8974-D2134F4EA440}"/>
    <cellStyle name="Currency 13 5 5 4 3" xfId="49073" xr:uid="{8AEE34FC-2C7B-4448-B702-961C1B4D0F21}"/>
    <cellStyle name="Currency 13 5 5 5" xfId="13653" xr:uid="{DAA6742D-6047-4395-868C-912775D48F36}"/>
    <cellStyle name="Currency 13 5 5 6" xfId="27343" xr:uid="{AE6DD53A-FB73-477A-AA3C-D4E76DCAF3DA}"/>
    <cellStyle name="Currency 13 5 5 7" xfId="42227" xr:uid="{C1772C76-410C-4D0C-964D-E46E07E0E774}"/>
    <cellStyle name="Currency 13 5 6" xfId="6806" xr:uid="{7D0F0FD2-1F1B-46AC-B327-D988C869477D}"/>
    <cellStyle name="Currency 13 5 6 2" xfId="8520" xr:uid="{57C21A77-39AF-4202-BFBE-4BD4B899D14D}"/>
    <cellStyle name="Currency 13 5 6 2 2" xfId="11942" xr:uid="{D619CAFA-B201-4555-9A07-93DAA7143112}"/>
    <cellStyle name="Currency 13 5 6 2 2 2" xfId="25632" xr:uid="{C2DBA25F-E0A7-4687-B3C2-275D6675E27B}"/>
    <cellStyle name="Currency 13 5 6 2 2 2 2" xfId="39324" xr:uid="{2C74EAD0-D786-4A14-BC44-A462DD348673}"/>
    <cellStyle name="Currency 13 5 6 2 2 2 3" xfId="54208" xr:uid="{8BA46219-873B-4BCB-9315-21AB588F9BC4}"/>
    <cellStyle name="Currency 13 5 6 2 2 3" xfId="18788" xr:uid="{FE9D197E-4EA9-4DA4-A73D-B59A84507642}"/>
    <cellStyle name="Currency 13 5 6 2 2 4" xfId="32478" xr:uid="{B167A7FD-15F1-4205-A293-2FB5ECB18C5B}"/>
    <cellStyle name="Currency 13 5 6 2 2 5" xfId="47362" xr:uid="{A2FBBB7B-DA5F-444B-8F4D-618860BD581F}"/>
    <cellStyle name="Currency 13 5 6 2 3" xfId="22210" xr:uid="{3B30894B-0CD5-4D14-BF1A-830255B78CA3}"/>
    <cellStyle name="Currency 13 5 6 2 3 2" xfId="35902" xr:uid="{9C2D17DB-806A-4090-8BF5-99878281CD96}"/>
    <cellStyle name="Currency 13 5 6 2 3 3" xfId="50786" xr:uid="{69E74325-3E26-4F22-87A8-288A827A9FA1}"/>
    <cellStyle name="Currency 13 5 6 2 4" xfId="15366" xr:uid="{0C9469BB-42E6-4F88-A587-D9CD4293E2F2}"/>
    <cellStyle name="Currency 13 5 6 2 5" xfId="29056" xr:uid="{43D5D56B-E27D-453D-8E35-A2F7FEF739AD}"/>
    <cellStyle name="Currency 13 5 6 2 6" xfId="43940" xr:uid="{05E4306A-9848-4316-BB99-115379DE132F}"/>
    <cellStyle name="Currency 13 5 6 3" xfId="10230" xr:uid="{9090B752-DAD1-448A-9ECC-4025327241EA}"/>
    <cellStyle name="Currency 13 5 6 3 2" xfId="23920" xr:uid="{E73DFCD5-0D3D-4AF1-BE28-FBDB01B9DAE3}"/>
    <cellStyle name="Currency 13 5 6 3 2 2" xfId="37612" xr:uid="{69C2CEB1-D908-4957-AB5D-BD780D0E29FE}"/>
    <cellStyle name="Currency 13 5 6 3 2 3" xfId="52496" xr:uid="{B61B3067-E8A6-45A0-BCEE-DFCD15E45D28}"/>
    <cellStyle name="Currency 13 5 6 3 3" xfId="17076" xr:uid="{32E387F7-EA5E-4707-B120-30A67B71044A}"/>
    <cellStyle name="Currency 13 5 6 3 4" xfId="30766" xr:uid="{39FF8DDC-EC67-4836-AFB8-2FD260B59F88}"/>
    <cellStyle name="Currency 13 5 6 3 5" xfId="45650" xr:uid="{29F798CA-D61B-420F-B440-1A8B4BDCC2F7}"/>
    <cellStyle name="Currency 13 5 6 4" xfId="20498" xr:uid="{AB3B5205-DD3F-4229-BE68-5B0F4D1E72AC}"/>
    <cellStyle name="Currency 13 5 6 4 2" xfId="34190" xr:uid="{9F886DD9-9217-4561-A683-EED4FDE4C286}"/>
    <cellStyle name="Currency 13 5 6 4 3" xfId="49074" xr:uid="{1AE20449-932E-4219-A735-2A1813978D97}"/>
    <cellStyle name="Currency 13 5 6 5" xfId="13654" xr:uid="{A53B625D-2CBB-4FE2-900F-5AF36B4ABF2B}"/>
    <cellStyle name="Currency 13 5 6 6" xfId="27344" xr:uid="{97786780-249D-40D5-82E4-80793BF6CE74}"/>
    <cellStyle name="Currency 13 5 6 7" xfId="42228" xr:uid="{5A5ED2A5-7079-40DF-8EFE-C6A569A7A866}"/>
    <cellStyle name="Currency 13 5 7" xfId="8506" xr:uid="{0E33B186-B5C8-40CE-925D-BE5CE71CEB03}"/>
    <cellStyle name="Currency 13 5 7 2" xfId="11928" xr:uid="{4BF2C713-1BEE-420F-A024-EB64EDECA271}"/>
    <cellStyle name="Currency 13 5 7 2 2" xfId="25618" xr:uid="{7FEF54DD-C047-4B05-911D-62DD1F8D8193}"/>
    <cellStyle name="Currency 13 5 7 2 2 2" xfId="39310" xr:uid="{F011354D-18AF-4E1C-87FA-77DC444EB8C3}"/>
    <cellStyle name="Currency 13 5 7 2 2 3" xfId="54194" xr:uid="{9EB40C83-3A64-4B51-A679-E02AD27CE1F7}"/>
    <cellStyle name="Currency 13 5 7 2 3" xfId="18774" xr:uid="{F1541697-29A3-497B-8767-1700D190CFB6}"/>
    <cellStyle name="Currency 13 5 7 2 4" xfId="32464" xr:uid="{001497DF-07A3-4156-B130-C2B2614CBF8E}"/>
    <cellStyle name="Currency 13 5 7 2 5" xfId="47348" xr:uid="{D1458980-82F5-4681-91CA-326AB063B925}"/>
    <cellStyle name="Currency 13 5 7 3" xfId="22196" xr:uid="{DC6EE23F-C47C-42D6-8273-248CB26623A4}"/>
    <cellStyle name="Currency 13 5 7 3 2" xfId="35888" xr:uid="{F312B011-7066-4531-A0D1-4043B9CEAB1E}"/>
    <cellStyle name="Currency 13 5 7 3 3" xfId="50772" xr:uid="{F69BBD68-3A2E-47A9-BBC5-F90E90583BDC}"/>
    <cellStyle name="Currency 13 5 7 4" xfId="15352" xr:uid="{49575FBE-DB05-47E5-A0B6-080A4D68D861}"/>
    <cellStyle name="Currency 13 5 7 5" xfId="29042" xr:uid="{8022A0F7-6D12-4CAC-9D95-1661B14C7138}"/>
    <cellStyle name="Currency 13 5 7 6" xfId="43926" xr:uid="{913E5153-7962-4A3C-89CD-A27DF04AFE1A}"/>
    <cellStyle name="Currency 13 5 8" xfId="10216" xr:uid="{4217B66C-6E48-4735-95F1-AEF2DBA9BB3E}"/>
    <cellStyle name="Currency 13 5 8 2" xfId="23906" xr:uid="{D9E4C288-76E2-4F0F-AC67-CC3EA6BBBF29}"/>
    <cellStyle name="Currency 13 5 8 2 2" xfId="37598" xr:uid="{42B90C7C-7516-49F1-A20A-51CACA239B51}"/>
    <cellStyle name="Currency 13 5 8 2 3" xfId="52482" xr:uid="{EB881BAC-AD4D-4F1F-B645-A1BEC4CD38BF}"/>
    <cellStyle name="Currency 13 5 8 3" xfId="17062" xr:uid="{38B050D7-E760-401B-AA61-768E6B1D21F0}"/>
    <cellStyle name="Currency 13 5 8 4" xfId="30752" xr:uid="{9E191E35-DE58-4911-A3CA-C87275D9E225}"/>
    <cellStyle name="Currency 13 5 8 5" xfId="45636" xr:uid="{3CD5EAC5-8B4D-46F3-9EB2-09F0DEF0420B}"/>
    <cellStyle name="Currency 13 5 9" xfId="20484" xr:uid="{AB987B93-7D94-454B-BC7B-2A23F6E613FE}"/>
    <cellStyle name="Currency 13 5 9 2" xfId="34176" xr:uid="{EB52217D-F1DB-4050-896C-5FC39147E176}"/>
    <cellStyle name="Currency 13 5 9 3" xfId="49060" xr:uid="{77B68CEF-7170-4002-9E0C-79BE2C916B4C}"/>
    <cellStyle name="Currency 13 6" xfId="6807" xr:uid="{14FB2B1C-8247-4588-84EF-ADB5CCC81666}"/>
    <cellStyle name="Currency 13 6 10" xfId="42229" xr:uid="{1AAE10A6-2229-481A-AE7C-669FFFFAD8CE}"/>
    <cellStyle name="Currency 13 6 2" xfId="6808" xr:uid="{7A9AF52C-4135-4D14-BEA2-9F1AABD811B1}"/>
    <cellStyle name="Currency 13 6 2 2" xfId="6809" xr:uid="{3C4E9993-1CDD-4D28-9E6D-CC59A6EA6F27}"/>
    <cellStyle name="Currency 13 6 2 2 2" xfId="8523" xr:uid="{F858D045-63D4-412B-8DF9-D8D4E05C3046}"/>
    <cellStyle name="Currency 13 6 2 2 2 2" xfId="11945" xr:uid="{98E4EBAE-752A-4AB9-9936-1CF6B71E957B}"/>
    <cellStyle name="Currency 13 6 2 2 2 2 2" xfId="25635" xr:uid="{45C19ACC-7EFA-4600-A355-64161B9DD1EF}"/>
    <cellStyle name="Currency 13 6 2 2 2 2 2 2" xfId="39327" xr:uid="{416425B7-1BA6-4F29-A78E-2D504C470706}"/>
    <cellStyle name="Currency 13 6 2 2 2 2 2 3" xfId="54211" xr:uid="{CBDB249C-550C-4D9A-A486-5063713203E3}"/>
    <cellStyle name="Currency 13 6 2 2 2 2 3" xfId="18791" xr:uid="{0474441B-6E8C-43AE-B75A-F428E4DF5F85}"/>
    <cellStyle name="Currency 13 6 2 2 2 2 4" xfId="32481" xr:uid="{8B4C968C-B869-4F5F-90D6-9A05BB52CEA0}"/>
    <cellStyle name="Currency 13 6 2 2 2 2 5" xfId="47365" xr:uid="{78DB8CCD-A51E-4805-96A4-4F408D8E19AA}"/>
    <cellStyle name="Currency 13 6 2 2 2 3" xfId="22213" xr:uid="{B820849B-5958-40AE-82F7-B2E876080423}"/>
    <cellStyle name="Currency 13 6 2 2 2 3 2" xfId="35905" xr:uid="{E475A9D4-6D1B-42D5-BAB4-85299C53F3E0}"/>
    <cellStyle name="Currency 13 6 2 2 2 3 3" xfId="50789" xr:uid="{70F6F825-D5F9-47BB-9F4A-DBBF03C13A15}"/>
    <cellStyle name="Currency 13 6 2 2 2 4" xfId="15369" xr:uid="{60242025-8F29-446E-8625-55747BCEC971}"/>
    <cellStyle name="Currency 13 6 2 2 2 5" xfId="29059" xr:uid="{E10940CB-EBF9-47F0-BE44-263D13A05554}"/>
    <cellStyle name="Currency 13 6 2 2 2 6" xfId="43943" xr:uid="{CDFCD50E-8E9F-4A58-88CB-AB1F65C5E7C0}"/>
    <cellStyle name="Currency 13 6 2 2 3" xfId="10233" xr:uid="{D016E7E8-61FF-4EAD-A00A-80601B6DE907}"/>
    <cellStyle name="Currency 13 6 2 2 3 2" xfId="23923" xr:uid="{CC2060D5-A0A6-4433-A13F-7BB91442EED0}"/>
    <cellStyle name="Currency 13 6 2 2 3 2 2" xfId="37615" xr:uid="{7C33FA4A-A5BF-4F01-8167-D3E5FB62074A}"/>
    <cellStyle name="Currency 13 6 2 2 3 2 3" xfId="52499" xr:uid="{78765727-6104-43AB-87BA-4A0E74CA7F29}"/>
    <cellStyle name="Currency 13 6 2 2 3 3" xfId="17079" xr:uid="{583613E7-2768-428A-BEB1-E863C6DAE847}"/>
    <cellStyle name="Currency 13 6 2 2 3 4" xfId="30769" xr:uid="{19556792-6B48-4CB4-B8F1-860FB3F49454}"/>
    <cellStyle name="Currency 13 6 2 2 3 5" xfId="45653" xr:uid="{588277D8-208B-414E-A60E-ECFB798B9985}"/>
    <cellStyle name="Currency 13 6 2 2 4" xfId="20501" xr:uid="{322B0003-003C-404B-8EE4-ABB51F9618EA}"/>
    <cellStyle name="Currency 13 6 2 2 4 2" xfId="34193" xr:uid="{6971D0E8-2B2E-4D1D-87C2-FCB58FB71B14}"/>
    <cellStyle name="Currency 13 6 2 2 4 3" xfId="49077" xr:uid="{62F11606-98A9-43CB-9485-0A002C511C43}"/>
    <cellStyle name="Currency 13 6 2 2 5" xfId="13657" xr:uid="{5AE8F94B-1D9E-457A-A312-874EE47C19D0}"/>
    <cellStyle name="Currency 13 6 2 2 6" xfId="27347" xr:uid="{9AE5FAEA-405C-4A2C-89AE-672B117E44CF}"/>
    <cellStyle name="Currency 13 6 2 2 7" xfId="42231" xr:uid="{A9C9764E-DA77-4150-B18C-4A0A79D81C64}"/>
    <cellStyle name="Currency 13 6 2 3" xfId="8522" xr:uid="{F07CFEB4-F40C-498E-A53F-81BD216F39D0}"/>
    <cellStyle name="Currency 13 6 2 3 2" xfId="11944" xr:uid="{D997961B-3513-4E1C-8ED3-6BDE20B8A982}"/>
    <cellStyle name="Currency 13 6 2 3 2 2" xfId="25634" xr:uid="{ED46D177-A94C-423A-A128-9EAE469955DB}"/>
    <cellStyle name="Currency 13 6 2 3 2 2 2" xfId="39326" xr:uid="{A0005139-0CBB-4F68-9856-B655E2C8263F}"/>
    <cellStyle name="Currency 13 6 2 3 2 2 3" xfId="54210" xr:uid="{F9A12064-CC5D-41CE-B2B3-C45C90CA8E7A}"/>
    <cellStyle name="Currency 13 6 2 3 2 3" xfId="18790" xr:uid="{2C3D99CF-7B45-4158-BEA6-EB0094B77527}"/>
    <cellStyle name="Currency 13 6 2 3 2 4" xfId="32480" xr:uid="{40A2512E-742E-4E99-8568-40147399EF88}"/>
    <cellStyle name="Currency 13 6 2 3 2 5" xfId="47364" xr:uid="{7DE84372-982D-4474-86C4-B837D5AFF8EF}"/>
    <cellStyle name="Currency 13 6 2 3 3" xfId="22212" xr:uid="{40E316F1-7EFB-473C-8481-A02E301EF4DE}"/>
    <cellStyle name="Currency 13 6 2 3 3 2" xfId="35904" xr:uid="{204F8E2F-6645-4F95-AB0C-4395E92A5A24}"/>
    <cellStyle name="Currency 13 6 2 3 3 3" xfId="50788" xr:uid="{3120FDB6-FAEE-4017-B7F1-A8A3D6F4CEDD}"/>
    <cellStyle name="Currency 13 6 2 3 4" xfId="15368" xr:uid="{130FEEB2-A1A5-459C-B05C-A251DF316D12}"/>
    <cellStyle name="Currency 13 6 2 3 5" xfId="29058" xr:uid="{A019E02F-639F-4423-A51A-75C3E6D715A7}"/>
    <cellStyle name="Currency 13 6 2 3 6" xfId="43942" xr:uid="{1D3F7A8A-6560-42CB-B950-98F499940832}"/>
    <cellStyle name="Currency 13 6 2 4" xfId="10232" xr:uid="{2E507873-0ECB-4607-A8BF-F3B0859A29A8}"/>
    <cellStyle name="Currency 13 6 2 4 2" xfId="23922" xr:uid="{B26FC1E2-074F-45D8-B8DE-F76028E77E55}"/>
    <cellStyle name="Currency 13 6 2 4 2 2" xfId="37614" xr:uid="{F4E98DC7-0BCC-405A-8AEB-E85923D0F36A}"/>
    <cellStyle name="Currency 13 6 2 4 2 3" xfId="52498" xr:uid="{D0CECD22-F751-42AE-BCFE-20D6D680172E}"/>
    <cellStyle name="Currency 13 6 2 4 3" xfId="17078" xr:uid="{AC928F79-F7EF-44BC-92D8-A899D776AE4E}"/>
    <cellStyle name="Currency 13 6 2 4 4" xfId="30768" xr:uid="{E4CB5F51-0B7A-47AA-A7A0-1227FA6ABB5A}"/>
    <cellStyle name="Currency 13 6 2 4 5" xfId="45652" xr:uid="{AFD26E64-C59E-4336-9F12-7C71A0ACBDEF}"/>
    <cellStyle name="Currency 13 6 2 5" xfId="20500" xr:uid="{E29B50E4-078E-41D0-B5F7-588465E087ED}"/>
    <cellStyle name="Currency 13 6 2 5 2" xfId="34192" xr:uid="{5C9CD0E6-9BFE-4062-9EC3-ABF0E9C967CF}"/>
    <cellStyle name="Currency 13 6 2 5 3" xfId="49076" xr:uid="{56DB0C74-0E77-4BAD-AA09-33DA77BF0997}"/>
    <cellStyle name="Currency 13 6 2 6" xfId="13656" xr:uid="{670D3172-9975-41BF-B2B0-17D8F63B1208}"/>
    <cellStyle name="Currency 13 6 2 7" xfId="27346" xr:uid="{6BF2555E-AF9D-4777-950B-7807728278EA}"/>
    <cellStyle name="Currency 13 6 2 8" xfId="42230" xr:uid="{4EFF067B-EAE6-4D2F-9C84-5E0E2C4B404A}"/>
    <cellStyle name="Currency 13 6 3" xfId="6810" xr:uid="{1CB9B691-436F-4768-A579-302A7A3FBC5E}"/>
    <cellStyle name="Currency 13 6 3 2" xfId="8524" xr:uid="{2C9194F9-8C3E-4BC7-9D43-D7CEBB6AE281}"/>
    <cellStyle name="Currency 13 6 3 2 2" xfId="11946" xr:uid="{540A8F68-E0E2-43F8-A04C-2D01CB702A19}"/>
    <cellStyle name="Currency 13 6 3 2 2 2" xfId="25636" xr:uid="{AE0B3302-5240-40F9-9B71-D74FD9415BC5}"/>
    <cellStyle name="Currency 13 6 3 2 2 2 2" xfId="39328" xr:uid="{AEB575BC-6FA0-4662-BB48-1136456D0CFA}"/>
    <cellStyle name="Currency 13 6 3 2 2 2 3" xfId="54212" xr:uid="{7BF6192B-E1D5-4B9F-A212-B6F6861E6482}"/>
    <cellStyle name="Currency 13 6 3 2 2 3" xfId="18792" xr:uid="{759CCDED-6BF2-4090-BD9D-E675F2291B12}"/>
    <cellStyle name="Currency 13 6 3 2 2 4" xfId="32482" xr:uid="{E1FB4EA2-5AE8-4FB6-B146-5F98F6AC15B6}"/>
    <cellStyle name="Currency 13 6 3 2 2 5" xfId="47366" xr:uid="{DDF5AE83-C19C-47B8-8968-128F5571AA60}"/>
    <cellStyle name="Currency 13 6 3 2 3" xfId="22214" xr:uid="{ACACA4B0-6368-4790-860A-7A33D06DBAFA}"/>
    <cellStyle name="Currency 13 6 3 2 3 2" xfId="35906" xr:uid="{003EC10F-8D93-4E30-A4C9-06F2A7377606}"/>
    <cellStyle name="Currency 13 6 3 2 3 3" xfId="50790" xr:uid="{77638BD7-6566-4B08-A0D1-0479841D6FCB}"/>
    <cellStyle name="Currency 13 6 3 2 4" xfId="15370" xr:uid="{3A8A3EC7-9C5E-4546-A16F-6B2D901D0E4E}"/>
    <cellStyle name="Currency 13 6 3 2 5" xfId="29060" xr:uid="{4BADA6EA-82C0-4CDC-9784-E794260DB541}"/>
    <cellStyle name="Currency 13 6 3 2 6" xfId="43944" xr:uid="{0DE440BA-31AB-48B2-8904-0A2DE79E1A4C}"/>
    <cellStyle name="Currency 13 6 3 3" xfId="10234" xr:uid="{085AED2D-B8D9-4C9B-8890-254AE9A46113}"/>
    <cellStyle name="Currency 13 6 3 3 2" xfId="23924" xr:uid="{E80F90DF-9DE5-4010-8B84-9E6EE3B85363}"/>
    <cellStyle name="Currency 13 6 3 3 2 2" xfId="37616" xr:uid="{4106C66A-98CB-4285-827F-5E7D0A72B9F6}"/>
    <cellStyle name="Currency 13 6 3 3 2 3" xfId="52500" xr:uid="{18166ACD-A1DB-4827-95F5-B2380A4A2406}"/>
    <cellStyle name="Currency 13 6 3 3 3" xfId="17080" xr:uid="{399BF28F-CE73-4FD5-9C4D-276E77BA81DD}"/>
    <cellStyle name="Currency 13 6 3 3 4" xfId="30770" xr:uid="{3D0CF0BF-3D84-4C4C-8F83-025A562826CB}"/>
    <cellStyle name="Currency 13 6 3 3 5" xfId="45654" xr:uid="{283A2E2F-4E28-4B69-886D-60ABBB8BD487}"/>
    <cellStyle name="Currency 13 6 3 4" xfId="20502" xr:uid="{1F9F44FA-D31F-46A8-925D-7D069C17DD86}"/>
    <cellStyle name="Currency 13 6 3 4 2" xfId="34194" xr:uid="{0F941932-3964-4291-B290-C311EF8566AE}"/>
    <cellStyle name="Currency 13 6 3 4 3" xfId="49078" xr:uid="{03CC412B-9297-4D8D-9D5B-2AB64C811A21}"/>
    <cellStyle name="Currency 13 6 3 5" xfId="13658" xr:uid="{7515C3B6-FEBA-4175-8165-3C0C819D6BFF}"/>
    <cellStyle name="Currency 13 6 3 6" xfId="27348" xr:uid="{A05EBFCF-B6BE-4465-B850-EF1D1D1BF213}"/>
    <cellStyle name="Currency 13 6 3 7" xfId="42232" xr:uid="{CF140177-37D5-43C3-AC5F-72E16264E3CF}"/>
    <cellStyle name="Currency 13 6 4" xfId="6811" xr:uid="{09F88454-E26F-4556-9E35-821054303C1A}"/>
    <cellStyle name="Currency 13 6 4 2" xfId="8525" xr:uid="{B7A3221A-70B7-4522-83DB-7116ACDCD6B4}"/>
    <cellStyle name="Currency 13 6 4 2 2" xfId="11947" xr:uid="{6E5A12C5-A442-48A4-83ED-D277FFA9432D}"/>
    <cellStyle name="Currency 13 6 4 2 2 2" xfId="25637" xr:uid="{63D7631F-B406-4781-8624-6A8C1D98EE4C}"/>
    <cellStyle name="Currency 13 6 4 2 2 2 2" xfId="39329" xr:uid="{0F3ED524-56FE-47D9-8C71-742D6E2445F7}"/>
    <cellStyle name="Currency 13 6 4 2 2 2 3" xfId="54213" xr:uid="{92957651-8C29-4551-9800-C1AB898B50AB}"/>
    <cellStyle name="Currency 13 6 4 2 2 3" xfId="18793" xr:uid="{9FD4D832-0A1E-49B3-AACF-9915B3805B21}"/>
    <cellStyle name="Currency 13 6 4 2 2 4" xfId="32483" xr:uid="{978B04A2-3C4D-4CDA-8E20-A0BED1590018}"/>
    <cellStyle name="Currency 13 6 4 2 2 5" xfId="47367" xr:uid="{B3E66718-6518-4336-B657-0E115125949B}"/>
    <cellStyle name="Currency 13 6 4 2 3" xfId="22215" xr:uid="{FF6D9159-3300-4A01-BE1A-E7ED889B7051}"/>
    <cellStyle name="Currency 13 6 4 2 3 2" xfId="35907" xr:uid="{56669B01-FF9D-4398-9B6A-8ED6120C12E7}"/>
    <cellStyle name="Currency 13 6 4 2 3 3" xfId="50791" xr:uid="{F76443CD-2F02-4241-8B2A-6A535181D357}"/>
    <cellStyle name="Currency 13 6 4 2 4" xfId="15371" xr:uid="{228F0A59-50AD-43A0-8D4C-6D80CC4CFC0A}"/>
    <cellStyle name="Currency 13 6 4 2 5" xfId="29061" xr:uid="{83C8784E-8928-4BDA-8D33-A6759E12374C}"/>
    <cellStyle name="Currency 13 6 4 2 6" xfId="43945" xr:uid="{D719BCE7-49FB-49C9-8AA2-6CED63E6D891}"/>
    <cellStyle name="Currency 13 6 4 3" xfId="10235" xr:uid="{162DA663-755C-476B-9077-93D2A4235072}"/>
    <cellStyle name="Currency 13 6 4 3 2" xfId="23925" xr:uid="{DCDA76DE-F0AA-45D5-BE70-CD6078312AB6}"/>
    <cellStyle name="Currency 13 6 4 3 2 2" xfId="37617" xr:uid="{91EBCD98-D702-4EF7-AC3C-7D50AD4160BB}"/>
    <cellStyle name="Currency 13 6 4 3 2 3" xfId="52501" xr:uid="{34373253-6435-4AAE-A73D-83B681B902AE}"/>
    <cellStyle name="Currency 13 6 4 3 3" xfId="17081" xr:uid="{71BEEA9C-D7DA-42AF-8FF0-863F2F71B62D}"/>
    <cellStyle name="Currency 13 6 4 3 4" xfId="30771" xr:uid="{9A16DAF5-57D8-4B94-8545-C83B661CAA13}"/>
    <cellStyle name="Currency 13 6 4 3 5" xfId="45655" xr:uid="{5171D8AE-ECF3-4B5F-A61A-DFE4630ED57A}"/>
    <cellStyle name="Currency 13 6 4 4" xfId="20503" xr:uid="{FD60BB4D-528A-4A55-8FB7-301E07F65042}"/>
    <cellStyle name="Currency 13 6 4 4 2" xfId="34195" xr:uid="{A2241AE9-7D6E-4CFD-A906-203B5635B1BD}"/>
    <cellStyle name="Currency 13 6 4 4 3" xfId="49079" xr:uid="{DE96651F-8A75-4C8B-B19E-5A7B8BDADFAE}"/>
    <cellStyle name="Currency 13 6 4 5" xfId="13659" xr:uid="{4069C6BE-4C27-4F59-95DA-D0D31E2F671E}"/>
    <cellStyle name="Currency 13 6 4 6" xfId="27349" xr:uid="{2CEFE0A3-3D66-42A0-8299-F29DC4508F6B}"/>
    <cellStyle name="Currency 13 6 4 7" xfId="42233" xr:uid="{AC46922E-A043-4793-B7C0-AF17A99F933E}"/>
    <cellStyle name="Currency 13 6 5" xfId="8521" xr:uid="{E2CD2507-7159-42A7-824C-8D7504309571}"/>
    <cellStyle name="Currency 13 6 5 2" xfId="11943" xr:uid="{ABED32A9-74D8-4563-AEF7-5D69B651FCE5}"/>
    <cellStyle name="Currency 13 6 5 2 2" xfId="25633" xr:uid="{2C36D636-85E1-4CEE-BBAC-90996299A10F}"/>
    <cellStyle name="Currency 13 6 5 2 2 2" xfId="39325" xr:uid="{7D79BD88-72B7-4695-B043-B2BFE0DF7A7A}"/>
    <cellStyle name="Currency 13 6 5 2 2 3" xfId="54209" xr:uid="{DB1BBCAC-4EBC-4C10-9305-60359724E93C}"/>
    <cellStyle name="Currency 13 6 5 2 3" xfId="18789" xr:uid="{D6D7F4CC-C787-4563-8D7C-F9129B9F648C}"/>
    <cellStyle name="Currency 13 6 5 2 4" xfId="32479" xr:uid="{04131D3E-A646-44B1-8F8A-8843E6C49D94}"/>
    <cellStyle name="Currency 13 6 5 2 5" xfId="47363" xr:uid="{C250AD17-9C66-46B9-ACAE-27E1FF7C5D1D}"/>
    <cellStyle name="Currency 13 6 5 3" xfId="22211" xr:uid="{4DEEF2D0-FBAC-4903-ADD3-016717DAB525}"/>
    <cellStyle name="Currency 13 6 5 3 2" xfId="35903" xr:uid="{0CA2000D-0034-446F-BA6B-BDCA1246F461}"/>
    <cellStyle name="Currency 13 6 5 3 3" xfId="50787" xr:uid="{6F6D1F46-304A-412E-852C-C6946B530581}"/>
    <cellStyle name="Currency 13 6 5 4" xfId="15367" xr:uid="{CB0E10AB-E80C-40F3-A5E2-BF8CD732ADC5}"/>
    <cellStyle name="Currency 13 6 5 5" xfId="29057" xr:uid="{BAF9B3F7-3740-4D13-8BD4-EA518CCDE533}"/>
    <cellStyle name="Currency 13 6 5 6" xfId="43941" xr:uid="{314D2D92-8D32-40C2-808E-EDE030C09F19}"/>
    <cellStyle name="Currency 13 6 6" xfId="10231" xr:uid="{0D734843-4D24-4782-8551-BE2D23CF5808}"/>
    <cellStyle name="Currency 13 6 6 2" xfId="23921" xr:uid="{8E83BA43-A9C1-4F68-BC8D-433000AE1EF0}"/>
    <cellStyle name="Currency 13 6 6 2 2" xfId="37613" xr:uid="{F0711417-5A9D-4078-AB85-ABAFBF929A72}"/>
    <cellStyle name="Currency 13 6 6 2 3" xfId="52497" xr:uid="{D6FD6877-D408-44B5-9E09-177E4C3F06B0}"/>
    <cellStyle name="Currency 13 6 6 3" xfId="17077" xr:uid="{0132EDEA-ED48-4EFE-BA5D-0C5FD153615E}"/>
    <cellStyle name="Currency 13 6 6 4" xfId="30767" xr:uid="{77B86710-56ED-45D8-A678-6673A32B8B0A}"/>
    <cellStyle name="Currency 13 6 6 5" xfId="45651" xr:uid="{BB08866C-1C51-4D0A-87B9-582885163B24}"/>
    <cellStyle name="Currency 13 6 7" xfId="20499" xr:uid="{070EA094-0F2F-4EFC-B0C0-051BADA7AF99}"/>
    <cellStyle name="Currency 13 6 7 2" xfId="34191" xr:uid="{BEE7C653-CE90-4214-B159-0782556E12C8}"/>
    <cellStyle name="Currency 13 6 7 3" xfId="49075" xr:uid="{F1BFDBAC-5B94-4BF1-BAAD-9CC3C67D3DBD}"/>
    <cellStyle name="Currency 13 6 8" xfId="13655" xr:uid="{F4207992-4631-4F14-AF7F-6B6734D3821E}"/>
    <cellStyle name="Currency 13 6 9" xfId="27345" xr:uid="{4AED14C8-5CD5-41FC-98C8-C74D9716E904}"/>
    <cellStyle name="Currency 13 7" xfId="6812" xr:uid="{8E8A4F74-E02B-4468-92FC-3D4489CCEEC4}"/>
    <cellStyle name="Currency 13 7 10" xfId="42234" xr:uid="{461EE490-D5A2-43BB-A807-F348936EC154}"/>
    <cellStyle name="Currency 13 7 2" xfId="6813" xr:uid="{0F87E348-9795-42EF-856A-8FC12FE30921}"/>
    <cellStyle name="Currency 13 7 2 2" xfId="6814" xr:uid="{A9B6DC03-2E7F-4B62-B0BF-4D9148220539}"/>
    <cellStyle name="Currency 13 7 2 2 2" xfId="8528" xr:uid="{DC03F527-09F5-4E71-A211-2C0ED08720D3}"/>
    <cellStyle name="Currency 13 7 2 2 2 2" xfId="11950" xr:uid="{525BF030-0B25-4448-BFCB-C3CAE591646B}"/>
    <cellStyle name="Currency 13 7 2 2 2 2 2" xfId="25640" xr:uid="{0C1D0703-86A9-4624-9CDD-79BF1A088E83}"/>
    <cellStyle name="Currency 13 7 2 2 2 2 2 2" xfId="39332" xr:uid="{4A9C3480-1CCB-43DD-B5C4-A4990A564E95}"/>
    <cellStyle name="Currency 13 7 2 2 2 2 2 3" xfId="54216" xr:uid="{26E0E808-AABA-4CF1-9541-2E321CEEBA31}"/>
    <cellStyle name="Currency 13 7 2 2 2 2 3" xfId="18796" xr:uid="{1F676AFA-6AB2-4335-8580-51716587213F}"/>
    <cellStyle name="Currency 13 7 2 2 2 2 4" xfId="32486" xr:uid="{BD960DB6-2018-4690-BBA9-D5414AF8FCDD}"/>
    <cellStyle name="Currency 13 7 2 2 2 2 5" xfId="47370" xr:uid="{7927E2C7-02A0-46C0-8EAE-05CA62AA4EDE}"/>
    <cellStyle name="Currency 13 7 2 2 2 3" xfId="22218" xr:uid="{CB177D1C-A646-473D-8E9A-98444026655B}"/>
    <cellStyle name="Currency 13 7 2 2 2 3 2" xfId="35910" xr:uid="{7F9BF37D-6EFF-438A-A50C-82E80F5CB497}"/>
    <cellStyle name="Currency 13 7 2 2 2 3 3" xfId="50794" xr:uid="{025DE3CC-AA51-4733-B1AD-0EDCF69A92B9}"/>
    <cellStyle name="Currency 13 7 2 2 2 4" xfId="15374" xr:uid="{1BC97B0C-A9C9-48EB-9286-C532C26F350D}"/>
    <cellStyle name="Currency 13 7 2 2 2 5" xfId="29064" xr:uid="{282AB409-AD98-46E6-BE37-0A81210404AD}"/>
    <cellStyle name="Currency 13 7 2 2 2 6" xfId="43948" xr:uid="{B4CD002E-782A-4B77-830D-0CA6A8559F8E}"/>
    <cellStyle name="Currency 13 7 2 2 3" xfId="10238" xr:uid="{6DB3112C-58E0-41EB-9820-30630CB37779}"/>
    <cellStyle name="Currency 13 7 2 2 3 2" xfId="23928" xr:uid="{68E1C9DA-FC75-47B5-9994-A648A5CC0ACF}"/>
    <cellStyle name="Currency 13 7 2 2 3 2 2" xfId="37620" xr:uid="{9E4D8CB7-B4E9-4D65-AE92-6FD4B58D4C61}"/>
    <cellStyle name="Currency 13 7 2 2 3 2 3" xfId="52504" xr:uid="{43A3905F-B498-4E29-A394-306ECC353EF5}"/>
    <cellStyle name="Currency 13 7 2 2 3 3" xfId="17084" xr:uid="{E2D98AA4-9BD4-4E67-9D74-951E7B4352A2}"/>
    <cellStyle name="Currency 13 7 2 2 3 4" xfId="30774" xr:uid="{2BE088BC-8DE5-41C8-B0F3-04FD8BC4F848}"/>
    <cellStyle name="Currency 13 7 2 2 3 5" xfId="45658" xr:uid="{2D979C02-1E5E-4FBE-BE1D-EB449132F2F0}"/>
    <cellStyle name="Currency 13 7 2 2 4" xfId="20506" xr:uid="{57612795-BBFC-4C3D-863C-69188D17CA23}"/>
    <cellStyle name="Currency 13 7 2 2 4 2" xfId="34198" xr:uid="{78D38AE1-842C-41D1-A7C4-50C8EC242695}"/>
    <cellStyle name="Currency 13 7 2 2 4 3" xfId="49082" xr:uid="{21C0FE07-BC7E-47CA-B237-9E21ED5EF635}"/>
    <cellStyle name="Currency 13 7 2 2 5" xfId="13662" xr:uid="{00141570-D2A7-46B8-8274-D29F937084B0}"/>
    <cellStyle name="Currency 13 7 2 2 6" xfId="27352" xr:uid="{4E129F56-F4E7-484D-8699-F6F1EB31BF49}"/>
    <cellStyle name="Currency 13 7 2 2 7" xfId="42236" xr:uid="{97800ACD-901D-4D21-A8CD-3CFA64A5EE78}"/>
    <cellStyle name="Currency 13 7 2 3" xfId="8527" xr:uid="{10A4E13D-75E9-4443-8D45-8977785BE07F}"/>
    <cellStyle name="Currency 13 7 2 3 2" xfId="11949" xr:uid="{7E89D2C2-382E-4E15-9884-DD652F18046B}"/>
    <cellStyle name="Currency 13 7 2 3 2 2" xfId="25639" xr:uid="{0DE2B27B-C952-4E77-B790-63F35B53912C}"/>
    <cellStyle name="Currency 13 7 2 3 2 2 2" xfId="39331" xr:uid="{1B14CB9B-9593-4924-8020-3E5F2BC4D251}"/>
    <cellStyle name="Currency 13 7 2 3 2 2 3" xfId="54215" xr:uid="{B166ACE3-046B-4CA4-B8AC-7C0036CF85F4}"/>
    <cellStyle name="Currency 13 7 2 3 2 3" xfId="18795" xr:uid="{16134D59-8737-4D2E-89D9-CF3B2708ACAA}"/>
    <cellStyle name="Currency 13 7 2 3 2 4" xfId="32485" xr:uid="{399BE327-2E1C-499E-BC63-9DEEEB7106B7}"/>
    <cellStyle name="Currency 13 7 2 3 2 5" xfId="47369" xr:uid="{4F75ECFF-2385-43A7-A109-50B5A07412EA}"/>
    <cellStyle name="Currency 13 7 2 3 3" xfId="22217" xr:uid="{49433EC3-ED35-42E4-8B8B-0595C2834EC2}"/>
    <cellStyle name="Currency 13 7 2 3 3 2" xfId="35909" xr:uid="{6069D255-E891-45EF-966D-FBE4EDAB69BE}"/>
    <cellStyle name="Currency 13 7 2 3 3 3" xfId="50793" xr:uid="{BBCB6B7A-D0E7-47C4-A95F-0D6D18574A7E}"/>
    <cellStyle name="Currency 13 7 2 3 4" xfId="15373" xr:uid="{680B6549-EC33-4801-B6BA-D05F1B3BD9CE}"/>
    <cellStyle name="Currency 13 7 2 3 5" xfId="29063" xr:uid="{59AF1D2C-C6AF-4310-85A5-E6579004A7CB}"/>
    <cellStyle name="Currency 13 7 2 3 6" xfId="43947" xr:uid="{B82682EB-8DC3-4F46-944C-E6F10B71FAC1}"/>
    <cellStyle name="Currency 13 7 2 4" xfId="10237" xr:uid="{05D8AF8F-527C-4E5E-B82C-AD103D6893A6}"/>
    <cellStyle name="Currency 13 7 2 4 2" xfId="23927" xr:uid="{ACBA4408-6050-4D00-82C7-8126C522F23C}"/>
    <cellStyle name="Currency 13 7 2 4 2 2" xfId="37619" xr:uid="{C436F46D-52AF-4425-8EBB-79EE6DEBB06A}"/>
    <cellStyle name="Currency 13 7 2 4 2 3" xfId="52503" xr:uid="{02FB34DE-C319-4427-8CA5-20C82696EC0D}"/>
    <cellStyle name="Currency 13 7 2 4 3" xfId="17083" xr:uid="{B5089F1D-F5E0-465C-9F67-188979B2B93C}"/>
    <cellStyle name="Currency 13 7 2 4 4" xfId="30773" xr:uid="{1F856D5B-1DAA-4049-8014-C14701D04222}"/>
    <cellStyle name="Currency 13 7 2 4 5" xfId="45657" xr:uid="{280EE0C3-E1C5-49F5-BA70-16D97C0D79E7}"/>
    <cellStyle name="Currency 13 7 2 5" xfId="20505" xr:uid="{564F26FB-8C23-4598-867D-177518604E67}"/>
    <cellStyle name="Currency 13 7 2 5 2" xfId="34197" xr:uid="{6D101C47-6F99-4E7D-B893-70C194E25F73}"/>
    <cellStyle name="Currency 13 7 2 5 3" xfId="49081" xr:uid="{A309ABD1-3636-47E6-9C76-BC1D134AC496}"/>
    <cellStyle name="Currency 13 7 2 6" xfId="13661" xr:uid="{C6F7AD97-5124-4D8C-BC99-3186AE65076D}"/>
    <cellStyle name="Currency 13 7 2 7" xfId="27351" xr:uid="{B835DCD6-0851-4415-8782-0CBEC4B9C687}"/>
    <cellStyle name="Currency 13 7 2 8" xfId="42235" xr:uid="{92A7FE69-404D-47B0-A41F-0A6E20EE3485}"/>
    <cellStyle name="Currency 13 7 3" xfId="6815" xr:uid="{78B0309D-B1B8-49A2-9F04-3A7DD10FBBE1}"/>
    <cellStyle name="Currency 13 7 3 2" xfId="8529" xr:uid="{375CE456-503D-4C7E-84E0-C3C312393625}"/>
    <cellStyle name="Currency 13 7 3 2 2" xfId="11951" xr:uid="{5EC567FB-49F6-4A61-8035-945ED8003312}"/>
    <cellStyle name="Currency 13 7 3 2 2 2" xfId="25641" xr:uid="{DCFE3FEE-9ECD-4A9E-916B-1A9E2CE4FC42}"/>
    <cellStyle name="Currency 13 7 3 2 2 2 2" xfId="39333" xr:uid="{DBF18AAC-F950-4462-9AF3-342BEF7584DA}"/>
    <cellStyle name="Currency 13 7 3 2 2 2 3" xfId="54217" xr:uid="{F7C3AF03-8259-4F9D-8CF1-07C24B20F183}"/>
    <cellStyle name="Currency 13 7 3 2 2 3" xfId="18797" xr:uid="{17B1FA3C-3552-4035-AE73-AF37BB611A81}"/>
    <cellStyle name="Currency 13 7 3 2 2 4" xfId="32487" xr:uid="{2787323F-6A5C-443C-BAC1-A1898053C40F}"/>
    <cellStyle name="Currency 13 7 3 2 2 5" xfId="47371" xr:uid="{D7C7B8D4-3D34-4439-84D7-E02CC13C1E94}"/>
    <cellStyle name="Currency 13 7 3 2 3" xfId="22219" xr:uid="{1BA6AD56-30DA-4A6E-B06B-1FE737D1177F}"/>
    <cellStyle name="Currency 13 7 3 2 3 2" xfId="35911" xr:uid="{C1146DB4-E181-4CB0-98C7-1A5E0AC3547D}"/>
    <cellStyle name="Currency 13 7 3 2 3 3" xfId="50795" xr:uid="{943F26B0-D7AE-42D3-943F-0BE61E6F69C4}"/>
    <cellStyle name="Currency 13 7 3 2 4" xfId="15375" xr:uid="{6B18F8AF-3EA8-440E-AAB4-4582263ADD64}"/>
    <cellStyle name="Currency 13 7 3 2 5" xfId="29065" xr:uid="{01DA656F-9DF0-4185-A8C6-8A88FB0101F3}"/>
    <cellStyle name="Currency 13 7 3 2 6" xfId="43949" xr:uid="{C5174419-2A0F-4E64-B5C1-400ADDC560CE}"/>
    <cellStyle name="Currency 13 7 3 3" xfId="10239" xr:uid="{4DD9ABFB-F944-4DC4-AC70-8E93EE0B74EC}"/>
    <cellStyle name="Currency 13 7 3 3 2" xfId="23929" xr:uid="{04C1A7E3-BAE0-4D94-A8E3-363CD1936738}"/>
    <cellStyle name="Currency 13 7 3 3 2 2" xfId="37621" xr:uid="{23AA4565-C273-49B7-97DD-1E0DB1660A72}"/>
    <cellStyle name="Currency 13 7 3 3 2 3" xfId="52505" xr:uid="{D3579EEB-A682-4BF9-88A4-8C062DCF2B85}"/>
    <cellStyle name="Currency 13 7 3 3 3" xfId="17085" xr:uid="{C9170F6F-4BFF-4C72-9C11-7570858FEEC8}"/>
    <cellStyle name="Currency 13 7 3 3 4" xfId="30775" xr:uid="{EC37532F-3D1B-4010-BD7D-1B223940EAEA}"/>
    <cellStyle name="Currency 13 7 3 3 5" xfId="45659" xr:uid="{1B46D843-ABFB-46F7-A486-ACD5FD2F96A2}"/>
    <cellStyle name="Currency 13 7 3 4" xfId="20507" xr:uid="{8255A802-2F5E-490A-B162-CD20E2B1DCD0}"/>
    <cellStyle name="Currency 13 7 3 4 2" xfId="34199" xr:uid="{B29B9C09-2D75-4F6C-8E38-1A3A9E4AD3A6}"/>
    <cellStyle name="Currency 13 7 3 4 3" xfId="49083" xr:uid="{622D3AB4-3421-4047-A9D4-8BAA92E4C370}"/>
    <cellStyle name="Currency 13 7 3 5" xfId="13663" xr:uid="{F974BBD4-4C1A-4D35-A340-DF5C228FB6D7}"/>
    <cellStyle name="Currency 13 7 3 6" xfId="27353" xr:uid="{2A3D46E1-A907-4A4A-8241-CD1888508E1F}"/>
    <cellStyle name="Currency 13 7 3 7" xfId="42237" xr:uid="{3D3E9DBF-04AB-4705-9037-FEB24276BD23}"/>
    <cellStyle name="Currency 13 7 4" xfId="6816" xr:uid="{FC8412FF-8BB6-4854-B7EA-F3498058A96C}"/>
    <cellStyle name="Currency 13 7 4 2" xfId="8530" xr:uid="{0066C853-7CD5-48C5-BFE6-F422FF80C97B}"/>
    <cellStyle name="Currency 13 7 4 2 2" xfId="11952" xr:uid="{18B52300-ED09-4792-80F5-5749135025E3}"/>
    <cellStyle name="Currency 13 7 4 2 2 2" xfId="25642" xr:uid="{85759D65-8FCA-4AF9-AD76-1F0403B8580D}"/>
    <cellStyle name="Currency 13 7 4 2 2 2 2" xfId="39334" xr:uid="{FED8BC0E-D052-4115-9688-4E1D81A2FF06}"/>
    <cellStyle name="Currency 13 7 4 2 2 2 3" xfId="54218" xr:uid="{03552CF1-4A83-4F95-B15A-2F8CEE47D492}"/>
    <cellStyle name="Currency 13 7 4 2 2 3" xfId="18798" xr:uid="{4F9F39DB-B877-40F3-B37F-F7A5FB7F231B}"/>
    <cellStyle name="Currency 13 7 4 2 2 4" xfId="32488" xr:uid="{477C5F63-42D4-4459-8100-73F28BF9E786}"/>
    <cellStyle name="Currency 13 7 4 2 2 5" xfId="47372" xr:uid="{830C5B21-7BCA-4C87-9AC5-87B74429165E}"/>
    <cellStyle name="Currency 13 7 4 2 3" xfId="22220" xr:uid="{98C608DB-E6D5-46D9-8CE5-F2684747650F}"/>
    <cellStyle name="Currency 13 7 4 2 3 2" xfId="35912" xr:uid="{9754DFE4-38A2-412F-8F23-8446F379BF39}"/>
    <cellStyle name="Currency 13 7 4 2 3 3" xfId="50796" xr:uid="{7CD91BA0-7397-433E-904B-935FCF7A9C44}"/>
    <cellStyle name="Currency 13 7 4 2 4" xfId="15376" xr:uid="{FD98EB11-7455-4378-BBCC-04ED0871D164}"/>
    <cellStyle name="Currency 13 7 4 2 5" xfId="29066" xr:uid="{111D12DA-8F59-4BBC-B671-09F034E26A9D}"/>
    <cellStyle name="Currency 13 7 4 2 6" xfId="43950" xr:uid="{3875693F-0475-4BBD-A1B7-96E965D5238D}"/>
    <cellStyle name="Currency 13 7 4 3" xfId="10240" xr:uid="{C345DDFF-F717-4715-B1F3-B4B56A59D6F6}"/>
    <cellStyle name="Currency 13 7 4 3 2" xfId="23930" xr:uid="{7BC62311-1F58-47DA-B018-26225DEF7E19}"/>
    <cellStyle name="Currency 13 7 4 3 2 2" xfId="37622" xr:uid="{CDED2F6B-0668-4B54-B33A-BFEF2D2BC85A}"/>
    <cellStyle name="Currency 13 7 4 3 2 3" xfId="52506" xr:uid="{0EB3E023-82DA-461F-A3CC-6EC330691538}"/>
    <cellStyle name="Currency 13 7 4 3 3" xfId="17086" xr:uid="{869445CA-4E3B-4F2B-96C6-DF86ACC624A3}"/>
    <cellStyle name="Currency 13 7 4 3 4" xfId="30776" xr:uid="{A8409E02-C956-4A9B-9462-9B6C6C4DED05}"/>
    <cellStyle name="Currency 13 7 4 3 5" xfId="45660" xr:uid="{D2D8365B-D105-405C-A874-F8EA3C059D19}"/>
    <cellStyle name="Currency 13 7 4 4" xfId="20508" xr:uid="{393A248E-193E-4A43-AD99-EC71F887B848}"/>
    <cellStyle name="Currency 13 7 4 4 2" xfId="34200" xr:uid="{2C82E461-CD38-4310-BBC9-4E8E2661C4AA}"/>
    <cellStyle name="Currency 13 7 4 4 3" xfId="49084" xr:uid="{161CF733-B0CB-4E12-AE5F-52849098EC1E}"/>
    <cellStyle name="Currency 13 7 4 5" xfId="13664" xr:uid="{B900B650-D9DF-48B2-8FA3-60690750E9FD}"/>
    <cellStyle name="Currency 13 7 4 6" xfId="27354" xr:uid="{F179E5F4-5B2E-4E6D-880A-D97371B0A350}"/>
    <cellStyle name="Currency 13 7 4 7" xfId="42238" xr:uid="{7B6D3D31-1814-486A-9F6B-C63357E5F456}"/>
    <cellStyle name="Currency 13 7 5" xfId="8526" xr:uid="{853CDF12-DD65-416A-BC1E-E886D649495F}"/>
    <cellStyle name="Currency 13 7 5 2" xfId="11948" xr:uid="{FEF85BF6-6DE5-4398-A6F9-FC18F96D2A3C}"/>
    <cellStyle name="Currency 13 7 5 2 2" xfId="25638" xr:uid="{88261608-B099-4B03-ABF3-B01308DA0F91}"/>
    <cellStyle name="Currency 13 7 5 2 2 2" xfId="39330" xr:uid="{1C079E34-1BC2-4823-8018-B337A1ED32EB}"/>
    <cellStyle name="Currency 13 7 5 2 2 3" xfId="54214" xr:uid="{79014ACE-AF4C-4108-B851-9984D875ABBE}"/>
    <cellStyle name="Currency 13 7 5 2 3" xfId="18794" xr:uid="{ADE961D2-B420-44FC-9F14-804CCC1449CC}"/>
    <cellStyle name="Currency 13 7 5 2 4" xfId="32484" xr:uid="{69B5F690-4D15-4E22-A432-28D6A2CAFCE6}"/>
    <cellStyle name="Currency 13 7 5 2 5" xfId="47368" xr:uid="{09CF071C-278A-4F35-85F4-72EC16BA2418}"/>
    <cellStyle name="Currency 13 7 5 3" xfId="22216" xr:uid="{3F6C94EA-AA6E-4D45-B6BF-90B6681D9CDF}"/>
    <cellStyle name="Currency 13 7 5 3 2" xfId="35908" xr:uid="{4EB939EF-426B-4C48-800A-FBBA1E8C4FC1}"/>
    <cellStyle name="Currency 13 7 5 3 3" xfId="50792" xr:uid="{65140A10-D64F-4598-ADE0-D155D92A1552}"/>
    <cellStyle name="Currency 13 7 5 4" xfId="15372" xr:uid="{FA44EF0D-9102-4D6C-A488-5E4E5F3F05F6}"/>
    <cellStyle name="Currency 13 7 5 5" xfId="29062" xr:uid="{96243C42-DD7B-47FE-BA3B-29D93C828E2D}"/>
    <cellStyle name="Currency 13 7 5 6" xfId="43946" xr:uid="{57A57B41-61A4-4C06-AE66-D20C3302ADE2}"/>
    <cellStyle name="Currency 13 7 6" xfId="10236" xr:uid="{26B5A92C-C031-4E6B-9683-3D083612B2B5}"/>
    <cellStyle name="Currency 13 7 6 2" xfId="23926" xr:uid="{DA065D1B-FF5B-42F3-9B00-D0A6F774A28B}"/>
    <cellStyle name="Currency 13 7 6 2 2" xfId="37618" xr:uid="{60DD1CE3-D326-4E65-B336-A99F19470732}"/>
    <cellStyle name="Currency 13 7 6 2 3" xfId="52502" xr:uid="{E24CE41A-5E54-48FF-9E8E-1C515C8C6D5E}"/>
    <cellStyle name="Currency 13 7 6 3" xfId="17082" xr:uid="{908E7E65-F9C6-4F63-89E7-2A8C7421BE61}"/>
    <cellStyle name="Currency 13 7 6 4" xfId="30772" xr:uid="{2FF2BCC4-689A-4B8A-9C7C-02DFA942DB03}"/>
    <cellStyle name="Currency 13 7 6 5" xfId="45656" xr:uid="{90FFCF6B-850D-4B7A-B73E-D17787301984}"/>
    <cellStyle name="Currency 13 7 7" xfId="20504" xr:uid="{C7CC4902-7A37-4B91-9597-99DE9AA71E7E}"/>
    <cellStyle name="Currency 13 7 7 2" xfId="34196" xr:uid="{B7E9118F-5DE8-4DAA-8C2A-CD59227B2DDF}"/>
    <cellStyle name="Currency 13 7 7 3" xfId="49080" xr:uid="{C8E08BA6-10B1-4C83-8218-423C7D309C98}"/>
    <cellStyle name="Currency 13 7 8" xfId="13660" xr:uid="{D9C1FFAC-2DD8-49A3-B48E-344D23ABA7AA}"/>
    <cellStyle name="Currency 13 7 9" xfId="27350" xr:uid="{05C2E44D-7616-4862-BF95-A55E501575ED}"/>
    <cellStyle name="Currency 13 8" xfId="6817" xr:uid="{6F43FF7B-AE3A-47F0-9B7D-19F296D8C997}"/>
    <cellStyle name="Currency 13 8 2" xfId="6818" xr:uid="{D219E054-EAF4-4AA8-9B46-1B6C50FDA949}"/>
    <cellStyle name="Currency 13 8 2 2" xfId="8532" xr:uid="{5FC9361C-EE38-4BBD-907B-6F921B443B7D}"/>
    <cellStyle name="Currency 13 8 2 2 2" xfId="11954" xr:uid="{9C139E22-0648-4792-8F3C-A3BA239B5CBB}"/>
    <cellStyle name="Currency 13 8 2 2 2 2" xfId="25644" xr:uid="{5C08765C-5C6C-4A87-AB74-55266CC6800C}"/>
    <cellStyle name="Currency 13 8 2 2 2 2 2" xfId="39336" xr:uid="{7C85AA8C-A4CC-4131-ABEC-CF139AB395BD}"/>
    <cellStyle name="Currency 13 8 2 2 2 2 3" xfId="54220" xr:uid="{44F21BE6-2A9D-4C0D-AE11-F44518B74BE5}"/>
    <cellStyle name="Currency 13 8 2 2 2 3" xfId="18800" xr:uid="{1B3B4DBA-ADDB-4480-B5BD-760DEEFB02C2}"/>
    <cellStyle name="Currency 13 8 2 2 2 4" xfId="32490" xr:uid="{F83A21DF-81E8-47A2-9AAA-A08EF7BFF468}"/>
    <cellStyle name="Currency 13 8 2 2 2 5" xfId="47374" xr:uid="{5B0041D8-3E18-4A25-B5AB-7EB117DBCE4F}"/>
    <cellStyle name="Currency 13 8 2 2 3" xfId="22222" xr:uid="{6992BB56-3BA9-4CF2-B241-2A2AC51E860F}"/>
    <cellStyle name="Currency 13 8 2 2 3 2" xfId="35914" xr:uid="{1B9AC56F-A31D-407D-AFB4-931B85EF5BC6}"/>
    <cellStyle name="Currency 13 8 2 2 3 3" xfId="50798" xr:uid="{B86DCE76-DB8D-4109-9102-93D328B7CD7C}"/>
    <cellStyle name="Currency 13 8 2 2 4" xfId="15378" xr:uid="{0A4C9C58-6815-4B88-BAA7-C34338882352}"/>
    <cellStyle name="Currency 13 8 2 2 5" xfId="29068" xr:uid="{AAF6111C-7188-46B9-980B-CC761C588EA1}"/>
    <cellStyle name="Currency 13 8 2 2 6" xfId="43952" xr:uid="{9B9BE295-EE69-4333-B122-5AFB4EBB48C9}"/>
    <cellStyle name="Currency 13 8 2 3" xfId="10242" xr:uid="{047DF5C1-F299-496D-ABED-01CC60EE265F}"/>
    <cellStyle name="Currency 13 8 2 3 2" xfId="23932" xr:uid="{1A284BD9-8CF8-46B4-ABE9-C31E2E28A6CB}"/>
    <cellStyle name="Currency 13 8 2 3 2 2" xfId="37624" xr:uid="{C02B7247-6234-47FC-8538-97C0037BED4C}"/>
    <cellStyle name="Currency 13 8 2 3 2 3" xfId="52508" xr:uid="{8DD23791-B27B-4361-809A-25BDE239E190}"/>
    <cellStyle name="Currency 13 8 2 3 3" xfId="17088" xr:uid="{CFBBF972-D56C-4A03-AFC5-B23098D8070C}"/>
    <cellStyle name="Currency 13 8 2 3 4" xfId="30778" xr:uid="{F42FB389-F0D4-4FA7-B4FC-A5509A28BFEA}"/>
    <cellStyle name="Currency 13 8 2 3 5" xfId="45662" xr:uid="{350CD182-65B5-4480-936B-1FDEA2F63B42}"/>
    <cellStyle name="Currency 13 8 2 4" xfId="20510" xr:uid="{2DA881AA-29FA-4700-9C20-F920AB710C21}"/>
    <cellStyle name="Currency 13 8 2 4 2" xfId="34202" xr:uid="{6D563348-3E34-4265-965B-6D97561372F8}"/>
    <cellStyle name="Currency 13 8 2 4 3" xfId="49086" xr:uid="{B89D7A19-2C85-4374-AC7E-E8C4F6ABAFFE}"/>
    <cellStyle name="Currency 13 8 2 5" xfId="13666" xr:uid="{8D27C453-B708-4A48-A0EC-53C78EBF83E2}"/>
    <cellStyle name="Currency 13 8 2 6" xfId="27356" xr:uid="{2998F19C-F889-4D35-A9B0-299A87FC28B1}"/>
    <cellStyle name="Currency 13 8 2 7" xfId="42240" xr:uid="{85C03E54-5035-4971-B0A9-F9D3B7EDCE63}"/>
    <cellStyle name="Currency 13 8 3" xfId="8531" xr:uid="{EA4BFDC2-A09F-489D-807C-7619AF8E4696}"/>
    <cellStyle name="Currency 13 8 3 2" xfId="11953" xr:uid="{C1754ED6-8E18-45CD-928F-6E7B37236FCF}"/>
    <cellStyle name="Currency 13 8 3 2 2" xfId="25643" xr:uid="{C02D8387-BB90-4862-B42E-9F1648BCA25E}"/>
    <cellStyle name="Currency 13 8 3 2 2 2" xfId="39335" xr:uid="{9E49B70A-24C0-4356-9C0B-C2E285D3E693}"/>
    <cellStyle name="Currency 13 8 3 2 2 3" xfId="54219" xr:uid="{01B8AE00-EB02-45AD-A922-31C1E43D914B}"/>
    <cellStyle name="Currency 13 8 3 2 3" xfId="18799" xr:uid="{8F06CE10-AB5F-462A-8A0B-5034CC3CEABB}"/>
    <cellStyle name="Currency 13 8 3 2 4" xfId="32489" xr:uid="{BF28CE10-7CBA-4005-8ECE-B72697DCC43F}"/>
    <cellStyle name="Currency 13 8 3 2 5" xfId="47373" xr:uid="{D2FCCA58-18E3-456B-9ECB-7ED8AEF1F942}"/>
    <cellStyle name="Currency 13 8 3 3" xfId="22221" xr:uid="{1D9CE1BC-88BD-476A-A452-6C941AA106FC}"/>
    <cellStyle name="Currency 13 8 3 3 2" xfId="35913" xr:uid="{F04EE1A8-69BA-41AD-8913-FD613C5ED2D9}"/>
    <cellStyle name="Currency 13 8 3 3 3" xfId="50797" xr:uid="{92216F77-16F3-4B0A-A93E-C657038F7AD9}"/>
    <cellStyle name="Currency 13 8 3 4" xfId="15377" xr:uid="{7E70F73F-081A-40AE-A887-DA13A353C3C5}"/>
    <cellStyle name="Currency 13 8 3 5" xfId="29067" xr:uid="{4F0695E9-ECB0-4537-A937-9BF2A156E558}"/>
    <cellStyle name="Currency 13 8 3 6" xfId="43951" xr:uid="{775DE0A8-4146-4B1B-AA74-DD58952A8E99}"/>
    <cellStyle name="Currency 13 8 4" xfId="10241" xr:uid="{64CFE72E-7013-4DC6-A66B-7513CB3BC9E1}"/>
    <cellStyle name="Currency 13 8 4 2" xfId="23931" xr:uid="{6E164C74-37AF-416B-8F0B-531440392BD5}"/>
    <cellStyle name="Currency 13 8 4 2 2" xfId="37623" xr:uid="{6E3C6084-F828-4465-9430-778F5246DBF1}"/>
    <cellStyle name="Currency 13 8 4 2 3" xfId="52507" xr:uid="{3F8E198A-66D3-460C-8B11-67FE6BB383B0}"/>
    <cellStyle name="Currency 13 8 4 3" xfId="17087" xr:uid="{6994EC73-FDFF-4A5F-9377-51041DE42E9F}"/>
    <cellStyle name="Currency 13 8 4 4" xfId="30777" xr:uid="{8C4E8CD6-0FEB-4AE3-89B9-DA12ACCC124E}"/>
    <cellStyle name="Currency 13 8 4 5" xfId="45661" xr:uid="{CA2485DD-343B-4B30-90B3-9DE11D998B5B}"/>
    <cellStyle name="Currency 13 8 5" xfId="20509" xr:uid="{87736A9E-CC7B-4175-B182-96CEC41AEDE6}"/>
    <cellStyle name="Currency 13 8 5 2" xfId="34201" xr:uid="{43457DA5-0D68-487D-9200-9755FDBBA1EC}"/>
    <cellStyle name="Currency 13 8 5 3" xfId="49085" xr:uid="{B92557DF-17A5-4A11-9405-6B7D5FD7E12A}"/>
    <cellStyle name="Currency 13 8 6" xfId="13665" xr:uid="{9E4202CE-456E-4C41-B8F6-CD779E741A8D}"/>
    <cellStyle name="Currency 13 8 7" xfId="27355" xr:uid="{D8721C36-97CE-47D1-92BA-A8DABF0D92E1}"/>
    <cellStyle name="Currency 13 8 8" xfId="42239" xr:uid="{97693C22-0F8F-4AB6-AFC8-831D4F008679}"/>
    <cellStyle name="Currency 13 9" xfId="6819" xr:uid="{61EA9DAC-4808-4D89-B3ED-322A454F3227}"/>
    <cellStyle name="Currency 13 9 2" xfId="8533" xr:uid="{C98D86FB-15D5-401B-A838-684EA98C36CF}"/>
    <cellStyle name="Currency 13 9 2 2" xfId="11955" xr:uid="{8DFB069A-7F95-4CB5-BF2C-627E5C2647FD}"/>
    <cellStyle name="Currency 13 9 2 2 2" xfId="25645" xr:uid="{59B58A28-F2F6-4BB6-BA02-9518B47538E7}"/>
    <cellStyle name="Currency 13 9 2 2 2 2" xfId="39337" xr:uid="{B0B5AFF2-D2AE-408D-8F84-BC101FC6C7A7}"/>
    <cellStyle name="Currency 13 9 2 2 2 3" xfId="54221" xr:uid="{FE814EB7-D6AD-40CE-84A9-5BE9EB0F3745}"/>
    <cellStyle name="Currency 13 9 2 2 3" xfId="18801" xr:uid="{E984F420-41EB-4562-924D-D07A77CA1A10}"/>
    <cellStyle name="Currency 13 9 2 2 4" xfId="32491" xr:uid="{168FA50E-2012-4AAF-8A3F-A28F8C7019E3}"/>
    <cellStyle name="Currency 13 9 2 2 5" xfId="47375" xr:uid="{F169CACA-18E3-44ED-B8AF-926169377CD6}"/>
    <cellStyle name="Currency 13 9 2 3" xfId="22223" xr:uid="{DEF5F537-FC7D-474A-9DEF-D06EBE9DE663}"/>
    <cellStyle name="Currency 13 9 2 3 2" xfId="35915" xr:uid="{5DEFCA7F-0851-46B6-8E66-E0F3D8DE6E0D}"/>
    <cellStyle name="Currency 13 9 2 3 3" xfId="50799" xr:uid="{B12967D4-BFBC-41B0-A505-2D29C6C96283}"/>
    <cellStyle name="Currency 13 9 2 4" xfId="15379" xr:uid="{43FD9285-2535-47D1-A199-9708C96BB1F5}"/>
    <cellStyle name="Currency 13 9 2 5" xfId="29069" xr:uid="{7D6089D4-872D-4506-9721-99229A445A2A}"/>
    <cellStyle name="Currency 13 9 2 6" xfId="43953" xr:uid="{827E4BB4-98FE-43A9-8BBE-C075FC25005A}"/>
    <cellStyle name="Currency 13 9 3" xfId="10243" xr:uid="{759E9F61-8239-4323-9B54-65941761F3CB}"/>
    <cellStyle name="Currency 13 9 3 2" xfId="23933" xr:uid="{1D9E2908-F94E-4A81-8272-8814F55978C1}"/>
    <cellStyle name="Currency 13 9 3 2 2" xfId="37625" xr:uid="{DF56D3D7-201B-4256-B020-BC2EB4CB5520}"/>
    <cellStyle name="Currency 13 9 3 2 3" xfId="52509" xr:uid="{23D0B0F5-AD1D-4373-8D12-9898F65699DE}"/>
    <cellStyle name="Currency 13 9 3 3" xfId="17089" xr:uid="{2C31933C-ECA1-4D62-9831-350B7514F1CD}"/>
    <cellStyle name="Currency 13 9 3 4" xfId="30779" xr:uid="{366123ED-35E0-4B12-94F4-50DD5A3270AC}"/>
    <cellStyle name="Currency 13 9 3 5" xfId="45663" xr:uid="{6A92D1CD-C766-4D17-A349-D30156744BCE}"/>
    <cellStyle name="Currency 13 9 4" xfId="20511" xr:uid="{12B4346C-2778-4035-8769-5B25E1D82E79}"/>
    <cellStyle name="Currency 13 9 4 2" xfId="34203" xr:uid="{27286F7F-69DD-4F43-A439-0E105CC8EBC1}"/>
    <cellStyle name="Currency 13 9 4 3" xfId="49087" xr:uid="{BBCA1499-CAB9-427A-9301-E27573212C65}"/>
    <cellStyle name="Currency 13 9 5" xfId="13667" xr:uid="{6ED582B8-287D-486F-A1C3-0202DD170D6E}"/>
    <cellStyle name="Currency 13 9 6" xfId="27357" xr:uid="{B3A1EA18-9368-426D-96B8-334CC1BF6642}"/>
    <cellStyle name="Currency 13 9 7" xfId="42241" xr:uid="{D0602D81-59E5-4216-9304-FCEC3C445F62}"/>
    <cellStyle name="Currency 14" xfId="19" xr:uid="{928FE7AD-BB51-4B4F-8110-A24E87C1AE0D}"/>
    <cellStyle name="Currency 14 2" xfId="213" xr:uid="{ECD5D205-6BD5-4880-B717-534393119C96}"/>
    <cellStyle name="Currency 14 2 2" xfId="4626" xr:uid="{C9F0712D-7DE0-4680-9394-04E9CB046B48}"/>
    <cellStyle name="Currency 14 3" xfId="4520" xr:uid="{D13A4A7B-F5FB-41ED-B38B-55BE25746F5E}"/>
    <cellStyle name="Currency 15" xfId="4416" xr:uid="{6527FFC4-08B9-4931-889D-E0B932C21F52}"/>
    <cellStyle name="Currency 15 2" xfId="6820" xr:uid="{EADAC178-E10F-460B-9FB1-CB9145E81028}"/>
    <cellStyle name="Currency 17" xfId="4325" xr:uid="{5D402AC2-1401-49C7-BD07-D7FA487B4FBB}"/>
    <cellStyle name="Currency 2" xfId="20" xr:uid="{E37ADFEC-AE59-448D-A27F-ED2257CE3CF3}"/>
    <cellStyle name="Currency 2 2" xfId="21" xr:uid="{D0E0693C-0BA4-462D-949A-68BB4713BB3E}"/>
    <cellStyle name="Currency 2 2 2" xfId="22" xr:uid="{0F022559-30EA-4A91-8EA4-2471B7447F1A}"/>
    <cellStyle name="Currency 2 2 2 2" xfId="23" xr:uid="{9B934A5D-6AFB-4787-BD36-85771A2B01B1}"/>
    <cellStyle name="Currency 2 2 2 2 10" xfId="6822" xr:uid="{F1EDA283-EEC7-4C61-9CF0-D596271EF9C4}"/>
    <cellStyle name="Currency 2 2 2 2 10 2" xfId="8535" xr:uid="{489458D7-D494-471B-9798-D87A2D203684}"/>
    <cellStyle name="Currency 2 2 2 2 10 2 2" xfId="11957" xr:uid="{94473BFB-8765-41B7-AB4E-303690FF4874}"/>
    <cellStyle name="Currency 2 2 2 2 10 2 2 2" xfId="25647" xr:uid="{B16136DE-443C-4DC8-A86E-E8124B97C2D3}"/>
    <cellStyle name="Currency 2 2 2 2 10 2 2 2 2" xfId="39339" xr:uid="{CDBEDE0A-3D0E-4845-A96E-BA768C1A5440}"/>
    <cellStyle name="Currency 2 2 2 2 10 2 2 2 3" xfId="54223" xr:uid="{1A1C0E92-3A7A-4F5F-9C55-0172CEE8D4B4}"/>
    <cellStyle name="Currency 2 2 2 2 10 2 2 3" xfId="18803" xr:uid="{3A457293-3F6A-4A4A-AE8A-E6BE0655EC7A}"/>
    <cellStyle name="Currency 2 2 2 2 10 2 2 4" xfId="32493" xr:uid="{4E367234-A3BC-46AB-80A8-86AD4DC9BA8F}"/>
    <cellStyle name="Currency 2 2 2 2 10 2 2 5" xfId="47377" xr:uid="{96B8BFF9-2881-4983-A611-D6C7B0507083}"/>
    <cellStyle name="Currency 2 2 2 2 10 2 3" xfId="22225" xr:uid="{DBAB04F4-8224-4720-834A-8F684F8F8A9C}"/>
    <cellStyle name="Currency 2 2 2 2 10 2 3 2" xfId="35917" xr:uid="{942CD3E3-4F25-4486-80BF-F3320C0899FF}"/>
    <cellStyle name="Currency 2 2 2 2 10 2 3 3" xfId="50801" xr:uid="{0BC257B7-EF1C-47C4-9267-2ED3B7D38BEC}"/>
    <cellStyle name="Currency 2 2 2 2 10 2 4" xfId="15381" xr:uid="{A8966F2D-1018-466C-8C62-5F71F6936A25}"/>
    <cellStyle name="Currency 2 2 2 2 10 2 5" xfId="29071" xr:uid="{D15159B0-A15E-4EBF-A599-EFDC8FA1EA8C}"/>
    <cellStyle name="Currency 2 2 2 2 10 2 6" xfId="43955" xr:uid="{E158DE86-9325-476F-A4DE-5D476E1AC713}"/>
    <cellStyle name="Currency 2 2 2 2 10 3" xfId="10245" xr:uid="{2A3C3023-9908-4671-B510-BE8819CE762B}"/>
    <cellStyle name="Currency 2 2 2 2 10 3 2" xfId="23935" xr:uid="{BD571AEE-C5B2-4E2E-B235-E0C75993185F}"/>
    <cellStyle name="Currency 2 2 2 2 10 3 2 2" xfId="37627" xr:uid="{042767AB-5A3F-420C-ACCB-CF23B7B816C2}"/>
    <cellStyle name="Currency 2 2 2 2 10 3 2 3" xfId="52511" xr:uid="{D143773B-306F-4B36-8607-FFD18FF9EBC8}"/>
    <cellStyle name="Currency 2 2 2 2 10 3 3" xfId="17091" xr:uid="{C017ABFB-D494-4D61-93D3-51B773BC1B9F}"/>
    <cellStyle name="Currency 2 2 2 2 10 3 4" xfId="30781" xr:uid="{2209E107-A9C4-4014-B7AA-E9D7419B735C}"/>
    <cellStyle name="Currency 2 2 2 2 10 3 5" xfId="45665" xr:uid="{513C0C8C-0E7B-4D0D-9428-378285FEB593}"/>
    <cellStyle name="Currency 2 2 2 2 10 4" xfId="20513" xr:uid="{617582EC-C993-4D35-A30D-6A82BFA4E641}"/>
    <cellStyle name="Currency 2 2 2 2 10 4 2" xfId="34205" xr:uid="{B21844AE-A447-45E0-BAA6-2D99591CCC2B}"/>
    <cellStyle name="Currency 2 2 2 2 10 4 3" xfId="49089" xr:uid="{CFAA2C3B-247D-444A-A2A3-39C06F4F4020}"/>
    <cellStyle name="Currency 2 2 2 2 10 5" xfId="13669" xr:uid="{7DCB4DB4-E4AD-40E5-9FA9-C5F52FDD6ABF}"/>
    <cellStyle name="Currency 2 2 2 2 10 6" xfId="27359" xr:uid="{7D8E32B5-52E4-4FC4-8214-E09457604373}"/>
    <cellStyle name="Currency 2 2 2 2 10 7" xfId="42243" xr:uid="{F9F4F18B-A138-494D-B854-92CCE483702A}"/>
    <cellStyle name="Currency 2 2 2 2 11" xfId="8534" xr:uid="{9668CAD5-8E25-45F8-926A-D097BA683A24}"/>
    <cellStyle name="Currency 2 2 2 2 11 2" xfId="11956" xr:uid="{E9CD463F-D13B-450D-9D4F-D1B96A6B0479}"/>
    <cellStyle name="Currency 2 2 2 2 11 2 2" xfId="25646" xr:uid="{4F6061B7-1901-4175-B1AC-47193A5AD14E}"/>
    <cellStyle name="Currency 2 2 2 2 11 2 2 2" xfId="39338" xr:uid="{137E8255-1F45-42D7-A4F7-294571803A5B}"/>
    <cellStyle name="Currency 2 2 2 2 11 2 2 3" xfId="54222" xr:uid="{5F4D90EB-0EA4-4CCE-8F43-AC6FD0AD339B}"/>
    <cellStyle name="Currency 2 2 2 2 11 2 3" xfId="18802" xr:uid="{4E827D07-EBD0-4BAA-8C15-B80E51662AA8}"/>
    <cellStyle name="Currency 2 2 2 2 11 2 4" xfId="32492" xr:uid="{C4D2D520-46ED-48F4-BE23-E6EED18CE37F}"/>
    <cellStyle name="Currency 2 2 2 2 11 2 5" xfId="47376" xr:uid="{CFF6C4EE-3337-4A52-A213-7CAAF9C5FD6A}"/>
    <cellStyle name="Currency 2 2 2 2 11 3" xfId="22224" xr:uid="{D5CA2A5E-D738-44C7-8E3C-33A8D78D92C4}"/>
    <cellStyle name="Currency 2 2 2 2 11 3 2" xfId="35916" xr:uid="{048C794D-C41F-49D1-BB49-FFBCC9C3B1C3}"/>
    <cellStyle name="Currency 2 2 2 2 11 3 3" xfId="50800" xr:uid="{E4DD6498-302F-4D43-9D5D-49FD073BA5B9}"/>
    <cellStyle name="Currency 2 2 2 2 11 4" xfId="15380" xr:uid="{89C5C002-3BC5-4F03-993F-869FA24A5D92}"/>
    <cellStyle name="Currency 2 2 2 2 11 5" xfId="29070" xr:uid="{C45D381C-D867-420D-8AFB-1B9422566B2F}"/>
    <cellStyle name="Currency 2 2 2 2 11 6" xfId="43954" xr:uid="{C6551EE8-E8AB-4454-B2C9-80678834B61B}"/>
    <cellStyle name="Currency 2 2 2 2 12" xfId="10244" xr:uid="{679701D8-0831-4B90-B588-835CD7F66D7F}"/>
    <cellStyle name="Currency 2 2 2 2 12 2" xfId="23934" xr:uid="{F8EB7449-7358-4DA0-B497-63C68FFD0D58}"/>
    <cellStyle name="Currency 2 2 2 2 12 2 2" xfId="37626" xr:uid="{67921C76-A746-47D9-BB5B-5B5781C3E8D7}"/>
    <cellStyle name="Currency 2 2 2 2 12 2 3" xfId="52510" xr:uid="{FF9E0FE7-0353-406C-9C14-BBBE8875168E}"/>
    <cellStyle name="Currency 2 2 2 2 12 3" xfId="17090" xr:uid="{DBB8607F-BC11-4492-AC59-B07F9AA097A7}"/>
    <cellStyle name="Currency 2 2 2 2 12 4" xfId="30780" xr:uid="{497280C9-B5E1-4A17-AA74-28ABB713C97D}"/>
    <cellStyle name="Currency 2 2 2 2 12 5" xfId="45664" xr:uid="{CB08BE79-7DBE-462E-9BF6-8307E3B4730F}"/>
    <cellStyle name="Currency 2 2 2 2 13" xfId="20512" xr:uid="{C9DBDDE6-6C37-450E-9514-315E668D8CFB}"/>
    <cellStyle name="Currency 2 2 2 2 13 2" xfId="34204" xr:uid="{DD946037-8010-40D4-B472-90AFAE6D1E69}"/>
    <cellStyle name="Currency 2 2 2 2 13 3" xfId="49088" xr:uid="{DFD9C121-1FEC-4C43-A65F-5613E046FD34}"/>
    <cellStyle name="Currency 2 2 2 2 14" xfId="13668" xr:uid="{46B52B51-EB5F-4C84-91A8-46AD8CC8C24C}"/>
    <cellStyle name="Currency 2 2 2 2 14 2" xfId="40754" xr:uid="{DCF66DCA-BD86-4911-A074-713F369DF2AE}"/>
    <cellStyle name="Currency 2 2 2 2 15" xfId="27358" xr:uid="{C462EECA-718E-488B-9E19-08C2DEDE2F28}"/>
    <cellStyle name="Currency 2 2 2 2 16" xfId="42242" xr:uid="{86722B74-A3AE-450B-99C5-00EB7319B276}"/>
    <cellStyle name="Currency 2 2 2 2 17" xfId="6821" xr:uid="{B137BB3C-72CE-4239-B175-9AE5EC84953A}"/>
    <cellStyle name="Currency 2 2 2 2 18" xfId="5932" xr:uid="{6ED6EC73-A55A-4059-8BC8-9BD9F9C3EB6A}"/>
    <cellStyle name="Currency 2 2 2 2 19" xfId="5340" xr:uid="{96FB1C38-BD4F-4E07-8AF0-56B61C887BEC}"/>
    <cellStyle name="Currency 2 2 2 2 2" xfId="4762" xr:uid="{C64974B9-B97B-4388-A34E-2FFB225D6A13}"/>
    <cellStyle name="Currency 2 2 2 2 2 10" xfId="8536" xr:uid="{D0C55F9A-7506-4F52-A810-857A54DA1E44}"/>
    <cellStyle name="Currency 2 2 2 2 2 10 2" xfId="11958" xr:uid="{369E23BE-AB82-4832-9D1D-BCA67805CB4C}"/>
    <cellStyle name="Currency 2 2 2 2 2 10 2 2" xfId="25648" xr:uid="{6C7EF943-54E3-491C-B6E4-4A7828947198}"/>
    <cellStyle name="Currency 2 2 2 2 2 10 2 2 2" xfId="39340" xr:uid="{D1CBF33F-3A70-4733-9BE5-6F0E1FD27144}"/>
    <cellStyle name="Currency 2 2 2 2 2 10 2 2 3" xfId="54224" xr:uid="{BE3322BB-5845-4640-9D20-A1C00B44E7C8}"/>
    <cellStyle name="Currency 2 2 2 2 2 10 2 3" xfId="18804" xr:uid="{BDC9D200-079B-427E-A042-0F03B2141733}"/>
    <cellStyle name="Currency 2 2 2 2 2 10 2 4" xfId="32494" xr:uid="{95DA85E2-A886-4B9D-86D3-644BC1E662E2}"/>
    <cellStyle name="Currency 2 2 2 2 2 10 2 5" xfId="47378" xr:uid="{EC4FA685-3591-4280-893F-D4290A23181A}"/>
    <cellStyle name="Currency 2 2 2 2 2 10 3" xfId="22226" xr:uid="{F24973E4-C963-4E91-8D1E-400C84AF7D42}"/>
    <cellStyle name="Currency 2 2 2 2 2 10 3 2" xfId="35918" xr:uid="{8B0B0591-624C-4F8C-8377-92DE5543992D}"/>
    <cellStyle name="Currency 2 2 2 2 2 10 3 3" xfId="50802" xr:uid="{A9DA8D83-0DBE-422D-89BA-EE410330A64D}"/>
    <cellStyle name="Currency 2 2 2 2 2 10 4" xfId="15382" xr:uid="{1C73B973-9DF9-4358-9AB2-4086342C8716}"/>
    <cellStyle name="Currency 2 2 2 2 2 10 5" xfId="29072" xr:uid="{542838AB-400D-48F7-826C-944B74996F99}"/>
    <cellStyle name="Currency 2 2 2 2 2 10 6" xfId="43956" xr:uid="{DCAC78EF-BB95-468B-934D-A30835974A00}"/>
    <cellStyle name="Currency 2 2 2 2 2 11" xfId="10246" xr:uid="{6A5DE03F-285B-4EE8-82F0-BBF21736DA11}"/>
    <cellStyle name="Currency 2 2 2 2 2 11 2" xfId="23936" xr:uid="{DCDB95B1-9AF5-40BE-B05B-749A15BB1DCE}"/>
    <cellStyle name="Currency 2 2 2 2 2 11 2 2" xfId="37628" xr:uid="{F6DEAFE3-8C42-4D1C-AF17-4F7098A3583C}"/>
    <cellStyle name="Currency 2 2 2 2 2 11 2 3" xfId="52512" xr:uid="{9D08B544-A5A3-483B-BF60-FA2B86E50396}"/>
    <cellStyle name="Currency 2 2 2 2 2 11 3" xfId="17092" xr:uid="{4EFE7636-147B-478F-A8DD-8A3058E9A6C8}"/>
    <cellStyle name="Currency 2 2 2 2 2 11 4" xfId="30782" xr:uid="{56FA492D-3F11-4968-870A-8E76B5D394CA}"/>
    <cellStyle name="Currency 2 2 2 2 2 11 5" xfId="45666" xr:uid="{1EA0F94C-BA30-485A-AC5E-548E6BF688BB}"/>
    <cellStyle name="Currency 2 2 2 2 2 12" xfId="20514" xr:uid="{90344583-1581-4D13-8528-9D2DD64E8CCF}"/>
    <cellStyle name="Currency 2 2 2 2 2 12 2" xfId="34206" xr:uid="{B7EB0BF7-3833-441B-8572-BE2EB31C078F}"/>
    <cellStyle name="Currency 2 2 2 2 2 12 3" xfId="49090" xr:uid="{4E83EFD9-1B9E-4060-8996-31FA0A9A75A9}"/>
    <cellStyle name="Currency 2 2 2 2 2 13" xfId="13670" xr:uid="{8FDA3383-6DA4-44A3-8773-F48EE8FA8578}"/>
    <cellStyle name="Currency 2 2 2 2 2 13 2" xfId="41391" xr:uid="{63D5DC44-3D5D-43FC-BF88-F12F628B48EA}"/>
    <cellStyle name="Currency 2 2 2 2 2 14" xfId="27360" xr:uid="{63EE1D43-EDDF-4F8D-95EF-C714C27CEA4D}"/>
    <cellStyle name="Currency 2 2 2 2 2 15" xfId="42244" xr:uid="{7AAD737E-EAC9-42C8-BADA-DA8730968667}"/>
    <cellStyle name="Currency 2 2 2 2 2 16" xfId="6823" xr:uid="{4739EA8C-46BD-416E-BF81-B4F8C6A6D688}"/>
    <cellStyle name="Currency 2 2 2 2 2 2" xfId="6824" xr:uid="{E7712FA1-106A-4327-BD95-429BE0294386}"/>
    <cellStyle name="Currency 2 2 2 2 2 2 10" xfId="20515" xr:uid="{8A29B614-7588-4308-8934-D2AC3129CAFA}"/>
    <cellStyle name="Currency 2 2 2 2 2 2 10 2" xfId="34207" xr:uid="{4CB09B99-4106-481E-AE84-B4E8D0CF95D8}"/>
    <cellStyle name="Currency 2 2 2 2 2 2 10 3" xfId="49091" xr:uid="{6434EA9E-82B2-471A-93EA-48BD32E98B93}"/>
    <cellStyle name="Currency 2 2 2 2 2 2 11" xfId="13671" xr:uid="{C33A955D-083B-4DF6-B8F9-638CEAD3DC21}"/>
    <cellStyle name="Currency 2 2 2 2 2 2 12" xfId="27361" xr:uid="{66A6B33B-498C-4D8A-AD9B-A81A4774B11F}"/>
    <cellStyle name="Currency 2 2 2 2 2 2 13" xfId="42245" xr:uid="{AD27DC04-D5CC-4B8D-BA81-8BD98E1A691F}"/>
    <cellStyle name="Currency 2 2 2 2 2 2 2" xfId="6825" xr:uid="{489DC876-C7B4-4B3A-83D1-132D5877E9FB}"/>
    <cellStyle name="Currency 2 2 2 2 2 2 2 10" xfId="13672" xr:uid="{15CAA348-AA98-404C-8757-EF3E39F67989}"/>
    <cellStyle name="Currency 2 2 2 2 2 2 2 11" xfId="27362" xr:uid="{07C87E5A-F8D5-42E1-91B0-D08A3EDEC795}"/>
    <cellStyle name="Currency 2 2 2 2 2 2 2 12" xfId="42246" xr:uid="{E3CE959E-810D-4EE2-A8E8-EB350DBFD893}"/>
    <cellStyle name="Currency 2 2 2 2 2 2 2 2" xfId="6826" xr:uid="{3255B1BC-1DEB-4290-8986-850505028BA2}"/>
    <cellStyle name="Currency 2 2 2 2 2 2 2 2 10" xfId="42247" xr:uid="{AFAC6E9C-014D-469D-9BDC-BAC4AD988EB3}"/>
    <cellStyle name="Currency 2 2 2 2 2 2 2 2 2" xfId="6827" xr:uid="{CF0A0094-A1C9-4A3D-BDE6-8D5A4BDABF21}"/>
    <cellStyle name="Currency 2 2 2 2 2 2 2 2 2 2" xfId="6828" xr:uid="{01BEC6D8-E720-4443-ADCA-1060876B3C09}"/>
    <cellStyle name="Currency 2 2 2 2 2 2 2 2 2 2 2" xfId="8541" xr:uid="{BFDDB4A0-2978-4EE8-9172-F61C9E00DDBD}"/>
    <cellStyle name="Currency 2 2 2 2 2 2 2 2 2 2 2 2" xfId="11963" xr:uid="{6FD8CFF2-5BEC-48ED-AA5B-0BAFE3C2B8BC}"/>
    <cellStyle name="Currency 2 2 2 2 2 2 2 2 2 2 2 2 2" xfId="25653" xr:uid="{33480229-80B0-4D81-AAEE-03422B043159}"/>
    <cellStyle name="Currency 2 2 2 2 2 2 2 2 2 2 2 2 2 2" xfId="39345" xr:uid="{A523DA64-624E-47B6-B68A-9959DCB36039}"/>
    <cellStyle name="Currency 2 2 2 2 2 2 2 2 2 2 2 2 2 3" xfId="54229" xr:uid="{543075AE-FCBE-434C-889D-D12987EC1C47}"/>
    <cellStyle name="Currency 2 2 2 2 2 2 2 2 2 2 2 2 3" xfId="18809" xr:uid="{A687EB48-6D3D-4012-B03F-0E21229CF202}"/>
    <cellStyle name="Currency 2 2 2 2 2 2 2 2 2 2 2 2 4" xfId="32499" xr:uid="{5BC90873-BD53-4636-A775-A5D1E1DE0110}"/>
    <cellStyle name="Currency 2 2 2 2 2 2 2 2 2 2 2 2 5" xfId="47383" xr:uid="{58278690-222D-4071-86F5-7E441BD8CCE1}"/>
    <cellStyle name="Currency 2 2 2 2 2 2 2 2 2 2 2 3" xfId="22231" xr:uid="{7D732955-1B8F-4CF1-90E5-53B35D19BE92}"/>
    <cellStyle name="Currency 2 2 2 2 2 2 2 2 2 2 2 3 2" xfId="35923" xr:uid="{562268EE-AFE0-438D-990F-FC82A263E9CE}"/>
    <cellStyle name="Currency 2 2 2 2 2 2 2 2 2 2 2 3 3" xfId="50807" xr:uid="{E7A579D3-289E-47C4-86E8-F2A6B3B842EA}"/>
    <cellStyle name="Currency 2 2 2 2 2 2 2 2 2 2 2 4" xfId="15387" xr:uid="{BAA1C8D2-C208-4838-A56C-93FB38B22DE0}"/>
    <cellStyle name="Currency 2 2 2 2 2 2 2 2 2 2 2 5" xfId="29077" xr:uid="{41469662-C73C-458E-B498-92EDB938A252}"/>
    <cellStyle name="Currency 2 2 2 2 2 2 2 2 2 2 2 6" xfId="43961" xr:uid="{FC09BA6E-B36E-48EF-BA80-8A2E2D3AB0BB}"/>
    <cellStyle name="Currency 2 2 2 2 2 2 2 2 2 2 3" xfId="10251" xr:uid="{FB8FAF15-2142-430C-B068-7C8E0354AB76}"/>
    <cellStyle name="Currency 2 2 2 2 2 2 2 2 2 2 3 2" xfId="23941" xr:uid="{0E890492-D158-4098-9C01-428E33EE447D}"/>
    <cellStyle name="Currency 2 2 2 2 2 2 2 2 2 2 3 2 2" xfId="37633" xr:uid="{C2F0D6B0-304B-4785-9215-CECA9EC20C61}"/>
    <cellStyle name="Currency 2 2 2 2 2 2 2 2 2 2 3 2 3" xfId="52517" xr:uid="{370D936F-122B-4929-AA3D-07CDBA99FE51}"/>
    <cellStyle name="Currency 2 2 2 2 2 2 2 2 2 2 3 3" xfId="17097" xr:uid="{DF0CCC0B-D0BB-4F82-8FEA-3CEC797ECBC2}"/>
    <cellStyle name="Currency 2 2 2 2 2 2 2 2 2 2 3 4" xfId="30787" xr:uid="{FC598C43-5D5F-467E-BFE9-187937345EF0}"/>
    <cellStyle name="Currency 2 2 2 2 2 2 2 2 2 2 3 5" xfId="45671" xr:uid="{CC1697D8-DFBD-4B2D-9AEB-E6571856ADDB}"/>
    <cellStyle name="Currency 2 2 2 2 2 2 2 2 2 2 4" xfId="20519" xr:uid="{78EA6D96-4449-4E83-80A4-EC7ED04E2160}"/>
    <cellStyle name="Currency 2 2 2 2 2 2 2 2 2 2 4 2" xfId="34211" xr:uid="{D96848B5-2DE0-460A-8BA6-30C2D936CFC5}"/>
    <cellStyle name="Currency 2 2 2 2 2 2 2 2 2 2 4 3" xfId="49095" xr:uid="{2C609AB4-B0B6-441C-90A8-6E6BFCFB4880}"/>
    <cellStyle name="Currency 2 2 2 2 2 2 2 2 2 2 5" xfId="13675" xr:uid="{DAF2664F-3B73-40F6-8381-6C1BAC10B4D3}"/>
    <cellStyle name="Currency 2 2 2 2 2 2 2 2 2 2 6" xfId="27365" xr:uid="{94AE01E6-89D7-44F1-AD51-59871302B8DE}"/>
    <cellStyle name="Currency 2 2 2 2 2 2 2 2 2 2 7" xfId="42249" xr:uid="{2435FAE5-621D-4823-971A-C99B8CFFA3F1}"/>
    <cellStyle name="Currency 2 2 2 2 2 2 2 2 2 3" xfId="8540" xr:uid="{D77D072B-31AD-4F49-8A65-AFCD2C1223D1}"/>
    <cellStyle name="Currency 2 2 2 2 2 2 2 2 2 3 2" xfId="11962" xr:uid="{07CCD942-2C6C-46BA-911A-F2D6361BA6FA}"/>
    <cellStyle name="Currency 2 2 2 2 2 2 2 2 2 3 2 2" xfId="25652" xr:uid="{8E249093-2A0C-491C-91D8-965EF6AFADF9}"/>
    <cellStyle name="Currency 2 2 2 2 2 2 2 2 2 3 2 2 2" xfId="39344" xr:uid="{C4A7216F-F909-4AA9-AEFA-9F696E114BC3}"/>
    <cellStyle name="Currency 2 2 2 2 2 2 2 2 2 3 2 2 3" xfId="54228" xr:uid="{F4D82023-618D-4DE6-ABCE-72007324E598}"/>
    <cellStyle name="Currency 2 2 2 2 2 2 2 2 2 3 2 3" xfId="18808" xr:uid="{D586521C-6E16-40D5-9035-A4028616091C}"/>
    <cellStyle name="Currency 2 2 2 2 2 2 2 2 2 3 2 4" xfId="32498" xr:uid="{6DDC22B4-A8A4-4B98-BA09-BF16DA647156}"/>
    <cellStyle name="Currency 2 2 2 2 2 2 2 2 2 3 2 5" xfId="47382" xr:uid="{0CF255D8-E391-4BAD-9407-C5774E68D0AD}"/>
    <cellStyle name="Currency 2 2 2 2 2 2 2 2 2 3 3" xfId="22230" xr:uid="{93BB42B3-4069-457B-B338-D06F5E0B8081}"/>
    <cellStyle name="Currency 2 2 2 2 2 2 2 2 2 3 3 2" xfId="35922" xr:uid="{7B833450-0AB6-4254-96CA-7B1167EF641A}"/>
    <cellStyle name="Currency 2 2 2 2 2 2 2 2 2 3 3 3" xfId="50806" xr:uid="{B3F76975-DB8A-4FC8-A7E3-D4C6183FFD6D}"/>
    <cellStyle name="Currency 2 2 2 2 2 2 2 2 2 3 4" xfId="15386" xr:uid="{F172CAC3-3582-4C88-8580-7411DF6CAD4C}"/>
    <cellStyle name="Currency 2 2 2 2 2 2 2 2 2 3 5" xfId="29076" xr:uid="{BC064657-681E-4024-8206-9FBFD0BD43AC}"/>
    <cellStyle name="Currency 2 2 2 2 2 2 2 2 2 3 6" xfId="43960" xr:uid="{58D0730F-EC3B-4ED4-9E42-CC93D81E323F}"/>
    <cellStyle name="Currency 2 2 2 2 2 2 2 2 2 4" xfId="10250" xr:uid="{E8ECDFF1-9BA1-4BCB-88C1-4B4DD7F3618D}"/>
    <cellStyle name="Currency 2 2 2 2 2 2 2 2 2 4 2" xfId="23940" xr:uid="{002614E8-10F5-467D-95EF-05161BFAA3D7}"/>
    <cellStyle name="Currency 2 2 2 2 2 2 2 2 2 4 2 2" xfId="37632" xr:uid="{A1F978DD-4D2D-4EF9-A057-022E9F7DD0D1}"/>
    <cellStyle name="Currency 2 2 2 2 2 2 2 2 2 4 2 3" xfId="52516" xr:uid="{C7FE364E-C461-40C6-BF45-7EB159722FEA}"/>
    <cellStyle name="Currency 2 2 2 2 2 2 2 2 2 4 3" xfId="17096" xr:uid="{590273A7-ED1B-45F5-AC81-07D274424A55}"/>
    <cellStyle name="Currency 2 2 2 2 2 2 2 2 2 4 4" xfId="30786" xr:uid="{BF8E8B71-048D-4A30-95B8-88C719A4BB4D}"/>
    <cellStyle name="Currency 2 2 2 2 2 2 2 2 2 4 5" xfId="45670" xr:uid="{3AB5A6F0-494D-43DE-91CA-C59B488471A3}"/>
    <cellStyle name="Currency 2 2 2 2 2 2 2 2 2 5" xfId="20518" xr:uid="{DA0740E0-3863-4609-AAC9-06030B9A2100}"/>
    <cellStyle name="Currency 2 2 2 2 2 2 2 2 2 5 2" xfId="34210" xr:uid="{269D63C6-F15A-466A-B0AC-86BE0B69E01A}"/>
    <cellStyle name="Currency 2 2 2 2 2 2 2 2 2 5 3" xfId="49094" xr:uid="{D374D7F4-E566-4ACC-979A-9FB9232BE823}"/>
    <cellStyle name="Currency 2 2 2 2 2 2 2 2 2 6" xfId="13674" xr:uid="{26650A8F-4A04-4B2C-AEC6-CAB8030F0DB1}"/>
    <cellStyle name="Currency 2 2 2 2 2 2 2 2 2 7" xfId="27364" xr:uid="{B07A5851-0618-45D5-AFF1-0ED6942FF92D}"/>
    <cellStyle name="Currency 2 2 2 2 2 2 2 2 2 8" xfId="42248" xr:uid="{6B22597B-678C-4182-AFF5-3924A9331B81}"/>
    <cellStyle name="Currency 2 2 2 2 2 2 2 2 3" xfId="6829" xr:uid="{7557ABA8-9DBF-4214-A832-8801353A6718}"/>
    <cellStyle name="Currency 2 2 2 2 2 2 2 2 3 2" xfId="8542" xr:uid="{18155FEF-D6AF-4E3C-9F5C-137D41924A37}"/>
    <cellStyle name="Currency 2 2 2 2 2 2 2 2 3 2 2" xfId="11964" xr:uid="{8C139DD5-8310-4A98-9170-86D1A4452B52}"/>
    <cellStyle name="Currency 2 2 2 2 2 2 2 2 3 2 2 2" xfId="25654" xr:uid="{946A144E-44AD-464B-95DC-69D0C0193929}"/>
    <cellStyle name="Currency 2 2 2 2 2 2 2 2 3 2 2 2 2" xfId="39346" xr:uid="{A3C792D9-C496-4276-A220-5DEB5CE655F2}"/>
    <cellStyle name="Currency 2 2 2 2 2 2 2 2 3 2 2 2 3" xfId="54230" xr:uid="{3584FF0F-8A26-4372-AA26-2088001C8CED}"/>
    <cellStyle name="Currency 2 2 2 2 2 2 2 2 3 2 2 3" xfId="18810" xr:uid="{6007DBD3-8385-45A8-8FF3-476132B2AFA1}"/>
    <cellStyle name="Currency 2 2 2 2 2 2 2 2 3 2 2 4" xfId="32500" xr:uid="{917C0DF4-F524-4493-9983-429B22FD7869}"/>
    <cellStyle name="Currency 2 2 2 2 2 2 2 2 3 2 2 5" xfId="47384" xr:uid="{F622EC00-715C-4121-8773-ACE59691BA1A}"/>
    <cellStyle name="Currency 2 2 2 2 2 2 2 2 3 2 3" xfId="22232" xr:uid="{58027FCE-6682-4990-A7A3-02001EFE2C9B}"/>
    <cellStyle name="Currency 2 2 2 2 2 2 2 2 3 2 3 2" xfId="35924" xr:uid="{96A443FD-CAFE-47CC-A1B5-7B44B8EC74AF}"/>
    <cellStyle name="Currency 2 2 2 2 2 2 2 2 3 2 3 3" xfId="50808" xr:uid="{3C7359F2-539C-49F7-B87F-17E76B132CAC}"/>
    <cellStyle name="Currency 2 2 2 2 2 2 2 2 3 2 4" xfId="15388" xr:uid="{A0504DD8-A24D-47A9-B796-E588925730E8}"/>
    <cellStyle name="Currency 2 2 2 2 2 2 2 2 3 2 5" xfId="29078" xr:uid="{B5215409-D7F9-43BB-93ED-3E0140B3E868}"/>
    <cellStyle name="Currency 2 2 2 2 2 2 2 2 3 2 6" xfId="43962" xr:uid="{0DBC71FE-B6EA-4018-BC31-685C495197A9}"/>
    <cellStyle name="Currency 2 2 2 2 2 2 2 2 3 3" xfId="10252" xr:uid="{8FE005AB-982F-4877-964E-97C5F0E0675C}"/>
    <cellStyle name="Currency 2 2 2 2 2 2 2 2 3 3 2" xfId="23942" xr:uid="{0D9A2B5F-9F75-4561-9D08-F8A784A46B2D}"/>
    <cellStyle name="Currency 2 2 2 2 2 2 2 2 3 3 2 2" xfId="37634" xr:uid="{5DA1D311-B39F-40FD-A4D9-84FFBBA2935F}"/>
    <cellStyle name="Currency 2 2 2 2 2 2 2 2 3 3 2 3" xfId="52518" xr:uid="{9F0F4171-0C37-4591-9E1A-9C4B51F89E22}"/>
    <cellStyle name="Currency 2 2 2 2 2 2 2 2 3 3 3" xfId="17098" xr:uid="{20ECDFB8-F599-4D58-BC1E-0A41BB586FFE}"/>
    <cellStyle name="Currency 2 2 2 2 2 2 2 2 3 3 4" xfId="30788" xr:uid="{9A4CE118-842F-4F2E-BF9B-E352BDC143C7}"/>
    <cellStyle name="Currency 2 2 2 2 2 2 2 2 3 3 5" xfId="45672" xr:uid="{DDAC5D9B-86B8-48CA-8769-3895AD6DE77C}"/>
    <cellStyle name="Currency 2 2 2 2 2 2 2 2 3 4" xfId="20520" xr:uid="{290D3E50-A624-493E-B56C-382CB67F7FDC}"/>
    <cellStyle name="Currency 2 2 2 2 2 2 2 2 3 4 2" xfId="34212" xr:uid="{F4DC525B-A7BF-42D7-8E9F-EAF830D5C79E}"/>
    <cellStyle name="Currency 2 2 2 2 2 2 2 2 3 4 3" xfId="49096" xr:uid="{1034C43B-3887-4545-A788-364B58CEE1A7}"/>
    <cellStyle name="Currency 2 2 2 2 2 2 2 2 3 5" xfId="13676" xr:uid="{47EC1F70-3CBC-4FE7-A92A-49D35E517E38}"/>
    <cellStyle name="Currency 2 2 2 2 2 2 2 2 3 6" xfId="27366" xr:uid="{DE9F3A6B-BC83-4275-B53A-5DB5BAE75C77}"/>
    <cellStyle name="Currency 2 2 2 2 2 2 2 2 3 7" xfId="42250" xr:uid="{BCBF1310-74B3-4D0B-8986-B43668F400B6}"/>
    <cellStyle name="Currency 2 2 2 2 2 2 2 2 4" xfId="6830" xr:uid="{E90649B1-6626-4C7E-96FD-91401F69BA14}"/>
    <cellStyle name="Currency 2 2 2 2 2 2 2 2 4 2" xfId="8543" xr:uid="{756C0341-BAA8-4358-A53A-FF3B3D0F0BAE}"/>
    <cellStyle name="Currency 2 2 2 2 2 2 2 2 4 2 2" xfId="11965" xr:uid="{29F0A802-7745-45E8-BB30-570AE46175D3}"/>
    <cellStyle name="Currency 2 2 2 2 2 2 2 2 4 2 2 2" xfId="25655" xr:uid="{9CFF776B-D57A-47F9-B428-8F9061341FBD}"/>
    <cellStyle name="Currency 2 2 2 2 2 2 2 2 4 2 2 2 2" xfId="39347" xr:uid="{2750E3C4-410E-496F-9783-586F3F7CBC7D}"/>
    <cellStyle name="Currency 2 2 2 2 2 2 2 2 4 2 2 2 3" xfId="54231" xr:uid="{23B2AC9C-845F-4229-9601-7AF522C9FE39}"/>
    <cellStyle name="Currency 2 2 2 2 2 2 2 2 4 2 2 3" xfId="18811" xr:uid="{244AC5DB-1697-4E59-B87E-57D44935C7DC}"/>
    <cellStyle name="Currency 2 2 2 2 2 2 2 2 4 2 2 4" xfId="32501" xr:uid="{E4AE9882-5F14-464B-AD5E-49F57D190295}"/>
    <cellStyle name="Currency 2 2 2 2 2 2 2 2 4 2 2 5" xfId="47385" xr:uid="{786BECA7-0800-4CD4-AA32-56D5ACAF8689}"/>
    <cellStyle name="Currency 2 2 2 2 2 2 2 2 4 2 3" xfId="22233" xr:uid="{72C75415-A7AC-4723-981E-F3B8A6EADBE0}"/>
    <cellStyle name="Currency 2 2 2 2 2 2 2 2 4 2 3 2" xfId="35925" xr:uid="{54F151A8-E7D1-461D-8BA5-E1DA69D42975}"/>
    <cellStyle name="Currency 2 2 2 2 2 2 2 2 4 2 3 3" xfId="50809" xr:uid="{44A56A4A-E819-443D-AA38-FE9F47741144}"/>
    <cellStyle name="Currency 2 2 2 2 2 2 2 2 4 2 4" xfId="15389" xr:uid="{EE99202A-E94C-4EEB-B34C-FDCFEF57BDAB}"/>
    <cellStyle name="Currency 2 2 2 2 2 2 2 2 4 2 5" xfId="29079" xr:uid="{C2BDD677-BFF5-49CF-96C8-22C412FF6595}"/>
    <cellStyle name="Currency 2 2 2 2 2 2 2 2 4 2 6" xfId="43963" xr:uid="{D3F64AF0-28FB-4A24-B516-EA6B939A62DC}"/>
    <cellStyle name="Currency 2 2 2 2 2 2 2 2 4 3" xfId="10253" xr:uid="{45E1C371-5043-4D77-BBC2-29A32C7999F9}"/>
    <cellStyle name="Currency 2 2 2 2 2 2 2 2 4 3 2" xfId="23943" xr:uid="{477F5B9C-8AC4-49FB-9724-E5953C2876E8}"/>
    <cellStyle name="Currency 2 2 2 2 2 2 2 2 4 3 2 2" xfId="37635" xr:uid="{1A64B7E1-2A0F-4E7C-9C47-EB9EBB9B3FE8}"/>
    <cellStyle name="Currency 2 2 2 2 2 2 2 2 4 3 2 3" xfId="52519" xr:uid="{A0B4EF82-04CC-4AFF-8094-5BCBCC8AA686}"/>
    <cellStyle name="Currency 2 2 2 2 2 2 2 2 4 3 3" xfId="17099" xr:uid="{C4AFFD5F-9401-449E-B3E5-E38F4E4B474E}"/>
    <cellStyle name="Currency 2 2 2 2 2 2 2 2 4 3 4" xfId="30789" xr:uid="{88EE16B5-9CCB-4379-9905-850D36F959CF}"/>
    <cellStyle name="Currency 2 2 2 2 2 2 2 2 4 3 5" xfId="45673" xr:uid="{14B027E4-291A-4656-A287-80D95FEA1722}"/>
    <cellStyle name="Currency 2 2 2 2 2 2 2 2 4 4" xfId="20521" xr:uid="{6CD5BDE9-2679-4E0E-9842-910E0633BB32}"/>
    <cellStyle name="Currency 2 2 2 2 2 2 2 2 4 4 2" xfId="34213" xr:uid="{44B4975E-7698-4105-8AED-0119E4D80EEB}"/>
    <cellStyle name="Currency 2 2 2 2 2 2 2 2 4 4 3" xfId="49097" xr:uid="{BAE32D6C-65A9-489E-8FDF-8410648E43CE}"/>
    <cellStyle name="Currency 2 2 2 2 2 2 2 2 4 5" xfId="13677" xr:uid="{0E038E3C-DB51-4DF9-9E89-5E3BFF8C6C10}"/>
    <cellStyle name="Currency 2 2 2 2 2 2 2 2 4 6" xfId="27367" xr:uid="{2E76C0ED-1543-4A17-8126-BE54378138A5}"/>
    <cellStyle name="Currency 2 2 2 2 2 2 2 2 4 7" xfId="42251" xr:uid="{ACEB30CB-F147-42F3-9490-8E0810B85AD3}"/>
    <cellStyle name="Currency 2 2 2 2 2 2 2 2 5" xfId="8539" xr:uid="{A79EEFDF-2DD4-49BB-8131-1728DD26135F}"/>
    <cellStyle name="Currency 2 2 2 2 2 2 2 2 5 2" xfId="11961" xr:uid="{41D9955E-0AE0-45C1-B109-23B2F091FB2E}"/>
    <cellStyle name="Currency 2 2 2 2 2 2 2 2 5 2 2" xfId="25651" xr:uid="{73E7056F-CAF0-419D-A5C6-2B12E3EA9911}"/>
    <cellStyle name="Currency 2 2 2 2 2 2 2 2 5 2 2 2" xfId="39343" xr:uid="{CEFE050F-B8FA-4BBA-97E0-724040BC8C77}"/>
    <cellStyle name="Currency 2 2 2 2 2 2 2 2 5 2 2 3" xfId="54227" xr:uid="{24108456-D4D8-4546-82A5-5BAF2A28BA14}"/>
    <cellStyle name="Currency 2 2 2 2 2 2 2 2 5 2 3" xfId="18807" xr:uid="{C0A2E1B5-6136-4BC5-BEBC-B0FB9892B723}"/>
    <cellStyle name="Currency 2 2 2 2 2 2 2 2 5 2 4" xfId="32497" xr:uid="{6C10325F-8063-4A8D-8213-3E103E1FD3A9}"/>
    <cellStyle name="Currency 2 2 2 2 2 2 2 2 5 2 5" xfId="47381" xr:uid="{721F5741-BD79-4563-B4E5-C4DD05F69A28}"/>
    <cellStyle name="Currency 2 2 2 2 2 2 2 2 5 3" xfId="22229" xr:uid="{C3F6ECE4-E3BB-4A7A-984D-38F59BE528F8}"/>
    <cellStyle name="Currency 2 2 2 2 2 2 2 2 5 3 2" xfId="35921" xr:uid="{853C3E24-980F-4C5A-8528-BE0CD6A742F7}"/>
    <cellStyle name="Currency 2 2 2 2 2 2 2 2 5 3 3" xfId="50805" xr:uid="{8D556755-0006-4CDA-BE94-B986B2E5674A}"/>
    <cellStyle name="Currency 2 2 2 2 2 2 2 2 5 4" xfId="15385" xr:uid="{1AEB35D2-6348-4BC2-8603-1817F20AB465}"/>
    <cellStyle name="Currency 2 2 2 2 2 2 2 2 5 5" xfId="29075" xr:uid="{651026D3-EC14-4D1D-A723-DC32143008B5}"/>
    <cellStyle name="Currency 2 2 2 2 2 2 2 2 5 6" xfId="43959" xr:uid="{FA30674E-7CF3-47CC-BE4B-581552EE4E32}"/>
    <cellStyle name="Currency 2 2 2 2 2 2 2 2 6" xfId="10249" xr:uid="{B89165C9-F9E9-4F4D-A086-D7E3BC68CD83}"/>
    <cellStyle name="Currency 2 2 2 2 2 2 2 2 6 2" xfId="23939" xr:uid="{ED2699E8-A45B-47D1-B917-63AB1F687A5B}"/>
    <cellStyle name="Currency 2 2 2 2 2 2 2 2 6 2 2" xfId="37631" xr:uid="{B64AF692-A08F-473A-830B-8F4CC9EA24FD}"/>
    <cellStyle name="Currency 2 2 2 2 2 2 2 2 6 2 3" xfId="52515" xr:uid="{5743EBFC-BC3A-4496-BC9A-B14D8DCB3041}"/>
    <cellStyle name="Currency 2 2 2 2 2 2 2 2 6 3" xfId="17095" xr:uid="{0D4B9CB3-B7CC-4AD9-9CF0-F12F5A70C029}"/>
    <cellStyle name="Currency 2 2 2 2 2 2 2 2 6 4" xfId="30785" xr:uid="{246327FA-5DA9-45C2-AD4B-A9BE99233231}"/>
    <cellStyle name="Currency 2 2 2 2 2 2 2 2 6 5" xfId="45669" xr:uid="{337F8D9A-E34E-4CE4-85B1-D3D41C000157}"/>
    <cellStyle name="Currency 2 2 2 2 2 2 2 2 7" xfId="20517" xr:uid="{88462711-7E4C-4A95-BF33-9C6CBC2F4C80}"/>
    <cellStyle name="Currency 2 2 2 2 2 2 2 2 7 2" xfId="34209" xr:uid="{439CE829-7371-4303-BAAB-5BA1D50B462F}"/>
    <cellStyle name="Currency 2 2 2 2 2 2 2 2 7 3" xfId="49093" xr:uid="{195F4167-04BF-47DA-93BA-5A2C3A544335}"/>
    <cellStyle name="Currency 2 2 2 2 2 2 2 2 8" xfId="13673" xr:uid="{37D3D582-3F7C-46F2-98A4-35C5E04071FD}"/>
    <cellStyle name="Currency 2 2 2 2 2 2 2 2 9" xfId="27363" xr:uid="{72F463CD-4D5B-4336-B4A2-E03D8D159F07}"/>
    <cellStyle name="Currency 2 2 2 2 2 2 2 3" xfId="6831" xr:uid="{733DCE57-A1E3-4694-A4FA-0BDBF478F165}"/>
    <cellStyle name="Currency 2 2 2 2 2 2 2 3 10" xfId="42252" xr:uid="{8B4A59BF-58E6-4F22-AEE7-B6E4C5D1A259}"/>
    <cellStyle name="Currency 2 2 2 2 2 2 2 3 2" xfId="6832" xr:uid="{5DB89ECA-BA2B-4EED-9E9F-24DA0FBAC30B}"/>
    <cellStyle name="Currency 2 2 2 2 2 2 2 3 2 2" xfId="6833" xr:uid="{72F26850-F502-4EC0-AA13-F564C9FF4775}"/>
    <cellStyle name="Currency 2 2 2 2 2 2 2 3 2 2 2" xfId="8546" xr:uid="{0E0A628C-9257-4421-95D9-0EC7E0FA0309}"/>
    <cellStyle name="Currency 2 2 2 2 2 2 2 3 2 2 2 2" xfId="11968" xr:uid="{87F280A4-CDC1-4849-A9BA-0EC4FD070045}"/>
    <cellStyle name="Currency 2 2 2 2 2 2 2 3 2 2 2 2 2" xfId="25658" xr:uid="{D8F2F069-12B0-44D1-89F0-FC1F5C3A4FA3}"/>
    <cellStyle name="Currency 2 2 2 2 2 2 2 3 2 2 2 2 2 2" xfId="39350" xr:uid="{B44B382D-FE6B-4222-8EB0-F11D9DB29354}"/>
    <cellStyle name="Currency 2 2 2 2 2 2 2 3 2 2 2 2 2 3" xfId="54234" xr:uid="{EA0FFB84-0242-4AD1-8EAF-B457D13D9732}"/>
    <cellStyle name="Currency 2 2 2 2 2 2 2 3 2 2 2 2 3" xfId="18814" xr:uid="{9D735E9A-36A6-4EDA-9A77-7B68B43944C0}"/>
    <cellStyle name="Currency 2 2 2 2 2 2 2 3 2 2 2 2 4" xfId="32504" xr:uid="{162895BA-8052-4AD6-A5C8-7CABB61A23E9}"/>
    <cellStyle name="Currency 2 2 2 2 2 2 2 3 2 2 2 2 5" xfId="47388" xr:uid="{C835FC1F-4D6F-4EEA-82FA-BB89C79C2E2C}"/>
    <cellStyle name="Currency 2 2 2 2 2 2 2 3 2 2 2 3" xfId="22236" xr:uid="{06ED0A5C-7041-4BF2-9A2A-76E79EAC8C76}"/>
    <cellStyle name="Currency 2 2 2 2 2 2 2 3 2 2 2 3 2" xfId="35928" xr:uid="{5DE8E354-8B50-4916-8011-1CB29C587C5C}"/>
    <cellStyle name="Currency 2 2 2 2 2 2 2 3 2 2 2 3 3" xfId="50812" xr:uid="{78B3481D-A464-485B-A604-E615DA2BC456}"/>
    <cellStyle name="Currency 2 2 2 2 2 2 2 3 2 2 2 4" xfId="15392" xr:uid="{13DC17B7-5A93-4734-8861-F10043B9078A}"/>
    <cellStyle name="Currency 2 2 2 2 2 2 2 3 2 2 2 5" xfId="29082" xr:uid="{752121A0-4B3C-491E-97BA-AF577A663056}"/>
    <cellStyle name="Currency 2 2 2 2 2 2 2 3 2 2 2 6" xfId="43966" xr:uid="{E3B0521E-C4E9-4A08-A6C7-40A3840FADCB}"/>
    <cellStyle name="Currency 2 2 2 2 2 2 2 3 2 2 3" xfId="10256" xr:uid="{5442E242-E77B-474C-9A86-373EB4B700D3}"/>
    <cellStyle name="Currency 2 2 2 2 2 2 2 3 2 2 3 2" xfId="23946" xr:uid="{92A74053-EAF6-4BA2-AB3A-A817D8584B38}"/>
    <cellStyle name="Currency 2 2 2 2 2 2 2 3 2 2 3 2 2" xfId="37638" xr:uid="{0704AF93-617C-4DA0-830C-7D72807B7976}"/>
    <cellStyle name="Currency 2 2 2 2 2 2 2 3 2 2 3 2 3" xfId="52522" xr:uid="{8E926986-3178-49B5-83C9-E9C0A270670F}"/>
    <cellStyle name="Currency 2 2 2 2 2 2 2 3 2 2 3 3" xfId="17102" xr:uid="{1CB712F6-1FC9-4321-A1FD-70617B7E92C8}"/>
    <cellStyle name="Currency 2 2 2 2 2 2 2 3 2 2 3 4" xfId="30792" xr:uid="{E84E6968-DEFC-4F4C-A184-6E38AFCD4038}"/>
    <cellStyle name="Currency 2 2 2 2 2 2 2 3 2 2 3 5" xfId="45676" xr:uid="{8FE10C21-6177-4E88-87A6-BF1C73034222}"/>
    <cellStyle name="Currency 2 2 2 2 2 2 2 3 2 2 4" xfId="20524" xr:uid="{8C4C72AA-EBFD-4F56-85CE-0A0A32957692}"/>
    <cellStyle name="Currency 2 2 2 2 2 2 2 3 2 2 4 2" xfId="34216" xr:uid="{0E77EA8A-E59A-43B9-AD76-31ECEADCBD47}"/>
    <cellStyle name="Currency 2 2 2 2 2 2 2 3 2 2 4 3" xfId="49100" xr:uid="{3B680DB9-AE8F-4439-BEDC-FA53178AE808}"/>
    <cellStyle name="Currency 2 2 2 2 2 2 2 3 2 2 5" xfId="13680" xr:uid="{57F623AE-D419-44F5-BCCA-18FA821E4075}"/>
    <cellStyle name="Currency 2 2 2 2 2 2 2 3 2 2 6" xfId="27370" xr:uid="{C36A6831-E15D-4627-9F60-164A070A0E51}"/>
    <cellStyle name="Currency 2 2 2 2 2 2 2 3 2 2 7" xfId="42254" xr:uid="{3F954235-4979-4586-B267-01062472875B}"/>
    <cellStyle name="Currency 2 2 2 2 2 2 2 3 2 3" xfId="8545" xr:uid="{9643689C-2F82-4D4C-80BD-4430979F353C}"/>
    <cellStyle name="Currency 2 2 2 2 2 2 2 3 2 3 2" xfId="11967" xr:uid="{0A9D4F42-9DED-4F3E-96D9-8BA0DABCCB9E}"/>
    <cellStyle name="Currency 2 2 2 2 2 2 2 3 2 3 2 2" xfId="25657" xr:uid="{430E29DC-9CF4-4145-AA44-76F0A7468ABC}"/>
    <cellStyle name="Currency 2 2 2 2 2 2 2 3 2 3 2 2 2" xfId="39349" xr:uid="{B5B72880-AD6B-403E-AA40-3403D4FA8E33}"/>
    <cellStyle name="Currency 2 2 2 2 2 2 2 3 2 3 2 2 3" xfId="54233" xr:uid="{7B189621-C6F5-44D3-A893-205145A2D2EB}"/>
    <cellStyle name="Currency 2 2 2 2 2 2 2 3 2 3 2 3" xfId="18813" xr:uid="{95F73387-A49E-4025-93BE-5EC715E36046}"/>
    <cellStyle name="Currency 2 2 2 2 2 2 2 3 2 3 2 4" xfId="32503" xr:uid="{B7B7D8F4-F3B8-4819-ADA8-02C7A954EC48}"/>
    <cellStyle name="Currency 2 2 2 2 2 2 2 3 2 3 2 5" xfId="47387" xr:uid="{0D907630-6DAB-4CFD-A128-3011EBB8988E}"/>
    <cellStyle name="Currency 2 2 2 2 2 2 2 3 2 3 3" xfId="22235" xr:uid="{93F55811-9808-4A0F-8E3D-E7C08A174770}"/>
    <cellStyle name="Currency 2 2 2 2 2 2 2 3 2 3 3 2" xfId="35927" xr:uid="{A10FE01F-9077-4660-9E52-F084B1F152E9}"/>
    <cellStyle name="Currency 2 2 2 2 2 2 2 3 2 3 3 3" xfId="50811" xr:uid="{925ADA2D-7E13-46A3-B3A8-61696CBBA569}"/>
    <cellStyle name="Currency 2 2 2 2 2 2 2 3 2 3 4" xfId="15391" xr:uid="{C232AEE6-8589-43EB-A64D-031B9BDD0A25}"/>
    <cellStyle name="Currency 2 2 2 2 2 2 2 3 2 3 5" xfId="29081" xr:uid="{D0E59B52-8811-4F1C-8BA6-00B996486E62}"/>
    <cellStyle name="Currency 2 2 2 2 2 2 2 3 2 3 6" xfId="43965" xr:uid="{FE291EAC-5AD4-4C30-8C7C-6A408F1805CB}"/>
    <cellStyle name="Currency 2 2 2 2 2 2 2 3 2 4" xfId="10255" xr:uid="{48BAFCED-7CDA-4EA6-9050-508D207CD186}"/>
    <cellStyle name="Currency 2 2 2 2 2 2 2 3 2 4 2" xfId="23945" xr:uid="{E497DD23-CE0D-4066-ABD6-FD4A8BF6324E}"/>
    <cellStyle name="Currency 2 2 2 2 2 2 2 3 2 4 2 2" xfId="37637" xr:uid="{E4525808-1FB6-4073-8F9F-0EA3414B2119}"/>
    <cellStyle name="Currency 2 2 2 2 2 2 2 3 2 4 2 3" xfId="52521" xr:uid="{8FF56514-D28A-40CC-BCB9-06424C4909A0}"/>
    <cellStyle name="Currency 2 2 2 2 2 2 2 3 2 4 3" xfId="17101" xr:uid="{A3DEA866-BEE9-400A-99D3-553813805E75}"/>
    <cellStyle name="Currency 2 2 2 2 2 2 2 3 2 4 4" xfId="30791" xr:uid="{D81D81D0-2A5C-497F-BDD4-BC5124BE57F4}"/>
    <cellStyle name="Currency 2 2 2 2 2 2 2 3 2 4 5" xfId="45675" xr:uid="{93064BB8-0CAF-47A9-B0BC-E62B1BDFAFB1}"/>
    <cellStyle name="Currency 2 2 2 2 2 2 2 3 2 5" xfId="20523" xr:uid="{8913917E-E9B0-42E7-AB3A-03A3C3E27580}"/>
    <cellStyle name="Currency 2 2 2 2 2 2 2 3 2 5 2" xfId="34215" xr:uid="{73EBE626-0EA6-4F4C-AD8F-03BA8A5319A4}"/>
    <cellStyle name="Currency 2 2 2 2 2 2 2 3 2 5 3" xfId="49099" xr:uid="{E365EA8D-5916-4503-B5B0-CD8B96014D6D}"/>
    <cellStyle name="Currency 2 2 2 2 2 2 2 3 2 6" xfId="13679" xr:uid="{B2A8AFF8-423E-4CB1-9BBA-FBD91BAADB5D}"/>
    <cellStyle name="Currency 2 2 2 2 2 2 2 3 2 7" xfId="27369" xr:uid="{E03D5C71-5A69-4EAA-B5F9-E8E1830659BD}"/>
    <cellStyle name="Currency 2 2 2 2 2 2 2 3 2 8" xfId="42253" xr:uid="{ECDAFC21-2DDF-4363-BCDE-808904AAC576}"/>
    <cellStyle name="Currency 2 2 2 2 2 2 2 3 3" xfId="6834" xr:uid="{590FA457-9733-42AD-BD0D-0AAB365FC39F}"/>
    <cellStyle name="Currency 2 2 2 2 2 2 2 3 3 2" xfId="8547" xr:uid="{BD610D69-D6CF-49F8-B62F-699C90F02292}"/>
    <cellStyle name="Currency 2 2 2 2 2 2 2 3 3 2 2" xfId="11969" xr:uid="{EB008C86-2FE3-4D78-A8B4-D75342D6E375}"/>
    <cellStyle name="Currency 2 2 2 2 2 2 2 3 3 2 2 2" xfId="25659" xr:uid="{D66FF195-BD5E-4DF0-A54E-C4D92253CBAA}"/>
    <cellStyle name="Currency 2 2 2 2 2 2 2 3 3 2 2 2 2" xfId="39351" xr:uid="{BCE3F044-1F38-4F17-8FE8-D82A3284DA89}"/>
    <cellStyle name="Currency 2 2 2 2 2 2 2 3 3 2 2 2 3" xfId="54235" xr:uid="{C6C190C8-6C85-4372-8C7D-36FF4DD26CDC}"/>
    <cellStyle name="Currency 2 2 2 2 2 2 2 3 3 2 2 3" xfId="18815" xr:uid="{F9BA5073-61CC-4FD6-86C5-03F9B5BCB38B}"/>
    <cellStyle name="Currency 2 2 2 2 2 2 2 3 3 2 2 4" xfId="32505" xr:uid="{4030AE15-AFFC-43AA-A92F-8468770D01DC}"/>
    <cellStyle name="Currency 2 2 2 2 2 2 2 3 3 2 2 5" xfId="47389" xr:uid="{A7A61063-D96D-4D57-9D40-BDF84E6AB4F3}"/>
    <cellStyle name="Currency 2 2 2 2 2 2 2 3 3 2 3" xfId="22237" xr:uid="{49CA580E-EC1E-4E20-8D75-3E5C21F1DB9F}"/>
    <cellStyle name="Currency 2 2 2 2 2 2 2 3 3 2 3 2" xfId="35929" xr:uid="{BC15C836-8BFD-4931-80D2-8993B921192E}"/>
    <cellStyle name="Currency 2 2 2 2 2 2 2 3 3 2 3 3" xfId="50813" xr:uid="{40FA7286-B5FB-4A97-8862-796966714102}"/>
    <cellStyle name="Currency 2 2 2 2 2 2 2 3 3 2 4" xfId="15393" xr:uid="{77FE5836-5623-4ED3-A338-6CDD16BC1B62}"/>
    <cellStyle name="Currency 2 2 2 2 2 2 2 3 3 2 5" xfId="29083" xr:uid="{4099B13F-436E-4C0F-920D-80C84DF26B23}"/>
    <cellStyle name="Currency 2 2 2 2 2 2 2 3 3 2 6" xfId="43967" xr:uid="{5D3743C9-3745-4908-9D7F-664D9A2B981F}"/>
    <cellStyle name="Currency 2 2 2 2 2 2 2 3 3 3" xfId="10257" xr:uid="{34524F0A-E379-47AA-9A00-6376CE9B5985}"/>
    <cellStyle name="Currency 2 2 2 2 2 2 2 3 3 3 2" xfId="23947" xr:uid="{8355797F-58C3-4DBC-8894-5CA4298F3638}"/>
    <cellStyle name="Currency 2 2 2 2 2 2 2 3 3 3 2 2" xfId="37639" xr:uid="{88149E5A-2F73-4267-9C8C-47755A4B102A}"/>
    <cellStyle name="Currency 2 2 2 2 2 2 2 3 3 3 2 3" xfId="52523" xr:uid="{4293758B-24D9-4426-9660-61F3446DDE64}"/>
    <cellStyle name="Currency 2 2 2 2 2 2 2 3 3 3 3" xfId="17103" xr:uid="{FAEDA260-85E5-47A8-A7FC-ACB0BBB7B66F}"/>
    <cellStyle name="Currency 2 2 2 2 2 2 2 3 3 3 4" xfId="30793" xr:uid="{4D062256-41A2-4709-95B6-15C01AE0198C}"/>
    <cellStyle name="Currency 2 2 2 2 2 2 2 3 3 3 5" xfId="45677" xr:uid="{64D80EAE-8E06-485B-9DA9-58012F4C7B82}"/>
    <cellStyle name="Currency 2 2 2 2 2 2 2 3 3 4" xfId="20525" xr:uid="{8BCCF45D-957C-4A7D-AE3B-95F883F37520}"/>
    <cellStyle name="Currency 2 2 2 2 2 2 2 3 3 4 2" xfId="34217" xr:uid="{F45B6756-B360-4FCD-BFF1-8E869B066BD2}"/>
    <cellStyle name="Currency 2 2 2 2 2 2 2 3 3 4 3" xfId="49101" xr:uid="{DB3570DB-F47D-48AA-B74A-D4BE9B4D71C8}"/>
    <cellStyle name="Currency 2 2 2 2 2 2 2 3 3 5" xfId="13681" xr:uid="{F73E03BA-CB4F-436D-85DA-0883E67554F4}"/>
    <cellStyle name="Currency 2 2 2 2 2 2 2 3 3 6" xfId="27371" xr:uid="{F28D688D-99B2-4EE6-A8B5-C6DC4B1D0198}"/>
    <cellStyle name="Currency 2 2 2 2 2 2 2 3 3 7" xfId="42255" xr:uid="{742E9448-656C-4BA1-9A81-0B72319D6A68}"/>
    <cellStyle name="Currency 2 2 2 2 2 2 2 3 4" xfId="6835" xr:uid="{A60A79D0-0095-4816-B99E-DF24D33F0397}"/>
    <cellStyle name="Currency 2 2 2 2 2 2 2 3 4 2" xfId="8548" xr:uid="{6BB8463E-E5AF-4818-9FEB-B5E958E05B2F}"/>
    <cellStyle name="Currency 2 2 2 2 2 2 2 3 4 2 2" xfId="11970" xr:uid="{62A282A9-2A6C-4819-B7EC-C565C3E7CA7E}"/>
    <cellStyle name="Currency 2 2 2 2 2 2 2 3 4 2 2 2" xfId="25660" xr:uid="{08528FEC-905C-4777-BE90-28A80FDFBF1E}"/>
    <cellStyle name="Currency 2 2 2 2 2 2 2 3 4 2 2 2 2" xfId="39352" xr:uid="{91661755-92A5-4A44-BA84-B1E9B78354E4}"/>
    <cellStyle name="Currency 2 2 2 2 2 2 2 3 4 2 2 2 3" xfId="54236" xr:uid="{C6A7C798-6C67-4187-B6DF-03DF0E905A65}"/>
    <cellStyle name="Currency 2 2 2 2 2 2 2 3 4 2 2 3" xfId="18816" xr:uid="{EBC1DD69-B3FE-4341-8C56-5127E984CF77}"/>
    <cellStyle name="Currency 2 2 2 2 2 2 2 3 4 2 2 4" xfId="32506" xr:uid="{94C0705A-0E4B-4394-9FA8-F527ABC9986A}"/>
    <cellStyle name="Currency 2 2 2 2 2 2 2 3 4 2 2 5" xfId="47390" xr:uid="{AD30ABFA-6D03-462F-8FF8-CEED5CA0C20F}"/>
    <cellStyle name="Currency 2 2 2 2 2 2 2 3 4 2 3" xfId="22238" xr:uid="{BFD15FAC-85E0-4CA1-B2C1-47960C722CFF}"/>
    <cellStyle name="Currency 2 2 2 2 2 2 2 3 4 2 3 2" xfId="35930" xr:uid="{44B7F3B3-201D-4EBA-BECA-62585F27B8F1}"/>
    <cellStyle name="Currency 2 2 2 2 2 2 2 3 4 2 3 3" xfId="50814" xr:uid="{6D149BB7-404D-4B38-A27C-D649D5443B51}"/>
    <cellStyle name="Currency 2 2 2 2 2 2 2 3 4 2 4" xfId="15394" xr:uid="{F9B0BB91-3299-438E-B24B-3EC0B7EB2F07}"/>
    <cellStyle name="Currency 2 2 2 2 2 2 2 3 4 2 5" xfId="29084" xr:uid="{DE643CC9-DD08-4CDA-945D-B4E57C45F819}"/>
    <cellStyle name="Currency 2 2 2 2 2 2 2 3 4 2 6" xfId="43968" xr:uid="{963129F0-6D0D-4CC2-9B30-61DF15FCB00E}"/>
    <cellStyle name="Currency 2 2 2 2 2 2 2 3 4 3" xfId="10258" xr:uid="{435F21B5-C6D1-4D1C-B894-D84DC1E8BCFB}"/>
    <cellStyle name="Currency 2 2 2 2 2 2 2 3 4 3 2" xfId="23948" xr:uid="{BBE11985-DC72-48C7-A67D-0A302C3E3E9A}"/>
    <cellStyle name="Currency 2 2 2 2 2 2 2 3 4 3 2 2" xfId="37640" xr:uid="{869271E4-4517-452C-9575-3E6CBA88C0AC}"/>
    <cellStyle name="Currency 2 2 2 2 2 2 2 3 4 3 2 3" xfId="52524" xr:uid="{FDE556A7-C5C9-44DB-A0A0-85E588F3130B}"/>
    <cellStyle name="Currency 2 2 2 2 2 2 2 3 4 3 3" xfId="17104" xr:uid="{C86BE6A8-8287-462B-A66E-521D3608AD77}"/>
    <cellStyle name="Currency 2 2 2 2 2 2 2 3 4 3 4" xfId="30794" xr:uid="{89DC2DF8-8DC9-4B4C-830F-A56E19111A55}"/>
    <cellStyle name="Currency 2 2 2 2 2 2 2 3 4 3 5" xfId="45678" xr:uid="{D053254E-65F4-43DE-8788-09B70DE94F5C}"/>
    <cellStyle name="Currency 2 2 2 2 2 2 2 3 4 4" xfId="20526" xr:uid="{7A67CF78-8F0F-4EBF-82FD-C231CFBA2672}"/>
    <cellStyle name="Currency 2 2 2 2 2 2 2 3 4 4 2" xfId="34218" xr:uid="{C1621AAF-46F8-468C-BFB4-A8BE085A3CC9}"/>
    <cellStyle name="Currency 2 2 2 2 2 2 2 3 4 4 3" xfId="49102" xr:uid="{B79C3212-6C9E-478B-9FE8-997936A76C3D}"/>
    <cellStyle name="Currency 2 2 2 2 2 2 2 3 4 5" xfId="13682" xr:uid="{97C99141-1EA3-4ABF-80EA-3726378573BC}"/>
    <cellStyle name="Currency 2 2 2 2 2 2 2 3 4 6" xfId="27372" xr:uid="{0C4EF581-D487-4633-92C2-96DA3B142A8B}"/>
    <cellStyle name="Currency 2 2 2 2 2 2 2 3 4 7" xfId="42256" xr:uid="{193863B0-917C-49EE-B6CA-52109F0A8C82}"/>
    <cellStyle name="Currency 2 2 2 2 2 2 2 3 5" xfId="8544" xr:uid="{7F1597C3-5005-4E9D-8655-B62651575879}"/>
    <cellStyle name="Currency 2 2 2 2 2 2 2 3 5 2" xfId="11966" xr:uid="{AB295A46-F6D0-42D6-B419-8354BCA6219E}"/>
    <cellStyle name="Currency 2 2 2 2 2 2 2 3 5 2 2" xfId="25656" xr:uid="{ACACE436-E3B1-4223-B8B3-D68D5C2EB725}"/>
    <cellStyle name="Currency 2 2 2 2 2 2 2 3 5 2 2 2" xfId="39348" xr:uid="{98397D36-5219-4D01-8DC9-FFCC93A0D22F}"/>
    <cellStyle name="Currency 2 2 2 2 2 2 2 3 5 2 2 3" xfId="54232" xr:uid="{358019B1-CC3A-44BC-9E79-5E9374EF11DC}"/>
    <cellStyle name="Currency 2 2 2 2 2 2 2 3 5 2 3" xfId="18812" xr:uid="{780AA956-1C53-4CC1-A9B0-A03937DA2948}"/>
    <cellStyle name="Currency 2 2 2 2 2 2 2 3 5 2 4" xfId="32502" xr:uid="{D827E268-0842-4E24-A11D-C6E9CE112FEE}"/>
    <cellStyle name="Currency 2 2 2 2 2 2 2 3 5 2 5" xfId="47386" xr:uid="{A85C7D7D-9617-4B67-B1C2-3D13EED2DA0F}"/>
    <cellStyle name="Currency 2 2 2 2 2 2 2 3 5 3" xfId="22234" xr:uid="{2BB81A09-E7A0-46F7-901D-93DFCD49931D}"/>
    <cellStyle name="Currency 2 2 2 2 2 2 2 3 5 3 2" xfId="35926" xr:uid="{65716217-2476-48C1-91B8-C7C6282F9D33}"/>
    <cellStyle name="Currency 2 2 2 2 2 2 2 3 5 3 3" xfId="50810" xr:uid="{9D3BC5D2-577E-4698-8126-8F509EDBDC6E}"/>
    <cellStyle name="Currency 2 2 2 2 2 2 2 3 5 4" xfId="15390" xr:uid="{A16CEF3A-AA51-4B44-8DB9-519A22761E0C}"/>
    <cellStyle name="Currency 2 2 2 2 2 2 2 3 5 5" xfId="29080" xr:uid="{B1178752-AB70-453E-A151-6470E7425147}"/>
    <cellStyle name="Currency 2 2 2 2 2 2 2 3 5 6" xfId="43964" xr:uid="{4002A474-6AA9-431D-800F-F10A3B53302B}"/>
    <cellStyle name="Currency 2 2 2 2 2 2 2 3 6" xfId="10254" xr:uid="{00666CE7-5E9F-4CF2-835F-F8C6D2B54A7B}"/>
    <cellStyle name="Currency 2 2 2 2 2 2 2 3 6 2" xfId="23944" xr:uid="{36497AFF-139D-40D6-8114-A2CC8D1E7A09}"/>
    <cellStyle name="Currency 2 2 2 2 2 2 2 3 6 2 2" xfId="37636" xr:uid="{D8BD43E8-6D6D-4620-9329-DBEC4F86EC43}"/>
    <cellStyle name="Currency 2 2 2 2 2 2 2 3 6 2 3" xfId="52520" xr:uid="{F2EAE387-A0D9-494F-81D4-A3090E1EF499}"/>
    <cellStyle name="Currency 2 2 2 2 2 2 2 3 6 3" xfId="17100" xr:uid="{2B32B0D2-3EB4-4F8D-85DF-E78EDB303784}"/>
    <cellStyle name="Currency 2 2 2 2 2 2 2 3 6 4" xfId="30790" xr:uid="{3CA45C71-A75A-4257-9885-59FF963308D0}"/>
    <cellStyle name="Currency 2 2 2 2 2 2 2 3 6 5" xfId="45674" xr:uid="{EDB5D0E6-4AFB-4EAD-B927-C5E439918BC7}"/>
    <cellStyle name="Currency 2 2 2 2 2 2 2 3 7" xfId="20522" xr:uid="{A81C416F-4A92-4751-83B6-3D4657689EC5}"/>
    <cellStyle name="Currency 2 2 2 2 2 2 2 3 7 2" xfId="34214" xr:uid="{A38B6416-56E0-4A48-9B70-6F58B47D90B0}"/>
    <cellStyle name="Currency 2 2 2 2 2 2 2 3 7 3" xfId="49098" xr:uid="{0FF708CA-CF75-4883-B1C1-FED8D89F01BF}"/>
    <cellStyle name="Currency 2 2 2 2 2 2 2 3 8" xfId="13678" xr:uid="{16218018-C4F5-4B2E-9C1E-C01C14F2D764}"/>
    <cellStyle name="Currency 2 2 2 2 2 2 2 3 9" xfId="27368" xr:uid="{73279223-5D58-4303-9684-BE18EC7209ED}"/>
    <cellStyle name="Currency 2 2 2 2 2 2 2 4" xfId="6836" xr:uid="{BFA5729E-B055-4F8F-ABC3-8FDCE7C62DBE}"/>
    <cellStyle name="Currency 2 2 2 2 2 2 2 4 2" xfId="6837" xr:uid="{9A07A88A-C48D-4824-A131-2D0A6C6EC8EC}"/>
    <cellStyle name="Currency 2 2 2 2 2 2 2 4 2 2" xfId="8550" xr:uid="{85E2EE35-186D-4167-8D01-62D57CB379C6}"/>
    <cellStyle name="Currency 2 2 2 2 2 2 2 4 2 2 2" xfId="11972" xr:uid="{CD9876FF-47F3-4388-B04E-BFF306D8E05A}"/>
    <cellStyle name="Currency 2 2 2 2 2 2 2 4 2 2 2 2" xfId="25662" xr:uid="{D06742E1-D1F5-43C8-8DD4-5C8AE19FBF51}"/>
    <cellStyle name="Currency 2 2 2 2 2 2 2 4 2 2 2 2 2" xfId="39354" xr:uid="{5789D440-B006-47FE-A656-7226B01E39D6}"/>
    <cellStyle name="Currency 2 2 2 2 2 2 2 4 2 2 2 2 3" xfId="54238" xr:uid="{F7347C54-F90E-4242-B906-76517A9B4654}"/>
    <cellStyle name="Currency 2 2 2 2 2 2 2 4 2 2 2 3" xfId="18818" xr:uid="{0530EF7B-AA13-489C-B9BA-6B7CECBB02F2}"/>
    <cellStyle name="Currency 2 2 2 2 2 2 2 4 2 2 2 4" xfId="32508" xr:uid="{AD1ACF92-FBF7-43AE-9335-EAC30A5343D7}"/>
    <cellStyle name="Currency 2 2 2 2 2 2 2 4 2 2 2 5" xfId="47392" xr:uid="{8EF2B0E9-E22A-4EA4-A1A4-F1E99CD5800E}"/>
    <cellStyle name="Currency 2 2 2 2 2 2 2 4 2 2 3" xfId="22240" xr:uid="{8174060A-6D9E-4122-A326-C1D33405436C}"/>
    <cellStyle name="Currency 2 2 2 2 2 2 2 4 2 2 3 2" xfId="35932" xr:uid="{9EF75F8F-1874-4FC3-B1BB-9686ACFD6ABB}"/>
    <cellStyle name="Currency 2 2 2 2 2 2 2 4 2 2 3 3" xfId="50816" xr:uid="{7FBF450D-CA3B-45D8-B1FE-C523FB28DB03}"/>
    <cellStyle name="Currency 2 2 2 2 2 2 2 4 2 2 4" xfId="15396" xr:uid="{E9FEEEFF-2206-4D06-BE4E-5BB0F5469EB7}"/>
    <cellStyle name="Currency 2 2 2 2 2 2 2 4 2 2 5" xfId="29086" xr:uid="{2ADAEB4F-D630-4ED3-913D-3A0E400E6857}"/>
    <cellStyle name="Currency 2 2 2 2 2 2 2 4 2 2 6" xfId="43970" xr:uid="{D30E3053-0FC9-44B4-93C1-07FDA64E6596}"/>
    <cellStyle name="Currency 2 2 2 2 2 2 2 4 2 3" xfId="10260" xr:uid="{97F62FFE-1A27-4DCF-876D-7E021BB40D09}"/>
    <cellStyle name="Currency 2 2 2 2 2 2 2 4 2 3 2" xfId="23950" xr:uid="{267D7050-3123-4328-89E9-0A39D1DF7A59}"/>
    <cellStyle name="Currency 2 2 2 2 2 2 2 4 2 3 2 2" xfId="37642" xr:uid="{E951DCBA-568D-4791-B7BF-A01C29B0AD0B}"/>
    <cellStyle name="Currency 2 2 2 2 2 2 2 4 2 3 2 3" xfId="52526" xr:uid="{5B53EBDB-6FED-4D7F-B1F5-E0714A262080}"/>
    <cellStyle name="Currency 2 2 2 2 2 2 2 4 2 3 3" xfId="17106" xr:uid="{372D9ED3-BD0E-46C9-B79C-08417A9FB9C8}"/>
    <cellStyle name="Currency 2 2 2 2 2 2 2 4 2 3 4" xfId="30796" xr:uid="{A38FB5CE-9C25-40CE-8016-8FD126526C85}"/>
    <cellStyle name="Currency 2 2 2 2 2 2 2 4 2 3 5" xfId="45680" xr:uid="{90CABDF4-93A8-4261-BC3B-7E79E74DDC6A}"/>
    <cellStyle name="Currency 2 2 2 2 2 2 2 4 2 4" xfId="20528" xr:uid="{C9CF8020-5F24-4DE5-BCBE-2B49A538099B}"/>
    <cellStyle name="Currency 2 2 2 2 2 2 2 4 2 4 2" xfId="34220" xr:uid="{3EDC0753-0815-472F-BA2B-3EB834FB4CE3}"/>
    <cellStyle name="Currency 2 2 2 2 2 2 2 4 2 4 3" xfId="49104" xr:uid="{0C38482D-4636-4293-A313-05F239B5ED38}"/>
    <cellStyle name="Currency 2 2 2 2 2 2 2 4 2 5" xfId="13684" xr:uid="{C6CCD214-A69B-44E9-A18C-1BF9982B7C51}"/>
    <cellStyle name="Currency 2 2 2 2 2 2 2 4 2 6" xfId="27374" xr:uid="{C732DCA3-2B08-4BFD-B171-8783141B9F57}"/>
    <cellStyle name="Currency 2 2 2 2 2 2 2 4 2 7" xfId="42258" xr:uid="{AA1C0F42-2ECE-4E96-9DD8-9BBF3E05E7A0}"/>
    <cellStyle name="Currency 2 2 2 2 2 2 2 4 3" xfId="8549" xr:uid="{872067F5-D384-4175-A741-461D0898DE18}"/>
    <cellStyle name="Currency 2 2 2 2 2 2 2 4 3 2" xfId="11971" xr:uid="{13AEEBB0-E577-434C-AE4B-3EAB6EF89690}"/>
    <cellStyle name="Currency 2 2 2 2 2 2 2 4 3 2 2" xfId="25661" xr:uid="{4CE73D9B-AD4D-4695-A81C-CAD4CE380B9A}"/>
    <cellStyle name="Currency 2 2 2 2 2 2 2 4 3 2 2 2" xfId="39353" xr:uid="{2268D6A1-33D4-4CF8-B7BB-7CC63555B246}"/>
    <cellStyle name="Currency 2 2 2 2 2 2 2 4 3 2 2 3" xfId="54237" xr:uid="{C6545FC2-A930-4E20-9DBD-B7DCE4BAF7D5}"/>
    <cellStyle name="Currency 2 2 2 2 2 2 2 4 3 2 3" xfId="18817" xr:uid="{DD137AA7-A086-4AD7-A3FE-45C3282D65BB}"/>
    <cellStyle name="Currency 2 2 2 2 2 2 2 4 3 2 4" xfId="32507" xr:uid="{610E4889-01FB-46E0-B969-C752C307473D}"/>
    <cellStyle name="Currency 2 2 2 2 2 2 2 4 3 2 5" xfId="47391" xr:uid="{2B91206E-2CEE-4749-85C1-FD2BA7C8A280}"/>
    <cellStyle name="Currency 2 2 2 2 2 2 2 4 3 3" xfId="22239" xr:uid="{4B6132BA-3297-4718-B404-06583E69F714}"/>
    <cellStyle name="Currency 2 2 2 2 2 2 2 4 3 3 2" xfId="35931" xr:uid="{EEA054EF-F986-4B14-BADF-2947F99C049D}"/>
    <cellStyle name="Currency 2 2 2 2 2 2 2 4 3 3 3" xfId="50815" xr:uid="{BCC535CC-2936-4722-97EC-6765C3408AFF}"/>
    <cellStyle name="Currency 2 2 2 2 2 2 2 4 3 4" xfId="15395" xr:uid="{4ED1FB11-A534-4518-8F84-FE77B08E4965}"/>
    <cellStyle name="Currency 2 2 2 2 2 2 2 4 3 5" xfId="29085" xr:uid="{9CDE7FBF-EC92-4080-BA24-DE51D2B378EF}"/>
    <cellStyle name="Currency 2 2 2 2 2 2 2 4 3 6" xfId="43969" xr:uid="{4125627A-F6DB-445F-8D2E-E3A08B7319ED}"/>
    <cellStyle name="Currency 2 2 2 2 2 2 2 4 4" xfId="10259" xr:uid="{28859137-F265-47E3-90F9-E62108B34516}"/>
    <cellStyle name="Currency 2 2 2 2 2 2 2 4 4 2" xfId="23949" xr:uid="{8CBD12C4-E520-4908-994E-964BCB2A34B4}"/>
    <cellStyle name="Currency 2 2 2 2 2 2 2 4 4 2 2" xfId="37641" xr:uid="{4A10DDF1-99E8-4DA1-966B-3D9CAF308E07}"/>
    <cellStyle name="Currency 2 2 2 2 2 2 2 4 4 2 3" xfId="52525" xr:uid="{FD0A0DEE-9030-4567-9800-EE2DC8739EBD}"/>
    <cellStyle name="Currency 2 2 2 2 2 2 2 4 4 3" xfId="17105" xr:uid="{5431B4BE-C002-4AEA-BBD4-BE35AAC3A0BE}"/>
    <cellStyle name="Currency 2 2 2 2 2 2 2 4 4 4" xfId="30795" xr:uid="{585D3ABD-E647-4B5D-8BD7-E34B1DA2E6FE}"/>
    <cellStyle name="Currency 2 2 2 2 2 2 2 4 4 5" xfId="45679" xr:uid="{6F66BF15-69A5-4616-83A6-21BF6BBE646D}"/>
    <cellStyle name="Currency 2 2 2 2 2 2 2 4 5" xfId="20527" xr:uid="{8AF0A561-ECD1-41AB-ACFE-CEA2903DAAC8}"/>
    <cellStyle name="Currency 2 2 2 2 2 2 2 4 5 2" xfId="34219" xr:uid="{6C2DC33D-2BD2-44AC-B61A-33D301FD15A8}"/>
    <cellStyle name="Currency 2 2 2 2 2 2 2 4 5 3" xfId="49103" xr:uid="{CEE19B3D-4B4A-48FF-9D68-07FD73A35541}"/>
    <cellStyle name="Currency 2 2 2 2 2 2 2 4 6" xfId="13683" xr:uid="{032363B3-DCBA-432E-842B-97C5F7E32609}"/>
    <cellStyle name="Currency 2 2 2 2 2 2 2 4 7" xfId="27373" xr:uid="{039784FA-A246-484E-95A4-D925F4865F93}"/>
    <cellStyle name="Currency 2 2 2 2 2 2 2 4 8" xfId="42257" xr:uid="{0BAA84D0-C079-4D33-A9C0-F080DB43639E}"/>
    <cellStyle name="Currency 2 2 2 2 2 2 2 5" xfId="6838" xr:uid="{C5C25B52-706E-43EE-B2EC-E58412E707C3}"/>
    <cellStyle name="Currency 2 2 2 2 2 2 2 5 2" xfId="8551" xr:uid="{409FEA25-720F-40BB-AE6F-B0AD6BF19B48}"/>
    <cellStyle name="Currency 2 2 2 2 2 2 2 5 2 2" xfId="11973" xr:uid="{7A36FD34-85B5-4C93-A97C-5FD273CC206C}"/>
    <cellStyle name="Currency 2 2 2 2 2 2 2 5 2 2 2" xfId="25663" xr:uid="{A3051A0D-2A0D-4C9E-BAD7-9AA03A00C38F}"/>
    <cellStyle name="Currency 2 2 2 2 2 2 2 5 2 2 2 2" xfId="39355" xr:uid="{7F261BFD-3D06-43A3-B5B4-9C9A41C7F57A}"/>
    <cellStyle name="Currency 2 2 2 2 2 2 2 5 2 2 2 3" xfId="54239" xr:uid="{B47B0A33-2444-4685-8F7B-AD5684A42B7B}"/>
    <cellStyle name="Currency 2 2 2 2 2 2 2 5 2 2 3" xfId="18819" xr:uid="{FB029B2B-DE3A-471B-A889-114D943115C9}"/>
    <cellStyle name="Currency 2 2 2 2 2 2 2 5 2 2 4" xfId="32509" xr:uid="{B7F33E77-1343-4257-9BFB-21D4DD2991B6}"/>
    <cellStyle name="Currency 2 2 2 2 2 2 2 5 2 2 5" xfId="47393" xr:uid="{A0E310F8-2C06-4CCF-A5D6-B2F2C4BD76C1}"/>
    <cellStyle name="Currency 2 2 2 2 2 2 2 5 2 3" xfId="22241" xr:uid="{A82048AD-009E-40F6-A0ED-CEEC1417038D}"/>
    <cellStyle name="Currency 2 2 2 2 2 2 2 5 2 3 2" xfId="35933" xr:uid="{503B0B5B-584D-4691-A1DE-59D189FFCA48}"/>
    <cellStyle name="Currency 2 2 2 2 2 2 2 5 2 3 3" xfId="50817" xr:uid="{6B24272D-CDA9-44CA-8928-9D653E2C9616}"/>
    <cellStyle name="Currency 2 2 2 2 2 2 2 5 2 4" xfId="15397" xr:uid="{787A6ACD-7180-4E06-A4D2-7D96E608DAFF}"/>
    <cellStyle name="Currency 2 2 2 2 2 2 2 5 2 5" xfId="29087" xr:uid="{49214264-1638-4CAA-9BA5-FBAD84DB8895}"/>
    <cellStyle name="Currency 2 2 2 2 2 2 2 5 2 6" xfId="43971" xr:uid="{ED3AE921-B6EE-4BCF-87D5-B4F56AE23A03}"/>
    <cellStyle name="Currency 2 2 2 2 2 2 2 5 3" xfId="10261" xr:uid="{3477A0A8-AF56-4FA5-8AD9-B354D80D8D01}"/>
    <cellStyle name="Currency 2 2 2 2 2 2 2 5 3 2" xfId="23951" xr:uid="{90F9EA4A-6CD2-40EC-89BB-E7AD342FEF24}"/>
    <cellStyle name="Currency 2 2 2 2 2 2 2 5 3 2 2" xfId="37643" xr:uid="{12DE4EBE-0811-4344-B917-B234ADBAA302}"/>
    <cellStyle name="Currency 2 2 2 2 2 2 2 5 3 2 3" xfId="52527" xr:uid="{D96AEB21-6123-4E6E-95B3-DB7A89855196}"/>
    <cellStyle name="Currency 2 2 2 2 2 2 2 5 3 3" xfId="17107" xr:uid="{B4907196-CE5E-420F-AEED-B0E91766C265}"/>
    <cellStyle name="Currency 2 2 2 2 2 2 2 5 3 4" xfId="30797" xr:uid="{8B8DB289-5D6F-429D-B887-9D3671D5DDDF}"/>
    <cellStyle name="Currency 2 2 2 2 2 2 2 5 3 5" xfId="45681" xr:uid="{D584952E-8509-467A-A1C7-2BB5B79057A7}"/>
    <cellStyle name="Currency 2 2 2 2 2 2 2 5 4" xfId="20529" xr:uid="{B4671ADF-BC5E-4AA5-8CB0-952BE9B80F33}"/>
    <cellStyle name="Currency 2 2 2 2 2 2 2 5 4 2" xfId="34221" xr:uid="{92940B67-CC35-402D-B0C0-3D910DD83025}"/>
    <cellStyle name="Currency 2 2 2 2 2 2 2 5 4 3" xfId="49105" xr:uid="{08E0C1DA-D196-407E-B983-3A2A41F8494D}"/>
    <cellStyle name="Currency 2 2 2 2 2 2 2 5 5" xfId="13685" xr:uid="{BE6A9775-49AB-4254-A558-82C6290B1A4A}"/>
    <cellStyle name="Currency 2 2 2 2 2 2 2 5 6" xfId="27375" xr:uid="{E42251C0-3B21-44F2-B386-4C64C247C2D6}"/>
    <cellStyle name="Currency 2 2 2 2 2 2 2 5 7" xfId="42259" xr:uid="{60CDC938-9B3B-4D20-8A12-3C6F1068F163}"/>
    <cellStyle name="Currency 2 2 2 2 2 2 2 6" xfId="6839" xr:uid="{E0454002-2CFA-4F52-A359-56B1CB602E0F}"/>
    <cellStyle name="Currency 2 2 2 2 2 2 2 6 2" xfId="8552" xr:uid="{D86F8FC0-4E06-4391-A287-014335FE4432}"/>
    <cellStyle name="Currency 2 2 2 2 2 2 2 6 2 2" xfId="11974" xr:uid="{1A29E7A3-3E51-4773-A939-DAD57A72D10C}"/>
    <cellStyle name="Currency 2 2 2 2 2 2 2 6 2 2 2" xfId="25664" xr:uid="{D005C321-213A-4AEB-B8A2-1A40DEDB1AF0}"/>
    <cellStyle name="Currency 2 2 2 2 2 2 2 6 2 2 2 2" xfId="39356" xr:uid="{9B4659E4-B2DF-4428-B7D2-FF088B30694E}"/>
    <cellStyle name="Currency 2 2 2 2 2 2 2 6 2 2 2 3" xfId="54240" xr:uid="{B162391B-7963-42D5-B728-62C8706D1B1A}"/>
    <cellStyle name="Currency 2 2 2 2 2 2 2 6 2 2 3" xfId="18820" xr:uid="{D8F5C665-57C4-47B3-83B7-C4C592AB2EB6}"/>
    <cellStyle name="Currency 2 2 2 2 2 2 2 6 2 2 4" xfId="32510" xr:uid="{26167C0E-7134-40C2-AC40-5533D2AD5904}"/>
    <cellStyle name="Currency 2 2 2 2 2 2 2 6 2 2 5" xfId="47394" xr:uid="{2182A398-7C95-4BF4-96B0-35B3BCA30C38}"/>
    <cellStyle name="Currency 2 2 2 2 2 2 2 6 2 3" xfId="22242" xr:uid="{1FE4D338-E760-4FCB-BB90-25EF5829DACC}"/>
    <cellStyle name="Currency 2 2 2 2 2 2 2 6 2 3 2" xfId="35934" xr:uid="{EF92C5CB-7CA1-4990-B3C9-87AD28DBCD22}"/>
    <cellStyle name="Currency 2 2 2 2 2 2 2 6 2 3 3" xfId="50818" xr:uid="{4C42BF37-C308-42C7-B099-5D92402CA7C0}"/>
    <cellStyle name="Currency 2 2 2 2 2 2 2 6 2 4" xfId="15398" xr:uid="{E3275859-F1BE-44E8-BD43-00A32BB4BC9E}"/>
    <cellStyle name="Currency 2 2 2 2 2 2 2 6 2 5" xfId="29088" xr:uid="{0578BFC0-328C-4BFE-BE75-C64CB01A1881}"/>
    <cellStyle name="Currency 2 2 2 2 2 2 2 6 2 6" xfId="43972" xr:uid="{AB4280AF-FA49-4B45-AC78-75578FF6858C}"/>
    <cellStyle name="Currency 2 2 2 2 2 2 2 6 3" xfId="10262" xr:uid="{72F75112-E03E-400E-8805-103C57ED2663}"/>
    <cellStyle name="Currency 2 2 2 2 2 2 2 6 3 2" xfId="23952" xr:uid="{15A4CA29-8754-434B-AABD-25F550B3B0ED}"/>
    <cellStyle name="Currency 2 2 2 2 2 2 2 6 3 2 2" xfId="37644" xr:uid="{DF958B3D-C5F1-49DB-B5A7-41BFE8C02F3C}"/>
    <cellStyle name="Currency 2 2 2 2 2 2 2 6 3 2 3" xfId="52528" xr:uid="{96510F98-82CF-4503-B709-EBD2F6345D39}"/>
    <cellStyle name="Currency 2 2 2 2 2 2 2 6 3 3" xfId="17108" xr:uid="{68E8668D-D36E-44C3-92FE-D52D952341EE}"/>
    <cellStyle name="Currency 2 2 2 2 2 2 2 6 3 4" xfId="30798" xr:uid="{94858499-26C3-424D-997E-8BC98B1E52C6}"/>
    <cellStyle name="Currency 2 2 2 2 2 2 2 6 3 5" xfId="45682" xr:uid="{8C2F4EDE-FFEF-45D2-B1E8-D14AB3114A08}"/>
    <cellStyle name="Currency 2 2 2 2 2 2 2 6 4" xfId="20530" xr:uid="{1827B078-8626-4F78-82DE-6E3AFEB10CD3}"/>
    <cellStyle name="Currency 2 2 2 2 2 2 2 6 4 2" xfId="34222" xr:uid="{DBF81436-C953-462C-BAE5-1E711CE3278C}"/>
    <cellStyle name="Currency 2 2 2 2 2 2 2 6 4 3" xfId="49106" xr:uid="{DB8BBA11-7001-4B32-9CCA-6B8895DEF5C2}"/>
    <cellStyle name="Currency 2 2 2 2 2 2 2 6 5" xfId="13686" xr:uid="{5402FE5E-3D03-473D-A450-FE5322C1A21B}"/>
    <cellStyle name="Currency 2 2 2 2 2 2 2 6 6" xfId="27376" xr:uid="{6C78B965-FFC2-439F-8A87-932F82B4ABC3}"/>
    <cellStyle name="Currency 2 2 2 2 2 2 2 6 7" xfId="42260" xr:uid="{C8CEE24A-48D1-4A83-AC3C-5C94386AA07C}"/>
    <cellStyle name="Currency 2 2 2 2 2 2 2 7" xfId="8538" xr:uid="{89AE4683-6D3C-4F68-A2F2-65FB7A3DE32D}"/>
    <cellStyle name="Currency 2 2 2 2 2 2 2 7 2" xfId="11960" xr:uid="{0CCDA446-CC15-475A-98AC-8541C526DB91}"/>
    <cellStyle name="Currency 2 2 2 2 2 2 2 7 2 2" xfId="25650" xr:uid="{E1436140-4C58-4F7C-90E2-02D5232CBF1C}"/>
    <cellStyle name="Currency 2 2 2 2 2 2 2 7 2 2 2" xfId="39342" xr:uid="{F9291382-DB47-4221-8B42-4370ED0C67F0}"/>
    <cellStyle name="Currency 2 2 2 2 2 2 2 7 2 2 3" xfId="54226" xr:uid="{BE18F793-3633-4149-AA52-CCA70AB6BAAE}"/>
    <cellStyle name="Currency 2 2 2 2 2 2 2 7 2 3" xfId="18806" xr:uid="{33E2B5BE-C439-4D73-9C1B-682E58F2DC7A}"/>
    <cellStyle name="Currency 2 2 2 2 2 2 2 7 2 4" xfId="32496" xr:uid="{6C0673FC-240A-452F-ABBC-7CFFDEB4BF65}"/>
    <cellStyle name="Currency 2 2 2 2 2 2 2 7 2 5" xfId="47380" xr:uid="{D3AE6F93-FDF9-4812-B1A7-9E5A3B9BCAD0}"/>
    <cellStyle name="Currency 2 2 2 2 2 2 2 7 3" xfId="22228" xr:uid="{28EDE298-9917-4D74-B95B-2C42CF13BA44}"/>
    <cellStyle name="Currency 2 2 2 2 2 2 2 7 3 2" xfId="35920" xr:uid="{DBAA717B-DB69-4EBE-90F6-E394491C5A71}"/>
    <cellStyle name="Currency 2 2 2 2 2 2 2 7 3 3" xfId="50804" xr:uid="{F0339AD8-3DDE-4DFC-86D7-EA9F428A1EDE}"/>
    <cellStyle name="Currency 2 2 2 2 2 2 2 7 4" xfId="15384" xr:uid="{1CCC79C0-29E8-4A0F-8E32-FD0D59E00E60}"/>
    <cellStyle name="Currency 2 2 2 2 2 2 2 7 5" xfId="29074" xr:uid="{C54A6437-EEA2-4E49-A9A5-5B6583EFE8D0}"/>
    <cellStyle name="Currency 2 2 2 2 2 2 2 7 6" xfId="43958" xr:uid="{8A46D604-CC7F-4724-B18E-E5404DC400E4}"/>
    <cellStyle name="Currency 2 2 2 2 2 2 2 8" xfId="10248" xr:uid="{84726A9C-3745-42F2-8A91-398AC3945FC3}"/>
    <cellStyle name="Currency 2 2 2 2 2 2 2 8 2" xfId="23938" xr:uid="{3E610113-C9FE-42CF-A943-930AF8D89B4C}"/>
    <cellStyle name="Currency 2 2 2 2 2 2 2 8 2 2" xfId="37630" xr:uid="{16C33422-A349-4B51-9416-F1B4CFA71DB0}"/>
    <cellStyle name="Currency 2 2 2 2 2 2 2 8 2 3" xfId="52514" xr:uid="{1F51416A-E137-4ECD-B160-B241E60C71B8}"/>
    <cellStyle name="Currency 2 2 2 2 2 2 2 8 3" xfId="17094" xr:uid="{256EA852-36B6-4491-98EE-56A99EEB50D4}"/>
    <cellStyle name="Currency 2 2 2 2 2 2 2 8 4" xfId="30784" xr:uid="{8D889413-7C5A-42F6-93B2-66634E7E3A35}"/>
    <cellStyle name="Currency 2 2 2 2 2 2 2 8 5" xfId="45668" xr:uid="{1940D10E-B95B-4DAA-A51E-1C073122BEB3}"/>
    <cellStyle name="Currency 2 2 2 2 2 2 2 9" xfId="20516" xr:uid="{B6DAD751-49DC-47D8-98C8-56DFB348FADC}"/>
    <cellStyle name="Currency 2 2 2 2 2 2 2 9 2" xfId="34208" xr:uid="{9C99D625-12D2-49FF-B5C9-C8CB9A28321E}"/>
    <cellStyle name="Currency 2 2 2 2 2 2 2 9 3" xfId="49092" xr:uid="{E1C462E5-1523-4030-B369-DA8751307D31}"/>
    <cellStyle name="Currency 2 2 2 2 2 2 3" xfId="6840" xr:uid="{F03B3533-2331-4DC2-8042-B25A3623BBCF}"/>
    <cellStyle name="Currency 2 2 2 2 2 2 3 10" xfId="42261" xr:uid="{9C4E66C5-2413-4296-AE24-95A2233E0E11}"/>
    <cellStyle name="Currency 2 2 2 2 2 2 3 2" xfId="6841" xr:uid="{4859F4CD-4525-4693-8EFB-DE6A434BFC46}"/>
    <cellStyle name="Currency 2 2 2 2 2 2 3 2 2" xfId="6842" xr:uid="{3E3FFE02-7D2B-4DB0-A307-CFAF66C7D345}"/>
    <cellStyle name="Currency 2 2 2 2 2 2 3 2 2 2" xfId="8555" xr:uid="{1D1C612D-2711-4231-8A74-E522E6387BC6}"/>
    <cellStyle name="Currency 2 2 2 2 2 2 3 2 2 2 2" xfId="11977" xr:uid="{A6BC6CB7-DDEF-4AFC-8894-7D201E64EAE7}"/>
    <cellStyle name="Currency 2 2 2 2 2 2 3 2 2 2 2 2" xfId="25667" xr:uid="{2A507B53-53A8-4821-8B57-C5B568017C02}"/>
    <cellStyle name="Currency 2 2 2 2 2 2 3 2 2 2 2 2 2" xfId="39359" xr:uid="{B23CA8BC-BFDA-4AF4-82C5-E199F464470E}"/>
    <cellStyle name="Currency 2 2 2 2 2 2 3 2 2 2 2 2 3" xfId="54243" xr:uid="{55162918-89AA-4341-A1F5-63F9F97CFD04}"/>
    <cellStyle name="Currency 2 2 2 2 2 2 3 2 2 2 2 3" xfId="18823" xr:uid="{6C82D510-EB3D-46C4-9FF1-DAAB7DDFF59E}"/>
    <cellStyle name="Currency 2 2 2 2 2 2 3 2 2 2 2 4" xfId="32513" xr:uid="{CF677A21-3AA5-42B8-A384-D3412F53DFC0}"/>
    <cellStyle name="Currency 2 2 2 2 2 2 3 2 2 2 2 5" xfId="47397" xr:uid="{44373938-5F4A-49B3-AE8E-F1E9068E063B}"/>
    <cellStyle name="Currency 2 2 2 2 2 2 3 2 2 2 3" xfId="22245" xr:uid="{08D515A6-5994-4157-B624-2E374FEDAAB9}"/>
    <cellStyle name="Currency 2 2 2 2 2 2 3 2 2 2 3 2" xfId="35937" xr:uid="{5897A284-3029-4678-9239-1F31A47391D4}"/>
    <cellStyle name="Currency 2 2 2 2 2 2 3 2 2 2 3 3" xfId="50821" xr:uid="{9CD4600B-6E5A-4083-A9AB-66A921ED9613}"/>
    <cellStyle name="Currency 2 2 2 2 2 2 3 2 2 2 4" xfId="15401" xr:uid="{C5710673-7DDB-4AF2-88B1-B59F710E4239}"/>
    <cellStyle name="Currency 2 2 2 2 2 2 3 2 2 2 5" xfId="29091" xr:uid="{62C60C8F-8CAC-4AD0-BFE9-5DAD8C264C17}"/>
    <cellStyle name="Currency 2 2 2 2 2 2 3 2 2 2 6" xfId="43975" xr:uid="{6E2ADCFA-996F-43A6-96D7-7EBA15D09B84}"/>
    <cellStyle name="Currency 2 2 2 2 2 2 3 2 2 3" xfId="10265" xr:uid="{D015F0A1-FF97-4304-90E7-AE646B31F28B}"/>
    <cellStyle name="Currency 2 2 2 2 2 2 3 2 2 3 2" xfId="23955" xr:uid="{552F8BC8-A44C-477C-B10E-6BA44BB3C311}"/>
    <cellStyle name="Currency 2 2 2 2 2 2 3 2 2 3 2 2" xfId="37647" xr:uid="{224AE446-635D-401E-9579-57E28AF5B865}"/>
    <cellStyle name="Currency 2 2 2 2 2 2 3 2 2 3 2 3" xfId="52531" xr:uid="{B737E1A6-E6FD-44E4-B65A-BC00B149E046}"/>
    <cellStyle name="Currency 2 2 2 2 2 2 3 2 2 3 3" xfId="17111" xr:uid="{40DF9D99-F24C-44DD-9E97-0E00182C9387}"/>
    <cellStyle name="Currency 2 2 2 2 2 2 3 2 2 3 4" xfId="30801" xr:uid="{D1DB07DC-0392-4F93-9BCD-2A576FCFF41B}"/>
    <cellStyle name="Currency 2 2 2 2 2 2 3 2 2 3 5" xfId="45685" xr:uid="{15C011C2-0684-4DAA-A1C3-4E407DB7C1E3}"/>
    <cellStyle name="Currency 2 2 2 2 2 2 3 2 2 4" xfId="20533" xr:uid="{73C887FE-9E50-40C1-A8D7-A49BF6AB31C4}"/>
    <cellStyle name="Currency 2 2 2 2 2 2 3 2 2 4 2" xfId="34225" xr:uid="{8489B6EC-6D92-475C-9679-FCE4220E400E}"/>
    <cellStyle name="Currency 2 2 2 2 2 2 3 2 2 4 3" xfId="49109" xr:uid="{C6E7E92F-212C-4C28-B93D-7574186B3A82}"/>
    <cellStyle name="Currency 2 2 2 2 2 2 3 2 2 5" xfId="13689" xr:uid="{3723E704-2C91-4882-AF9F-BDDC50899D70}"/>
    <cellStyle name="Currency 2 2 2 2 2 2 3 2 2 6" xfId="27379" xr:uid="{AD827AE0-048D-49F2-94E1-6F8592ED082E}"/>
    <cellStyle name="Currency 2 2 2 2 2 2 3 2 2 7" xfId="42263" xr:uid="{8F8E823E-5F98-42F4-8D69-4895E27CEF49}"/>
    <cellStyle name="Currency 2 2 2 2 2 2 3 2 3" xfId="8554" xr:uid="{A30DE133-1B02-486A-8B92-BE597D576DBC}"/>
    <cellStyle name="Currency 2 2 2 2 2 2 3 2 3 2" xfId="11976" xr:uid="{3AE9A2BE-C02C-4E75-8C3E-10DCC0FCFCE4}"/>
    <cellStyle name="Currency 2 2 2 2 2 2 3 2 3 2 2" xfId="25666" xr:uid="{DEF144E0-3FD0-4896-9A0E-EB5CB5D48CB0}"/>
    <cellStyle name="Currency 2 2 2 2 2 2 3 2 3 2 2 2" xfId="39358" xr:uid="{B003A714-C3AB-4CBC-9324-ACD49C022E17}"/>
    <cellStyle name="Currency 2 2 2 2 2 2 3 2 3 2 2 3" xfId="54242" xr:uid="{939F1B15-17B9-4FE4-B219-3A1AA569494B}"/>
    <cellStyle name="Currency 2 2 2 2 2 2 3 2 3 2 3" xfId="18822" xr:uid="{8AC6E027-84E4-4D7B-8BF8-0804ED3E3414}"/>
    <cellStyle name="Currency 2 2 2 2 2 2 3 2 3 2 4" xfId="32512" xr:uid="{7A81248F-4C2D-4EA0-B409-E2EC317F2D5C}"/>
    <cellStyle name="Currency 2 2 2 2 2 2 3 2 3 2 5" xfId="47396" xr:uid="{6010E391-8B30-4F39-AF0F-2D8265FAB5FB}"/>
    <cellStyle name="Currency 2 2 2 2 2 2 3 2 3 3" xfId="22244" xr:uid="{71D42253-B91E-406F-A3B4-0BD266DCCF32}"/>
    <cellStyle name="Currency 2 2 2 2 2 2 3 2 3 3 2" xfId="35936" xr:uid="{1DF17F76-A71F-499A-9976-F117A73C9DD2}"/>
    <cellStyle name="Currency 2 2 2 2 2 2 3 2 3 3 3" xfId="50820" xr:uid="{D85848FD-E8C0-42F1-9D81-495E0DE73D1F}"/>
    <cellStyle name="Currency 2 2 2 2 2 2 3 2 3 4" xfId="15400" xr:uid="{D1860039-AD4A-430D-A07C-225EFEA6062B}"/>
    <cellStyle name="Currency 2 2 2 2 2 2 3 2 3 5" xfId="29090" xr:uid="{7AD7EF8F-3D38-441C-ACFB-863EB5445CF8}"/>
    <cellStyle name="Currency 2 2 2 2 2 2 3 2 3 6" xfId="43974" xr:uid="{38CAAAAB-A4C2-44E6-A340-4B0D16008E72}"/>
    <cellStyle name="Currency 2 2 2 2 2 2 3 2 4" xfId="10264" xr:uid="{496FF8A0-A19F-4F26-A161-8BB4BB26E2F0}"/>
    <cellStyle name="Currency 2 2 2 2 2 2 3 2 4 2" xfId="23954" xr:uid="{21C2C4C7-4DFD-45F7-B9EB-CE605F2414F6}"/>
    <cellStyle name="Currency 2 2 2 2 2 2 3 2 4 2 2" xfId="37646" xr:uid="{1BD90E37-E39D-44E0-BB2A-2B3760D1BE8C}"/>
    <cellStyle name="Currency 2 2 2 2 2 2 3 2 4 2 3" xfId="52530" xr:uid="{7A9E69B9-30CC-4DA0-9E6E-41B2E5ACF5D7}"/>
    <cellStyle name="Currency 2 2 2 2 2 2 3 2 4 3" xfId="17110" xr:uid="{E8B449E0-0B0E-424D-8752-3A351861CA4B}"/>
    <cellStyle name="Currency 2 2 2 2 2 2 3 2 4 4" xfId="30800" xr:uid="{FE4B07A0-5153-4420-9701-F5006E0E4F6F}"/>
    <cellStyle name="Currency 2 2 2 2 2 2 3 2 4 5" xfId="45684" xr:uid="{F40DB9C8-EF91-4417-9524-8B02B39838AF}"/>
    <cellStyle name="Currency 2 2 2 2 2 2 3 2 5" xfId="20532" xr:uid="{4A752620-1398-4914-B654-7B75082EF22C}"/>
    <cellStyle name="Currency 2 2 2 2 2 2 3 2 5 2" xfId="34224" xr:uid="{4AD29046-04D7-41DC-98F9-FA2B8BEE5960}"/>
    <cellStyle name="Currency 2 2 2 2 2 2 3 2 5 3" xfId="49108" xr:uid="{7B4ED978-88F2-4861-A4B3-19B25E216D0D}"/>
    <cellStyle name="Currency 2 2 2 2 2 2 3 2 6" xfId="13688" xr:uid="{A92E9D72-3304-4F14-8FB4-5A4999E2038B}"/>
    <cellStyle name="Currency 2 2 2 2 2 2 3 2 7" xfId="27378" xr:uid="{EB95E34A-20B3-4BF9-8788-C8CB3B6E439E}"/>
    <cellStyle name="Currency 2 2 2 2 2 2 3 2 8" xfId="42262" xr:uid="{C8E9AF93-EEE1-4B5F-9115-0BE22A6804C7}"/>
    <cellStyle name="Currency 2 2 2 2 2 2 3 3" xfId="6843" xr:uid="{EDDD496C-C37F-4A15-8D2D-37E67DB66ADA}"/>
    <cellStyle name="Currency 2 2 2 2 2 2 3 3 2" xfId="8556" xr:uid="{B3D9B370-12B5-4C3F-9C13-3DD38F52C5D8}"/>
    <cellStyle name="Currency 2 2 2 2 2 2 3 3 2 2" xfId="11978" xr:uid="{E0374316-3CDC-4565-8AB0-35483F3CE477}"/>
    <cellStyle name="Currency 2 2 2 2 2 2 3 3 2 2 2" xfId="25668" xr:uid="{14A1F7F9-BABC-431F-AB46-0970AA717197}"/>
    <cellStyle name="Currency 2 2 2 2 2 2 3 3 2 2 2 2" xfId="39360" xr:uid="{F107B25F-E1CC-4BBC-8504-D55D147D9006}"/>
    <cellStyle name="Currency 2 2 2 2 2 2 3 3 2 2 2 3" xfId="54244" xr:uid="{6C3CAEE5-3A50-425E-9912-3698189FDDCA}"/>
    <cellStyle name="Currency 2 2 2 2 2 2 3 3 2 2 3" xfId="18824" xr:uid="{73ED813B-42D5-481C-9D25-B20A60FC6471}"/>
    <cellStyle name="Currency 2 2 2 2 2 2 3 3 2 2 4" xfId="32514" xr:uid="{741C1104-6308-4435-8056-7360EDEF2651}"/>
    <cellStyle name="Currency 2 2 2 2 2 2 3 3 2 2 5" xfId="47398" xr:uid="{2A2FDCF5-FC8E-4479-94EC-6FC9F284EFE1}"/>
    <cellStyle name="Currency 2 2 2 2 2 2 3 3 2 3" xfId="22246" xr:uid="{917403C9-83E9-4AA0-8BC1-81B62DDDBF90}"/>
    <cellStyle name="Currency 2 2 2 2 2 2 3 3 2 3 2" xfId="35938" xr:uid="{3DE28F05-CFD8-459E-84D3-C4BB021BF82C}"/>
    <cellStyle name="Currency 2 2 2 2 2 2 3 3 2 3 3" xfId="50822" xr:uid="{95AF4292-FBBE-43D2-895D-A9D55E283B95}"/>
    <cellStyle name="Currency 2 2 2 2 2 2 3 3 2 4" xfId="15402" xr:uid="{D11B454A-25CD-4A94-8B4F-D35E1D2EB012}"/>
    <cellStyle name="Currency 2 2 2 2 2 2 3 3 2 5" xfId="29092" xr:uid="{4872AD59-C949-46F3-AD73-3C69E524485F}"/>
    <cellStyle name="Currency 2 2 2 2 2 2 3 3 2 6" xfId="43976" xr:uid="{FA921DBF-C148-44CC-9610-4356ADC1A24F}"/>
    <cellStyle name="Currency 2 2 2 2 2 2 3 3 3" xfId="10266" xr:uid="{E310B9A5-9D5C-4832-AFB8-95FE1B4F4EC1}"/>
    <cellStyle name="Currency 2 2 2 2 2 2 3 3 3 2" xfId="23956" xr:uid="{136556DA-C984-4771-8A89-61565EF02BEA}"/>
    <cellStyle name="Currency 2 2 2 2 2 2 3 3 3 2 2" xfId="37648" xr:uid="{6F1D8ED5-89F5-4045-B458-51DFB18BF382}"/>
    <cellStyle name="Currency 2 2 2 2 2 2 3 3 3 2 3" xfId="52532" xr:uid="{4102D915-87C4-446F-8577-14F02D039342}"/>
    <cellStyle name="Currency 2 2 2 2 2 2 3 3 3 3" xfId="17112" xr:uid="{83A0F313-AA16-44D3-97ED-E8B3962B4045}"/>
    <cellStyle name="Currency 2 2 2 2 2 2 3 3 3 4" xfId="30802" xr:uid="{D6CFEE14-5B07-4525-A29C-F93BCB9A0BEA}"/>
    <cellStyle name="Currency 2 2 2 2 2 2 3 3 3 5" xfId="45686" xr:uid="{29F8C8BC-A477-4D1A-99B4-392E3512F82B}"/>
    <cellStyle name="Currency 2 2 2 2 2 2 3 3 4" xfId="20534" xr:uid="{4E90095B-498C-46BC-94A2-7DA98D3DCC08}"/>
    <cellStyle name="Currency 2 2 2 2 2 2 3 3 4 2" xfId="34226" xr:uid="{3C536C45-7FD0-45BF-90E1-6A45913FA746}"/>
    <cellStyle name="Currency 2 2 2 2 2 2 3 3 4 3" xfId="49110" xr:uid="{1719D569-7B01-4471-AA0A-EFB3EA8D8733}"/>
    <cellStyle name="Currency 2 2 2 2 2 2 3 3 5" xfId="13690" xr:uid="{5640886E-7BF3-4EE8-82A6-C55BA6AB513A}"/>
    <cellStyle name="Currency 2 2 2 2 2 2 3 3 6" xfId="27380" xr:uid="{55EC679F-3B87-4E88-A859-203D39F55EEA}"/>
    <cellStyle name="Currency 2 2 2 2 2 2 3 3 7" xfId="42264" xr:uid="{C2F64299-D1C1-4224-B269-173794087677}"/>
    <cellStyle name="Currency 2 2 2 2 2 2 3 4" xfId="6844" xr:uid="{F258B746-A63B-4961-97A1-8EC7914B4AC5}"/>
    <cellStyle name="Currency 2 2 2 2 2 2 3 4 2" xfId="8557" xr:uid="{EC6A0222-CA31-4B0B-88E4-1D0C8FA44C9A}"/>
    <cellStyle name="Currency 2 2 2 2 2 2 3 4 2 2" xfId="11979" xr:uid="{84834ED7-8DA0-4B7A-B6AA-7292E8951A36}"/>
    <cellStyle name="Currency 2 2 2 2 2 2 3 4 2 2 2" xfId="25669" xr:uid="{1FF373C3-1A8A-467E-A217-CA0CC25DE1C9}"/>
    <cellStyle name="Currency 2 2 2 2 2 2 3 4 2 2 2 2" xfId="39361" xr:uid="{27257EEB-6642-4A6C-AD55-9FFB9D0F028C}"/>
    <cellStyle name="Currency 2 2 2 2 2 2 3 4 2 2 2 3" xfId="54245" xr:uid="{F357F1D9-89A3-4195-BCA7-CB6EAFB9C502}"/>
    <cellStyle name="Currency 2 2 2 2 2 2 3 4 2 2 3" xfId="18825" xr:uid="{ABF257A2-FC31-45A3-8FF2-A69A3B2F3CE4}"/>
    <cellStyle name="Currency 2 2 2 2 2 2 3 4 2 2 4" xfId="32515" xr:uid="{2A6AA8FD-430D-4C83-BDFA-D42F938A576B}"/>
    <cellStyle name="Currency 2 2 2 2 2 2 3 4 2 2 5" xfId="47399" xr:uid="{EBEE1716-FC60-40BA-BCC1-C9DF4F32D3CE}"/>
    <cellStyle name="Currency 2 2 2 2 2 2 3 4 2 3" xfId="22247" xr:uid="{78609966-649D-447C-BAE3-1C5B1411BDF6}"/>
    <cellStyle name="Currency 2 2 2 2 2 2 3 4 2 3 2" xfId="35939" xr:uid="{10D6F74A-867D-4097-98D1-61C63C53DBED}"/>
    <cellStyle name="Currency 2 2 2 2 2 2 3 4 2 3 3" xfId="50823" xr:uid="{4A085642-D53F-4E68-801D-D22BEBE3ECB4}"/>
    <cellStyle name="Currency 2 2 2 2 2 2 3 4 2 4" xfId="15403" xr:uid="{633944B7-3551-4733-A42C-64885662A812}"/>
    <cellStyle name="Currency 2 2 2 2 2 2 3 4 2 5" xfId="29093" xr:uid="{091EA2D0-DCC2-4432-B4C3-C7FC554BDBB8}"/>
    <cellStyle name="Currency 2 2 2 2 2 2 3 4 2 6" xfId="43977" xr:uid="{6278B077-F793-4472-BA6D-CFABE1E4CCA9}"/>
    <cellStyle name="Currency 2 2 2 2 2 2 3 4 3" xfId="10267" xr:uid="{1A67197C-DA91-43DD-9F29-A66213B62687}"/>
    <cellStyle name="Currency 2 2 2 2 2 2 3 4 3 2" xfId="23957" xr:uid="{EB4FAB6F-CA88-412F-85EF-EED1886AA258}"/>
    <cellStyle name="Currency 2 2 2 2 2 2 3 4 3 2 2" xfId="37649" xr:uid="{583ADA6C-1624-4705-93AE-464F3ED76F64}"/>
    <cellStyle name="Currency 2 2 2 2 2 2 3 4 3 2 3" xfId="52533" xr:uid="{40083671-0FA5-4C0D-85AB-0FA529FD07A8}"/>
    <cellStyle name="Currency 2 2 2 2 2 2 3 4 3 3" xfId="17113" xr:uid="{5C54A8F5-8137-4AE0-B1FA-03376C0BAB45}"/>
    <cellStyle name="Currency 2 2 2 2 2 2 3 4 3 4" xfId="30803" xr:uid="{4C19BFA9-F507-40C4-A5C4-91F9F6BDA955}"/>
    <cellStyle name="Currency 2 2 2 2 2 2 3 4 3 5" xfId="45687" xr:uid="{92CEF539-67BC-455F-B712-05F1A60BA18F}"/>
    <cellStyle name="Currency 2 2 2 2 2 2 3 4 4" xfId="20535" xr:uid="{99C41B93-F4F8-4687-A7DD-C0F9835FBFC6}"/>
    <cellStyle name="Currency 2 2 2 2 2 2 3 4 4 2" xfId="34227" xr:uid="{61ECDC45-5667-40B9-8728-552FA2F00D61}"/>
    <cellStyle name="Currency 2 2 2 2 2 2 3 4 4 3" xfId="49111" xr:uid="{66F3ACD9-56F7-4BC7-AF40-FA00C04C655B}"/>
    <cellStyle name="Currency 2 2 2 2 2 2 3 4 5" xfId="13691" xr:uid="{AC61115D-2255-428E-8AA4-7A35961B446A}"/>
    <cellStyle name="Currency 2 2 2 2 2 2 3 4 6" xfId="27381" xr:uid="{CB4BABEF-F06C-4F1D-A8BB-C13CB16F6005}"/>
    <cellStyle name="Currency 2 2 2 2 2 2 3 4 7" xfId="42265" xr:uid="{6DA1484B-A0FB-4EA7-986F-145A185985CF}"/>
    <cellStyle name="Currency 2 2 2 2 2 2 3 5" xfId="8553" xr:uid="{CDC1C70D-010D-4B8B-8B03-76D929723BF6}"/>
    <cellStyle name="Currency 2 2 2 2 2 2 3 5 2" xfId="11975" xr:uid="{C56239FE-96EB-48D9-AC49-F0E81891EDE2}"/>
    <cellStyle name="Currency 2 2 2 2 2 2 3 5 2 2" xfId="25665" xr:uid="{B919955E-729E-4A21-8801-A99B1D03C022}"/>
    <cellStyle name="Currency 2 2 2 2 2 2 3 5 2 2 2" xfId="39357" xr:uid="{C2EA817D-753A-4CA6-AAFD-F093D4DD25C7}"/>
    <cellStyle name="Currency 2 2 2 2 2 2 3 5 2 2 3" xfId="54241" xr:uid="{FC55D792-CEA8-4533-A8C9-2F793672B616}"/>
    <cellStyle name="Currency 2 2 2 2 2 2 3 5 2 3" xfId="18821" xr:uid="{600BCAEE-7DA2-4B5B-85EE-19ECF225E2F0}"/>
    <cellStyle name="Currency 2 2 2 2 2 2 3 5 2 4" xfId="32511" xr:uid="{3DB30350-3285-46B6-A9D5-E6BF668B8290}"/>
    <cellStyle name="Currency 2 2 2 2 2 2 3 5 2 5" xfId="47395" xr:uid="{050E1B9D-4CF9-41E8-8229-B6E87E94D5BD}"/>
    <cellStyle name="Currency 2 2 2 2 2 2 3 5 3" xfId="22243" xr:uid="{54F0B240-899B-4EC4-A588-1F4AB137ED79}"/>
    <cellStyle name="Currency 2 2 2 2 2 2 3 5 3 2" xfId="35935" xr:uid="{0BCC5CFF-EEB4-471A-824F-A4F2E5A27274}"/>
    <cellStyle name="Currency 2 2 2 2 2 2 3 5 3 3" xfId="50819" xr:uid="{6BB3BC1E-015F-4536-A1EF-2FE814173358}"/>
    <cellStyle name="Currency 2 2 2 2 2 2 3 5 4" xfId="15399" xr:uid="{3C6C1396-3D50-402E-98B5-96870E695C58}"/>
    <cellStyle name="Currency 2 2 2 2 2 2 3 5 5" xfId="29089" xr:uid="{39F1148E-8DE5-486D-A9CF-22FB4D6C0828}"/>
    <cellStyle name="Currency 2 2 2 2 2 2 3 5 6" xfId="43973" xr:uid="{AB65E750-A39E-4BB0-AE40-905E64E385CB}"/>
    <cellStyle name="Currency 2 2 2 2 2 2 3 6" xfId="10263" xr:uid="{237AE701-C198-4FDA-AED3-2335BB79815C}"/>
    <cellStyle name="Currency 2 2 2 2 2 2 3 6 2" xfId="23953" xr:uid="{13BF3D5A-1745-46A2-83CD-CCC9F23A66D9}"/>
    <cellStyle name="Currency 2 2 2 2 2 2 3 6 2 2" xfId="37645" xr:uid="{6D1A1F83-1AAC-4078-86E1-D0A984DD96A6}"/>
    <cellStyle name="Currency 2 2 2 2 2 2 3 6 2 3" xfId="52529" xr:uid="{7DC4845F-8999-41F3-81E5-22CBB0EA36E9}"/>
    <cellStyle name="Currency 2 2 2 2 2 2 3 6 3" xfId="17109" xr:uid="{1C0674B6-95A3-4A52-9869-D93621E4DC52}"/>
    <cellStyle name="Currency 2 2 2 2 2 2 3 6 4" xfId="30799" xr:uid="{635E73B4-4502-4788-A12C-3272FC7EFCD9}"/>
    <cellStyle name="Currency 2 2 2 2 2 2 3 6 5" xfId="45683" xr:uid="{7287057E-6F08-489C-83E5-4650062AF3C5}"/>
    <cellStyle name="Currency 2 2 2 2 2 2 3 7" xfId="20531" xr:uid="{C2D88C99-2FCC-4A74-A144-493FA3A41ABF}"/>
    <cellStyle name="Currency 2 2 2 2 2 2 3 7 2" xfId="34223" xr:uid="{2F0D9C98-8CE4-4576-86D6-5DAB60EB0EEA}"/>
    <cellStyle name="Currency 2 2 2 2 2 2 3 7 3" xfId="49107" xr:uid="{5AFDA959-05EA-4A8C-85FC-B76DC19A69ED}"/>
    <cellStyle name="Currency 2 2 2 2 2 2 3 8" xfId="13687" xr:uid="{173A3900-28EC-4589-94AE-347F25BC6A09}"/>
    <cellStyle name="Currency 2 2 2 2 2 2 3 9" xfId="27377" xr:uid="{0D2858AC-EE36-4A57-96C5-39BC858859D2}"/>
    <cellStyle name="Currency 2 2 2 2 2 2 4" xfId="6845" xr:uid="{67C65187-D5D8-404F-8B70-B53A57BAB40C}"/>
    <cellStyle name="Currency 2 2 2 2 2 2 4 10" xfId="42266" xr:uid="{AD694460-108C-4AC9-8A9F-DD9C7B31B227}"/>
    <cellStyle name="Currency 2 2 2 2 2 2 4 2" xfId="6846" xr:uid="{224C48F6-A376-41AF-B2D4-95B1967518B6}"/>
    <cellStyle name="Currency 2 2 2 2 2 2 4 2 2" xfId="6847" xr:uid="{E2EEFFBB-C8A2-4501-9661-D4A1D8EBD791}"/>
    <cellStyle name="Currency 2 2 2 2 2 2 4 2 2 2" xfId="8560" xr:uid="{79FA46DB-7753-4478-B24C-C955A6C2CF13}"/>
    <cellStyle name="Currency 2 2 2 2 2 2 4 2 2 2 2" xfId="11982" xr:uid="{4EFC5DBE-334F-4D08-9E6C-B7F8E4694028}"/>
    <cellStyle name="Currency 2 2 2 2 2 2 4 2 2 2 2 2" xfId="25672" xr:uid="{D08A217D-FB53-4A60-A774-FFBCD363F892}"/>
    <cellStyle name="Currency 2 2 2 2 2 2 4 2 2 2 2 2 2" xfId="39364" xr:uid="{B674AE31-B915-4880-90CD-D8481E422E02}"/>
    <cellStyle name="Currency 2 2 2 2 2 2 4 2 2 2 2 2 3" xfId="54248" xr:uid="{5F2F15F8-A535-49E4-972F-07E3024FAEA2}"/>
    <cellStyle name="Currency 2 2 2 2 2 2 4 2 2 2 2 3" xfId="18828" xr:uid="{7B72E95F-3823-4EBF-9001-100CA034DFB4}"/>
    <cellStyle name="Currency 2 2 2 2 2 2 4 2 2 2 2 4" xfId="32518" xr:uid="{F8B40A33-4813-44DC-9CEC-19329AB52E46}"/>
    <cellStyle name="Currency 2 2 2 2 2 2 4 2 2 2 2 5" xfId="47402" xr:uid="{9151DA70-C5BF-4FFD-AE4B-869BE2FDD67F}"/>
    <cellStyle name="Currency 2 2 2 2 2 2 4 2 2 2 3" xfId="22250" xr:uid="{849375E6-406D-46BB-ACB2-0F37608DD6FA}"/>
    <cellStyle name="Currency 2 2 2 2 2 2 4 2 2 2 3 2" xfId="35942" xr:uid="{B3545BB7-053F-4022-9B2C-94680545A038}"/>
    <cellStyle name="Currency 2 2 2 2 2 2 4 2 2 2 3 3" xfId="50826" xr:uid="{A8F73E9A-4B7A-4895-96E0-9EDED2F60DDD}"/>
    <cellStyle name="Currency 2 2 2 2 2 2 4 2 2 2 4" xfId="15406" xr:uid="{773D992A-39F8-4DFB-9159-679E2C5A5D4F}"/>
    <cellStyle name="Currency 2 2 2 2 2 2 4 2 2 2 5" xfId="29096" xr:uid="{0419BEC4-65A1-40D9-A5A7-6C8A9207B1FB}"/>
    <cellStyle name="Currency 2 2 2 2 2 2 4 2 2 2 6" xfId="43980" xr:uid="{32C87E7F-AD60-4BEA-9A35-9FCFEDAE8F49}"/>
    <cellStyle name="Currency 2 2 2 2 2 2 4 2 2 3" xfId="10270" xr:uid="{CCBCC18B-5401-487A-8C70-E4149CE439F2}"/>
    <cellStyle name="Currency 2 2 2 2 2 2 4 2 2 3 2" xfId="23960" xr:uid="{D28C0AF8-8276-4DC1-83F1-A44D0C44028F}"/>
    <cellStyle name="Currency 2 2 2 2 2 2 4 2 2 3 2 2" xfId="37652" xr:uid="{5E55EFC2-FB9E-4FF6-8B94-D5F2CA79F9F4}"/>
    <cellStyle name="Currency 2 2 2 2 2 2 4 2 2 3 2 3" xfId="52536" xr:uid="{068500B9-F9A4-4F11-89C0-74CDB799BBB6}"/>
    <cellStyle name="Currency 2 2 2 2 2 2 4 2 2 3 3" xfId="17116" xr:uid="{071BF8F6-0E45-4548-B151-F0916F654A80}"/>
    <cellStyle name="Currency 2 2 2 2 2 2 4 2 2 3 4" xfId="30806" xr:uid="{F098948D-4FCF-4459-B2AC-AED45837493F}"/>
    <cellStyle name="Currency 2 2 2 2 2 2 4 2 2 3 5" xfId="45690" xr:uid="{89116AD0-2F1C-4587-A8F0-88227820949C}"/>
    <cellStyle name="Currency 2 2 2 2 2 2 4 2 2 4" xfId="20538" xr:uid="{07A05ED5-D047-4910-A04F-3ABA92E4B7CF}"/>
    <cellStyle name="Currency 2 2 2 2 2 2 4 2 2 4 2" xfId="34230" xr:uid="{9EF03D99-8616-4049-9883-1F49FF641A70}"/>
    <cellStyle name="Currency 2 2 2 2 2 2 4 2 2 4 3" xfId="49114" xr:uid="{6B131FE4-CA91-4FB4-AAB0-9C9F4C4D4992}"/>
    <cellStyle name="Currency 2 2 2 2 2 2 4 2 2 5" xfId="13694" xr:uid="{DF3801CD-0FA7-4A8D-AC4F-295F017F583B}"/>
    <cellStyle name="Currency 2 2 2 2 2 2 4 2 2 6" xfId="27384" xr:uid="{EF801591-89A9-4B47-B52C-67264EFCA5BC}"/>
    <cellStyle name="Currency 2 2 2 2 2 2 4 2 2 7" xfId="42268" xr:uid="{520446C4-4AE6-4AFD-B157-F13095B24FD8}"/>
    <cellStyle name="Currency 2 2 2 2 2 2 4 2 3" xfId="8559" xr:uid="{824F5594-656F-4E68-92F8-2D557D4C687D}"/>
    <cellStyle name="Currency 2 2 2 2 2 2 4 2 3 2" xfId="11981" xr:uid="{15BDD2DC-0102-4554-BA08-A81A311FC43F}"/>
    <cellStyle name="Currency 2 2 2 2 2 2 4 2 3 2 2" xfId="25671" xr:uid="{A16587EF-7ACE-4BAD-AC1C-FB450C9EB400}"/>
    <cellStyle name="Currency 2 2 2 2 2 2 4 2 3 2 2 2" xfId="39363" xr:uid="{3FED2A04-F1BA-4CF6-9509-6D0D6BAF94ED}"/>
    <cellStyle name="Currency 2 2 2 2 2 2 4 2 3 2 2 3" xfId="54247" xr:uid="{60359E1F-3F37-4804-A9EE-52EACCE75B23}"/>
    <cellStyle name="Currency 2 2 2 2 2 2 4 2 3 2 3" xfId="18827" xr:uid="{3DAE5AC6-B168-412E-AA1C-702D199671EE}"/>
    <cellStyle name="Currency 2 2 2 2 2 2 4 2 3 2 4" xfId="32517" xr:uid="{DF60E81A-017B-4D35-BDF3-685A30403E3A}"/>
    <cellStyle name="Currency 2 2 2 2 2 2 4 2 3 2 5" xfId="47401" xr:uid="{0B7D77DE-F1BA-4BD6-B9C8-1454460FBE37}"/>
    <cellStyle name="Currency 2 2 2 2 2 2 4 2 3 3" xfId="22249" xr:uid="{11345A54-57AF-499F-8241-96735216E24C}"/>
    <cellStyle name="Currency 2 2 2 2 2 2 4 2 3 3 2" xfId="35941" xr:uid="{E2D4E544-D7DE-4D8F-9273-E950F45AA3AE}"/>
    <cellStyle name="Currency 2 2 2 2 2 2 4 2 3 3 3" xfId="50825" xr:uid="{004948DE-3A07-4133-82F1-D1568ADF725A}"/>
    <cellStyle name="Currency 2 2 2 2 2 2 4 2 3 4" xfId="15405" xr:uid="{EAA58A55-E11A-44AC-8730-E3C799ADC7BB}"/>
    <cellStyle name="Currency 2 2 2 2 2 2 4 2 3 5" xfId="29095" xr:uid="{6DE2AAC6-10A8-455A-A440-55CF34CA9D8D}"/>
    <cellStyle name="Currency 2 2 2 2 2 2 4 2 3 6" xfId="43979" xr:uid="{29866FD2-9115-4987-BC15-79698A792CE9}"/>
    <cellStyle name="Currency 2 2 2 2 2 2 4 2 4" xfId="10269" xr:uid="{2C563AD8-22D0-4D59-9496-B64958329BA4}"/>
    <cellStyle name="Currency 2 2 2 2 2 2 4 2 4 2" xfId="23959" xr:uid="{E6CCEE21-5406-4246-BFF8-564237967A15}"/>
    <cellStyle name="Currency 2 2 2 2 2 2 4 2 4 2 2" xfId="37651" xr:uid="{AFDEB2FB-7249-4F8A-B6E1-5772C5062C9B}"/>
    <cellStyle name="Currency 2 2 2 2 2 2 4 2 4 2 3" xfId="52535" xr:uid="{BC67F268-FA8F-4971-84A0-222243F74709}"/>
    <cellStyle name="Currency 2 2 2 2 2 2 4 2 4 3" xfId="17115" xr:uid="{B7E80E89-A485-4C57-83A6-C9E36B372DF0}"/>
    <cellStyle name="Currency 2 2 2 2 2 2 4 2 4 4" xfId="30805" xr:uid="{6C16BF2E-195E-4511-B78D-E6B51968D1E3}"/>
    <cellStyle name="Currency 2 2 2 2 2 2 4 2 4 5" xfId="45689" xr:uid="{24B05ADD-EB05-49E0-BDCB-E0DA089B2D54}"/>
    <cellStyle name="Currency 2 2 2 2 2 2 4 2 5" xfId="20537" xr:uid="{5CDC5C59-BCF6-4995-A20C-537910DC20FF}"/>
    <cellStyle name="Currency 2 2 2 2 2 2 4 2 5 2" xfId="34229" xr:uid="{62AF0A18-8CCF-4381-AACB-B3493F3C26A6}"/>
    <cellStyle name="Currency 2 2 2 2 2 2 4 2 5 3" xfId="49113" xr:uid="{913CB1CA-BC36-4BAD-846B-1DE387904C69}"/>
    <cellStyle name="Currency 2 2 2 2 2 2 4 2 6" xfId="13693" xr:uid="{47D27E3E-273C-4DF1-9156-68220A765074}"/>
    <cellStyle name="Currency 2 2 2 2 2 2 4 2 7" xfId="27383" xr:uid="{72D06914-E4F6-4740-A517-B5404A7E8966}"/>
    <cellStyle name="Currency 2 2 2 2 2 2 4 2 8" xfId="42267" xr:uid="{0A52DD39-6ED5-482C-A805-4918B55C6F1C}"/>
    <cellStyle name="Currency 2 2 2 2 2 2 4 3" xfId="6848" xr:uid="{CEB9B145-65DA-4139-B201-4EB82651068D}"/>
    <cellStyle name="Currency 2 2 2 2 2 2 4 3 2" xfId="8561" xr:uid="{90CB7A87-E374-4315-85E4-4283457F9DE0}"/>
    <cellStyle name="Currency 2 2 2 2 2 2 4 3 2 2" xfId="11983" xr:uid="{D8CFAEE0-606D-4133-A93A-C69D232276A1}"/>
    <cellStyle name="Currency 2 2 2 2 2 2 4 3 2 2 2" xfId="25673" xr:uid="{8AB326A1-2D06-4196-9E7D-21E5D7A0605D}"/>
    <cellStyle name="Currency 2 2 2 2 2 2 4 3 2 2 2 2" xfId="39365" xr:uid="{E3D21E98-0C85-414F-968B-5121BD7BF72A}"/>
    <cellStyle name="Currency 2 2 2 2 2 2 4 3 2 2 2 3" xfId="54249" xr:uid="{6CA2AA93-2223-4728-98ED-93412C124B65}"/>
    <cellStyle name="Currency 2 2 2 2 2 2 4 3 2 2 3" xfId="18829" xr:uid="{105C238E-9C74-4E7A-919E-F42C9880CAD6}"/>
    <cellStyle name="Currency 2 2 2 2 2 2 4 3 2 2 4" xfId="32519" xr:uid="{CE8283CB-71FB-4700-A7F7-DF64FDB0E633}"/>
    <cellStyle name="Currency 2 2 2 2 2 2 4 3 2 2 5" xfId="47403" xr:uid="{B6E704BB-414C-4003-90B3-847C6EF0BAA2}"/>
    <cellStyle name="Currency 2 2 2 2 2 2 4 3 2 3" xfId="22251" xr:uid="{391327BC-3547-475F-A2D3-5B210E23F133}"/>
    <cellStyle name="Currency 2 2 2 2 2 2 4 3 2 3 2" xfId="35943" xr:uid="{5D98C082-D60D-4A32-8461-780A6832C335}"/>
    <cellStyle name="Currency 2 2 2 2 2 2 4 3 2 3 3" xfId="50827" xr:uid="{F0F0EC79-7456-46BB-8D0D-983508B2373E}"/>
    <cellStyle name="Currency 2 2 2 2 2 2 4 3 2 4" xfId="15407" xr:uid="{61EFDC97-5703-41C3-9C6C-5E067551C03E}"/>
    <cellStyle name="Currency 2 2 2 2 2 2 4 3 2 5" xfId="29097" xr:uid="{E3585E90-D4C1-4B52-A7ED-7C61F00EC6B5}"/>
    <cellStyle name="Currency 2 2 2 2 2 2 4 3 2 6" xfId="43981" xr:uid="{EACB12C0-CC13-47E7-A115-84C54A065A46}"/>
    <cellStyle name="Currency 2 2 2 2 2 2 4 3 3" xfId="10271" xr:uid="{0C226B4F-D4C6-42AB-8882-3973A286E355}"/>
    <cellStyle name="Currency 2 2 2 2 2 2 4 3 3 2" xfId="23961" xr:uid="{0A76693A-19B2-4863-AD29-BE2AC273A492}"/>
    <cellStyle name="Currency 2 2 2 2 2 2 4 3 3 2 2" xfId="37653" xr:uid="{FF1C5185-0B7F-40B8-8407-0C4FBCA401D3}"/>
    <cellStyle name="Currency 2 2 2 2 2 2 4 3 3 2 3" xfId="52537" xr:uid="{1CF7D0CF-312B-48CC-9F39-D284B1A147C3}"/>
    <cellStyle name="Currency 2 2 2 2 2 2 4 3 3 3" xfId="17117" xr:uid="{8340E96D-71FA-4E06-9FEE-DBCCF1CBB3DA}"/>
    <cellStyle name="Currency 2 2 2 2 2 2 4 3 3 4" xfId="30807" xr:uid="{D65AFC04-6F00-4049-BAA3-78BCE0A0274A}"/>
    <cellStyle name="Currency 2 2 2 2 2 2 4 3 3 5" xfId="45691" xr:uid="{017501D3-EED1-4E84-81AF-4BA77A48CD6A}"/>
    <cellStyle name="Currency 2 2 2 2 2 2 4 3 4" xfId="20539" xr:uid="{314B9AA9-B840-4953-A8A9-4970A4037793}"/>
    <cellStyle name="Currency 2 2 2 2 2 2 4 3 4 2" xfId="34231" xr:uid="{91545D08-B580-4AA6-AD39-C57B58C34261}"/>
    <cellStyle name="Currency 2 2 2 2 2 2 4 3 4 3" xfId="49115" xr:uid="{91F44FCC-4FA9-41DB-BE89-FE984DECB563}"/>
    <cellStyle name="Currency 2 2 2 2 2 2 4 3 5" xfId="13695" xr:uid="{7E65E5B8-3D57-42C6-AF12-A049359931CF}"/>
    <cellStyle name="Currency 2 2 2 2 2 2 4 3 6" xfId="27385" xr:uid="{D21242C0-6FA9-426E-8FB2-9C6F7E502388}"/>
    <cellStyle name="Currency 2 2 2 2 2 2 4 3 7" xfId="42269" xr:uid="{21B6C380-9354-46D2-97F8-51986A9EC0AA}"/>
    <cellStyle name="Currency 2 2 2 2 2 2 4 4" xfId="6849" xr:uid="{AEADCEBF-0B6C-47E3-97C4-913A13453907}"/>
    <cellStyle name="Currency 2 2 2 2 2 2 4 4 2" xfId="8562" xr:uid="{04C597BC-0E86-41C2-A701-2D72F8E1CA51}"/>
    <cellStyle name="Currency 2 2 2 2 2 2 4 4 2 2" xfId="11984" xr:uid="{8DD8634D-4E98-4BA5-B7AE-70D2F01801B2}"/>
    <cellStyle name="Currency 2 2 2 2 2 2 4 4 2 2 2" xfId="25674" xr:uid="{0D730DAA-FFF9-4011-A83F-814672BE21CF}"/>
    <cellStyle name="Currency 2 2 2 2 2 2 4 4 2 2 2 2" xfId="39366" xr:uid="{70C12B3C-5C14-49B4-9E53-1A6217663CE8}"/>
    <cellStyle name="Currency 2 2 2 2 2 2 4 4 2 2 2 3" xfId="54250" xr:uid="{999A62FF-7BA3-4291-B590-53B9094D5A33}"/>
    <cellStyle name="Currency 2 2 2 2 2 2 4 4 2 2 3" xfId="18830" xr:uid="{F688A1E8-9C61-4B84-B470-58B91AFDF98D}"/>
    <cellStyle name="Currency 2 2 2 2 2 2 4 4 2 2 4" xfId="32520" xr:uid="{6C779D58-C702-4755-8C33-1A91CE671D29}"/>
    <cellStyle name="Currency 2 2 2 2 2 2 4 4 2 2 5" xfId="47404" xr:uid="{0C7991DC-0E91-4CB9-986E-F2EB6996187B}"/>
    <cellStyle name="Currency 2 2 2 2 2 2 4 4 2 3" xfId="22252" xr:uid="{DBA3ED32-7792-4F41-B099-B5193F6495CF}"/>
    <cellStyle name="Currency 2 2 2 2 2 2 4 4 2 3 2" xfId="35944" xr:uid="{D1788D8F-ED7C-4E7F-B452-CC0B5A448BD9}"/>
    <cellStyle name="Currency 2 2 2 2 2 2 4 4 2 3 3" xfId="50828" xr:uid="{03B87712-8D31-41D0-A920-9E00DDA8004F}"/>
    <cellStyle name="Currency 2 2 2 2 2 2 4 4 2 4" xfId="15408" xr:uid="{C51EA230-2776-4C55-9BB4-89A6F9954390}"/>
    <cellStyle name="Currency 2 2 2 2 2 2 4 4 2 5" xfId="29098" xr:uid="{9535C18E-F5DE-4EE2-9789-56B5CE3DAE36}"/>
    <cellStyle name="Currency 2 2 2 2 2 2 4 4 2 6" xfId="43982" xr:uid="{CD72A0CF-1FA9-4572-AB91-9E1A1E59D822}"/>
    <cellStyle name="Currency 2 2 2 2 2 2 4 4 3" xfId="10272" xr:uid="{29B015D4-3775-493C-BAF4-80EDADD513B0}"/>
    <cellStyle name="Currency 2 2 2 2 2 2 4 4 3 2" xfId="23962" xr:uid="{0BC8482E-A8C9-4534-BFB4-73166CFC07BF}"/>
    <cellStyle name="Currency 2 2 2 2 2 2 4 4 3 2 2" xfId="37654" xr:uid="{6DD0970D-4B70-4648-95DF-342499DD5D57}"/>
    <cellStyle name="Currency 2 2 2 2 2 2 4 4 3 2 3" xfId="52538" xr:uid="{C0887285-82F4-4D98-99F8-3385A2D24448}"/>
    <cellStyle name="Currency 2 2 2 2 2 2 4 4 3 3" xfId="17118" xr:uid="{B0FBA136-BFC9-4888-BF65-953FD4D2992E}"/>
    <cellStyle name="Currency 2 2 2 2 2 2 4 4 3 4" xfId="30808" xr:uid="{5259A586-61A1-4B5A-A894-3B9D97C3B023}"/>
    <cellStyle name="Currency 2 2 2 2 2 2 4 4 3 5" xfId="45692" xr:uid="{DE058439-6C4E-4E8B-BB05-96BCAF81A2D9}"/>
    <cellStyle name="Currency 2 2 2 2 2 2 4 4 4" xfId="20540" xr:uid="{EF7C5E48-ABDB-4BAA-BCC0-AA90B16CB78D}"/>
    <cellStyle name="Currency 2 2 2 2 2 2 4 4 4 2" xfId="34232" xr:uid="{933474F8-86CB-4550-A507-7742DA366F56}"/>
    <cellStyle name="Currency 2 2 2 2 2 2 4 4 4 3" xfId="49116" xr:uid="{483402B1-9589-49AE-8718-6C00B4C05B87}"/>
    <cellStyle name="Currency 2 2 2 2 2 2 4 4 5" xfId="13696" xr:uid="{4D24AF47-30E9-47FF-BFE8-EDBEC00DD334}"/>
    <cellStyle name="Currency 2 2 2 2 2 2 4 4 6" xfId="27386" xr:uid="{3A36505A-042A-48D0-ACDD-818C908658C2}"/>
    <cellStyle name="Currency 2 2 2 2 2 2 4 4 7" xfId="42270" xr:uid="{42C2AF4B-19AA-4A83-9A7F-84E4A731303C}"/>
    <cellStyle name="Currency 2 2 2 2 2 2 4 5" xfId="8558" xr:uid="{23AEDE75-9755-4583-83D2-EE8E89C6C7B8}"/>
    <cellStyle name="Currency 2 2 2 2 2 2 4 5 2" xfId="11980" xr:uid="{6C5BD9C6-B158-457F-966C-EFF5567BBC28}"/>
    <cellStyle name="Currency 2 2 2 2 2 2 4 5 2 2" xfId="25670" xr:uid="{D8590AFB-7152-4D8B-B8A7-DD7B61DFF79C}"/>
    <cellStyle name="Currency 2 2 2 2 2 2 4 5 2 2 2" xfId="39362" xr:uid="{F27486BA-32C2-4523-97EC-271875D67346}"/>
    <cellStyle name="Currency 2 2 2 2 2 2 4 5 2 2 3" xfId="54246" xr:uid="{4E25CC41-26CD-4398-B660-5B0E0C698B92}"/>
    <cellStyle name="Currency 2 2 2 2 2 2 4 5 2 3" xfId="18826" xr:uid="{47F6814B-4D73-4FC3-868E-1DECDCCB3749}"/>
    <cellStyle name="Currency 2 2 2 2 2 2 4 5 2 4" xfId="32516" xr:uid="{06F64227-FDD6-4C47-9867-58A3EFF2E15A}"/>
    <cellStyle name="Currency 2 2 2 2 2 2 4 5 2 5" xfId="47400" xr:uid="{5D3F227D-1613-4690-9DAD-BADB8A2C0532}"/>
    <cellStyle name="Currency 2 2 2 2 2 2 4 5 3" xfId="22248" xr:uid="{9961DEDC-EBFA-4BFF-8B2B-1C18CAF9DBAF}"/>
    <cellStyle name="Currency 2 2 2 2 2 2 4 5 3 2" xfId="35940" xr:uid="{276C2365-2B6B-4828-A7E4-1A5DA7FAC19F}"/>
    <cellStyle name="Currency 2 2 2 2 2 2 4 5 3 3" xfId="50824" xr:uid="{F2C01E1C-CC43-45A9-BD5C-9B5CDBD8D4BE}"/>
    <cellStyle name="Currency 2 2 2 2 2 2 4 5 4" xfId="15404" xr:uid="{139DD518-F7F2-40E3-9677-6D8535068A06}"/>
    <cellStyle name="Currency 2 2 2 2 2 2 4 5 5" xfId="29094" xr:uid="{A1A89CBB-B8F6-43DF-B026-DEB2371E4AD3}"/>
    <cellStyle name="Currency 2 2 2 2 2 2 4 5 6" xfId="43978" xr:uid="{3C6CD99C-8D14-4F7F-A510-219C108B387F}"/>
    <cellStyle name="Currency 2 2 2 2 2 2 4 6" xfId="10268" xr:uid="{CEA951C3-EAD3-4373-857E-E79D44197D7D}"/>
    <cellStyle name="Currency 2 2 2 2 2 2 4 6 2" xfId="23958" xr:uid="{F18DF57C-C194-45AD-B32A-7BF5D71BBB1D}"/>
    <cellStyle name="Currency 2 2 2 2 2 2 4 6 2 2" xfId="37650" xr:uid="{0DF38B1A-5CAD-455E-BAC2-095C5D3FA035}"/>
    <cellStyle name="Currency 2 2 2 2 2 2 4 6 2 3" xfId="52534" xr:uid="{EE0A6E03-EB3A-4BA3-ABA8-4EAF2B2A144B}"/>
    <cellStyle name="Currency 2 2 2 2 2 2 4 6 3" xfId="17114" xr:uid="{C9AF31E1-DAEB-437B-91F0-3CBE3238B91D}"/>
    <cellStyle name="Currency 2 2 2 2 2 2 4 6 4" xfId="30804" xr:uid="{79B8F9F8-40F3-4A78-9311-962FCCC8071B}"/>
    <cellStyle name="Currency 2 2 2 2 2 2 4 6 5" xfId="45688" xr:uid="{9823ABF8-18CF-483A-8720-5737A8170F1C}"/>
    <cellStyle name="Currency 2 2 2 2 2 2 4 7" xfId="20536" xr:uid="{12DF40ED-0AAC-4169-99EC-C19B36443071}"/>
    <cellStyle name="Currency 2 2 2 2 2 2 4 7 2" xfId="34228" xr:uid="{E9469829-CACD-4966-ADDE-6BAACD901E6F}"/>
    <cellStyle name="Currency 2 2 2 2 2 2 4 7 3" xfId="49112" xr:uid="{F0432039-E410-4A0D-8F45-EE9E4FA82431}"/>
    <cellStyle name="Currency 2 2 2 2 2 2 4 8" xfId="13692" xr:uid="{9D6D1972-AA1D-4700-93A6-9B75BC5F7749}"/>
    <cellStyle name="Currency 2 2 2 2 2 2 4 9" xfId="27382" xr:uid="{ED8287E1-C234-41A3-B930-49A442B46AFB}"/>
    <cellStyle name="Currency 2 2 2 2 2 2 5" xfId="6850" xr:uid="{C266F96F-E1F0-4484-B70A-37EB1BAB7FA0}"/>
    <cellStyle name="Currency 2 2 2 2 2 2 5 2" xfId="6851" xr:uid="{7CE0200C-1477-4390-83FC-0F44D888C9B0}"/>
    <cellStyle name="Currency 2 2 2 2 2 2 5 2 2" xfId="8564" xr:uid="{FD4B4158-412A-4EDA-B7B0-D502AE34A4F1}"/>
    <cellStyle name="Currency 2 2 2 2 2 2 5 2 2 2" xfId="11986" xr:uid="{787187E3-5279-4AF7-B3B8-BD658F700982}"/>
    <cellStyle name="Currency 2 2 2 2 2 2 5 2 2 2 2" xfId="25676" xr:uid="{AD3227DF-8121-480E-A611-25F730BCE3C6}"/>
    <cellStyle name="Currency 2 2 2 2 2 2 5 2 2 2 2 2" xfId="39368" xr:uid="{C041CF3E-C9FA-4201-A7BF-7A26CA31E210}"/>
    <cellStyle name="Currency 2 2 2 2 2 2 5 2 2 2 2 3" xfId="54252" xr:uid="{D7A8A5F1-189E-4C4C-B955-0D32EF4A5414}"/>
    <cellStyle name="Currency 2 2 2 2 2 2 5 2 2 2 3" xfId="18832" xr:uid="{E3653068-0C4E-4275-8704-018397870350}"/>
    <cellStyle name="Currency 2 2 2 2 2 2 5 2 2 2 4" xfId="32522" xr:uid="{B23A0D70-6943-4869-88B1-43D640AAF401}"/>
    <cellStyle name="Currency 2 2 2 2 2 2 5 2 2 2 5" xfId="47406" xr:uid="{0BCC77BB-734F-43A6-A81D-6F55292FF206}"/>
    <cellStyle name="Currency 2 2 2 2 2 2 5 2 2 3" xfId="22254" xr:uid="{68CD7FD8-DAF0-40AD-8D33-B1F858DD8580}"/>
    <cellStyle name="Currency 2 2 2 2 2 2 5 2 2 3 2" xfId="35946" xr:uid="{05FCCC84-BA35-4A9E-99B3-C4309099EC63}"/>
    <cellStyle name="Currency 2 2 2 2 2 2 5 2 2 3 3" xfId="50830" xr:uid="{BA6432E4-45DE-4774-AFB0-6C3FC8291046}"/>
    <cellStyle name="Currency 2 2 2 2 2 2 5 2 2 4" xfId="15410" xr:uid="{6360C324-26B4-41B7-943C-E0DD125AA5E9}"/>
    <cellStyle name="Currency 2 2 2 2 2 2 5 2 2 5" xfId="29100" xr:uid="{845AD531-CEEE-4166-AB32-0AC8652B61E9}"/>
    <cellStyle name="Currency 2 2 2 2 2 2 5 2 2 6" xfId="43984" xr:uid="{FBB2CCF2-0C98-4B6E-B7E0-6FE8F6AFDDBD}"/>
    <cellStyle name="Currency 2 2 2 2 2 2 5 2 3" xfId="10274" xr:uid="{829C4B0A-75B1-4563-996C-4A63AAA27DED}"/>
    <cellStyle name="Currency 2 2 2 2 2 2 5 2 3 2" xfId="23964" xr:uid="{97C023C9-23B9-443B-8163-34648FB977AB}"/>
    <cellStyle name="Currency 2 2 2 2 2 2 5 2 3 2 2" xfId="37656" xr:uid="{D717F3EE-F7D8-4169-A2A3-7D5C3028C045}"/>
    <cellStyle name="Currency 2 2 2 2 2 2 5 2 3 2 3" xfId="52540" xr:uid="{0E32321F-9204-4925-B50F-692C0423B29B}"/>
    <cellStyle name="Currency 2 2 2 2 2 2 5 2 3 3" xfId="17120" xr:uid="{0CDCB949-C1E0-46F6-9311-0E7338BA502A}"/>
    <cellStyle name="Currency 2 2 2 2 2 2 5 2 3 4" xfId="30810" xr:uid="{CA0B5065-5E98-4979-B4DB-EC48BB5F4811}"/>
    <cellStyle name="Currency 2 2 2 2 2 2 5 2 3 5" xfId="45694" xr:uid="{3FC76E09-9DE6-482F-B824-AA8DA7188B11}"/>
    <cellStyle name="Currency 2 2 2 2 2 2 5 2 4" xfId="20542" xr:uid="{F7A970F0-9ECC-4748-A00F-5C0B256B9394}"/>
    <cellStyle name="Currency 2 2 2 2 2 2 5 2 4 2" xfId="34234" xr:uid="{B9F19A11-9219-4687-86D7-30165F78FF32}"/>
    <cellStyle name="Currency 2 2 2 2 2 2 5 2 4 3" xfId="49118" xr:uid="{4AD6C7FC-C9DD-4A1F-B2D4-CCCFCEA47097}"/>
    <cellStyle name="Currency 2 2 2 2 2 2 5 2 5" xfId="13698" xr:uid="{7AC175E5-9C1E-427C-B8B1-BFBD6C45DAC6}"/>
    <cellStyle name="Currency 2 2 2 2 2 2 5 2 6" xfId="27388" xr:uid="{EA633DE3-58EE-484D-BD74-579A1F935DD3}"/>
    <cellStyle name="Currency 2 2 2 2 2 2 5 2 7" xfId="42272" xr:uid="{054E92C4-410C-4F87-BA30-61D1BEDD6E73}"/>
    <cellStyle name="Currency 2 2 2 2 2 2 5 3" xfId="8563" xr:uid="{8B63D87F-52DB-422E-8462-9F1CFF2001B9}"/>
    <cellStyle name="Currency 2 2 2 2 2 2 5 3 2" xfId="11985" xr:uid="{2485049C-74EE-4879-B72F-423BDC46A1A0}"/>
    <cellStyle name="Currency 2 2 2 2 2 2 5 3 2 2" xfId="25675" xr:uid="{B7C976A1-71A5-444D-8846-C93D97D1B06B}"/>
    <cellStyle name="Currency 2 2 2 2 2 2 5 3 2 2 2" xfId="39367" xr:uid="{8B8789E7-5709-43B2-93BD-A6FA10563BFF}"/>
    <cellStyle name="Currency 2 2 2 2 2 2 5 3 2 2 3" xfId="54251" xr:uid="{8DC21F7A-AD4C-4404-AB8E-BCEEB067DFA1}"/>
    <cellStyle name="Currency 2 2 2 2 2 2 5 3 2 3" xfId="18831" xr:uid="{CA8D1EDF-CCDD-40D3-B3E5-9F63D25E6563}"/>
    <cellStyle name="Currency 2 2 2 2 2 2 5 3 2 4" xfId="32521" xr:uid="{D0DF7BF6-9D4C-4290-AF21-A8CA94743485}"/>
    <cellStyle name="Currency 2 2 2 2 2 2 5 3 2 5" xfId="47405" xr:uid="{EEA34B65-E72B-46F4-8FE4-BCF52C1F4B7E}"/>
    <cellStyle name="Currency 2 2 2 2 2 2 5 3 3" xfId="22253" xr:uid="{A85D66B6-4961-461C-9042-1FAB8A03D1E4}"/>
    <cellStyle name="Currency 2 2 2 2 2 2 5 3 3 2" xfId="35945" xr:uid="{1481F05C-E5A1-4701-8C0A-DBD1033626E8}"/>
    <cellStyle name="Currency 2 2 2 2 2 2 5 3 3 3" xfId="50829" xr:uid="{5E5AB910-F0D6-4F1A-8A17-649BAE5D85F9}"/>
    <cellStyle name="Currency 2 2 2 2 2 2 5 3 4" xfId="15409" xr:uid="{3C7327A6-35D8-45AD-87F5-571AD91C08C6}"/>
    <cellStyle name="Currency 2 2 2 2 2 2 5 3 5" xfId="29099" xr:uid="{AAF7A16F-0C51-4695-825F-688FA332E6E6}"/>
    <cellStyle name="Currency 2 2 2 2 2 2 5 3 6" xfId="43983" xr:uid="{278E6079-9439-4313-BC8B-444F799D8BC3}"/>
    <cellStyle name="Currency 2 2 2 2 2 2 5 4" xfId="10273" xr:uid="{9AB90275-BB05-49EB-9C7F-90A2D7016813}"/>
    <cellStyle name="Currency 2 2 2 2 2 2 5 4 2" xfId="23963" xr:uid="{725B1D10-E348-45FE-9F50-07EC4587A66A}"/>
    <cellStyle name="Currency 2 2 2 2 2 2 5 4 2 2" xfId="37655" xr:uid="{DCDC7456-93B6-42B0-AC90-CFBB4E174C7D}"/>
    <cellStyle name="Currency 2 2 2 2 2 2 5 4 2 3" xfId="52539" xr:uid="{89625FD7-D2DC-495E-A55B-DA53A4F5BEF2}"/>
    <cellStyle name="Currency 2 2 2 2 2 2 5 4 3" xfId="17119" xr:uid="{905A9D56-50E9-47B6-A872-D96D4E1FB39E}"/>
    <cellStyle name="Currency 2 2 2 2 2 2 5 4 4" xfId="30809" xr:uid="{A5F2337A-9FF9-469C-A3F1-5036C98825EC}"/>
    <cellStyle name="Currency 2 2 2 2 2 2 5 4 5" xfId="45693" xr:uid="{01449637-748C-46F0-ADEE-574F509BD00D}"/>
    <cellStyle name="Currency 2 2 2 2 2 2 5 5" xfId="20541" xr:uid="{D83646A8-680D-4D79-BB65-B190A3B9AE25}"/>
    <cellStyle name="Currency 2 2 2 2 2 2 5 5 2" xfId="34233" xr:uid="{05266AAA-2950-4856-ACA6-0356CBE62D8A}"/>
    <cellStyle name="Currency 2 2 2 2 2 2 5 5 3" xfId="49117" xr:uid="{33F58E4D-1743-4CEB-BA8F-C05695522AFF}"/>
    <cellStyle name="Currency 2 2 2 2 2 2 5 6" xfId="13697" xr:uid="{1F5A06F0-1828-4A48-AFF1-BAAE99F588D7}"/>
    <cellStyle name="Currency 2 2 2 2 2 2 5 7" xfId="27387" xr:uid="{151D2911-CE35-42EC-BCF1-8C0A72D0AF31}"/>
    <cellStyle name="Currency 2 2 2 2 2 2 5 8" xfId="42271" xr:uid="{C1DF1F53-4E45-43AA-8C40-D95F064A455F}"/>
    <cellStyle name="Currency 2 2 2 2 2 2 6" xfId="6852" xr:uid="{27F42331-CA9D-47EF-AD46-914970CDF6B3}"/>
    <cellStyle name="Currency 2 2 2 2 2 2 6 2" xfId="8565" xr:uid="{526163E5-C394-4093-8328-624EFAD27578}"/>
    <cellStyle name="Currency 2 2 2 2 2 2 6 2 2" xfId="11987" xr:uid="{3B07D737-F20E-4688-86FA-16F5198B34B7}"/>
    <cellStyle name="Currency 2 2 2 2 2 2 6 2 2 2" xfId="25677" xr:uid="{EB1FA171-A142-4DFA-9698-61E952C0F0AB}"/>
    <cellStyle name="Currency 2 2 2 2 2 2 6 2 2 2 2" xfId="39369" xr:uid="{170FDDA3-0D67-4440-A396-817F0253661D}"/>
    <cellStyle name="Currency 2 2 2 2 2 2 6 2 2 2 3" xfId="54253" xr:uid="{B4DEEC29-333B-4C99-B310-76CD69EBD551}"/>
    <cellStyle name="Currency 2 2 2 2 2 2 6 2 2 3" xfId="18833" xr:uid="{263104D8-6510-47C1-BE67-5353BCC8A8CA}"/>
    <cellStyle name="Currency 2 2 2 2 2 2 6 2 2 4" xfId="32523" xr:uid="{4BE54C04-CA6B-4647-9F0D-3EC461AC998E}"/>
    <cellStyle name="Currency 2 2 2 2 2 2 6 2 2 5" xfId="47407" xr:uid="{F650CC44-C165-49E9-8486-68786755A142}"/>
    <cellStyle name="Currency 2 2 2 2 2 2 6 2 3" xfId="22255" xr:uid="{8C1AB0C6-11D2-4F0E-A086-CAA039CF7B68}"/>
    <cellStyle name="Currency 2 2 2 2 2 2 6 2 3 2" xfId="35947" xr:uid="{F591DDDA-B599-4F9D-B48D-DEEC457F4CB5}"/>
    <cellStyle name="Currency 2 2 2 2 2 2 6 2 3 3" xfId="50831" xr:uid="{E19B7519-C374-4B43-B279-DBFEEE5EF87B}"/>
    <cellStyle name="Currency 2 2 2 2 2 2 6 2 4" xfId="15411" xr:uid="{15FA2AEE-3976-4D4D-A4E2-8B9B196DE0D2}"/>
    <cellStyle name="Currency 2 2 2 2 2 2 6 2 5" xfId="29101" xr:uid="{2BC92EEC-843B-4775-97D1-7685C502F7EF}"/>
    <cellStyle name="Currency 2 2 2 2 2 2 6 2 6" xfId="43985" xr:uid="{9A806B63-9821-4653-95AA-9253AB507632}"/>
    <cellStyle name="Currency 2 2 2 2 2 2 6 3" xfId="10275" xr:uid="{5122CB08-3D46-417A-AA83-6FAF5ABCAC78}"/>
    <cellStyle name="Currency 2 2 2 2 2 2 6 3 2" xfId="23965" xr:uid="{0B856146-160C-4D31-BCD7-8A17E5D09323}"/>
    <cellStyle name="Currency 2 2 2 2 2 2 6 3 2 2" xfId="37657" xr:uid="{8C4B6C26-E7F9-409E-8892-3FE0FC1E1D79}"/>
    <cellStyle name="Currency 2 2 2 2 2 2 6 3 2 3" xfId="52541" xr:uid="{CB98B7AC-6D94-4999-8FFE-414C8AC66696}"/>
    <cellStyle name="Currency 2 2 2 2 2 2 6 3 3" xfId="17121" xr:uid="{D78581BE-C0D4-4C43-A53F-BCEEE132A5BA}"/>
    <cellStyle name="Currency 2 2 2 2 2 2 6 3 4" xfId="30811" xr:uid="{3294ECDF-8061-4596-A2E0-DFF37C1CA2AF}"/>
    <cellStyle name="Currency 2 2 2 2 2 2 6 3 5" xfId="45695" xr:uid="{EE3D20B8-5C88-441D-AD04-1458B12682F6}"/>
    <cellStyle name="Currency 2 2 2 2 2 2 6 4" xfId="20543" xr:uid="{5D0680AB-6A9D-4C5C-B085-9E1097F15276}"/>
    <cellStyle name="Currency 2 2 2 2 2 2 6 4 2" xfId="34235" xr:uid="{ADA93BE0-D220-406F-8B8F-7A8AB2D09271}"/>
    <cellStyle name="Currency 2 2 2 2 2 2 6 4 3" xfId="49119" xr:uid="{933BDC2F-C040-4AE9-8BAC-6A9CDB350B79}"/>
    <cellStyle name="Currency 2 2 2 2 2 2 6 5" xfId="13699" xr:uid="{830D3391-88B0-4C42-B259-F42157C7D0E2}"/>
    <cellStyle name="Currency 2 2 2 2 2 2 6 6" xfId="27389" xr:uid="{7AA754E1-430F-4A04-8EE8-910287528D80}"/>
    <cellStyle name="Currency 2 2 2 2 2 2 6 7" xfId="42273" xr:uid="{89BB1255-CDFB-4935-8C48-ED5E4752565A}"/>
    <cellStyle name="Currency 2 2 2 2 2 2 7" xfId="6853" xr:uid="{ED8DB6A1-6274-4B22-88A9-C4317F5CE119}"/>
    <cellStyle name="Currency 2 2 2 2 2 2 7 2" xfId="8566" xr:uid="{05CA06D9-1991-4963-8895-BC6759C6CEBE}"/>
    <cellStyle name="Currency 2 2 2 2 2 2 7 2 2" xfId="11988" xr:uid="{0D5E1948-EC8C-4750-85D6-76B308045643}"/>
    <cellStyle name="Currency 2 2 2 2 2 2 7 2 2 2" xfId="25678" xr:uid="{0CDFA74B-A65F-45A0-B915-7A077B8FF5A6}"/>
    <cellStyle name="Currency 2 2 2 2 2 2 7 2 2 2 2" xfId="39370" xr:uid="{04ADDB7D-A9BD-4D92-9D29-29720A6B5B40}"/>
    <cellStyle name="Currency 2 2 2 2 2 2 7 2 2 2 3" xfId="54254" xr:uid="{9A8B4A08-19FA-4132-A245-7223134539D9}"/>
    <cellStyle name="Currency 2 2 2 2 2 2 7 2 2 3" xfId="18834" xr:uid="{70A370AD-07FF-4750-B6E2-E6C3906CAE75}"/>
    <cellStyle name="Currency 2 2 2 2 2 2 7 2 2 4" xfId="32524" xr:uid="{C339862D-CFA6-4C53-AFFA-4F30576A2706}"/>
    <cellStyle name="Currency 2 2 2 2 2 2 7 2 2 5" xfId="47408" xr:uid="{54063FAA-A918-41D0-8DEE-3EA48E1EAA9C}"/>
    <cellStyle name="Currency 2 2 2 2 2 2 7 2 3" xfId="22256" xr:uid="{32C807BA-274A-4A42-9C59-778618D0402C}"/>
    <cellStyle name="Currency 2 2 2 2 2 2 7 2 3 2" xfId="35948" xr:uid="{AF6B3E87-6390-4BBB-9289-3EC0841E4E1A}"/>
    <cellStyle name="Currency 2 2 2 2 2 2 7 2 3 3" xfId="50832" xr:uid="{17E9174D-9E77-4099-B8C2-69C6C5F1DB34}"/>
    <cellStyle name="Currency 2 2 2 2 2 2 7 2 4" xfId="15412" xr:uid="{88AE0363-65FB-4F4E-B671-5D3246C52A2C}"/>
    <cellStyle name="Currency 2 2 2 2 2 2 7 2 5" xfId="29102" xr:uid="{4DC25BF6-4BD8-4770-96C3-760659434A20}"/>
    <cellStyle name="Currency 2 2 2 2 2 2 7 2 6" xfId="43986" xr:uid="{563A02B9-EB26-49F9-A7D6-A41952C12A8D}"/>
    <cellStyle name="Currency 2 2 2 2 2 2 7 3" xfId="10276" xr:uid="{E63DD4F1-69BB-40D9-AA4F-BA54EDEC7D6B}"/>
    <cellStyle name="Currency 2 2 2 2 2 2 7 3 2" xfId="23966" xr:uid="{FC1761C5-0148-4A91-9D35-30965E687BBC}"/>
    <cellStyle name="Currency 2 2 2 2 2 2 7 3 2 2" xfId="37658" xr:uid="{18592CA9-2420-44F6-80B8-CA1EE05C8325}"/>
    <cellStyle name="Currency 2 2 2 2 2 2 7 3 2 3" xfId="52542" xr:uid="{7EA2C85F-9CC4-45B4-ACA8-C02623730AC1}"/>
    <cellStyle name="Currency 2 2 2 2 2 2 7 3 3" xfId="17122" xr:uid="{FD535973-24AF-498B-B79A-E9376F6A46A1}"/>
    <cellStyle name="Currency 2 2 2 2 2 2 7 3 4" xfId="30812" xr:uid="{6E3631F7-7643-45F6-B398-DE8B44F162B5}"/>
    <cellStyle name="Currency 2 2 2 2 2 2 7 3 5" xfId="45696" xr:uid="{8B410E51-1E9E-41A0-919F-936DF00C8901}"/>
    <cellStyle name="Currency 2 2 2 2 2 2 7 4" xfId="20544" xr:uid="{BB1D06E2-9C88-4995-8162-6E04EF47182D}"/>
    <cellStyle name="Currency 2 2 2 2 2 2 7 4 2" xfId="34236" xr:uid="{89847DEF-C84F-4479-8D9C-D39C0DD33788}"/>
    <cellStyle name="Currency 2 2 2 2 2 2 7 4 3" xfId="49120" xr:uid="{C728B6CA-E5A8-4501-903F-F67A6940589F}"/>
    <cellStyle name="Currency 2 2 2 2 2 2 7 5" xfId="13700" xr:uid="{8FAD57FA-AC53-4586-82A7-41339FF211F5}"/>
    <cellStyle name="Currency 2 2 2 2 2 2 7 6" xfId="27390" xr:uid="{03EBE781-AF73-46C0-8458-06D0959C20A1}"/>
    <cellStyle name="Currency 2 2 2 2 2 2 7 7" xfId="42274" xr:uid="{E6EB8B3C-034F-470A-8858-6869F376AF26}"/>
    <cellStyle name="Currency 2 2 2 2 2 2 8" xfId="8537" xr:uid="{60F70B95-9696-4979-8C5C-5BA51CCC1F8D}"/>
    <cellStyle name="Currency 2 2 2 2 2 2 8 2" xfId="11959" xr:uid="{21ACDC75-70DC-4EF7-B1AE-2C89DA4D9AF0}"/>
    <cellStyle name="Currency 2 2 2 2 2 2 8 2 2" xfId="25649" xr:uid="{C7713B5A-C17A-42CA-871C-8D9952AF001D}"/>
    <cellStyle name="Currency 2 2 2 2 2 2 8 2 2 2" xfId="39341" xr:uid="{F6B545FD-2F9F-4193-8C33-8BAF87FF7785}"/>
    <cellStyle name="Currency 2 2 2 2 2 2 8 2 2 3" xfId="54225" xr:uid="{D6129821-B745-4A9D-8221-F6BF14FB9481}"/>
    <cellStyle name="Currency 2 2 2 2 2 2 8 2 3" xfId="18805" xr:uid="{902F5149-D6EC-4C75-AC24-27A70D14AE77}"/>
    <cellStyle name="Currency 2 2 2 2 2 2 8 2 4" xfId="32495" xr:uid="{0BFEC19B-D7F5-4CFC-B320-9072C0754BFF}"/>
    <cellStyle name="Currency 2 2 2 2 2 2 8 2 5" xfId="47379" xr:uid="{C80D8888-C152-4E64-AFCF-F248FA0A9DFC}"/>
    <cellStyle name="Currency 2 2 2 2 2 2 8 3" xfId="22227" xr:uid="{C4F7E4B4-3037-4C9F-B101-16F07F2E4E5E}"/>
    <cellStyle name="Currency 2 2 2 2 2 2 8 3 2" xfId="35919" xr:uid="{7199EFD9-B38F-4728-9F16-796B1FCE8631}"/>
    <cellStyle name="Currency 2 2 2 2 2 2 8 3 3" xfId="50803" xr:uid="{AF959523-D16B-4D2F-B8BB-D4DB68504738}"/>
    <cellStyle name="Currency 2 2 2 2 2 2 8 4" xfId="15383" xr:uid="{639C7399-E7C0-4B59-8621-92DADF068F16}"/>
    <cellStyle name="Currency 2 2 2 2 2 2 8 5" xfId="29073" xr:uid="{83B34A82-F339-4592-BF2A-25792E18619D}"/>
    <cellStyle name="Currency 2 2 2 2 2 2 8 6" xfId="43957" xr:uid="{3E71E5BA-318D-4B60-845F-EA5E39D34971}"/>
    <cellStyle name="Currency 2 2 2 2 2 2 9" xfId="10247" xr:uid="{93DF8C80-7749-4B22-AC68-48C65206C5E6}"/>
    <cellStyle name="Currency 2 2 2 2 2 2 9 2" xfId="23937" xr:uid="{2C657F64-A49D-4842-AE11-CAEC6772C24F}"/>
    <cellStyle name="Currency 2 2 2 2 2 2 9 2 2" xfId="37629" xr:uid="{9839E756-CAA9-46AA-AB49-D95ED81E8E29}"/>
    <cellStyle name="Currency 2 2 2 2 2 2 9 2 3" xfId="52513" xr:uid="{D1D56441-E202-4219-BCD6-02B41AF0F05F}"/>
    <cellStyle name="Currency 2 2 2 2 2 2 9 3" xfId="17093" xr:uid="{4DB090EF-140B-4836-B809-829CC1054859}"/>
    <cellStyle name="Currency 2 2 2 2 2 2 9 4" xfId="30783" xr:uid="{CF39B7AC-A7CB-4B27-87ED-5FF4991CD539}"/>
    <cellStyle name="Currency 2 2 2 2 2 2 9 5" xfId="45667" xr:uid="{A728F5A3-7A86-4220-8587-4875B715895D}"/>
    <cellStyle name="Currency 2 2 2 2 2 3" xfId="6854" xr:uid="{0DB7A6F8-5EF8-42FD-83DB-F3E971EFA259}"/>
    <cellStyle name="Currency 2 2 2 2 2 3 10" xfId="13701" xr:uid="{9F44674D-D9F7-4AAD-AF37-11DF616D1306}"/>
    <cellStyle name="Currency 2 2 2 2 2 3 11" xfId="27391" xr:uid="{F9ADE7E6-8AB2-4C05-94D0-EEC57FC0E70E}"/>
    <cellStyle name="Currency 2 2 2 2 2 3 12" xfId="42275" xr:uid="{C966E687-23D6-4AEB-8003-5544A9800C33}"/>
    <cellStyle name="Currency 2 2 2 2 2 3 2" xfId="6855" xr:uid="{3B3FB55A-734D-4C83-A44B-23D7A7611AA1}"/>
    <cellStyle name="Currency 2 2 2 2 2 3 2 10" xfId="42276" xr:uid="{34C18D10-B1A5-49A4-89B7-6469BD1739EB}"/>
    <cellStyle name="Currency 2 2 2 2 2 3 2 2" xfId="6856" xr:uid="{C319FD75-7610-40E5-A48E-121C1783E5C8}"/>
    <cellStyle name="Currency 2 2 2 2 2 3 2 2 2" xfId="6857" xr:uid="{FB00C19C-665B-4BB9-A864-70F8B1EF341B}"/>
    <cellStyle name="Currency 2 2 2 2 2 3 2 2 2 2" xfId="8570" xr:uid="{29F08955-7D63-4196-BDE7-655272DFDBDD}"/>
    <cellStyle name="Currency 2 2 2 2 2 3 2 2 2 2 2" xfId="11992" xr:uid="{D3FE67A9-2AD3-4807-A70C-BBC2F7B4100D}"/>
    <cellStyle name="Currency 2 2 2 2 2 3 2 2 2 2 2 2" xfId="25682" xr:uid="{93896B0E-1FD6-49B8-A222-8B641263C639}"/>
    <cellStyle name="Currency 2 2 2 2 2 3 2 2 2 2 2 2 2" xfId="39374" xr:uid="{0539A8FE-A077-4BE9-984A-DD9FA8059826}"/>
    <cellStyle name="Currency 2 2 2 2 2 3 2 2 2 2 2 2 3" xfId="54258" xr:uid="{557FF5F9-7B95-4071-A1F7-936EE23CF531}"/>
    <cellStyle name="Currency 2 2 2 2 2 3 2 2 2 2 2 3" xfId="18838" xr:uid="{A4A533D6-E2E2-43F9-9FF7-0EDCF5C482F2}"/>
    <cellStyle name="Currency 2 2 2 2 2 3 2 2 2 2 2 4" xfId="32528" xr:uid="{7837969B-F73F-4D9C-87B4-5A8AC584CA67}"/>
    <cellStyle name="Currency 2 2 2 2 2 3 2 2 2 2 2 5" xfId="47412" xr:uid="{421C7EDE-8473-449E-9CC4-925004FB8C8B}"/>
    <cellStyle name="Currency 2 2 2 2 2 3 2 2 2 2 3" xfId="22260" xr:uid="{62E71163-4142-414B-9CE8-117720C0AD6B}"/>
    <cellStyle name="Currency 2 2 2 2 2 3 2 2 2 2 3 2" xfId="35952" xr:uid="{C19103A4-0CA7-4BBB-8C0A-96FA5347DA25}"/>
    <cellStyle name="Currency 2 2 2 2 2 3 2 2 2 2 3 3" xfId="50836" xr:uid="{039EC6C7-453D-4815-83E9-83674BB0E73E}"/>
    <cellStyle name="Currency 2 2 2 2 2 3 2 2 2 2 4" xfId="15416" xr:uid="{3A5F77F0-9958-41E9-BFBC-8D7F617FB3AC}"/>
    <cellStyle name="Currency 2 2 2 2 2 3 2 2 2 2 5" xfId="29106" xr:uid="{0ADA2907-76FD-465A-9727-3DA6C5F83385}"/>
    <cellStyle name="Currency 2 2 2 2 2 3 2 2 2 2 6" xfId="43990" xr:uid="{23D126FD-B87A-483A-9FDC-A6E3459038A5}"/>
    <cellStyle name="Currency 2 2 2 2 2 3 2 2 2 3" xfId="10280" xr:uid="{220BB208-B541-44A0-BB14-5E474E252122}"/>
    <cellStyle name="Currency 2 2 2 2 2 3 2 2 2 3 2" xfId="23970" xr:uid="{23F2AF4D-A685-4543-8BE3-C63554D6214E}"/>
    <cellStyle name="Currency 2 2 2 2 2 3 2 2 2 3 2 2" xfId="37662" xr:uid="{202AF17E-0146-4035-98EA-21AFF7DB15F4}"/>
    <cellStyle name="Currency 2 2 2 2 2 3 2 2 2 3 2 3" xfId="52546" xr:uid="{00EF8755-142C-45C2-BAEF-C21B15408AE7}"/>
    <cellStyle name="Currency 2 2 2 2 2 3 2 2 2 3 3" xfId="17126" xr:uid="{E56B909E-9924-4708-BD76-442B6DD42602}"/>
    <cellStyle name="Currency 2 2 2 2 2 3 2 2 2 3 4" xfId="30816" xr:uid="{F1D5EC1B-F95F-41D2-9970-6858DE722A53}"/>
    <cellStyle name="Currency 2 2 2 2 2 3 2 2 2 3 5" xfId="45700" xr:uid="{D61BF5BB-D781-47A1-968A-64F91B146EB6}"/>
    <cellStyle name="Currency 2 2 2 2 2 3 2 2 2 4" xfId="20548" xr:uid="{4CA7492F-65C1-44F0-9694-096A93CCDE4B}"/>
    <cellStyle name="Currency 2 2 2 2 2 3 2 2 2 4 2" xfId="34240" xr:uid="{1B62E8B1-B670-4877-B470-072D50246449}"/>
    <cellStyle name="Currency 2 2 2 2 2 3 2 2 2 4 3" xfId="49124" xr:uid="{4D1B7F78-B5BC-47B0-B467-F4CBC01CD7DE}"/>
    <cellStyle name="Currency 2 2 2 2 2 3 2 2 2 5" xfId="13704" xr:uid="{3116FD2B-0F06-4D37-9F21-E4C9F61ED985}"/>
    <cellStyle name="Currency 2 2 2 2 2 3 2 2 2 6" xfId="27394" xr:uid="{E9BBB19E-6CB3-4A56-908E-A06F252114B8}"/>
    <cellStyle name="Currency 2 2 2 2 2 3 2 2 2 7" xfId="42278" xr:uid="{01B74426-1294-4B18-9F8F-62D05B979F70}"/>
    <cellStyle name="Currency 2 2 2 2 2 3 2 2 3" xfId="8569" xr:uid="{97DEC40D-885F-4673-A454-D8AE62626B10}"/>
    <cellStyle name="Currency 2 2 2 2 2 3 2 2 3 2" xfId="11991" xr:uid="{DBFF2659-F22C-4E0E-9996-B9CADE5472C9}"/>
    <cellStyle name="Currency 2 2 2 2 2 3 2 2 3 2 2" xfId="25681" xr:uid="{0976FCC2-CDCF-45EB-AA89-64A581953588}"/>
    <cellStyle name="Currency 2 2 2 2 2 3 2 2 3 2 2 2" xfId="39373" xr:uid="{C30C1341-C2C9-4B73-A419-B5586A466F9C}"/>
    <cellStyle name="Currency 2 2 2 2 2 3 2 2 3 2 2 3" xfId="54257" xr:uid="{7C6F8C3E-95EB-4495-AC19-4A30F60E5582}"/>
    <cellStyle name="Currency 2 2 2 2 2 3 2 2 3 2 3" xfId="18837" xr:uid="{87ECDBDB-F0BE-46A8-956F-CBB1BCF42FD2}"/>
    <cellStyle name="Currency 2 2 2 2 2 3 2 2 3 2 4" xfId="32527" xr:uid="{4F383C80-D37C-436E-AA7B-DF8452213655}"/>
    <cellStyle name="Currency 2 2 2 2 2 3 2 2 3 2 5" xfId="47411" xr:uid="{5F074394-3BE8-42DD-8AB6-E1077A669653}"/>
    <cellStyle name="Currency 2 2 2 2 2 3 2 2 3 3" xfId="22259" xr:uid="{0A2A8CBB-DA25-4548-8FD0-C2A40C3D530B}"/>
    <cellStyle name="Currency 2 2 2 2 2 3 2 2 3 3 2" xfId="35951" xr:uid="{13101F4D-BBC2-40E6-8656-D5E4ACD42E1D}"/>
    <cellStyle name="Currency 2 2 2 2 2 3 2 2 3 3 3" xfId="50835" xr:uid="{4586456D-9044-4F21-A8AC-C5FD5DDD9DAC}"/>
    <cellStyle name="Currency 2 2 2 2 2 3 2 2 3 4" xfId="15415" xr:uid="{39F7E74A-5114-4541-9886-7F0ED715F556}"/>
    <cellStyle name="Currency 2 2 2 2 2 3 2 2 3 5" xfId="29105" xr:uid="{B705FA25-114E-4BA6-B043-09A01AD9969C}"/>
    <cellStyle name="Currency 2 2 2 2 2 3 2 2 3 6" xfId="43989" xr:uid="{7A328580-EF18-4E3E-A547-628AD299DDD9}"/>
    <cellStyle name="Currency 2 2 2 2 2 3 2 2 4" xfId="10279" xr:uid="{3F1ED443-2683-4864-A558-BCE86CE91E2A}"/>
    <cellStyle name="Currency 2 2 2 2 2 3 2 2 4 2" xfId="23969" xr:uid="{3C2C7FE7-2598-4FF9-BFAB-C7D7DC40A4ED}"/>
    <cellStyle name="Currency 2 2 2 2 2 3 2 2 4 2 2" xfId="37661" xr:uid="{1808CB83-3707-4E6B-B8DF-6F7EDA6659E7}"/>
    <cellStyle name="Currency 2 2 2 2 2 3 2 2 4 2 3" xfId="52545" xr:uid="{2220A9A8-30EE-4B5D-9B3F-3B3BCC7B3975}"/>
    <cellStyle name="Currency 2 2 2 2 2 3 2 2 4 3" xfId="17125" xr:uid="{0215A144-76D9-4830-BDD8-0DE962445DB7}"/>
    <cellStyle name="Currency 2 2 2 2 2 3 2 2 4 4" xfId="30815" xr:uid="{76A43AD3-3F79-415F-A322-8D470BBD8B0C}"/>
    <cellStyle name="Currency 2 2 2 2 2 3 2 2 4 5" xfId="45699" xr:uid="{9C015F4D-0D9B-4AC8-A796-6472B7BC86C4}"/>
    <cellStyle name="Currency 2 2 2 2 2 3 2 2 5" xfId="20547" xr:uid="{1922AA3D-302B-4DFE-9539-DA6E7B11FD11}"/>
    <cellStyle name="Currency 2 2 2 2 2 3 2 2 5 2" xfId="34239" xr:uid="{2742AC8B-66A2-4839-89D9-F64AC0E3175B}"/>
    <cellStyle name="Currency 2 2 2 2 2 3 2 2 5 3" xfId="49123" xr:uid="{F8DAD692-8398-41CC-8EAF-7BE7E79195DE}"/>
    <cellStyle name="Currency 2 2 2 2 2 3 2 2 6" xfId="13703" xr:uid="{946ED2E7-1ECC-404A-9497-37D5FC412D4E}"/>
    <cellStyle name="Currency 2 2 2 2 2 3 2 2 7" xfId="27393" xr:uid="{4AC70AB7-E390-4BBC-99C2-80B0F6C49DC4}"/>
    <cellStyle name="Currency 2 2 2 2 2 3 2 2 8" xfId="42277" xr:uid="{4B0EBA5C-472D-4B66-BFDB-B09E2C047365}"/>
    <cellStyle name="Currency 2 2 2 2 2 3 2 3" xfId="6858" xr:uid="{C8BFABE6-E9D2-4426-8BD5-A56A49B8B5E9}"/>
    <cellStyle name="Currency 2 2 2 2 2 3 2 3 2" xfId="8571" xr:uid="{A3F13175-621F-4F66-8273-B1573BE71FAE}"/>
    <cellStyle name="Currency 2 2 2 2 2 3 2 3 2 2" xfId="11993" xr:uid="{E544AF38-2928-4119-8D82-E5411FF395EE}"/>
    <cellStyle name="Currency 2 2 2 2 2 3 2 3 2 2 2" xfId="25683" xr:uid="{D71441FA-558D-4FB2-8897-EA5B740DA604}"/>
    <cellStyle name="Currency 2 2 2 2 2 3 2 3 2 2 2 2" xfId="39375" xr:uid="{FC18D133-1BFA-42F2-8806-622AE586700F}"/>
    <cellStyle name="Currency 2 2 2 2 2 3 2 3 2 2 2 3" xfId="54259" xr:uid="{6211C997-1942-44A6-A8A9-64D8C2916FF9}"/>
    <cellStyle name="Currency 2 2 2 2 2 3 2 3 2 2 3" xfId="18839" xr:uid="{B1A42096-D6E9-4B8F-8798-6752E0961AF0}"/>
    <cellStyle name="Currency 2 2 2 2 2 3 2 3 2 2 4" xfId="32529" xr:uid="{9CB326F7-14F5-4001-A2FD-1B5BF2D7B474}"/>
    <cellStyle name="Currency 2 2 2 2 2 3 2 3 2 2 5" xfId="47413" xr:uid="{EBE7C7E5-9437-4FAE-9CDB-96EB0EC08DBF}"/>
    <cellStyle name="Currency 2 2 2 2 2 3 2 3 2 3" xfId="22261" xr:uid="{263E699F-A879-453E-80C5-97F2F1F03F60}"/>
    <cellStyle name="Currency 2 2 2 2 2 3 2 3 2 3 2" xfId="35953" xr:uid="{87411B01-CEB9-4310-95BB-4E6AD2D338D3}"/>
    <cellStyle name="Currency 2 2 2 2 2 3 2 3 2 3 3" xfId="50837" xr:uid="{116AAC6A-8B43-4A64-9C9C-C8ABAC6F4A25}"/>
    <cellStyle name="Currency 2 2 2 2 2 3 2 3 2 4" xfId="15417" xr:uid="{2E9E7FB4-2000-446F-BE4D-F33C95DA9644}"/>
    <cellStyle name="Currency 2 2 2 2 2 3 2 3 2 5" xfId="29107" xr:uid="{4061E8F7-5CB5-435D-A909-8CC6AA068D21}"/>
    <cellStyle name="Currency 2 2 2 2 2 3 2 3 2 6" xfId="43991" xr:uid="{D4099F66-AB62-42AC-95F3-1FFF595E8EA8}"/>
    <cellStyle name="Currency 2 2 2 2 2 3 2 3 3" xfId="10281" xr:uid="{06324A1A-0D2A-4791-AD05-452215E577B8}"/>
    <cellStyle name="Currency 2 2 2 2 2 3 2 3 3 2" xfId="23971" xr:uid="{71523FAD-4A33-4C09-A8A9-023392DA388E}"/>
    <cellStyle name="Currency 2 2 2 2 2 3 2 3 3 2 2" xfId="37663" xr:uid="{8FF5B16E-16C0-46B2-8739-3D6C1FC7F7E0}"/>
    <cellStyle name="Currency 2 2 2 2 2 3 2 3 3 2 3" xfId="52547" xr:uid="{AB70A29C-7B18-44A7-8D76-CD84E4D2F91D}"/>
    <cellStyle name="Currency 2 2 2 2 2 3 2 3 3 3" xfId="17127" xr:uid="{F6887067-FCD3-4082-A94A-452F8F03A5E8}"/>
    <cellStyle name="Currency 2 2 2 2 2 3 2 3 3 4" xfId="30817" xr:uid="{FFF32E29-0E34-4BBE-9A2A-E8321CCB8FC2}"/>
    <cellStyle name="Currency 2 2 2 2 2 3 2 3 3 5" xfId="45701" xr:uid="{7178B291-0AB4-4E3D-A573-8C114BB8EA3C}"/>
    <cellStyle name="Currency 2 2 2 2 2 3 2 3 4" xfId="20549" xr:uid="{D7A6333A-84E4-40B1-B614-FEC44A56C18E}"/>
    <cellStyle name="Currency 2 2 2 2 2 3 2 3 4 2" xfId="34241" xr:uid="{35E1289B-00DD-4713-8DBC-7DC9BAEF2A4A}"/>
    <cellStyle name="Currency 2 2 2 2 2 3 2 3 4 3" xfId="49125" xr:uid="{5B2B5406-FC96-451E-A090-7A51252F57C8}"/>
    <cellStyle name="Currency 2 2 2 2 2 3 2 3 5" xfId="13705" xr:uid="{3101E8A1-ECA0-436E-A5FB-9E6BF6742B9A}"/>
    <cellStyle name="Currency 2 2 2 2 2 3 2 3 6" xfId="27395" xr:uid="{CD1B6D3A-3110-4081-ABA2-85BD20240746}"/>
    <cellStyle name="Currency 2 2 2 2 2 3 2 3 7" xfId="42279" xr:uid="{3C989016-6C98-4998-83F2-3EDB5E459924}"/>
    <cellStyle name="Currency 2 2 2 2 2 3 2 4" xfId="6859" xr:uid="{DD4358B5-BD24-45FC-BB87-4D5D161989E0}"/>
    <cellStyle name="Currency 2 2 2 2 2 3 2 4 2" xfId="8572" xr:uid="{4CEE50FE-DAB7-46C5-9FAC-0B376E060CF1}"/>
    <cellStyle name="Currency 2 2 2 2 2 3 2 4 2 2" xfId="11994" xr:uid="{28A52E39-D5CC-4C4B-9231-786B885F1EC1}"/>
    <cellStyle name="Currency 2 2 2 2 2 3 2 4 2 2 2" xfId="25684" xr:uid="{5B807B25-506A-45F3-87A0-892AE76B9ABD}"/>
    <cellStyle name="Currency 2 2 2 2 2 3 2 4 2 2 2 2" xfId="39376" xr:uid="{2587B3EA-9A54-485E-88AB-626393F39B2E}"/>
    <cellStyle name="Currency 2 2 2 2 2 3 2 4 2 2 2 3" xfId="54260" xr:uid="{29EA1E4A-C584-45B4-BBA3-E736B4146FC8}"/>
    <cellStyle name="Currency 2 2 2 2 2 3 2 4 2 2 3" xfId="18840" xr:uid="{9AF14189-685C-4432-8FD3-964769645EE5}"/>
    <cellStyle name="Currency 2 2 2 2 2 3 2 4 2 2 4" xfId="32530" xr:uid="{25EC9AA0-EE53-444E-9A28-33D89B402185}"/>
    <cellStyle name="Currency 2 2 2 2 2 3 2 4 2 2 5" xfId="47414" xr:uid="{03C7CA39-99B2-4344-9BB7-6CC79CA7D2C5}"/>
    <cellStyle name="Currency 2 2 2 2 2 3 2 4 2 3" xfId="22262" xr:uid="{4E8AB8A4-E689-46DC-900B-12B2B12B03DA}"/>
    <cellStyle name="Currency 2 2 2 2 2 3 2 4 2 3 2" xfId="35954" xr:uid="{690E8E5E-D3ED-44E6-BCFD-D8B6BF5B8D73}"/>
    <cellStyle name="Currency 2 2 2 2 2 3 2 4 2 3 3" xfId="50838" xr:uid="{C86439A3-A3B4-4276-9334-B92CF9BAE8A7}"/>
    <cellStyle name="Currency 2 2 2 2 2 3 2 4 2 4" xfId="15418" xr:uid="{4775EE42-13F8-46B3-8B36-7DEF340EF3B1}"/>
    <cellStyle name="Currency 2 2 2 2 2 3 2 4 2 5" xfId="29108" xr:uid="{3F8CDF9D-CA7E-4FCC-9754-087F98E8EAD1}"/>
    <cellStyle name="Currency 2 2 2 2 2 3 2 4 2 6" xfId="43992" xr:uid="{6232BFFE-5A78-4283-83E0-EDE50EAFB7CD}"/>
    <cellStyle name="Currency 2 2 2 2 2 3 2 4 3" xfId="10282" xr:uid="{C7BB62EB-F304-4E93-B3BE-CF77AA994A36}"/>
    <cellStyle name="Currency 2 2 2 2 2 3 2 4 3 2" xfId="23972" xr:uid="{383C3F00-8B01-413B-B436-4DAA3B45B77E}"/>
    <cellStyle name="Currency 2 2 2 2 2 3 2 4 3 2 2" xfId="37664" xr:uid="{4E1F6BD2-8B9C-4C5D-8833-55CA3760CA93}"/>
    <cellStyle name="Currency 2 2 2 2 2 3 2 4 3 2 3" xfId="52548" xr:uid="{C568E098-746D-4DAD-A831-002ADD3A331A}"/>
    <cellStyle name="Currency 2 2 2 2 2 3 2 4 3 3" xfId="17128" xr:uid="{B454EE11-0776-4399-8A52-43EBD787090F}"/>
    <cellStyle name="Currency 2 2 2 2 2 3 2 4 3 4" xfId="30818" xr:uid="{6F71AC01-4195-4247-B314-963DE321478A}"/>
    <cellStyle name="Currency 2 2 2 2 2 3 2 4 3 5" xfId="45702" xr:uid="{0C2AD924-399F-401D-A343-041D94CD4CD0}"/>
    <cellStyle name="Currency 2 2 2 2 2 3 2 4 4" xfId="20550" xr:uid="{2740E1BE-54FA-4A6D-B4E1-CB27D0263177}"/>
    <cellStyle name="Currency 2 2 2 2 2 3 2 4 4 2" xfId="34242" xr:uid="{46E3F9C6-3835-497D-A723-7310A46E3FC3}"/>
    <cellStyle name="Currency 2 2 2 2 2 3 2 4 4 3" xfId="49126" xr:uid="{234759EF-5F22-42B5-8DD2-155026B3D540}"/>
    <cellStyle name="Currency 2 2 2 2 2 3 2 4 5" xfId="13706" xr:uid="{D7721C35-364B-41A6-94D0-D3F064D5446A}"/>
    <cellStyle name="Currency 2 2 2 2 2 3 2 4 6" xfId="27396" xr:uid="{D375B900-A6C1-4810-9E5A-24A397D4A105}"/>
    <cellStyle name="Currency 2 2 2 2 2 3 2 4 7" xfId="42280" xr:uid="{EF5FB2A3-B81C-43AD-8887-839DB6CFB3F6}"/>
    <cellStyle name="Currency 2 2 2 2 2 3 2 5" xfId="8568" xr:uid="{905F8F2E-13C8-4BEA-855D-E01FDBCB5D09}"/>
    <cellStyle name="Currency 2 2 2 2 2 3 2 5 2" xfId="11990" xr:uid="{ACD327BA-176C-42E1-BF29-1B6984424A15}"/>
    <cellStyle name="Currency 2 2 2 2 2 3 2 5 2 2" xfId="25680" xr:uid="{2905B203-403F-4747-A4AC-7252A4D24DE7}"/>
    <cellStyle name="Currency 2 2 2 2 2 3 2 5 2 2 2" xfId="39372" xr:uid="{E00830C2-B96B-48F9-A899-FAF2FBB0C7B6}"/>
    <cellStyle name="Currency 2 2 2 2 2 3 2 5 2 2 3" xfId="54256" xr:uid="{6B838C2D-E2E8-43A3-B9C7-A3EB263F2AA9}"/>
    <cellStyle name="Currency 2 2 2 2 2 3 2 5 2 3" xfId="18836" xr:uid="{E2CEC444-99DA-4EB1-B18A-E650307557F2}"/>
    <cellStyle name="Currency 2 2 2 2 2 3 2 5 2 4" xfId="32526" xr:uid="{E3E4319A-FA18-4128-9665-0CE5B760E01A}"/>
    <cellStyle name="Currency 2 2 2 2 2 3 2 5 2 5" xfId="47410" xr:uid="{709E708D-A01C-447B-858A-D739E619C572}"/>
    <cellStyle name="Currency 2 2 2 2 2 3 2 5 3" xfId="22258" xr:uid="{2714BE00-D5FB-4529-AA18-EE52CB2A6405}"/>
    <cellStyle name="Currency 2 2 2 2 2 3 2 5 3 2" xfId="35950" xr:uid="{91FCF651-92A2-4315-A17F-B693744CDF7A}"/>
    <cellStyle name="Currency 2 2 2 2 2 3 2 5 3 3" xfId="50834" xr:uid="{6E007588-497C-4EF9-AD46-8EFBB1CBA810}"/>
    <cellStyle name="Currency 2 2 2 2 2 3 2 5 4" xfId="15414" xr:uid="{3D55D74B-B7D3-4AE2-B595-B42D282DE00E}"/>
    <cellStyle name="Currency 2 2 2 2 2 3 2 5 5" xfId="29104" xr:uid="{13A25055-B788-4E14-B6F3-7DB7E7318878}"/>
    <cellStyle name="Currency 2 2 2 2 2 3 2 5 6" xfId="43988" xr:uid="{682EDEDB-0D7A-4DEF-A67E-559599B59500}"/>
    <cellStyle name="Currency 2 2 2 2 2 3 2 6" xfId="10278" xr:uid="{7604AF8A-E8F5-4979-B6E8-146F4225AFFE}"/>
    <cellStyle name="Currency 2 2 2 2 2 3 2 6 2" xfId="23968" xr:uid="{1969EE0E-5AC8-4977-8D28-F0B80FD59D66}"/>
    <cellStyle name="Currency 2 2 2 2 2 3 2 6 2 2" xfId="37660" xr:uid="{7FE6A021-0575-4907-B438-44DC1F68A853}"/>
    <cellStyle name="Currency 2 2 2 2 2 3 2 6 2 3" xfId="52544" xr:uid="{BF9BF2AC-E298-4D71-BAF5-653B674ED5D1}"/>
    <cellStyle name="Currency 2 2 2 2 2 3 2 6 3" xfId="17124" xr:uid="{E8DD54F4-A699-4477-862E-391042534606}"/>
    <cellStyle name="Currency 2 2 2 2 2 3 2 6 4" xfId="30814" xr:uid="{16BE27EA-876D-4E6B-88FC-31652307618D}"/>
    <cellStyle name="Currency 2 2 2 2 2 3 2 6 5" xfId="45698" xr:uid="{5E735C21-09DE-4D35-ABA6-DA6C3701118F}"/>
    <cellStyle name="Currency 2 2 2 2 2 3 2 7" xfId="20546" xr:uid="{E281EDF1-837E-443B-843D-084EF335CA62}"/>
    <cellStyle name="Currency 2 2 2 2 2 3 2 7 2" xfId="34238" xr:uid="{4B0A5B8F-89DA-4DD9-B65C-E2AA734F215C}"/>
    <cellStyle name="Currency 2 2 2 2 2 3 2 7 3" xfId="49122" xr:uid="{D6F7D94A-2594-476E-BF19-BB684D20066E}"/>
    <cellStyle name="Currency 2 2 2 2 2 3 2 8" xfId="13702" xr:uid="{3C17A4E3-505A-4384-AFDB-CEF010198B94}"/>
    <cellStyle name="Currency 2 2 2 2 2 3 2 9" xfId="27392" xr:uid="{F1D0585B-09C4-4470-9081-B0CD394BB9C7}"/>
    <cellStyle name="Currency 2 2 2 2 2 3 3" xfId="6860" xr:uid="{FDB183EE-8179-4C2C-83CF-FF29711FF4E1}"/>
    <cellStyle name="Currency 2 2 2 2 2 3 3 10" xfId="42281" xr:uid="{AB4C03E8-C46E-46B0-BE23-52F04CA1ADB0}"/>
    <cellStyle name="Currency 2 2 2 2 2 3 3 2" xfId="6861" xr:uid="{851B0BF5-4BE9-4666-8299-E5204A86D873}"/>
    <cellStyle name="Currency 2 2 2 2 2 3 3 2 2" xfId="6862" xr:uid="{B8A3E0A9-E521-48F1-B4DA-1C0AC7E0B1C5}"/>
    <cellStyle name="Currency 2 2 2 2 2 3 3 2 2 2" xfId="8575" xr:uid="{F09B1036-D6E8-448F-9DCE-C34693BF1E29}"/>
    <cellStyle name="Currency 2 2 2 2 2 3 3 2 2 2 2" xfId="11997" xr:uid="{1B238D07-FD84-41EB-92DD-D817B07BAD22}"/>
    <cellStyle name="Currency 2 2 2 2 2 3 3 2 2 2 2 2" xfId="25687" xr:uid="{7C2D0BD4-60CC-401D-86E5-B9DB5AA71894}"/>
    <cellStyle name="Currency 2 2 2 2 2 3 3 2 2 2 2 2 2" xfId="39379" xr:uid="{4EA4AC29-0191-4867-A9F7-1EC50661DF35}"/>
    <cellStyle name="Currency 2 2 2 2 2 3 3 2 2 2 2 2 3" xfId="54263" xr:uid="{72AE1C4B-D351-4386-85AF-20CE1F9F680E}"/>
    <cellStyle name="Currency 2 2 2 2 2 3 3 2 2 2 2 3" xfId="18843" xr:uid="{4AE3F6DA-F64F-4ED2-8E44-89D94D934E50}"/>
    <cellStyle name="Currency 2 2 2 2 2 3 3 2 2 2 2 4" xfId="32533" xr:uid="{0F78FA1C-D975-47E6-A78B-0A30397258E0}"/>
    <cellStyle name="Currency 2 2 2 2 2 3 3 2 2 2 2 5" xfId="47417" xr:uid="{030F5304-B3D6-402E-AEAC-9F1275EABBAA}"/>
    <cellStyle name="Currency 2 2 2 2 2 3 3 2 2 2 3" xfId="22265" xr:uid="{4432A824-CC59-44F4-89AE-564825742290}"/>
    <cellStyle name="Currency 2 2 2 2 2 3 3 2 2 2 3 2" xfId="35957" xr:uid="{8C1E9CF0-5501-494B-910D-AD39E06B02D7}"/>
    <cellStyle name="Currency 2 2 2 2 2 3 3 2 2 2 3 3" xfId="50841" xr:uid="{69593D1A-C575-4337-BC24-523C64829F5B}"/>
    <cellStyle name="Currency 2 2 2 2 2 3 3 2 2 2 4" xfId="15421" xr:uid="{CBC9FDD1-BA8B-4EB9-B8B0-2C1ECB99B093}"/>
    <cellStyle name="Currency 2 2 2 2 2 3 3 2 2 2 5" xfId="29111" xr:uid="{A64A7132-1B01-4B50-A21D-604CEC657BB4}"/>
    <cellStyle name="Currency 2 2 2 2 2 3 3 2 2 2 6" xfId="43995" xr:uid="{3ADF9774-58C1-4A38-960D-FC12A7A81EAC}"/>
    <cellStyle name="Currency 2 2 2 2 2 3 3 2 2 3" xfId="10285" xr:uid="{88FDC6B2-1034-4492-9375-8DC40663E42F}"/>
    <cellStyle name="Currency 2 2 2 2 2 3 3 2 2 3 2" xfId="23975" xr:uid="{17974F02-4C75-4989-BE4C-E41D7C37F58F}"/>
    <cellStyle name="Currency 2 2 2 2 2 3 3 2 2 3 2 2" xfId="37667" xr:uid="{86F374E0-F252-45A7-9EA5-E1453E55AC75}"/>
    <cellStyle name="Currency 2 2 2 2 2 3 3 2 2 3 2 3" xfId="52551" xr:uid="{8880DE9F-CE75-4242-B892-D5ED7486B070}"/>
    <cellStyle name="Currency 2 2 2 2 2 3 3 2 2 3 3" xfId="17131" xr:uid="{F60BA7E2-2B74-473C-8E30-A326D1E1CA53}"/>
    <cellStyle name="Currency 2 2 2 2 2 3 3 2 2 3 4" xfId="30821" xr:uid="{2F680BEE-10C4-4BAE-9220-9755FE3167E1}"/>
    <cellStyle name="Currency 2 2 2 2 2 3 3 2 2 3 5" xfId="45705" xr:uid="{106BDA43-2D33-4D27-9F28-44807D18313C}"/>
    <cellStyle name="Currency 2 2 2 2 2 3 3 2 2 4" xfId="20553" xr:uid="{208110A2-F627-4F84-A512-7F066610608E}"/>
    <cellStyle name="Currency 2 2 2 2 2 3 3 2 2 4 2" xfId="34245" xr:uid="{4BA1E46D-F37C-42A2-B429-9F1221E99ED0}"/>
    <cellStyle name="Currency 2 2 2 2 2 3 3 2 2 4 3" xfId="49129" xr:uid="{68F45FE1-764F-4ACA-B265-69C0E4101476}"/>
    <cellStyle name="Currency 2 2 2 2 2 3 3 2 2 5" xfId="13709" xr:uid="{7F15695B-A3C6-4E0F-B475-677F990E9C38}"/>
    <cellStyle name="Currency 2 2 2 2 2 3 3 2 2 6" xfId="27399" xr:uid="{A35FB632-2EBA-4C1F-97E6-59B2F79FDF00}"/>
    <cellStyle name="Currency 2 2 2 2 2 3 3 2 2 7" xfId="42283" xr:uid="{E1CDA1A8-0E44-4AC5-BD04-2F408ED84813}"/>
    <cellStyle name="Currency 2 2 2 2 2 3 3 2 3" xfId="8574" xr:uid="{FCC64BB4-5541-4B81-A89B-674270464439}"/>
    <cellStyle name="Currency 2 2 2 2 2 3 3 2 3 2" xfId="11996" xr:uid="{0C14263E-658B-4F7E-B3F8-5A65C22C74A3}"/>
    <cellStyle name="Currency 2 2 2 2 2 3 3 2 3 2 2" xfId="25686" xr:uid="{2D4648DD-CC5A-4B47-AD92-C9B574A1E0BE}"/>
    <cellStyle name="Currency 2 2 2 2 2 3 3 2 3 2 2 2" xfId="39378" xr:uid="{CF0E93A8-D094-40FA-AD03-83965AACCC18}"/>
    <cellStyle name="Currency 2 2 2 2 2 3 3 2 3 2 2 3" xfId="54262" xr:uid="{DE3AFA65-80FF-43C1-ADC5-C5B72FA7BBFA}"/>
    <cellStyle name="Currency 2 2 2 2 2 3 3 2 3 2 3" xfId="18842" xr:uid="{6D52950E-81BA-4BD6-875B-AFDC5D8F7767}"/>
    <cellStyle name="Currency 2 2 2 2 2 3 3 2 3 2 4" xfId="32532" xr:uid="{7E07695C-1FC4-45A2-B19B-54CCC0A43982}"/>
    <cellStyle name="Currency 2 2 2 2 2 3 3 2 3 2 5" xfId="47416" xr:uid="{6B0E7136-47FF-41F1-BCCC-DA7AD65E00B6}"/>
    <cellStyle name="Currency 2 2 2 2 2 3 3 2 3 3" xfId="22264" xr:uid="{EC67BB60-9788-4999-9CAB-3F0D10348D21}"/>
    <cellStyle name="Currency 2 2 2 2 2 3 3 2 3 3 2" xfId="35956" xr:uid="{151FA4D9-EA9E-493C-BCFA-EF40A028BF32}"/>
    <cellStyle name="Currency 2 2 2 2 2 3 3 2 3 3 3" xfId="50840" xr:uid="{A11BB4F8-4342-444C-97B6-9D6D5C8455AE}"/>
    <cellStyle name="Currency 2 2 2 2 2 3 3 2 3 4" xfId="15420" xr:uid="{C98A3EA1-11AA-4E79-966B-670F527EE80B}"/>
    <cellStyle name="Currency 2 2 2 2 2 3 3 2 3 5" xfId="29110" xr:uid="{E78F912C-6018-4FBB-8083-F929C2BD7FBE}"/>
    <cellStyle name="Currency 2 2 2 2 2 3 3 2 3 6" xfId="43994" xr:uid="{48DADD2C-C541-4850-AD2C-5FAEEF79550D}"/>
    <cellStyle name="Currency 2 2 2 2 2 3 3 2 4" xfId="10284" xr:uid="{5AA199B8-92EB-4DC1-ACF8-AD0A463DD71E}"/>
    <cellStyle name="Currency 2 2 2 2 2 3 3 2 4 2" xfId="23974" xr:uid="{BFE871BF-44B2-485F-84E3-F38C301415C6}"/>
    <cellStyle name="Currency 2 2 2 2 2 3 3 2 4 2 2" xfId="37666" xr:uid="{90C3460A-F6E4-4742-8B91-15593AE1B8CA}"/>
    <cellStyle name="Currency 2 2 2 2 2 3 3 2 4 2 3" xfId="52550" xr:uid="{FD5364E0-E026-4F3B-B7FD-B492E921615C}"/>
    <cellStyle name="Currency 2 2 2 2 2 3 3 2 4 3" xfId="17130" xr:uid="{B719BD97-8933-4CCE-9E5C-199EF13A1571}"/>
    <cellStyle name="Currency 2 2 2 2 2 3 3 2 4 4" xfId="30820" xr:uid="{77B8DF2B-76CF-4C00-99ED-4C172752079E}"/>
    <cellStyle name="Currency 2 2 2 2 2 3 3 2 4 5" xfId="45704" xr:uid="{D64A965B-0708-441D-AA41-00C431A0CED8}"/>
    <cellStyle name="Currency 2 2 2 2 2 3 3 2 5" xfId="20552" xr:uid="{FB624BC9-9531-49CA-B7E6-EC0987D0B59D}"/>
    <cellStyle name="Currency 2 2 2 2 2 3 3 2 5 2" xfId="34244" xr:uid="{49D1E2E1-CE94-4162-AC88-42DC1068BF6E}"/>
    <cellStyle name="Currency 2 2 2 2 2 3 3 2 5 3" xfId="49128" xr:uid="{EFD95279-31D8-42A1-ACE7-43F6598020CF}"/>
    <cellStyle name="Currency 2 2 2 2 2 3 3 2 6" xfId="13708" xr:uid="{9293A1E7-562F-4999-9CB3-25FCEF2B63C3}"/>
    <cellStyle name="Currency 2 2 2 2 2 3 3 2 7" xfId="27398" xr:uid="{5C680E69-EDB6-4706-8E63-F9A04BBD477B}"/>
    <cellStyle name="Currency 2 2 2 2 2 3 3 2 8" xfId="42282" xr:uid="{EB6D76CA-2927-4FD4-8B01-B661E9E2A1CA}"/>
    <cellStyle name="Currency 2 2 2 2 2 3 3 3" xfId="6863" xr:uid="{8D7FFF1F-37C1-4C08-984E-3E1231181C2E}"/>
    <cellStyle name="Currency 2 2 2 2 2 3 3 3 2" xfId="8576" xr:uid="{663C61FF-3C89-408C-B9F7-2455BA722A32}"/>
    <cellStyle name="Currency 2 2 2 2 2 3 3 3 2 2" xfId="11998" xr:uid="{3C640EF0-4AFB-484F-9E3B-BCC49E0D995E}"/>
    <cellStyle name="Currency 2 2 2 2 2 3 3 3 2 2 2" xfId="25688" xr:uid="{0AB5643A-F567-4C10-8ED0-73285A3CC47F}"/>
    <cellStyle name="Currency 2 2 2 2 2 3 3 3 2 2 2 2" xfId="39380" xr:uid="{587FE462-0261-46EA-8CA1-E5E57226B0FC}"/>
    <cellStyle name="Currency 2 2 2 2 2 3 3 3 2 2 2 3" xfId="54264" xr:uid="{F6C58D6A-ED13-4FA1-9CD1-CDA39D4AACC4}"/>
    <cellStyle name="Currency 2 2 2 2 2 3 3 3 2 2 3" xfId="18844" xr:uid="{782618F0-9272-4881-A80C-E849541B40BB}"/>
    <cellStyle name="Currency 2 2 2 2 2 3 3 3 2 2 4" xfId="32534" xr:uid="{78AFFE7C-5891-4375-A909-A09A5C2B4C61}"/>
    <cellStyle name="Currency 2 2 2 2 2 3 3 3 2 2 5" xfId="47418" xr:uid="{3A463DE3-2D76-4D72-9BFD-8032B946EAB5}"/>
    <cellStyle name="Currency 2 2 2 2 2 3 3 3 2 3" xfId="22266" xr:uid="{EDAEC706-63A0-4893-B3C0-CB0D0C398172}"/>
    <cellStyle name="Currency 2 2 2 2 2 3 3 3 2 3 2" xfId="35958" xr:uid="{165AF5A6-3ECB-43D6-BEE5-B2ADB6A8C098}"/>
    <cellStyle name="Currency 2 2 2 2 2 3 3 3 2 3 3" xfId="50842" xr:uid="{30FB90AE-ECF5-4E48-B5A7-EE43F28DABAE}"/>
    <cellStyle name="Currency 2 2 2 2 2 3 3 3 2 4" xfId="15422" xr:uid="{BBFE6FAC-7FB5-4A4D-8166-624908E924DD}"/>
    <cellStyle name="Currency 2 2 2 2 2 3 3 3 2 5" xfId="29112" xr:uid="{5A7E539E-6AC0-4B12-8F3E-AAD260A68B17}"/>
    <cellStyle name="Currency 2 2 2 2 2 3 3 3 2 6" xfId="43996" xr:uid="{E1C7AD54-C02C-4372-8192-23143F4D6A7E}"/>
    <cellStyle name="Currency 2 2 2 2 2 3 3 3 3" xfId="10286" xr:uid="{29417052-9156-469A-A516-41686A6FBD52}"/>
    <cellStyle name="Currency 2 2 2 2 2 3 3 3 3 2" xfId="23976" xr:uid="{491A2026-3A54-495F-93C0-6168C3DA7B3A}"/>
    <cellStyle name="Currency 2 2 2 2 2 3 3 3 3 2 2" xfId="37668" xr:uid="{2A260BCD-98B5-4BF2-A94E-3F3674D1E61F}"/>
    <cellStyle name="Currency 2 2 2 2 2 3 3 3 3 2 3" xfId="52552" xr:uid="{D47654B6-D64C-412E-82E5-F978656798AE}"/>
    <cellStyle name="Currency 2 2 2 2 2 3 3 3 3 3" xfId="17132" xr:uid="{260477A3-3474-467B-BDDC-9A29FEDEE9CA}"/>
    <cellStyle name="Currency 2 2 2 2 2 3 3 3 3 4" xfId="30822" xr:uid="{DFB74E9F-A150-40B7-B996-3639B33F3692}"/>
    <cellStyle name="Currency 2 2 2 2 2 3 3 3 3 5" xfId="45706" xr:uid="{432FD2FD-E673-49BE-9832-0B900C4BBA2C}"/>
    <cellStyle name="Currency 2 2 2 2 2 3 3 3 4" xfId="20554" xr:uid="{10A7A873-7415-4872-916A-DCEB0E7A58A4}"/>
    <cellStyle name="Currency 2 2 2 2 2 3 3 3 4 2" xfId="34246" xr:uid="{0648777A-5820-4856-97E4-B8DBB54456BB}"/>
    <cellStyle name="Currency 2 2 2 2 2 3 3 3 4 3" xfId="49130" xr:uid="{B86F5E03-51BD-416E-853F-54A443D3981E}"/>
    <cellStyle name="Currency 2 2 2 2 2 3 3 3 5" xfId="13710" xr:uid="{DDDA7FC9-4EFF-4E4B-A6CE-54ABCF8E8B76}"/>
    <cellStyle name="Currency 2 2 2 2 2 3 3 3 6" xfId="27400" xr:uid="{FFDB6CE1-7036-4465-8085-8723399C412C}"/>
    <cellStyle name="Currency 2 2 2 2 2 3 3 3 7" xfId="42284" xr:uid="{76AF8E80-2719-4BB9-9358-07B118C5551B}"/>
    <cellStyle name="Currency 2 2 2 2 2 3 3 4" xfId="6864" xr:uid="{DD7ABA43-8F90-4664-AA6F-D976FC71FBF0}"/>
    <cellStyle name="Currency 2 2 2 2 2 3 3 4 2" xfId="8577" xr:uid="{5E0BE63B-879B-4F78-A673-719AA79B6E17}"/>
    <cellStyle name="Currency 2 2 2 2 2 3 3 4 2 2" xfId="11999" xr:uid="{730431AD-59AE-420F-ADF9-14F278AD8424}"/>
    <cellStyle name="Currency 2 2 2 2 2 3 3 4 2 2 2" xfId="25689" xr:uid="{31E57666-DCCE-4E1D-9AD1-6EB78FCEAA7B}"/>
    <cellStyle name="Currency 2 2 2 2 2 3 3 4 2 2 2 2" xfId="39381" xr:uid="{9784CEE2-6968-4F92-AE11-27C21724DF3F}"/>
    <cellStyle name="Currency 2 2 2 2 2 3 3 4 2 2 2 3" xfId="54265" xr:uid="{59DEF3B3-37B6-4A52-A1A1-2A5F8CE7BFDA}"/>
    <cellStyle name="Currency 2 2 2 2 2 3 3 4 2 2 3" xfId="18845" xr:uid="{0D50789B-3A03-4A28-BA9E-0F1685F78298}"/>
    <cellStyle name="Currency 2 2 2 2 2 3 3 4 2 2 4" xfId="32535" xr:uid="{FB6BDDE3-9CB3-4336-BD4F-C9632CF60BEF}"/>
    <cellStyle name="Currency 2 2 2 2 2 3 3 4 2 2 5" xfId="47419" xr:uid="{89DF2940-3C71-413C-A34A-AEC86606D244}"/>
    <cellStyle name="Currency 2 2 2 2 2 3 3 4 2 3" xfId="22267" xr:uid="{5F3D9DF7-AB24-497F-8F80-030294AB2030}"/>
    <cellStyle name="Currency 2 2 2 2 2 3 3 4 2 3 2" xfId="35959" xr:uid="{9AF1365D-94BF-419E-8D95-497BE3E152E0}"/>
    <cellStyle name="Currency 2 2 2 2 2 3 3 4 2 3 3" xfId="50843" xr:uid="{4769A649-8981-4DDA-AD73-22909E48901B}"/>
    <cellStyle name="Currency 2 2 2 2 2 3 3 4 2 4" xfId="15423" xr:uid="{50FB4444-ED94-453D-A329-CA8539DE50CD}"/>
    <cellStyle name="Currency 2 2 2 2 2 3 3 4 2 5" xfId="29113" xr:uid="{79B77FF9-5458-4F31-804A-345D1BDBA89F}"/>
    <cellStyle name="Currency 2 2 2 2 2 3 3 4 2 6" xfId="43997" xr:uid="{612D1B3F-A079-40E2-AE0D-605993E2A4E5}"/>
    <cellStyle name="Currency 2 2 2 2 2 3 3 4 3" xfId="10287" xr:uid="{DE89D527-1F2E-41D4-B9DA-05F243D78E74}"/>
    <cellStyle name="Currency 2 2 2 2 2 3 3 4 3 2" xfId="23977" xr:uid="{B12EE3AE-0845-4746-A203-C1321F1BBACF}"/>
    <cellStyle name="Currency 2 2 2 2 2 3 3 4 3 2 2" xfId="37669" xr:uid="{B119A463-DF29-4AD7-BC0A-95EFBD66695B}"/>
    <cellStyle name="Currency 2 2 2 2 2 3 3 4 3 2 3" xfId="52553" xr:uid="{387114E0-8B24-490B-B76B-1FF6A488AC09}"/>
    <cellStyle name="Currency 2 2 2 2 2 3 3 4 3 3" xfId="17133" xr:uid="{D316C32B-2E14-453F-B803-20AA5F8E2CD4}"/>
    <cellStyle name="Currency 2 2 2 2 2 3 3 4 3 4" xfId="30823" xr:uid="{A4B75F67-29A1-4272-98DD-E58A674883FA}"/>
    <cellStyle name="Currency 2 2 2 2 2 3 3 4 3 5" xfId="45707" xr:uid="{5CE17932-077F-4BEE-9BA9-E0DE9C294AA4}"/>
    <cellStyle name="Currency 2 2 2 2 2 3 3 4 4" xfId="20555" xr:uid="{967A27FD-8F61-44F3-8FA0-3E6EFCF5F2E3}"/>
    <cellStyle name="Currency 2 2 2 2 2 3 3 4 4 2" xfId="34247" xr:uid="{84F9BC8B-BEF5-49FE-8023-FA0C1FF15F13}"/>
    <cellStyle name="Currency 2 2 2 2 2 3 3 4 4 3" xfId="49131" xr:uid="{23432163-E3AF-4E09-9089-A7EB55CDAA5E}"/>
    <cellStyle name="Currency 2 2 2 2 2 3 3 4 5" xfId="13711" xr:uid="{F6C71633-2D5D-4716-9450-FEBBF839845A}"/>
    <cellStyle name="Currency 2 2 2 2 2 3 3 4 6" xfId="27401" xr:uid="{6794602C-0F47-4E31-8A5B-B8F5AB94AF40}"/>
    <cellStyle name="Currency 2 2 2 2 2 3 3 4 7" xfId="42285" xr:uid="{A488D150-B1B9-47ED-B0D7-D36C97BDBD05}"/>
    <cellStyle name="Currency 2 2 2 2 2 3 3 5" xfId="8573" xr:uid="{FAABBBEC-A13D-415B-936B-995D0F692F6C}"/>
    <cellStyle name="Currency 2 2 2 2 2 3 3 5 2" xfId="11995" xr:uid="{FBB2AA17-A8C3-4A82-A804-861CEE8F4AFA}"/>
    <cellStyle name="Currency 2 2 2 2 2 3 3 5 2 2" xfId="25685" xr:uid="{0FA17AB5-0A9C-4879-88DE-A8DCE0EADD7E}"/>
    <cellStyle name="Currency 2 2 2 2 2 3 3 5 2 2 2" xfId="39377" xr:uid="{B8F4E9D7-9910-41F6-8FF0-D205216325AC}"/>
    <cellStyle name="Currency 2 2 2 2 2 3 3 5 2 2 3" xfId="54261" xr:uid="{1830B239-3BE2-412D-96C5-62775530F46A}"/>
    <cellStyle name="Currency 2 2 2 2 2 3 3 5 2 3" xfId="18841" xr:uid="{4A6B1721-00A8-471A-AC3A-984603A652C7}"/>
    <cellStyle name="Currency 2 2 2 2 2 3 3 5 2 4" xfId="32531" xr:uid="{8B42B5A4-0464-4D40-B648-7185D1C4BEE0}"/>
    <cellStyle name="Currency 2 2 2 2 2 3 3 5 2 5" xfId="47415" xr:uid="{0C6751DC-E28A-4B7B-A925-6EBF81497DC2}"/>
    <cellStyle name="Currency 2 2 2 2 2 3 3 5 3" xfId="22263" xr:uid="{CA1EB568-B973-4CF3-85E9-0308EFB985B2}"/>
    <cellStyle name="Currency 2 2 2 2 2 3 3 5 3 2" xfId="35955" xr:uid="{3F56485A-DAF2-4F9A-BA70-3E3F4A47294B}"/>
    <cellStyle name="Currency 2 2 2 2 2 3 3 5 3 3" xfId="50839" xr:uid="{10C74D1E-2622-4188-A367-2D170A222119}"/>
    <cellStyle name="Currency 2 2 2 2 2 3 3 5 4" xfId="15419" xr:uid="{F28C4703-4D56-4C9C-885B-22A7E2FA62A1}"/>
    <cellStyle name="Currency 2 2 2 2 2 3 3 5 5" xfId="29109" xr:uid="{7E6D8F51-EC8E-467D-8E36-50D7BF4F14E3}"/>
    <cellStyle name="Currency 2 2 2 2 2 3 3 5 6" xfId="43993" xr:uid="{519448C5-6AA0-40B5-9A8B-DFA59A9A7829}"/>
    <cellStyle name="Currency 2 2 2 2 2 3 3 6" xfId="10283" xr:uid="{EE00586B-A56D-449C-AC8B-6E2A3FA83B4A}"/>
    <cellStyle name="Currency 2 2 2 2 2 3 3 6 2" xfId="23973" xr:uid="{B3CAF12A-2E01-427B-805D-659F49F73B63}"/>
    <cellStyle name="Currency 2 2 2 2 2 3 3 6 2 2" xfId="37665" xr:uid="{EC3319D6-A04A-4273-B7FC-09F955CD2ADC}"/>
    <cellStyle name="Currency 2 2 2 2 2 3 3 6 2 3" xfId="52549" xr:uid="{A3B30135-F583-47B7-9340-DAB3BEF557A1}"/>
    <cellStyle name="Currency 2 2 2 2 2 3 3 6 3" xfId="17129" xr:uid="{77419D85-D87F-4402-B99B-65B798F5324E}"/>
    <cellStyle name="Currency 2 2 2 2 2 3 3 6 4" xfId="30819" xr:uid="{07A1B861-9F37-40C4-97DF-8D8B64F70B9D}"/>
    <cellStyle name="Currency 2 2 2 2 2 3 3 6 5" xfId="45703" xr:uid="{68FC68A3-FEF6-4600-9997-7365E3DE8C5B}"/>
    <cellStyle name="Currency 2 2 2 2 2 3 3 7" xfId="20551" xr:uid="{26928D4D-DF67-4562-8EC5-95EE7DAA1DDE}"/>
    <cellStyle name="Currency 2 2 2 2 2 3 3 7 2" xfId="34243" xr:uid="{BB290DD2-9408-46C7-A37B-8991C6B39FF5}"/>
    <cellStyle name="Currency 2 2 2 2 2 3 3 7 3" xfId="49127" xr:uid="{6FD0CC85-832E-42E6-8A70-0716D646EDF8}"/>
    <cellStyle name="Currency 2 2 2 2 2 3 3 8" xfId="13707" xr:uid="{AB3567FF-C43E-4891-B620-05B247A9A478}"/>
    <cellStyle name="Currency 2 2 2 2 2 3 3 9" xfId="27397" xr:uid="{8DE3CE61-911B-40A0-9BC7-979FA382F3D6}"/>
    <cellStyle name="Currency 2 2 2 2 2 3 4" xfId="6865" xr:uid="{72A6E195-0540-4917-990B-FB7BB33BBFED}"/>
    <cellStyle name="Currency 2 2 2 2 2 3 4 2" xfId="6866" xr:uid="{0A30592C-56C8-48F4-A33C-FB5D12C74C03}"/>
    <cellStyle name="Currency 2 2 2 2 2 3 4 2 2" xfId="8579" xr:uid="{45F06DF7-8562-4BBF-B249-E6370F53C3F8}"/>
    <cellStyle name="Currency 2 2 2 2 2 3 4 2 2 2" xfId="12001" xr:uid="{B3153149-1EBC-40E4-835A-665FB2B8BC10}"/>
    <cellStyle name="Currency 2 2 2 2 2 3 4 2 2 2 2" xfId="25691" xr:uid="{020C0727-BF3B-4E1A-9688-4D2EB0E191B6}"/>
    <cellStyle name="Currency 2 2 2 2 2 3 4 2 2 2 2 2" xfId="39383" xr:uid="{C7050DC2-E5D6-4056-B790-8521A801913F}"/>
    <cellStyle name="Currency 2 2 2 2 2 3 4 2 2 2 2 3" xfId="54267" xr:uid="{C1D7AD27-4454-4CAE-BA2F-F30AB06AF3A9}"/>
    <cellStyle name="Currency 2 2 2 2 2 3 4 2 2 2 3" xfId="18847" xr:uid="{D1803108-0DB9-4401-ABF8-82EF90F921D1}"/>
    <cellStyle name="Currency 2 2 2 2 2 3 4 2 2 2 4" xfId="32537" xr:uid="{6925922E-C8A9-44E5-BCF2-DC3C1200F2B3}"/>
    <cellStyle name="Currency 2 2 2 2 2 3 4 2 2 2 5" xfId="47421" xr:uid="{EF7F01BE-5C64-4A8E-BD34-E24C052F62D2}"/>
    <cellStyle name="Currency 2 2 2 2 2 3 4 2 2 3" xfId="22269" xr:uid="{C1830F10-1996-4B70-A77F-9302A1CF95CC}"/>
    <cellStyle name="Currency 2 2 2 2 2 3 4 2 2 3 2" xfId="35961" xr:uid="{245A705A-85D5-4BEE-80E4-9B3B7011C430}"/>
    <cellStyle name="Currency 2 2 2 2 2 3 4 2 2 3 3" xfId="50845" xr:uid="{195579BA-E894-40E9-AD67-8958EA88E211}"/>
    <cellStyle name="Currency 2 2 2 2 2 3 4 2 2 4" xfId="15425" xr:uid="{3F6B64DF-4BA0-40EE-947A-B267A2DBB0D5}"/>
    <cellStyle name="Currency 2 2 2 2 2 3 4 2 2 5" xfId="29115" xr:uid="{3E72195B-EC1C-4754-90C6-BE65B3EAC2DD}"/>
    <cellStyle name="Currency 2 2 2 2 2 3 4 2 2 6" xfId="43999" xr:uid="{999E2C9A-D7EE-4FA2-AA11-F04A806C0614}"/>
    <cellStyle name="Currency 2 2 2 2 2 3 4 2 3" xfId="10289" xr:uid="{368CB985-27A5-462C-AEB6-94182FD2A833}"/>
    <cellStyle name="Currency 2 2 2 2 2 3 4 2 3 2" xfId="23979" xr:uid="{4B23FE4B-C0DE-4C93-867A-50365611FF43}"/>
    <cellStyle name="Currency 2 2 2 2 2 3 4 2 3 2 2" xfId="37671" xr:uid="{52B7323B-D142-4B1D-9201-6007EDAB0087}"/>
    <cellStyle name="Currency 2 2 2 2 2 3 4 2 3 2 3" xfId="52555" xr:uid="{6B247F37-0FB7-4560-8820-196208A5007E}"/>
    <cellStyle name="Currency 2 2 2 2 2 3 4 2 3 3" xfId="17135" xr:uid="{FB526AF4-3C14-477B-8435-A00F7AB00C3D}"/>
    <cellStyle name="Currency 2 2 2 2 2 3 4 2 3 4" xfId="30825" xr:uid="{759F8C06-9021-4A22-B40F-9EDEF3AA454F}"/>
    <cellStyle name="Currency 2 2 2 2 2 3 4 2 3 5" xfId="45709" xr:uid="{5D28FA70-16F8-43E8-9BA9-0734303EF551}"/>
    <cellStyle name="Currency 2 2 2 2 2 3 4 2 4" xfId="20557" xr:uid="{D8F09E22-E639-4B18-842D-B64D874097BC}"/>
    <cellStyle name="Currency 2 2 2 2 2 3 4 2 4 2" xfId="34249" xr:uid="{953A8D4B-2007-456A-9939-AD927FCFB0EF}"/>
    <cellStyle name="Currency 2 2 2 2 2 3 4 2 4 3" xfId="49133" xr:uid="{11C263A1-53DB-43C0-BAAE-1BB944929CF5}"/>
    <cellStyle name="Currency 2 2 2 2 2 3 4 2 5" xfId="13713" xr:uid="{F17636E6-355C-4DEE-9B42-829AD0C6ADBF}"/>
    <cellStyle name="Currency 2 2 2 2 2 3 4 2 6" xfId="27403" xr:uid="{4B2C058B-21CE-44DE-BC6F-73CC5638CF5F}"/>
    <cellStyle name="Currency 2 2 2 2 2 3 4 2 7" xfId="42287" xr:uid="{40F620B3-1BE5-4D61-9F78-3D02F3411930}"/>
    <cellStyle name="Currency 2 2 2 2 2 3 4 3" xfId="8578" xr:uid="{11783BB0-919C-449B-9F97-675F74FE487C}"/>
    <cellStyle name="Currency 2 2 2 2 2 3 4 3 2" xfId="12000" xr:uid="{FE238599-BA2C-472C-93D3-3872C0EB69EB}"/>
    <cellStyle name="Currency 2 2 2 2 2 3 4 3 2 2" xfId="25690" xr:uid="{DB0E3331-9742-48F7-AE73-B03CEA2E0E7F}"/>
    <cellStyle name="Currency 2 2 2 2 2 3 4 3 2 2 2" xfId="39382" xr:uid="{32F942AF-E76C-41BB-ADF0-C1337B1746AE}"/>
    <cellStyle name="Currency 2 2 2 2 2 3 4 3 2 2 3" xfId="54266" xr:uid="{A89AF93A-CB89-46ED-90D1-C04BD0978DCE}"/>
    <cellStyle name="Currency 2 2 2 2 2 3 4 3 2 3" xfId="18846" xr:uid="{47E9B161-6C14-4725-9593-103907CB0781}"/>
    <cellStyle name="Currency 2 2 2 2 2 3 4 3 2 4" xfId="32536" xr:uid="{A48638A4-B052-403C-8CBF-5DD3A8C21091}"/>
    <cellStyle name="Currency 2 2 2 2 2 3 4 3 2 5" xfId="47420" xr:uid="{625C3806-F6F8-4F5D-97DA-519A935C6E18}"/>
    <cellStyle name="Currency 2 2 2 2 2 3 4 3 3" xfId="22268" xr:uid="{B4B61EFA-1B1A-4345-BF01-656BAE00E033}"/>
    <cellStyle name="Currency 2 2 2 2 2 3 4 3 3 2" xfId="35960" xr:uid="{9A830E4C-9E90-4119-B52E-1D3426EDE20D}"/>
    <cellStyle name="Currency 2 2 2 2 2 3 4 3 3 3" xfId="50844" xr:uid="{F4BD1AE7-71B4-449B-A95A-38E8BF4E6782}"/>
    <cellStyle name="Currency 2 2 2 2 2 3 4 3 4" xfId="15424" xr:uid="{403F65FD-81F1-4DBC-B8F9-3C69E9A4F18A}"/>
    <cellStyle name="Currency 2 2 2 2 2 3 4 3 5" xfId="29114" xr:uid="{2D7E9AA9-D154-4759-A808-5F342C083F23}"/>
    <cellStyle name="Currency 2 2 2 2 2 3 4 3 6" xfId="43998" xr:uid="{7E6595CE-21F1-48B7-9C2D-9C85A047179E}"/>
    <cellStyle name="Currency 2 2 2 2 2 3 4 4" xfId="10288" xr:uid="{B2B88C19-88F9-4F69-86CF-B33D66761CF8}"/>
    <cellStyle name="Currency 2 2 2 2 2 3 4 4 2" xfId="23978" xr:uid="{82F08FB0-DDBF-471A-A38E-02AF559C52AF}"/>
    <cellStyle name="Currency 2 2 2 2 2 3 4 4 2 2" xfId="37670" xr:uid="{0055F886-B37A-4448-9A94-E59C6098B270}"/>
    <cellStyle name="Currency 2 2 2 2 2 3 4 4 2 3" xfId="52554" xr:uid="{5FC62E22-1571-47E3-9801-D56AD1B8A33E}"/>
    <cellStyle name="Currency 2 2 2 2 2 3 4 4 3" xfId="17134" xr:uid="{3EBB87AF-0602-4FA1-BD1D-0D7C27B554B0}"/>
    <cellStyle name="Currency 2 2 2 2 2 3 4 4 4" xfId="30824" xr:uid="{DD13E3F6-A462-4587-8E3B-034170602761}"/>
    <cellStyle name="Currency 2 2 2 2 2 3 4 4 5" xfId="45708" xr:uid="{AFEC2879-87A6-41D8-BA64-015D316A705D}"/>
    <cellStyle name="Currency 2 2 2 2 2 3 4 5" xfId="20556" xr:uid="{08C82A4D-A9A8-45EF-8423-371B14CF9FF2}"/>
    <cellStyle name="Currency 2 2 2 2 2 3 4 5 2" xfId="34248" xr:uid="{A56E9F05-B996-45EE-8A6A-6D5924384AF4}"/>
    <cellStyle name="Currency 2 2 2 2 2 3 4 5 3" xfId="49132" xr:uid="{3132C6B6-B2AC-43FB-ABB9-E5DD8E5FE405}"/>
    <cellStyle name="Currency 2 2 2 2 2 3 4 6" xfId="13712" xr:uid="{93D4C327-4B73-44F4-BDC5-3C85A3534F30}"/>
    <cellStyle name="Currency 2 2 2 2 2 3 4 7" xfId="27402" xr:uid="{F80AC822-0A07-4BA9-9525-4AC973BE1F5C}"/>
    <cellStyle name="Currency 2 2 2 2 2 3 4 8" xfId="42286" xr:uid="{B41A2217-1DBB-4317-93F1-07F4B8096581}"/>
    <cellStyle name="Currency 2 2 2 2 2 3 5" xfId="6867" xr:uid="{920AF9FE-A8F5-4DE5-9C9A-D8E913E0A08A}"/>
    <cellStyle name="Currency 2 2 2 2 2 3 5 2" xfId="8580" xr:uid="{89113AAE-6320-4CF0-B4B6-D5104AC496B9}"/>
    <cellStyle name="Currency 2 2 2 2 2 3 5 2 2" xfId="12002" xr:uid="{88FA43C2-B71C-4113-96EC-64842AB816F7}"/>
    <cellStyle name="Currency 2 2 2 2 2 3 5 2 2 2" xfId="25692" xr:uid="{42A8B044-6D8B-4CDE-B476-BD88E649BFEC}"/>
    <cellStyle name="Currency 2 2 2 2 2 3 5 2 2 2 2" xfId="39384" xr:uid="{3A0DDCD9-3943-4773-9C23-10CC85B3CB8A}"/>
    <cellStyle name="Currency 2 2 2 2 2 3 5 2 2 2 3" xfId="54268" xr:uid="{FDAAF835-EEAE-4520-B24B-7732623219AA}"/>
    <cellStyle name="Currency 2 2 2 2 2 3 5 2 2 3" xfId="18848" xr:uid="{DEEBDF0A-3FAD-4108-B15E-BB425BA7E1D4}"/>
    <cellStyle name="Currency 2 2 2 2 2 3 5 2 2 4" xfId="32538" xr:uid="{E4B8F3C3-AAAA-4C62-9ED8-238102D7AC98}"/>
    <cellStyle name="Currency 2 2 2 2 2 3 5 2 2 5" xfId="47422" xr:uid="{7F97EC71-CBD0-4273-B184-583D2BC5D24E}"/>
    <cellStyle name="Currency 2 2 2 2 2 3 5 2 3" xfId="22270" xr:uid="{E69C12FA-677E-4A9F-B860-8129B62B4E53}"/>
    <cellStyle name="Currency 2 2 2 2 2 3 5 2 3 2" xfId="35962" xr:uid="{7B2F633F-4B17-4611-BF64-C631EAD3481C}"/>
    <cellStyle name="Currency 2 2 2 2 2 3 5 2 3 3" xfId="50846" xr:uid="{FD86A13A-1D2D-4E77-9B64-4DC97E5371E6}"/>
    <cellStyle name="Currency 2 2 2 2 2 3 5 2 4" xfId="15426" xr:uid="{710E7A2F-85D7-44C6-BF73-1BAC1898147B}"/>
    <cellStyle name="Currency 2 2 2 2 2 3 5 2 5" xfId="29116" xr:uid="{9F493779-2C51-41AB-BE1B-39ABEC688512}"/>
    <cellStyle name="Currency 2 2 2 2 2 3 5 2 6" xfId="44000" xr:uid="{9A0BCBCE-F4DA-4854-B647-295B035C90F1}"/>
    <cellStyle name="Currency 2 2 2 2 2 3 5 3" xfId="10290" xr:uid="{F124DACA-EF56-4EF3-A2CA-4679CF9647C1}"/>
    <cellStyle name="Currency 2 2 2 2 2 3 5 3 2" xfId="23980" xr:uid="{B9FAF5AF-2C59-4C7C-B1D9-C6A553C996E0}"/>
    <cellStyle name="Currency 2 2 2 2 2 3 5 3 2 2" xfId="37672" xr:uid="{5451C1C5-B455-457F-9B9D-BCC05D024518}"/>
    <cellStyle name="Currency 2 2 2 2 2 3 5 3 2 3" xfId="52556" xr:uid="{209077C6-62D1-485E-AE14-A55DBCAFA838}"/>
    <cellStyle name="Currency 2 2 2 2 2 3 5 3 3" xfId="17136" xr:uid="{ABB5202F-57FB-470D-9412-C5423F2044E8}"/>
    <cellStyle name="Currency 2 2 2 2 2 3 5 3 4" xfId="30826" xr:uid="{B10DBD07-71E6-42A4-90CA-F82A9EBB1284}"/>
    <cellStyle name="Currency 2 2 2 2 2 3 5 3 5" xfId="45710" xr:uid="{6CE8658B-A3FD-4438-B258-66465AE6A5B6}"/>
    <cellStyle name="Currency 2 2 2 2 2 3 5 4" xfId="20558" xr:uid="{82EDE660-4847-41A4-869A-47907427EFFC}"/>
    <cellStyle name="Currency 2 2 2 2 2 3 5 4 2" xfId="34250" xr:uid="{4816601C-6DA2-4161-987E-3D57E543E08E}"/>
    <cellStyle name="Currency 2 2 2 2 2 3 5 4 3" xfId="49134" xr:uid="{43C8ED0A-553F-4A60-8E5F-AE655C03C2A9}"/>
    <cellStyle name="Currency 2 2 2 2 2 3 5 5" xfId="13714" xr:uid="{8343D342-BDEC-4E57-9F5A-4C8BA52D8CFE}"/>
    <cellStyle name="Currency 2 2 2 2 2 3 5 6" xfId="27404" xr:uid="{8A9A9852-5652-4E82-B560-3B54F987D142}"/>
    <cellStyle name="Currency 2 2 2 2 2 3 5 7" xfId="42288" xr:uid="{253ED827-2484-426A-9599-BFAE8FEA2133}"/>
    <cellStyle name="Currency 2 2 2 2 2 3 6" xfId="6868" xr:uid="{0DE9E453-231A-47C1-A58D-2B1FD6D53896}"/>
    <cellStyle name="Currency 2 2 2 2 2 3 6 2" xfId="8581" xr:uid="{3728D4AD-0225-4722-A194-6EC898302132}"/>
    <cellStyle name="Currency 2 2 2 2 2 3 6 2 2" xfId="12003" xr:uid="{0C24DD11-71E2-42F8-AF1F-0665AC7F1F8F}"/>
    <cellStyle name="Currency 2 2 2 2 2 3 6 2 2 2" xfId="25693" xr:uid="{F9EAE315-13CC-477C-81E8-0B49C3BE3902}"/>
    <cellStyle name="Currency 2 2 2 2 2 3 6 2 2 2 2" xfId="39385" xr:uid="{893EB574-7450-46C5-ACCA-685B43A53631}"/>
    <cellStyle name="Currency 2 2 2 2 2 3 6 2 2 2 3" xfId="54269" xr:uid="{CFCE2238-2782-4689-BA7F-665F33F0EE3F}"/>
    <cellStyle name="Currency 2 2 2 2 2 3 6 2 2 3" xfId="18849" xr:uid="{D57DD644-A483-4708-A820-0231CCD14C31}"/>
    <cellStyle name="Currency 2 2 2 2 2 3 6 2 2 4" xfId="32539" xr:uid="{21A32849-1A1B-43D2-96C6-3AE0B2E2D625}"/>
    <cellStyle name="Currency 2 2 2 2 2 3 6 2 2 5" xfId="47423" xr:uid="{DF03413F-05A5-493F-BEA5-C7653508C48F}"/>
    <cellStyle name="Currency 2 2 2 2 2 3 6 2 3" xfId="22271" xr:uid="{08A0C931-7467-486A-9619-F0C7D42B438D}"/>
    <cellStyle name="Currency 2 2 2 2 2 3 6 2 3 2" xfId="35963" xr:uid="{AA350DE8-ED1C-4583-9293-69BF49FC6E2C}"/>
    <cellStyle name="Currency 2 2 2 2 2 3 6 2 3 3" xfId="50847" xr:uid="{AE7F58AB-2AC0-4978-8F2F-DB5104A02842}"/>
    <cellStyle name="Currency 2 2 2 2 2 3 6 2 4" xfId="15427" xr:uid="{ADFC42EA-51FB-45F6-93E6-7B69E4C17177}"/>
    <cellStyle name="Currency 2 2 2 2 2 3 6 2 5" xfId="29117" xr:uid="{58A91550-C112-4571-8853-C7151C9D3311}"/>
    <cellStyle name="Currency 2 2 2 2 2 3 6 2 6" xfId="44001" xr:uid="{C32916D3-CE33-4667-8BAE-1E1B52099758}"/>
    <cellStyle name="Currency 2 2 2 2 2 3 6 3" xfId="10291" xr:uid="{0A170C21-289C-400E-BDA2-5850BD44283E}"/>
    <cellStyle name="Currency 2 2 2 2 2 3 6 3 2" xfId="23981" xr:uid="{3C3546BC-21B0-4EB4-B098-A3B5B89451C5}"/>
    <cellStyle name="Currency 2 2 2 2 2 3 6 3 2 2" xfId="37673" xr:uid="{3D452171-F4F6-4B81-B518-5F74E5691AF5}"/>
    <cellStyle name="Currency 2 2 2 2 2 3 6 3 2 3" xfId="52557" xr:uid="{DC324A99-84E8-481E-95C0-621686D22208}"/>
    <cellStyle name="Currency 2 2 2 2 2 3 6 3 3" xfId="17137" xr:uid="{66277ED3-93D2-4CF2-AE79-5AAE5315C037}"/>
    <cellStyle name="Currency 2 2 2 2 2 3 6 3 4" xfId="30827" xr:uid="{8280E999-B8A9-4555-8B9F-F203E97F7A61}"/>
    <cellStyle name="Currency 2 2 2 2 2 3 6 3 5" xfId="45711" xr:uid="{CAC7E542-5979-4FD5-845C-29F42CCFF4FE}"/>
    <cellStyle name="Currency 2 2 2 2 2 3 6 4" xfId="20559" xr:uid="{700DC129-A5FD-43CE-8144-7C0BE8F1E0E2}"/>
    <cellStyle name="Currency 2 2 2 2 2 3 6 4 2" xfId="34251" xr:uid="{9DB0B9EA-15D0-43B6-899A-D780B77AA7DF}"/>
    <cellStyle name="Currency 2 2 2 2 2 3 6 4 3" xfId="49135" xr:uid="{65FCB7D2-5971-4BC2-AB04-E1458EC4C8E8}"/>
    <cellStyle name="Currency 2 2 2 2 2 3 6 5" xfId="13715" xr:uid="{174DE7B9-482E-4DDE-90FD-4BF730828112}"/>
    <cellStyle name="Currency 2 2 2 2 2 3 6 6" xfId="27405" xr:uid="{4B7DF18F-BBFB-434F-AF1B-EAE8C23E9E5D}"/>
    <cellStyle name="Currency 2 2 2 2 2 3 6 7" xfId="42289" xr:uid="{B22C8CC4-F622-411F-A3A4-83C134DA2689}"/>
    <cellStyle name="Currency 2 2 2 2 2 3 7" xfId="8567" xr:uid="{CFBA83E0-B240-4462-919A-18668E6401EB}"/>
    <cellStyle name="Currency 2 2 2 2 2 3 7 2" xfId="11989" xr:uid="{4221C166-1196-479E-890C-BE7CF79287AE}"/>
    <cellStyle name="Currency 2 2 2 2 2 3 7 2 2" xfId="25679" xr:uid="{86141FAD-4C0D-4A95-BBE2-3B72BFBBC406}"/>
    <cellStyle name="Currency 2 2 2 2 2 3 7 2 2 2" xfId="39371" xr:uid="{281216D8-FD57-4439-AEF6-E7231481E3FA}"/>
    <cellStyle name="Currency 2 2 2 2 2 3 7 2 2 3" xfId="54255" xr:uid="{3BD38205-D366-451B-B81D-4F11F066FFBA}"/>
    <cellStyle name="Currency 2 2 2 2 2 3 7 2 3" xfId="18835" xr:uid="{06597DEB-9DB4-44AF-8534-7C869C641AC1}"/>
    <cellStyle name="Currency 2 2 2 2 2 3 7 2 4" xfId="32525" xr:uid="{1B55DC40-C201-475B-BDF2-79098DD42A11}"/>
    <cellStyle name="Currency 2 2 2 2 2 3 7 2 5" xfId="47409" xr:uid="{1ADC2CA6-996E-48BF-8EA7-08C43031FD69}"/>
    <cellStyle name="Currency 2 2 2 2 2 3 7 3" xfId="22257" xr:uid="{C14991BB-DE74-4D9F-9A30-466B9775A225}"/>
    <cellStyle name="Currency 2 2 2 2 2 3 7 3 2" xfId="35949" xr:uid="{D9D206B2-FE64-4B65-BBF9-00F800BBB798}"/>
    <cellStyle name="Currency 2 2 2 2 2 3 7 3 3" xfId="50833" xr:uid="{6D04AF16-78EB-47B5-BCA3-6F73A326090C}"/>
    <cellStyle name="Currency 2 2 2 2 2 3 7 4" xfId="15413" xr:uid="{21DDAF26-795B-466E-BE9B-2C7D174C0BFD}"/>
    <cellStyle name="Currency 2 2 2 2 2 3 7 5" xfId="29103" xr:uid="{973DA6AF-57A2-4C4E-9854-7C798121D47D}"/>
    <cellStyle name="Currency 2 2 2 2 2 3 7 6" xfId="43987" xr:uid="{0D7EB10E-E951-4795-B5D8-564721A71EF7}"/>
    <cellStyle name="Currency 2 2 2 2 2 3 8" xfId="10277" xr:uid="{B269FA23-931B-4810-9751-4C7785DE6FBD}"/>
    <cellStyle name="Currency 2 2 2 2 2 3 8 2" xfId="23967" xr:uid="{27A7A19C-0039-41E1-98E7-57CC87E92CAE}"/>
    <cellStyle name="Currency 2 2 2 2 2 3 8 2 2" xfId="37659" xr:uid="{20631BEA-447F-4333-8502-7C68BA8B0462}"/>
    <cellStyle name="Currency 2 2 2 2 2 3 8 2 3" xfId="52543" xr:uid="{4577E685-836A-48ED-8D7C-E43C725516D3}"/>
    <cellStyle name="Currency 2 2 2 2 2 3 8 3" xfId="17123" xr:uid="{03A41A7E-CFBF-49EC-BD46-302223622640}"/>
    <cellStyle name="Currency 2 2 2 2 2 3 8 4" xfId="30813" xr:uid="{3F7D8DC9-3268-4AD9-ABAA-194AC155ED6C}"/>
    <cellStyle name="Currency 2 2 2 2 2 3 8 5" xfId="45697" xr:uid="{8A4FC1F7-78CC-475C-847A-3A40C79F9EA1}"/>
    <cellStyle name="Currency 2 2 2 2 2 3 9" xfId="20545" xr:uid="{6E88F022-46AC-4D76-A7C7-2B4DDB88B0B2}"/>
    <cellStyle name="Currency 2 2 2 2 2 3 9 2" xfId="34237" xr:uid="{C0C73997-63EC-4419-98E9-C1BB0B6D92C2}"/>
    <cellStyle name="Currency 2 2 2 2 2 3 9 3" xfId="49121" xr:uid="{593D41E6-4FA2-41EC-A4A4-E7D47A1F00D0}"/>
    <cellStyle name="Currency 2 2 2 2 2 4" xfId="6869" xr:uid="{A76AFAD4-68A1-4C50-8B1A-D183BC39E361}"/>
    <cellStyle name="Currency 2 2 2 2 2 4 10" xfId="13716" xr:uid="{C0D31879-40F2-4BBF-8522-F861E4C51638}"/>
    <cellStyle name="Currency 2 2 2 2 2 4 11" xfId="27406" xr:uid="{62A9CAFF-7DAF-46A8-A268-1623536E5326}"/>
    <cellStyle name="Currency 2 2 2 2 2 4 12" xfId="42290" xr:uid="{291DD0ED-8BBB-4E0C-B99A-D95ECEA4DD18}"/>
    <cellStyle name="Currency 2 2 2 2 2 4 2" xfId="6870" xr:uid="{E70218B8-7445-488D-83C3-7FD3A6339176}"/>
    <cellStyle name="Currency 2 2 2 2 2 4 2 10" xfId="42291" xr:uid="{79FAE319-BAD1-438D-9B7C-A18FCF7CC6C2}"/>
    <cellStyle name="Currency 2 2 2 2 2 4 2 2" xfId="6871" xr:uid="{C58BBBC9-4808-4E69-86E5-7EDFA082B4DE}"/>
    <cellStyle name="Currency 2 2 2 2 2 4 2 2 2" xfId="6872" xr:uid="{CB2B403D-9B86-4699-8A26-F1CF83E49192}"/>
    <cellStyle name="Currency 2 2 2 2 2 4 2 2 2 2" xfId="8585" xr:uid="{9D942D76-23A2-4EE3-99EF-5F223B41415E}"/>
    <cellStyle name="Currency 2 2 2 2 2 4 2 2 2 2 2" xfId="12007" xr:uid="{1A409C29-E149-4179-B8F9-E4218965E21E}"/>
    <cellStyle name="Currency 2 2 2 2 2 4 2 2 2 2 2 2" xfId="25697" xr:uid="{E378A586-4DCD-4C12-8019-4AD508AB07FF}"/>
    <cellStyle name="Currency 2 2 2 2 2 4 2 2 2 2 2 2 2" xfId="39389" xr:uid="{F8FF11F0-254D-4271-813E-932560F6837C}"/>
    <cellStyle name="Currency 2 2 2 2 2 4 2 2 2 2 2 2 3" xfId="54273" xr:uid="{CE82A4A9-A338-458C-A6DF-04EC2C3F2EB3}"/>
    <cellStyle name="Currency 2 2 2 2 2 4 2 2 2 2 2 3" xfId="18853" xr:uid="{F0E6FCE1-781D-48CB-8D78-A4501944AFCA}"/>
    <cellStyle name="Currency 2 2 2 2 2 4 2 2 2 2 2 4" xfId="32543" xr:uid="{9B009183-35D7-4A92-99C4-10AA3FF54C81}"/>
    <cellStyle name="Currency 2 2 2 2 2 4 2 2 2 2 2 5" xfId="47427" xr:uid="{E3D5E825-D8B2-4E67-B54E-2C0170417CB2}"/>
    <cellStyle name="Currency 2 2 2 2 2 4 2 2 2 2 3" xfId="22275" xr:uid="{D50E9D7C-7880-4932-B725-11BD7FF23656}"/>
    <cellStyle name="Currency 2 2 2 2 2 4 2 2 2 2 3 2" xfId="35967" xr:uid="{F063E50A-4826-4512-A4DE-FB1CB11CCEB3}"/>
    <cellStyle name="Currency 2 2 2 2 2 4 2 2 2 2 3 3" xfId="50851" xr:uid="{28EEE64F-0D6B-40C1-A662-F1B3E52932D7}"/>
    <cellStyle name="Currency 2 2 2 2 2 4 2 2 2 2 4" xfId="15431" xr:uid="{6F65F08F-B8FC-47D6-AC42-758867193530}"/>
    <cellStyle name="Currency 2 2 2 2 2 4 2 2 2 2 5" xfId="29121" xr:uid="{0F3B5A08-F292-46AE-A0AE-07615EFF7AE8}"/>
    <cellStyle name="Currency 2 2 2 2 2 4 2 2 2 2 6" xfId="44005" xr:uid="{234B9A4A-CEC4-4DD3-861F-5B7F1AFACE13}"/>
    <cellStyle name="Currency 2 2 2 2 2 4 2 2 2 3" xfId="10295" xr:uid="{E5293713-472E-465C-B2BC-F3F669AA5C09}"/>
    <cellStyle name="Currency 2 2 2 2 2 4 2 2 2 3 2" xfId="23985" xr:uid="{18838793-F3B7-4E51-9CA1-DDB7ACD15CF4}"/>
    <cellStyle name="Currency 2 2 2 2 2 4 2 2 2 3 2 2" xfId="37677" xr:uid="{FB29AD3A-A5F8-4810-8912-0EEACEB6143B}"/>
    <cellStyle name="Currency 2 2 2 2 2 4 2 2 2 3 2 3" xfId="52561" xr:uid="{450C3AC6-ACE9-4ECA-A7F3-CF651FD9BFF8}"/>
    <cellStyle name="Currency 2 2 2 2 2 4 2 2 2 3 3" xfId="17141" xr:uid="{B94766BC-FEFB-487B-B780-085199CB287E}"/>
    <cellStyle name="Currency 2 2 2 2 2 4 2 2 2 3 4" xfId="30831" xr:uid="{EA0CC1A0-C41E-4F33-8151-7FA3A54D9F6E}"/>
    <cellStyle name="Currency 2 2 2 2 2 4 2 2 2 3 5" xfId="45715" xr:uid="{FEAAE15E-7961-4DCA-9EDC-050FD3BDE63A}"/>
    <cellStyle name="Currency 2 2 2 2 2 4 2 2 2 4" xfId="20563" xr:uid="{873757BB-3682-4B76-8E25-ED1FB718DC3B}"/>
    <cellStyle name="Currency 2 2 2 2 2 4 2 2 2 4 2" xfId="34255" xr:uid="{03F0E096-A0CF-45DD-B968-427AE92F2BD5}"/>
    <cellStyle name="Currency 2 2 2 2 2 4 2 2 2 4 3" xfId="49139" xr:uid="{74E29825-8A8A-4DE9-8903-0BC1A8BB8EB2}"/>
    <cellStyle name="Currency 2 2 2 2 2 4 2 2 2 5" xfId="13719" xr:uid="{6A8C6880-B218-4BD5-8BFD-BA8596F7A5F1}"/>
    <cellStyle name="Currency 2 2 2 2 2 4 2 2 2 6" xfId="27409" xr:uid="{DB7C1E08-9230-43FA-9A09-DD1CD39993B7}"/>
    <cellStyle name="Currency 2 2 2 2 2 4 2 2 2 7" xfId="42293" xr:uid="{1CF7B6E2-2F3B-4711-8168-2778C1A77074}"/>
    <cellStyle name="Currency 2 2 2 2 2 4 2 2 3" xfId="8584" xr:uid="{BEBA7C0B-8B21-48FA-991E-49B2880EF210}"/>
    <cellStyle name="Currency 2 2 2 2 2 4 2 2 3 2" xfId="12006" xr:uid="{F9D58604-878B-49CE-AA96-B4769426A382}"/>
    <cellStyle name="Currency 2 2 2 2 2 4 2 2 3 2 2" xfId="25696" xr:uid="{D616F1AE-E0C2-434C-BF95-24E89895A973}"/>
    <cellStyle name="Currency 2 2 2 2 2 4 2 2 3 2 2 2" xfId="39388" xr:uid="{003D3787-FF89-489B-8D00-588075D7F9BC}"/>
    <cellStyle name="Currency 2 2 2 2 2 4 2 2 3 2 2 3" xfId="54272" xr:uid="{98005560-0C2F-436B-86AA-64EF8DF353BA}"/>
    <cellStyle name="Currency 2 2 2 2 2 4 2 2 3 2 3" xfId="18852" xr:uid="{B5424BD2-5FA5-45A8-9E86-FE2D618DBA13}"/>
    <cellStyle name="Currency 2 2 2 2 2 4 2 2 3 2 4" xfId="32542" xr:uid="{58CA6308-FB33-4B84-A294-59D2A2075DDA}"/>
    <cellStyle name="Currency 2 2 2 2 2 4 2 2 3 2 5" xfId="47426" xr:uid="{91493804-AB31-4FE8-B192-0066BBF89449}"/>
    <cellStyle name="Currency 2 2 2 2 2 4 2 2 3 3" xfId="22274" xr:uid="{0A1F84FC-DD6A-48B1-B5D2-75818DAB1C49}"/>
    <cellStyle name="Currency 2 2 2 2 2 4 2 2 3 3 2" xfId="35966" xr:uid="{6121FA8B-3BCA-4EAE-9F5B-840F1F794E57}"/>
    <cellStyle name="Currency 2 2 2 2 2 4 2 2 3 3 3" xfId="50850" xr:uid="{14662E09-B8C6-4B32-802F-93B31B8DF1F7}"/>
    <cellStyle name="Currency 2 2 2 2 2 4 2 2 3 4" xfId="15430" xr:uid="{D61EE65E-C408-42C6-8699-3038FEA3A47C}"/>
    <cellStyle name="Currency 2 2 2 2 2 4 2 2 3 5" xfId="29120" xr:uid="{72A4BBC7-7989-4024-B2CA-06DBB5670283}"/>
    <cellStyle name="Currency 2 2 2 2 2 4 2 2 3 6" xfId="44004" xr:uid="{FFBD9861-08A3-4A37-9AC2-786F83AA49CD}"/>
    <cellStyle name="Currency 2 2 2 2 2 4 2 2 4" xfId="10294" xr:uid="{0140D161-0C3F-4296-8838-03756BBA0845}"/>
    <cellStyle name="Currency 2 2 2 2 2 4 2 2 4 2" xfId="23984" xr:uid="{26C2DC41-89CC-4E52-830E-1608A6CA5ADC}"/>
    <cellStyle name="Currency 2 2 2 2 2 4 2 2 4 2 2" xfId="37676" xr:uid="{BB2E1511-22DD-441A-AF38-53DE26E0B7C2}"/>
    <cellStyle name="Currency 2 2 2 2 2 4 2 2 4 2 3" xfId="52560" xr:uid="{503D8A86-D4B7-439A-8F44-2181DB6160CF}"/>
    <cellStyle name="Currency 2 2 2 2 2 4 2 2 4 3" xfId="17140" xr:uid="{BE17B8D3-049A-4DF8-800E-1FDDB0895EAC}"/>
    <cellStyle name="Currency 2 2 2 2 2 4 2 2 4 4" xfId="30830" xr:uid="{20B6F6F6-B360-4CBD-A878-2F5F2F1EB284}"/>
    <cellStyle name="Currency 2 2 2 2 2 4 2 2 4 5" xfId="45714" xr:uid="{9FE5C8C7-147B-404E-B278-7B0FEE2B787F}"/>
    <cellStyle name="Currency 2 2 2 2 2 4 2 2 5" xfId="20562" xr:uid="{D2700D06-3995-47FC-B034-3FC91A40AAA0}"/>
    <cellStyle name="Currency 2 2 2 2 2 4 2 2 5 2" xfId="34254" xr:uid="{D0C55727-E2F2-4E0A-9C0C-1ACAB6D3ED4D}"/>
    <cellStyle name="Currency 2 2 2 2 2 4 2 2 5 3" xfId="49138" xr:uid="{2F1A6987-AA96-4D3A-8C60-2118CD976891}"/>
    <cellStyle name="Currency 2 2 2 2 2 4 2 2 6" xfId="13718" xr:uid="{C335A4A3-0ED3-469E-9C7D-50B3B8EA96D7}"/>
    <cellStyle name="Currency 2 2 2 2 2 4 2 2 7" xfId="27408" xr:uid="{93A4048B-2527-493E-9ABF-BCA8E1E275A9}"/>
    <cellStyle name="Currency 2 2 2 2 2 4 2 2 8" xfId="42292" xr:uid="{2B69263F-63A3-4917-94D7-E03BCD073D57}"/>
    <cellStyle name="Currency 2 2 2 2 2 4 2 3" xfId="6873" xr:uid="{1EC17673-1666-4F44-B907-8A02734E9167}"/>
    <cellStyle name="Currency 2 2 2 2 2 4 2 3 2" xfId="8586" xr:uid="{91224A43-33FA-4A48-B676-C2901F272B85}"/>
    <cellStyle name="Currency 2 2 2 2 2 4 2 3 2 2" xfId="12008" xr:uid="{11BA8880-9759-4129-8BD4-76F73138C314}"/>
    <cellStyle name="Currency 2 2 2 2 2 4 2 3 2 2 2" xfId="25698" xr:uid="{E7696ABE-1708-4053-9F06-491717C85B2E}"/>
    <cellStyle name="Currency 2 2 2 2 2 4 2 3 2 2 2 2" xfId="39390" xr:uid="{CBBBA9A7-2E11-47D6-BFBB-C66920289C1B}"/>
    <cellStyle name="Currency 2 2 2 2 2 4 2 3 2 2 2 3" xfId="54274" xr:uid="{1ECE8915-0683-493B-9F2D-D82F3004EBD1}"/>
    <cellStyle name="Currency 2 2 2 2 2 4 2 3 2 2 3" xfId="18854" xr:uid="{815B5453-A680-47DC-8609-B9C091D06208}"/>
    <cellStyle name="Currency 2 2 2 2 2 4 2 3 2 2 4" xfId="32544" xr:uid="{22F5060E-E9FA-4519-9D57-969023D587A2}"/>
    <cellStyle name="Currency 2 2 2 2 2 4 2 3 2 2 5" xfId="47428" xr:uid="{233E7C44-58AF-490C-8A08-C91E96F98D84}"/>
    <cellStyle name="Currency 2 2 2 2 2 4 2 3 2 3" xfId="22276" xr:uid="{44BB2779-7802-43BC-BB25-42F86C70B628}"/>
    <cellStyle name="Currency 2 2 2 2 2 4 2 3 2 3 2" xfId="35968" xr:uid="{097D18C6-A701-4FE6-A26B-E2A4510EDCEE}"/>
    <cellStyle name="Currency 2 2 2 2 2 4 2 3 2 3 3" xfId="50852" xr:uid="{F2991C80-8493-4577-9052-7CD875E6971A}"/>
    <cellStyle name="Currency 2 2 2 2 2 4 2 3 2 4" xfId="15432" xr:uid="{2AA30549-B65A-4B0E-8E3B-A1B991B4DBEC}"/>
    <cellStyle name="Currency 2 2 2 2 2 4 2 3 2 5" xfId="29122" xr:uid="{F2E17B99-7775-4527-A010-0AEFCAC910F9}"/>
    <cellStyle name="Currency 2 2 2 2 2 4 2 3 2 6" xfId="44006" xr:uid="{7D6EB708-04BF-4A7A-BD24-563445F4032B}"/>
    <cellStyle name="Currency 2 2 2 2 2 4 2 3 3" xfId="10296" xr:uid="{D6DAF2D1-1FF1-463C-BCA7-2FC9769C4881}"/>
    <cellStyle name="Currency 2 2 2 2 2 4 2 3 3 2" xfId="23986" xr:uid="{F75A741B-2D5D-444C-8992-BA730AAFBA50}"/>
    <cellStyle name="Currency 2 2 2 2 2 4 2 3 3 2 2" xfId="37678" xr:uid="{298A8EC7-36B8-40A0-8DF3-295C45536D8A}"/>
    <cellStyle name="Currency 2 2 2 2 2 4 2 3 3 2 3" xfId="52562" xr:uid="{710AD576-8E26-4431-A93F-9A46A3628115}"/>
    <cellStyle name="Currency 2 2 2 2 2 4 2 3 3 3" xfId="17142" xr:uid="{8B835797-8630-4D95-B5E0-6F4B66A00CC2}"/>
    <cellStyle name="Currency 2 2 2 2 2 4 2 3 3 4" xfId="30832" xr:uid="{1A5AD217-75EA-426D-8563-5490CC696F07}"/>
    <cellStyle name="Currency 2 2 2 2 2 4 2 3 3 5" xfId="45716" xr:uid="{482AD7F6-92B2-4A01-A652-4951BBAA4E4A}"/>
    <cellStyle name="Currency 2 2 2 2 2 4 2 3 4" xfId="20564" xr:uid="{1E5C1078-4784-49E3-A353-86ECDD29FAC7}"/>
    <cellStyle name="Currency 2 2 2 2 2 4 2 3 4 2" xfId="34256" xr:uid="{1832DF71-5C87-4B4C-B8D5-B6212F48B8A7}"/>
    <cellStyle name="Currency 2 2 2 2 2 4 2 3 4 3" xfId="49140" xr:uid="{73E2F5B9-1AB6-45EE-9E53-813BDF0F4B6A}"/>
    <cellStyle name="Currency 2 2 2 2 2 4 2 3 5" xfId="13720" xr:uid="{9C23C756-1CC0-4253-82C4-9D9652EB16AE}"/>
    <cellStyle name="Currency 2 2 2 2 2 4 2 3 6" xfId="27410" xr:uid="{2D49FAF8-C840-4F55-9621-629DB8BA3D75}"/>
    <cellStyle name="Currency 2 2 2 2 2 4 2 3 7" xfId="42294" xr:uid="{C0FEEBFB-E3F3-4588-8333-7CA9605B707F}"/>
    <cellStyle name="Currency 2 2 2 2 2 4 2 4" xfId="6874" xr:uid="{18DE0CB3-6980-4942-B5F6-0B3AAF34169E}"/>
    <cellStyle name="Currency 2 2 2 2 2 4 2 4 2" xfId="8587" xr:uid="{029DBF3D-8292-499A-A247-29C9ABE5F1CC}"/>
    <cellStyle name="Currency 2 2 2 2 2 4 2 4 2 2" xfId="12009" xr:uid="{DAC51FDE-0600-4747-9D2E-F326FE6C5911}"/>
    <cellStyle name="Currency 2 2 2 2 2 4 2 4 2 2 2" xfId="25699" xr:uid="{31E427EA-9145-4089-BC1D-E7E3B19D1FBF}"/>
    <cellStyle name="Currency 2 2 2 2 2 4 2 4 2 2 2 2" xfId="39391" xr:uid="{ACBA5209-F873-45A5-B697-3FBFD46F3D7B}"/>
    <cellStyle name="Currency 2 2 2 2 2 4 2 4 2 2 2 3" xfId="54275" xr:uid="{1DE5488D-7B3A-4881-A7E2-3571B6B330C2}"/>
    <cellStyle name="Currency 2 2 2 2 2 4 2 4 2 2 3" xfId="18855" xr:uid="{31B384C8-7E6F-4E13-9365-1E51EF9CAECC}"/>
    <cellStyle name="Currency 2 2 2 2 2 4 2 4 2 2 4" xfId="32545" xr:uid="{99F9789C-EFBD-4DBB-A9EC-0B09A7FD9E30}"/>
    <cellStyle name="Currency 2 2 2 2 2 4 2 4 2 2 5" xfId="47429" xr:uid="{F109D449-D815-4C71-B4C4-A502DB74D64B}"/>
    <cellStyle name="Currency 2 2 2 2 2 4 2 4 2 3" xfId="22277" xr:uid="{976117B3-D8A8-4910-97BC-701E90B436B8}"/>
    <cellStyle name="Currency 2 2 2 2 2 4 2 4 2 3 2" xfId="35969" xr:uid="{480F914B-0D3A-41BA-AF2B-86D5FF2CF3A6}"/>
    <cellStyle name="Currency 2 2 2 2 2 4 2 4 2 3 3" xfId="50853" xr:uid="{4838FBA4-93F1-4361-95CF-74874312698A}"/>
    <cellStyle name="Currency 2 2 2 2 2 4 2 4 2 4" xfId="15433" xr:uid="{6AA63494-100D-42A7-91F2-27DC51E69516}"/>
    <cellStyle name="Currency 2 2 2 2 2 4 2 4 2 5" xfId="29123" xr:uid="{E83C5716-E888-4790-8C3F-7892CB5D728B}"/>
    <cellStyle name="Currency 2 2 2 2 2 4 2 4 2 6" xfId="44007" xr:uid="{42D7BC15-42E2-4E90-9BA2-FA69C4A00271}"/>
    <cellStyle name="Currency 2 2 2 2 2 4 2 4 3" xfId="10297" xr:uid="{61E47E50-99DE-42CA-B466-4B3405C6D232}"/>
    <cellStyle name="Currency 2 2 2 2 2 4 2 4 3 2" xfId="23987" xr:uid="{40A37405-856F-4752-9FF2-696D97031211}"/>
    <cellStyle name="Currency 2 2 2 2 2 4 2 4 3 2 2" xfId="37679" xr:uid="{60342446-5EFD-4B7C-8F5A-0A57A05EF5A0}"/>
    <cellStyle name="Currency 2 2 2 2 2 4 2 4 3 2 3" xfId="52563" xr:uid="{8ABE20E2-A287-4128-AC6A-B3026D22724B}"/>
    <cellStyle name="Currency 2 2 2 2 2 4 2 4 3 3" xfId="17143" xr:uid="{F1816408-CC87-463A-8E3C-7F51DD4CD842}"/>
    <cellStyle name="Currency 2 2 2 2 2 4 2 4 3 4" xfId="30833" xr:uid="{DB2BE003-45A8-4167-88D4-8427CCF6CF6D}"/>
    <cellStyle name="Currency 2 2 2 2 2 4 2 4 3 5" xfId="45717" xr:uid="{7B8308E3-CBCC-4FAE-A73C-663F52F10F3B}"/>
    <cellStyle name="Currency 2 2 2 2 2 4 2 4 4" xfId="20565" xr:uid="{363CCCE2-5918-46B5-A64D-02B854B66588}"/>
    <cellStyle name="Currency 2 2 2 2 2 4 2 4 4 2" xfId="34257" xr:uid="{987718C1-447F-47B3-84D1-D00F52EFCE61}"/>
    <cellStyle name="Currency 2 2 2 2 2 4 2 4 4 3" xfId="49141" xr:uid="{9A24CE22-51A5-43C1-A271-3FD992E7C5ED}"/>
    <cellStyle name="Currency 2 2 2 2 2 4 2 4 5" xfId="13721" xr:uid="{A841EAFD-F5C5-4A1B-A7F4-025B6B5737CE}"/>
    <cellStyle name="Currency 2 2 2 2 2 4 2 4 6" xfId="27411" xr:uid="{839CBB10-DDCB-445B-B18E-D216E887B648}"/>
    <cellStyle name="Currency 2 2 2 2 2 4 2 4 7" xfId="42295" xr:uid="{7872D8FF-1D7E-481F-B566-4EBF3398D4D2}"/>
    <cellStyle name="Currency 2 2 2 2 2 4 2 5" xfId="8583" xr:uid="{2CB6AE02-DCEA-4C33-98C5-B95354AB3AD8}"/>
    <cellStyle name="Currency 2 2 2 2 2 4 2 5 2" xfId="12005" xr:uid="{C829C800-4F34-4EC6-A24D-05EB307E4226}"/>
    <cellStyle name="Currency 2 2 2 2 2 4 2 5 2 2" xfId="25695" xr:uid="{C335CD52-BA23-45F6-980A-654EAF1E943B}"/>
    <cellStyle name="Currency 2 2 2 2 2 4 2 5 2 2 2" xfId="39387" xr:uid="{B2C5DA45-D0E1-4D8E-9067-442FC44561EA}"/>
    <cellStyle name="Currency 2 2 2 2 2 4 2 5 2 2 3" xfId="54271" xr:uid="{E9AD23FC-BE05-47F9-87EC-F828FE4E9AB1}"/>
    <cellStyle name="Currency 2 2 2 2 2 4 2 5 2 3" xfId="18851" xr:uid="{B1F3A53D-897E-4144-9318-A66DD84206A5}"/>
    <cellStyle name="Currency 2 2 2 2 2 4 2 5 2 4" xfId="32541" xr:uid="{F76D8399-751A-4561-863D-CC46A65D461B}"/>
    <cellStyle name="Currency 2 2 2 2 2 4 2 5 2 5" xfId="47425" xr:uid="{CAF85CA4-B7AB-4186-B427-1EE24CE7882A}"/>
    <cellStyle name="Currency 2 2 2 2 2 4 2 5 3" xfId="22273" xr:uid="{8FFE4E48-A02B-4898-B91C-85E448CB7B6B}"/>
    <cellStyle name="Currency 2 2 2 2 2 4 2 5 3 2" xfId="35965" xr:uid="{7B9F42B8-C398-4715-8667-7D1597F3C2DD}"/>
    <cellStyle name="Currency 2 2 2 2 2 4 2 5 3 3" xfId="50849" xr:uid="{B0C2D15E-CBA3-4E1F-9D9D-B2C2B644DD67}"/>
    <cellStyle name="Currency 2 2 2 2 2 4 2 5 4" xfId="15429" xr:uid="{55E66395-644D-4C94-B95C-E7C23CF36CBF}"/>
    <cellStyle name="Currency 2 2 2 2 2 4 2 5 5" xfId="29119" xr:uid="{D06F3066-A38A-4C87-9A8A-F119B3A7028A}"/>
    <cellStyle name="Currency 2 2 2 2 2 4 2 5 6" xfId="44003" xr:uid="{483277AC-43B1-45B5-BEAD-7C4F45819149}"/>
    <cellStyle name="Currency 2 2 2 2 2 4 2 6" xfId="10293" xr:uid="{BB0B92C6-8514-4E69-8A1F-5EDED3F0F181}"/>
    <cellStyle name="Currency 2 2 2 2 2 4 2 6 2" xfId="23983" xr:uid="{FBC324B5-7D62-45F8-ADFC-680757D60FB5}"/>
    <cellStyle name="Currency 2 2 2 2 2 4 2 6 2 2" xfId="37675" xr:uid="{D943DDAF-BE1D-4A6E-9F40-4F52D1E84F2C}"/>
    <cellStyle name="Currency 2 2 2 2 2 4 2 6 2 3" xfId="52559" xr:uid="{F8F81F62-AF43-4CB8-8EA2-E12B02E9F727}"/>
    <cellStyle name="Currency 2 2 2 2 2 4 2 6 3" xfId="17139" xr:uid="{3676ADE7-045D-4163-84DB-C1C8D6399682}"/>
    <cellStyle name="Currency 2 2 2 2 2 4 2 6 4" xfId="30829" xr:uid="{FB900622-9F4F-4CCA-A3E2-06D55D19A01A}"/>
    <cellStyle name="Currency 2 2 2 2 2 4 2 6 5" xfId="45713" xr:uid="{B941FE14-C471-4ECC-BAAC-B75A0FC014C8}"/>
    <cellStyle name="Currency 2 2 2 2 2 4 2 7" xfId="20561" xr:uid="{C2340CF4-946E-453C-9DF2-F30A79C60D4C}"/>
    <cellStyle name="Currency 2 2 2 2 2 4 2 7 2" xfId="34253" xr:uid="{44F46DF3-39A6-4787-A6BF-A18E2D6CA657}"/>
    <cellStyle name="Currency 2 2 2 2 2 4 2 7 3" xfId="49137" xr:uid="{B39F5C10-F404-49EF-BC75-C33D67ED4FCE}"/>
    <cellStyle name="Currency 2 2 2 2 2 4 2 8" xfId="13717" xr:uid="{9C6C28CD-CA74-4879-AEBB-5DE8C7777216}"/>
    <cellStyle name="Currency 2 2 2 2 2 4 2 9" xfId="27407" xr:uid="{C96063AF-AAD8-4C05-855E-1500AA961BD4}"/>
    <cellStyle name="Currency 2 2 2 2 2 4 3" xfId="6875" xr:uid="{12D16B87-B553-4381-87FE-1295357FCC0B}"/>
    <cellStyle name="Currency 2 2 2 2 2 4 3 10" xfId="42296" xr:uid="{A484EF99-6A84-42AB-9393-4CD9F2A5C2CD}"/>
    <cellStyle name="Currency 2 2 2 2 2 4 3 2" xfId="6876" xr:uid="{2BC74218-9C82-438C-A099-1A9AA31B161F}"/>
    <cellStyle name="Currency 2 2 2 2 2 4 3 2 2" xfId="6877" xr:uid="{86E98DD1-0357-4067-9C8F-ED381211D6C6}"/>
    <cellStyle name="Currency 2 2 2 2 2 4 3 2 2 2" xfId="8590" xr:uid="{60592E1D-1F0A-4B9D-9442-162DDAF14655}"/>
    <cellStyle name="Currency 2 2 2 2 2 4 3 2 2 2 2" xfId="12012" xr:uid="{20FEE174-6D16-4E50-B3C1-237D152FB43C}"/>
    <cellStyle name="Currency 2 2 2 2 2 4 3 2 2 2 2 2" xfId="25702" xr:uid="{A4D11D50-4853-4F0C-8246-FA8541B77EAC}"/>
    <cellStyle name="Currency 2 2 2 2 2 4 3 2 2 2 2 2 2" xfId="39394" xr:uid="{DB2DE5E7-31E7-42F6-B4AE-EE9B7DF1BBBD}"/>
    <cellStyle name="Currency 2 2 2 2 2 4 3 2 2 2 2 2 3" xfId="54278" xr:uid="{F5C1B995-791D-474D-B846-8C1869892B29}"/>
    <cellStyle name="Currency 2 2 2 2 2 4 3 2 2 2 2 3" xfId="18858" xr:uid="{677A5523-4D5E-472F-B7FC-B037976926B9}"/>
    <cellStyle name="Currency 2 2 2 2 2 4 3 2 2 2 2 4" xfId="32548" xr:uid="{26083D23-AB50-4B77-A780-EC09BCB32204}"/>
    <cellStyle name="Currency 2 2 2 2 2 4 3 2 2 2 2 5" xfId="47432" xr:uid="{5AE67FED-95B2-4495-B31C-31524E79C9A4}"/>
    <cellStyle name="Currency 2 2 2 2 2 4 3 2 2 2 3" xfId="22280" xr:uid="{E9A7FFF1-61F5-451D-8C7A-15C7163B3F3E}"/>
    <cellStyle name="Currency 2 2 2 2 2 4 3 2 2 2 3 2" xfId="35972" xr:uid="{7C4F2286-6FAA-45C5-9799-B47301A17FB2}"/>
    <cellStyle name="Currency 2 2 2 2 2 4 3 2 2 2 3 3" xfId="50856" xr:uid="{88E95169-61DA-40C5-80DA-E55ABB9730C1}"/>
    <cellStyle name="Currency 2 2 2 2 2 4 3 2 2 2 4" xfId="15436" xr:uid="{5AAE2417-7D73-450F-B11E-367FCA345518}"/>
    <cellStyle name="Currency 2 2 2 2 2 4 3 2 2 2 5" xfId="29126" xr:uid="{00DC8079-C2F4-4924-AE89-459F947727B1}"/>
    <cellStyle name="Currency 2 2 2 2 2 4 3 2 2 2 6" xfId="44010" xr:uid="{713FE187-25DC-4625-A76D-BA11230BE618}"/>
    <cellStyle name="Currency 2 2 2 2 2 4 3 2 2 3" xfId="10300" xr:uid="{8F3C31DB-6840-479C-BF46-B8F44AE06C5B}"/>
    <cellStyle name="Currency 2 2 2 2 2 4 3 2 2 3 2" xfId="23990" xr:uid="{376C192D-585A-4BC6-9C40-37B3F9732F13}"/>
    <cellStyle name="Currency 2 2 2 2 2 4 3 2 2 3 2 2" xfId="37682" xr:uid="{39940F13-F666-4E13-A376-7038D119C740}"/>
    <cellStyle name="Currency 2 2 2 2 2 4 3 2 2 3 2 3" xfId="52566" xr:uid="{243D59EC-C91A-47E0-9065-78D25EC223F3}"/>
    <cellStyle name="Currency 2 2 2 2 2 4 3 2 2 3 3" xfId="17146" xr:uid="{1690C997-8DFA-48ED-9780-902BD5443330}"/>
    <cellStyle name="Currency 2 2 2 2 2 4 3 2 2 3 4" xfId="30836" xr:uid="{CA06BA13-9CF2-46A2-8C9F-937416A095F1}"/>
    <cellStyle name="Currency 2 2 2 2 2 4 3 2 2 3 5" xfId="45720" xr:uid="{1C15367A-26AB-4252-811B-4557DBEAB914}"/>
    <cellStyle name="Currency 2 2 2 2 2 4 3 2 2 4" xfId="20568" xr:uid="{5A3E503E-EDA7-46B1-B2BE-EC900D4F4D7B}"/>
    <cellStyle name="Currency 2 2 2 2 2 4 3 2 2 4 2" xfId="34260" xr:uid="{6D2CDF4F-5950-4CA6-AA27-49DA69F7466C}"/>
    <cellStyle name="Currency 2 2 2 2 2 4 3 2 2 4 3" xfId="49144" xr:uid="{6FE606FC-BF6E-4A54-9314-2C44FA77592F}"/>
    <cellStyle name="Currency 2 2 2 2 2 4 3 2 2 5" xfId="13724" xr:uid="{D83D457A-8BF8-4C0F-9D80-97D49EFA1401}"/>
    <cellStyle name="Currency 2 2 2 2 2 4 3 2 2 6" xfId="27414" xr:uid="{8D738AEC-260B-4AD1-8982-F428FC406CF8}"/>
    <cellStyle name="Currency 2 2 2 2 2 4 3 2 2 7" xfId="42298" xr:uid="{4866FFE2-7EFB-4F28-9862-A509FEF29FE8}"/>
    <cellStyle name="Currency 2 2 2 2 2 4 3 2 3" xfId="8589" xr:uid="{D6DB26AD-4FBD-45C1-BD35-28D28E48A4A6}"/>
    <cellStyle name="Currency 2 2 2 2 2 4 3 2 3 2" xfId="12011" xr:uid="{20CE41E6-4E94-4B13-B845-78F453C32CBB}"/>
    <cellStyle name="Currency 2 2 2 2 2 4 3 2 3 2 2" xfId="25701" xr:uid="{FE07BBF8-36D2-4750-A9E6-912F9680C262}"/>
    <cellStyle name="Currency 2 2 2 2 2 4 3 2 3 2 2 2" xfId="39393" xr:uid="{5C8FC834-072D-4CAF-8AC4-FC1481A76127}"/>
    <cellStyle name="Currency 2 2 2 2 2 4 3 2 3 2 2 3" xfId="54277" xr:uid="{C8409596-EC5C-49D2-A664-13641C4786BC}"/>
    <cellStyle name="Currency 2 2 2 2 2 4 3 2 3 2 3" xfId="18857" xr:uid="{C26BDB66-A5E5-4A06-9A85-E69E746AC2A2}"/>
    <cellStyle name="Currency 2 2 2 2 2 4 3 2 3 2 4" xfId="32547" xr:uid="{817ECBEF-4A57-4F09-9722-5203C69D689A}"/>
    <cellStyle name="Currency 2 2 2 2 2 4 3 2 3 2 5" xfId="47431" xr:uid="{9259040D-24FA-45D3-8B22-7C0AECB61F9D}"/>
    <cellStyle name="Currency 2 2 2 2 2 4 3 2 3 3" xfId="22279" xr:uid="{7E4B9418-76F2-4AF5-BF6F-2E49F573E78A}"/>
    <cellStyle name="Currency 2 2 2 2 2 4 3 2 3 3 2" xfId="35971" xr:uid="{CCF4A2A4-C5E8-4F34-A752-63D32BB4D4BC}"/>
    <cellStyle name="Currency 2 2 2 2 2 4 3 2 3 3 3" xfId="50855" xr:uid="{7392BDEB-B188-464D-9D99-895508F86F28}"/>
    <cellStyle name="Currency 2 2 2 2 2 4 3 2 3 4" xfId="15435" xr:uid="{ED64998E-562D-491F-9B33-582BEF8D993B}"/>
    <cellStyle name="Currency 2 2 2 2 2 4 3 2 3 5" xfId="29125" xr:uid="{B79E95BD-F552-47A7-A696-20B54F04020D}"/>
    <cellStyle name="Currency 2 2 2 2 2 4 3 2 3 6" xfId="44009" xr:uid="{115D5EE6-0B42-4871-8859-2A8D979EF91D}"/>
    <cellStyle name="Currency 2 2 2 2 2 4 3 2 4" xfId="10299" xr:uid="{87EA004A-3DA3-4A7A-90DF-C325CDCB9175}"/>
    <cellStyle name="Currency 2 2 2 2 2 4 3 2 4 2" xfId="23989" xr:uid="{83C2F79F-FD6D-401E-87EF-BCD452B736B9}"/>
    <cellStyle name="Currency 2 2 2 2 2 4 3 2 4 2 2" xfId="37681" xr:uid="{358EEF6D-5EAC-4341-B190-94B7379C1BED}"/>
    <cellStyle name="Currency 2 2 2 2 2 4 3 2 4 2 3" xfId="52565" xr:uid="{212EFC6A-1C79-4D36-ACBA-99F45457A393}"/>
    <cellStyle name="Currency 2 2 2 2 2 4 3 2 4 3" xfId="17145" xr:uid="{0EAF3DE4-9B48-4775-90DC-933E0E4CBEE0}"/>
    <cellStyle name="Currency 2 2 2 2 2 4 3 2 4 4" xfId="30835" xr:uid="{47991B09-B2F6-4482-952E-417A74D7E48F}"/>
    <cellStyle name="Currency 2 2 2 2 2 4 3 2 4 5" xfId="45719" xr:uid="{6295D174-93A4-4C63-BFFC-EE25F5619BD1}"/>
    <cellStyle name="Currency 2 2 2 2 2 4 3 2 5" xfId="20567" xr:uid="{D3DC5A9F-400F-4052-8C6F-0195EFAC899C}"/>
    <cellStyle name="Currency 2 2 2 2 2 4 3 2 5 2" xfId="34259" xr:uid="{B77EC6FF-A42C-4106-8C49-40349DF46F5C}"/>
    <cellStyle name="Currency 2 2 2 2 2 4 3 2 5 3" xfId="49143" xr:uid="{F46BE755-4E1D-4533-855E-1005743B34BC}"/>
    <cellStyle name="Currency 2 2 2 2 2 4 3 2 6" xfId="13723" xr:uid="{D46751BA-441D-4B07-8AE0-62E0E4244A60}"/>
    <cellStyle name="Currency 2 2 2 2 2 4 3 2 7" xfId="27413" xr:uid="{0F49D2CD-ECB6-4DF4-8108-53EBA0718F1A}"/>
    <cellStyle name="Currency 2 2 2 2 2 4 3 2 8" xfId="42297" xr:uid="{2B5DC0F8-11B3-4626-BD8D-B1DA689E170C}"/>
    <cellStyle name="Currency 2 2 2 2 2 4 3 3" xfId="6878" xr:uid="{FF541FE0-C3B0-4A2A-89FE-473EE7001008}"/>
    <cellStyle name="Currency 2 2 2 2 2 4 3 3 2" xfId="8591" xr:uid="{AAF09B83-DF51-414F-BB7B-7A613072402D}"/>
    <cellStyle name="Currency 2 2 2 2 2 4 3 3 2 2" xfId="12013" xr:uid="{C75F4F6D-6147-4A6B-960C-C29DBF5A21A6}"/>
    <cellStyle name="Currency 2 2 2 2 2 4 3 3 2 2 2" xfId="25703" xr:uid="{918A743A-5F57-45BD-BBA7-2EB33451281A}"/>
    <cellStyle name="Currency 2 2 2 2 2 4 3 3 2 2 2 2" xfId="39395" xr:uid="{A770E74D-A537-40F2-8543-137AC5A4D5C2}"/>
    <cellStyle name="Currency 2 2 2 2 2 4 3 3 2 2 2 3" xfId="54279" xr:uid="{5E0DFE80-7BB5-400A-8BE7-5F5FBCD52F3C}"/>
    <cellStyle name="Currency 2 2 2 2 2 4 3 3 2 2 3" xfId="18859" xr:uid="{BAB06C2C-5032-472C-9813-974FE564E356}"/>
    <cellStyle name="Currency 2 2 2 2 2 4 3 3 2 2 4" xfId="32549" xr:uid="{B69A06B5-788B-4AF2-8C71-BF8F7495A042}"/>
    <cellStyle name="Currency 2 2 2 2 2 4 3 3 2 2 5" xfId="47433" xr:uid="{F6E5E512-DC55-4B66-B07C-E64518F5D084}"/>
    <cellStyle name="Currency 2 2 2 2 2 4 3 3 2 3" xfId="22281" xr:uid="{C8416984-0C70-494E-BAC3-A1666800A4D3}"/>
    <cellStyle name="Currency 2 2 2 2 2 4 3 3 2 3 2" xfId="35973" xr:uid="{8C0A9FB7-301F-4E4B-A26A-D55D0F761432}"/>
    <cellStyle name="Currency 2 2 2 2 2 4 3 3 2 3 3" xfId="50857" xr:uid="{0B4ED6BD-5880-4C77-A886-304CF19ADF4A}"/>
    <cellStyle name="Currency 2 2 2 2 2 4 3 3 2 4" xfId="15437" xr:uid="{D07D3F0C-0864-4B8A-857D-5BE182A61A01}"/>
    <cellStyle name="Currency 2 2 2 2 2 4 3 3 2 5" xfId="29127" xr:uid="{F3B60CF5-289A-472F-B813-78EC91E026C5}"/>
    <cellStyle name="Currency 2 2 2 2 2 4 3 3 2 6" xfId="44011" xr:uid="{7A0EE165-D4C8-4301-9092-AEDD5BC8AF01}"/>
    <cellStyle name="Currency 2 2 2 2 2 4 3 3 3" xfId="10301" xr:uid="{1555BD47-7057-47C7-B327-8F14475C17B7}"/>
    <cellStyle name="Currency 2 2 2 2 2 4 3 3 3 2" xfId="23991" xr:uid="{99A1B0AA-6327-4518-87DC-9910E62DB442}"/>
    <cellStyle name="Currency 2 2 2 2 2 4 3 3 3 2 2" xfId="37683" xr:uid="{0417EBE8-895D-4D01-B3E5-6DA77BCA750E}"/>
    <cellStyle name="Currency 2 2 2 2 2 4 3 3 3 2 3" xfId="52567" xr:uid="{0D381539-B8F7-4858-BABA-79779540FB87}"/>
    <cellStyle name="Currency 2 2 2 2 2 4 3 3 3 3" xfId="17147" xr:uid="{3E7DB327-D76A-4EBB-A4F8-B42E09C761FF}"/>
    <cellStyle name="Currency 2 2 2 2 2 4 3 3 3 4" xfId="30837" xr:uid="{4496E0D5-C091-4E0A-A160-FF9DFDB916A9}"/>
    <cellStyle name="Currency 2 2 2 2 2 4 3 3 3 5" xfId="45721" xr:uid="{A6F4B362-5B96-47AF-8CBF-5B7697D51581}"/>
    <cellStyle name="Currency 2 2 2 2 2 4 3 3 4" xfId="20569" xr:uid="{625602ED-2617-483D-A9DB-12903CEDFF4D}"/>
    <cellStyle name="Currency 2 2 2 2 2 4 3 3 4 2" xfId="34261" xr:uid="{6A26C34F-C9CE-49C7-8193-E89467778C3F}"/>
    <cellStyle name="Currency 2 2 2 2 2 4 3 3 4 3" xfId="49145" xr:uid="{0F991728-885F-4903-A9D7-A75AE96C532A}"/>
    <cellStyle name="Currency 2 2 2 2 2 4 3 3 5" xfId="13725" xr:uid="{3D087518-A00D-4556-8BE7-B53B3037DD49}"/>
    <cellStyle name="Currency 2 2 2 2 2 4 3 3 6" xfId="27415" xr:uid="{D5CBC920-02D5-4964-BB8C-618FC2A5EE41}"/>
    <cellStyle name="Currency 2 2 2 2 2 4 3 3 7" xfId="42299" xr:uid="{423DB715-4D78-4C26-927E-61935D90DF8D}"/>
    <cellStyle name="Currency 2 2 2 2 2 4 3 4" xfId="6879" xr:uid="{16A77440-403F-4BDF-83CE-0CCAFA5EA249}"/>
    <cellStyle name="Currency 2 2 2 2 2 4 3 4 2" xfId="8592" xr:uid="{3FF10216-3CE3-48BB-B759-28AE0C92F00E}"/>
    <cellStyle name="Currency 2 2 2 2 2 4 3 4 2 2" xfId="12014" xr:uid="{6881214F-F795-419C-9C45-B897C298EBC3}"/>
    <cellStyle name="Currency 2 2 2 2 2 4 3 4 2 2 2" xfId="25704" xr:uid="{8B1087F3-7292-4D2E-8CE5-DEA0BC1E8F50}"/>
    <cellStyle name="Currency 2 2 2 2 2 4 3 4 2 2 2 2" xfId="39396" xr:uid="{CF94E57F-0798-4434-A358-3585997071C5}"/>
    <cellStyle name="Currency 2 2 2 2 2 4 3 4 2 2 2 3" xfId="54280" xr:uid="{7041E483-9000-4028-97C3-24D3B07C3DCC}"/>
    <cellStyle name="Currency 2 2 2 2 2 4 3 4 2 2 3" xfId="18860" xr:uid="{177D7A12-A23B-4745-BECD-2BE3A6DC838A}"/>
    <cellStyle name="Currency 2 2 2 2 2 4 3 4 2 2 4" xfId="32550" xr:uid="{E2A8221E-DE12-41F4-BC38-D4F03B135FC6}"/>
    <cellStyle name="Currency 2 2 2 2 2 4 3 4 2 2 5" xfId="47434" xr:uid="{D8A89F18-AA07-45B3-BF39-6D219626350C}"/>
    <cellStyle name="Currency 2 2 2 2 2 4 3 4 2 3" xfId="22282" xr:uid="{0F1D5C82-CFD0-42A6-9CE7-2A109D66AC22}"/>
    <cellStyle name="Currency 2 2 2 2 2 4 3 4 2 3 2" xfId="35974" xr:uid="{32AAA03D-DC01-4237-BD0A-04868946C97B}"/>
    <cellStyle name="Currency 2 2 2 2 2 4 3 4 2 3 3" xfId="50858" xr:uid="{D1F8BF19-5084-45F5-A42E-E8DB06606C4B}"/>
    <cellStyle name="Currency 2 2 2 2 2 4 3 4 2 4" xfId="15438" xr:uid="{95F69C09-0CB9-41E7-BD75-9E83157B45F3}"/>
    <cellStyle name="Currency 2 2 2 2 2 4 3 4 2 5" xfId="29128" xr:uid="{5637A7A0-15E8-4A12-9599-B68E8FD0914B}"/>
    <cellStyle name="Currency 2 2 2 2 2 4 3 4 2 6" xfId="44012" xr:uid="{FA0823EC-2046-4F1F-9E58-664C09F8AA2B}"/>
    <cellStyle name="Currency 2 2 2 2 2 4 3 4 3" xfId="10302" xr:uid="{2BC2FE0B-0535-471F-8180-D8B235210B91}"/>
    <cellStyle name="Currency 2 2 2 2 2 4 3 4 3 2" xfId="23992" xr:uid="{E1EE8913-4813-42F1-92F4-28C57905CC07}"/>
    <cellStyle name="Currency 2 2 2 2 2 4 3 4 3 2 2" xfId="37684" xr:uid="{421A6904-1EB6-44A0-A4DA-58333E8F642E}"/>
    <cellStyle name="Currency 2 2 2 2 2 4 3 4 3 2 3" xfId="52568" xr:uid="{CBFC6703-6883-405D-9D5B-23D43A3A1E0E}"/>
    <cellStyle name="Currency 2 2 2 2 2 4 3 4 3 3" xfId="17148" xr:uid="{B45A4673-5D36-4160-A107-5A2B16EF30AB}"/>
    <cellStyle name="Currency 2 2 2 2 2 4 3 4 3 4" xfId="30838" xr:uid="{3CEE1CE1-E8DE-41E7-8640-9E671DE29D94}"/>
    <cellStyle name="Currency 2 2 2 2 2 4 3 4 3 5" xfId="45722" xr:uid="{42B4BD6E-1AC5-4F13-A5AC-DC5C3494E55F}"/>
    <cellStyle name="Currency 2 2 2 2 2 4 3 4 4" xfId="20570" xr:uid="{BFC71141-C3BE-4452-B647-5905DEFDB543}"/>
    <cellStyle name="Currency 2 2 2 2 2 4 3 4 4 2" xfId="34262" xr:uid="{E921FBB9-8ADE-4EDC-8D29-D8E6A798C8C3}"/>
    <cellStyle name="Currency 2 2 2 2 2 4 3 4 4 3" xfId="49146" xr:uid="{0CFECCB1-2041-4854-857D-06BE62B7FAB8}"/>
    <cellStyle name="Currency 2 2 2 2 2 4 3 4 5" xfId="13726" xr:uid="{A3E46814-EF9A-44E5-9397-51BAEA0EAA57}"/>
    <cellStyle name="Currency 2 2 2 2 2 4 3 4 6" xfId="27416" xr:uid="{48387FDE-9D4A-4043-A48B-F03CCE08004C}"/>
    <cellStyle name="Currency 2 2 2 2 2 4 3 4 7" xfId="42300" xr:uid="{8DC5D93A-0DB0-4357-B8E1-F320C6D951F4}"/>
    <cellStyle name="Currency 2 2 2 2 2 4 3 5" xfId="8588" xr:uid="{2F7FCC84-9D66-4008-9D63-6DD962310328}"/>
    <cellStyle name="Currency 2 2 2 2 2 4 3 5 2" xfId="12010" xr:uid="{4DAFA276-2295-45E0-B6A4-FB7F0D6AE463}"/>
    <cellStyle name="Currency 2 2 2 2 2 4 3 5 2 2" xfId="25700" xr:uid="{4984F898-1BE0-4299-8756-67EDD617571B}"/>
    <cellStyle name="Currency 2 2 2 2 2 4 3 5 2 2 2" xfId="39392" xr:uid="{1D763394-7041-4200-9F52-F8B6211AFD30}"/>
    <cellStyle name="Currency 2 2 2 2 2 4 3 5 2 2 3" xfId="54276" xr:uid="{88170F6A-8788-4C62-80DB-01979B701C96}"/>
    <cellStyle name="Currency 2 2 2 2 2 4 3 5 2 3" xfId="18856" xr:uid="{03E35B46-2644-45D1-B09B-E16EF9B4DC47}"/>
    <cellStyle name="Currency 2 2 2 2 2 4 3 5 2 4" xfId="32546" xr:uid="{63C2C993-5A6D-488B-8D31-6A883FB7F551}"/>
    <cellStyle name="Currency 2 2 2 2 2 4 3 5 2 5" xfId="47430" xr:uid="{ED7DE3AE-2CC0-4A8D-87EA-9830F46EC6BC}"/>
    <cellStyle name="Currency 2 2 2 2 2 4 3 5 3" xfId="22278" xr:uid="{FECE8374-ACC6-4B88-9A81-5E31D8FA74BB}"/>
    <cellStyle name="Currency 2 2 2 2 2 4 3 5 3 2" xfId="35970" xr:uid="{96D6FB7B-18DA-4A97-BE68-C44FE05F7F7B}"/>
    <cellStyle name="Currency 2 2 2 2 2 4 3 5 3 3" xfId="50854" xr:uid="{C02E37FD-1262-415A-A12F-D5BAC7909A1F}"/>
    <cellStyle name="Currency 2 2 2 2 2 4 3 5 4" xfId="15434" xr:uid="{8405F066-1462-472F-83A8-E42B46C50AE6}"/>
    <cellStyle name="Currency 2 2 2 2 2 4 3 5 5" xfId="29124" xr:uid="{A55F9899-D1E8-4D60-B59B-D0E953BFFE78}"/>
    <cellStyle name="Currency 2 2 2 2 2 4 3 5 6" xfId="44008" xr:uid="{DE714B88-53F0-4038-84EA-BF437A4DCB30}"/>
    <cellStyle name="Currency 2 2 2 2 2 4 3 6" xfId="10298" xr:uid="{76BB2A2F-0866-4AF6-B72F-5BC523BE7489}"/>
    <cellStyle name="Currency 2 2 2 2 2 4 3 6 2" xfId="23988" xr:uid="{7728BB0A-DC70-4391-84D6-71BBD2166380}"/>
    <cellStyle name="Currency 2 2 2 2 2 4 3 6 2 2" xfId="37680" xr:uid="{E28E882B-F782-4FDD-9290-021E8CBD9B41}"/>
    <cellStyle name="Currency 2 2 2 2 2 4 3 6 2 3" xfId="52564" xr:uid="{8370902A-0226-46A2-A64A-83F3C45C1B75}"/>
    <cellStyle name="Currency 2 2 2 2 2 4 3 6 3" xfId="17144" xr:uid="{5185A948-5E6E-48B0-83F1-BEE8DD243A7B}"/>
    <cellStyle name="Currency 2 2 2 2 2 4 3 6 4" xfId="30834" xr:uid="{8D69850F-A43A-40A1-A665-B978C0977C7A}"/>
    <cellStyle name="Currency 2 2 2 2 2 4 3 6 5" xfId="45718" xr:uid="{2F556594-6B69-4AAF-BB08-9F5F3CF823BD}"/>
    <cellStyle name="Currency 2 2 2 2 2 4 3 7" xfId="20566" xr:uid="{5D0AE8D1-2851-4F49-B9AE-5B78DBB5BAAB}"/>
    <cellStyle name="Currency 2 2 2 2 2 4 3 7 2" xfId="34258" xr:uid="{D855B7F4-8A07-43B7-BE9A-6987115A1B1A}"/>
    <cellStyle name="Currency 2 2 2 2 2 4 3 7 3" xfId="49142" xr:uid="{5A8BB048-7CE5-43D3-AC55-381E198606C3}"/>
    <cellStyle name="Currency 2 2 2 2 2 4 3 8" xfId="13722" xr:uid="{0056595A-B2CB-47C1-AE23-52254945CD7B}"/>
    <cellStyle name="Currency 2 2 2 2 2 4 3 9" xfId="27412" xr:uid="{CA29BA2C-601D-4847-8750-D106F34A1555}"/>
    <cellStyle name="Currency 2 2 2 2 2 4 4" xfId="6880" xr:uid="{2331F80D-70F3-484C-9079-72A62D9CD6CD}"/>
    <cellStyle name="Currency 2 2 2 2 2 4 4 2" xfId="6881" xr:uid="{6D0BCC1A-4442-43D7-9C85-62211E1CC312}"/>
    <cellStyle name="Currency 2 2 2 2 2 4 4 2 2" xfId="8594" xr:uid="{2D6812C2-307A-4513-88DA-770C27F0DDD4}"/>
    <cellStyle name="Currency 2 2 2 2 2 4 4 2 2 2" xfId="12016" xr:uid="{EB3A1965-A39F-4B96-ABF3-714209020736}"/>
    <cellStyle name="Currency 2 2 2 2 2 4 4 2 2 2 2" xfId="25706" xr:uid="{57C24920-4052-42EE-A3DE-6B7BB06F2540}"/>
    <cellStyle name="Currency 2 2 2 2 2 4 4 2 2 2 2 2" xfId="39398" xr:uid="{8A4CA3CB-AF4B-45CE-85B5-8BC44934082C}"/>
    <cellStyle name="Currency 2 2 2 2 2 4 4 2 2 2 2 3" xfId="54282" xr:uid="{EC6172FB-CEC7-49A7-8906-7A3043995016}"/>
    <cellStyle name="Currency 2 2 2 2 2 4 4 2 2 2 3" xfId="18862" xr:uid="{E597BA69-4886-431A-9B5C-BF3A5DB82922}"/>
    <cellStyle name="Currency 2 2 2 2 2 4 4 2 2 2 4" xfId="32552" xr:uid="{5035EF21-2BCE-4A2E-8EA3-46BCAA5AE3BC}"/>
    <cellStyle name="Currency 2 2 2 2 2 4 4 2 2 2 5" xfId="47436" xr:uid="{B16B8B60-9EB5-4B76-B606-3B8BBFB67593}"/>
    <cellStyle name="Currency 2 2 2 2 2 4 4 2 2 3" xfId="22284" xr:uid="{BB210D6F-9326-4944-B975-D0A846799320}"/>
    <cellStyle name="Currency 2 2 2 2 2 4 4 2 2 3 2" xfId="35976" xr:uid="{20CEDBC7-D63C-4431-9BC6-7C4E4ECC24B5}"/>
    <cellStyle name="Currency 2 2 2 2 2 4 4 2 2 3 3" xfId="50860" xr:uid="{79E3AAF9-1F38-4609-9B16-1701D8DDF2AB}"/>
    <cellStyle name="Currency 2 2 2 2 2 4 4 2 2 4" xfId="15440" xr:uid="{AFDD2791-8B1F-419C-BD30-B7573F908896}"/>
    <cellStyle name="Currency 2 2 2 2 2 4 4 2 2 5" xfId="29130" xr:uid="{42E108BB-CD81-4C27-8D91-C296F12E692A}"/>
    <cellStyle name="Currency 2 2 2 2 2 4 4 2 2 6" xfId="44014" xr:uid="{756C5578-BD36-415F-BCD8-8ABBF967EBEE}"/>
    <cellStyle name="Currency 2 2 2 2 2 4 4 2 3" xfId="10304" xr:uid="{5ECF2523-16EA-4ECB-84F7-AED98BCAC402}"/>
    <cellStyle name="Currency 2 2 2 2 2 4 4 2 3 2" xfId="23994" xr:uid="{C4A442F1-0A2D-40A3-892F-2BE210034FE0}"/>
    <cellStyle name="Currency 2 2 2 2 2 4 4 2 3 2 2" xfId="37686" xr:uid="{999FB034-475B-42A2-B45A-984782F396C1}"/>
    <cellStyle name="Currency 2 2 2 2 2 4 4 2 3 2 3" xfId="52570" xr:uid="{F892FA52-2651-445F-8121-6E14F976EA9D}"/>
    <cellStyle name="Currency 2 2 2 2 2 4 4 2 3 3" xfId="17150" xr:uid="{0455EB97-6EC1-427C-8775-FA78C31CC474}"/>
    <cellStyle name="Currency 2 2 2 2 2 4 4 2 3 4" xfId="30840" xr:uid="{2A08F842-B907-4F18-B0A2-C12F4B04BCE1}"/>
    <cellStyle name="Currency 2 2 2 2 2 4 4 2 3 5" xfId="45724" xr:uid="{FDB56C4B-3863-426C-84B0-1474127DCD7E}"/>
    <cellStyle name="Currency 2 2 2 2 2 4 4 2 4" xfId="20572" xr:uid="{58746F2F-B436-4879-AC0C-B187EF6C97E3}"/>
    <cellStyle name="Currency 2 2 2 2 2 4 4 2 4 2" xfId="34264" xr:uid="{72E807AD-478C-4216-BDA3-DC64B024E290}"/>
    <cellStyle name="Currency 2 2 2 2 2 4 4 2 4 3" xfId="49148" xr:uid="{38C5C0E5-DDCB-4BF1-B0D9-ED0AEFFB2338}"/>
    <cellStyle name="Currency 2 2 2 2 2 4 4 2 5" xfId="13728" xr:uid="{F97FC58E-D1F1-44BA-ADFC-3EDCECC99AA1}"/>
    <cellStyle name="Currency 2 2 2 2 2 4 4 2 6" xfId="27418" xr:uid="{A36FF95E-8AB5-4C59-AE30-36F8BC3EB9CC}"/>
    <cellStyle name="Currency 2 2 2 2 2 4 4 2 7" xfId="42302" xr:uid="{18C80508-357D-42D0-9F90-27E47D9D155A}"/>
    <cellStyle name="Currency 2 2 2 2 2 4 4 3" xfId="8593" xr:uid="{736F6282-0CBA-4181-9CC7-6E97155F2339}"/>
    <cellStyle name="Currency 2 2 2 2 2 4 4 3 2" xfId="12015" xr:uid="{D63ED543-1ABD-4805-AB3C-091D05914BF1}"/>
    <cellStyle name="Currency 2 2 2 2 2 4 4 3 2 2" xfId="25705" xr:uid="{7C637201-CA20-4C44-A6B7-52A0BC0E3137}"/>
    <cellStyle name="Currency 2 2 2 2 2 4 4 3 2 2 2" xfId="39397" xr:uid="{540F0C1D-F72E-44F1-8B10-E4DD8DC8996A}"/>
    <cellStyle name="Currency 2 2 2 2 2 4 4 3 2 2 3" xfId="54281" xr:uid="{557A9FC0-FF99-4557-A78A-6A644707D1A8}"/>
    <cellStyle name="Currency 2 2 2 2 2 4 4 3 2 3" xfId="18861" xr:uid="{F7F63082-6D2F-4972-8EB8-578718EA4073}"/>
    <cellStyle name="Currency 2 2 2 2 2 4 4 3 2 4" xfId="32551" xr:uid="{6E1C2F6F-4372-47A8-940F-E201A685F066}"/>
    <cellStyle name="Currency 2 2 2 2 2 4 4 3 2 5" xfId="47435" xr:uid="{0F06D978-875C-4D3D-BED1-8B7D512D0C87}"/>
    <cellStyle name="Currency 2 2 2 2 2 4 4 3 3" xfId="22283" xr:uid="{8F1697D6-AD91-4CB3-8E90-8618174DF1EC}"/>
    <cellStyle name="Currency 2 2 2 2 2 4 4 3 3 2" xfId="35975" xr:uid="{63D4B5BA-8230-4D01-9F6B-B705145B1BBB}"/>
    <cellStyle name="Currency 2 2 2 2 2 4 4 3 3 3" xfId="50859" xr:uid="{C65BE1C6-B817-437D-B33A-82CC706C004A}"/>
    <cellStyle name="Currency 2 2 2 2 2 4 4 3 4" xfId="15439" xr:uid="{8CDBE57A-2BAB-4525-AF70-C08F4E71EE11}"/>
    <cellStyle name="Currency 2 2 2 2 2 4 4 3 5" xfId="29129" xr:uid="{B2D59D8E-3004-438B-800F-7C23B9E9F676}"/>
    <cellStyle name="Currency 2 2 2 2 2 4 4 3 6" xfId="44013" xr:uid="{58C69824-A75F-4CF8-9FEB-64270065BFAD}"/>
    <cellStyle name="Currency 2 2 2 2 2 4 4 4" xfId="10303" xr:uid="{54FC17D3-344D-4A60-9500-B4EEAF09E031}"/>
    <cellStyle name="Currency 2 2 2 2 2 4 4 4 2" xfId="23993" xr:uid="{EEEFCEE7-C3F9-4C31-B30A-819A67E97AB6}"/>
    <cellStyle name="Currency 2 2 2 2 2 4 4 4 2 2" xfId="37685" xr:uid="{6A981030-D86D-4254-A617-0C62C3FC7741}"/>
    <cellStyle name="Currency 2 2 2 2 2 4 4 4 2 3" xfId="52569" xr:uid="{BCF71ABC-5F7A-4AF8-9BBF-721F06D5842F}"/>
    <cellStyle name="Currency 2 2 2 2 2 4 4 4 3" xfId="17149" xr:uid="{0BEEC761-3F8B-494E-A1D9-FD3C98D54285}"/>
    <cellStyle name="Currency 2 2 2 2 2 4 4 4 4" xfId="30839" xr:uid="{D53BDEB6-3BED-4CFF-A4F5-1005A9E4911F}"/>
    <cellStyle name="Currency 2 2 2 2 2 4 4 4 5" xfId="45723" xr:uid="{8126D8E5-3A96-4D86-9EB4-E6769CCDA288}"/>
    <cellStyle name="Currency 2 2 2 2 2 4 4 5" xfId="20571" xr:uid="{FF8AEEE0-E96A-49A6-A4FB-D0C7407B85A8}"/>
    <cellStyle name="Currency 2 2 2 2 2 4 4 5 2" xfId="34263" xr:uid="{7CA9E3A7-8A38-48A2-A43D-37DC3622639B}"/>
    <cellStyle name="Currency 2 2 2 2 2 4 4 5 3" xfId="49147" xr:uid="{A9D11580-7D6E-4B1B-8EF8-9CA23C3891D1}"/>
    <cellStyle name="Currency 2 2 2 2 2 4 4 6" xfId="13727" xr:uid="{09F6C692-265C-49E6-A03C-D5D795FB1526}"/>
    <cellStyle name="Currency 2 2 2 2 2 4 4 7" xfId="27417" xr:uid="{2BC03F99-D6EE-4B23-974E-DEA00A419A6C}"/>
    <cellStyle name="Currency 2 2 2 2 2 4 4 8" xfId="42301" xr:uid="{7DBC7834-9BD3-4D35-9D23-56931FC3C73D}"/>
    <cellStyle name="Currency 2 2 2 2 2 4 5" xfId="6882" xr:uid="{B9ED0DFB-FE0C-4A35-BE8F-F363EE52BA45}"/>
    <cellStyle name="Currency 2 2 2 2 2 4 5 2" xfId="8595" xr:uid="{D6B54064-68D9-417D-9D9D-520D125D4471}"/>
    <cellStyle name="Currency 2 2 2 2 2 4 5 2 2" xfId="12017" xr:uid="{A98B3754-7AB2-48E0-8AAF-2497B3ED83AE}"/>
    <cellStyle name="Currency 2 2 2 2 2 4 5 2 2 2" xfId="25707" xr:uid="{3FCEAEB8-C371-480E-972E-5F341C958857}"/>
    <cellStyle name="Currency 2 2 2 2 2 4 5 2 2 2 2" xfId="39399" xr:uid="{08C655C6-7F0A-461F-9BDE-86980F121A18}"/>
    <cellStyle name="Currency 2 2 2 2 2 4 5 2 2 2 3" xfId="54283" xr:uid="{7A37AFD8-C17A-4100-824E-CEA6FFFF6157}"/>
    <cellStyle name="Currency 2 2 2 2 2 4 5 2 2 3" xfId="18863" xr:uid="{9727C98B-D543-4185-9A1F-6DBEB7A7D2A3}"/>
    <cellStyle name="Currency 2 2 2 2 2 4 5 2 2 4" xfId="32553" xr:uid="{075E3B64-72AE-433B-8B78-B5494FA9D63A}"/>
    <cellStyle name="Currency 2 2 2 2 2 4 5 2 2 5" xfId="47437" xr:uid="{893A642C-D093-49BD-A8B9-04F46E9ABE44}"/>
    <cellStyle name="Currency 2 2 2 2 2 4 5 2 3" xfId="22285" xr:uid="{967A7AD2-3DAA-4C5D-9AB5-070EEC573A0B}"/>
    <cellStyle name="Currency 2 2 2 2 2 4 5 2 3 2" xfId="35977" xr:uid="{A05AD77D-24B4-477C-885B-A49CA5BB3148}"/>
    <cellStyle name="Currency 2 2 2 2 2 4 5 2 3 3" xfId="50861" xr:uid="{22028368-F3D1-4CFD-83C1-918D85E77B7A}"/>
    <cellStyle name="Currency 2 2 2 2 2 4 5 2 4" xfId="15441" xr:uid="{BC795797-30F2-4719-9EE8-1676D4E1953F}"/>
    <cellStyle name="Currency 2 2 2 2 2 4 5 2 5" xfId="29131" xr:uid="{EE1711C1-9FA1-4DCB-ABCC-35C9DBCC1B4A}"/>
    <cellStyle name="Currency 2 2 2 2 2 4 5 2 6" xfId="44015" xr:uid="{A9547FFB-7C86-47B6-8227-D51517DA9B2B}"/>
    <cellStyle name="Currency 2 2 2 2 2 4 5 3" xfId="10305" xr:uid="{196110D8-DECE-4D68-8B43-2C090446CF99}"/>
    <cellStyle name="Currency 2 2 2 2 2 4 5 3 2" xfId="23995" xr:uid="{DA857811-7661-4A77-A2D7-05A06525B355}"/>
    <cellStyle name="Currency 2 2 2 2 2 4 5 3 2 2" xfId="37687" xr:uid="{B0F86D92-5800-4962-8E0B-7D395742E82B}"/>
    <cellStyle name="Currency 2 2 2 2 2 4 5 3 2 3" xfId="52571" xr:uid="{78515747-DC83-4371-87C1-A5283B810D64}"/>
    <cellStyle name="Currency 2 2 2 2 2 4 5 3 3" xfId="17151" xr:uid="{E2BF2028-F6D9-4D92-B33D-F512A9424090}"/>
    <cellStyle name="Currency 2 2 2 2 2 4 5 3 4" xfId="30841" xr:uid="{EFD4BF35-1260-4779-AA54-ED9C56714758}"/>
    <cellStyle name="Currency 2 2 2 2 2 4 5 3 5" xfId="45725" xr:uid="{A3284A4B-B427-48C9-8286-F7FA6A8A1EDC}"/>
    <cellStyle name="Currency 2 2 2 2 2 4 5 4" xfId="20573" xr:uid="{DDD1B589-A46D-476D-8C56-6997A30F732E}"/>
    <cellStyle name="Currency 2 2 2 2 2 4 5 4 2" xfId="34265" xr:uid="{F3E66581-7B13-464F-80BC-2C950413871A}"/>
    <cellStyle name="Currency 2 2 2 2 2 4 5 4 3" xfId="49149" xr:uid="{A51EB991-6DC1-43FD-BCE8-AA0DDE4D43CC}"/>
    <cellStyle name="Currency 2 2 2 2 2 4 5 5" xfId="13729" xr:uid="{7F9A66F2-37F6-4502-B2BD-4D5F350030FB}"/>
    <cellStyle name="Currency 2 2 2 2 2 4 5 6" xfId="27419" xr:uid="{746FEEE1-D433-48D4-9C5D-627840A62D36}"/>
    <cellStyle name="Currency 2 2 2 2 2 4 5 7" xfId="42303" xr:uid="{6FB1B7E1-92DC-41A1-A25B-EFEF1CF645DC}"/>
    <cellStyle name="Currency 2 2 2 2 2 4 6" xfId="6883" xr:uid="{2E85746B-2C03-4816-8D02-8FCF63054BBB}"/>
    <cellStyle name="Currency 2 2 2 2 2 4 6 2" xfId="8596" xr:uid="{37CCE56A-68D8-425B-A47A-4ADFB9BAC3A4}"/>
    <cellStyle name="Currency 2 2 2 2 2 4 6 2 2" xfId="12018" xr:uid="{E163A24D-5DD5-4499-BE06-29B7685F0F07}"/>
    <cellStyle name="Currency 2 2 2 2 2 4 6 2 2 2" xfId="25708" xr:uid="{11B6D9FB-30F4-4E4E-B17B-B079B1FB8852}"/>
    <cellStyle name="Currency 2 2 2 2 2 4 6 2 2 2 2" xfId="39400" xr:uid="{E870F6C6-79DA-4402-859E-711B758230ED}"/>
    <cellStyle name="Currency 2 2 2 2 2 4 6 2 2 2 3" xfId="54284" xr:uid="{5FD69120-E4F2-4A58-B423-2F3CEE42AE8F}"/>
    <cellStyle name="Currency 2 2 2 2 2 4 6 2 2 3" xfId="18864" xr:uid="{F81EEF4A-A296-4AFE-AC63-E77958AFF618}"/>
    <cellStyle name="Currency 2 2 2 2 2 4 6 2 2 4" xfId="32554" xr:uid="{776C501C-9BF4-4D34-B21E-6EF9D43F5F6B}"/>
    <cellStyle name="Currency 2 2 2 2 2 4 6 2 2 5" xfId="47438" xr:uid="{81BC578E-855D-4881-9FC0-6A725CB64662}"/>
    <cellStyle name="Currency 2 2 2 2 2 4 6 2 3" xfId="22286" xr:uid="{C1731C08-8B73-417E-96C6-D8D081958DDF}"/>
    <cellStyle name="Currency 2 2 2 2 2 4 6 2 3 2" xfId="35978" xr:uid="{66EC8FA8-0AF2-4C5E-9E34-A759DA3FC23D}"/>
    <cellStyle name="Currency 2 2 2 2 2 4 6 2 3 3" xfId="50862" xr:uid="{898A6432-F7C7-437E-8CEF-31E3C43E4885}"/>
    <cellStyle name="Currency 2 2 2 2 2 4 6 2 4" xfId="15442" xr:uid="{4C85412C-1A37-456C-A797-36F3993812B6}"/>
    <cellStyle name="Currency 2 2 2 2 2 4 6 2 5" xfId="29132" xr:uid="{2D88BA55-9DFE-41DB-8C77-5E7ABBC4BB0C}"/>
    <cellStyle name="Currency 2 2 2 2 2 4 6 2 6" xfId="44016" xr:uid="{05103045-7B0D-4AAD-BBD5-A15DFBACFEA5}"/>
    <cellStyle name="Currency 2 2 2 2 2 4 6 3" xfId="10306" xr:uid="{2EF1F961-3A48-4F47-95C4-89F73B204C63}"/>
    <cellStyle name="Currency 2 2 2 2 2 4 6 3 2" xfId="23996" xr:uid="{DA8B84AF-0F03-4F41-98B2-787922834FE8}"/>
    <cellStyle name="Currency 2 2 2 2 2 4 6 3 2 2" xfId="37688" xr:uid="{A6998A34-E93D-4596-B678-B3D14A49AF44}"/>
    <cellStyle name="Currency 2 2 2 2 2 4 6 3 2 3" xfId="52572" xr:uid="{152DDCBE-7E43-41E7-B3DB-8BFABD531DAB}"/>
    <cellStyle name="Currency 2 2 2 2 2 4 6 3 3" xfId="17152" xr:uid="{E5C9532C-93CE-41F6-9083-2C80395B4CC2}"/>
    <cellStyle name="Currency 2 2 2 2 2 4 6 3 4" xfId="30842" xr:uid="{2F0F23CD-674B-4320-99FA-56FB3461A4E4}"/>
    <cellStyle name="Currency 2 2 2 2 2 4 6 3 5" xfId="45726" xr:uid="{0F5FC50B-D559-44A9-86C7-2078FD69B090}"/>
    <cellStyle name="Currency 2 2 2 2 2 4 6 4" xfId="20574" xr:uid="{7D223AF2-3CE8-4F63-8FEB-A7FF802D0887}"/>
    <cellStyle name="Currency 2 2 2 2 2 4 6 4 2" xfId="34266" xr:uid="{C0D97F55-040F-4E8B-846F-BADB25CDCF81}"/>
    <cellStyle name="Currency 2 2 2 2 2 4 6 4 3" xfId="49150" xr:uid="{0207E0A8-C3A7-4706-BC6C-FAC52FAA4C71}"/>
    <cellStyle name="Currency 2 2 2 2 2 4 6 5" xfId="13730" xr:uid="{EA241B7A-9DAE-403A-930E-94F72C552478}"/>
    <cellStyle name="Currency 2 2 2 2 2 4 6 6" xfId="27420" xr:uid="{2F38A4A0-19F8-462C-824B-BA9B12B6B686}"/>
    <cellStyle name="Currency 2 2 2 2 2 4 6 7" xfId="42304" xr:uid="{E17BDC08-6E56-4B45-9F6A-C1F2F89AF031}"/>
    <cellStyle name="Currency 2 2 2 2 2 4 7" xfId="8582" xr:uid="{0E577B22-8A66-4E3C-9C40-36F8F7B2E349}"/>
    <cellStyle name="Currency 2 2 2 2 2 4 7 2" xfId="12004" xr:uid="{F791250D-4556-4698-9CBF-F4F7D2F320D6}"/>
    <cellStyle name="Currency 2 2 2 2 2 4 7 2 2" xfId="25694" xr:uid="{ED001CC7-25BE-44F0-8DCB-AAEE59AE2946}"/>
    <cellStyle name="Currency 2 2 2 2 2 4 7 2 2 2" xfId="39386" xr:uid="{913214D8-5643-41CD-9736-3E80FAE45C57}"/>
    <cellStyle name="Currency 2 2 2 2 2 4 7 2 2 3" xfId="54270" xr:uid="{14C2F882-2A05-4B41-BBC9-259C70E27005}"/>
    <cellStyle name="Currency 2 2 2 2 2 4 7 2 3" xfId="18850" xr:uid="{9A53529D-D0C1-4040-B801-1B9BD07AAE92}"/>
    <cellStyle name="Currency 2 2 2 2 2 4 7 2 4" xfId="32540" xr:uid="{DB632DC3-E2B0-4481-8A82-9E5060927AC7}"/>
    <cellStyle name="Currency 2 2 2 2 2 4 7 2 5" xfId="47424" xr:uid="{19C41288-F693-4B3D-8216-654619FA0067}"/>
    <cellStyle name="Currency 2 2 2 2 2 4 7 3" xfId="22272" xr:uid="{2D0CBD1F-4B3F-4BD7-8549-9A548488CECA}"/>
    <cellStyle name="Currency 2 2 2 2 2 4 7 3 2" xfId="35964" xr:uid="{2CB2E4B9-297F-4F41-A512-61F958CEAE08}"/>
    <cellStyle name="Currency 2 2 2 2 2 4 7 3 3" xfId="50848" xr:uid="{DE153485-FE27-4971-BEE3-61B5ABC6CB1D}"/>
    <cellStyle name="Currency 2 2 2 2 2 4 7 4" xfId="15428" xr:uid="{5D2BA207-6DC3-44C6-82BD-10F796CA2164}"/>
    <cellStyle name="Currency 2 2 2 2 2 4 7 5" xfId="29118" xr:uid="{B7A31B0F-7D3A-4316-A2EF-F5DA4BABF57F}"/>
    <cellStyle name="Currency 2 2 2 2 2 4 7 6" xfId="44002" xr:uid="{A413485D-C91F-41C8-AD1C-868154EF930E}"/>
    <cellStyle name="Currency 2 2 2 2 2 4 8" xfId="10292" xr:uid="{D762A14A-0075-431D-A99E-650971CDBF46}"/>
    <cellStyle name="Currency 2 2 2 2 2 4 8 2" xfId="23982" xr:uid="{C3E35901-4F66-4B64-93A9-44E45D921C0E}"/>
    <cellStyle name="Currency 2 2 2 2 2 4 8 2 2" xfId="37674" xr:uid="{2D8CB79B-1238-4C14-91DB-D2EBD92926A3}"/>
    <cellStyle name="Currency 2 2 2 2 2 4 8 2 3" xfId="52558" xr:uid="{4974A683-A6E0-4984-8111-D2E0C1E4D975}"/>
    <cellStyle name="Currency 2 2 2 2 2 4 8 3" xfId="17138" xr:uid="{40C3B986-16FE-42B9-9CA2-C233CC021901}"/>
    <cellStyle name="Currency 2 2 2 2 2 4 8 4" xfId="30828" xr:uid="{20EE32EB-9EF5-4ADD-9DC1-F9B62C8E42B6}"/>
    <cellStyle name="Currency 2 2 2 2 2 4 8 5" xfId="45712" xr:uid="{CD1F0B8A-37F3-48B8-89EB-AFA40A19CED5}"/>
    <cellStyle name="Currency 2 2 2 2 2 4 9" xfId="20560" xr:uid="{A8523395-9FE5-4D94-9D33-04DB98942DEE}"/>
    <cellStyle name="Currency 2 2 2 2 2 4 9 2" xfId="34252" xr:uid="{A465D339-7459-410F-82CA-04A532FFA675}"/>
    <cellStyle name="Currency 2 2 2 2 2 4 9 3" xfId="49136" xr:uid="{2432DC43-1E76-41FF-AF0A-BEFD11A7DD3F}"/>
    <cellStyle name="Currency 2 2 2 2 2 5" xfId="6884" xr:uid="{1D202B75-61BA-41CC-B942-A2863F3398BA}"/>
    <cellStyle name="Currency 2 2 2 2 2 5 10" xfId="42305" xr:uid="{C8E48F73-1614-4CEC-912A-E14EFC60F21D}"/>
    <cellStyle name="Currency 2 2 2 2 2 5 2" xfId="6885" xr:uid="{9CFFC67E-B599-47C3-92B9-FBCEDA47159E}"/>
    <cellStyle name="Currency 2 2 2 2 2 5 2 2" xfId="6886" xr:uid="{0ECB4D44-9843-465C-8858-D59CC777BB75}"/>
    <cellStyle name="Currency 2 2 2 2 2 5 2 2 2" xfId="8599" xr:uid="{FA627535-31AA-4EEA-8D4F-350C45FE0BD7}"/>
    <cellStyle name="Currency 2 2 2 2 2 5 2 2 2 2" xfId="12021" xr:uid="{AB51E322-6376-4593-8458-B900762CF6DE}"/>
    <cellStyle name="Currency 2 2 2 2 2 5 2 2 2 2 2" xfId="25711" xr:uid="{0D30AFA3-6D36-444C-BA61-1D2C1E414D44}"/>
    <cellStyle name="Currency 2 2 2 2 2 5 2 2 2 2 2 2" xfId="39403" xr:uid="{74DF84A7-E970-4A81-A859-8DC1FA673787}"/>
    <cellStyle name="Currency 2 2 2 2 2 5 2 2 2 2 2 3" xfId="54287" xr:uid="{509FAD4D-337C-4CC7-B5FD-748F7BBEF895}"/>
    <cellStyle name="Currency 2 2 2 2 2 5 2 2 2 2 3" xfId="18867" xr:uid="{08D9C2A0-F855-4853-B933-0B881D3BB1AA}"/>
    <cellStyle name="Currency 2 2 2 2 2 5 2 2 2 2 4" xfId="32557" xr:uid="{B0061514-1676-4C0A-B30D-377D162BBB85}"/>
    <cellStyle name="Currency 2 2 2 2 2 5 2 2 2 2 5" xfId="47441" xr:uid="{98241680-64B4-4B54-A2AA-2EE3D00D5EA0}"/>
    <cellStyle name="Currency 2 2 2 2 2 5 2 2 2 3" xfId="22289" xr:uid="{C0EF04E4-D8F3-4CA5-84A8-8A80B20C92C7}"/>
    <cellStyle name="Currency 2 2 2 2 2 5 2 2 2 3 2" xfId="35981" xr:uid="{1058D386-2E8A-44B3-9145-FB9BEA603C30}"/>
    <cellStyle name="Currency 2 2 2 2 2 5 2 2 2 3 3" xfId="50865" xr:uid="{FAD6EA13-BDB7-434E-A1F1-8C3FFE0B1B07}"/>
    <cellStyle name="Currency 2 2 2 2 2 5 2 2 2 4" xfId="15445" xr:uid="{0EEA8E15-6CF9-4076-A4BF-33365F8E0ADC}"/>
    <cellStyle name="Currency 2 2 2 2 2 5 2 2 2 5" xfId="29135" xr:uid="{6699F2D9-EE10-4AAB-AA13-6430D2DBC76A}"/>
    <cellStyle name="Currency 2 2 2 2 2 5 2 2 2 6" xfId="44019" xr:uid="{A24BF0C1-96A8-49A0-805B-0C35CAE0C80E}"/>
    <cellStyle name="Currency 2 2 2 2 2 5 2 2 3" xfId="10309" xr:uid="{03240931-E3DE-4B30-BAF8-C39CE189F026}"/>
    <cellStyle name="Currency 2 2 2 2 2 5 2 2 3 2" xfId="23999" xr:uid="{7F9FB47B-98C0-410C-A09F-80F98063AEF4}"/>
    <cellStyle name="Currency 2 2 2 2 2 5 2 2 3 2 2" xfId="37691" xr:uid="{A1BF4226-C21C-4502-BA6D-71E8CBED29A8}"/>
    <cellStyle name="Currency 2 2 2 2 2 5 2 2 3 2 3" xfId="52575" xr:uid="{0E858141-26D5-4F50-8CE3-1F2BAF7B5856}"/>
    <cellStyle name="Currency 2 2 2 2 2 5 2 2 3 3" xfId="17155" xr:uid="{78592C52-FD0C-4180-BA11-80503D3A5C6D}"/>
    <cellStyle name="Currency 2 2 2 2 2 5 2 2 3 4" xfId="30845" xr:uid="{7DF38DDD-05CE-4D01-992B-E203D2008694}"/>
    <cellStyle name="Currency 2 2 2 2 2 5 2 2 3 5" xfId="45729" xr:uid="{D1B7CA1A-6689-40F2-95A9-0B9E02B92A07}"/>
    <cellStyle name="Currency 2 2 2 2 2 5 2 2 4" xfId="20577" xr:uid="{0C382A80-6555-48FD-A444-954318C4E566}"/>
    <cellStyle name="Currency 2 2 2 2 2 5 2 2 4 2" xfId="34269" xr:uid="{93D8A5FD-DE9A-478D-BE92-A03482B8C04A}"/>
    <cellStyle name="Currency 2 2 2 2 2 5 2 2 4 3" xfId="49153" xr:uid="{8C26EDDB-DDDC-49AF-843F-CC37B80D6C77}"/>
    <cellStyle name="Currency 2 2 2 2 2 5 2 2 5" xfId="13733" xr:uid="{BFACC3B8-6798-435E-94FC-7211ED5E8627}"/>
    <cellStyle name="Currency 2 2 2 2 2 5 2 2 6" xfId="27423" xr:uid="{99D0178B-9B28-4797-A494-FFADCD227F92}"/>
    <cellStyle name="Currency 2 2 2 2 2 5 2 2 7" xfId="42307" xr:uid="{B3EEE594-A56F-4C3C-BB2F-C812962E5B47}"/>
    <cellStyle name="Currency 2 2 2 2 2 5 2 3" xfId="8598" xr:uid="{AD61E6A6-574D-4685-8D0C-C9913C449551}"/>
    <cellStyle name="Currency 2 2 2 2 2 5 2 3 2" xfId="12020" xr:uid="{DE4D4504-A155-4351-A1DB-9028A7D2AAB0}"/>
    <cellStyle name="Currency 2 2 2 2 2 5 2 3 2 2" xfId="25710" xr:uid="{E09BB487-5C18-4B4C-81BF-D3789004EF99}"/>
    <cellStyle name="Currency 2 2 2 2 2 5 2 3 2 2 2" xfId="39402" xr:uid="{C14DF989-B2C8-401B-9209-6252544AA68B}"/>
    <cellStyle name="Currency 2 2 2 2 2 5 2 3 2 2 3" xfId="54286" xr:uid="{8CFDE937-CBBE-4EB7-9891-BC5958BE823B}"/>
    <cellStyle name="Currency 2 2 2 2 2 5 2 3 2 3" xfId="18866" xr:uid="{9BD46172-D121-4AA3-A116-9C7B17EE76E5}"/>
    <cellStyle name="Currency 2 2 2 2 2 5 2 3 2 4" xfId="32556" xr:uid="{C8257642-2562-40E9-86EB-3C72AAAFF2BF}"/>
    <cellStyle name="Currency 2 2 2 2 2 5 2 3 2 5" xfId="47440" xr:uid="{EB2976EB-AEF6-4EB3-8F48-95FE80B2B9AF}"/>
    <cellStyle name="Currency 2 2 2 2 2 5 2 3 3" xfId="22288" xr:uid="{503D953A-D034-48D5-94D9-2B16ECC9212D}"/>
    <cellStyle name="Currency 2 2 2 2 2 5 2 3 3 2" xfId="35980" xr:uid="{8AE1BDA4-4E6B-4E8E-9D4E-1E3CF4E2A2C1}"/>
    <cellStyle name="Currency 2 2 2 2 2 5 2 3 3 3" xfId="50864" xr:uid="{0C2E34A3-71EB-4C7B-BA1E-0267BE8D2A9A}"/>
    <cellStyle name="Currency 2 2 2 2 2 5 2 3 4" xfId="15444" xr:uid="{97E2D89B-AF90-4BAC-878B-541FFB944CC4}"/>
    <cellStyle name="Currency 2 2 2 2 2 5 2 3 5" xfId="29134" xr:uid="{C8F9236F-454F-432F-93A3-F202F8586EC5}"/>
    <cellStyle name="Currency 2 2 2 2 2 5 2 3 6" xfId="44018" xr:uid="{76F53E0F-C7F2-4CFC-B4BA-9DED3A30E015}"/>
    <cellStyle name="Currency 2 2 2 2 2 5 2 4" xfId="10308" xr:uid="{9E6B12F9-2691-4FF4-AC4F-D611E658C524}"/>
    <cellStyle name="Currency 2 2 2 2 2 5 2 4 2" xfId="23998" xr:uid="{61F92E4C-8886-44B0-943D-9732E6FBF145}"/>
    <cellStyle name="Currency 2 2 2 2 2 5 2 4 2 2" xfId="37690" xr:uid="{60B58627-71D8-4D63-94F9-537282B97049}"/>
    <cellStyle name="Currency 2 2 2 2 2 5 2 4 2 3" xfId="52574" xr:uid="{EB755E4A-77DA-4DB7-A5DD-4BC2B451347D}"/>
    <cellStyle name="Currency 2 2 2 2 2 5 2 4 3" xfId="17154" xr:uid="{CD8648D9-A10C-41B9-9C54-5722D581E0A1}"/>
    <cellStyle name="Currency 2 2 2 2 2 5 2 4 4" xfId="30844" xr:uid="{BF00B94F-E868-4A15-B219-A1BE89C0ADCC}"/>
    <cellStyle name="Currency 2 2 2 2 2 5 2 4 5" xfId="45728" xr:uid="{5497A8A1-890A-4730-A004-6674D4A57A8A}"/>
    <cellStyle name="Currency 2 2 2 2 2 5 2 5" xfId="20576" xr:uid="{DB5C3FDC-1AF5-4652-B4A5-6341F48289EA}"/>
    <cellStyle name="Currency 2 2 2 2 2 5 2 5 2" xfId="34268" xr:uid="{6CE38D8E-00C5-487B-974C-444775420407}"/>
    <cellStyle name="Currency 2 2 2 2 2 5 2 5 3" xfId="49152" xr:uid="{403C0F6B-8870-4C09-BA4D-8B578B47D922}"/>
    <cellStyle name="Currency 2 2 2 2 2 5 2 6" xfId="13732" xr:uid="{E6B96B59-C35F-4FBF-9220-95F3E1915981}"/>
    <cellStyle name="Currency 2 2 2 2 2 5 2 7" xfId="27422" xr:uid="{3481FC56-77F4-4566-8CE6-E3CF99419F4B}"/>
    <cellStyle name="Currency 2 2 2 2 2 5 2 8" xfId="42306" xr:uid="{EA66F8E7-9F67-49BC-A94D-5B26D999A136}"/>
    <cellStyle name="Currency 2 2 2 2 2 5 3" xfId="6887" xr:uid="{FC687420-EAFD-41DE-ACDB-6F985F7FF2A1}"/>
    <cellStyle name="Currency 2 2 2 2 2 5 3 2" xfId="8600" xr:uid="{78587101-62CD-4D87-943A-CC26EB9069E0}"/>
    <cellStyle name="Currency 2 2 2 2 2 5 3 2 2" xfId="12022" xr:uid="{C77B68F8-4094-4DB5-B90D-5E3FD90455B2}"/>
    <cellStyle name="Currency 2 2 2 2 2 5 3 2 2 2" xfId="25712" xr:uid="{1E80762A-D843-45A0-9E53-96B47973FDB5}"/>
    <cellStyle name="Currency 2 2 2 2 2 5 3 2 2 2 2" xfId="39404" xr:uid="{1BB68127-5076-48C0-A20E-5C3B07C216AD}"/>
    <cellStyle name="Currency 2 2 2 2 2 5 3 2 2 2 3" xfId="54288" xr:uid="{5F9BC11D-4A87-457F-A7A1-D903F8377C29}"/>
    <cellStyle name="Currency 2 2 2 2 2 5 3 2 2 3" xfId="18868" xr:uid="{63E73E48-352E-4796-89FD-EC52E531C60F}"/>
    <cellStyle name="Currency 2 2 2 2 2 5 3 2 2 4" xfId="32558" xr:uid="{FEB9A235-EF49-45B4-994D-1C4B931ED96A}"/>
    <cellStyle name="Currency 2 2 2 2 2 5 3 2 2 5" xfId="47442" xr:uid="{CA348104-E827-4076-9276-28C4B56D0391}"/>
    <cellStyle name="Currency 2 2 2 2 2 5 3 2 3" xfId="22290" xr:uid="{092B65CF-8224-4F01-8C34-BEC68E3705B8}"/>
    <cellStyle name="Currency 2 2 2 2 2 5 3 2 3 2" xfId="35982" xr:uid="{90CBBB14-3199-4992-813E-869DFFC6074B}"/>
    <cellStyle name="Currency 2 2 2 2 2 5 3 2 3 3" xfId="50866" xr:uid="{55991A44-9721-40D9-841E-68F47D43CB94}"/>
    <cellStyle name="Currency 2 2 2 2 2 5 3 2 4" xfId="15446" xr:uid="{CD85C118-1B3A-4C95-B9B4-7193E1AF4242}"/>
    <cellStyle name="Currency 2 2 2 2 2 5 3 2 5" xfId="29136" xr:uid="{3B0F93C8-2FB3-4900-9E9D-64B8B5ECC66C}"/>
    <cellStyle name="Currency 2 2 2 2 2 5 3 2 6" xfId="44020" xr:uid="{41D074A4-17CD-43AD-83BB-4CAAF370E7DD}"/>
    <cellStyle name="Currency 2 2 2 2 2 5 3 3" xfId="10310" xr:uid="{819D7D10-097A-400F-BFEA-8E75FF893B05}"/>
    <cellStyle name="Currency 2 2 2 2 2 5 3 3 2" xfId="24000" xr:uid="{F64E11E0-80B4-4FAC-831B-72FC7C771E60}"/>
    <cellStyle name="Currency 2 2 2 2 2 5 3 3 2 2" xfId="37692" xr:uid="{27FD5861-78C2-4C2A-B273-C735792BE48B}"/>
    <cellStyle name="Currency 2 2 2 2 2 5 3 3 2 3" xfId="52576" xr:uid="{00F44C2B-820F-4BBA-A606-42A28388C14C}"/>
    <cellStyle name="Currency 2 2 2 2 2 5 3 3 3" xfId="17156" xr:uid="{06B725DE-E726-4D83-ABCB-0272E61218A2}"/>
    <cellStyle name="Currency 2 2 2 2 2 5 3 3 4" xfId="30846" xr:uid="{446BF475-9807-4206-B887-0178DA3FFD02}"/>
    <cellStyle name="Currency 2 2 2 2 2 5 3 3 5" xfId="45730" xr:uid="{0B719129-222B-4182-86CB-6F918F7D1F6F}"/>
    <cellStyle name="Currency 2 2 2 2 2 5 3 4" xfId="20578" xr:uid="{4DF684F2-9E93-485A-8903-8DE00CB6CA4F}"/>
    <cellStyle name="Currency 2 2 2 2 2 5 3 4 2" xfId="34270" xr:uid="{99178C42-5444-4E51-A3F3-87B954463BEA}"/>
    <cellStyle name="Currency 2 2 2 2 2 5 3 4 3" xfId="49154" xr:uid="{ED2A86D1-41C7-44D0-8BA7-37A2A64C0A53}"/>
    <cellStyle name="Currency 2 2 2 2 2 5 3 5" xfId="13734" xr:uid="{281FD3A6-C3EA-4C77-94AB-DE26C964E4CA}"/>
    <cellStyle name="Currency 2 2 2 2 2 5 3 6" xfId="27424" xr:uid="{7197A486-C296-4C6A-A11A-D3D0AC378708}"/>
    <cellStyle name="Currency 2 2 2 2 2 5 3 7" xfId="42308" xr:uid="{1FA43522-F283-4725-9532-D9F32353C705}"/>
    <cellStyle name="Currency 2 2 2 2 2 5 4" xfId="6888" xr:uid="{6C233C15-1F7A-41A5-A605-05A18E9DFA84}"/>
    <cellStyle name="Currency 2 2 2 2 2 5 4 2" xfId="8601" xr:uid="{EEE40317-9D73-4929-BD28-6A0CF30CE5D5}"/>
    <cellStyle name="Currency 2 2 2 2 2 5 4 2 2" xfId="12023" xr:uid="{6554C625-E5B0-44F2-A7BC-9A766D600465}"/>
    <cellStyle name="Currency 2 2 2 2 2 5 4 2 2 2" xfId="25713" xr:uid="{14730913-B327-488D-8392-33CFAE407893}"/>
    <cellStyle name="Currency 2 2 2 2 2 5 4 2 2 2 2" xfId="39405" xr:uid="{862E3BA8-4BEB-4228-9303-3345F4DF9DC4}"/>
    <cellStyle name="Currency 2 2 2 2 2 5 4 2 2 2 3" xfId="54289" xr:uid="{C1046FED-0323-4045-8726-4D22BF2FE218}"/>
    <cellStyle name="Currency 2 2 2 2 2 5 4 2 2 3" xfId="18869" xr:uid="{45CC5944-C461-4C21-9C3D-ECFF8202AD22}"/>
    <cellStyle name="Currency 2 2 2 2 2 5 4 2 2 4" xfId="32559" xr:uid="{9F582C83-EA95-45C6-B9EF-D3E9A91B14E0}"/>
    <cellStyle name="Currency 2 2 2 2 2 5 4 2 2 5" xfId="47443" xr:uid="{587E8215-5928-4F38-BAD6-00C9F16813DD}"/>
    <cellStyle name="Currency 2 2 2 2 2 5 4 2 3" xfId="22291" xr:uid="{FDA83451-F399-4164-89F9-213BBA35F1AF}"/>
    <cellStyle name="Currency 2 2 2 2 2 5 4 2 3 2" xfId="35983" xr:uid="{33B8C03B-7C96-4DB4-A2CE-817A2B999D62}"/>
    <cellStyle name="Currency 2 2 2 2 2 5 4 2 3 3" xfId="50867" xr:uid="{8DC18EE2-1805-46CF-B98D-C0724A9F7366}"/>
    <cellStyle name="Currency 2 2 2 2 2 5 4 2 4" xfId="15447" xr:uid="{89A8F520-033C-4054-9885-E6DD6BC7E8F4}"/>
    <cellStyle name="Currency 2 2 2 2 2 5 4 2 5" xfId="29137" xr:uid="{B79DE2C1-33FC-427B-BCD5-9C44A18E7F55}"/>
    <cellStyle name="Currency 2 2 2 2 2 5 4 2 6" xfId="44021" xr:uid="{74C614AA-C89E-40F8-980F-BB183C68A091}"/>
    <cellStyle name="Currency 2 2 2 2 2 5 4 3" xfId="10311" xr:uid="{21E5F6E5-7655-409B-9C00-867A2F016B17}"/>
    <cellStyle name="Currency 2 2 2 2 2 5 4 3 2" xfId="24001" xr:uid="{6C89A638-4ED9-460D-A72F-AB9781C74CAE}"/>
    <cellStyle name="Currency 2 2 2 2 2 5 4 3 2 2" xfId="37693" xr:uid="{EB08BFB4-C959-4870-9AB4-04A29C1E7577}"/>
    <cellStyle name="Currency 2 2 2 2 2 5 4 3 2 3" xfId="52577" xr:uid="{388EBFCA-51DF-4216-831F-3DE016D9419D}"/>
    <cellStyle name="Currency 2 2 2 2 2 5 4 3 3" xfId="17157" xr:uid="{5BDBDDF2-1467-456D-9F27-ED813D8E68EA}"/>
    <cellStyle name="Currency 2 2 2 2 2 5 4 3 4" xfId="30847" xr:uid="{53673B6A-128F-419F-A51B-0E4CE8FAB235}"/>
    <cellStyle name="Currency 2 2 2 2 2 5 4 3 5" xfId="45731" xr:uid="{157A5696-0CC9-4103-9BAD-707EC45AF588}"/>
    <cellStyle name="Currency 2 2 2 2 2 5 4 4" xfId="20579" xr:uid="{485C41E7-6FC6-4106-B04E-33A035C6679E}"/>
    <cellStyle name="Currency 2 2 2 2 2 5 4 4 2" xfId="34271" xr:uid="{29404DA7-D9FC-47E2-B1B8-26D5AFA612EB}"/>
    <cellStyle name="Currency 2 2 2 2 2 5 4 4 3" xfId="49155" xr:uid="{5E64EBD3-AED8-44AC-A9F0-D13C61816A17}"/>
    <cellStyle name="Currency 2 2 2 2 2 5 4 5" xfId="13735" xr:uid="{70E40D3F-5C42-4561-9A37-DCC51E31ED2F}"/>
    <cellStyle name="Currency 2 2 2 2 2 5 4 6" xfId="27425" xr:uid="{3D9C8412-4CD3-4A07-9A45-1B89152246D8}"/>
    <cellStyle name="Currency 2 2 2 2 2 5 4 7" xfId="42309" xr:uid="{06C12751-1B63-4B93-BC8B-77B547449654}"/>
    <cellStyle name="Currency 2 2 2 2 2 5 5" xfId="8597" xr:uid="{CCFD275F-BFFF-4014-BBAB-8A11A7A27908}"/>
    <cellStyle name="Currency 2 2 2 2 2 5 5 2" xfId="12019" xr:uid="{903CC5F0-0DA6-4849-AFC0-A4AD388F473A}"/>
    <cellStyle name="Currency 2 2 2 2 2 5 5 2 2" xfId="25709" xr:uid="{496087BA-6B24-4D6E-9FBA-1420A985C600}"/>
    <cellStyle name="Currency 2 2 2 2 2 5 5 2 2 2" xfId="39401" xr:uid="{D148E811-107F-49A7-8B60-A4E6F221B03F}"/>
    <cellStyle name="Currency 2 2 2 2 2 5 5 2 2 3" xfId="54285" xr:uid="{95CF89DF-A0E0-4DB2-9027-9838CDE9BE4C}"/>
    <cellStyle name="Currency 2 2 2 2 2 5 5 2 3" xfId="18865" xr:uid="{4FD6301D-BDFA-44D2-8A75-B4C27621E7CF}"/>
    <cellStyle name="Currency 2 2 2 2 2 5 5 2 4" xfId="32555" xr:uid="{7C9EA163-4E58-4BFA-9731-C11C894BBB41}"/>
    <cellStyle name="Currency 2 2 2 2 2 5 5 2 5" xfId="47439" xr:uid="{78F6FE0A-6195-4F1F-AE72-884310D5F2EC}"/>
    <cellStyle name="Currency 2 2 2 2 2 5 5 3" xfId="22287" xr:uid="{B9DC8AEA-7594-4870-8D77-9854F4D2322F}"/>
    <cellStyle name="Currency 2 2 2 2 2 5 5 3 2" xfId="35979" xr:uid="{AFE4EA67-5B77-4C3D-A4B0-DF8858967CD5}"/>
    <cellStyle name="Currency 2 2 2 2 2 5 5 3 3" xfId="50863" xr:uid="{23967524-BBBF-4662-AE22-B7B823277339}"/>
    <cellStyle name="Currency 2 2 2 2 2 5 5 4" xfId="15443" xr:uid="{BC0787FB-2477-4A89-B7DF-703B7D01D5A8}"/>
    <cellStyle name="Currency 2 2 2 2 2 5 5 5" xfId="29133" xr:uid="{EC5AC68C-49D4-4988-BB9D-D997BEFEE224}"/>
    <cellStyle name="Currency 2 2 2 2 2 5 5 6" xfId="44017" xr:uid="{9E89774E-BA54-4BAD-9A8E-AD326E24CBBB}"/>
    <cellStyle name="Currency 2 2 2 2 2 5 6" xfId="10307" xr:uid="{740AA98C-B6FE-4963-B4B3-745073B9F330}"/>
    <cellStyle name="Currency 2 2 2 2 2 5 6 2" xfId="23997" xr:uid="{91ABAE6D-2C1D-47E9-BD02-9FE401428A11}"/>
    <cellStyle name="Currency 2 2 2 2 2 5 6 2 2" xfId="37689" xr:uid="{02018623-A04C-413E-A9EF-6992FE9F2CFC}"/>
    <cellStyle name="Currency 2 2 2 2 2 5 6 2 3" xfId="52573" xr:uid="{6409F868-19DD-46F9-9C2D-DA129D391639}"/>
    <cellStyle name="Currency 2 2 2 2 2 5 6 3" xfId="17153" xr:uid="{D09EF5F9-4A1D-47B4-9A47-35637FA6244B}"/>
    <cellStyle name="Currency 2 2 2 2 2 5 6 4" xfId="30843" xr:uid="{CE3DEF8F-CC1A-4966-B3FE-0CFDB3709F36}"/>
    <cellStyle name="Currency 2 2 2 2 2 5 6 5" xfId="45727" xr:uid="{47240CE5-4924-42AD-90B0-20B9184D216D}"/>
    <cellStyle name="Currency 2 2 2 2 2 5 7" xfId="20575" xr:uid="{7D9F97E8-29B7-4691-A9DA-D6FA7FB85FD5}"/>
    <cellStyle name="Currency 2 2 2 2 2 5 7 2" xfId="34267" xr:uid="{F9028F71-69D3-49DA-8700-0178AA48003B}"/>
    <cellStyle name="Currency 2 2 2 2 2 5 7 3" xfId="49151" xr:uid="{B5717E2A-8267-4D0A-84FB-A186B121F623}"/>
    <cellStyle name="Currency 2 2 2 2 2 5 8" xfId="13731" xr:uid="{192D8A2A-A1FE-43E3-B7CD-30A6A521A75C}"/>
    <cellStyle name="Currency 2 2 2 2 2 5 9" xfId="27421" xr:uid="{74329127-9F58-47F5-8BA1-87AB064A6634}"/>
    <cellStyle name="Currency 2 2 2 2 2 6" xfId="6889" xr:uid="{1B51ABCF-4FE4-4D67-B0A4-0B46199F40C3}"/>
    <cellStyle name="Currency 2 2 2 2 2 6 10" xfId="42310" xr:uid="{832E57C6-4DEF-4CB5-88E0-30973F447945}"/>
    <cellStyle name="Currency 2 2 2 2 2 6 2" xfId="6890" xr:uid="{B6E025EE-8919-463D-9750-858E3835F078}"/>
    <cellStyle name="Currency 2 2 2 2 2 6 2 2" xfId="6891" xr:uid="{7096DF92-91AB-4EF4-9A75-0C9229B9B7E2}"/>
    <cellStyle name="Currency 2 2 2 2 2 6 2 2 2" xfId="8604" xr:uid="{51D01019-F0D1-47C6-9FB1-1887AEE54F0B}"/>
    <cellStyle name="Currency 2 2 2 2 2 6 2 2 2 2" xfId="12026" xr:uid="{68A3D8E5-5BC3-4C1B-8566-732CC072ACAA}"/>
    <cellStyle name="Currency 2 2 2 2 2 6 2 2 2 2 2" xfId="25716" xr:uid="{A05FC55D-63B0-44D4-90D0-CF96B4DDD984}"/>
    <cellStyle name="Currency 2 2 2 2 2 6 2 2 2 2 2 2" xfId="39408" xr:uid="{71E413EB-6A08-4509-8CF5-58D29E9108B9}"/>
    <cellStyle name="Currency 2 2 2 2 2 6 2 2 2 2 2 3" xfId="54292" xr:uid="{8752A20F-CA88-43B5-A76A-2D3EF3B99218}"/>
    <cellStyle name="Currency 2 2 2 2 2 6 2 2 2 2 3" xfId="18872" xr:uid="{73F92749-806E-4595-A289-2518FD4B2FE9}"/>
    <cellStyle name="Currency 2 2 2 2 2 6 2 2 2 2 4" xfId="32562" xr:uid="{8DAA80C8-DB0D-43E6-9947-E5C8ED83171D}"/>
    <cellStyle name="Currency 2 2 2 2 2 6 2 2 2 2 5" xfId="47446" xr:uid="{FC446241-4E19-4134-8F0B-5BCC10F9986A}"/>
    <cellStyle name="Currency 2 2 2 2 2 6 2 2 2 3" xfId="22294" xr:uid="{B7E7C102-9012-4FFA-90FE-B88A9D1219A5}"/>
    <cellStyle name="Currency 2 2 2 2 2 6 2 2 2 3 2" xfId="35986" xr:uid="{3F7A2D5A-46AD-4BDE-9526-098F05CB430D}"/>
    <cellStyle name="Currency 2 2 2 2 2 6 2 2 2 3 3" xfId="50870" xr:uid="{88D9A8B1-DFBF-4C88-8CE7-E7419AE62B6E}"/>
    <cellStyle name="Currency 2 2 2 2 2 6 2 2 2 4" xfId="15450" xr:uid="{BC1C1E97-41B2-4968-A943-4325F8C87940}"/>
    <cellStyle name="Currency 2 2 2 2 2 6 2 2 2 5" xfId="29140" xr:uid="{1459AE99-EBD3-49C4-B5DE-EDF56606A22A}"/>
    <cellStyle name="Currency 2 2 2 2 2 6 2 2 2 6" xfId="44024" xr:uid="{43ECB00F-7653-47D4-BDAD-C99ECF5EAE52}"/>
    <cellStyle name="Currency 2 2 2 2 2 6 2 2 3" xfId="10314" xr:uid="{3D32C0C8-0FC9-4ADD-801B-D0938FC664D6}"/>
    <cellStyle name="Currency 2 2 2 2 2 6 2 2 3 2" xfId="24004" xr:uid="{2CA7F31A-067B-41CF-8D6E-EB4DC6FDA197}"/>
    <cellStyle name="Currency 2 2 2 2 2 6 2 2 3 2 2" xfId="37696" xr:uid="{985F159B-51CB-485F-AFF0-024CE4F8B9C2}"/>
    <cellStyle name="Currency 2 2 2 2 2 6 2 2 3 2 3" xfId="52580" xr:uid="{5FA9EF20-D5A1-4289-A5F5-22777052AB94}"/>
    <cellStyle name="Currency 2 2 2 2 2 6 2 2 3 3" xfId="17160" xr:uid="{C9A9297A-B87B-43FA-A82A-A5BA167FE7F7}"/>
    <cellStyle name="Currency 2 2 2 2 2 6 2 2 3 4" xfId="30850" xr:uid="{CC144A61-81CB-44E3-AF87-EFDF805D612F}"/>
    <cellStyle name="Currency 2 2 2 2 2 6 2 2 3 5" xfId="45734" xr:uid="{DB9E2CD7-6541-426D-BC97-ACC8C74CE7A1}"/>
    <cellStyle name="Currency 2 2 2 2 2 6 2 2 4" xfId="20582" xr:uid="{4457E36F-9E45-4FBC-9CD5-90708E88C5ED}"/>
    <cellStyle name="Currency 2 2 2 2 2 6 2 2 4 2" xfId="34274" xr:uid="{4E2B6EC5-D57B-4091-B024-2645E5E33F51}"/>
    <cellStyle name="Currency 2 2 2 2 2 6 2 2 4 3" xfId="49158" xr:uid="{21007882-2EA0-4AA3-809C-6C7797EADF4C}"/>
    <cellStyle name="Currency 2 2 2 2 2 6 2 2 5" xfId="13738" xr:uid="{617027C5-C869-4A52-BD2E-77BDC3020A1D}"/>
    <cellStyle name="Currency 2 2 2 2 2 6 2 2 6" xfId="27428" xr:uid="{EFD8C697-C140-4782-95BB-495E98D254CA}"/>
    <cellStyle name="Currency 2 2 2 2 2 6 2 2 7" xfId="42312" xr:uid="{033CF229-E41E-4268-BA49-B861CBFF2920}"/>
    <cellStyle name="Currency 2 2 2 2 2 6 2 3" xfId="8603" xr:uid="{61674E47-9071-466A-81B5-4CC67275A88A}"/>
    <cellStyle name="Currency 2 2 2 2 2 6 2 3 2" xfId="12025" xr:uid="{0A250207-A987-45A0-A816-0EEC58A85D8C}"/>
    <cellStyle name="Currency 2 2 2 2 2 6 2 3 2 2" xfId="25715" xr:uid="{5BE791C9-E875-4872-BD4F-ECD2D17284C4}"/>
    <cellStyle name="Currency 2 2 2 2 2 6 2 3 2 2 2" xfId="39407" xr:uid="{85397E26-8E4B-4D7F-8C2A-A077902DDDF1}"/>
    <cellStyle name="Currency 2 2 2 2 2 6 2 3 2 2 3" xfId="54291" xr:uid="{B5F7DD6C-09FB-4037-93A7-814E472CE2DC}"/>
    <cellStyle name="Currency 2 2 2 2 2 6 2 3 2 3" xfId="18871" xr:uid="{83BD7C4E-DEB5-4AE1-91BB-5B9E5373F5C2}"/>
    <cellStyle name="Currency 2 2 2 2 2 6 2 3 2 4" xfId="32561" xr:uid="{AB7168B7-92B4-4A73-84F9-DEE9A947DBFD}"/>
    <cellStyle name="Currency 2 2 2 2 2 6 2 3 2 5" xfId="47445" xr:uid="{49E112EC-7156-4145-A47C-18C28DC4339D}"/>
    <cellStyle name="Currency 2 2 2 2 2 6 2 3 3" xfId="22293" xr:uid="{49F26C5F-C256-475E-A97C-0AC157A5714A}"/>
    <cellStyle name="Currency 2 2 2 2 2 6 2 3 3 2" xfId="35985" xr:uid="{10E18444-5F2D-454B-BB82-8B9D31D28839}"/>
    <cellStyle name="Currency 2 2 2 2 2 6 2 3 3 3" xfId="50869" xr:uid="{97323CBA-DD49-461F-8736-BC5C3D2117A7}"/>
    <cellStyle name="Currency 2 2 2 2 2 6 2 3 4" xfId="15449" xr:uid="{F8771700-66B2-435E-93D3-44260295E279}"/>
    <cellStyle name="Currency 2 2 2 2 2 6 2 3 5" xfId="29139" xr:uid="{95659106-AB43-4400-9805-3F0DC009ECE9}"/>
    <cellStyle name="Currency 2 2 2 2 2 6 2 3 6" xfId="44023" xr:uid="{88D300F7-C384-4BBE-877C-1ACA03403102}"/>
    <cellStyle name="Currency 2 2 2 2 2 6 2 4" xfId="10313" xr:uid="{FAE95812-F243-4F95-9500-5CF721010134}"/>
    <cellStyle name="Currency 2 2 2 2 2 6 2 4 2" xfId="24003" xr:uid="{833F4E1C-39CC-4D56-BBAA-9E1B502AE824}"/>
    <cellStyle name="Currency 2 2 2 2 2 6 2 4 2 2" xfId="37695" xr:uid="{4A27A1FE-B963-4E66-A26F-99E03F03E09E}"/>
    <cellStyle name="Currency 2 2 2 2 2 6 2 4 2 3" xfId="52579" xr:uid="{E315BCF8-3507-4BB5-BC9D-9086913DA7F5}"/>
    <cellStyle name="Currency 2 2 2 2 2 6 2 4 3" xfId="17159" xr:uid="{43641645-0A80-483D-9353-2D948A5B4217}"/>
    <cellStyle name="Currency 2 2 2 2 2 6 2 4 4" xfId="30849" xr:uid="{57A57FA3-3D45-43C2-A54C-BB1C638D4774}"/>
    <cellStyle name="Currency 2 2 2 2 2 6 2 4 5" xfId="45733" xr:uid="{C5ECFE61-2775-4BEF-BE7F-B1002D96518A}"/>
    <cellStyle name="Currency 2 2 2 2 2 6 2 5" xfId="20581" xr:uid="{20BC490A-7C9E-4166-97AE-30516019922F}"/>
    <cellStyle name="Currency 2 2 2 2 2 6 2 5 2" xfId="34273" xr:uid="{EB2048B6-1AB1-43AA-85A9-8255CE4772DC}"/>
    <cellStyle name="Currency 2 2 2 2 2 6 2 5 3" xfId="49157" xr:uid="{4A509674-FE01-4FFD-ABF8-A4F28687005D}"/>
    <cellStyle name="Currency 2 2 2 2 2 6 2 6" xfId="13737" xr:uid="{6B3F85C0-DF14-4611-9140-A220B6D2A2F0}"/>
    <cellStyle name="Currency 2 2 2 2 2 6 2 7" xfId="27427" xr:uid="{7CF7293A-8F61-4144-BEAD-A236D7BD6947}"/>
    <cellStyle name="Currency 2 2 2 2 2 6 2 8" xfId="42311" xr:uid="{1038DDCF-8E7E-4704-AF3A-0E3CC63E6578}"/>
    <cellStyle name="Currency 2 2 2 2 2 6 3" xfId="6892" xr:uid="{B6A9095C-8F20-4871-B786-14C2DC6FC4E2}"/>
    <cellStyle name="Currency 2 2 2 2 2 6 3 2" xfId="8605" xr:uid="{724B24F3-9121-45AB-A2E2-F3BFEC48755E}"/>
    <cellStyle name="Currency 2 2 2 2 2 6 3 2 2" xfId="12027" xr:uid="{E11E0C44-1CC3-4F51-B177-F1FD63656DAD}"/>
    <cellStyle name="Currency 2 2 2 2 2 6 3 2 2 2" xfId="25717" xr:uid="{2BEF500C-2DDE-4EFF-96B6-0265411C243D}"/>
    <cellStyle name="Currency 2 2 2 2 2 6 3 2 2 2 2" xfId="39409" xr:uid="{8E5A3532-172D-450E-8C7E-1ED1114EB710}"/>
    <cellStyle name="Currency 2 2 2 2 2 6 3 2 2 2 3" xfId="54293" xr:uid="{4754C8C3-5274-4637-8EE2-FF16E0AEED30}"/>
    <cellStyle name="Currency 2 2 2 2 2 6 3 2 2 3" xfId="18873" xr:uid="{6DB6D4BC-6328-4AEB-A080-2B6DF0897BEA}"/>
    <cellStyle name="Currency 2 2 2 2 2 6 3 2 2 4" xfId="32563" xr:uid="{BE41B1B9-F7FB-402F-8597-F9690848B549}"/>
    <cellStyle name="Currency 2 2 2 2 2 6 3 2 2 5" xfId="47447" xr:uid="{2F075996-D8AC-4CEC-B0E1-411481950507}"/>
    <cellStyle name="Currency 2 2 2 2 2 6 3 2 3" xfId="22295" xr:uid="{6B3EA49C-D4AC-45D4-AC91-6E18F34B95AA}"/>
    <cellStyle name="Currency 2 2 2 2 2 6 3 2 3 2" xfId="35987" xr:uid="{78C96B16-C777-4136-8A5D-6010C60ED005}"/>
    <cellStyle name="Currency 2 2 2 2 2 6 3 2 3 3" xfId="50871" xr:uid="{48464306-EC25-49C6-B20C-B30B5C5DAA0F}"/>
    <cellStyle name="Currency 2 2 2 2 2 6 3 2 4" xfId="15451" xr:uid="{56A5F9AB-5263-45B7-96C1-23681A5CB82B}"/>
    <cellStyle name="Currency 2 2 2 2 2 6 3 2 5" xfId="29141" xr:uid="{1DE08B0C-193E-4CD8-89DA-1128BA7B9163}"/>
    <cellStyle name="Currency 2 2 2 2 2 6 3 2 6" xfId="44025" xr:uid="{06C547FB-5B4B-40D0-8633-BE39ABFA1E79}"/>
    <cellStyle name="Currency 2 2 2 2 2 6 3 3" xfId="10315" xr:uid="{101228C8-739E-4D3D-8AF1-42D60F95465D}"/>
    <cellStyle name="Currency 2 2 2 2 2 6 3 3 2" xfId="24005" xr:uid="{31027EE6-FA6A-48E8-A2BE-0115EBCFB8B1}"/>
    <cellStyle name="Currency 2 2 2 2 2 6 3 3 2 2" xfId="37697" xr:uid="{A52C28BA-67F6-4E50-9409-9413CFF30154}"/>
    <cellStyle name="Currency 2 2 2 2 2 6 3 3 2 3" xfId="52581" xr:uid="{5E3492E1-D63F-4751-9321-8A0D0BFE0FF4}"/>
    <cellStyle name="Currency 2 2 2 2 2 6 3 3 3" xfId="17161" xr:uid="{0E60FD0B-FCD5-460C-9407-64805B67947F}"/>
    <cellStyle name="Currency 2 2 2 2 2 6 3 3 4" xfId="30851" xr:uid="{2A4E27BB-14F5-4622-A3C7-E4218DAEF1D3}"/>
    <cellStyle name="Currency 2 2 2 2 2 6 3 3 5" xfId="45735" xr:uid="{9EB8EBBE-36E2-43FC-9323-17C5A8B6C6E5}"/>
    <cellStyle name="Currency 2 2 2 2 2 6 3 4" xfId="20583" xr:uid="{3CAFB5BF-87D6-43BE-A960-3490F64B2716}"/>
    <cellStyle name="Currency 2 2 2 2 2 6 3 4 2" xfId="34275" xr:uid="{AEBFFA16-8919-416F-9471-D52F18F95915}"/>
    <cellStyle name="Currency 2 2 2 2 2 6 3 4 3" xfId="49159" xr:uid="{4C087363-414E-4F81-B635-A39F95BBC04C}"/>
    <cellStyle name="Currency 2 2 2 2 2 6 3 5" xfId="13739" xr:uid="{6BBDB0B7-9BA2-45A2-A8FF-E40366B03E02}"/>
    <cellStyle name="Currency 2 2 2 2 2 6 3 6" xfId="27429" xr:uid="{8FC61131-1819-4070-9333-8F477004EF98}"/>
    <cellStyle name="Currency 2 2 2 2 2 6 3 7" xfId="42313" xr:uid="{5D2811E4-9DB4-4D6E-A604-BD24C1A83A74}"/>
    <cellStyle name="Currency 2 2 2 2 2 6 4" xfId="6893" xr:uid="{5BBE6EB7-8778-49D7-B656-E0A3686030E7}"/>
    <cellStyle name="Currency 2 2 2 2 2 6 4 2" xfId="8606" xr:uid="{6607B34F-C897-41F5-9C66-4510FB06D8FA}"/>
    <cellStyle name="Currency 2 2 2 2 2 6 4 2 2" xfId="12028" xr:uid="{B832C515-6B4E-490E-99B6-7B6DB17D893B}"/>
    <cellStyle name="Currency 2 2 2 2 2 6 4 2 2 2" xfId="25718" xr:uid="{9530809F-15E6-42DE-AEB8-8951BA189E12}"/>
    <cellStyle name="Currency 2 2 2 2 2 6 4 2 2 2 2" xfId="39410" xr:uid="{F7527FBE-FBA1-44FB-B8D8-84376C2A6E7B}"/>
    <cellStyle name="Currency 2 2 2 2 2 6 4 2 2 2 3" xfId="54294" xr:uid="{988CD6C5-8D7E-4453-AB5D-33E53B97A8EA}"/>
    <cellStyle name="Currency 2 2 2 2 2 6 4 2 2 3" xfId="18874" xr:uid="{003EE25D-63D5-4927-BD2C-CBD64A8725F0}"/>
    <cellStyle name="Currency 2 2 2 2 2 6 4 2 2 4" xfId="32564" xr:uid="{91E6A9AC-7168-4D7F-BEF5-95571B72DD2A}"/>
    <cellStyle name="Currency 2 2 2 2 2 6 4 2 2 5" xfId="47448" xr:uid="{0203109E-E8FF-41B3-9FAA-73B18843B8B6}"/>
    <cellStyle name="Currency 2 2 2 2 2 6 4 2 3" xfId="22296" xr:uid="{59D94E06-2E98-4C41-8D96-694B5814773D}"/>
    <cellStyle name="Currency 2 2 2 2 2 6 4 2 3 2" xfId="35988" xr:uid="{CC9E8919-31DA-40DF-981B-00F9C8AA3800}"/>
    <cellStyle name="Currency 2 2 2 2 2 6 4 2 3 3" xfId="50872" xr:uid="{D428F8AE-92D3-4CB4-AFA9-325C39552CE1}"/>
    <cellStyle name="Currency 2 2 2 2 2 6 4 2 4" xfId="15452" xr:uid="{67535CF1-A47C-4B85-8BC4-99A201E459F7}"/>
    <cellStyle name="Currency 2 2 2 2 2 6 4 2 5" xfId="29142" xr:uid="{45DFBF8A-D981-4CD3-96D9-D42EAE53CF82}"/>
    <cellStyle name="Currency 2 2 2 2 2 6 4 2 6" xfId="44026" xr:uid="{240001A4-DFA7-4E9F-BFE7-DA67B2755763}"/>
    <cellStyle name="Currency 2 2 2 2 2 6 4 3" xfId="10316" xr:uid="{AF496139-9181-4C5F-973A-97BEC4E58426}"/>
    <cellStyle name="Currency 2 2 2 2 2 6 4 3 2" xfId="24006" xr:uid="{6A5C8FC4-7BF8-4AE3-9E9E-634900D55010}"/>
    <cellStyle name="Currency 2 2 2 2 2 6 4 3 2 2" xfId="37698" xr:uid="{57CF7498-C0CF-42AF-BF9D-203F14A9B867}"/>
    <cellStyle name="Currency 2 2 2 2 2 6 4 3 2 3" xfId="52582" xr:uid="{D57AECD2-1A5A-4803-AF27-16DAA530106E}"/>
    <cellStyle name="Currency 2 2 2 2 2 6 4 3 3" xfId="17162" xr:uid="{A77607B9-AA04-4679-AD4F-662576847C35}"/>
    <cellStyle name="Currency 2 2 2 2 2 6 4 3 4" xfId="30852" xr:uid="{66009E89-F661-499F-94EB-997125EBA6A3}"/>
    <cellStyle name="Currency 2 2 2 2 2 6 4 3 5" xfId="45736" xr:uid="{258799FC-DF2E-4449-8C0F-CD8323FF2ACE}"/>
    <cellStyle name="Currency 2 2 2 2 2 6 4 4" xfId="20584" xr:uid="{2391FC7F-E9BA-4572-9B08-E6A630D6E1A0}"/>
    <cellStyle name="Currency 2 2 2 2 2 6 4 4 2" xfId="34276" xr:uid="{F25FB558-5E0D-4AB1-8266-61F50CED50D6}"/>
    <cellStyle name="Currency 2 2 2 2 2 6 4 4 3" xfId="49160" xr:uid="{2954E5A6-D5FD-4428-9C0E-B6D87CE9631A}"/>
    <cellStyle name="Currency 2 2 2 2 2 6 4 5" xfId="13740" xr:uid="{03422F41-FB00-4C07-9A5B-09D5490610D3}"/>
    <cellStyle name="Currency 2 2 2 2 2 6 4 6" xfId="27430" xr:uid="{78C37EBD-D479-41E1-8949-4F66DBD1A666}"/>
    <cellStyle name="Currency 2 2 2 2 2 6 4 7" xfId="42314" xr:uid="{F001A124-90AA-452C-9442-2A5E9F2ECA4C}"/>
    <cellStyle name="Currency 2 2 2 2 2 6 5" xfId="8602" xr:uid="{DA5D1482-24A2-4E73-B215-8B9486A1BB64}"/>
    <cellStyle name="Currency 2 2 2 2 2 6 5 2" xfId="12024" xr:uid="{55670162-4241-4AE5-8EB5-8BB491F9E3DE}"/>
    <cellStyle name="Currency 2 2 2 2 2 6 5 2 2" xfId="25714" xr:uid="{259C91C8-1C7E-4239-84D8-A1FC0E48112E}"/>
    <cellStyle name="Currency 2 2 2 2 2 6 5 2 2 2" xfId="39406" xr:uid="{5DBE52AA-8AE5-418B-9501-6C9CB9130D53}"/>
    <cellStyle name="Currency 2 2 2 2 2 6 5 2 2 3" xfId="54290" xr:uid="{87D9BAFB-3328-414C-8DEF-C28FBF597B93}"/>
    <cellStyle name="Currency 2 2 2 2 2 6 5 2 3" xfId="18870" xr:uid="{0A9CBFDC-8AE3-41EA-92A0-9335B90FF475}"/>
    <cellStyle name="Currency 2 2 2 2 2 6 5 2 4" xfId="32560" xr:uid="{6411E9F4-89A4-4812-AD6E-47E84C8CDCA5}"/>
    <cellStyle name="Currency 2 2 2 2 2 6 5 2 5" xfId="47444" xr:uid="{32DF5724-B662-4535-8458-C9C989DF7ABC}"/>
    <cellStyle name="Currency 2 2 2 2 2 6 5 3" xfId="22292" xr:uid="{20BBA864-A77C-4209-AFB7-FAA57FE4BB3A}"/>
    <cellStyle name="Currency 2 2 2 2 2 6 5 3 2" xfId="35984" xr:uid="{9857512D-7C27-497D-B674-A1EAC3160229}"/>
    <cellStyle name="Currency 2 2 2 2 2 6 5 3 3" xfId="50868" xr:uid="{890D2C61-905E-4F4A-AE40-CDB967B91CAF}"/>
    <cellStyle name="Currency 2 2 2 2 2 6 5 4" xfId="15448" xr:uid="{B6EC3ADF-E037-4615-9A72-AFBE5747A64D}"/>
    <cellStyle name="Currency 2 2 2 2 2 6 5 5" xfId="29138" xr:uid="{D12D76F8-85FA-4739-99E2-5DE5A30CF324}"/>
    <cellStyle name="Currency 2 2 2 2 2 6 5 6" xfId="44022" xr:uid="{EC960B37-B025-4176-83B9-FD2046B0C78E}"/>
    <cellStyle name="Currency 2 2 2 2 2 6 6" xfId="10312" xr:uid="{A46B6426-29E7-49BD-81D9-3E6A7475A7E9}"/>
    <cellStyle name="Currency 2 2 2 2 2 6 6 2" xfId="24002" xr:uid="{2560075B-2539-4BE0-A00E-ECAA49D84B06}"/>
    <cellStyle name="Currency 2 2 2 2 2 6 6 2 2" xfId="37694" xr:uid="{1BEC30AD-6720-4E40-BD7E-1896E9F34D7E}"/>
    <cellStyle name="Currency 2 2 2 2 2 6 6 2 3" xfId="52578" xr:uid="{E6C19741-23D1-41D9-90E0-C84BCB6F03A2}"/>
    <cellStyle name="Currency 2 2 2 2 2 6 6 3" xfId="17158" xr:uid="{CB7413F4-C262-41DC-8926-971A8F36F3BE}"/>
    <cellStyle name="Currency 2 2 2 2 2 6 6 4" xfId="30848" xr:uid="{A2B8F5D5-1D92-4844-9C21-FF8F29ECD99B}"/>
    <cellStyle name="Currency 2 2 2 2 2 6 6 5" xfId="45732" xr:uid="{653A637D-9149-4DDF-9922-DDCD88E007A7}"/>
    <cellStyle name="Currency 2 2 2 2 2 6 7" xfId="20580" xr:uid="{071CC551-1958-4833-BB74-11B32DAAB2DA}"/>
    <cellStyle name="Currency 2 2 2 2 2 6 7 2" xfId="34272" xr:uid="{6C2EE6FC-233B-475A-ACE2-EB285643A13A}"/>
    <cellStyle name="Currency 2 2 2 2 2 6 7 3" xfId="49156" xr:uid="{79D317BB-6EE7-4D09-A280-D54BB87858FA}"/>
    <cellStyle name="Currency 2 2 2 2 2 6 8" xfId="13736" xr:uid="{EE3A661C-9079-4709-89A2-C9B8ACFC200D}"/>
    <cellStyle name="Currency 2 2 2 2 2 6 9" xfId="27426" xr:uid="{219DB4EA-A19C-4E82-B831-88A43F3DA500}"/>
    <cellStyle name="Currency 2 2 2 2 2 7" xfId="6894" xr:uid="{DD9F7757-26A9-4FB6-BB7A-39441FAE99C6}"/>
    <cellStyle name="Currency 2 2 2 2 2 7 2" xfId="6895" xr:uid="{8537A697-F256-4D39-9797-F319F8184BE7}"/>
    <cellStyle name="Currency 2 2 2 2 2 7 2 2" xfId="8608" xr:uid="{13DF063B-22D6-4850-91A2-DF667C1E53E7}"/>
    <cellStyle name="Currency 2 2 2 2 2 7 2 2 2" xfId="12030" xr:uid="{BEE04A57-E47C-49FE-9617-71D0DA2ED0DC}"/>
    <cellStyle name="Currency 2 2 2 2 2 7 2 2 2 2" xfId="25720" xr:uid="{0EC184BC-62EA-41BD-84B8-4028C3B02A66}"/>
    <cellStyle name="Currency 2 2 2 2 2 7 2 2 2 2 2" xfId="39412" xr:uid="{DCC2AD05-8019-456C-A833-4D00329A47E4}"/>
    <cellStyle name="Currency 2 2 2 2 2 7 2 2 2 2 3" xfId="54296" xr:uid="{77483E75-9327-4A7B-B756-DF2EDD280FDF}"/>
    <cellStyle name="Currency 2 2 2 2 2 7 2 2 2 3" xfId="18876" xr:uid="{4E79E068-18AC-4DA1-A906-85F6BF72FF20}"/>
    <cellStyle name="Currency 2 2 2 2 2 7 2 2 2 4" xfId="32566" xr:uid="{C0402EB2-A240-4C4C-9722-20D5D7E37BCA}"/>
    <cellStyle name="Currency 2 2 2 2 2 7 2 2 2 5" xfId="47450" xr:uid="{C493701B-929E-4F19-AB2A-F9D0CF6C5427}"/>
    <cellStyle name="Currency 2 2 2 2 2 7 2 2 3" xfId="22298" xr:uid="{77921DD8-A2B2-4E71-8641-BF88DF9F6C8E}"/>
    <cellStyle name="Currency 2 2 2 2 2 7 2 2 3 2" xfId="35990" xr:uid="{0833640A-FA5F-40AB-BCC7-076E8A7F77E7}"/>
    <cellStyle name="Currency 2 2 2 2 2 7 2 2 3 3" xfId="50874" xr:uid="{C993A36B-A29F-4AC0-BEB2-7A4F908B60DC}"/>
    <cellStyle name="Currency 2 2 2 2 2 7 2 2 4" xfId="15454" xr:uid="{78DFF61E-BD79-40B3-99AE-366005ED28AB}"/>
    <cellStyle name="Currency 2 2 2 2 2 7 2 2 5" xfId="29144" xr:uid="{26674C06-7877-42C3-A11B-D586BF6C8B44}"/>
    <cellStyle name="Currency 2 2 2 2 2 7 2 2 6" xfId="44028" xr:uid="{2FA4BC18-98CF-4543-9FAD-DC8939A3F021}"/>
    <cellStyle name="Currency 2 2 2 2 2 7 2 3" xfId="10318" xr:uid="{96AF7B63-D3A4-4660-9CCD-E08E04FC1E8C}"/>
    <cellStyle name="Currency 2 2 2 2 2 7 2 3 2" xfId="24008" xr:uid="{0C4A1523-0BB0-4C3A-A2A2-25D6C1CD90D5}"/>
    <cellStyle name="Currency 2 2 2 2 2 7 2 3 2 2" xfId="37700" xr:uid="{49904F03-CA1A-4EA0-AF92-11724E24A614}"/>
    <cellStyle name="Currency 2 2 2 2 2 7 2 3 2 3" xfId="52584" xr:uid="{58D7C939-F37B-44C5-A144-2E3B36806677}"/>
    <cellStyle name="Currency 2 2 2 2 2 7 2 3 3" xfId="17164" xr:uid="{19A22C3F-F676-4681-BB03-DFE6F6B8C968}"/>
    <cellStyle name="Currency 2 2 2 2 2 7 2 3 4" xfId="30854" xr:uid="{9904B16C-303B-402F-A5C9-C3CD298E0EA9}"/>
    <cellStyle name="Currency 2 2 2 2 2 7 2 3 5" xfId="45738" xr:uid="{26BE408D-AB6C-4A3C-806B-3EE6B14412A0}"/>
    <cellStyle name="Currency 2 2 2 2 2 7 2 4" xfId="20586" xr:uid="{0C5041A7-16E6-4F8D-99FC-1E2DC3873A58}"/>
    <cellStyle name="Currency 2 2 2 2 2 7 2 4 2" xfId="34278" xr:uid="{AAAA18CD-5455-4A7C-8FA2-643C5DCABCA2}"/>
    <cellStyle name="Currency 2 2 2 2 2 7 2 4 3" xfId="49162" xr:uid="{6084508F-9F07-4CE4-A273-543455B45F09}"/>
    <cellStyle name="Currency 2 2 2 2 2 7 2 5" xfId="13742" xr:uid="{0D395136-0081-405E-AA73-D5670A773A28}"/>
    <cellStyle name="Currency 2 2 2 2 2 7 2 6" xfId="27432" xr:uid="{C5AB1074-EB7D-4C48-8AD6-BE3CBEEF67A9}"/>
    <cellStyle name="Currency 2 2 2 2 2 7 2 7" xfId="42316" xr:uid="{A319C38C-4995-4F9B-B6A5-8A359CD6D9B6}"/>
    <cellStyle name="Currency 2 2 2 2 2 7 3" xfId="8607" xr:uid="{E1157A4C-6479-4A5F-9D9E-2CCA5460840A}"/>
    <cellStyle name="Currency 2 2 2 2 2 7 3 2" xfId="12029" xr:uid="{3E812B4E-3AB0-425D-9467-60AC3260D6B5}"/>
    <cellStyle name="Currency 2 2 2 2 2 7 3 2 2" xfId="25719" xr:uid="{40F2D4CD-F672-45A9-AEF2-B8C2FC2740A0}"/>
    <cellStyle name="Currency 2 2 2 2 2 7 3 2 2 2" xfId="39411" xr:uid="{6A6E4BFC-C1F0-4869-8DB4-4FF5E86501CD}"/>
    <cellStyle name="Currency 2 2 2 2 2 7 3 2 2 3" xfId="54295" xr:uid="{56720C74-8398-4B04-BBB5-97F6CFC476D8}"/>
    <cellStyle name="Currency 2 2 2 2 2 7 3 2 3" xfId="18875" xr:uid="{B5D58C9D-1DB1-43F1-AF16-5D3D0928CDA5}"/>
    <cellStyle name="Currency 2 2 2 2 2 7 3 2 4" xfId="32565" xr:uid="{4BCBAFD0-F044-4F93-A9EE-BD48DBDE2D24}"/>
    <cellStyle name="Currency 2 2 2 2 2 7 3 2 5" xfId="47449" xr:uid="{A0A2BE70-845F-4006-8855-3C50D3327C7A}"/>
    <cellStyle name="Currency 2 2 2 2 2 7 3 3" xfId="22297" xr:uid="{6E22CEB1-A2E0-4478-AD73-2976A323FB88}"/>
    <cellStyle name="Currency 2 2 2 2 2 7 3 3 2" xfId="35989" xr:uid="{0A6F24AD-595F-4998-8AF1-56E317A5784E}"/>
    <cellStyle name="Currency 2 2 2 2 2 7 3 3 3" xfId="50873" xr:uid="{6F42513A-33CD-4D05-8B55-3D0C13F066E8}"/>
    <cellStyle name="Currency 2 2 2 2 2 7 3 4" xfId="15453" xr:uid="{2BE5CA29-6AEE-43BA-87A9-601FF8ADF9E9}"/>
    <cellStyle name="Currency 2 2 2 2 2 7 3 5" xfId="29143" xr:uid="{4DFD2E8B-44F7-43C5-8156-6FDE139A06B7}"/>
    <cellStyle name="Currency 2 2 2 2 2 7 3 6" xfId="44027" xr:uid="{1AFC9778-7373-40C4-9DA7-AA405C648355}"/>
    <cellStyle name="Currency 2 2 2 2 2 7 4" xfId="10317" xr:uid="{B067D0F6-66ED-4F19-8F91-4E28B952AA42}"/>
    <cellStyle name="Currency 2 2 2 2 2 7 4 2" xfId="24007" xr:uid="{C5B79EA5-0E08-497A-917B-36B9BF95B588}"/>
    <cellStyle name="Currency 2 2 2 2 2 7 4 2 2" xfId="37699" xr:uid="{76462108-CE86-42E4-AB85-BD3135DB38A8}"/>
    <cellStyle name="Currency 2 2 2 2 2 7 4 2 3" xfId="52583" xr:uid="{587A8FF3-92BF-4FBF-BCCE-1D9D984BD222}"/>
    <cellStyle name="Currency 2 2 2 2 2 7 4 3" xfId="17163" xr:uid="{F7D0444F-E9C1-4799-AED0-36E31AD6A86F}"/>
    <cellStyle name="Currency 2 2 2 2 2 7 4 4" xfId="30853" xr:uid="{3A89FC8E-856C-4F32-97E5-D002941A81E9}"/>
    <cellStyle name="Currency 2 2 2 2 2 7 4 5" xfId="45737" xr:uid="{23A1ED9B-3515-4A4E-B3AD-6E7D170C057C}"/>
    <cellStyle name="Currency 2 2 2 2 2 7 5" xfId="20585" xr:uid="{7E50F2BE-4043-4C8D-8A2A-597560841942}"/>
    <cellStyle name="Currency 2 2 2 2 2 7 5 2" xfId="34277" xr:uid="{A9614D41-4DF2-4835-9677-29787A8C5B92}"/>
    <cellStyle name="Currency 2 2 2 2 2 7 5 3" xfId="49161" xr:uid="{8E4D06E3-4436-42CF-96BC-636293420357}"/>
    <cellStyle name="Currency 2 2 2 2 2 7 6" xfId="13741" xr:uid="{2CC4DF32-6410-4325-85FE-466FB76D5FD7}"/>
    <cellStyle name="Currency 2 2 2 2 2 7 7" xfId="27431" xr:uid="{828C5E74-630A-45D7-8DAF-0680DB2E9C40}"/>
    <cellStyle name="Currency 2 2 2 2 2 7 8" xfId="42315" xr:uid="{C30FB0D6-9BAB-4CBD-8DD6-06D43823F08B}"/>
    <cellStyle name="Currency 2 2 2 2 2 8" xfId="6896" xr:uid="{95B790EC-630D-4272-B4D3-540C18B046EC}"/>
    <cellStyle name="Currency 2 2 2 2 2 8 2" xfId="8609" xr:uid="{8983B5C6-2E71-48CE-B8FE-A773B79C849F}"/>
    <cellStyle name="Currency 2 2 2 2 2 8 2 2" xfId="12031" xr:uid="{134C8292-443E-41BD-9D92-4CE786B29C5E}"/>
    <cellStyle name="Currency 2 2 2 2 2 8 2 2 2" xfId="25721" xr:uid="{E84A3D8E-2210-4740-92A7-ABE9263D770F}"/>
    <cellStyle name="Currency 2 2 2 2 2 8 2 2 2 2" xfId="39413" xr:uid="{229F318C-D71D-46FA-B7A8-F2F78025B906}"/>
    <cellStyle name="Currency 2 2 2 2 2 8 2 2 2 3" xfId="54297" xr:uid="{FDA5D0B8-DE93-4036-B2B9-C70FE96529CF}"/>
    <cellStyle name="Currency 2 2 2 2 2 8 2 2 3" xfId="18877" xr:uid="{3AB760EC-F46D-4EFF-8D37-935DD6DD65F8}"/>
    <cellStyle name="Currency 2 2 2 2 2 8 2 2 4" xfId="32567" xr:uid="{11333A58-CF05-49FF-B1AD-E035812929EC}"/>
    <cellStyle name="Currency 2 2 2 2 2 8 2 2 5" xfId="47451" xr:uid="{1E2B169D-03BD-46BD-A574-5185C420DA77}"/>
    <cellStyle name="Currency 2 2 2 2 2 8 2 3" xfId="22299" xr:uid="{B4AC541A-CA23-4E1E-95CF-CCE59C244BB1}"/>
    <cellStyle name="Currency 2 2 2 2 2 8 2 3 2" xfId="35991" xr:uid="{1CB6D2EF-5702-4457-B3A9-B75512A0A1D6}"/>
    <cellStyle name="Currency 2 2 2 2 2 8 2 3 3" xfId="50875" xr:uid="{EB7ABE2E-EAC1-47AC-8A98-863E011F94AA}"/>
    <cellStyle name="Currency 2 2 2 2 2 8 2 4" xfId="15455" xr:uid="{67789AE4-4B86-46EC-A4AC-738DD56BDF12}"/>
    <cellStyle name="Currency 2 2 2 2 2 8 2 5" xfId="29145" xr:uid="{90579B5F-DE10-4A14-87FC-11D93A14B38F}"/>
    <cellStyle name="Currency 2 2 2 2 2 8 2 6" xfId="44029" xr:uid="{4540706E-DDCC-47A7-BFFB-5E5EFFB29793}"/>
    <cellStyle name="Currency 2 2 2 2 2 8 3" xfId="10319" xr:uid="{7258EA17-7240-4A13-BEDA-0899353E54D1}"/>
    <cellStyle name="Currency 2 2 2 2 2 8 3 2" xfId="24009" xr:uid="{8E74B09F-6059-4EF2-85C0-C4169451D196}"/>
    <cellStyle name="Currency 2 2 2 2 2 8 3 2 2" xfId="37701" xr:uid="{C9C8B71B-4A9E-4D9F-9F3F-E85DDF01C802}"/>
    <cellStyle name="Currency 2 2 2 2 2 8 3 2 3" xfId="52585" xr:uid="{96A86765-1EDD-401C-9B85-AE0DF771652A}"/>
    <cellStyle name="Currency 2 2 2 2 2 8 3 3" xfId="17165" xr:uid="{6CE421A7-3A1B-414C-A794-5D2296FCF3D4}"/>
    <cellStyle name="Currency 2 2 2 2 2 8 3 4" xfId="30855" xr:uid="{B8D4C496-269C-483E-90B4-3A2166C28F91}"/>
    <cellStyle name="Currency 2 2 2 2 2 8 3 5" xfId="45739" xr:uid="{9930525A-86A9-49E3-B4A4-7C21EB98C5F3}"/>
    <cellStyle name="Currency 2 2 2 2 2 8 4" xfId="20587" xr:uid="{08CF5731-EC83-4004-A350-FDC16AEC5620}"/>
    <cellStyle name="Currency 2 2 2 2 2 8 4 2" xfId="34279" xr:uid="{34390F32-B3AB-41F9-958D-93A34EC21983}"/>
    <cellStyle name="Currency 2 2 2 2 2 8 4 3" xfId="49163" xr:uid="{1B4F3CA1-3EDF-427B-8082-FD5C53D6B0C4}"/>
    <cellStyle name="Currency 2 2 2 2 2 8 5" xfId="13743" xr:uid="{E2AC80C1-B2B7-49C5-A92C-9662318D55D1}"/>
    <cellStyle name="Currency 2 2 2 2 2 8 6" xfId="27433" xr:uid="{66670050-7D1B-4642-A926-4C0CACC232EA}"/>
    <cellStyle name="Currency 2 2 2 2 2 8 7" xfId="42317" xr:uid="{F5A89289-4D1D-4420-A6D5-9DE6A7E0BEC8}"/>
    <cellStyle name="Currency 2 2 2 2 2 9" xfId="6897" xr:uid="{4916C654-B58F-4440-B2A5-07ADC39C16AE}"/>
    <cellStyle name="Currency 2 2 2 2 2 9 2" xfId="8610" xr:uid="{1E791C5C-D2A1-4C85-9EA0-F81CE851E7C2}"/>
    <cellStyle name="Currency 2 2 2 2 2 9 2 2" xfId="12032" xr:uid="{C726D276-BB55-404E-9255-D797FE2BA3FC}"/>
    <cellStyle name="Currency 2 2 2 2 2 9 2 2 2" xfId="25722" xr:uid="{3E5EA645-B19E-4E70-9930-04FB10BD4CAC}"/>
    <cellStyle name="Currency 2 2 2 2 2 9 2 2 2 2" xfId="39414" xr:uid="{63F78294-A545-42D4-973A-94437A5734D9}"/>
    <cellStyle name="Currency 2 2 2 2 2 9 2 2 2 3" xfId="54298" xr:uid="{9117793C-DA54-4F27-8BC9-A78317BD4C26}"/>
    <cellStyle name="Currency 2 2 2 2 2 9 2 2 3" xfId="18878" xr:uid="{1F497D69-47A1-4A9D-B775-662C02380575}"/>
    <cellStyle name="Currency 2 2 2 2 2 9 2 2 4" xfId="32568" xr:uid="{BB795244-0594-419F-8B06-78F4651767F3}"/>
    <cellStyle name="Currency 2 2 2 2 2 9 2 2 5" xfId="47452" xr:uid="{9A4B4897-AFF4-42BF-BCE8-28DFEA4CAB26}"/>
    <cellStyle name="Currency 2 2 2 2 2 9 2 3" xfId="22300" xr:uid="{F1452602-5D2D-4C29-84A9-C9BF71D72207}"/>
    <cellStyle name="Currency 2 2 2 2 2 9 2 3 2" xfId="35992" xr:uid="{616C7B21-F154-493F-9862-B678E52F4BCB}"/>
    <cellStyle name="Currency 2 2 2 2 2 9 2 3 3" xfId="50876" xr:uid="{1B1FF0BB-EC65-45D5-B7A2-67BD8F57D37D}"/>
    <cellStyle name="Currency 2 2 2 2 2 9 2 4" xfId="15456" xr:uid="{2C4920EB-C1A3-4A60-B842-4A2154343A76}"/>
    <cellStyle name="Currency 2 2 2 2 2 9 2 5" xfId="29146" xr:uid="{F6ABAB88-B250-43D7-BBAA-383BE32E6263}"/>
    <cellStyle name="Currency 2 2 2 2 2 9 2 6" xfId="44030" xr:uid="{3506D718-8C92-4E67-9A4B-64A112A11F28}"/>
    <cellStyle name="Currency 2 2 2 2 2 9 3" xfId="10320" xr:uid="{40009C28-E1F2-4EDE-B8E3-0526AE53A2DC}"/>
    <cellStyle name="Currency 2 2 2 2 2 9 3 2" xfId="24010" xr:uid="{3DD828B4-7C19-49A6-B371-C3017111291B}"/>
    <cellStyle name="Currency 2 2 2 2 2 9 3 2 2" xfId="37702" xr:uid="{CA79F7B8-AF21-4DA7-B7C2-5FD92C73509D}"/>
    <cellStyle name="Currency 2 2 2 2 2 9 3 2 3" xfId="52586" xr:uid="{50045ED4-388C-48A4-B793-7FE0F6205AD3}"/>
    <cellStyle name="Currency 2 2 2 2 2 9 3 3" xfId="17166" xr:uid="{960DC84F-7501-44B4-B057-FF4F14E46C7A}"/>
    <cellStyle name="Currency 2 2 2 2 2 9 3 4" xfId="30856" xr:uid="{0C28A527-E196-4EDF-9BB1-22A778A0D944}"/>
    <cellStyle name="Currency 2 2 2 2 2 9 3 5" xfId="45740" xr:uid="{A6C9340F-BEBF-40E9-B89F-282886001929}"/>
    <cellStyle name="Currency 2 2 2 2 2 9 4" xfId="20588" xr:uid="{0AA0175A-BF71-43EF-98B9-6D7B604476F3}"/>
    <cellStyle name="Currency 2 2 2 2 2 9 4 2" xfId="34280" xr:uid="{175CB776-5120-4026-B282-DC002566E2D1}"/>
    <cellStyle name="Currency 2 2 2 2 2 9 4 3" xfId="49164" xr:uid="{E1D1DCAB-2C28-45A7-B5C1-205347961B6D}"/>
    <cellStyle name="Currency 2 2 2 2 2 9 5" xfId="13744" xr:uid="{590C1940-7A95-4BFF-81D2-3CAA5DBBDC36}"/>
    <cellStyle name="Currency 2 2 2 2 2 9 6" xfId="27434" xr:uid="{B7C3A331-4D76-49ED-A3B3-C9DCE2A081E2}"/>
    <cellStyle name="Currency 2 2 2 2 2 9 7" xfId="42318" xr:uid="{36AD6659-85D4-4498-A2E7-2F92E590C007}"/>
    <cellStyle name="Currency 2 2 2 2 3" xfId="6898" xr:uid="{42B40C3E-703B-49F1-AB2C-89BEF597049D}"/>
    <cellStyle name="Currency 2 2 2 2 3 10" xfId="20589" xr:uid="{85637886-C1DD-468A-B44B-EF7D2A180E80}"/>
    <cellStyle name="Currency 2 2 2 2 3 10 2" xfId="34281" xr:uid="{3B9C6B89-6B4F-4BC5-A402-13A608A9F318}"/>
    <cellStyle name="Currency 2 2 2 2 3 10 3" xfId="49165" xr:uid="{CD5FBAD8-36C4-4017-9B7B-5EDE434F7D03}"/>
    <cellStyle name="Currency 2 2 2 2 3 11" xfId="13745" xr:uid="{D28AA08B-BA9D-4623-8ED3-5A8734AB7500}"/>
    <cellStyle name="Currency 2 2 2 2 3 12" xfId="27435" xr:uid="{4C770180-A54B-4AC9-9236-C0A5A8201505}"/>
    <cellStyle name="Currency 2 2 2 2 3 13" xfId="42319" xr:uid="{A8C79D19-F9F4-4CFB-9730-045E6D9278CD}"/>
    <cellStyle name="Currency 2 2 2 2 3 2" xfId="6899" xr:uid="{7BB4929A-0325-42B8-95C9-5A7B4E100469}"/>
    <cellStyle name="Currency 2 2 2 2 3 2 10" xfId="13746" xr:uid="{64D3A5CB-5781-4C64-8A29-F1532655BE11}"/>
    <cellStyle name="Currency 2 2 2 2 3 2 11" xfId="27436" xr:uid="{97A8B5C8-275C-48A1-8D1F-9ECEDADE70C1}"/>
    <cellStyle name="Currency 2 2 2 2 3 2 12" xfId="42320" xr:uid="{D273692D-E439-48DC-B2C9-A6C889EB8A74}"/>
    <cellStyle name="Currency 2 2 2 2 3 2 2" xfId="6900" xr:uid="{9CDB3702-ECA9-4C1E-97C0-6264DDDEC211}"/>
    <cellStyle name="Currency 2 2 2 2 3 2 2 10" xfId="42321" xr:uid="{78028302-EE48-4832-A090-E635DC84A683}"/>
    <cellStyle name="Currency 2 2 2 2 3 2 2 2" xfId="6901" xr:uid="{CDF78454-97DB-46BE-9748-F263C6B7B3FB}"/>
    <cellStyle name="Currency 2 2 2 2 3 2 2 2 2" xfId="6902" xr:uid="{DEB26033-5EE4-47EF-9F4E-E640900DDBF4}"/>
    <cellStyle name="Currency 2 2 2 2 3 2 2 2 2 2" xfId="8615" xr:uid="{DA19D83E-0FAC-40C8-B835-81AC564112C7}"/>
    <cellStyle name="Currency 2 2 2 2 3 2 2 2 2 2 2" xfId="12037" xr:uid="{DED8EAE6-EDB3-4BFF-A9EF-00B484E1EF0B}"/>
    <cellStyle name="Currency 2 2 2 2 3 2 2 2 2 2 2 2" xfId="25727" xr:uid="{8DF546FD-F0FE-44F3-A1E1-BAFC0097AC08}"/>
    <cellStyle name="Currency 2 2 2 2 3 2 2 2 2 2 2 2 2" xfId="39419" xr:uid="{CA3E1531-1358-45AD-AC36-A6F092554F0E}"/>
    <cellStyle name="Currency 2 2 2 2 3 2 2 2 2 2 2 2 3" xfId="54303" xr:uid="{197DDDB2-5ADD-474A-BF3D-7B018AC19A97}"/>
    <cellStyle name="Currency 2 2 2 2 3 2 2 2 2 2 2 3" xfId="18883" xr:uid="{1B8C1401-1AD3-4BB7-AE1E-870C6B797EE0}"/>
    <cellStyle name="Currency 2 2 2 2 3 2 2 2 2 2 2 4" xfId="32573" xr:uid="{F10DBD4D-E8D0-46F1-B356-6491DBDD36FB}"/>
    <cellStyle name="Currency 2 2 2 2 3 2 2 2 2 2 2 5" xfId="47457" xr:uid="{4E92D1FE-546B-4033-A983-383B7B556A5A}"/>
    <cellStyle name="Currency 2 2 2 2 3 2 2 2 2 2 3" xfId="22305" xr:uid="{AC87E33D-9E60-44F8-8E06-BF619C619F63}"/>
    <cellStyle name="Currency 2 2 2 2 3 2 2 2 2 2 3 2" xfId="35997" xr:uid="{1BD447C9-5A65-4720-8750-285D3CD802C9}"/>
    <cellStyle name="Currency 2 2 2 2 3 2 2 2 2 2 3 3" xfId="50881" xr:uid="{FF4E41FD-1B61-4438-87FF-817B00985D2A}"/>
    <cellStyle name="Currency 2 2 2 2 3 2 2 2 2 2 4" xfId="15461" xr:uid="{038D6347-780D-4DF2-8E88-E3DE4A0CD00E}"/>
    <cellStyle name="Currency 2 2 2 2 3 2 2 2 2 2 5" xfId="29151" xr:uid="{3C6B2D49-0B4A-4DEC-AF2C-78E365AEE449}"/>
    <cellStyle name="Currency 2 2 2 2 3 2 2 2 2 2 6" xfId="44035" xr:uid="{C44AE776-E2E4-48AA-B352-B7FF0627EDAF}"/>
    <cellStyle name="Currency 2 2 2 2 3 2 2 2 2 3" xfId="10325" xr:uid="{FEF0996F-DD49-426A-BE52-663DC6FC49A3}"/>
    <cellStyle name="Currency 2 2 2 2 3 2 2 2 2 3 2" xfId="24015" xr:uid="{12ED2F92-876B-4D2B-AAEB-91CE699CAEF7}"/>
    <cellStyle name="Currency 2 2 2 2 3 2 2 2 2 3 2 2" xfId="37707" xr:uid="{C6D7273A-9D13-4427-96D8-AF08464D7C2B}"/>
    <cellStyle name="Currency 2 2 2 2 3 2 2 2 2 3 2 3" xfId="52591" xr:uid="{20802DEE-11B2-4870-A9EB-0E5309AE7430}"/>
    <cellStyle name="Currency 2 2 2 2 3 2 2 2 2 3 3" xfId="17171" xr:uid="{A6C2ADE5-001A-4795-810F-D8E412897817}"/>
    <cellStyle name="Currency 2 2 2 2 3 2 2 2 2 3 4" xfId="30861" xr:uid="{A6EE2398-C986-473C-B0AF-44E8D4DF1FF8}"/>
    <cellStyle name="Currency 2 2 2 2 3 2 2 2 2 3 5" xfId="45745" xr:uid="{4ABBE4B6-B662-483E-8797-2EBB362550C8}"/>
    <cellStyle name="Currency 2 2 2 2 3 2 2 2 2 4" xfId="20593" xr:uid="{ECDA9802-4865-4BFB-8CB8-86257119CA4B}"/>
    <cellStyle name="Currency 2 2 2 2 3 2 2 2 2 4 2" xfId="34285" xr:uid="{F33346D0-6FBA-4933-A2BA-EE63FEC09262}"/>
    <cellStyle name="Currency 2 2 2 2 3 2 2 2 2 4 3" xfId="49169" xr:uid="{16740AC2-17A1-4DBF-8948-C233B2020148}"/>
    <cellStyle name="Currency 2 2 2 2 3 2 2 2 2 5" xfId="13749" xr:uid="{175A972A-B265-4705-805B-1540D676AB06}"/>
    <cellStyle name="Currency 2 2 2 2 3 2 2 2 2 6" xfId="27439" xr:uid="{3DA0AFBA-73B7-448F-822E-1382A78D2D4B}"/>
    <cellStyle name="Currency 2 2 2 2 3 2 2 2 2 7" xfId="42323" xr:uid="{E4D35DE5-56A7-4E1C-B837-D0B2676E0634}"/>
    <cellStyle name="Currency 2 2 2 2 3 2 2 2 3" xfId="8614" xr:uid="{9FEC59D2-7FF4-4F49-AF1F-8BBE077661C0}"/>
    <cellStyle name="Currency 2 2 2 2 3 2 2 2 3 2" xfId="12036" xr:uid="{5C590D25-7B6E-4E42-BDE5-5EA8FA888639}"/>
    <cellStyle name="Currency 2 2 2 2 3 2 2 2 3 2 2" xfId="25726" xr:uid="{492E420C-187C-4EE4-8DAE-5D796BED215E}"/>
    <cellStyle name="Currency 2 2 2 2 3 2 2 2 3 2 2 2" xfId="39418" xr:uid="{AC9F3A2F-1FED-488C-8130-935E0E867368}"/>
    <cellStyle name="Currency 2 2 2 2 3 2 2 2 3 2 2 3" xfId="54302" xr:uid="{C5024544-AAF3-47F5-B762-9C07A45727AC}"/>
    <cellStyle name="Currency 2 2 2 2 3 2 2 2 3 2 3" xfId="18882" xr:uid="{EE349C47-0E52-4485-A49F-D70E3141DB79}"/>
    <cellStyle name="Currency 2 2 2 2 3 2 2 2 3 2 4" xfId="32572" xr:uid="{3434A6DB-2FFE-48F7-8591-56B32715BB61}"/>
    <cellStyle name="Currency 2 2 2 2 3 2 2 2 3 2 5" xfId="47456" xr:uid="{531E1C6E-511F-4BA0-8725-D1A132EAA2A2}"/>
    <cellStyle name="Currency 2 2 2 2 3 2 2 2 3 3" xfId="22304" xr:uid="{0E14BC50-F850-455D-A3E7-6A864941CF90}"/>
    <cellStyle name="Currency 2 2 2 2 3 2 2 2 3 3 2" xfId="35996" xr:uid="{7053D1D5-A528-4D13-A432-24C5A110E903}"/>
    <cellStyle name="Currency 2 2 2 2 3 2 2 2 3 3 3" xfId="50880" xr:uid="{ADA6CFB8-D41D-4C5D-9F53-C55C16540B86}"/>
    <cellStyle name="Currency 2 2 2 2 3 2 2 2 3 4" xfId="15460" xr:uid="{0B889995-F908-45DE-B88C-D7465A832793}"/>
    <cellStyle name="Currency 2 2 2 2 3 2 2 2 3 5" xfId="29150" xr:uid="{37DB7FEB-864D-4B95-B0D9-057427D370DC}"/>
    <cellStyle name="Currency 2 2 2 2 3 2 2 2 3 6" xfId="44034" xr:uid="{3F3A5619-5225-4AF5-817F-1F927D016089}"/>
    <cellStyle name="Currency 2 2 2 2 3 2 2 2 4" xfId="10324" xr:uid="{22504804-BF20-411C-901B-67F53F3BFF34}"/>
    <cellStyle name="Currency 2 2 2 2 3 2 2 2 4 2" xfId="24014" xr:uid="{E238572C-F96D-4E17-9031-9C867DA4D1B4}"/>
    <cellStyle name="Currency 2 2 2 2 3 2 2 2 4 2 2" xfId="37706" xr:uid="{A65F4CE7-D72F-4D53-8615-CFF39B1EC232}"/>
    <cellStyle name="Currency 2 2 2 2 3 2 2 2 4 2 3" xfId="52590" xr:uid="{1C6A1488-FAD9-41A1-AA71-80E6415A23AA}"/>
    <cellStyle name="Currency 2 2 2 2 3 2 2 2 4 3" xfId="17170" xr:uid="{81FA6538-7BB0-4ECE-A7C0-2A211C3EEBD0}"/>
    <cellStyle name="Currency 2 2 2 2 3 2 2 2 4 4" xfId="30860" xr:uid="{3FC1E789-1EAA-431F-B27D-495FB307B68C}"/>
    <cellStyle name="Currency 2 2 2 2 3 2 2 2 4 5" xfId="45744" xr:uid="{B58AAD13-70C4-4C7E-AB17-406E8DB16AEE}"/>
    <cellStyle name="Currency 2 2 2 2 3 2 2 2 5" xfId="20592" xr:uid="{BB909C27-0F94-475A-A9E6-4DEF30B107B8}"/>
    <cellStyle name="Currency 2 2 2 2 3 2 2 2 5 2" xfId="34284" xr:uid="{B2D84FC1-7AD1-48AF-87CB-21C8B4331AB4}"/>
    <cellStyle name="Currency 2 2 2 2 3 2 2 2 5 3" xfId="49168" xr:uid="{55842495-C506-483F-AFDC-5D3C667192DF}"/>
    <cellStyle name="Currency 2 2 2 2 3 2 2 2 6" xfId="13748" xr:uid="{503EE9FB-AB11-4C86-B839-F73898F95AE5}"/>
    <cellStyle name="Currency 2 2 2 2 3 2 2 2 7" xfId="27438" xr:uid="{7AB8791A-B794-4BF1-8F7E-7D7286A9B345}"/>
    <cellStyle name="Currency 2 2 2 2 3 2 2 2 8" xfId="42322" xr:uid="{A4B8C99A-5891-43FA-87F9-4DFD38C9919B}"/>
    <cellStyle name="Currency 2 2 2 2 3 2 2 3" xfId="6903" xr:uid="{DB24151C-7A80-40C9-9651-661E7F3C13F4}"/>
    <cellStyle name="Currency 2 2 2 2 3 2 2 3 2" xfId="8616" xr:uid="{9063D741-FA71-4294-8202-264D3E1D0F17}"/>
    <cellStyle name="Currency 2 2 2 2 3 2 2 3 2 2" xfId="12038" xr:uid="{5C1F5C90-95EF-4A1A-96DD-94E47660EE73}"/>
    <cellStyle name="Currency 2 2 2 2 3 2 2 3 2 2 2" xfId="25728" xr:uid="{C47A39AB-2535-41A5-9D05-210813819D41}"/>
    <cellStyle name="Currency 2 2 2 2 3 2 2 3 2 2 2 2" xfId="39420" xr:uid="{AF8D7BA1-6F73-4DB1-AB50-CDBD171F726A}"/>
    <cellStyle name="Currency 2 2 2 2 3 2 2 3 2 2 2 3" xfId="54304" xr:uid="{5A2AF70A-B446-41CA-A0D0-F1AA6450C253}"/>
    <cellStyle name="Currency 2 2 2 2 3 2 2 3 2 2 3" xfId="18884" xr:uid="{5DAEDB17-5228-4417-BC15-CA6EB6A3B9A2}"/>
    <cellStyle name="Currency 2 2 2 2 3 2 2 3 2 2 4" xfId="32574" xr:uid="{186A2C0B-842B-402A-8D59-0D14966B15DD}"/>
    <cellStyle name="Currency 2 2 2 2 3 2 2 3 2 2 5" xfId="47458" xr:uid="{92F7BF47-5C44-4DE6-89DE-ACE0D806BAC6}"/>
    <cellStyle name="Currency 2 2 2 2 3 2 2 3 2 3" xfId="22306" xr:uid="{863D06D2-9F29-4157-9A9B-618275EA965F}"/>
    <cellStyle name="Currency 2 2 2 2 3 2 2 3 2 3 2" xfId="35998" xr:uid="{E2011299-287A-4E8B-A9BF-A99F28833241}"/>
    <cellStyle name="Currency 2 2 2 2 3 2 2 3 2 3 3" xfId="50882" xr:uid="{75C36CC5-9C9E-4FEF-80BA-1CBF4D8F24F6}"/>
    <cellStyle name="Currency 2 2 2 2 3 2 2 3 2 4" xfId="15462" xr:uid="{29709FF2-F045-4FB0-9A7D-46EF0F21C850}"/>
    <cellStyle name="Currency 2 2 2 2 3 2 2 3 2 5" xfId="29152" xr:uid="{51CFA816-DC2C-47AE-8182-D85E6E1F0B4F}"/>
    <cellStyle name="Currency 2 2 2 2 3 2 2 3 2 6" xfId="44036" xr:uid="{A34A8819-9365-4BB1-B667-B6B476927134}"/>
    <cellStyle name="Currency 2 2 2 2 3 2 2 3 3" xfId="10326" xr:uid="{B1BED3CE-E8F6-40F4-9750-F6A598B6C565}"/>
    <cellStyle name="Currency 2 2 2 2 3 2 2 3 3 2" xfId="24016" xr:uid="{D164951B-3DC1-4291-8643-854BE630B185}"/>
    <cellStyle name="Currency 2 2 2 2 3 2 2 3 3 2 2" xfId="37708" xr:uid="{2F538966-35C5-42C8-80DE-8BA0E99E670C}"/>
    <cellStyle name="Currency 2 2 2 2 3 2 2 3 3 2 3" xfId="52592" xr:uid="{D912E0C9-DC24-411F-9AE8-9897AC537BD2}"/>
    <cellStyle name="Currency 2 2 2 2 3 2 2 3 3 3" xfId="17172" xr:uid="{0D208E21-F23A-403F-AFAD-C0EEDF4E98A0}"/>
    <cellStyle name="Currency 2 2 2 2 3 2 2 3 3 4" xfId="30862" xr:uid="{9AA59778-6756-4AF1-85C1-384F4ECF8DAC}"/>
    <cellStyle name="Currency 2 2 2 2 3 2 2 3 3 5" xfId="45746" xr:uid="{AB59B5D9-6393-4462-A923-B54855AB7D6B}"/>
    <cellStyle name="Currency 2 2 2 2 3 2 2 3 4" xfId="20594" xr:uid="{3148A38B-9BE3-4DAE-8C1B-57BD8801EC1F}"/>
    <cellStyle name="Currency 2 2 2 2 3 2 2 3 4 2" xfId="34286" xr:uid="{7789699D-0758-405B-B2EB-EAF3671467FF}"/>
    <cellStyle name="Currency 2 2 2 2 3 2 2 3 4 3" xfId="49170" xr:uid="{BC03CDB4-FF65-42F8-8A91-49963C5F9330}"/>
    <cellStyle name="Currency 2 2 2 2 3 2 2 3 5" xfId="13750" xr:uid="{B3553FF4-7C24-420B-B78B-305A1AC3F897}"/>
    <cellStyle name="Currency 2 2 2 2 3 2 2 3 6" xfId="27440" xr:uid="{1D620B7A-99A0-48CD-BFF2-B4E264C37DC8}"/>
    <cellStyle name="Currency 2 2 2 2 3 2 2 3 7" xfId="42324" xr:uid="{1042E6B6-26AD-4316-81BF-E358815731C0}"/>
    <cellStyle name="Currency 2 2 2 2 3 2 2 4" xfId="6904" xr:uid="{C8E64F27-4E2C-4D9E-BEE4-DB69A741B537}"/>
    <cellStyle name="Currency 2 2 2 2 3 2 2 4 2" xfId="8617" xr:uid="{F4B2F1AE-D39E-4691-965E-57320E52D4CD}"/>
    <cellStyle name="Currency 2 2 2 2 3 2 2 4 2 2" xfId="12039" xr:uid="{5327936A-45E5-4BFB-9A8C-FB9A80AD62C6}"/>
    <cellStyle name="Currency 2 2 2 2 3 2 2 4 2 2 2" xfId="25729" xr:uid="{D6A51993-2833-4D6E-80B3-7062A6DDA34D}"/>
    <cellStyle name="Currency 2 2 2 2 3 2 2 4 2 2 2 2" xfId="39421" xr:uid="{6BCBE004-4076-421A-A43B-797F2874F90B}"/>
    <cellStyle name="Currency 2 2 2 2 3 2 2 4 2 2 2 3" xfId="54305" xr:uid="{9B8A3F53-09B1-4310-8E27-3F793CA092E9}"/>
    <cellStyle name="Currency 2 2 2 2 3 2 2 4 2 2 3" xfId="18885" xr:uid="{93942A14-E3C1-46E8-BE36-258DE8CB2197}"/>
    <cellStyle name="Currency 2 2 2 2 3 2 2 4 2 2 4" xfId="32575" xr:uid="{448C8DA5-6CF0-4153-B746-AFB7C6F677BB}"/>
    <cellStyle name="Currency 2 2 2 2 3 2 2 4 2 2 5" xfId="47459" xr:uid="{0FC54435-5119-4BAF-88B0-508D9235DEB8}"/>
    <cellStyle name="Currency 2 2 2 2 3 2 2 4 2 3" xfId="22307" xr:uid="{BA119ACB-5CF7-4BF6-922A-A73770F4E6F2}"/>
    <cellStyle name="Currency 2 2 2 2 3 2 2 4 2 3 2" xfId="35999" xr:uid="{11C3E8A6-A016-45C3-8B93-3FD36FF93BFC}"/>
    <cellStyle name="Currency 2 2 2 2 3 2 2 4 2 3 3" xfId="50883" xr:uid="{300CD60E-8539-4275-8291-6E4F2E474E3D}"/>
    <cellStyle name="Currency 2 2 2 2 3 2 2 4 2 4" xfId="15463" xr:uid="{07C066C4-D520-4B25-88EB-9E08DBDBB3CD}"/>
    <cellStyle name="Currency 2 2 2 2 3 2 2 4 2 5" xfId="29153" xr:uid="{4F8C729E-FA6F-4E01-B4DE-CE915B816499}"/>
    <cellStyle name="Currency 2 2 2 2 3 2 2 4 2 6" xfId="44037" xr:uid="{AD1DDCE0-FAE3-4A3A-9CA2-4AFD5E864391}"/>
    <cellStyle name="Currency 2 2 2 2 3 2 2 4 3" xfId="10327" xr:uid="{E55FC0A6-C8CB-4E96-95D1-BF71CC0755D6}"/>
    <cellStyle name="Currency 2 2 2 2 3 2 2 4 3 2" xfId="24017" xr:uid="{ACFE06E8-23B6-41D7-A29A-0D3F9CFD5EF3}"/>
    <cellStyle name="Currency 2 2 2 2 3 2 2 4 3 2 2" xfId="37709" xr:uid="{3FD272D7-B2B8-4F28-B507-6001733974B9}"/>
    <cellStyle name="Currency 2 2 2 2 3 2 2 4 3 2 3" xfId="52593" xr:uid="{6693CF37-1766-483C-8645-09705146A9CD}"/>
    <cellStyle name="Currency 2 2 2 2 3 2 2 4 3 3" xfId="17173" xr:uid="{65E6E26E-A19D-462D-BBFE-0FF610C5471C}"/>
    <cellStyle name="Currency 2 2 2 2 3 2 2 4 3 4" xfId="30863" xr:uid="{A94BA1BC-155F-4D4A-829A-3041DCEDB33B}"/>
    <cellStyle name="Currency 2 2 2 2 3 2 2 4 3 5" xfId="45747" xr:uid="{A08257D4-7C96-4653-A262-E1A8EBA29376}"/>
    <cellStyle name="Currency 2 2 2 2 3 2 2 4 4" xfId="20595" xr:uid="{3C83D9D3-91C7-4409-B353-8D7931F430D6}"/>
    <cellStyle name="Currency 2 2 2 2 3 2 2 4 4 2" xfId="34287" xr:uid="{1188EAA6-7527-4831-914B-7B67D0BD28C0}"/>
    <cellStyle name="Currency 2 2 2 2 3 2 2 4 4 3" xfId="49171" xr:uid="{666BC328-93E4-426C-86E3-0DC500A927C5}"/>
    <cellStyle name="Currency 2 2 2 2 3 2 2 4 5" xfId="13751" xr:uid="{E986A8BC-901D-49B0-BF93-AE300CA80DA2}"/>
    <cellStyle name="Currency 2 2 2 2 3 2 2 4 6" xfId="27441" xr:uid="{E2EA8924-AFD6-4445-B921-643CEA798993}"/>
    <cellStyle name="Currency 2 2 2 2 3 2 2 4 7" xfId="42325" xr:uid="{CAD4635A-D352-476D-979E-766EC72A136C}"/>
    <cellStyle name="Currency 2 2 2 2 3 2 2 5" xfId="8613" xr:uid="{85B0A61B-E021-4EED-A8B3-F289D6DF585A}"/>
    <cellStyle name="Currency 2 2 2 2 3 2 2 5 2" xfId="12035" xr:uid="{20663DAE-C0EC-4CBC-8EE0-5B88D9641695}"/>
    <cellStyle name="Currency 2 2 2 2 3 2 2 5 2 2" xfId="25725" xr:uid="{71C86D34-359C-4ACA-870A-AC33AAF8F163}"/>
    <cellStyle name="Currency 2 2 2 2 3 2 2 5 2 2 2" xfId="39417" xr:uid="{EAF67A3C-B2C6-48BA-A60B-E911AC8F5714}"/>
    <cellStyle name="Currency 2 2 2 2 3 2 2 5 2 2 3" xfId="54301" xr:uid="{3302A4DA-B356-4900-9D79-534A9097C6F0}"/>
    <cellStyle name="Currency 2 2 2 2 3 2 2 5 2 3" xfId="18881" xr:uid="{A9705073-7BB4-4C2F-85EC-ABF8E48FB188}"/>
    <cellStyle name="Currency 2 2 2 2 3 2 2 5 2 4" xfId="32571" xr:uid="{775EADC4-9A2A-4C1D-AC1F-7C905A3903F8}"/>
    <cellStyle name="Currency 2 2 2 2 3 2 2 5 2 5" xfId="47455" xr:uid="{B0157124-8697-4DCD-90C5-42761272F3BD}"/>
    <cellStyle name="Currency 2 2 2 2 3 2 2 5 3" xfId="22303" xr:uid="{6336334D-9784-44CF-8C52-70637319F0EE}"/>
    <cellStyle name="Currency 2 2 2 2 3 2 2 5 3 2" xfId="35995" xr:uid="{B88DC73D-CA40-4E75-BAE2-B30F6B5E48D0}"/>
    <cellStyle name="Currency 2 2 2 2 3 2 2 5 3 3" xfId="50879" xr:uid="{78F1A146-EE6C-4274-AC3B-D8945E1DA92F}"/>
    <cellStyle name="Currency 2 2 2 2 3 2 2 5 4" xfId="15459" xr:uid="{EF310FB3-9A5C-4B90-AB7C-AAAFC94F6AEB}"/>
    <cellStyle name="Currency 2 2 2 2 3 2 2 5 5" xfId="29149" xr:uid="{EFB09C74-08DE-4D58-BFA0-31F5CD50009A}"/>
    <cellStyle name="Currency 2 2 2 2 3 2 2 5 6" xfId="44033" xr:uid="{01DF798E-4EAA-4AA1-A24E-2BE6918A4183}"/>
    <cellStyle name="Currency 2 2 2 2 3 2 2 6" xfId="10323" xr:uid="{8F77D428-E2C0-47FF-91EB-3B0A4840DB4C}"/>
    <cellStyle name="Currency 2 2 2 2 3 2 2 6 2" xfId="24013" xr:uid="{2BE1F1E1-ABA2-4579-8E8E-0FBC5A0E3149}"/>
    <cellStyle name="Currency 2 2 2 2 3 2 2 6 2 2" xfId="37705" xr:uid="{33F81436-EBC4-4EF4-A8E1-9D7E19BF7F54}"/>
    <cellStyle name="Currency 2 2 2 2 3 2 2 6 2 3" xfId="52589" xr:uid="{162EB6B4-7DEA-44BF-AD32-82FA8253B0BD}"/>
    <cellStyle name="Currency 2 2 2 2 3 2 2 6 3" xfId="17169" xr:uid="{2F7D1598-43D9-4D07-9689-1A6A8DCEF243}"/>
    <cellStyle name="Currency 2 2 2 2 3 2 2 6 4" xfId="30859" xr:uid="{ED620B65-F8E5-4C59-8459-1F8E502BE87B}"/>
    <cellStyle name="Currency 2 2 2 2 3 2 2 6 5" xfId="45743" xr:uid="{8D8DA094-ECEB-46A9-94BE-BAED17A40C81}"/>
    <cellStyle name="Currency 2 2 2 2 3 2 2 7" xfId="20591" xr:uid="{AB9C2833-9245-419F-8EAC-0BB126A2ADC1}"/>
    <cellStyle name="Currency 2 2 2 2 3 2 2 7 2" xfId="34283" xr:uid="{9FD964A6-1257-4710-9E71-03CA0310A4B9}"/>
    <cellStyle name="Currency 2 2 2 2 3 2 2 7 3" xfId="49167" xr:uid="{F0D2DCFF-8A72-410F-B3D3-F9A3BDA3CB1E}"/>
    <cellStyle name="Currency 2 2 2 2 3 2 2 8" xfId="13747" xr:uid="{FD378D52-FBEB-402F-B764-8C6E5ABF5106}"/>
    <cellStyle name="Currency 2 2 2 2 3 2 2 9" xfId="27437" xr:uid="{0ED3B949-86DD-47F9-A5E9-97DDFE983742}"/>
    <cellStyle name="Currency 2 2 2 2 3 2 3" xfId="6905" xr:uid="{CEEFCB16-FF6D-46C1-B32F-D96450512344}"/>
    <cellStyle name="Currency 2 2 2 2 3 2 3 10" xfId="42326" xr:uid="{7D62A3B7-FA7F-40DC-8865-9CCBA4F22148}"/>
    <cellStyle name="Currency 2 2 2 2 3 2 3 2" xfId="6906" xr:uid="{29301CCC-7BA8-4A6D-B237-3F53F5F4306E}"/>
    <cellStyle name="Currency 2 2 2 2 3 2 3 2 2" xfId="6907" xr:uid="{D5E3309D-A5C3-4290-B3AE-B1A196EBED28}"/>
    <cellStyle name="Currency 2 2 2 2 3 2 3 2 2 2" xfId="8620" xr:uid="{A668205C-A0BE-45C9-B1D9-6D683530ECBD}"/>
    <cellStyle name="Currency 2 2 2 2 3 2 3 2 2 2 2" xfId="12042" xr:uid="{2A593FA7-A48F-46EB-9B9C-ACA052573FA9}"/>
    <cellStyle name="Currency 2 2 2 2 3 2 3 2 2 2 2 2" xfId="25732" xr:uid="{A901D132-1ACF-4FEA-B72C-8C377F9F3BDB}"/>
    <cellStyle name="Currency 2 2 2 2 3 2 3 2 2 2 2 2 2" xfId="39424" xr:uid="{9F92CBCF-5110-44B7-AABE-25A92A46697C}"/>
    <cellStyle name="Currency 2 2 2 2 3 2 3 2 2 2 2 2 3" xfId="54308" xr:uid="{23422FE3-9985-4576-A51C-949BC4A31F40}"/>
    <cellStyle name="Currency 2 2 2 2 3 2 3 2 2 2 2 3" xfId="18888" xr:uid="{D90EFF4E-F8F8-4E6C-A036-7270EC9A2625}"/>
    <cellStyle name="Currency 2 2 2 2 3 2 3 2 2 2 2 4" xfId="32578" xr:uid="{3299DD0B-EC7E-4E52-9B29-4AF7923D9A39}"/>
    <cellStyle name="Currency 2 2 2 2 3 2 3 2 2 2 2 5" xfId="47462" xr:uid="{494795EF-A3AE-4F65-8A7D-F09A9FA8B31D}"/>
    <cellStyle name="Currency 2 2 2 2 3 2 3 2 2 2 3" xfId="22310" xr:uid="{079EFAD6-921C-49A3-87B0-3EEA804B5BC8}"/>
    <cellStyle name="Currency 2 2 2 2 3 2 3 2 2 2 3 2" xfId="36002" xr:uid="{1EFAA19E-EF85-4B8B-A29C-D234A6F2F61E}"/>
    <cellStyle name="Currency 2 2 2 2 3 2 3 2 2 2 3 3" xfId="50886" xr:uid="{E3BB6955-5489-408B-BFBA-298561D63CB1}"/>
    <cellStyle name="Currency 2 2 2 2 3 2 3 2 2 2 4" xfId="15466" xr:uid="{BF01A3A5-B670-48DC-97CE-A8D433BB2621}"/>
    <cellStyle name="Currency 2 2 2 2 3 2 3 2 2 2 5" xfId="29156" xr:uid="{873E8861-2871-4F7B-AD1C-9EF7E2B14200}"/>
    <cellStyle name="Currency 2 2 2 2 3 2 3 2 2 2 6" xfId="44040" xr:uid="{308DC675-B452-4E25-810E-7F5849667838}"/>
    <cellStyle name="Currency 2 2 2 2 3 2 3 2 2 3" xfId="10330" xr:uid="{FF4FC1F7-33E7-411C-A210-65645139CF8E}"/>
    <cellStyle name="Currency 2 2 2 2 3 2 3 2 2 3 2" xfId="24020" xr:uid="{04559BB3-4CBE-477C-9201-D4410AF599C5}"/>
    <cellStyle name="Currency 2 2 2 2 3 2 3 2 2 3 2 2" xfId="37712" xr:uid="{BAEA329F-C2CB-41A4-BD45-C7BF9FE2CE62}"/>
    <cellStyle name="Currency 2 2 2 2 3 2 3 2 2 3 2 3" xfId="52596" xr:uid="{CA542BDF-DDD5-4E46-B894-4F44977DAA93}"/>
    <cellStyle name="Currency 2 2 2 2 3 2 3 2 2 3 3" xfId="17176" xr:uid="{BD59A847-6B9E-4E09-8C59-04E1FF4F07AF}"/>
    <cellStyle name="Currency 2 2 2 2 3 2 3 2 2 3 4" xfId="30866" xr:uid="{1F20C929-A250-4C59-BD00-0A27EE060D84}"/>
    <cellStyle name="Currency 2 2 2 2 3 2 3 2 2 3 5" xfId="45750" xr:uid="{18E6A41F-45E7-4DE7-B04D-A52AA5C3195F}"/>
    <cellStyle name="Currency 2 2 2 2 3 2 3 2 2 4" xfId="20598" xr:uid="{D6963FC7-42CB-4719-90BE-9D2B45B9032A}"/>
    <cellStyle name="Currency 2 2 2 2 3 2 3 2 2 4 2" xfId="34290" xr:uid="{C59E1F99-211D-4AAF-98FF-1A8102F633CC}"/>
    <cellStyle name="Currency 2 2 2 2 3 2 3 2 2 4 3" xfId="49174" xr:uid="{02AEF3D3-A3AF-4A02-808B-F4D7E7B6C095}"/>
    <cellStyle name="Currency 2 2 2 2 3 2 3 2 2 5" xfId="13754" xr:uid="{51B59B84-B992-4590-9409-41AA0E3670EC}"/>
    <cellStyle name="Currency 2 2 2 2 3 2 3 2 2 6" xfId="27444" xr:uid="{83B52B23-F7BA-47FA-8222-C408137C2061}"/>
    <cellStyle name="Currency 2 2 2 2 3 2 3 2 2 7" xfId="42328" xr:uid="{0A8E61CB-269A-477B-9E71-B7250D4B6577}"/>
    <cellStyle name="Currency 2 2 2 2 3 2 3 2 3" xfId="8619" xr:uid="{784C1DD9-6EA8-43B1-B488-F02ADA524A92}"/>
    <cellStyle name="Currency 2 2 2 2 3 2 3 2 3 2" xfId="12041" xr:uid="{E55A7B0E-A16E-4704-9C43-8C38E5F933E3}"/>
    <cellStyle name="Currency 2 2 2 2 3 2 3 2 3 2 2" xfId="25731" xr:uid="{3F7920F9-9A95-4246-9E38-8E05854804DC}"/>
    <cellStyle name="Currency 2 2 2 2 3 2 3 2 3 2 2 2" xfId="39423" xr:uid="{6751E3B3-7FE0-4D0B-A047-2AFBDA36F050}"/>
    <cellStyle name="Currency 2 2 2 2 3 2 3 2 3 2 2 3" xfId="54307" xr:uid="{2C035D6C-A994-4749-9BD7-5AB51A805A60}"/>
    <cellStyle name="Currency 2 2 2 2 3 2 3 2 3 2 3" xfId="18887" xr:uid="{2BB042F9-0056-485B-B142-01E1457EC94F}"/>
    <cellStyle name="Currency 2 2 2 2 3 2 3 2 3 2 4" xfId="32577" xr:uid="{D55FB6AD-90B1-4AE3-8E25-DC63936CFC3B}"/>
    <cellStyle name="Currency 2 2 2 2 3 2 3 2 3 2 5" xfId="47461" xr:uid="{2818FA5E-0F57-4AA0-8492-339BF395B496}"/>
    <cellStyle name="Currency 2 2 2 2 3 2 3 2 3 3" xfId="22309" xr:uid="{E3415B23-44DB-4668-9990-566E20634A44}"/>
    <cellStyle name="Currency 2 2 2 2 3 2 3 2 3 3 2" xfId="36001" xr:uid="{06457E52-E110-49E3-BD60-F2DE08DD697C}"/>
    <cellStyle name="Currency 2 2 2 2 3 2 3 2 3 3 3" xfId="50885" xr:uid="{C87D9457-741E-4976-BA41-F7708B82DC27}"/>
    <cellStyle name="Currency 2 2 2 2 3 2 3 2 3 4" xfId="15465" xr:uid="{BCD16632-9DAC-4B92-B476-762D08C28B39}"/>
    <cellStyle name="Currency 2 2 2 2 3 2 3 2 3 5" xfId="29155" xr:uid="{4AFEDA04-62C4-4F99-8E31-7F24C4A69005}"/>
    <cellStyle name="Currency 2 2 2 2 3 2 3 2 3 6" xfId="44039" xr:uid="{3789E460-B706-4853-9B34-35D98F50C249}"/>
    <cellStyle name="Currency 2 2 2 2 3 2 3 2 4" xfId="10329" xr:uid="{BEAB1FBD-2F8E-4E3D-BC44-42F8855D8399}"/>
    <cellStyle name="Currency 2 2 2 2 3 2 3 2 4 2" xfId="24019" xr:uid="{ECD610E4-9CB7-4128-B37B-847E7C9CA7E7}"/>
    <cellStyle name="Currency 2 2 2 2 3 2 3 2 4 2 2" xfId="37711" xr:uid="{26A0060F-8ACA-4FCC-BBA8-C820C806A225}"/>
    <cellStyle name="Currency 2 2 2 2 3 2 3 2 4 2 3" xfId="52595" xr:uid="{86123B9D-178C-4889-B8CF-18B5B9E79608}"/>
    <cellStyle name="Currency 2 2 2 2 3 2 3 2 4 3" xfId="17175" xr:uid="{EC33CDFB-D52C-4FD3-94D2-C7C315C9D4E3}"/>
    <cellStyle name="Currency 2 2 2 2 3 2 3 2 4 4" xfId="30865" xr:uid="{91EDF698-7365-4FDD-A69E-24D8F71E2D15}"/>
    <cellStyle name="Currency 2 2 2 2 3 2 3 2 4 5" xfId="45749" xr:uid="{63735412-E0BD-4FB4-ADB2-819F4E4BC37A}"/>
    <cellStyle name="Currency 2 2 2 2 3 2 3 2 5" xfId="20597" xr:uid="{B9357030-0D3E-49E5-ACBD-1714F317DBBB}"/>
    <cellStyle name="Currency 2 2 2 2 3 2 3 2 5 2" xfId="34289" xr:uid="{02A73DE3-1E71-4D5B-B6C0-F8CF4C2F7FB3}"/>
    <cellStyle name="Currency 2 2 2 2 3 2 3 2 5 3" xfId="49173" xr:uid="{90DC95D8-31B7-4FCF-BC06-33D3283091C1}"/>
    <cellStyle name="Currency 2 2 2 2 3 2 3 2 6" xfId="13753" xr:uid="{463855DB-8A16-4054-A405-6D82BF3B12A2}"/>
    <cellStyle name="Currency 2 2 2 2 3 2 3 2 7" xfId="27443" xr:uid="{F65273C5-A444-4A7E-89FD-A8D67DDCF2D9}"/>
    <cellStyle name="Currency 2 2 2 2 3 2 3 2 8" xfId="42327" xr:uid="{27A9FD6F-E107-4429-8CF1-7A95B34C6DC0}"/>
    <cellStyle name="Currency 2 2 2 2 3 2 3 3" xfId="6908" xr:uid="{E9CB100D-6620-4E70-9946-06EC43B163ED}"/>
    <cellStyle name="Currency 2 2 2 2 3 2 3 3 2" xfId="8621" xr:uid="{F2E76C9C-C7B8-4FA7-B664-305D6F4D31D8}"/>
    <cellStyle name="Currency 2 2 2 2 3 2 3 3 2 2" xfId="12043" xr:uid="{7D8886C4-E315-4237-B314-881203519A58}"/>
    <cellStyle name="Currency 2 2 2 2 3 2 3 3 2 2 2" xfId="25733" xr:uid="{98CCA7B8-42D3-4F88-997A-68C4D7CB43D4}"/>
    <cellStyle name="Currency 2 2 2 2 3 2 3 3 2 2 2 2" xfId="39425" xr:uid="{50572533-B4E3-4A8D-BA76-BE12D170E936}"/>
    <cellStyle name="Currency 2 2 2 2 3 2 3 3 2 2 2 3" xfId="54309" xr:uid="{FBE1A108-4947-4A90-A4C5-161D5C728CBF}"/>
    <cellStyle name="Currency 2 2 2 2 3 2 3 3 2 2 3" xfId="18889" xr:uid="{05A67571-9F47-4438-B055-5399B97F70A6}"/>
    <cellStyle name="Currency 2 2 2 2 3 2 3 3 2 2 4" xfId="32579" xr:uid="{18AA9B78-F31F-47A9-ACA8-20010D7127D3}"/>
    <cellStyle name="Currency 2 2 2 2 3 2 3 3 2 2 5" xfId="47463" xr:uid="{30C4DD39-BCBE-417F-AF0E-314D0B78C23A}"/>
    <cellStyle name="Currency 2 2 2 2 3 2 3 3 2 3" xfId="22311" xr:uid="{0109CC23-C4CF-4059-88D1-72F683C6FEF5}"/>
    <cellStyle name="Currency 2 2 2 2 3 2 3 3 2 3 2" xfId="36003" xr:uid="{A54239B1-2B35-49A4-A9C4-B16EA75B46D4}"/>
    <cellStyle name="Currency 2 2 2 2 3 2 3 3 2 3 3" xfId="50887" xr:uid="{DE543B53-D376-46A8-89D6-3E1EFF37E089}"/>
    <cellStyle name="Currency 2 2 2 2 3 2 3 3 2 4" xfId="15467" xr:uid="{D04C275D-EFD5-48F9-9048-E3C15F42B35C}"/>
    <cellStyle name="Currency 2 2 2 2 3 2 3 3 2 5" xfId="29157" xr:uid="{78CD5A75-C426-4DBF-8A4F-B15302C742CD}"/>
    <cellStyle name="Currency 2 2 2 2 3 2 3 3 2 6" xfId="44041" xr:uid="{82E90988-4C10-4CB0-86E7-F722A4342E01}"/>
    <cellStyle name="Currency 2 2 2 2 3 2 3 3 3" xfId="10331" xr:uid="{858D2981-B4C4-49B0-A0ED-DEE17CA167B5}"/>
    <cellStyle name="Currency 2 2 2 2 3 2 3 3 3 2" xfId="24021" xr:uid="{C95BD2C8-C79A-41D2-A763-4620AC0D5B27}"/>
    <cellStyle name="Currency 2 2 2 2 3 2 3 3 3 2 2" xfId="37713" xr:uid="{0513066B-AB28-43CD-A03C-D13D68C6DD33}"/>
    <cellStyle name="Currency 2 2 2 2 3 2 3 3 3 2 3" xfId="52597" xr:uid="{16386753-F813-4862-86CE-66591E85B51F}"/>
    <cellStyle name="Currency 2 2 2 2 3 2 3 3 3 3" xfId="17177" xr:uid="{C82190C5-03AD-4238-8962-B2DF50CA2086}"/>
    <cellStyle name="Currency 2 2 2 2 3 2 3 3 3 4" xfId="30867" xr:uid="{F3871C01-AF27-4AC3-9E86-8AC59E7830D1}"/>
    <cellStyle name="Currency 2 2 2 2 3 2 3 3 3 5" xfId="45751" xr:uid="{AA47C66D-9F54-4E75-961A-F44C59A104C9}"/>
    <cellStyle name="Currency 2 2 2 2 3 2 3 3 4" xfId="20599" xr:uid="{462AF41A-EC80-4724-8617-DB0C8B5CA634}"/>
    <cellStyle name="Currency 2 2 2 2 3 2 3 3 4 2" xfId="34291" xr:uid="{B2A9D581-162F-46E0-AA9C-268C713A6654}"/>
    <cellStyle name="Currency 2 2 2 2 3 2 3 3 4 3" xfId="49175" xr:uid="{91694C49-CDD4-42CE-BA05-D4CCA27EAAF5}"/>
    <cellStyle name="Currency 2 2 2 2 3 2 3 3 5" xfId="13755" xr:uid="{AD3A6EB1-78BC-4A08-B169-B927CF7F20A1}"/>
    <cellStyle name="Currency 2 2 2 2 3 2 3 3 6" xfId="27445" xr:uid="{78731DA0-C912-4CAF-B634-0E9634AAA959}"/>
    <cellStyle name="Currency 2 2 2 2 3 2 3 3 7" xfId="42329" xr:uid="{1FBB735A-298E-453C-989D-D80972587E81}"/>
    <cellStyle name="Currency 2 2 2 2 3 2 3 4" xfId="6909" xr:uid="{49DD3ADA-5AA3-434E-B92E-7C1D23EBAD2A}"/>
    <cellStyle name="Currency 2 2 2 2 3 2 3 4 2" xfId="8622" xr:uid="{4B69BCE7-415B-4D2D-A073-A9F7173695E1}"/>
    <cellStyle name="Currency 2 2 2 2 3 2 3 4 2 2" xfId="12044" xr:uid="{4A570A1F-24C8-405E-B844-E7A9C8357BB9}"/>
    <cellStyle name="Currency 2 2 2 2 3 2 3 4 2 2 2" xfId="25734" xr:uid="{A2D97EAC-0F5D-4581-83B0-3AECAAE1D208}"/>
    <cellStyle name="Currency 2 2 2 2 3 2 3 4 2 2 2 2" xfId="39426" xr:uid="{C798B68F-9D04-40C3-81CB-1D9BD02739D8}"/>
    <cellStyle name="Currency 2 2 2 2 3 2 3 4 2 2 2 3" xfId="54310" xr:uid="{A809FDD7-E57F-436F-99B6-F54D8037FB2D}"/>
    <cellStyle name="Currency 2 2 2 2 3 2 3 4 2 2 3" xfId="18890" xr:uid="{157D004A-369F-40F8-BFC0-97DC9A507463}"/>
    <cellStyle name="Currency 2 2 2 2 3 2 3 4 2 2 4" xfId="32580" xr:uid="{1DA68A06-4B82-4CFF-8DC7-DF95FEAA1346}"/>
    <cellStyle name="Currency 2 2 2 2 3 2 3 4 2 2 5" xfId="47464" xr:uid="{622000A9-27E7-4A81-BC42-EBBDE5B5634D}"/>
    <cellStyle name="Currency 2 2 2 2 3 2 3 4 2 3" xfId="22312" xr:uid="{5D78DFA6-244A-4F7A-BE60-3BEB89C845FB}"/>
    <cellStyle name="Currency 2 2 2 2 3 2 3 4 2 3 2" xfId="36004" xr:uid="{0D425B77-BB03-461A-A2A1-6D30E4964A02}"/>
    <cellStyle name="Currency 2 2 2 2 3 2 3 4 2 3 3" xfId="50888" xr:uid="{78854F6D-7B88-43E5-B2E9-D55101BE8F07}"/>
    <cellStyle name="Currency 2 2 2 2 3 2 3 4 2 4" xfId="15468" xr:uid="{48646D31-AC1D-4B51-96CA-32884D1205F2}"/>
    <cellStyle name="Currency 2 2 2 2 3 2 3 4 2 5" xfId="29158" xr:uid="{FF0F2737-795C-4099-9248-707FF90792DA}"/>
    <cellStyle name="Currency 2 2 2 2 3 2 3 4 2 6" xfId="44042" xr:uid="{B638E3CC-9684-48C2-AC4D-B5CBDA8D89EB}"/>
    <cellStyle name="Currency 2 2 2 2 3 2 3 4 3" xfId="10332" xr:uid="{16620477-5C7F-4C8B-A42B-365F0DED7D91}"/>
    <cellStyle name="Currency 2 2 2 2 3 2 3 4 3 2" xfId="24022" xr:uid="{B54FF051-326A-423B-98F1-C2263CD68DAE}"/>
    <cellStyle name="Currency 2 2 2 2 3 2 3 4 3 2 2" xfId="37714" xr:uid="{926CECDE-FC4D-4B19-9A76-5C8D4AB7E2D8}"/>
    <cellStyle name="Currency 2 2 2 2 3 2 3 4 3 2 3" xfId="52598" xr:uid="{CE4CD11E-4F0A-480C-AEDE-53A2A213C436}"/>
    <cellStyle name="Currency 2 2 2 2 3 2 3 4 3 3" xfId="17178" xr:uid="{F0FABAFE-5F00-4AD2-BDF1-6A96EFB8E8FB}"/>
    <cellStyle name="Currency 2 2 2 2 3 2 3 4 3 4" xfId="30868" xr:uid="{15DB1341-361A-4B08-B8E3-43330220DEEA}"/>
    <cellStyle name="Currency 2 2 2 2 3 2 3 4 3 5" xfId="45752" xr:uid="{3F56BAEC-3BC6-464F-95E0-4FA3F08362CA}"/>
    <cellStyle name="Currency 2 2 2 2 3 2 3 4 4" xfId="20600" xr:uid="{8FDF4D1D-0BAB-45CF-A21D-06EBAD462E82}"/>
    <cellStyle name="Currency 2 2 2 2 3 2 3 4 4 2" xfId="34292" xr:uid="{4E3756A2-7AB5-4289-A04D-AFE2DD49E552}"/>
    <cellStyle name="Currency 2 2 2 2 3 2 3 4 4 3" xfId="49176" xr:uid="{47D26E7C-4008-4460-82DE-7A8BDCE5F085}"/>
    <cellStyle name="Currency 2 2 2 2 3 2 3 4 5" xfId="13756" xr:uid="{A649C829-256B-4C76-A3A6-C4F1AC146409}"/>
    <cellStyle name="Currency 2 2 2 2 3 2 3 4 6" xfId="27446" xr:uid="{16CA96AF-F6AB-412E-8CFF-872234ED6415}"/>
    <cellStyle name="Currency 2 2 2 2 3 2 3 4 7" xfId="42330" xr:uid="{C46356AF-2DC0-44C9-8868-AE489C71ACE9}"/>
    <cellStyle name="Currency 2 2 2 2 3 2 3 5" xfId="8618" xr:uid="{C9FA81E7-F845-4EF5-9BAE-C911C4E2A87C}"/>
    <cellStyle name="Currency 2 2 2 2 3 2 3 5 2" xfId="12040" xr:uid="{D50A80F8-6CCA-4E74-82DC-F9DD11F0F4AA}"/>
    <cellStyle name="Currency 2 2 2 2 3 2 3 5 2 2" xfId="25730" xr:uid="{271B8280-D868-42BB-AE02-5F7001F9B1FA}"/>
    <cellStyle name="Currency 2 2 2 2 3 2 3 5 2 2 2" xfId="39422" xr:uid="{3983FD18-1663-4414-B646-BEA7BF553279}"/>
    <cellStyle name="Currency 2 2 2 2 3 2 3 5 2 2 3" xfId="54306" xr:uid="{B2D7168B-AEFA-418D-8DDE-3352C457130A}"/>
    <cellStyle name="Currency 2 2 2 2 3 2 3 5 2 3" xfId="18886" xr:uid="{8237E79B-FF9A-43B1-A76D-25F4E9BDC047}"/>
    <cellStyle name="Currency 2 2 2 2 3 2 3 5 2 4" xfId="32576" xr:uid="{7E649389-0683-4636-A597-55840871B5C1}"/>
    <cellStyle name="Currency 2 2 2 2 3 2 3 5 2 5" xfId="47460" xr:uid="{E4838480-9225-451F-8F48-641840606279}"/>
    <cellStyle name="Currency 2 2 2 2 3 2 3 5 3" xfId="22308" xr:uid="{6722B4EA-A974-412D-A301-452A2EEFBD23}"/>
    <cellStyle name="Currency 2 2 2 2 3 2 3 5 3 2" xfId="36000" xr:uid="{65F1BAF4-D290-4A15-97B8-4426F0EB3259}"/>
    <cellStyle name="Currency 2 2 2 2 3 2 3 5 3 3" xfId="50884" xr:uid="{603AC7C2-127C-4F74-AF12-DB24AF9B9380}"/>
    <cellStyle name="Currency 2 2 2 2 3 2 3 5 4" xfId="15464" xr:uid="{6F6D6220-7BC0-4537-A628-A40E44ACBD2C}"/>
    <cellStyle name="Currency 2 2 2 2 3 2 3 5 5" xfId="29154" xr:uid="{8CB4FD20-268E-4D4D-9D8F-CD0D5F26B0A8}"/>
    <cellStyle name="Currency 2 2 2 2 3 2 3 5 6" xfId="44038" xr:uid="{A302CDA2-4AC7-4FE4-83D8-4E13748B2554}"/>
    <cellStyle name="Currency 2 2 2 2 3 2 3 6" xfId="10328" xr:uid="{FF587B1A-628F-4DD3-835C-AE9F866D0F42}"/>
    <cellStyle name="Currency 2 2 2 2 3 2 3 6 2" xfId="24018" xr:uid="{6D537BC0-C76D-4545-8607-3895DF937EF4}"/>
    <cellStyle name="Currency 2 2 2 2 3 2 3 6 2 2" xfId="37710" xr:uid="{1C6DDE3C-55DB-4DB3-BE86-46518D0372C2}"/>
    <cellStyle name="Currency 2 2 2 2 3 2 3 6 2 3" xfId="52594" xr:uid="{AC6635F9-C76A-44C3-A95D-350C80746F75}"/>
    <cellStyle name="Currency 2 2 2 2 3 2 3 6 3" xfId="17174" xr:uid="{E6DA28BA-A496-4291-86D5-F00D1887D457}"/>
    <cellStyle name="Currency 2 2 2 2 3 2 3 6 4" xfId="30864" xr:uid="{975B8BBB-9AF9-4230-8CA1-26DDC6290AB8}"/>
    <cellStyle name="Currency 2 2 2 2 3 2 3 6 5" xfId="45748" xr:uid="{EAE34017-3000-4651-9763-3C5ED2098B5D}"/>
    <cellStyle name="Currency 2 2 2 2 3 2 3 7" xfId="20596" xr:uid="{081E602F-91A4-45AE-AA64-F4EB2DC839EE}"/>
    <cellStyle name="Currency 2 2 2 2 3 2 3 7 2" xfId="34288" xr:uid="{650C08AA-BBD7-4215-B944-C64E2BE8D5E1}"/>
    <cellStyle name="Currency 2 2 2 2 3 2 3 7 3" xfId="49172" xr:uid="{A5F30E1F-0E9B-4A15-863F-16F6110820C7}"/>
    <cellStyle name="Currency 2 2 2 2 3 2 3 8" xfId="13752" xr:uid="{83452050-50FE-415C-A4D1-C288AF85ED5F}"/>
    <cellStyle name="Currency 2 2 2 2 3 2 3 9" xfId="27442" xr:uid="{CAD48CA3-72AD-4702-912E-E3AC77A5B628}"/>
    <cellStyle name="Currency 2 2 2 2 3 2 4" xfId="6910" xr:uid="{4ED51A35-A599-44E4-916D-73EB34E0A2C2}"/>
    <cellStyle name="Currency 2 2 2 2 3 2 4 2" xfId="6911" xr:uid="{67E318F9-0AAC-4087-AB62-7888FBB830F6}"/>
    <cellStyle name="Currency 2 2 2 2 3 2 4 2 2" xfId="8624" xr:uid="{F7BAA813-EAC6-4C5E-B07A-A6DE0D4D9CF4}"/>
    <cellStyle name="Currency 2 2 2 2 3 2 4 2 2 2" xfId="12046" xr:uid="{9DAEFDC3-2E66-4788-8269-85383D49D7AB}"/>
    <cellStyle name="Currency 2 2 2 2 3 2 4 2 2 2 2" xfId="25736" xr:uid="{9F054BB7-220F-4F83-8824-0AFCD7B72642}"/>
    <cellStyle name="Currency 2 2 2 2 3 2 4 2 2 2 2 2" xfId="39428" xr:uid="{D2B89D6E-9215-48E5-8C0B-998F02C6BBFA}"/>
    <cellStyle name="Currency 2 2 2 2 3 2 4 2 2 2 2 3" xfId="54312" xr:uid="{9F5FC28C-2649-4CFF-A651-A3295CF6ED18}"/>
    <cellStyle name="Currency 2 2 2 2 3 2 4 2 2 2 3" xfId="18892" xr:uid="{BEC55084-6129-475B-9256-33ABC0B18027}"/>
    <cellStyle name="Currency 2 2 2 2 3 2 4 2 2 2 4" xfId="32582" xr:uid="{81B85A97-E668-48F9-9787-254D05C991C4}"/>
    <cellStyle name="Currency 2 2 2 2 3 2 4 2 2 2 5" xfId="47466" xr:uid="{CE799EB4-8A43-47ED-88A8-E01762E3FC55}"/>
    <cellStyle name="Currency 2 2 2 2 3 2 4 2 2 3" xfId="22314" xr:uid="{D6817E40-CFE3-4568-BC68-66672F10D45D}"/>
    <cellStyle name="Currency 2 2 2 2 3 2 4 2 2 3 2" xfId="36006" xr:uid="{FC369AB9-5995-4D5E-B146-2B4E151F2E54}"/>
    <cellStyle name="Currency 2 2 2 2 3 2 4 2 2 3 3" xfId="50890" xr:uid="{EF87E8EC-77E9-4E4E-B6FD-4CE1F0A91350}"/>
    <cellStyle name="Currency 2 2 2 2 3 2 4 2 2 4" xfId="15470" xr:uid="{2570F165-9EE8-4E07-B2FE-5D72FC0185E7}"/>
    <cellStyle name="Currency 2 2 2 2 3 2 4 2 2 5" xfId="29160" xr:uid="{3145B7BF-6157-4175-B566-29B22641512D}"/>
    <cellStyle name="Currency 2 2 2 2 3 2 4 2 2 6" xfId="44044" xr:uid="{F1925616-9CEB-4C69-A008-FAA74DC271CB}"/>
    <cellStyle name="Currency 2 2 2 2 3 2 4 2 3" xfId="10334" xr:uid="{E9677DE4-E9BC-4A5A-9D74-440F74365C58}"/>
    <cellStyle name="Currency 2 2 2 2 3 2 4 2 3 2" xfId="24024" xr:uid="{344FC63C-7AD8-4B98-A3BC-8237042D019C}"/>
    <cellStyle name="Currency 2 2 2 2 3 2 4 2 3 2 2" xfId="37716" xr:uid="{79FE5DEA-7279-482B-9ABE-6D4105C6444F}"/>
    <cellStyle name="Currency 2 2 2 2 3 2 4 2 3 2 3" xfId="52600" xr:uid="{B59926C7-6A42-4CB9-83CF-458DF8648B1B}"/>
    <cellStyle name="Currency 2 2 2 2 3 2 4 2 3 3" xfId="17180" xr:uid="{445EF751-8D5D-46FF-A88E-D1E5635812B7}"/>
    <cellStyle name="Currency 2 2 2 2 3 2 4 2 3 4" xfId="30870" xr:uid="{FC56113A-940D-43D2-82CC-637621F56D96}"/>
    <cellStyle name="Currency 2 2 2 2 3 2 4 2 3 5" xfId="45754" xr:uid="{ED3916E4-C10E-42FE-8493-AF6F2516143C}"/>
    <cellStyle name="Currency 2 2 2 2 3 2 4 2 4" xfId="20602" xr:uid="{28282A3F-7C1D-47CE-89BE-9925A28C738A}"/>
    <cellStyle name="Currency 2 2 2 2 3 2 4 2 4 2" xfId="34294" xr:uid="{446F2395-EA56-4AC0-BDE8-E9D7F386E68B}"/>
    <cellStyle name="Currency 2 2 2 2 3 2 4 2 4 3" xfId="49178" xr:uid="{6B0A88EB-DAC9-45F8-A3F6-CEE98F3939A8}"/>
    <cellStyle name="Currency 2 2 2 2 3 2 4 2 5" xfId="13758" xr:uid="{4557E000-E249-4764-AFF8-06AE7A632D1B}"/>
    <cellStyle name="Currency 2 2 2 2 3 2 4 2 6" xfId="27448" xr:uid="{4BA5C5FE-1932-4566-AE18-BEDA5EDEB255}"/>
    <cellStyle name="Currency 2 2 2 2 3 2 4 2 7" xfId="42332" xr:uid="{1EF061E8-A9B7-4A35-92ED-128570A3AF71}"/>
    <cellStyle name="Currency 2 2 2 2 3 2 4 3" xfId="8623" xr:uid="{1C3FC35C-B2B4-4C68-9196-5AB319ADCE89}"/>
    <cellStyle name="Currency 2 2 2 2 3 2 4 3 2" xfId="12045" xr:uid="{0A9FA56B-0B17-40B4-A1EF-C3C62B78A9E1}"/>
    <cellStyle name="Currency 2 2 2 2 3 2 4 3 2 2" xfId="25735" xr:uid="{7DC2FB73-88B3-49D0-BB70-B464D05C3FD6}"/>
    <cellStyle name="Currency 2 2 2 2 3 2 4 3 2 2 2" xfId="39427" xr:uid="{2D7BF016-5717-4FA1-AF52-2B8271D83BCB}"/>
    <cellStyle name="Currency 2 2 2 2 3 2 4 3 2 2 3" xfId="54311" xr:uid="{01DACBB1-43AF-4A39-B02F-214A8A0DF203}"/>
    <cellStyle name="Currency 2 2 2 2 3 2 4 3 2 3" xfId="18891" xr:uid="{4C0AC52A-3B1C-4078-BD6C-6CCAA0535022}"/>
    <cellStyle name="Currency 2 2 2 2 3 2 4 3 2 4" xfId="32581" xr:uid="{F85762C4-6853-45CE-B54E-3DFEE4F419ED}"/>
    <cellStyle name="Currency 2 2 2 2 3 2 4 3 2 5" xfId="47465" xr:uid="{7446FA79-991E-4193-9E34-2078AA4ADD34}"/>
    <cellStyle name="Currency 2 2 2 2 3 2 4 3 3" xfId="22313" xr:uid="{2FDCD292-612D-46A5-9CF3-5605C6F2F76E}"/>
    <cellStyle name="Currency 2 2 2 2 3 2 4 3 3 2" xfId="36005" xr:uid="{55AD159D-3F3F-43F3-9871-CA0576180BBE}"/>
    <cellStyle name="Currency 2 2 2 2 3 2 4 3 3 3" xfId="50889" xr:uid="{C3C712B4-8812-4819-8323-FC9708F64940}"/>
    <cellStyle name="Currency 2 2 2 2 3 2 4 3 4" xfId="15469" xr:uid="{E98EA41A-E0B5-4C49-9B1F-55CE0618A458}"/>
    <cellStyle name="Currency 2 2 2 2 3 2 4 3 5" xfId="29159" xr:uid="{C2A9EBA0-FA03-42DB-A240-D219FCCAF043}"/>
    <cellStyle name="Currency 2 2 2 2 3 2 4 3 6" xfId="44043" xr:uid="{6B769521-6D5E-44F0-BA30-E52BBD0A7828}"/>
    <cellStyle name="Currency 2 2 2 2 3 2 4 4" xfId="10333" xr:uid="{48B8E2C9-AC8E-4263-A89A-BBD0D30EF298}"/>
    <cellStyle name="Currency 2 2 2 2 3 2 4 4 2" xfId="24023" xr:uid="{4387B0F8-26E9-46BA-AF80-10F9CAE5FDE2}"/>
    <cellStyle name="Currency 2 2 2 2 3 2 4 4 2 2" xfId="37715" xr:uid="{F1533324-D04B-49BE-B416-C32966F55F61}"/>
    <cellStyle name="Currency 2 2 2 2 3 2 4 4 2 3" xfId="52599" xr:uid="{5DEDAEB4-6A1A-4E3C-A823-12FF95ACD9DE}"/>
    <cellStyle name="Currency 2 2 2 2 3 2 4 4 3" xfId="17179" xr:uid="{8578778F-CFF4-4B5E-AFAE-2C176DBA3895}"/>
    <cellStyle name="Currency 2 2 2 2 3 2 4 4 4" xfId="30869" xr:uid="{4AD1835A-511D-45B5-8595-738F05AA2D61}"/>
    <cellStyle name="Currency 2 2 2 2 3 2 4 4 5" xfId="45753" xr:uid="{4F0035A7-6D3C-4008-B968-B26AE4492424}"/>
    <cellStyle name="Currency 2 2 2 2 3 2 4 5" xfId="20601" xr:uid="{F39E8243-C522-4655-B5D6-1D28E6CEF224}"/>
    <cellStyle name="Currency 2 2 2 2 3 2 4 5 2" xfId="34293" xr:uid="{62213379-6287-46AB-A0A1-D492E20495EE}"/>
    <cellStyle name="Currency 2 2 2 2 3 2 4 5 3" xfId="49177" xr:uid="{0C184D11-271A-4338-BF9D-7D2248413E78}"/>
    <cellStyle name="Currency 2 2 2 2 3 2 4 6" xfId="13757" xr:uid="{262BEC74-E5CA-4A17-94F9-B3889D75E7B3}"/>
    <cellStyle name="Currency 2 2 2 2 3 2 4 7" xfId="27447" xr:uid="{D2EE4C82-CC25-4547-A659-0218C324F107}"/>
    <cellStyle name="Currency 2 2 2 2 3 2 4 8" xfId="42331" xr:uid="{D96D461A-848F-45AE-86FE-81C02933AEE5}"/>
    <cellStyle name="Currency 2 2 2 2 3 2 5" xfId="6912" xr:uid="{9DBE00FF-5B65-484F-A61C-B3DDA3511388}"/>
    <cellStyle name="Currency 2 2 2 2 3 2 5 2" xfId="8625" xr:uid="{79781613-1C86-40BF-B5E4-90A9FD9C878B}"/>
    <cellStyle name="Currency 2 2 2 2 3 2 5 2 2" xfId="12047" xr:uid="{B2EF83BC-A435-4C18-A3A0-7DAF8785CBAD}"/>
    <cellStyle name="Currency 2 2 2 2 3 2 5 2 2 2" xfId="25737" xr:uid="{2C52CC45-0F07-4CC2-8693-B48912DA3A35}"/>
    <cellStyle name="Currency 2 2 2 2 3 2 5 2 2 2 2" xfId="39429" xr:uid="{C05706EA-5D06-4581-952E-4F9BFEE24337}"/>
    <cellStyle name="Currency 2 2 2 2 3 2 5 2 2 2 3" xfId="54313" xr:uid="{B36E0E69-E864-4812-8C7B-442C12FD359F}"/>
    <cellStyle name="Currency 2 2 2 2 3 2 5 2 2 3" xfId="18893" xr:uid="{3B4E5627-61F3-4928-B0EF-60707F55CEB8}"/>
    <cellStyle name="Currency 2 2 2 2 3 2 5 2 2 4" xfId="32583" xr:uid="{0D40CDC2-AA7B-4A9B-840A-A02C6B799BB0}"/>
    <cellStyle name="Currency 2 2 2 2 3 2 5 2 2 5" xfId="47467" xr:uid="{23142FF5-F101-443F-9C9A-911242D62DD6}"/>
    <cellStyle name="Currency 2 2 2 2 3 2 5 2 3" xfId="22315" xr:uid="{E6821C03-0E97-4837-BEDF-7B245CEC51C9}"/>
    <cellStyle name="Currency 2 2 2 2 3 2 5 2 3 2" xfId="36007" xr:uid="{AF061208-26E2-4E8C-BD43-821F77235273}"/>
    <cellStyle name="Currency 2 2 2 2 3 2 5 2 3 3" xfId="50891" xr:uid="{EE778BC3-DD77-4619-9D38-93E38CB86923}"/>
    <cellStyle name="Currency 2 2 2 2 3 2 5 2 4" xfId="15471" xr:uid="{08E3FE53-62DA-4C7E-80E4-72A23EDC96A3}"/>
    <cellStyle name="Currency 2 2 2 2 3 2 5 2 5" xfId="29161" xr:uid="{F99AE407-B3B4-4304-80ED-2D5ACB42CB50}"/>
    <cellStyle name="Currency 2 2 2 2 3 2 5 2 6" xfId="44045" xr:uid="{78996F82-BCE2-477E-95B0-FB36D62105BD}"/>
    <cellStyle name="Currency 2 2 2 2 3 2 5 3" xfId="10335" xr:uid="{3FCF0C88-61F7-4EFA-B05B-99B8816861D8}"/>
    <cellStyle name="Currency 2 2 2 2 3 2 5 3 2" xfId="24025" xr:uid="{3346462F-A646-4DE3-8B0A-320A8A07B88A}"/>
    <cellStyle name="Currency 2 2 2 2 3 2 5 3 2 2" xfId="37717" xr:uid="{E4521615-12DD-4836-B493-E5D647D94005}"/>
    <cellStyle name="Currency 2 2 2 2 3 2 5 3 2 3" xfId="52601" xr:uid="{A68D7220-B33C-4487-A04F-2DA0C10FF1D7}"/>
    <cellStyle name="Currency 2 2 2 2 3 2 5 3 3" xfId="17181" xr:uid="{667BC7DA-0C82-4BA8-B5DC-5D6C0D357166}"/>
    <cellStyle name="Currency 2 2 2 2 3 2 5 3 4" xfId="30871" xr:uid="{1AF25043-DEEB-4638-9BC5-8B7BFD7AAFB5}"/>
    <cellStyle name="Currency 2 2 2 2 3 2 5 3 5" xfId="45755" xr:uid="{8FF3CBA4-CE5F-4988-980B-52FC2921153A}"/>
    <cellStyle name="Currency 2 2 2 2 3 2 5 4" xfId="20603" xr:uid="{30712C54-53BD-482A-99C1-A58551ED983C}"/>
    <cellStyle name="Currency 2 2 2 2 3 2 5 4 2" xfId="34295" xr:uid="{39C46BA5-AAF8-410C-B01A-191E3C20F2C8}"/>
    <cellStyle name="Currency 2 2 2 2 3 2 5 4 3" xfId="49179" xr:uid="{393963A4-DB9B-4708-BEE6-D50F7AE0A98D}"/>
    <cellStyle name="Currency 2 2 2 2 3 2 5 5" xfId="13759" xr:uid="{D721EB8D-FA98-43CC-A97C-9CD1135212B3}"/>
    <cellStyle name="Currency 2 2 2 2 3 2 5 6" xfId="27449" xr:uid="{EA21DDF3-06DD-4890-80FF-54C2DA78D51F}"/>
    <cellStyle name="Currency 2 2 2 2 3 2 5 7" xfId="42333" xr:uid="{83D2B345-1532-4B28-B7E3-3665975E641C}"/>
    <cellStyle name="Currency 2 2 2 2 3 2 6" xfId="6913" xr:uid="{28A9882E-1F04-4EED-9127-810FC788E5DD}"/>
    <cellStyle name="Currency 2 2 2 2 3 2 6 2" xfId="8626" xr:uid="{FBED6D45-97F3-48F3-B021-111AB04BCC34}"/>
    <cellStyle name="Currency 2 2 2 2 3 2 6 2 2" xfId="12048" xr:uid="{ECA67416-D864-4E68-9980-3766892602C2}"/>
    <cellStyle name="Currency 2 2 2 2 3 2 6 2 2 2" xfId="25738" xr:uid="{844298B9-902E-45E7-914B-5B9E603DE746}"/>
    <cellStyle name="Currency 2 2 2 2 3 2 6 2 2 2 2" xfId="39430" xr:uid="{5FCF7592-6F0D-4274-83A4-B2DC68236CDC}"/>
    <cellStyle name="Currency 2 2 2 2 3 2 6 2 2 2 3" xfId="54314" xr:uid="{684E5C9B-4119-4800-A48F-CA4480E08ED2}"/>
    <cellStyle name="Currency 2 2 2 2 3 2 6 2 2 3" xfId="18894" xr:uid="{12F53604-77AE-4F68-9ED9-998BC2051D40}"/>
    <cellStyle name="Currency 2 2 2 2 3 2 6 2 2 4" xfId="32584" xr:uid="{20EEE461-1CA2-4EF7-9781-BB5C7CB78E6B}"/>
    <cellStyle name="Currency 2 2 2 2 3 2 6 2 2 5" xfId="47468" xr:uid="{BD5B9D70-0F24-4381-958A-55602ADCB0E4}"/>
    <cellStyle name="Currency 2 2 2 2 3 2 6 2 3" xfId="22316" xr:uid="{19BA8475-3B0D-4F26-B492-1E1F59869A0F}"/>
    <cellStyle name="Currency 2 2 2 2 3 2 6 2 3 2" xfId="36008" xr:uid="{E70162BA-406F-4BE1-A39A-3EB2A31E79F8}"/>
    <cellStyle name="Currency 2 2 2 2 3 2 6 2 3 3" xfId="50892" xr:uid="{3DB1CEE4-1468-4413-B108-D7487D4FB43D}"/>
    <cellStyle name="Currency 2 2 2 2 3 2 6 2 4" xfId="15472" xr:uid="{5D5359CD-E94B-44D0-8E34-0B2C43431F3B}"/>
    <cellStyle name="Currency 2 2 2 2 3 2 6 2 5" xfId="29162" xr:uid="{3E19CDD5-D334-4082-BA6B-C81C75B268BE}"/>
    <cellStyle name="Currency 2 2 2 2 3 2 6 2 6" xfId="44046" xr:uid="{E7AB224B-D755-4B8F-BA0B-C2EF4B8F7524}"/>
    <cellStyle name="Currency 2 2 2 2 3 2 6 3" xfId="10336" xr:uid="{CD6FF0B4-9187-424F-B696-060D15851B63}"/>
    <cellStyle name="Currency 2 2 2 2 3 2 6 3 2" xfId="24026" xr:uid="{7B66B7FB-3D77-4687-AB48-267DC573FE5D}"/>
    <cellStyle name="Currency 2 2 2 2 3 2 6 3 2 2" xfId="37718" xr:uid="{E753EAC8-B3FC-41F9-A84D-EC7268767962}"/>
    <cellStyle name="Currency 2 2 2 2 3 2 6 3 2 3" xfId="52602" xr:uid="{0C2F12D7-C7F4-4393-A1EB-615E0964DF14}"/>
    <cellStyle name="Currency 2 2 2 2 3 2 6 3 3" xfId="17182" xr:uid="{7BBBC32D-C304-4067-B265-8C99DE5098D7}"/>
    <cellStyle name="Currency 2 2 2 2 3 2 6 3 4" xfId="30872" xr:uid="{F007151E-85A0-44DC-8150-4E1A526E0A42}"/>
    <cellStyle name="Currency 2 2 2 2 3 2 6 3 5" xfId="45756" xr:uid="{745FB53B-0E5F-4E60-96B4-CCE7C1E5B65E}"/>
    <cellStyle name="Currency 2 2 2 2 3 2 6 4" xfId="20604" xr:uid="{C40D2B85-FF02-4DBB-81D6-A2A6A907B3CF}"/>
    <cellStyle name="Currency 2 2 2 2 3 2 6 4 2" xfId="34296" xr:uid="{6FE51A26-EB4B-4CA3-BC6C-BFEA5CEF4724}"/>
    <cellStyle name="Currency 2 2 2 2 3 2 6 4 3" xfId="49180" xr:uid="{45437358-C260-4B53-975E-4E16177B0258}"/>
    <cellStyle name="Currency 2 2 2 2 3 2 6 5" xfId="13760" xr:uid="{A5AD3BEA-DB4D-4B09-8630-8C353CE503AD}"/>
    <cellStyle name="Currency 2 2 2 2 3 2 6 6" xfId="27450" xr:uid="{2094BDF5-D8B5-4EF3-BC7D-FF3A232595CC}"/>
    <cellStyle name="Currency 2 2 2 2 3 2 6 7" xfId="42334" xr:uid="{F1CFBAED-3480-413D-9306-D9C09995E05A}"/>
    <cellStyle name="Currency 2 2 2 2 3 2 7" xfId="8612" xr:uid="{2626FFBF-8C15-45C5-92C2-F444810C9C31}"/>
    <cellStyle name="Currency 2 2 2 2 3 2 7 2" xfId="12034" xr:uid="{FB540989-5577-4603-9C72-74A020090EF6}"/>
    <cellStyle name="Currency 2 2 2 2 3 2 7 2 2" xfId="25724" xr:uid="{6B453DEC-30A9-4E49-AB52-DA0EAE1EAE14}"/>
    <cellStyle name="Currency 2 2 2 2 3 2 7 2 2 2" xfId="39416" xr:uid="{4506EADC-9078-48D3-91C8-20C3BE94151C}"/>
    <cellStyle name="Currency 2 2 2 2 3 2 7 2 2 3" xfId="54300" xr:uid="{527F8644-57B4-4C42-A80C-217195728569}"/>
    <cellStyle name="Currency 2 2 2 2 3 2 7 2 3" xfId="18880" xr:uid="{D4F700D1-03E5-4A9D-8056-D6E30154ACD6}"/>
    <cellStyle name="Currency 2 2 2 2 3 2 7 2 4" xfId="32570" xr:uid="{D667455B-7FE6-4C6F-B361-5F36BDB992CC}"/>
    <cellStyle name="Currency 2 2 2 2 3 2 7 2 5" xfId="47454" xr:uid="{4C9DAF23-7BA3-43E9-9ECE-1D1E30A46FC1}"/>
    <cellStyle name="Currency 2 2 2 2 3 2 7 3" xfId="22302" xr:uid="{7BDF73AE-F6CD-42CB-8E2C-BF7B065314F3}"/>
    <cellStyle name="Currency 2 2 2 2 3 2 7 3 2" xfId="35994" xr:uid="{2CCC70CE-CA7C-4643-AE73-9AAEBE5D7C0B}"/>
    <cellStyle name="Currency 2 2 2 2 3 2 7 3 3" xfId="50878" xr:uid="{D274D1DE-24A3-492F-90B6-0348DDC54CC8}"/>
    <cellStyle name="Currency 2 2 2 2 3 2 7 4" xfId="15458" xr:uid="{721962AF-AE1B-4205-835F-0CEB0DEC6FB6}"/>
    <cellStyle name="Currency 2 2 2 2 3 2 7 5" xfId="29148" xr:uid="{A18F1586-FBE7-44B2-BF21-BACD83FCAD77}"/>
    <cellStyle name="Currency 2 2 2 2 3 2 7 6" xfId="44032" xr:uid="{9040AC99-F57C-4BEE-9DC0-1548C36EBB8B}"/>
    <cellStyle name="Currency 2 2 2 2 3 2 8" xfId="10322" xr:uid="{C2D36A2D-0734-4315-8D28-5426E754D7AB}"/>
    <cellStyle name="Currency 2 2 2 2 3 2 8 2" xfId="24012" xr:uid="{6A071F7E-F1BD-4B4A-977C-91798542550D}"/>
    <cellStyle name="Currency 2 2 2 2 3 2 8 2 2" xfId="37704" xr:uid="{CE593F72-7F0B-4962-ADE3-64354EE014BE}"/>
    <cellStyle name="Currency 2 2 2 2 3 2 8 2 3" xfId="52588" xr:uid="{7AED954D-13B0-45D1-8FE5-D2E1BAD4741F}"/>
    <cellStyle name="Currency 2 2 2 2 3 2 8 3" xfId="17168" xr:uid="{BEEAED32-EC9F-424D-A56D-3F9A150556CF}"/>
    <cellStyle name="Currency 2 2 2 2 3 2 8 4" xfId="30858" xr:uid="{D24A3BB9-907A-4460-A9C5-E094F0566244}"/>
    <cellStyle name="Currency 2 2 2 2 3 2 8 5" xfId="45742" xr:uid="{17361961-E812-480C-8059-A6B4C609081F}"/>
    <cellStyle name="Currency 2 2 2 2 3 2 9" xfId="20590" xr:uid="{5CF8965B-13B8-4819-9545-18E4B6C67555}"/>
    <cellStyle name="Currency 2 2 2 2 3 2 9 2" xfId="34282" xr:uid="{160677AD-4BF8-47B3-9165-EA5A75AA566E}"/>
    <cellStyle name="Currency 2 2 2 2 3 2 9 3" xfId="49166" xr:uid="{742DE123-BE1D-466C-A98E-0BA313FE71E9}"/>
    <cellStyle name="Currency 2 2 2 2 3 3" xfId="6914" xr:uid="{0D32C0BC-5271-41C1-BB84-45BFACC887FE}"/>
    <cellStyle name="Currency 2 2 2 2 3 3 10" xfId="42335" xr:uid="{09B63512-F866-4FC5-BAA9-8499D0FFCCE3}"/>
    <cellStyle name="Currency 2 2 2 2 3 3 2" xfId="6915" xr:uid="{03C2BE57-2233-4DDA-B060-D34962A9D5DA}"/>
    <cellStyle name="Currency 2 2 2 2 3 3 2 2" xfId="6916" xr:uid="{1367C9A5-AA1B-446C-9ABB-8AA6E8FFC590}"/>
    <cellStyle name="Currency 2 2 2 2 3 3 2 2 2" xfId="8629" xr:uid="{840E37A2-75DE-46A2-9A77-B2A213AB70A5}"/>
    <cellStyle name="Currency 2 2 2 2 3 3 2 2 2 2" xfId="12051" xr:uid="{04BB3D67-BA1D-47FD-9859-B34C692CCBE9}"/>
    <cellStyle name="Currency 2 2 2 2 3 3 2 2 2 2 2" xfId="25741" xr:uid="{AE0E2189-483A-4519-9215-72B47C225F82}"/>
    <cellStyle name="Currency 2 2 2 2 3 3 2 2 2 2 2 2" xfId="39433" xr:uid="{F7D5ED09-79AB-4611-BFFB-489392F32920}"/>
    <cellStyle name="Currency 2 2 2 2 3 3 2 2 2 2 2 3" xfId="54317" xr:uid="{F87FC36B-4098-4D5B-9F1E-9E43C3BDA918}"/>
    <cellStyle name="Currency 2 2 2 2 3 3 2 2 2 2 3" xfId="18897" xr:uid="{E91C5D5F-8F55-4603-941E-501B74C0E903}"/>
    <cellStyle name="Currency 2 2 2 2 3 3 2 2 2 2 4" xfId="32587" xr:uid="{73665123-18E7-4093-8FC4-9FC17A138B91}"/>
    <cellStyle name="Currency 2 2 2 2 3 3 2 2 2 2 5" xfId="47471" xr:uid="{59F813C5-903F-47B1-BBCB-3154000D64E2}"/>
    <cellStyle name="Currency 2 2 2 2 3 3 2 2 2 3" xfId="22319" xr:uid="{3EAF5754-CF8F-49BC-A410-29CEFD62226C}"/>
    <cellStyle name="Currency 2 2 2 2 3 3 2 2 2 3 2" xfId="36011" xr:uid="{9D89AEB8-2CC6-47C1-AC07-099089965B8A}"/>
    <cellStyle name="Currency 2 2 2 2 3 3 2 2 2 3 3" xfId="50895" xr:uid="{E48AAA59-14D8-4BF6-9977-941E29B1896C}"/>
    <cellStyle name="Currency 2 2 2 2 3 3 2 2 2 4" xfId="15475" xr:uid="{2542F563-E5C9-4EA9-BA4E-A5103BA36549}"/>
    <cellStyle name="Currency 2 2 2 2 3 3 2 2 2 5" xfId="29165" xr:uid="{65440EF1-5E86-4DA5-BF6E-A55261F17A80}"/>
    <cellStyle name="Currency 2 2 2 2 3 3 2 2 2 6" xfId="44049" xr:uid="{5950501B-4A79-4430-A5EE-9F21B4596065}"/>
    <cellStyle name="Currency 2 2 2 2 3 3 2 2 3" xfId="10339" xr:uid="{D6232D4A-9C22-4D40-B514-75182294EFF6}"/>
    <cellStyle name="Currency 2 2 2 2 3 3 2 2 3 2" xfId="24029" xr:uid="{3E683EBD-B609-44CC-8BC0-61CAC5EAB6FC}"/>
    <cellStyle name="Currency 2 2 2 2 3 3 2 2 3 2 2" xfId="37721" xr:uid="{512EA63B-CF7D-4696-A2E6-4B704800C509}"/>
    <cellStyle name="Currency 2 2 2 2 3 3 2 2 3 2 3" xfId="52605" xr:uid="{BD685197-AA11-45B7-A59D-D5FF36EBB20B}"/>
    <cellStyle name="Currency 2 2 2 2 3 3 2 2 3 3" xfId="17185" xr:uid="{0CBE5351-2DD6-445B-9462-16F7376A8204}"/>
    <cellStyle name="Currency 2 2 2 2 3 3 2 2 3 4" xfId="30875" xr:uid="{890E4C75-8C71-40FF-B8B4-A9868D82A7B8}"/>
    <cellStyle name="Currency 2 2 2 2 3 3 2 2 3 5" xfId="45759" xr:uid="{E36AAD27-E7A8-49CE-8A38-DB787FC12390}"/>
    <cellStyle name="Currency 2 2 2 2 3 3 2 2 4" xfId="20607" xr:uid="{D6E6C543-F8D3-4B17-949E-3ADC980B5661}"/>
    <cellStyle name="Currency 2 2 2 2 3 3 2 2 4 2" xfId="34299" xr:uid="{444B5C82-0472-474E-87D8-CF24263FF3DE}"/>
    <cellStyle name="Currency 2 2 2 2 3 3 2 2 4 3" xfId="49183" xr:uid="{1081EA33-BC70-40F4-AF99-8D22EE9346FA}"/>
    <cellStyle name="Currency 2 2 2 2 3 3 2 2 5" xfId="13763" xr:uid="{E9FFF094-1808-4C3E-9C49-4C7CC7C5827F}"/>
    <cellStyle name="Currency 2 2 2 2 3 3 2 2 6" xfId="27453" xr:uid="{C34D8BCC-C659-4F4A-ACEC-FFA0C6AC5C33}"/>
    <cellStyle name="Currency 2 2 2 2 3 3 2 2 7" xfId="42337" xr:uid="{5B8BFC4A-F9AB-471E-886A-8BB657D365B4}"/>
    <cellStyle name="Currency 2 2 2 2 3 3 2 3" xfId="8628" xr:uid="{EEA99FEF-0F30-4E5F-8968-41009C417082}"/>
    <cellStyle name="Currency 2 2 2 2 3 3 2 3 2" xfId="12050" xr:uid="{A25C80C9-54AE-45AF-931E-939BAA189641}"/>
    <cellStyle name="Currency 2 2 2 2 3 3 2 3 2 2" xfId="25740" xr:uid="{3D675650-B126-48CB-A692-FE0D6060E419}"/>
    <cellStyle name="Currency 2 2 2 2 3 3 2 3 2 2 2" xfId="39432" xr:uid="{49554539-0501-4A5D-8007-895FDC45E303}"/>
    <cellStyle name="Currency 2 2 2 2 3 3 2 3 2 2 3" xfId="54316" xr:uid="{7D94F3DA-2CA5-4CB9-93CB-AD4F26C2B8AA}"/>
    <cellStyle name="Currency 2 2 2 2 3 3 2 3 2 3" xfId="18896" xr:uid="{0476EBB6-9069-44CD-8FDA-2585644CD55B}"/>
    <cellStyle name="Currency 2 2 2 2 3 3 2 3 2 4" xfId="32586" xr:uid="{7E3C2488-8B15-4520-8840-E7CBFC3A8D39}"/>
    <cellStyle name="Currency 2 2 2 2 3 3 2 3 2 5" xfId="47470" xr:uid="{A1F12E3E-9634-4274-9410-BDBAA834E988}"/>
    <cellStyle name="Currency 2 2 2 2 3 3 2 3 3" xfId="22318" xr:uid="{FDADED03-DB09-4356-B7B3-D6B4336B084C}"/>
    <cellStyle name="Currency 2 2 2 2 3 3 2 3 3 2" xfId="36010" xr:uid="{5E874713-7E66-47D2-B7BA-23DB955924D4}"/>
    <cellStyle name="Currency 2 2 2 2 3 3 2 3 3 3" xfId="50894" xr:uid="{B77EAF64-8A20-4A47-8612-4BDCEBF5A73B}"/>
    <cellStyle name="Currency 2 2 2 2 3 3 2 3 4" xfId="15474" xr:uid="{3BF82A13-B959-48DA-837C-E2243058052C}"/>
    <cellStyle name="Currency 2 2 2 2 3 3 2 3 5" xfId="29164" xr:uid="{DBB7C6F2-74A7-481D-A191-705BD68C097A}"/>
    <cellStyle name="Currency 2 2 2 2 3 3 2 3 6" xfId="44048" xr:uid="{CEC34C7C-54FD-403F-A0A0-A54466D7C191}"/>
    <cellStyle name="Currency 2 2 2 2 3 3 2 4" xfId="10338" xr:uid="{CAAD32BB-954A-4887-B3E5-D3A11768A218}"/>
    <cellStyle name="Currency 2 2 2 2 3 3 2 4 2" xfId="24028" xr:uid="{562B7EB8-0763-40D1-82AF-715DC0A9704D}"/>
    <cellStyle name="Currency 2 2 2 2 3 3 2 4 2 2" xfId="37720" xr:uid="{CDB63729-AECC-435B-B792-C8AF0E0B55EC}"/>
    <cellStyle name="Currency 2 2 2 2 3 3 2 4 2 3" xfId="52604" xr:uid="{773D3933-1447-498E-9A14-AAA6529267D7}"/>
    <cellStyle name="Currency 2 2 2 2 3 3 2 4 3" xfId="17184" xr:uid="{45522C08-C699-4C98-A1A8-831E46742CAA}"/>
    <cellStyle name="Currency 2 2 2 2 3 3 2 4 4" xfId="30874" xr:uid="{DA3B9F45-1506-4C80-BD8E-4B6E527BAFEA}"/>
    <cellStyle name="Currency 2 2 2 2 3 3 2 4 5" xfId="45758" xr:uid="{96FBF85C-0884-4C11-97D1-AD98728481B7}"/>
    <cellStyle name="Currency 2 2 2 2 3 3 2 5" xfId="20606" xr:uid="{9976AC99-0BC1-4836-8884-4E8512D267CE}"/>
    <cellStyle name="Currency 2 2 2 2 3 3 2 5 2" xfId="34298" xr:uid="{F0DA4B7D-173D-44A6-9B5E-C1715D54D5B4}"/>
    <cellStyle name="Currency 2 2 2 2 3 3 2 5 3" xfId="49182" xr:uid="{E23016D4-8A9C-42DD-81EB-053D705ABF3F}"/>
    <cellStyle name="Currency 2 2 2 2 3 3 2 6" xfId="13762" xr:uid="{ECE52F35-2D67-4A31-A5F6-8CF3EF3D99C4}"/>
    <cellStyle name="Currency 2 2 2 2 3 3 2 7" xfId="27452" xr:uid="{E1E7FD61-6BF2-41CF-83BB-7EED934C2B16}"/>
    <cellStyle name="Currency 2 2 2 2 3 3 2 8" xfId="42336" xr:uid="{11128E7C-605B-450D-84F1-F1FCF8596633}"/>
    <cellStyle name="Currency 2 2 2 2 3 3 3" xfId="6917" xr:uid="{6AB7111D-CB36-4309-8BEB-0D88A30A4B4B}"/>
    <cellStyle name="Currency 2 2 2 2 3 3 3 2" xfId="8630" xr:uid="{B40483AF-3B54-490E-AE85-E66841E0E2F7}"/>
    <cellStyle name="Currency 2 2 2 2 3 3 3 2 2" xfId="12052" xr:uid="{C9761A9B-82B2-4A7A-BF26-786584A7A451}"/>
    <cellStyle name="Currency 2 2 2 2 3 3 3 2 2 2" xfId="25742" xr:uid="{75A19F38-6943-4370-A4C4-967B0C32054F}"/>
    <cellStyle name="Currency 2 2 2 2 3 3 3 2 2 2 2" xfId="39434" xr:uid="{78DE0422-1DED-436B-BFE2-61478B349D39}"/>
    <cellStyle name="Currency 2 2 2 2 3 3 3 2 2 2 3" xfId="54318" xr:uid="{DD8D125E-AF16-476A-98F0-22589C742196}"/>
    <cellStyle name="Currency 2 2 2 2 3 3 3 2 2 3" xfId="18898" xr:uid="{EB55B643-C320-4433-8F90-C82D3661F27D}"/>
    <cellStyle name="Currency 2 2 2 2 3 3 3 2 2 4" xfId="32588" xr:uid="{75FAE70D-EC99-4ECD-BEBC-1A1E2E10BE76}"/>
    <cellStyle name="Currency 2 2 2 2 3 3 3 2 2 5" xfId="47472" xr:uid="{209BA758-9C54-483B-B1C5-7728F30FF280}"/>
    <cellStyle name="Currency 2 2 2 2 3 3 3 2 3" xfId="22320" xr:uid="{31F68895-677D-470F-8510-ABE0DA1A4EE0}"/>
    <cellStyle name="Currency 2 2 2 2 3 3 3 2 3 2" xfId="36012" xr:uid="{F884C2D0-7622-4DAF-ABCE-3C6B66B49F0F}"/>
    <cellStyle name="Currency 2 2 2 2 3 3 3 2 3 3" xfId="50896" xr:uid="{A974F415-8942-4A80-9DA2-9663D2A9136B}"/>
    <cellStyle name="Currency 2 2 2 2 3 3 3 2 4" xfId="15476" xr:uid="{BA1DA158-EB99-42C4-BBAB-49B9B2A52478}"/>
    <cellStyle name="Currency 2 2 2 2 3 3 3 2 5" xfId="29166" xr:uid="{2DF289CB-8E58-4740-85CD-4F2DB0249EA6}"/>
    <cellStyle name="Currency 2 2 2 2 3 3 3 2 6" xfId="44050" xr:uid="{B1C7D002-C149-42D5-B7B0-521709CB67AC}"/>
    <cellStyle name="Currency 2 2 2 2 3 3 3 3" xfId="10340" xr:uid="{49B2DF7D-3FC2-4115-BD81-244571850005}"/>
    <cellStyle name="Currency 2 2 2 2 3 3 3 3 2" xfId="24030" xr:uid="{7E26C310-358F-4EB5-9DC8-22524170B811}"/>
    <cellStyle name="Currency 2 2 2 2 3 3 3 3 2 2" xfId="37722" xr:uid="{1F5D70F9-8CB9-4970-A6FD-7A6D82028F27}"/>
    <cellStyle name="Currency 2 2 2 2 3 3 3 3 2 3" xfId="52606" xr:uid="{03FCC843-615C-43F9-B463-EF67F72757BB}"/>
    <cellStyle name="Currency 2 2 2 2 3 3 3 3 3" xfId="17186" xr:uid="{84820A70-ABEF-44A6-92CC-B72B861C669C}"/>
    <cellStyle name="Currency 2 2 2 2 3 3 3 3 4" xfId="30876" xr:uid="{87795A23-5CA3-4E22-9C6D-8C81298A389A}"/>
    <cellStyle name="Currency 2 2 2 2 3 3 3 3 5" xfId="45760" xr:uid="{661E1EB4-F510-4544-A05F-7E5E4D198AB2}"/>
    <cellStyle name="Currency 2 2 2 2 3 3 3 4" xfId="20608" xr:uid="{A36ACDFD-E4B9-4EE7-B36D-6C3FDD7DAF21}"/>
    <cellStyle name="Currency 2 2 2 2 3 3 3 4 2" xfId="34300" xr:uid="{BCA01F6C-E0D5-4719-9CD5-0015D0C546B8}"/>
    <cellStyle name="Currency 2 2 2 2 3 3 3 4 3" xfId="49184" xr:uid="{AA0B849A-400F-4BE0-99F0-1BE292E5D0B3}"/>
    <cellStyle name="Currency 2 2 2 2 3 3 3 5" xfId="13764" xr:uid="{0B89B11F-AD4A-4D94-ABA5-9B9DC0B8AEE0}"/>
    <cellStyle name="Currency 2 2 2 2 3 3 3 6" xfId="27454" xr:uid="{5E52C391-E0D6-450E-AB64-FAB1C62DA6A0}"/>
    <cellStyle name="Currency 2 2 2 2 3 3 3 7" xfId="42338" xr:uid="{4A972DBD-976E-45E8-A8B4-B548392C015F}"/>
    <cellStyle name="Currency 2 2 2 2 3 3 4" xfId="6918" xr:uid="{E83C44FB-0579-46F4-8FB6-EA4E55B85687}"/>
    <cellStyle name="Currency 2 2 2 2 3 3 4 2" xfId="8631" xr:uid="{EED10ACC-3787-4EFB-84EE-04EE24D379B2}"/>
    <cellStyle name="Currency 2 2 2 2 3 3 4 2 2" xfId="12053" xr:uid="{AC86F9FE-E384-4068-932A-DBAB61E10385}"/>
    <cellStyle name="Currency 2 2 2 2 3 3 4 2 2 2" xfId="25743" xr:uid="{0981BA44-6BE1-471D-BBDA-E360C5A6586C}"/>
    <cellStyle name="Currency 2 2 2 2 3 3 4 2 2 2 2" xfId="39435" xr:uid="{E010184A-1FE7-4F34-966D-82A9D29F7A8E}"/>
    <cellStyle name="Currency 2 2 2 2 3 3 4 2 2 2 3" xfId="54319" xr:uid="{CF2EE770-3EFF-4FB5-862B-AC4E0D4A7C4E}"/>
    <cellStyle name="Currency 2 2 2 2 3 3 4 2 2 3" xfId="18899" xr:uid="{BDBA3B0E-9277-4034-AF83-51B1CBBFFCDD}"/>
    <cellStyle name="Currency 2 2 2 2 3 3 4 2 2 4" xfId="32589" xr:uid="{687FA9BE-B68C-428F-BE6A-788DEBBE8D87}"/>
    <cellStyle name="Currency 2 2 2 2 3 3 4 2 2 5" xfId="47473" xr:uid="{2AA403C5-38E3-41F1-941A-1D552521033C}"/>
    <cellStyle name="Currency 2 2 2 2 3 3 4 2 3" xfId="22321" xr:uid="{D5757680-3138-4ED4-B909-C5C38B571F66}"/>
    <cellStyle name="Currency 2 2 2 2 3 3 4 2 3 2" xfId="36013" xr:uid="{2E2E50FE-94FD-480C-BAC5-2A8FDA58A01A}"/>
    <cellStyle name="Currency 2 2 2 2 3 3 4 2 3 3" xfId="50897" xr:uid="{C33879A3-69DB-44BC-A0B6-9DF2725C61A9}"/>
    <cellStyle name="Currency 2 2 2 2 3 3 4 2 4" xfId="15477" xr:uid="{10E4793E-9616-4BF2-81FB-B3828FDBDBBC}"/>
    <cellStyle name="Currency 2 2 2 2 3 3 4 2 5" xfId="29167" xr:uid="{CF4B5E70-2432-488A-8017-D1B95FF1C05F}"/>
    <cellStyle name="Currency 2 2 2 2 3 3 4 2 6" xfId="44051" xr:uid="{1482DAA0-E846-4C35-B23D-4BEBFBE77501}"/>
    <cellStyle name="Currency 2 2 2 2 3 3 4 3" xfId="10341" xr:uid="{0FF9D10E-FAC3-49B0-AE73-05422970CBDF}"/>
    <cellStyle name="Currency 2 2 2 2 3 3 4 3 2" xfId="24031" xr:uid="{8B257E75-87D8-47B7-98DB-09CC64B5F586}"/>
    <cellStyle name="Currency 2 2 2 2 3 3 4 3 2 2" xfId="37723" xr:uid="{D5BF8CB8-CAAF-4483-926F-C2B0A1BCC7D3}"/>
    <cellStyle name="Currency 2 2 2 2 3 3 4 3 2 3" xfId="52607" xr:uid="{8DA65E80-0713-42CF-9DB8-E9FA08E58D88}"/>
    <cellStyle name="Currency 2 2 2 2 3 3 4 3 3" xfId="17187" xr:uid="{80D2A720-B45A-43F0-BE77-FCDF23E4A1B7}"/>
    <cellStyle name="Currency 2 2 2 2 3 3 4 3 4" xfId="30877" xr:uid="{CD42D54A-C9C9-4113-ADA7-CD58B9240E40}"/>
    <cellStyle name="Currency 2 2 2 2 3 3 4 3 5" xfId="45761" xr:uid="{197E5BA3-07DC-4C7D-8529-7DA74B2E29D0}"/>
    <cellStyle name="Currency 2 2 2 2 3 3 4 4" xfId="20609" xr:uid="{7F38CA14-6E32-4BB0-9EFB-CF7D095A1FD7}"/>
    <cellStyle name="Currency 2 2 2 2 3 3 4 4 2" xfId="34301" xr:uid="{BA892A5D-CE48-4F25-8518-FFCBC30D233C}"/>
    <cellStyle name="Currency 2 2 2 2 3 3 4 4 3" xfId="49185" xr:uid="{5F028D62-B527-44B0-AA3E-91988A5B4A77}"/>
    <cellStyle name="Currency 2 2 2 2 3 3 4 5" xfId="13765" xr:uid="{949F6C6A-44A7-46AC-84FF-24B0ACA33D13}"/>
    <cellStyle name="Currency 2 2 2 2 3 3 4 6" xfId="27455" xr:uid="{BC1F86B2-01EC-41E2-9519-27D6D7C57CBF}"/>
    <cellStyle name="Currency 2 2 2 2 3 3 4 7" xfId="42339" xr:uid="{F16DBFB2-DB73-474E-A242-700D5F1D1456}"/>
    <cellStyle name="Currency 2 2 2 2 3 3 5" xfId="8627" xr:uid="{D85A8F86-3756-4AFA-B80F-B5125055E400}"/>
    <cellStyle name="Currency 2 2 2 2 3 3 5 2" xfId="12049" xr:uid="{FC2CCA06-7FD8-40CA-AF0B-825FC96D793D}"/>
    <cellStyle name="Currency 2 2 2 2 3 3 5 2 2" xfId="25739" xr:uid="{D9E8DADC-5B97-4E55-B6ED-F03086415427}"/>
    <cellStyle name="Currency 2 2 2 2 3 3 5 2 2 2" xfId="39431" xr:uid="{D53BBD4A-3109-465A-BB4C-8C9AB27C36CE}"/>
    <cellStyle name="Currency 2 2 2 2 3 3 5 2 2 3" xfId="54315" xr:uid="{69DCA425-5B11-42B2-97D8-00FB3B737CCD}"/>
    <cellStyle name="Currency 2 2 2 2 3 3 5 2 3" xfId="18895" xr:uid="{ADB388B2-7E00-4493-B796-378EF0F60E1F}"/>
    <cellStyle name="Currency 2 2 2 2 3 3 5 2 4" xfId="32585" xr:uid="{B08CB257-619D-47A0-9DF5-A82E50E31260}"/>
    <cellStyle name="Currency 2 2 2 2 3 3 5 2 5" xfId="47469" xr:uid="{9CC4F951-54EB-46C0-AC27-011119F5FEC5}"/>
    <cellStyle name="Currency 2 2 2 2 3 3 5 3" xfId="22317" xr:uid="{CFB9ADA1-910D-4F3D-81C6-53F210139C63}"/>
    <cellStyle name="Currency 2 2 2 2 3 3 5 3 2" xfId="36009" xr:uid="{7E235AEE-C4C4-4234-8719-81697D21BEC9}"/>
    <cellStyle name="Currency 2 2 2 2 3 3 5 3 3" xfId="50893" xr:uid="{D7396323-1F24-4156-AC91-6564C77D96D7}"/>
    <cellStyle name="Currency 2 2 2 2 3 3 5 4" xfId="15473" xr:uid="{10320A0E-0FA4-4570-91A0-084564DFA747}"/>
    <cellStyle name="Currency 2 2 2 2 3 3 5 5" xfId="29163" xr:uid="{FEAD9D80-938C-4D04-815D-CB11B0E98E68}"/>
    <cellStyle name="Currency 2 2 2 2 3 3 5 6" xfId="44047" xr:uid="{56730251-287A-4CA6-AB48-838A526A1F6E}"/>
    <cellStyle name="Currency 2 2 2 2 3 3 6" xfId="10337" xr:uid="{BFF550CA-35D3-459C-8236-BCCA8F431A44}"/>
    <cellStyle name="Currency 2 2 2 2 3 3 6 2" xfId="24027" xr:uid="{02B05383-D8B1-43B5-B263-F093C948200C}"/>
    <cellStyle name="Currency 2 2 2 2 3 3 6 2 2" xfId="37719" xr:uid="{FB8569B6-1101-46BB-BD51-E3AEC2064A31}"/>
    <cellStyle name="Currency 2 2 2 2 3 3 6 2 3" xfId="52603" xr:uid="{DA38C3F4-AF8A-47D6-B595-D3134FCF7A59}"/>
    <cellStyle name="Currency 2 2 2 2 3 3 6 3" xfId="17183" xr:uid="{4E187D6E-BC6C-4D19-B75E-33CC644B4ACD}"/>
    <cellStyle name="Currency 2 2 2 2 3 3 6 4" xfId="30873" xr:uid="{16396D35-3F3D-4D9A-B6DB-F12C6A61DC3B}"/>
    <cellStyle name="Currency 2 2 2 2 3 3 6 5" xfId="45757" xr:uid="{1D6E1685-F0B2-4642-85EC-70BF3BDBF969}"/>
    <cellStyle name="Currency 2 2 2 2 3 3 7" xfId="20605" xr:uid="{4995873A-68BF-4544-9E4E-0F8D41BDB93C}"/>
    <cellStyle name="Currency 2 2 2 2 3 3 7 2" xfId="34297" xr:uid="{BE0B13ED-2909-439E-9576-F7FC132D4A59}"/>
    <cellStyle name="Currency 2 2 2 2 3 3 7 3" xfId="49181" xr:uid="{126D521D-811B-4468-B983-4CC6D7A29098}"/>
    <cellStyle name="Currency 2 2 2 2 3 3 8" xfId="13761" xr:uid="{9EB1A113-B64A-44A2-AF5A-EC470A64E63B}"/>
    <cellStyle name="Currency 2 2 2 2 3 3 9" xfId="27451" xr:uid="{FDFCC510-8D3C-4F59-908E-A49A8F78361D}"/>
    <cellStyle name="Currency 2 2 2 2 3 4" xfId="6919" xr:uid="{C5292127-09C8-428F-9C98-358C5DFA3711}"/>
    <cellStyle name="Currency 2 2 2 2 3 4 10" xfId="42340" xr:uid="{CE30F48E-0867-4732-9226-818090FD58FB}"/>
    <cellStyle name="Currency 2 2 2 2 3 4 2" xfId="6920" xr:uid="{E364E6C8-5D00-453D-B48F-874BA7716FE5}"/>
    <cellStyle name="Currency 2 2 2 2 3 4 2 2" xfId="6921" xr:uid="{E192F292-30C9-4C9E-9C62-FD72A3CB559A}"/>
    <cellStyle name="Currency 2 2 2 2 3 4 2 2 2" xfId="8634" xr:uid="{C332B7F1-7033-4648-9921-6EFD61C62E8A}"/>
    <cellStyle name="Currency 2 2 2 2 3 4 2 2 2 2" xfId="12056" xr:uid="{7000B9A9-C088-4068-95EF-206EF2422327}"/>
    <cellStyle name="Currency 2 2 2 2 3 4 2 2 2 2 2" xfId="25746" xr:uid="{B20668E7-A70A-4A6E-A0FD-A482427CCD22}"/>
    <cellStyle name="Currency 2 2 2 2 3 4 2 2 2 2 2 2" xfId="39438" xr:uid="{324BD160-11D5-483F-9FE7-9B07D8279B7C}"/>
    <cellStyle name="Currency 2 2 2 2 3 4 2 2 2 2 2 3" xfId="54322" xr:uid="{AA3756A2-3FEA-42FC-A0E6-3E0805A3BA7C}"/>
    <cellStyle name="Currency 2 2 2 2 3 4 2 2 2 2 3" xfId="18902" xr:uid="{CE0B45AB-4955-45AF-A9FB-C7DA9E626C16}"/>
    <cellStyle name="Currency 2 2 2 2 3 4 2 2 2 2 4" xfId="32592" xr:uid="{F543BC5C-7D4F-410F-B78B-2A542B9E26D2}"/>
    <cellStyle name="Currency 2 2 2 2 3 4 2 2 2 2 5" xfId="47476" xr:uid="{D4924262-A3DE-4B6C-8DDA-FF57DFBB0DBC}"/>
    <cellStyle name="Currency 2 2 2 2 3 4 2 2 2 3" xfId="22324" xr:uid="{4033F99B-DBA3-4DAF-A7FF-E323F4703B4D}"/>
    <cellStyle name="Currency 2 2 2 2 3 4 2 2 2 3 2" xfId="36016" xr:uid="{3AE1A0CE-06B1-4AE8-845C-B31CADE1870C}"/>
    <cellStyle name="Currency 2 2 2 2 3 4 2 2 2 3 3" xfId="50900" xr:uid="{09532A38-D0BA-4213-872F-316D21E0DB9E}"/>
    <cellStyle name="Currency 2 2 2 2 3 4 2 2 2 4" xfId="15480" xr:uid="{6C781F49-87A0-4B0F-A0A9-BC93016BCBA7}"/>
    <cellStyle name="Currency 2 2 2 2 3 4 2 2 2 5" xfId="29170" xr:uid="{F709AF96-F174-46F0-8CA5-1754490DC723}"/>
    <cellStyle name="Currency 2 2 2 2 3 4 2 2 2 6" xfId="44054" xr:uid="{B8A77B30-4015-49F7-A847-EBC745331A1A}"/>
    <cellStyle name="Currency 2 2 2 2 3 4 2 2 3" xfId="10344" xr:uid="{939ABDDB-8F43-4876-9DDB-DE35A712DFB4}"/>
    <cellStyle name="Currency 2 2 2 2 3 4 2 2 3 2" xfId="24034" xr:uid="{521FB3C3-4DFE-4781-93D2-65BE013B2B9F}"/>
    <cellStyle name="Currency 2 2 2 2 3 4 2 2 3 2 2" xfId="37726" xr:uid="{57A7018B-8B0D-4465-9361-72FAF915FFDD}"/>
    <cellStyle name="Currency 2 2 2 2 3 4 2 2 3 2 3" xfId="52610" xr:uid="{5FFE7693-A1ED-45FB-B2AA-708326FC6E9B}"/>
    <cellStyle name="Currency 2 2 2 2 3 4 2 2 3 3" xfId="17190" xr:uid="{0424E851-5786-4CB4-A9A8-0770F1090973}"/>
    <cellStyle name="Currency 2 2 2 2 3 4 2 2 3 4" xfId="30880" xr:uid="{7D91CA2C-0E5B-43E5-A499-70499D73923D}"/>
    <cellStyle name="Currency 2 2 2 2 3 4 2 2 3 5" xfId="45764" xr:uid="{A954BF43-2050-4899-8DD7-ECEA6BC2EB20}"/>
    <cellStyle name="Currency 2 2 2 2 3 4 2 2 4" xfId="20612" xr:uid="{C030FD94-42A3-446C-A13C-4027E52B31CD}"/>
    <cellStyle name="Currency 2 2 2 2 3 4 2 2 4 2" xfId="34304" xr:uid="{4E798BA9-C71D-4527-B237-3EA9E57DAB4E}"/>
    <cellStyle name="Currency 2 2 2 2 3 4 2 2 4 3" xfId="49188" xr:uid="{FE934BF8-0220-44C9-93A6-04CB621AA413}"/>
    <cellStyle name="Currency 2 2 2 2 3 4 2 2 5" xfId="13768" xr:uid="{B7BEDFF2-105D-4B12-BCCE-B69ED5704904}"/>
    <cellStyle name="Currency 2 2 2 2 3 4 2 2 6" xfId="27458" xr:uid="{AE24B920-C660-47DA-AEEC-2316958893A6}"/>
    <cellStyle name="Currency 2 2 2 2 3 4 2 2 7" xfId="42342" xr:uid="{A4FDE18F-1E2B-4149-8435-A6E3AB2ADE19}"/>
    <cellStyle name="Currency 2 2 2 2 3 4 2 3" xfId="8633" xr:uid="{EACE7D4F-2013-4AFC-B16B-4A2C65096B76}"/>
    <cellStyle name="Currency 2 2 2 2 3 4 2 3 2" xfId="12055" xr:uid="{E2DD11E3-7128-4A78-A844-87769FB11396}"/>
    <cellStyle name="Currency 2 2 2 2 3 4 2 3 2 2" xfId="25745" xr:uid="{71C65681-99B7-47F8-BFB8-7AC5A4BC62AD}"/>
    <cellStyle name="Currency 2 2 2 2 3 4 2 3 2 2 2" xfId="39437" xr:uid="{E604A2F5-691B-499C-9A14-B2ED8EDB487C}"/>
    <cellStyle name="Currency 2 2 2 2 3 4 2 3 2 2 3" xfId="54321" xr:uid="{872AB74F-C945-4407-9F3D-E1671339CB21}"/>
    <cellStyle name="Currency 2 2 2 2 3 4 2 3 2 3" xfId="18901" xr:uid="{1BB46D22-6B07-45E4-A40D-B35B62045FAA}"/>
    <cellStyle name="Currency 2 2 2 2 3 4 2 3 2 4" xfId="32591" xr:uid="{3E9B2EFE-BF68-43FE-9560-8D117824FABD}"/>
    <cellStyle name="Currency 2 2 2 2 3 4 2 3 2 5" xfId="47475" xr:uid="{6ECD4BC6-E50F-459B-9EF0-9A5122E3F60F}"/>
    <cellStyle name="Currency 2 2 2 2 3 4 2 3 3" xfId="22323" xr:uid="{2A942BD5-D8D6-49C3-A779-5E29714AE869}"/>
    <cellStyle name="Currency 2 2 2 2 3 4 2 3 3 2" xfId="36015" xr:uid="{56D0445C-01D3-4C10-B5E9-65FF7F0C1CBC}"/>
    <cellStyle name="Currency 2 2 2 2 3 4 2 3 3 3" xfId="50899" xr:uid="{5254B9B3-39A3-434D-BC46-AC6DF3D815D5}"/>
    <cellStyle name="Currency 2 2 2 2 3 4 2 3 4" xfId="15479" xr:uid="{C402116C-4E34-4D80-823A-62C90E6DAFEC}"/>
    <cellStyle name="Currency 2 2 2 2 3 4 2 3 5" xfId="29169" xr:uid="{84C45FF3-40E9-421A-89D5-FCE1936A5892}"/>
    <cellStyle name="Currency 2 2 2 2 3 4 2 3 6" xfId="44053" xr:uid="{466D873C-D2DF-490B-A447-95C1C7B1C0B6}"/>
    <cellStyle name="Currency 2 2 2 2 3 4 2 4" xfId="10343" xr:uid="{714C8541-A359-4406-B85D-D3D47F5B83CA}"/>
    <cellStyle name="Currency 2 2 2 2 3 4 2 4 2" xfId="24033" xr:uid="{E095A7FB-7B5A-4C72-8283-0098CC3AED55}"/>
    <cellStyle name="Currency 2 2 2 2 3 4 2 4 2 2" xfId="37725" xr:uid="{1F5C68A5-2C98-4673-A7C2-7F0917CC55D8}"/>
    <cellStyle name="Currency 2 2 2 2 3 4 2 4 2 3" xfId="52609" xr:uid="{57380522-CC98-4288-A79E-C3FEAAB1E840}"/>
    <cellStyle name="Currency 2 2 2 2 3 4 2 4 3" xfId="17189" xr:uid="{62FF3346-E70C-4EFE-94DE-E6F823387310}"/>
    <cellStyle name="Currency 2 2 2 2 3 4 2 4 4" xfId="30879" xr:uid="{2D5951CB-871F-4A2B-8983-178A6E6FA640}"/>
    <cellStyle name="Currency 2 2 2 2 3 4 2 4 5" xfId="45763" xr:uid="{D1A24A9E-2EBD-49CC-9134-89E204985EB5}"/>
    <cellStyle name="Currency 2 2 2 2 3 4 2 5" xfId="20611" xr:uid="{BC4CA22E-610B-43FD-9970-E64B7FBD0118}"/>
    <cellStyle name="Currency 2 2 2 2 3 4 2 5 2" xfId="34303" xr:uid="{CFDD34A9-AD43-4873-82D0-B2BD4AEF2ED9}"/>
    <cellStyle name="Currency 2 2 2 2 3 4 2 5 3" xfId="49187" xr:uid="{FAB4BDCB-F8B0-4426-95A3-1C7619BF0CF2}"/>
    <cellStyle name="Currency 2 2 2 2 3 4 2 6" xfId="13767" xr:uid="{E8AC519E-165D-4D64-9A90-3D71D856D179}"/>
    <cellStyle name="Currency 2 2 2 2 3 4 2 7" xfId="27457" xr:uid="{3CDEB403-D85C-4821-827A-A237D6795F42}"/>
    <cellStyle name="Currency 2 2 2 2 3 4 2 8" xfId="42341" xr:uid="{F96D30A1-8745-469C-A0C8-89C52A328498}"/>
    <cellStyle name="Currency 2 2 2 2 3 4 3" xfId="6922" xr:uid="{0DD88E21-BFAD-4191-A17E-756700D9FA8D}"/>
    <cellStyle name="Currency 2 2 2 2 3 4 3 2" xfId="8635" xr:uid="{6D8F7719-3402-4970-BD92-6DF68BC5E5F9}"/>
    <cellStyle name="Currency 2 2 2 2 3 4 3 2 2" xfId="12057" xr:uid="{78158264-D91D-4CAF-93A6-4B503697A697}"/>
    <cellStyle name="Currency 2 2 2 2 3 4 3 2 2 2" xfId="25747" xr:uid="{B0F35DFC-C5F4-4F2C-B056-ED89CB5DF558}"/>
    <cellStyle name="Currency 2 2 2 2 3 4 3 2 2 2 2" xfId="39439" xr:uid="{C1D107A9-3BAA-4B18-A9B6-1F5629A8330F}"/>
    <cellStyle name="Currency 2 2 2 2 3 4 3 2 2 2 3" xfId="54323" xr:uid="{67BFA136-D662-493F-A23C-82BB81E49C18}"/>
    <cellStyle name="Currency 2 2 2 2 3 4 3 2 2 3" xfId="18903" xr:uid="{B2F8D6B9-9EA6-4A39-ABEB-6C17B1F57F4A}"/>
    <cellStyle name="Currency 2 2 2 2 3 4 3 2 2 4" xfId="32593" xr:uid="{671F02E0-2C85-4EF1-8957-581FFA978C7C}"/>
    <cellStyle name="Currency 2 2 2 2 3 4 3 2 2 5" xfId="47477" xr:uid="{B4FF39F3-38C4-4C77-8A43-35CDA47E8AC6}"/>
    <cellStyle name="Currency 2 2 2 2 3 4 3 2 3" xfId="22325" xr:uid="{ED682EB4-14AB-4247-86B1-60116059F624}"/>
    <cellStyle name="Currency 2 2 2 2 3 4 3 2 3 2" xfId="36017" xr:uid="{4151E2AD-8341-40D0-81CE-898CF0BA3D91}"/>
    <cellStyle name="Currency 2 2 2 2 3 4 3 2 3 3" xfId="50901" xr:uid="{0D980F64-ED53-4A4E-B1E8-4FC7BDA1847C}"/>
    <cellStyle name="Currency 2 2 2 2 3 4 3 2 4" xfId="15481" xr:uid="{956CA220-8DAA-42F1-8B4A-18D43D0A832D}"/>
    <cellStyle name="Currency 2 2 2 2 3 4 3 2 5" xfId="29171" xr:uid="{E72158D1-8C41-427E-9637-23AE0C7EB0F3}"/>
    <cellStyle name="Currency 2 2 2 2 3 4 3 2 6" xfId="44055" xr:uid="{0C997C07-0EA8-42A0-B414-B22FB6DDE9E7}"/>
    <cellStyle name="Currency 2 2 2 2 3 4 3 3" xfId="10345" xr:uid="{B96D1D10-D032-42F7-AD5A-CDDD8844550C}"/>
    <cellStyle name="Currency 2 2 2 2 3 4 3 3 2" xfId="24035" xr:uid="{B0DFB152-1931-4366-AC1A-2AD1AFFD0598}"/>
    <cellStyle name="Currency 2 2 2 2 3 4 3 3 2 2" xfId="37727" xr:uid="{8ACD3333-F108-420A-81C4-DE130945FB12}"/>
    <cellStyle name="Currency 2 2 2 2 3 4 3 3 2 3" xfId="52611" xr:uid="{E7179BDF-BBBF-4015-8A8B-EF2FEE3F2218}"/>
    <cellStyle name="Currency 2 2 2 2 3 4 3 3 3" xfId="17191" xr:uid="{0D533FF1-695A-4A3E-94B6-D57F05533479}"/>
    <cellStyle name="Currency 2 2 2 2 3 4 3 3 4" xfId="30881" xr:uid="{FA72FDDC-0842-4FC8-9FC8-1C5A7EC5CD5F}"/>
    <cellStyle name="Currency 2 2 2 2 3 4 3 3 5" xfId="45765" xr:uid="{DC85AC78-36C5-416D-A51C-AA3DBEDC699C}"/>
    <cellStyle name="Currency 2 2 2 2 3 4 3 4" xfId="20613" xr:uid="{ACEE71CE-D5F2-4396-B49D-EC1A5A44DDD0}"/>
    <cellStyle name="Currency 2 2 2 2 3 4 3 4 2" xfId="34305" xr:uid="{73DE447C-E1D1-4383-BD42-3FB22C7F6EC8}"/>
    <cellStyle name="Currency 2 2 2 2 3 4 3 4 3" xfId="49189" xr:uid="{A66A8B2D-4BCB-4A82-B5CB-B0D1F3B3B76B}"/>
    <cellStyle name="Currency 2 2 2 2 3 4 3 5" xfId="13769" xr:uid="{10A408FA-5140-433A-8568-63CDEF977044}"/>
    <cellStyle name="Currency 2 2 2 2 3 4 3 6" xfId="27459" xr:uid="{03D2858C-2DCD-4860-B42F-408206E17291}"/>
    <cellStyle name="Currency 2 2 2 2 3 4 3 7" xfId="42343" xr:uid="{D2009EE6-12E5-4259-9480-AC751187BF3F}"/>
    <cellStyle name="Currency 2 2 2 2 3 4 4" xfId="6923" xr:uid="{2B995F6D-7BE8-4278-A6D9-493505884C7E}"/>
    <cellStyle name="Currency 2 2 2 2 3 4 4 2" xfId="8636" xr:uid="{00AF8D69-ECF6-4693-A038-81C639A0E087}"/>
    <cellStyle name="Currency 2 2 2 2 3 4 4 2 2" xfId="12058" xr:uid="{82E9A61B-BF7E-4280-AA6A-4EB2AFA99D1B}"/>
    <cellStyle name="Currency 2 2 2 2 3 4 4 2 2 2" xfId="25748" xr:uid="{F7CF719F-FC63-4892-AC92-34D2503321B4}"/>
    <cellStyle name="Currency 2 2 2 2 3 4 4 2 2 2 2" xfId="39440" xr:uid="{48968AD2-640B-45DB-B28A-00CD6EE44FDC}"/>
    <cellStyle name="Currency 2 2 2 2 3 4 4 2 2 2 3" xfId="54324" xr:uid="{DC7DECCF-83EC-4E37-A3F2-162857BFFC02}"/>
    <cellStyle name="Currency 2 2 2 2 3 4 4 2 2 3" xfId="18904" xr:uid="{FEBD04D7-1638-4ECB-AEAA-4CFBAAC6707D}"/>
    <cellStyle name="Currency 2 2 2 2 3 4 4 2 2 4" xfId="32594" xr:uid="{FD300AA3-D89E-4B67-9A08-9144A5FB8506}"/>
    <cellStyle name="Currency 2 2 2 2 3 4 4 2 2 5" xfId="47478" xr:uid="{39D53093-9C21-4066-B90F-319A5E19E076}"/>
    <cellStyle name="Currency 2 2 2 2 3 4 4 2 3" xfId="22326" xr:uid="{83F2962C-6A56-46A7-8674-D9817DB989B4}"/>
    <cellStyle name="Currency 2 2 2 2 3 4 4 2 3 2" xfId="36018" xr:uid="{69AE5076-9393-4BBB-BA97-C3BDDBFC9024}"/>
    <cellStyle name="Currency 2 2 2 2 3 4 4 2 3 3" xfId="50902" xr:uid="{B4DD09C6-6B3B-4B9E-BCA2-0B1C81307F89}"/>
    <cellStyle name="Currency 2 2 2 2 3 4 4 2 4" xfId="15482" xr:uid="{7887E853-B680-4894-B015-711B81FB4736}"/>
    <cellStyle name="Currency 2 2 2 2 3 4 4 2 5" xfId="29172" xr:uid="{B02635FA-6337-4CDB-848B-C88BE05DC7FB}"/>
    <cellStyle name="Currency 2 2 2 2 3 4 4 2 6" xfId="44056" xr:uid="{199D6EBE-2A50-4A41-9FB1-9880CD331F69}"/>
    <cellStyle name="Currency 2 2 2 2 3 4 4 3" xfId="10346" xr:uid="{585EC198-2E28-4D85-8CCA-CE1BA62246A3}"/>
    <cellStyle name="Currency 2 2 2 2 3 4 4 3 2" xfId="24036" xr:uid="{14CFD793-632E-45EB-BDAC-C7F5ED36E7C8}"/>
    <cellStyle name="Currency 2 2 2 2 3 4 4 3 2 2" xfId="37728" xr:uid="{B8E5E057-5A54-497C-80C9-E7129B52C9C0}"/>
    <cellStyle name="Currency 2 2 2 2 3 4 4 3 2 3" xfId="52612" xr:uid="{32D12F7B-9A2E-4A26-8B49-97492DB0E646}"/>
    <cellStyle name="Currency 2 2 2 2 3 4 4 3 3" xfId="17192" xr:uid="{792307C4-D955-4D63-AD06-2C9977B31748}"/>
    <cellStyle name="Currency 2 2 2 2 3 4 4 3 4" xfId="30882" xr:uid="{F0E997C9-BB3E-4591-A567-D6BE3FA176FD}"/>
    <cellStyle name="Currency 2 2 2 2 3 4 4 3 5" xfId="45766" xr:uid="{518FBC37-89F7-468B-AED1-6C0D73631751}"/>
    <cellStyle name="Currency 2 2 2 2 3 4 4 4" xfId="20614" xr:uid="{C72AC0A3-2E15-4646-9D5A-1EC6FBDAA70C}"/>
    <cellStyle name="Currency 2 2 2 2 3 4 4 4 2" xfId="34306" xr:uid="{F9AEBD94-CDC8-44F6-9E2A-03D26DE752F3}"/>
    <cellStyle name="Currency 2 2 2 2 3 4 4 4 3" xfId="49190" xr:uid="{450D3327-A20A-4807-975C-34A67D4ED911}"/>
    <cellStyle name="Currency 2 2 2 2 3 4 4 5" xfId="13770" xr:uid="{C03B2C87-5E4C-4139-A0BE-9D61B45E5103}"/>
    <cellStyle name="Currency 2 2 2 2 3 4 4 6" xfId="27460" xr:uid="{E22A76E9-FEF4-46C3-B829-ABB5E352F11F}"/>
    <cellStyle name="Currency 2 2 2 2 3 4 4 7" xfId="42344" xr:uid="{D518CC76-CCCB-4A47-BDFA-77121FA388B9}"/>
    <cellStyle name="Currency 2 2 2 2 3 4 5" xfId="8632" xr:uid="{21409A2F-305A-43FD-BE32-76223F795633}"/>
    <cellStyle name="Currency 2 2 2 2 3 4 5 2" xfId="12054" xr:uid="{B1C52753-21F0-42EA-B0F3-8CDD6FE7A0BE}"/>
    <cellStyle name="Currency 2 2 2 2 3 4 5 2 2" xfId="25744" xr:uid="{D137A8B2-6C54-4F79-B657-CFB6CF195BF1}"/>
    <cellStyle name="Currency 2 2 2 2 3 4 5 2 2 2" xfId="39436" xr:uid="{5DDBE055-75A0-43BE-8B27-266AF633B792}"/>
    <cellStyle name="Currency 2 2 2 2 3 4 5 2 2 3" xfId="54320" xr:uid="{6B4C18EF-D5C2-4C50-974E-66DE64E625C2}"/>
    <cellStyle name="Currency 2 2 2 2 3 4 5 2 3" xfId="18900" xr:uid="{D25B8D12-E275-4EB9-B6CF-670329F18A6B}"/>
    <cellStyle name="Currency 2 2 2 2 3 4 5 2 4" xfId="32590" xr:uid="{453A4618-3667-4CEE-89CE-D8795D0619F8}"/>
    <cellStyle name="Currency 2 2 2 2 3 4 5 2 5" xfId="47474" xr:uid="{45A59C49-C076-40FD-A4BA-D643562A1F34}"/>
    <cellStyle name="Currency 2 2 2 2 3 4 5 3" xfId="22322" xr:uid="{9D419466-E438-4E42-9B9C-B3BCD0AADDC4}"/>
    <cellStyle name="Currency 2 2 2 2 3 4 5 3 2" xfId="36014" xr:uid="{70527437-1447-4556-8587-E1E7716093B9}"/>
    <cellStyle name="Currency 2 2 2 2 3 4 5 3 3" xfId="50898" xr:uid="{7717CFD3-D5F4-46D1-B3E8-BDEDC5C7CAB5}"/>
    <cellStyle name="Currency 2 2 2 2 3 4 5 4" xfId="15478" xr:uid="{1CA8A57A-E066-41E2-9A05-AFDDF2382AAC}"/>
    <cellStyle name="Currency 2 2 2 2 3 4 5 5" xfId="29168" xr:uid="{642E48B7-418E-41C9-B33E-DB6E2D332170}"/>
    <cellStyle name="Currency 2 2 2 2 3 4 5 6" xfId="44052" xr:uid="{B2FFF739-3DFB-4EAA-8BD9-DEA817F2995C}"/>
    <cellStyle name="Currency 2 2 2 2 3 4 6" xfId="10342" xr:uid="{4E672E96-6013-4590-BDD3-75820489CCCF}"/>
    <cellStyle name="Currency 2 2 2 2 3 4 6 2" xfId="24032" xr:uid="{FD65FA3A-A65D-4194-8168-821C436DE788}"/>
    <cellStyle name="Currency 2 2 2 2 3 4 6 2 2" xfId="37724" xr:uid="{7CE380C6-4F96-4519-A102-D5DAF3F0DBD3}"/>
    <cellStyle name="Currency 2 2 2 2 3 4 6 2 3" xfId="52608" xr:uid="{1BA19F9B-3106-49B0-9802-CE0598560FED}"/>
    <cellStyle name="Currency 2 2 2 2 3 4 6 3" xfId="17188" xr:uid="{7CFBA1FC-23E1-41E6-9C52-5BEF715707A0}"/>
    <cellStyle name="Currency 2 2 2 2 3 4 6 4" xfId="30878" xr:uid="{2A7467F8-8076-4B63-B210-79B4EF66893A}"/>
    <cellStyle name="Currency 2 2 2 2 3 4 6 5" xfId="45762" xr:uid="{C37C2305-0700-4A32-B95E-AE939D0BAECF}"/>
    <cellStyle name="Currency 2 2 2 2 3 4 7" xfId="20610" xr:uid="{549D8F61-D2C4-49DD-86B4-0315D7D216A0}"/>
    <cellStyle name="Currency 2 2 2 2 3 4 7 2" xfId="34302" xr:uid="{90812B94-C43A-4557-8480-24109B4061DD}"/>
    <cellStyle name="Currency 2 2 2 2 3 4 7 3" xfId="49186" xr:uid="{AAA0587D-7B1B-47E0-A101-C5273906AE0C}"/>
    <cellStyle name="Currency 2 2 2 2 3 4 8" xfId="13766" xr:uid="{3A7187A3-6629-418A-AD71-1219F9C35A0C}"/>
    <cellStyle name="Currency 2 2 2 2 3 4 9" xfId="27456" xr:uid="{C9CBD467-8A80-4488-A5B5-641E127A79A3}"/>
    <cellStyle name="Currency 2 2 2 2 3 5" xfId="6924" xr:uid="{311F7C5C-CEFD-4986-9763-236D22F80109}"/>
    <cellStyle name="Currency 2 2 2 2 3 5 2" xfId="6925" xr:uid="{A15BBFB5-BC3E-4AAD-A18D-576A00162E44}"/>
    <cellStyle name="Currency 2 2 2 2 3 5 2 2" xfId="8638" xr:uid="{67589EB2-FE9F-450B-BBB8-36C273E6C0A4}"/>
    <cellStyle name="Currency 2 2 2 2 3 5 2 2 2" xfId="12060" xr:uid="{6E4D7476-D88F-4B11-8CCB-85662EC2B648}"/>
    <cellStyle name="Currency 2 2 2 2 3 5 2 2 2 2" xfId="25750" xr:uid="{C1CC5BCE-B4CD-4939-A112-D864F307CF60}"/>
    <cellStyle name="Currency 2 2 2 2 3 5 2 2 2 2 2" xfId="39442" xr:uid="{A153E7AC-6138-47D0-8127-022AAC3E33A0}"/>
    <cellStyle name="Currency 2 2 2 2 3 5 2 2 2 2 3" xfId="54326" xr:uid="{ED0F4F59-9CFA-49B9-8F79-3EC79BD9AEFB}"/>
    <cellStyle name="Currency 2 2 2 2 3 5 2 2 2 3" xfId="18906" xr:uid="{45D6E231-3C01-4C09-8591-6E3A42E74790}"/>
    <cellStyle name="Currency 2 2 2 2 3 5 2 2 2 4" xfId="32596" xr:uid="{75203265-8C25-46BC-9CC6-03810449CA2A}"/>
    <cellStyle name="Currency 2 2 2 2 3 5 2 2 2 5" xfId="47480" xr:uid="{35ECD06E-781A-45B2-ABCD-C4A4B28ACB5E}"/>
    <cellStyle name="Currency 2 2 2 2 3 5 2 2 3" xfId="22328" xr:uid="{BA21291B-3B87-4F5E-BF61-FC7D2C0A8611}"/>
    <cellStyle name="Currency 2 2 2 2 3 5 2 2 3 2" xfId="36020" xr:uid="{ED8835F5-C74A-4CA2-92FC-C4ED6E95FE31}"/>
    <cellStyle name="Currency 2 2 2 2 3 5 2 2 3 3" xfId="50904" xr:uid="{28469FAD-0AA5-4FB9-B1F5-617570210B82}"/>
    <cellStyle name="Currency 2 2 2 2 3 5 2 2 4" xfId="15484" xr:uid="{23DF8038-D11F-4B96-872A-9A03A8CE816F}"/>
    <cellStyle name="Currency 2 2 2 2 3 5 2 2 5" xfId="29174" xr:uid="{63C6460D-E0D7-4F8E-ABCD-90078A359320}"/>
    <cellStyle name="Currency 2 2 2 2 3 5 2 2 6" xfId="44058" xr:uid="{94170E75-A15C-43EC-BA72-EB5C29B6C988}"/>
    <cellStyle name="Currency 2 2 2 2 3 5 2 3" xfId="10348" xr:uid="{749568B6-0D6D-4EBA-94E8-BD8B7F8160CE}"/>
    <cellStyle name="Currency 2 2 2 2 3 5 2 3 2" xfId="24038" xr:uid="{15C89B99-93B0-4458-8AC3-613C1ED7FB51}"/>
    <cellStyle name="Currency 2 2 2 2 3 5 2 3 2 2" xfId="37730" xr:uid="{DF360A02-9B8A-45A5-8455-C863150221D4}"/>
    <cellStyle name="Currency 2 2 2 2 3 5 2 3 2 3" xfId="52614" xr:uid="{C9F523FB-9171-48CB-87E6-2F666E8F0B25}"/>
    <cellStyle name="Currency 2 2 2 2 3 5 2 3 3" xfId="17194" xr:uid="{11E5475D-3B51-4EDD-B2D4-A55E601DDE00}"/>
    <cellStyle name="Currency 2 2 2 2 3 5 2 3 4" xfId="30884" xr:uid="{4D5D336B-68C0-4844-8C9E-89832992B6A9}"/>
    <cellStyle name="Currency 2 2 2 2 3 5 2 3 5" xfId="45768" xr:uid="{DC2E9383-112D-40D0-AEAC-23003170AC34}"/>
    <cellStyle name="Currency 2 2 2 2 3 5 2 4" xfId="20616" xr:uid="{31FE71C8-AD5A-4F84-80C5-362A8748D9F7}"/>
    <cellStyle name="Currency 2 2 2 2 3 5 2 4 2" xfId="34308" xr:uid="{0C6FC795-A6A8-4F70-9524-8AAD954F2830}"/>
    <cellStyle name="Currency 2 2 2 2 3 5 2 4 3" xfId="49192" xr:uid="{CF6ACAA7-6F08-4C31-9290-A167F7A1B4DC}"/>
    <cellStyle name="Currency 2 2 2 2 3 5 2 5" xfId="13772" xr:uid="{B229F0BD-5F51-4D72-B1AB-E3AF7B791A4A}"/>
    <cellStyle name="Currency 2 2 2 2 3 5 2 6" xfId="27462" xr:uid="{EAF72588-54BD-400A-9AD0-1BF0CC49EF7F}"/>
    <cellStyle name="Currency 2 2 2 2 3 5 2 7" xfId="42346" xr:uid="{E2904193-ACBD-4305-9F53-F1D9DF647ED3}"/>
    <cellStyle name="Currency 2 2 2 2 3 5 3" xfId="8637" xr:uid="{98BD489F-AFC1-4E2F-A27C-A98DE7E9BBA3}"/>
    <cellStyle name="Currency 2 2 2 2 3 5 3 2" xfId="12059" xr:uid="{2E071638-5E41-4604-87CB-4014E18771D5}"/>
    <cellStyle name="Currency 2 2 2 2 3 5 3 2 2" xfId="25749" xr:uid="{BD187FF2-35BB-44FE-BF8B-D2CD7D9A6DC8}"/>
    <cellStyle name="Currency 2 2 2 2 3 5 3 2 2 2" xfId="39441" xr:uid="{917CB525-BB55-47B0-8728-FDD30016791A}"/>
    <cellStyle name="Currency 2 2 2 2 3 5 3 2 2 3" xfId="54325" xr:uid="{5C48286D-EFC3-4C33-B1CF-7A3091D49912}"/>
    <cellStyle name="Currency 2 2 2 2 3 5 3 2 3" xfId="18905" xr:uid="{B847BECB-141D-4487-AD08-C2B922CC42D4}"/>
    <cellStyle name="Currency 2 2 2 2 3 5 3 2 4" xfId="32595" xr:uid="{A50E6B01-EFFA-4143-95E3-0B064ADD49E4}"/>
    <cellStyle name="Currency 2 2 2 2 3 5 3 2 5" xfId="47479" xr:uid="{9AD45E82-A32F-4C6F-AAA7-829E255BABF1}"/>
    <cellStyle name="Currency 2 2 2 2 3 5 3 3" xfId="22327" xr:uid="{A54248A6-A18A-4210-8B3C-7DF1C8F417F4}"/>
    <cellStyle name="Currency 2 2 2 2 3 5 3 3 2" xfId="36019" xr:uid="{3C12C6BB-9BBA-48CD-A37A-566C86A72CBB}"/>
    <cellStyle name="Currency 2 2 2 2 3 5 3 3 3" xfId="50903" xr:uid="{1232EA66-AF44-4AE0-9418-15878BEE7CDA}"/>
    <cellStyle name="Currency 2 2 2 2 3 5 3 4" xfId="15483" xr:uid="{9DFCB7D8-784F-4917-BB97-39FE7FEF2860}"/>
    <cellStyle name="Currency 2 2 2 2 3 5 3 5" xfId="29173" xr:uid="{78542ED4-DCA6-410F-B3B4-D6AFFDF2E830}"/>
    <cellStyle name="Currency 2 2 2 2 3 5 3 6" xfId="44057" xr:uid="{E008DC3D-7F3F-4B4C-A1AC-609A999BF1CD}"/>
    <cellStyle name="Currency 2 2 2 2 3 5 4" xfId="10347" xr:uid="{AF6D36BB-8EF2-4F42-B2D6-E92BAEF0416B}"/>
    <cellStyle name="Currency 2 2 2 2 3 5 4 2" xfId="24037" xr:uid="{76F7B39B-6117-4912-9B0B-A323A77BC205}"/>
    <cellStyle name="Currency 2 2 2 2 3 5 4 2 2" xfId="37729" xr:uid="{A6142FAE-EBCC-4188-8DAE-5221EDB2838F}"/>
    <cellStyle name="Currency 2 2 2 2 3 5 4 2 3" xfId="52613" xr:uid="{F1FED06D-515A-44B1-A0D2-0CB53FFC5F1D}"/>
    <cellStyle name="Currency 2 2 2 2 3 5 4 3" xfId="17193" xr:uid="{4A2CD9F6-10C5-4F31-98DC-924A79CE7C86}"/>
    <cellStyle name="Currency 2 2 2 2 3 5 4 4" xfId="30883" xr:uid="{AD8C21AC-386F-4842-BB29-3DB771B22BF9}"/>
    <cellStyle name="Currency 2 2 2 2 3 5 4 5" xfId="45767" xr:uid="{345F424B-B9EF-40D1-9F61-F30078BD250C}"/>
    <cellStyle name="Currency 2 2 2 2 3 5 5" xfId="20615" xr:uid="{AB91920D-6347-45B6-B55A-E90277F5E57D}"/>
    <cellStyle name="Currency 2 2 2 2 3 5 5 2" xfId="34307" xr:uid="{F5D66BD3-6166-4FE2-999A-A46945ED0320}"/>
    <cellStyle name="Currency 2 2 2 2 3 5 5 3" xfId="49191" xr:uid="{744E6B55-6817-4545-AF2A-1F57601D4A88}"/>
    <cellStyle name="Currency 2 2 2 2 3 5 6" xfId="13771" xr:uid="{087A0867-21AC-4B67-AAD4-74A0D388A273}"/>
    <cellStyle name="Currency 2 2 2 2 3 5 7" xfId="27461" xr:uid="{6D2D37A3-8724-44A8-9736-7309C285C596}"/>
    <cellStyle name="Currency 2 2 2 2 3 5 8" xfId="42345" xr:uid="{3191D28A-9D6F-4809-A20B-C2558975A3AF}"/>
    <cellStyle name="Currency 2 2 2 2 3 6" xfId="6926" xr:uid="{38C08262-CD9B-42AE-9D52-A2D035292FBD}"/>
    <cellStyle name="Currency 2 2 2 2 3 6 2" xfId="8639" xr:uid="{C8035194-A4B5-4DD8-8BB1-4D3F74DAEFEB}"/>
    <cellStyle name="Currency 2 2 2 2 3 6 2 2" xfId="12061" xr:uid="{5BA2F9FE-29A7-42B2-9AE7-90D0FACB3256}"/>
    <cellStyle name="Currency 2 2 2 2 3 6 2 2 2" xfId="25751" xr:uid="{794FE1C0-5CAE-4ACA-8C7E-75D79ED4C241}"/>
    <cellStyle name="Currency 2 2 2 2 3 6 2 2 2 2" xfId="39443" xr:uid="{23B7B656-3499-41B6-88E7-8109E7F7F22C}"/>
    <cellStyle name="Currency 2 2 2 2 3 6 2 2 2 3" xfId="54327" xr:uid="{D6C126EF-34BD-46C1-8DE9-E237A47406BA}"/>
    <cellStyle name="Currency 2 2 2 2 3 6 2 2 3" xfId="18907" xr:uid="{DB217950-3FC3-4443-9FA4-7CE5B37E9F2C}"/>
    <cellStyle name="Currency 2 2 2 2 3 6 2 2 4" xfId="32597" xr:uid="{965973D1-45B1-414E-A904-58DF3B0E6478}"/>
    <cellStyle name="Currency 2 2 2 2 3 6 2 2 5" xfId="47481" xr:uid="{1A696C7A-7977-42CA-9067-D24737F94795}"/>
    <cellStyle name="Currency 2 2 2 2 3 6 2 3" xfId="22329" xr:uid="{6998E371-4A5B-4EC9-A44B-C09122ABEDB3}"/>
    <cellStyle name="Currency 2 2 2 2 3 6 2 3 2" xfId="36021" xr:uid="{62528A9D-C009-4E2F-AC84-737CCE536F8B}"/>
    <cellStyle name="Currency 2 2 2 2 3 6 2 3 3" xfId="50905" xr:uid="{221C77B2-9763-4E31-9A21-3CC195505855}"/>
    <cellStyle name="Currency 2 2 2 2 3 6 2 4" xfId="15485" xr:uid="{4876F820-C99E-4B13-BD27-39F7AF168DE0}"/>
    <cellStyle name="Currency 2 2 2 2 3 6 2 5" xfId="29175" xr:uid="{347E76A7-9AC8-451B-82E5-AD4C17403550}"/>
    <cellStyle name="Currency 2 2 2 2 3 6 2 6" xfId="44059" xr:uid="{936506F3-6A2F-4705-AEC7-438ABB7EA093}"/>
    <cellStyle name="Currency 2 2 2 2 3 6 3" xfId="10349" xr:uid="{3A82FB27-33B0-48D0-ADFA-F2CBB4EA2F89}"/>
    <cellStyle name="Currency 2 2 2 2 3 6 3 2" xfId="24039" xr:uid="{9092E895-88FF-44BC-A5B7-78CEAA8E7100}"/>
    <cellStyle name="Currency 2 2 2 2 3 6 3 2 2" xfId="37731" xr:uid="{CD3FCFAD-D4B3-4110-9B0C-B4E0D575AFE9}"/>
    <cellStyle name="Currency 2 2 2 2 3 6 3 2 3" xfId="52615" xr:uid="{00CB4812-DD9F-44FD-83E8-BA4C6C7CEB32}"/>
    <cellStyle name="Currency 2 2 2 2 3 6 3 3" xfId="17195" xr:uid="{6658BE6C-709B-44ED-9B5C-2257E180DBE7}"/>
    <cellStyle name="Currency 2 2 2 2 3 6 3 4" xfId="30885" xr:uid="{C0ECCB46-88B3-415D-810F-D01B78AA796F}"/>
    <cellStyle name="Currency 2 2 2 2 3 6 3 5" xfId="45769" xr:uid="{4D93E30D-42AE-4D7D-8A4F-0D0104DF2FC2}"/>
    <cellStyle name="Currency 2 2 2 2 3 6 4" xfId="20617" xr:uid="{FC0A272A-78B1-4E07-92F7-7DFA1F649C30}"/>
    <cellStyle name="Currency 2 2 2 2 3 6 4 2" xfId="34309" xr:uid="{8C11EC76-4F1F-48C4-8608-9EDEC0DE5CA2}"/>
    <cellStyle name="Currency 2 2 2 2 3 6 4 3" xfId="49193" xr:uid="{32575A92-28CB-4427-8B5A-0A6CA243E79B}"/>
    <cellStyle name="Currency 2 2 2 2 3 6 5" xfId="13773" xr:uid="{91A06BC8-0455-4733-ABA9-91914DE5107B}"/>
    <cellStyle name="Currency 2 2 2 2 3 6 6" xfId="27463" xr:uid="{32F88EF2-2007-4BF9-9520-597A3A037F4E}"/>
    <cellStyle name="Currency 2 2 2 2 3 6 7" xfId="42347" xr:uid="{88CC0424-87AE-426E-994C-57751125AADC}"/>
    <cellStyle name="Currency 2 2 2 2 3 7" xfId="6927" xr:uid="{9C41B912-C891-4365-A9C1-9EEB2F9BB0F5}"/>
    <cellStyle name="Currency 2 2 2 2 3 7 2" xfId="8640" xr:uid="{D26F50DF-785E-4F2B-8E20-EE5406293A45}"/>
    <cellStyle name="Currency 2 2 2 2 3 7 2 2" xfId="12062" xr:uid="{6D80F7FD-397E-4FC2-86E5-CD88D8CEC47F}"/>
    <cellStyle name="Currency 2 2 2 2 3 7 2 2 2" xfId="25752" xr:uid="{54073718-63B0-43CA-BC59-5FF2FAD4CC66}"/>
    <cellStyle name="Currency 2 2 2 2 3 7 2 2 2 2" xfId="39444" xr:uid="{E10B330A-106D-4883-B5F8-F890F3866B6F}"/>
    <cellStyle name="Currency 2 2 2 2 3 7 2 2 2 3" xfId="54328" xr:uid="{E5166EFF-4D01-4C6D-A551-B14C1039CE17}"/>
    <cellStyle name="Currency 2 2 2 2 3 7 2 2 3" xfId="18908" xr:uid="{69120607-89C9-4A28-BC8F-C68ADD0AFBE7}"/>
    <cellStyle name="Currency 2 2 2 2 3 7 2 2 4" xfId="32598" xr:uid="{BB9475B8-05DE-4F2A-8DA2-8BCD3021A141}"/>
    <cellStyle name="Currency 2 2 2 2 3 7 2 2 5" xfId="47482" xr:uid="{239435B9-3D23-4714-BBC6-5846DDE8AF5B}"/>
    <cellStyle name="Currency 2 2 2 2 3 7 2 3" xfId="22330" xr:uid="{D0E55918-494C-47EB-A529-82B2416A54D7}"/>
    <cellStyle name="Currency 2 2 2 2 3 7 2 3 2" xfId="36022" xr:uid="{758D16C3-C7B7-48AF-986D-44BB62700027}"/>
    <cellStyle name="Currency 2 2 2 2 3 7 2 3 3" xfId="50906" xr:uid="{954252AE-7F7C-448A-B2AA-D1D9308B5498}"/>
    <cellStyle name="Currency 2 2 2 2 3 7 2 4" xfId="15486" xr:uid="{B07C0626-4C72-4B72-98F3-AD5BFBDB5969}"/>
    <cellStyle name="Currency 2 2 2 2 3 7 2 5" xfId="29176" xr:uid="{F4A82AEB-204A-4CC4-A5DE-DC6F5675E25F}"/>
    <cellStyle name="Currency 2 2 2 2 3 7 2 6" xfId="44060" xr:uid="{F2592C71-50EC-460E-A1E7-707CB7277214}"/>
    <cellStyle name="Currency 2 2 2 2 3 7 3" xfId="10350" xr:uid="{61B1930A-4455-4C31-934D-CD99D1F24783}"/>
    <cellStyle name="Currency 2 2 2 2 3 7 3 2" xfId="24040" xr:uid="{24251EA3-7A6B-489B-A06D-F27672D2A5D9}"/>
    <cellStyle name="Currency 2 2 2 2 3 7 3 2 2" xfId="37732" xr:uid="{BB2CD65F-F199-4F8D-97E3-2803E6282485}"/>
    <cellStyle name="Currency 2 2 2 2 3 7 3 2 3" xfId="52616" xr:uid="{D052E7C3-E760-4607-94BF-580AB31AA49E}"/>
    <cellStyle name="Currency 2 2 2 2 3 7 3 3" xfId="17196" xr:uid="{4481E190-3170-4D81-90F9-32A6527BA11C}"/>
    <cellStyle name="Currency 2 2 2 2 3 7 3 4" xfId="30886" xr:uid="{E8E40DEA-62D0-4AB7-8331-09F9D1139CF9}"/>
    <cellStyle name="Currency 2 2 2 2 3 7 3 5" xfId="45770" xr:uid="{16DF50EB-1002-4238-B96A-8A9B9F52A47B}"/>
    <cellStyle name="Currency 2 2 2 2 3 7 4" xfId="20618" xr:uid="{98225795-590A-4257-9783-5CB25A772644}"/>
    <cellStyle name="Currency 2 2 2 2 3 7 4 2" xfId="34310" xr:uid="{E8961484-61DE-4415-B054-AF766BE8D1D0}"/>
    <cellStyle name="Currency 2 2 2 2 3 7 4 3" xfId="49194" xr:uid="{E9028232-3248-4E20-843E-A13A5032ED9F}"/>
    <cellStyle name="Currency 2 2 2 2 3 7 5" xfId="13774" xr:uid="{C2ABE102-C84D-4649-B32B-F2390BA4FEBB}"/>
    <cellStyle name="Currency 2 2 2 2 3 7 6" xfId="27464" xr:uid="{8821D406-5E9E-4F4A-9FCF-212C9FB6C6EF}"/>
    <cellStyle name="Currency 2 2 2 2 3 7 7" xfId="42348" xr:uid="{DEAE1A4B-36EB-4682-9C7D-98BB76BF9467}"/>
    <cellStyle name="Currency 2 2 2 2 3 8" xfId="8611" xr:uid="{24F3C2D1-C543-4DCD-A743-AC3F6F453493}"/>
    <cellStyle name="Currency 2 2 2 2 3 8 2" xfId="12033" xr:uid="{78F4B4D9-4BC9-4525-AA32-104A3EED1415}"/>
    <cellStyle name="Currency 2 2 2 2 3 8 2 2" xfId="25723" xr:uid="{C550EE0D-BE4D-4F5D-B3A5-E33D3BEF7DCE}"/>
    <cellStyle name="Currency 2 2 2 2 3 8 2 2 2" xfId="39415" xr:uid="{7EB1DBDA-EF6B-4D3D-B765-788728ED7A48}"/>
    <cellStyle name="Currency 2 2 2 2 3 8 2 2 3" xfId="54299" xr:uid="{409EFB75-FEE0-4738-B15A-0A2A5FA4D616}"/>
    <cellStyle name="Currency 2 2 2 2 3 8 2 3" xfId="18879" xr:uid="{53DAEAFB-2704-4FBF-B398-07E2CF7A4766}"/>
    <cellStyle name="Currency 2 2 2 2 3 8 2 4" xfId="32569" xr:uid="{F5C39736-A039-448C-ABC2-E592CD94EB0D}"/>
    <cellStyle name="Currency 2 2 2 2 3 8 2 5" xfId="47453" xr:uid="{3C99D94E-C6D0-497A-9606-75552EFC0604}"/>
    <cellStyle name="Currency 2 2 2 2 3 8 3" xfId="22301" xr:uid="{4DE3BFFA-F423-449A-8CED-5F790B8FBA07}"/>
    <cellStyle name="Currency 2 2 2 2 3 8 3 2" xfId="35993" xr:uid="{D99AF14A-804B-4BE0-BF47-13976A81E500}"/>
    <cellStyle name="Currency 2 2 2 2 3 8 3 3" xfId="50877" xr:uid="{53AE5E4C-496E-4691-A864-01BB9955B2F8}"/>
    <cellStyle name="Currency 2 2 2 2 3 8 4" xfId="15457" xr:uid="{66BFEC0C-1223-4C66-8BA4-2EB4E3184658}"/>
    <cellStyle name="Currency 2 2 2 2 3 8 5" xfId="29147" xr:uid="{3AA32AD2-D549-40A9-A95F-A5F6BDA849F2}"/>
    <cellStyle name="Currency 2 2 2 2 3 8 6" xfId="44031" xr:uid="{88659205-4012-4B2D-A681-46A0EC4C94A2}"/>
    <cellStyle name="Currency 2 2 2 2 3 9" xfId="10321" xr:uid="{AC00E1F5-3439-43F0-B4A4-47484A26354F}"/>
    <cellStyle name="Currency 2 2 2 2 3 9 2" xfId="24011" xr:uid="{17C33E75-EF88-45EF-9F9B-01EC2597E00E}"/>
    <cellStyle name="Currency 2 2 2 2 3 9 2 2" xfId="37703" xr:uid="{F7D50C14-0EA1-472D-802A-E56D82E260E6}"/>
    <cellStyle name="Currency 2 2 2 2 3 9 2 3" xfId="52587" xr:uid="{BB68F69D-1601-43E1-B4CE-D3F319C791CF}"/>
    <cellStyle name="Currency 2 2 2 2 3 9 3" xfId="17167" xr:uid="{6FF74062-27D2-4431-87EC-13DA64584DA0}"/>
    <cellStyle name="Currency 2 2 2 2 3 9 4" xfId="30857" xr:uid="{628FC1DC-A875-4BBE-9150-157260BA72B3}"/>
    <cellStyle name="Currency 2 2 2 2 3 9 5" xfId="45741" xr:uid="{88278B11-2A06-4730-8FFE-4AE2E1E1530A}"/>
    <cellStyle name="Currency 2 2 2 2 4" xfId="6928" xr:uid="{73A40356-3136-4E22-9F68-4E68070E73FF}"/>
    <cellStyle name="Currency 2 2 2 2 4 10" xfId="13775" xr:uid="{9B357021-F47B-4CC5-93DF-8AE383B9A0B6}"/>
    <cellStyle name="Currency 2 2 2 2 4 11" xfId="27465" xr:uid="{2AF054B4-3FF0-4D8D-864B-03461C359ABA}"/>
    <cellStyle name="Currency 2 2 2 2 4 12" xfId="42349" xr:uid="{FA57581D-8332-4FE0-B467-0CDBB3E2E0BB}"/>
    <cellStyle name="Currency 2 2 2 2 4 2" xfId="6929" xr:uid="{4CF21118-B978-4290-B677-4E7169EF8EE6}"/>
    <cellStyle name="Currency 2 2 2 2 4 2 10" xfId="42350" xr:uid="{CA83E2F1-BAB3-4EAE-97FA-7E23B25DAFC3}"/>
    <cellStyle name="Currency 2 2 2 2 4 2 2" xfId="6930" xr:uid="{0009F957-FA94-4AF7-BE8B-1EEA7B464C84}"/>
    <cellStyle name="Currency 2 2 2 2 4 2 2 2" xfId="6931" xr:uid="{494718E0-D003-4FB9-8D3A-FC3D08687631}"/>
    <cellStyle name="Currency 2 2 2 2 4 2 2 2 2" xfId="8644" xr:uid="{F09DEFE4-96BF-40A3-B0AE-A7A51669864C}"/>
    <cellStyle name="Currency 2 2 2 2 4 2 2 2 2 2" xfId="12066" xr:uid="{E13938F2-5389-499D-94B0-5F3F68D52AA2}"/>
    <cellStyle name="Currency 2 2 2 2 4 2 2 2 2 2 2" xfId="25756" xr:uid="{46C69B37-5035-422B-84C1-9DCBDA5F4A4E}"/>
    <cellStyle name="Currency 2 2 2 2 4 2 2 2 2 2 2 2" xfId="39448" xr:uid="{B612ECCF-36B6-4827-A8BB-2EB613922DF2}"/>
    <cellStyle name="Currency 2 2 2 2 4 2 2 2 2 2 2 3" xfId="54332" xr:uid="{F50B3CB0-CAFB-402F-AADD-44D3A5899D4E}"/>
    <cellStyle name="Currency 2 2 2 2 4 2 2 2 2 2 3" xfId="18912" xr:uid="{3176889D-E7BA-4026-9A0B-03D2C733D616}"/>
    <cellStyle name="Currency 2 2 2 2 4 2 2 2 2 2 4" xfId="32602" xr:uid="{B5561679-B3FB-48A1-9770-3731759A4CE5}"/>
    <cellStyle name="Currency 2 2 2 2 4 2 2 2 2 2 5" xfId="47486" xr:uid="{B3F2306D-940B-440C-8831-D7A010C56025}"/>
    <cellStyle name="Currency 2 2 2 2 4 2 2 2 2 3" xfId="22334" xr:uid="{5BF83142-8A05-4F6E-B274-639A9C639F0B}"/>
    <cellStyle name="Currency 2 2 2 2 4 2 2 2 2 3 2" xfId="36026" xr:uid="{14D81F1B-4FD0-4299-8AAD-8AFAE4F7265D}"/>
    <cellStyle name="Currency 2 2 2 2 4 2 2 2 2 3 3" xfId="50910" xr:uid="{0C44D550-C8C7-4897-AF62-F6FE87923592}"/>
    <cellStyle name="Currency 2 2 2 2 4 2 2 2 2 4" xfId="15490" xr:uid="{C0F7F25B-3E0F-4669-A6E0-1FF441C1E7E8}"/>
    <cellStyle name="Currency 2 2 2 2 4 2 2 2 2 5" xfId="29180" xr:uid="{ED34570D-DA56-4D27-BE43-53D3E2AAD186}"/>
    <cellStyle name="Currency 2 2 2 2 4 2 2 2 2 6" xfId="44064" xr:uid="{72226CAA-6E97-4698-8BA9-706A3BA6881B}"/>
    <cellStyle name="Currency 2 2 2 2 4 2 2 2 3" xfId="10354" xr:uid="{7E2A0DC8-BD8D-429D-8001-1FBF68207BB1}"/>
    <cellStyle name="Currency 2 2 2 2 4 2 2 2 3 2" xfId="24044" xr:uid="{2C0991CF-3A8C-4EDC-8B6A-705AA502F9C0}"/>
    <cellStyle name="Currency 2 2 2 2 4 2 2 2 3 2 2" xfId="37736" xr:uid="{118C58C6-2433-49A2-8503-1008D2F0FE9C}"/>
    <cellStyle name="Currency 2 2 2 2 4 2 2 2 3 2 3" xfId="52620" xr:uid="{99BA9161-F0D6-4EBD-BB63-B5ABCE47CC58}"/>
    <cellStyle name="Currency 2 2 2 2 4 2 2 2 3 3" xfId="17200" xr:uid="{776F8302-C9AF-4BA4-A3A8-44723B88E8D0}"/>
    <cellStyle name="Currency 2 2 2 2 4 2 2 2 3 4" xfId="30890" xr:uid="{6EFE5930-FACA-4222-8F01-0DD92239C86A}"/>
    <cellStyle name="Currency 2 2 2 2 4 2 2 2 3 5" xfId="45774" xr:uid="{69169E31-F2E7-4961-AF03-C90D13161AA8}"/>
    <cellStyle name="Currency 2 2 2 2 4 2 2 2 4" xfId="20622" xr:uid="{2A152006-C612-42C0-8C0C-3425E5A47F88}"/>
    <cellStyle name="Currency 2 2 2 2 4 2 2 2 4 2" xfId="34314" xr:uid="{3C5DC220-DB9C-444D-8D44-E878B648899A}"/>
    <cellStyle name="Currency 2 2 2 2 4 2 2 2 4 3" xfId="49198" xr:uid="{9EAB1312-FED7-40AC-B656-A2AA00D6CC97}"/>
    <cellStyle name="Currency 2 2 2 2 4 2 2 2 5" xfId="13778" xr:uid="{7EC8C954-D5C4-46B1-A8A2-71ECFBE4A198}"/>
    <cellStyle name="Currency 2 2 2 2 4 2 2 2 6" xfId="27468" xr:uid="{9E92282A-77AC-4ECA-A97F-067EAB78E5D5}"/>
    <cellStyle name="Currency 2 2 2 2 4 2 2 2 7" xfId="42352" xr:uid="{E77476B5-56A1-4976-B655-3FD20BB7FB1C}"/>
    <cellStyle name="Currency 2 2 2 2 4 2 2 3" xfId="8643" xr:uid="{2366D789-B928-4F4C-9C96-C7E45F907614}"/>
    <cellStyle name="Currency 2 2 2 2 4 2 2 3 2" xfId="12065" xr:uid="{46C1A815-9EE8-417D-BC95-21BFB8E2A749}"/>
    <cellStyle name="Currency 2 2 2 2 4 2 2 3 2 2" xfId="25755" xr:uid="{855AF6BE-EF3E-4C11-8453-3A1E6EDE4206}"/>
    <cellStyle name="Currency 2 2 2 2 4 2 2 3 2 2 2" xfId="39447" xr:uid="{5DD747CA-CBD7-4B56-81F8-0BCBB9970DBF}"/>
    <cellStyle name="Currency 2 2 2 2 4 2 2 3 2 2 3" xfId="54331" xr:uid="{854D6400-1EC3-43CD-A81E-4BD88D2AD3D8}"/>
    <cellStyle name="Currency 2 2 2 2 4 2 2 3 2 3" xfId="18911" xr:uid="{8F76B904-5908-4A83-877E-7281006D6FBD}"/>
    <cellStyle name="Currency 2 2 2 2 4 2 2 3 2 4" xfId="32601" xr:uid="{FDAD7DFB-EB15-4E4C-BC1D-9F48DB832A1D}"/>
    <cellStyle name="Currency 2 2 2 2 4 2 2 3 2 5" xfId="47485" xr:uid="{D220E014-B1DF-416A-A757-6762D9C652D8}"/>
    <cellStyle name="Currency 2 2 2 2 4 2 2 3 3" xfId="22333" xr:uid="{1174D7E2-292A-445E-8783-7DD7760B8285}"/>
    <cellStyle name="Currency 2 2 2 2 4 2 2 3 3 2" xfId="36025" xr:uid="{0F539410-8C1D-4DDA-9D31-5AD0C2C89429}"/>
    <cellStyle name="Currency 2 2 2 2 4 2 2 3 3 3" xfId="50909" xr:uid="{4DA0CB20-F28D-412A-8BE3-5AD26910D4B8}"/>
    <cellStyle name="Currency 2 2 2 2 4 2 2 3 4" xfId="15489" xr:uid="{5B6E37D5-4674-4AC4-B079-574BCC0DDFBB}"/>
    <cellStyle name="Currency 2 2 2 2 4 2 2 3 5" xfId="29179" xr:uid="{70C53D0E-BA42-42C4-9E68-F5D048F7957A}"/>
    <cellStyle name="Currency 2 2 2 2 4 2 2 3 6" xfId="44063" xr:uid="{FCE1075E-F096-4DB5-8710-BDB206A6FB07}"/>
    <cellStyle name="Currency 2 2 2 2 4 2 2 4" xfId="10353" xr:uid="{C7A6BEFA-A034-4557-BD60-3DA09333ADC9}"/>
    <cellStyle name="Currency 2 2 2 2 4 2 2 4 2" xfId="24043" xr:uid="{A49A605D-21AF-470B-B59B-D53AF5987105}"/>
    <cellStyle name="Currency 2 2 2 2 4 2 2 4 2 2" xfId="37735" xr:uid="{A18A739F-9F66-4810-8F55-6BDB5280BBB4}"/>
    <cellStyle name="Currency 2 2 2 2 4 2 2 4 2 3" xfId="52619" xr:uid="{5B6654CB-85B5-4ABB-9EB1-11C5B6DCE379}"/>
    <cellStyle name="Currency 2 2 2 2 4 2 2 4 3" xfId="17199" xr:uid="{DD27E856-0D85-465E-BE7C-32A9FE89CCAD}"/>
    <cellStyle name="Currency 2 2 2 2 4 2 2 4 4" xfId="30889" xr:uid="{EB5FBD60-49B1-492D-8E2B-8C40CBA4C114}"/>
    <cellStyle name="Currency 2 2 2 2 4 2 2 4 5" xfId="45773" xr:uid="{24948523-36D2-482E-9BF2-5F72543253CF}"/>
    <cellStyle name="Currency 2 2 2 2 4 2 2 5" xfId="20621" xr:uid="{A8EC5F2A-54FE-438E-95C8-0ED1CC08FD19}"/>
    <cellStyle name="Currency 2 2 2 2 4 2 2 5 2" xfId="34313" xr:uid="{9D34EF2A-0393-41FB-A440-4465008DBD70}"/>
    <cellStyle name="Currency 2 2 2 2 4 2 2 5 3" xfId="49197" xr:uid="{93143B33-9C57-4471-BF5A-DCC754820295}"/>
    <cellStyle name="Currency 2 2 2 2 4 2 2 6" xfId="13777" xr:uid="{58046D9B-CDEB-4C5D-9CFF-C9EDC7F7B0D1}"/>
    <cellStyle name="Currency 2 2 2 2 4 2 2 7" xfId="27467" xr:uid="{B6F2D809-3729-420D-B03D-5AF9B5FB0BF8}"/>
    <cellStyle name="Currency 2 2 2 2 4 2 2 8" xfId="42351" xr:uid="{398C0E61-AE0A-47A7-B6E1-8B34D1DEBC41}"/>
    <cellStyle name="Currency 2 2 2 2 4 2 3" xfId="6932" xr:uid="{7CA3AFDE-07D8-45D8-95F8-C58A06B6E1AD}"/>
    <cellStyle name="Currency 2 2 2 2 4 2 3 2" xfId="8645" xr:uid="{0C9C6EDF-7522-430C-9E02-93C646DC2CBA}"/>
    <cellStyle name="Currency 2 2 2 2 4 2 3 2 2" xfId="12067" xr:uid="{9FF7603C-75BC-47E4-B98E-FC97D2C9E7BD}"/>
    <cellStyle name="Currency 2 2 2 2 4 2 3 2 2 2" xfId="25757" xr:uid="{CA204026-0662-44F1-9F77-26A17FCBC000}"/>
    <cellStyle name="Currency 2 2 2 2 4 2 3 2 2 2 2" xfId="39449" xr:uid="{EE052132-5102-4050-8AB7-0C388F1FFB26}"/>
    <cellStyle name="Currency 2 2 2 2 4 2 3 2 2 2 3" xfId="54333" xr:uid="{ABA34A31-FA14-417F-9E64-A88EF4D9AEC0}"/>
    <cellStyle name="Currency 2 2 2 2 4 2 3 2 2 3" xfId="18913" xr:uid="{7F9C07A4-D77D-4CD5-8C1B-FDBD7C723D92}"/>
    <cellStyle name="Currency 2 2 2 2 4 2 3 2 2 4" xfId="32603" xr:uid="{6133F3E1-3389-41A4-AC44-16EBD6C14C32}"/>
    <cellStyle name="Currency 2 2 2 2 4 2 3 2 2 5" xfId="47487" xr:uid="{2AFA5670-B82A-46DE-909A-95B485F79717}"/>
    <cellStyle name="Currency 2 2 2 2 4 2 3 2 3" xfId="22335" xr:uid="{CC943360-BB94-4849-A9EC-12647E601D96}"/>
    <cellStyle name="Currency 2 2 2 2 4 2 3 2 3 2" xfId="36027" xr:uid="{E48AE5FC-262E-4191-98D2-C7A42CCC89C1}"/>
    <cellStyle name="Currency 2 2 2 2 4 2 3 2 3 3" xfId="50911" xr:uid="{C91FE210-83EA-4FCA-9906-8A2D00047894}"/>
    <cellStyle name="Currency 2 2 2 2 4 2 3 2 4" xfId="15491" xr:uid="{19691397-A8C5-451E-9EB8-F7206A3B5F92}"/>
    <cellStyle name="Currency 2 2 2 2 4 2 3 2 5" xfId="29181" xr:uid="{EA4D9453-A5F0-4E29-9BBC-5280911962D8}"/>
    <cellStyle name="Currency 2 2 2 2 4 2 3 2 6" xfId="44065" xr:uid="{33A9BDAD-F9C1-4B1B-B98A-68CCAD77F4EA}"/>
    <cellStyle name="Currency 2 2 2 2 4 2 3 3" xfId="10355" xr:uid="{533F6DE4-9F43-4C34-BE58-F1977A42C22A}"/>
    <cellStyle name="Currency 2 2 2 2 4 2 3 3 2" xfId="24045" xr:uid="{C61349AF-493C-4B5E-9F89-74D92D6C4908}"/>
    <cellStyle name="Currency 2 2 2 2 4 2 3 3 2 2" xfId="37737" xr:uid="{04CFDC9A-D33C-4317-BBBE-54C6AA6E9D86}"/>
    <cellStyle name="Currency 2 2 2 2 4 2 3 3 2 3" xfId="52621" xr:uid="{408D9886-C0BC-47B2-8F4E-3965C744AA5F}"/>
    <cellStyle name="Currency 2 2 2 2 4 2 3 3 3" xfId="17201" xr:uid="{FF6237A9-85F8-41D1-A302-1757741CDBE7}"/>
    <cellStyle name="Currency 2 2 2 2 4 2 3 3 4" xfId="30891" xr:uid="{6682CE86-B46A-49AF-9814-9991B583C391}"/>
    <cellStyle name="Currency 2 2 2 2 4 2 3 3 5" xfId="45775" xr:uid="{C59289BA-C575-44BF-8FCC-30EE1DD73E27}"/>
    <cellStyle name="Currency 2 2 2 2 4 2 3 4" xfId="20623" xr:uid="{B7B4BC34-60A6-4889-B300-17D33CBF5D2A}"/>
    <cellStyle name="Currency 2 2 2 2 4 2 3 4 2" xfId="34315" xr:uid="{5AF720ED-6935-4A6F-B62D-10D566B0EA91}"/>
    <cellStyle name="Currency 2 2 2 2 4 2 3 4 3" xfId="49199" xr:uid="{78F01C2C-92A6-49C3-9F7F-EC5B99669562}"/>
    <cellStyle name="Currency 2 2 2 2 4 2 3 5" xfId="13779" xr:uid="{132748BC-D478-48CB-A703-2DBA02665215}"/>
    <cellStyle name="Currency 2 2 2 2 4 2 3 6" xfId="27469" xr:uid="{FBF5590E-A15F-41AF-A8CC-37F9944B732D}"/>
    <cellStyle name="Currency 2 2 2 2 4 2 3 7" xfId="42353" xr:uid="{F1E05A24-33D2-46C6-9B27-2859D12A1E59}"/>
    <cellStyle name="Currency 2 2 2 2 4 2 4" xfId="6933" xr:uid="{1B7F850F-EAC3-4CD5-9366-2422CE7A6715}"/>
    <cellStyle name="Currency 2 2 2 2 4 2 4 2" xfId="8646" xr:uid="{81A88BD3-398C-48E4-9D7B-F6586637D052}"/>
    <cellStyle name="Currency 2 2 2 2 4 2 4 2 2" xfId="12068" xr:uid="{0C5129DA-3B51-40C8-AE99-2783D39F18EC}"/>
    <cellStyle name="Currency 2 2 2 2 4 2 4 2 2 2" xfId="25758" xr:uid="{6FED3EEB-1BAD-4D2B-8A6D-40E93FEE245B}"/>
    <cellStyle name="Currency 2 2 2 2 4 2 4 2 2 2 2" xfId="39450" xr:uid="{010F4E4A-3040-4D89-8DB9-49FF0132D68C}"/>
    <cellStyle name="Currency 2 2 2 2 4 2 4 2 2 2 3" xfId="54334" xr:uid="{2B794330-79A0-4465-BB4B-F0FFA61B245B}"/>
    <cellStyle name="Currency 2 2 2 2 4 2 4 2 2 3" xfId="18914" xr:uid="{653B21E3-B0F5-4B91-AFBF-CA8859B20B07}"/>
    <cellStyle name="Currency 2 2 2 2 4 2 4 2 2 4" xfId="32604" xr:uid="{FB212F6F-8E73-4EFE-9925-C0EF088A088C}"/>
    <cellStyle name="Currency 2 2 2 2 4 2 4 2 2 5" xfId="47488" xr:uid="{9EA723C5-D0F5-4F80-98A7-C20BD96E66A8}"/>
    <cellStyle name="Currency 2 2 2 2 4 2 4 2 3" xfId="22336" xr:uid="{ECCF3C31-0801-4F72-97C3-C6D9E54A0288}"/>
    <cellStyle name="Currency 2 2 2 2 4 2 4 2 3 2" xfId="36028" xr:uid="{74A043F6-84DF-40E0-93AA-5F81AB182FF0}"/>
    <cellStyle name="Currency 2 2 2 2 4 2 4 2 3 3" xfId="50912" xr:uid="{9DC2D0FC-5BEB-4CD3-BCC8-D4A63C0EC570}"/>
    <cellStyle name="Currency 2 2 2 2 4 2 4 2 4" xfId="15492" xr:uid="{30DEE13E-0098-4933-B833-648420A643AF}"/>
    <cellStyle name="Currency 2 2 2 2 4 2 4 2 5" xfId="29182" xr:uid="{61E1398D-4B9B-42F5-8621-20A0D8278AB3}"/>
    <cellStyle name="Currency 2 2 2 2 4 2 4 2 6" xfId="44066" xr:uid="{B7650E03-AEDA-400D-BA5D-C35C81A1D1EE}"/>
    <cellStyle name="Currency 2 2 2 2 4 2 4 3" xfId="10356" xr:uid="{E16542D7-F091-4644-B0F5-3CB80A4BA83D}"/>
    <cellStyle name="Currency 2 2 2 2 4 2 4 3 2" xfId="24046" xr:uid="{4FC8929A-3F63-4975-9CF6-5CB550473C2E}"/>
    <cellStyle name="Currency 2 2 2 2 4 2 4 3 2 2" xfId="37738" xr:uid="{1C537E6E-BEA7-4E67-9007-7358570A5369}"/>
    <cellStyle name="Currency 2 2 2 2 4 2 4 3 2 3" xfId="52622" xr:uid="{F7A8994D-1E11-46A5-B5E0-3194D418FD69}"/>
    <cellStyle name="Currency 2 2 2 2 4 2 4 3 3" xfId="17202" xr:uid="{B1B2A5B1-5D85-46F4-B5C5-3D5F9C0E30A8}"/>
    <cellStyle name="Currency 2 2 2 2 4 2 4 3 4" xfId="30892" xr:uid="{D47F9612-0845-44F9-B2C3-B45E64BC13CD}"/>
    <cellStyle name="Currency 2 2 2 2 4 2 4 3 5" xfId="45776" xr:uid="{FFD0645C-9120-4FD2-8391-83D59358DA1D}"/>
    <cellStyle name="Currency 2 2 2 2 4 2 4 4" xfId="20624" xr:uid="{FFF81BBC-76D8-4EF3-97E3-6B939DF4BDD0}"/>
    <cellStyle name="Currency 2 2 2 2 4 2 4 4 2" xfId="34316" xr:uid="{16EAD7FD-D9BD-47FC-B371-7EEB9492B733}"/>
    <cellStyle name="Currency 2 2 2 2 4 2 4 4 3" xfId="49200" xr:uid="{B75301D6-AE00-40A8-949F-6632741D858C}"/>
    <cellStyle name="Currency 2 2 2 2 4 2 4 5" xfId="13780" xr:uid="{DF6D3C53-142B-492F-A249-F04662D01764}"/>
    <cellStyle name="Currency 2 2 2 2 4 2 4 6" xfId="27470" xr:uid="{00D0FBA0-508D-48F6-860F-532FA4BA48E5}"/>
    <cellStyle name="Currency 2 2 2 2 4 2 4 7" xfId="42354" xr:uid="{60BDA1D2-CF02-4E1F-9D71-C4D2FB137122}"/>
    <cellStyle name="Currency 2 2 2 2 4 2 5" xfId="8642" xr:uid="{73E341F3-2210-4856-B86A-8C84DD4C37B0}"/>
    <cellStyle name="Currency 2 2 2 2 4 2 5 2" xfId="12064" xr:uid="{DC560B10-DA64-43B3-BAC3-8F4AD226B29C}"/>
    <cellStyle name="Currency 2 2 2 2 4 2 5 2 2" xfId="25754" xr:uid="{FD1787DE-B671-4A52-A5F6-CF8A3BA58912}"/>
    <cellStyle name="Currency 2 2 2 2 4 2 5 2 2 2" xfId="39446" xr:uid="{2367A672-4AAF-4044-89BB-F6223CAF2C8D}"/>
    <cellStyle name="Currency 2 2 2 2 4 2 5 2 2 3" xfId="54330" xr:uid="{2976B46D-F101-4561-B87A-17FD408FDDE8}"/>
    <cellStyle name="Currency 2 2 2 2 4 2 5 2 3" xfId="18910" xr:uid="{AFCFA325-614F-4458-99C0-C8E6AC103453}"/>
    <cellStyle name="Currency 2 2 2 2 4 2 5 2 4" xfId="32600" xr:uid="{C7BCD98F-4D2A-4B73-BBF9-4D94D389DD12}"/>
    <cellStyle name="Currency 2 2 2 2 4 2 5 2 5" xfId="47484" xr:uid="{8798B571-716D-4F10-83BB-40423C454128}"/>
    <cellStyle name="Currency 2 2 2 2 4 2 5 3" xfId="22332" xr:uid="{DC4C6647-59A0-46BD-AEFA-427EAAEED116}"/>
    <cellStyle name="Currency 2 2 2 2 4 2 5 3 2" xfId="36024" xr:uid="{D9DF2B67-B916-410A-B7B5-F740AE2E8228}"/>
    <cellStyle name="Currency 2 2 2 2 4 2 5 3 3" xfId="50908" xr:uid="{2A90BA1C-4E4E-43BD-8FF1-7B148B0CF9EA}"/>
    <cellStyle name="Currency 2 2 2 2 4 2 5 4" xfId="15488" xr:uid="{6D2D611B-F1A8-4485-B701-78A093B6230F}"/>
    <cellStyle name="Currency 2 2 2 2 4 2 5 5" xfId="29178" xr:uid="{7E41B46F-9461-4A6B-AC26-A5BB664D180B}"/>
    <cellStyle name="Currency 2 2 2 2 4 2 5 6" xfId="44062" xr:uid="{26E71BEE-D8A3-461B-AE33-DDFCB4B33018}"/>
    <cellStyle name="Currency 2 2 2 2 4 2 6" xfId="10352" xr:uid="{1E902029-35E3-4A83-B08A-657F703A9E76}"/>
    <cellStyle name="Currency 2 2 2 2 4 2 6 2" xfId="24042" xr:uid="{4B88A0A1-0F8C-4CE4-AFC4-17CA6C6A1306}"/>
    <cellStyle name="Currency 2 2 2 2 4 2 6 2 2" xfId="37734" xr:uid="{C0E90070-714F-4C91-9B17-789A1B4AD554}"/>
    <cellStyle name="Currency 2 2 2 2 4 2 6 2 3" xfId="52618" xr:uid="{5C5EFE9E-BB31-4EB4-ACF3-71D2141C0497}"/>
    <cellStyle name="Currency 2 2 2 2 4 2 6 3" xfId="17198" xr:uid="{0D981AE0-7BA6-4747-825E-C7E02CA43EA3}"/>
    <cellStyle name="Currency 2 2 2 2 4 2 6 4" xfId="30888" xr:uid="{824EBEFA-27B6-4527-9DD3-63F7E0C2496B}"/>
    <cellStyle name="Currency 2 2 2 2 4 2 6 5" xfId="45772" xr:uid="{0C407AA7-3CC4-4948-B1D5-FF76A0FE6F63}"/>
    <cellStyle name="Currency 2 2 2 2 4 2 7" xfId="20620" xr:uid="{CCDAA606-AC67-4066-BC93-6E300063025D}"/>
    <cellStyle name="Currency 2 2 2 2 4 2 7 2" xfId="34312" xr:uid="{5D5BD87A-7FFE-488E-87E2-B6F1D701B25A}"/>
    <cellStyle name="Currency 2 2 2 2 4 2 7 3" xfId="49196" xr:uid="{C0A7F551-68C6-4896-A766-B6F07055F047}"/>
    <cellStyle name="Currency 2 2 2 2 4 2 8" xfId="13776" xr:uid="{A171D86D-0BAA-4618-9DEE-B6A8C0F1B927}"/>
    <cellStyle name="Currency 2 2 2 2 4 2 9" xfId="27466" xr:uid="{C573A69C-05A1-40C2-91A7-EFC23F19ED5E}"/>
    <cellStyle name="Currency 2 2 2 2 4 3" xfId="6934" xr:uid="{2153AF31-E64C-42C5-B089-3A23881EC874}"/>
    <cellStyle name="Currency 2 2 2 2 4 3 10" xfId="42355" xr:uid="{A28B4567-6C57-482E-AD25-0F019BAAB976}"/>
    <cellStyle name="Currency 2 2 2 2 4 3 2" xfId="6935" xr:uid="{47DB9C14-3B28-4C5B-8887-E7568B989B20}"/>
    <cellStyle name="Currency 2 2 2 2 4 3 2 2" xfId="6936" xr:uid="{D7BEBBBC-5BC8-4C51-A0D2-F48FDDA2340A}"/>
    <cellStyle name="Currency 2 2 2 2 4 3 2 2 2" xfId="8649" xr:uid="{AA71DBD8-7549-4F01-B488-6A2E52515E60}"/>
    <cellStyle name="Currency 2 2 2 2 4 3 2 2 2 2" xfId="12071" xr:uid="{5338E7D1-D7E5-4009-A513-396441056999}"/>
    <cellStyle name="Currency 2 2 2 2 4 3 2 2 2 2 2" xfId="25761" xr:uid="{069C0929-C60E-4D78-A3DD-08790DDCCCE5}"/>
    <cellStyle name="Currency 2 2 2 2 4 3 2 2 2 2 2 2" xfId="39453" xr:uid="{67BD1F1F-6B48-4777-B5A9-02D13257B37A}"/>
    <cellStyle name="Currency 2 2 2 2 4 3 2 2 2 2 2 3" xfId="54337" xr:uid="{3428A3FF-63F9-4A5B-A71A-0E95B095E6FD}"/>
    <cellStyle name="Currency 2 2 2 2 4 3 2 2 2 2 3" xfId="18917" xr:uid="{8D826E23-D645-445A-A024-65426DA958C3}"/>
    <cellStyle name="Currency 2 2 2 2 4 3 2 2 2 2 4" xfId="32607" xr:uid="{91F67518-4740-473C-ACA6-734DFCB55950}"/>
    <cellStyle name="Currency 2 2 2 2 4 3 2 2 2 2 5" xfId="47491" xr:uid="{C0D228AB-8EC9-46BC-A463-5CDB98703AAC}"/>
    <cellStyle name="Currency 2 2 2 2 4 3 2 2 2 3" xfId="22339" xr:uid="{AEBC2AFB-3193-412D-985A-A967A4C681EA}"/>
    <cellStyle name="Currency 2 2 2 2 4 3 2 2 2 3 2" xfId="36031" xr:uid="{4807BB38-6C23-4556-9B9A-353EBB8110D9}"/>
    <cellStyle name="Currency 2 2 2 2 4 3 2 2 2 3 3" xfId="50915" xr:uid="{CDB3AEBA-9185-4548-8ECA-D52C7023987B}"/>
    <cellStyle name="Currency 2 2 2 2 4 3 2 2 2 4" xfId="15495" xr:uid="{B79388BA-F984-437C-8E71-A115838C78E2}"/>
    <cellStyle name="Currency 2 2 2 2 4 3 2 2 2 5" xfId="29185" xr:uid="{23598FDD-32D8-4EB7-ADBD-0C0B85268249}"/>
    <cellStyle name="Currency 2 2 2 2 4 3 2 2 2 6" xfId="44069" xr:uid="{11CDDBF9-9BFC-4C02-8A11-DCD105235866}"/>
    <cellStyle name="Currency 2 2 2 2 4 3 2 2 3" xfId="10359" xr:uid="{520C9309-CF0C-40C5-BCE4-470CB8AB8F00}"/>
    <cellStyle name="Currency 2 2 2 2 4 3 2 2 3 2" xfId="24049" xr:uid="{146C0664-F3D7-4C2A-8876-47343F1155C7}"/>
    <cellStyle name="Currency 2 2 2 2 4 3 2 2 3 2 2" xfId="37741" xr:uid="{6C8677CF-7D56-4714-A70F-FED702516D43}"/>
    <cellStyle name="Currency 2 2 2 2 4 3 2 2 3 2 3" xfId="52625" xr:uid="{977BCCB5-AD26-40FD-9A34-6BCD88959885}"/>
    <cellStyle name="Currency 2 2 2 2 4 3 2 2 3 3" xfId="17205" xr:uid="{111B6AEF-88B6-4059-9EE2-5B56FA7828B1}"/>
    <cellStyle name="Currency 2 2 2 2 4 3 2 2 3 4" xfId="30895" xr:uid="{5011DAE4-F401-4529-B5CD-36B952C39961}"/>
    <cellStyle name="Currency 2 2 2 2 4 3 2 2 3 5" xfId="45779" xr:uid="{5129C8E3-1351-47B6-B29A-B99DF212A8C0}"/>
    <cellStyle name="Currency 2 2 2 2 4 3 2 2 4" xfId="20627" xr:uid="{ADB6B9F7-74B3-49FE-B908-D3330C8B5499}"/>
    <cellStyle name="Currency 2 2 2 2 4 3 2 2 4 2" xfId="34319" xr:uid="{33C1456C-5EA7-4145-9F38-EAEF82A75C7F}"/>
    <cellStyle name="Currency 2 2 2 2 4 3 2 2 4 3" xfId="49203" xr:uid="{733C9411-D48F-4853-AB7E-35155713C1C9}"/>
    <cellStyle name="Currency 2 2 2 2 4 3 2 2 5" xfId="13783" xr:uid="{570DF06A-6454-47B2-AB49-9C7D7560BEF4}"/>
    <cellStyle name="Currency 2 2 2 2 4 3 2 2 6" xfId="27473" xr:uid="{4F9DA97C-AB8E-4BE7-AC1E-E320399E7B2E}"/>
    <cellStyle name="Currency 2 2 2 2 4 3 2 2 7" xfId="42357" xr:uid="{7F014A7B-3365-4BC9-B94F-728AB68E8722}"/>
    <cellStyle name="Currency 2 2 2 2 4 3 2 3" xfId="8648" xr:uid="{BE66C61B-4D00-441C-ABE0-D43092C84D5A}"/>
    <cellStyle name="Currency 2 2 2 2 4 3 2 3 2" xfId="12070" xr:uid="{2716AC04-BDD9-4F44-8846-97D833D71702}"/>
    <cellStyle name="Currency 2 2 2 2 4 3 2 3 2 2" xfId="25760" xr:uid="{9A369C1A-C567-4FF3-B04A-F1A5B7607B66}"/>
    <cellStyle name="Currency 2 2 2 2 4 3 2 3 2 2 2" xfId="39452" xr:uid="{7C04B708-A80C-45B2-83DC-D0B5977A664E}"/>
    <cellStyle name="Currency 2 2 2 2 4 3 2 3 2 2 3" xfId="54336" xr:uid="{EE0FAC8E-3010-402B-8C1B-492D6A60F720}"/>
    <cellStyle name="Currency 2 2 2 2 4 3 2 3 2 3" xfId="18916" xr:uid="{549AEB1C-883A-4C1E-A1B7-CFD31573F27F}"/>
    <cellStyle name="Currency 2 2 2 2 4 3 2 3 2 4" xfId="32606" xr:uid="{6AC2355E-808F-4653-BC9B-FAA930AB8E01}"/>
    <cellStyle name="Currency 2 2 2 2 4 3 2 3 2 5" xfId="47490" xr:uid="{1C5EFFB0-D105-466A-932D-634E445C2941}"/>
    <cellStyle name="Currency 2 2 2 2 4 3 2 3 3" xfId="22338" xr:uid="{865D5E4E-ED23-40F3-A4BE-6207A9D34BCE}"/>
    <cellStyle name="Currency 2 2 2 2 4 3 2 3 3 2" xfId="36030" xr:uid="{765A00AF-C9A4-48AD-BD50-3E70C4C84A14}"/>
    <cellStyle name="Currency 2 2 2 2 4 3 2 3 3 3" xfId="50914" xr:uid="{A87A6CCE-70D2-4E1E-BA22-ECA95071B6D2}"/>
    <cellStyle name="Currency 2 2 2 2 4 3 2 3 4" xfId="15494" xr:uid="{70803D04-594B-4BBE-80DE-8194658DD5F8}"/>
    <cellStyle name="Currency 2 2 2 2 4 3 2 3 5" xfId="29184" xr:uid="{C71D6B3D-B654-49F9-9C3D-EB10272B9BDC}"/>
    <cellStyle name="Currency 2 2 2 2 4 3 2 3 6" xfId="44068" xr:uid="{3D12E72E-4562-4C12-9162-6B7B98797074}"/>
    <cellStyle name="Currency 2 2 2 2 4 3 2 4" xfId="10358" xr:uid="{2BBD4F1B-D590-4AB7-9BDD-81D96B53FA74}"/>
    <cellStyle name="Currency 2 2 2 2 4 3 2 4 2" xfId="24048" xr:uid="{A6D9DCAD-7011-4044-9FCB-330387D993B9}"/>
    <cellStyle name="Currency 2 2 2 2 4 3 2 4 2 2" xfId="37740" xr:uid="{ABD3845B-BF87-4719-AE54-20F6764AE78F}"/>
    <cellStyle name="Currency 2 2 2 2 4 3 2 4 2 3" xfId="52624" xr:uid="{48425586-60A2-4708-B75B-FB65C2F6EA07}"/>
    <cellStyle name="Currency 2 2 2 2 4 3 2 4 3" xfId="17204" xr:uid="{8E5B8955-CBE4-4EAB-95EF-E72F3DD3C702}"/>
    <cellStyle name="Currency 2 2 2 2 4 3 2 4 4" xfId="30894" xr:uid="{3CD1DE4F-6448-4937-A9EA-82AFDCA2AF69}"/>
    <cellStyle name="Currency 2 2 2 2 4 3 2 4 5" xfId="45778" xr:uid="{D1F884A4-AE7B-4CC4-B353-839790BD46BE}"/>
    <cellStyle name="Currency 2 2 2 2 4 3 2 5" xfId="20626" xr:uid="{42B482D6-CFF3-4D63-A99D-F198D66D0A66}"/>
    <cellStyle name="Currency 2 2 2 2 4 3 2 5 2" xfId="34318" xr:uid="{9F8C003C-BD70-4A6D-A0D1-716B88E9A593}"/>
    <cellStyle name="Currency 2 2 2 2 4 3 2 5 3" xfId="49202" xr:uid="{D02022C2-FD64-4A9B-90BA-5FFFF25A991E}"/>
    <cellStyle name="Currency 2 2 2 2 4 3 2 6" xfId="13782" xr:uid="{DDEAB835-1FE0-4813-BFCE-7F4720AB611D}"/>
    <cellStyle name="Currency 2 2 2 2 4 3 2 7" xfId="27472" xr:uid="{089628E0-8C09-4A71-B33C-4EB26CE2B84C}"/>
    <cellStyle name="Currency 2 2 2 2 4 3 2 8" xfId="42356" xr:uid="{11D41A8A-951F-4AAD-AD18-69E85CCA2CAD}"/>
    <cellStyle name="Currency 2 2 2 2 4 3 3" xfId="6937" xr:uid="{E9AE5FE1-0785-4654-83DD-41B90A9CB652}"/>
    <cellStyle name="Currency 2 2 2 2 4 3 3 2" xfId="8650" xr:uid="{0F65D972-1129-465F-AC31-88BBBE693EC2}"/>
    <cellStyle name="Currency 2 2 2 2 4 3 3 2 2" xfId="12072" xr:uid="{46DC63ED-8C41-4940-B6F8-59C7BFA55F36}"/>
    <cellStyle name="Currency 2 2 2 2 4 3 3 2 2 2" xfId="25762" xr:uid="{871C7840-3860-42F1-A9C0-E3BDF32339F1}"/>
    <cellStyle name="Currency 2 2 2 2 4 3 3 2 2 2 2" xfId="39454" xr:uid="{846CD44B-6261-494E-8495-0BCD7F066355}"/>
    <cellStyle name="Currency 2 2 2 2 4 3 3 2 2 2 3" xfId="54338" xr:uid="{DECBE0D8-AD4A-4BAA-9A3D-EC6A4A2621D6}"/>
    <cellStyle name="Currency 2 2 2 2 4 3 3 2 2 3" xfId="18918" xr:uid="{D2B4857F-C1E8-4163-A345-44A4CDBABD7E}"/>
    <cellStyle name="Currency 2 2 2 2 4 3 3 2 2 4" xfId="32608" xr:uid="{A2284493-1C2E-4C64-8CA8-A1893818A9AF}"/>
    <cellStyle name="Currency 2 2 2 2 4 3 3 2 2 5" xfId="47492" xr:uid="{A062FEB9-4374-4326-8D17-77527024AE6D}"/>
    <cellStyle name="Currency 2 2 2 2 4 3 3 2 3" xfId="22340" xr:uid="{6D4C7200-73EC-4017-BF11-DAC4902DB35B}"/>
    <cellStyle name="Currency 2 2 2 2 4 3 3 2 3 2" xfId="36032" xr:uid="{813220AA-DB61-44BD-9454-6740CEABA675}"/>
    <cellStyle name="Currency 2 2 2 2 4 3 3 2 3 3" xfId="50916" xr:uid="{DDEF2B0A-6253-44D3-B2CE-090DE20DF300}"/>
    <cellStyle name="Currency 2 2 2 2 4 3 3 2 4" xfId="15496" xr:uid="{2484803F-28A1-43F3-8948-4AEE87B71B0E}"/>
    <cellStyle name="Currency 2 2 2 2 4 3 3 2 5" xfId="29186" xr:uid="{65DE28B5-1A42-486B-8172-00D2F46E150F}"/>
    <cellStyle name="Currency 2 2 2 2 4 3 3 2 6" xfId="44070" xr:uid="{21B94F21-1AF4-4239-8987-025AB351057A}"/>
    <cellStyle name="Currency 2 2 2 2 4 3 3 3" xfId="10360" xr:uid="{0EA901D0-4F02-4B60-9D5D-953AA24B65F1}"/>
    <cellStyle name="Currency 2 2 2 2 4 3 3 3 2" xfId="24050" xr:uid="{DFCC4C33-2F5D-4E02-A746-02ED7D38AF0C}"/>
    <cellStyle name="Currency 2 2 2 2 4 3 3 3 2 2" xfId="37742" xr:uid="{AA262E0C-2F89-43E0-88E6-E98467DBAA97}"/>
    <cellStyle name="Currency 2 2 2 2 4 3 3 3 2 3" xfId="52626" xr:uid="{A7B80FE8-03A1-4E4E-88F7-7787140C9FE0}"/>
    <cellStyle name="Currency 2 2 2 2 4 3 3 3 3" xfId="17206" xr:uid="{0B7B59C4-A074-452E-B99D-B2FC01484C64}"/>
    <cellStyle name="Currency 2 2 2 2 4 3 3 3 4" xfId="30896" xr:uid="{017CBC37-557A-4783-8FCB-1B92873254B2}"/>
    <cellStyle name="Currency 2 2 2 2 4 3 3 3 5" xfId="45780" xr:uid="{D4A74DAB-CFA6-4F5A-A096-6641F506334F}"/>
    <cellStyle name="Currency 2 2 2 2 4 3 3 4" xfId="20628" xr:uid="{3F6E491A-72D6-45F7-B748-09A1D05CEE0A}"/>
    <cellStyle name="Currency 2 2 2 2 4 3 3 4 2" xfId="34320" xr:uid="{CF3DCC59-317F-4A8A-9AA2-5EFB09561092}"/>
    <cellStyle name="Currency 2 2 2 2 4 3 3 4 3" xfId="49204" xr:uid="{1FA71118-96CF-4F89-A4A5-BC6E00DEE7C7}"/>
    <cellStyle name="Currency 2 2 2 2 4 3 3 5" xfId="13784" xr:uid="{C9A30EB0-194D-4CA7-9396-F45010E66EC7}"/>
    <cellStyle name="Currency 2 2 2 2 4 3 3 6" xfId="27474" xr:uid="{7388BCCA-E51E-43E7-8EB6-5CE8F4D237F8}"/>
    <cellStyle name="Currency 2 2 2 2 4 3 3 7" xfId="42358" xr:uid="{C4D24C38-1CB6-4AAA-9D61-3C07F312F0FF}"/>
    <cellStyle name="Currency 2 2 2 2 4 3 4" xfId="6938" xr:uid="{6C8488DE-D8C2-4AD0-8633-A332220C6F2A}"/>
    <cellStyle name="Currency 2 2 2 2 4 3 4 2" xfId="8651" xr:uid="{21F7944F-34B9-496D-9D3C-8FDB3D610824}"/>
    <cellStyle name="Currency 2 2 2 2 4 3 4 2 2" xfId="12073" xr:uid="{3A9EA15D-4B9E-45D1-82B3-7F2D2C447D35}"/>
    <cellStyle name="Currency 2 2 2 2 4 3 4 2 2 2" xfId="25763" xr:uid="{BBC86C1F-BACF-4DF0-8651-0049B5381EA0}"/>
    <cellStyle name="Currency 2 2 2 2 4 3 4 2 2 2 2" xfId="39455" xr:uid="{80775403-D2D9-4A71-932A-4F1258EAD5C1}"/>
    <cellStyle name="Currency 2 2 2 2 4 3 4 2 2 2 3" xfId="54339" xr:uid="{3F276C0F-7270-4120-995B-BC73AF644D5D}"/>
    <cellStyle name="Currency 2 2 2 2 4 3 4 2 2 3" xfId="18919" xr:uid="{FA1F9476-43E6-4057-8D8B-0CF3EE2D26F2}"/>
    <cellStyle name="Currency 2 2 2 2 4 3 4 2 2 4" xfId="32609" xr:uid="{0EFF437A-1DA7-44A3-8193-4C9AC2584BBB}"/>
    <cellStyle name="Currency 2 2 2 2 4 3 4 2 2 5" xfId="47493" xr:uid="{7641E60E-709F-4571-8E54-78DCBFD5F035}"/>
    <cellStyle name="Currency 2 2 2 2 4 3 4 2 3" xfId="22341" xr:uid="{EB521DF6-3446-4E0F-B05B-D0D855F819CB}"/>
    <cellStyle name="Currency 2 2 2 2 4 3 4 2 3 2" xfId="36033" xr:uid="{F807FCA5-97CF-4543-A64A-7BF1D79F7D78}"/>
    <cellStyle name="Currency 2 2 2 2 4 3 4 2 3 3" xfId="50917" xr:uid="{81CA9C91-8B96-4F0D-B33E-F025A58362A0}"/>
    <cellStyle name="Currency 2 2 2 2 4 3 4 2 4" xfId="15497" xr:uid="{F5DB2A31-F6A5-4158-A7F3-6A82EA5ADA3F}"/>
    <cellStyle name="Currency 2 2 2 2 4 3 4 2 5" xfId="29187" xr:uid="{38CC42DD-E6EB-4D23-9997-ED3CE6124245}"/>
    <cellStyle name="Currency 2 2 2 2 4 3 4 2 6" xfId="44071" xr:uid="{148E28C6-150D-4BC1-B18E-F364E728D39A}"/>
    <cellStyle name="Currency 2 2 2 2 4 3 4 3" xfId="10361" xr:uid="{A5A8CC3A-5BF6-436B-8EE0-9304745BD9ED}"/>
    <cellStyle name="Currency 2 2 2 2 4 3 4 3 2" xfId="24051" xr:uid="{599F5C0A-5F50-441A-8769-69F83F0AA446}"/>
    <cellStyle name="Currency 2 2 2 2 4 3 4 3 2 2" xfId="37743" xr:uid="{61416AD8-371F-4787-A408-CC91067532CE}"/>
    <cellStyle name="Currency 2 2 2 2 4 3 4 3 2 3" xfId="52627" xr:uid="{C9799942-646E-4F29-837D-568E425D0D75}"/>
    <cellStyle name="Currency 2 2 2 2 4 3 4 3 3" xfId="17207" xr:uid="{836AEC52-3FD6-4DD0-A6D2-8491309DB529}"/>
    <cellStyle name="Currency 2 2 2 2 4 3 4 3 4" xfId="30897" xr:uid="{FD13F666-0D89-4E69-8EE8-A48524332018}"/>
    <cellStyle name="Currency 2 2 2 2 4 3 4 3 5" xfId="45781" xr:uid="{06EC62B5-7E41-4E90-AD9F-E9D60CCDCCDE}"/>
    <cellStyle name="Currency 2 2 2 2 4 3 4 4" xfId="20629" xr:uid="{D2DD4DBE-F688-4DF5-B029-7D5C174FF2D0}"/>
    <cellStyle name="Currency 2 2 2 2 4 3 4 4 2" xfId="34321" xr:uid="{729899A1-F18C-41B6-A362-1E639C1FFDD3}"/>
    <cellStyle name="Currency 2 2 2 2 4 3 4 4 3" xfId="49205" xr:uid="{AD29E2BB-7253-49B4-AABD-F34440602D47}"/>
    <cellStyle name="Currency 2 2 2 2 4 3 4 5" xfId="13785" xr:uid="{8CBA683D-8342-4B98-BAA9-423B8B58188B}"/>
    <cellStyle name="Currency 2 2 2 2 4 3 4 6" xfId="27475" xr:uid="{8D90CB46-D21B-4688-A630-6083D2C8EFB5}"/>
    <cellStyle name="Currency 2 2 2 2 4 3 4 7" xfId="42359" xr:uid="{2EF48505-48DA-440D-BFC2-EE5350662572}"/>
    <cellStyle name="Currency 2 2 2 2 4 3 5" xfId="8647" xr:uid="{39970D7A-33FE-4AC2-A1DD-90D24935766D}"/>
    <cellStyle name="Currency 2 2 2 2 4 3 5 2" xfId="12069" xr:uid="{DB7039B1-54F7-4525-94BB-6FBC959C4072}"/>
    <cellStyle name="Currency 2 2 2 2 4 3 5 2 2" xfId="25759" xr:uid="{83A05BE8-6547-42B5-B9F8-5D16BA4A2A25}"/>
    <cellStyle name="Currency 2 2 2 2 4 3 5 2 2 2" xfId="39451" xr:uid="{DD37F9C8-C371-4B38-8A0D-C0B84E2EA743}"/>
    <cellStyle name="Currency 2 2 2 2 4 3 5 2 2 3" xfId="54335" xr:uid="{89E05D94-CA0B-44B9-B633-82C4EB99855A}"/>
    <cellStyle name="Currency 2 2 2 2 4 3 5 2 3" xfId="18915" xr:uid="{E2C4C590-C158-4C97-B26A-FCD4153EEF08}"/>
    <cellStyle name="Currency 2 2 2 2 4 3 5 2 4" xfId="32605" xr:uid="{29302096-F338-44F3-B5B8-04451EA6EF48}"/>
    <cellStyle name="Currency 2 2 2 2 4 3 5 2 5" xfId="47489" xr:uid="{E4FCABB7-9FF5-44D3-BC96-3E94A2E74279}"/>
    <cellStyle name="Currency 2 2 2 2 4 3 5 3" xfId="22337" xr:uid="{71B161CF-EBAC-4AD9-B75E-FF455E8822D9}"/>
    <cellStyle name="Currency 2 2 2 2 4 3 5 3 2" xfId="36029" xr:uid="{03C4C1CF-2B2F-4922-96D3-162F1F6D99DE}"/>
    <cellStyle name="Currency 2 2 2 2 4 3 5 3 3" xfId="50913" xr:uid="{68B938EF-FDC5-4F6A-9FF9-6BFE0274FE9A}"/>
    <cellStyle name="Currency 2 2 2 2 4 3 5 4" xfId="15493" xr:uid="{B56F1664-A3E5-44D7-8C22-1AD9D44509EB}"/>
    <cellStyle name="Currency 2 2 2 2 4 3 5 5" xfId="29183" xr:uid="{3E6085D1-A43D-4189-A3F0-0B6C24829F05}"/>
    <cellStyle name="Currency 2 2 2 2 4 3 5 6" xfId="44067" xr:uid="{7D0E0DF9-B4F6-40B1-AAF9-293176DBA479}"/>
    <cellStyle name="Currency 2 2 2 2 4 3 6" xfId="10357" xr:uid="{B9633F29-4702-41E8-B083-AAD9C7D477B9}"/>
    <cellStyle name="Currency 2 2 2 2 4 3 6 2" xfId="24047" xr:uid="{BFDD457F-1BC0-411B-8A5E-1DA29C949CDE}"/>
    <cellStyle name="Currency 2 2 2 2 4 3 6 2 2" xfId="37739" xr:uid="{12C83B93-173F-40D0-81E2-CC344B687362}"/>
    <cellStyle name="Currency 2 2 2 2 4 3 6 2 3" xfId="52623" xr:uid="{728DBEAF-A0D5-4278-96AC-140A5DB31A2B}"/>
    <cellStyle name="Currency 2 2 2 2 4 3 6 3" xfId="17203" xr:uid="{48282DFA-38AF-4F4D-A19E-F8AF9330C5A6}"/>
    <cellStyle name="Currency 2 2 2 2 4 3 6 4" xfId="30893" xr:uid="{44A3E1DB-BF88-4BC9-9957-150DBFE7709C}"/>
    <cellStyle name="Currency 2 2 2 2 4 3 6 5" xfId="45777" xr:uid="{6F30B244-C7FF-46B4-A446-A16F354F59A1}"/>
    <cellStyle name="Currency 2 2 2 2 4 3 7" xfId="20625" xr:uid="{27CA0035-54EB-4303-8ED6-957F021CB98F}"/>
    <cellStyle name="Currency 2 2 2 2 4 3 7 2" xfId="34317" xr:uid="{05B2F2CD-2226-4759-96B9-B83C2AF721F3}"/>
    <cellStyle name="Currency 2 2 2 2 4 3 7 3" xfId="49201" xr:uid="{731A3A7B-9FF3-4967-A08F-A0ECF0145670}"/>
    <cellStyle name="Currency 2 2 2 2 4 3 8" xfId="13781" xr:uid="{E37493A9-A06B-43B3-94E9-CE75E20EC908}"/>
    <cellStyle name="Currency 2 2 2 2 4 3 9" xfId="27471" xr:uid="{4B7AE341-8B41-4F55-8822-2D6097C84084}"/>
    <cellStyle name="Currency 2 2 2 2 4 4" xfId="6939" xr:uid="{A3D92BE9-CEE9-4677-A576-C730D4D1987B}"/>
    <cellStyle name="Currency 2 2 2 2 4 4 2" xfId="6940" xr:uid="{D1A5D155-6E26-4635-B645-A0EBD76A4262}"/>
    <cellStyle name="Currency 2 2 2 2 4 4 2 2" xfId="8653" xr:uid="{05344F0E-0F9E-4F3D-BCA6-7FC0C0E44ADB}"/>
    <cellStyle name="Currency 2 2 2 2 4 4 2 2 2" xfId="12075" xr:uid="{CFC1CBB1-1C92-49C6-A391-C1EB845F13F5}"/>
    <cellStyle name="Currency 2 2 2 2 4 4 2 2 2 2" xfId="25765" xr:uid="{6BEE79A9-40F7-4AD3-B879-3764100F268D}"/>
    <cellStyle name="Currency 2 2 2 2 4 4 2 2 2 2 2" xfId="39457" xr:uid="{7447D727-EBAD-435E-9C50-DA4792B66AF1}"/>
    <cellStyle name="Currency 2 2 2 2 4 4 2 2 2 2 3" xfId="54341" xr:uid="{434C5817-9B93-4DD2-B3AD-0B1C7FF4397E}"/>
    <cellStyle name="Currency 2 2 2 2 4 4 2 2 2 3" xfId="18921" xr:uid="{8124A810-12F6-46D9-9CCB-DE66C95CA5A7}"/>
    <cellStyle name="Currency 2 2 2 2 4 4 2 2 2 4" xfId="32611" xr:uid="{009EE4FD-1995-46A6-BC9B-335CFDB94FA7}"/>
    <cellStyle name="Currency 2 2 2 2 4 4 2 2 2 5" xfId="47495" xr:uid="{9FDA9D9B-1D29-4276-B633-D2BF03F9C686}"/>
    <cellStyle name="Currency 2 2 2 2 4 4 2 2 3" xfId="22343" xr:uid="{EB50BA51-405F-4E13-9001-EC6A3EFD6086}"/>
    <cellStyle name="Currency 2 2 2 2 4 4 2 2 3 2" xfId="36035" xr:uid="{82DFF2DA-9DEB-4AD8-B741-7C6F5F948A3D}"/>
    <cellStyle name="Currency 2 2 2 2 4 4 2 2 3 3" xfId="50919" xr:uid="{3FA699E4-E8F6-4382-A14C-C7BF6286190B}"/>
    <cellStyle name="Currency 2 2 2 2 4 4 2 2 4" xfId="15499" xr:uid="{89CBAC5B-8A4B-4B44-9B92-8329B0E4BB4D}"/>
    <cellStyle name="Currency 2 2 2 2 4 4 2 2 5" xfId="29189" xr:uid="{6C6572CA-6C0A-4FC3-919E-75AB9C3FC4FC}"/>
    <cellStyle name="Currency 2 2 2 2 4 4 2 2 6" xfId="44073" xr:uid="{5FDB2771-C326-455A-9167-457101E34386}"/>
    <cellStyle name="Currency 2 2 2 2 4 4 2 3" xfId="10363" xr:uid="{7C2DA9D0-C064-45E5-BE8F-5A9464AFB29F}"/>
    <cellStyle name="Currency 2 2 2 2 4 4 2 3 2" xfId="24053" xr:uid="{06CEB298-EA18-43A7-B3EE-F5D32644701C}"/>
    <cellStyle name="Currency 2 2 2 2 4 4 2 3 2 2" xfId="37745" xr:uid="{42A00272-76E6-494E-B8EA-D59CE6069D02}"/>
    <cellStyle name="Currency 2 2 2 2 4 4 2 3 2 3" xfId="52629" xr:uid="{21A6C5BE-54EC-4376-8695-91A2D8CFFE43}"/>
    <cellStyle name="Currency 2 2 2 2 4 4 2 3 3" xfId="17209" xr:uid="{F4EBE8EF-FBD8-4328-9289-6483B6B6326C}"/>
    <cellStyle name="Currency 2 2 2 2 4 4 2 3 4" xfId="30899" xr:uid="{85CD01F1-0196-4D2F-8D79-F3C87E84FDBA}"/>
    <cellStyle name="Currency 2 2 2 2 4 4 2 3 5" xfId="45783" xr:uid="{4F966BBE-CBB2-4A5C-BD36-AB9B7CC4466A}"/>
    <cellStyle name="Currency 2 2 2 2 4 4 2 4" xfId="20631" xr:uid="{0E71BE8B-270B-47E6-A6E8-8FD2FEE31F14}"/>
    <cellStyle name="Currency 2 2 2 2 4 4 2 4 2" xfId="34323" xr:uid="{78DC6EAD-FD37-4B25-BA40-147EB60A4E23}"/>
    <cellStyle name="Currency 2 2 2 2 4 4 2 4 3" xfId="49207" xr:uid="{BA3FB6FD-993E-4E1B-AA3D-AACA10C80CDE}"/>
    <cellStyle name="Currency 2 2 2 2 4 4 2 5" xfId="13787" xr:uid="{EE0B7861-C4CB-47D4-AEDE-9898B6722A08}"/>
    <cellStyle name="Currency 2 2 2 2 4 4 2 6" xfId="27477" xr:uid="{FFCA409B-BC1E-459D-A083-980758E8AFCD}"/>
    <cellStyle name="Currency 2 2 2 2 4 4 2 7" xfId="42361" xr:uid="{69AEED23-C66E-4336-9C81-B869230CC2A2}"/>
    <cellStyle name="Currency 2 2 2 2 4 4 3" xfId="8652" xr:uid="{872C0A2E-4C57-4442-95CE-993B5C9C6FCA}"/>
    <cellStyle name="Currency 2 2 2 2 4 4 3 2" xfId="12074" xr:uid="{D69FD847-63E1-4090-BB8D-0B7A5FF9C9D5}"/>
    <cellStyle name="Currency 2 2 2 2 4 4 3 2 2" xfId="25764" xr:uid="{D70E2153-B6C3-4070-A21C-584EA00769BC}"/>
    <cellStyle name="Currency 2 2 2 2 4 4 3 2 2 2" xfId="39456" xr:uid="{2878DBCB-AA62-4CA2-A3C1-F0B61C3DE8C1}"/>
    <cellStyle name="Currency 2 2 2 2 4 4 3 2 2 3" xfId="54340" xr:uid="{00190BAE-82B8-4DD3-A2F3-DBFEF78A29EE}"/>
    <cellStyle name="Currency 2 2 2 2 4 4 3 2 3" xfId="18920" xr:uid="{0F3E8C0D-4025-40F1-8586-B8B30F4DB1D5}"/>
    <cellStyle name="Currency 2 2 2 2 4 4 3 2 4" xfId="32610" xr:uid="{7EDABEE8-CCB1-4799-AA7E-68FAEF0BD072}"/>
    <cellStyle name="Currency 2 2 2 2 4 4 3 2 5" xfId="47494" xr:uid="{D93720B4-861A-448F-BFFC-20C099D02D69}"/>
    <cellStyle name="Currency 2 2 2 2 4 4 3 3" xfId="22342" xr:uid="{CC16B814-B6F5-4638-ABBC-F70E04D596E2}"/>
    <cellStyle name="Currency 2 2 2 2 4 4 3 3 2" xfId="36034" xr:uid="{0BEDC007-8D2B-4F9E-AE89-D58075BA0055}"/>
    <cellStyle name="Currency 2 2 2 2 4 4 3 3 3" xfId="50918" xr:uid="{79862A87-12DD-4D79-A5D9-4DA4E87E5431}"/>
    <cellStyle name="Currency 2 2 2 2 4 4 3 4" xfId="15498" xr:uid="{93225351-83B0-43F4-A464-A09BF2B25593}"/>
    <cellStyle name="Currency 2 2 2 2 4 4 3 5" xfId="29188" xr:uid="{59DDABB5-8F0D-4B03-9F66-9F05FF2FA9F5}"/>
    <cellStyle name="Currency 2 2 2 2 4 4 3 6" xfId="44072" xr:uid="{E85CDDD9-A99A-44CE-849A-A4F8A005BE0F}"/>
    <cellStyle name="Currency 2 2 2 2 4 4 4" xfId="10362" xr:uid="{34C27E4A-CBAB-4084-9E78-115FDFE004E9}"/>
    <cellStyle name="Currency 2 2 2 2 4 4 4 2" xfId="24052" xr:uid="{9A6DE076-7A66-45FC-AA51-968F9F9C03FD}"/>
    <cellStyle name="Currency 2 2 2 2 4 4 4 2 2" xfId="37744" xr:uid="{1B004D25-A228-4C78-ABFD-81726CDE8817}"/>
    <cellStyle name="Currency 2 2 2 2 4 4 4 2 3" xfId="52628" xr:uid="{04B24D78-0322-4244-B704-B42355BF0D07}"/>
    <cellStyle name="Currency 2 2 2 2 4 4 4 3" xfId="17208" xr:uid="{696ED34C-4E2D-448D-AC17-722A02524509}"/>
    <cellStyle name="Currency 2 2 2 2 4 4 4 4" xfId="30898" xr:uid="{3EF832E1-D7B1-4FFD-80AE-E4FD3DFA1DF9}"/>
    <cellStyle name="Currency 2 2 2 2 4 4 4 5" xfId="45782" xr:uid="{0BF75B57-02B2-4312-BECE-C632CBA9AD3A}"/>
    <cellStyle name="Currency 2 2 2 2 4 4 5" xfId="20630" xr:uid="{51062389-3633-4B4A-8E15-61E61866DEB2}"/>
    <cellStyle name="Currency 2 2 2 2 4 4 5 2" xfId="34322" xr:uid="{7E746DD8-B1FF-4DFB-A988-F28B231A894A}"/>
    <cellStyle name="Currency 2 2 2 2 4 4 5 3" xfId="49206" xr:uid="{A16AD953-8683-4410-A7CF-E0DCBBE268EB}"/>
    <cellStyle name="Currency 2 2 2 2 4 4 6" xfId="13786" xr:uid="{FF5769C6-4FE8-4398-B896-BD72240278F5}"/>
    <cellStyle name="Currency 2 2 2 2 4 4 7" xfId="27476" xr:uid="{71063F0F-0657-4DAF-9508-804106CF826C}"/>
    <cellStyle name="Currency 2 2 2 2 4 4 8" xfId="42360" xr:uid="{C4A0BFDD-0800-4261-99C9-D3B7757653EF}"/>
    <cellStyle name="Currency 2 2 2 2 4 5" xfId="6941" xr:uid="{CB0D23EB-CCEC-429F-AA4C-D68C014258A8}"/>
    <cellStyle name="Currency 2 2 2 2 4 5 2" xfId="8654" xr:uid="{6136A437-BEE3-4328-8651-11BD7D8F8E00}"/>
    <cellStyle name="Currency 2 2 2 2 4 5 2 2" xfId="12076" xr:uid="{821DE375-50FE-45F0-A7DA-88043743D14D}"/>
    <cellStyle name="Currency 2 2 2 2 4 5 2 2 2" xfId="25766" xr:uid="{3A60E8BE-2582-41D5-BA9E-46E12BC5EF1D}"/>
    <cellStyle name="Currency 2 2 2 2 4 5 2 2 2 2" xfId="39458" xr:uid="{898C274C-EB25-4A96-8173-9613DFCBA0E7}"/>
    <cellStyle name="Currency 2 2 2 2 4 5 2 2 2 3" xfId="54342" xr:uid="{FEF59E02-D0CA-4D46-9E02-B040EE2EC563}"/>
    <cellStyle name="Currency 2 2 2 2 4 5 2 2 3" xfId="18922" xr:uid="{A88CB258-47CC-47A1-B56D-5865675A603C}"/>
    <cellStyle name="Currency 2 2 2 2 4 5 2 2 4" xfId="32612" xr:uid="{B35319DF-E22E-4EA0-9443-B0D0D0E54773}"/>
    <cellStyle name="Currency 2 2 2 2 4 5 2 2 5" xfId="47496" xr:uid="{95268E7B-C9AA-485D-BAC2-2C8C451D9E36}"/>
    <cellStyle name="Currency 2 2 2 2 4 5 2 3" xfId="22344" xr:uid="{9EF6CB4A-2494-4955-BD5C-B7054543D943}"/>
    <cellStyle name="Currency 2 2 2 2 4 5 2 3 2" xfId="36036" xr:uid="{A9491071-457A-4F5E-9370-03A031102EB9}"/>
    <cellStyle name="Currency 2 2 2 2 4 5 2 3 3" xfId="50920" xr:uid="{1212C2EF-DC69-413E-8BCC-4AEB29328848}"/>
    <cellStyle name="Currency 2 2 2 2 4 5 2 4" xfId="15500" xr:uid="{DA479954-222E-4264-A5CF-D9CA10DD0BAB}"/>
    <cellStyle name="Currency 2 2 2 2 4 5 2 5" xfId="29190" xr:uid="{246CCC23-1EBF-42B2-811F-853733209570}"/>
    <cellStyle name="Currency 2 2 2 2 4 5 2 6" xfId="44074" xr:uid="{810606FD-08F3-4BCF-A788-24863C417892}"/>
    <cellStyle name="Currency 2 2 2 2 4 5 3" xfId="10364" xr:uid="{17D97D67-0DD8-4412-A201-BD5E9C8305E5}"/>
    <cellStyle name="Currency 2 2 2 2 4 5 3 2" xfId="24054" xr:uid="{0BAF6FD4-40FC-4C84-98B2-4EBFD9159EDF}"/>
    <cellStyle name="Currency 2 2 2 2 4 5 3 2 2" xfId="37746" xr:uid="{F593363E-9F9E-4B6E-B4EB-394C4910C2D9}"/>
    <cellStyle name="Currency 2 2 2 2 4 5 3 2 3" xfId="52630" xr:uid="{5639B89F-0F0C-464B-B6F3-902DC3138C62}"/>
    <cellStyle name="Currency 2 2 2 2 4 5 3 3" xfId="17210" xr:uid="{E346C8C8-34B2-4B76-80BA-1230C19DBED9}"/>
    <cellStyle name="Currency 2 2 2 2 4 5 3 4" xfId="30900" xr:uid="{3A8C34D4-BBAF-4EF2-81D5-ECFF86E0F631}"/>
    <cellStyle name="Currency 2 2 2 2 4 5 3 5" xfId="45784" xr:uid="{FD1D1DC0-08D2-47BF-B670-6E373D2B2D8C}"/>
    <cellStyle name="Currency 2 2 2 2 4 5 4" xfId="20632" xr:uid="{75E0AC03-20B5-4E40-8FCD-03969740B874}"/>
    <cellStyle name="Currency 2 2 2 2 4 5 4 2" xfId="34324" xr:uid="{4EDEFFDD-67FD-4BC6-9CFA-25D9D517574A}"/>
    <cellStyle name="Currency 2 2 2 2 4 5 4 3" xfId="49208" xr:uid="{195B9965-3305-48D8-BB2E-C08778995907}"/>
    <cellStyle name="Currency 2 2 2 2 4 5 5" xfId="13788" xr:uid="{47E6404E-50DA-472B-ACE3-806F804EB589}"/>
    <cellStyle name="Currency 2 2 2 2 4 5 6" xfId="27478" xr:uid="{9E4C0CBF-1F18-4E64-B7E6-10937B18AB98}"/>
    <cellStyle name="Currency 2 2 2 2 4 5 7" xfId="42362" xr:uid="{66BA62D4-E954-445F-8499-295271784CF9}"/>
    <cellStyle name="Currency 2 2 2 2 4 6" xfId="6942" xr:uid="{BA51ABA2-AA69-4350-B292-B53D9E1AFF9B}"/>
    <cellStyle name="Currency 2 2 2 2 4 6 2" xfId="8655" xr:uid="{836CBA56-ABBD-40D9-9459-756812EF4790}"/>
    <cellStyle name="Currency 2 2 2 2 4 6 2 2" xfId="12077" xr:uid="{60A60A85-D808-4725-B3D9-54CAD1BAC4B1}"/>
    <cellStyle name="Currency 2 2 2 2 4 6 2 2 2" xfId="25767" xr:uid="{55E70F45-6194-4352-8ECA-7C0580CA98EC}"/>
    <cellStyle name="Currency 2 2 2 2 4 6 2 2 2 2" xfId="39459" xr:uid="{59929B49-5469-4BAB-8632-E957EB5831F2}"/>
    <cellStyle name="Currency 2 2 2 2 4 6 2 2 2 3" xfId="54343" xr:uid="{E89573E7-2231-47F0-950E-B8B8E3854FD3}"/>
    <cellStyle name="Currency 2 2 2 2 4 6 2 2 3" xfId="18923" xr:uid="{8EE642CD-6A30-4FAF-8BA9-78EC74F650F1}"/>
    <cellStyle name="Currency 2 2 2 2 4 6 2 2 4" xfId="32613" xr:uid="{6E6B5972-CCDC-49DE-BB23-C1749057879B}"/>
    <cellStyle name="Currency 2 2 2 2 4 6 2 2 5" xfId="47497" xr:uid="{0471CA7D-9365-4D37-9AAE-2613246580ED}"/>
    <cellStyle name="Currency 2 2 2 2 4 6 2 3" xfId="22345" xr:uid="{B92FCF9E-B576-4842-BD40-13AE24A535E0}"/>
    <cellStyle name="Currency 2 2 2 2 4 6 2 3 2" xfId="36037" xr:uid="{9A5E2E07-F455-43A3-8FF9-064A50C3E1F6}"/>
    <cellStyle name="Currency 2 2 2 2 4 6 2 3 3" xfId="50921" xr:uid="{77A5199C-F181-43E4-B1F3-E3307649D0B6}"/>
    <cellStyle name="Currency 2 2 2 2 4 6 2 4" xfId="15501" xr:uid="{33B63F6B-5FE7-412D-934C-832A6964FA95}"/>
    <cellStyle name="Currency 2 2 2 2 4 6 2 5" xfId="29191" xr:uid="{DFC7071D-1E3E-4F31-AE5C-5E791D7C675F}"/>
    <cellStyle name="Currency 2 2 2 2 4 6 2 6" xfId="44075" xr:uid="{E828AFB3-4F7B-4780-83A2-5FADDA217362}"/>
    <cellStyle name="Currency 2 2 2 2 4 6 3" xfId="10365" xr:uid="{33A28187-5D43-4582-8506-94A33546C56A}"/>
    <cellStyle name="Currency 2 2 2 2 4 6 3 2" xfId="24055" xr:uid="{DAE50AAA-52D9-40C5-A8E5-4602E33AB40B}"/>
    <cellStyle name="Currency 2 2 2 2 4 6 3 2 2" xfId="37747" xr:uid="{74A1FC48-4DD5-457A-96BA-B22E84E22002}"/>
    <cellStyle name="Currency 2 2 2 2 4 6 3 2 3" xfId="52631" xr:uid="{980AAFA9-863F-4912-A508-475153A7488B}"/>
    <cellStyle name="Currency 2 2 2 2 4 6 3 3" xfId="17211" xr:uid="{23482D08-6B23-4A23-BD75-341A83A6C306}"/>
    <cellStyle name="Currency 2 2 2 2 4 6 3 4" xfId="30901" xr:uid="{3E6BFF0D-A410-4C75-A2A7-28DC3F3FB2A0}"/>
    <cellStyle name="Currency 2 2 2 2 4 6 3 5" xfId="45785" xr:uid="{ADA2C408-98B9-4722-AD6F-676B19F0DD15}"/>
    <cellStyle name="Currency 2 2 2 2 4 6 4" xfId="20633" xr:uid="{2DFD458E-671D-43D9-A8A7-53A797B128D3}"/>
    <cellStyle name="Currency 2 2 2 2 4 6 4 2" xfId="34325" xr:uid="{E6A00783-8647-4086-AF1F-9DE4C0807FA3}"/>
    <cellStyle name="Currency 2 2 2 2 4 6 4 3" xfId="49209" xr:uid="{492D2DD3-2B3C-426D-86D8-9D66BD622BA4}"/>
    <cellStyle name="Currency 2 2 2 2 4 6 5" xfId="13789" xr:uid="{30AACF8E-7847-4550-909F-7C7013D16E96}"/>
    <cellStyle name="Currency 2 2 2 2 4 6 6" xfId="27479" xr:uid="{8CBF7A0E-EAED-4852-887B-56C3F573EE81}"/>
    <cellStyle name="Currency 2 2 2 2 4 6 7" xfId="42363" xr:uid="{0821E34F-A71A-4EBA-B49A-7894FCD14025}"/>
    <cellStyle name="Currency 2 2 2 2 4 7" xfId="8641" xr:uid="{22626EDE-EC5A-478E-8DC5-6A051686EC03}"/>
    <cellStyle name="Currency 2 2 2 2 4 7 2" xfId="12063" xr:uid="{B81A8E27-1055-4CFD-A689-CB8B37AB6B6B}"/>
    <cellStyle name="Currency 2 2 2 2 4 7 2 2" xfId="25753" xr:uid="{3649C9D2-430E-4438-94B2-B344A23C62E3}"/>
    <cellStyle name="Currency 2 2 2 2 4 7 2 2 2" xfId="39445" xr:uid="{D83A157D-6580-4DC5-BAF6-86746B8C464B}"/>
    <cellStyle name="Currency 2 2 2 2 4 7 2 2 3" xfId="54329" xr:uid="{0C864E61-5A55-4082-9FC9-0C28F107E27B}"/>
    <cellStyle name="Currency 2 2 2 2 4 7 2 3" xfId="18909" xr:uid="{D53F6AE6-3172-463A-B6FE-5AFE266984BF}"/>
    <cellStyle name="Currency 2 2 2 2 4 7 2 4" xfId="32599" xr:uid="{9D661545-F8CB-49AC-9CC9-57E8CF482CAC}"/>
    <cellStyle name="Currency 2 2 2 2 4 7 2 5" xfId="47483" xr:uid="{97A9257E-30A4-409B-8D01-81EED1A65DC3}"/>
    <cellStyle name="Currency 2 2 2 2 4 7 3" xfId="22331" xr:uid="{D640C6BC-4A89-46BB-AD5E-C73F56D3EE49}"/>
    <cellStyle name="Currency 2 2 2 2 4 7 3 2" xfId="36023" xr:uid="{9DE1F17F-8261-409D-AB30-6E1234A8BED5}"/>
    <cellStyle name="Currency 2 2 2 2 4 7 3 3" xfId="50907" xr:uid="{2FB3986F-BAFA-493A-994F-7948721FFB1C}"/>
    <cellStyle name="Currency 2 2 2 2 4 7 4" xfId="15487" xr:uid="{DA9DF9C9-B0BD-4BB7-8372-07FB414E6B22}"/>
    <cellStyle name="Currency 2 2 2 2 4 7 5" xfId="29177" xr:uid="{24ED9798-1CE4-422C-96E7-03CB5731715E}"/>
    <cellStyle name="Currency 2 2 2 2 4 7 6" xfId="44061" xr:uid="{045D4931-D192-472A-BE33-E1FC9444A786}"/>
    <cellStyle name="Currency 2 2 2 2 4 8" xfId="10351" xr:uid="{D536B83A-AC96-4C82-9954-AF08DE2CDE52}"/>
    <cellStyle name="Currency 2 2 2 2 4 8 2" xfId="24041" xr:uid="{71A0BB5D-77C7-44A4-9E7E-3F85AB10EE82}"/>
    <cellStyle name="Currency 2 2 2 2 4 8 2 2" xfId="37733" xr:uid="{1C29C804-8223-4A2A-B610-FDEE99F7EEFE}"/>
    <cellStyle name="Currency 2 2 2 2 4 8 2 3" xfId="52617" xr:uid="{004D1986-948E-4BFB-B81D-71111C1B6CF5}"/>
    <cellStyle name="Currency 2 2 2 2 4 8 3" xfId="17197" xr:uid="{C80358D1-001A-4ECC-A8B8-D52A258179B4}"/>
    <cellStyle name="Currency 2 2 2 2 4 8 4" xfId="30887" xr:uid="{B7CD95AF-A995-46A9-B57A-98E02C33D835}"/>
    <cellStyle name="Currency 2 2 2 2 4 8 5" xfId="45771" xr:uid="{69BC8A37-78AE-457F-88E1-BB0936B47E2F}"/>
    <cellStyle name="Currency 2 2 2 2 4 9" xfId="20619" xr:uid="{797EFB47-3D1C-4971-95CE-F88D268AE428}"/>
    <cellStyle name="Currency 2 2 2 2 4 9 2" xfId="34311" xr:uid="{E0B2DDC5-0CD0-4DB9-A595-550A90C4BC00}"/>
    <cellStyle name="Currency 2 2 2 2 4 9 3" xfId="49195" xr:uid="{6B87FB43-8219-47A6-AC38-618A1B40E1A2}"/>
    <cellStyle name="Currency 2 2 2 2 5" xfId="6943" xr:uid="{977D94DD-8E03-4673-A9C0-506A3A69FDF6}"/>
    <cellStyle name="Currency 2 2 2 2 5 10" xfId="13790" xr:uid="{F7E0A417-56C9-495B-A4DA-5418544BEFDB}"/>
    <cellStyle name="Currency 2 2 2 2 5 11" xfId="27480" xr:uid="{86DF6CF7-B1CD-43D9-8D5C-D7993C9325DF}"/>
    <cellStyle name="Currency 2 2 2 2 5 12" xfId="42364" xr:uid="{8A841EF9-9493-4B30-833B-B54280434A62}"/>
    <cellStyle name="Currency 2 2 2 2 5 2" xfId="6944" xr:uid="{AC8ED294-F903-4281-873D-6F6751D801FC}"/>
    <cellStyle name="Currency 2 2 2 2 5 2 10" xfId="42365" xr:uid="{F37E94B0-ED6E-484C-AC1B-9FA20BA6710E}"/>
    <cellStyle name="Currency 2 2 2 2 5 2 2" xfId="6945" xr:uid="{2DBD93F9-6EC1-4F9D-8D00-CBF65E309967}"/>
    <cellStyle name="Currency 2 2 2 2 5 2 2 2" xfId="6946" xr:uid="{DBF33D86-07C9-4947-8DB5-4F4B586C7333}"/>
    <cellStyle name="Currency 2 2 2 2 5 2 2 2 2" xfId="8659" xr:uid="{6427F544-7983-4C8A-9374-ADDA39FB846B}"/>
    <cellStyle name="Currency 2 2 2 2 5 2 2 2 2 2" xfId="12081" xr:uid="{902F5F51-1592-4F7E-85B5-E737BAF91380}"/>
    <cellStyle name="Currency 2 2 2 2 5 2 2 2 2 2 2" xfId="25771" xr:uid="{05ED3DAC-6853-41AC-91CC-33B01B72FB25}"/>
    <cellStyle name="Currency 2 2 2 2 5 2 2 2 2 2 2 2" xfId="39463" xr:uid="{9524939B-5C54-4176-BBBC-6016C16C2F30}"/>
    <cellStyle name="Currency 2 2 2 2 5 2 2 2 2 2 2 3" xfId="54347" xr:uid="{9E107E32-81D5-47BB-9C66-9C30A35C6F1C}"/>
    <cellStyle name="Currency 2 2 2 2 5 2 2 2 2 2 3" xfId="18927" xr:uid="{BDC5ACDA-7651-46E5-B521-E563A2276FD9}"/>
    <cellStyle name="Currency 2 2 2 2 5 2 2 2 2 2 4" xfId="32617" xr:uid="{7EA53444-DF77-45FE-98EC-3C12A4802AF1}"/>
    <cellStyle name="Currency 2 2 2 2 5 2 2 2 2 2 5" xfId="47501" xr:uid="{AF4787A8-AD34-42B9-9644-65C82B76E540}"/>
    <cellStyle name="Currency 2 2 2 2 5 2 2 2 2 3" xfId="22349" xr:uid="{FD1A3EC6-1186-444E-9CAF-E6B71F489776}"/>
    <cellStyle name="Currency 2 2 2 2 5 2 2 2 2 3 2" xfId="36041" xr:uid="{3CDCF030-D91C-4694-9692-4AB41A664942}"/>
    <cellStyle name="Currency 2 2 2 2 5 2 2 2 2 3 3" xfId="50925" xr:uid="{3401EA3A-1F1F-4A2A-B077-5F1FBE16E819}"/>
    <cellStyle name="Currency 2 2 2 2 5 2 2 2 2 4" xfId="15505" xr:uid="{2446B304-B247-4670-B218-A2D150E112A8}"/>
    <cellStyle name="Currency 2 2 2 2 5 2 2 2 2 5" xfId="29195" xr:uid="{BC31CA2D-945D-4A78-82C6-C0C746E5C913}"/>
    <cellStyle name="Currency 2 2 2 2 5 2 2 2 2 6" xfId="44079" xr:uid="{42287DD8-51BD-4524-AEE0-DD39DCF3F141}"/>
    <cellStyle name="Currency 2 2 2 2 5 2 2 2 3" xfId="10369" xr:uid="{28ACCCC0-CE57-48EE-9ACC-0901CC4390F4}"/>
    <cellStyle name="Currency 2 2 2 2 5 2 2 2 3 2" xfId="24059" xr:uid="{45EBA4AE-47CC-40E2-B451-D3D0030AC121}"/>
    <cellStyle name="Currency 2 2 2 2 5 2 2 2 3 2 2" xfId="37751" xr:uid="{F1008AD1-A314-4825-B65A-4681E37DE80C}"/>
    <cellStyle name="Currency 2 2 2 2 5 2 2 2 3 2 3" xfId="52635" xr:uid="{41036E00-1617-4E3B-9C27-D8E9100470AB}"/>
    <cellStyle name="Currency 2 2 2 2 5 2 2 2 3 3" xfId="17215" xr:uid="{21AD7F22-2992-4818-9E67-B0DA3EF824D7}"/>
    <cellStyle name="Currency 2 2 2 2 5 2 2 2 3 4" xfId="30905" xr:uid="{1D400F93-C6D5-4B7A-A4A5-57B06666A1D8}"/>
    <cellStyle name="Currency 2 2 2 2 5 2 2 2 3 5" xfId="45789" xr:uid="{126617C3-5166-4CB4-8F72-3CA12206616F}"/>
    <cellStyle name="Currency 2 2 2 2 5 2 2 2 4" xfId="20637" xr:uid="{DC7D8D9B-3CDE-470E-8BD7-905B3ED13A94}"/>
    <cellStyle name="Currency 2 2 2 2 5 2 2 2 4 2" xfId="34329" xr:uid="{710B9661-AF89-4901-A9AD-B577E6CDCFF8}"/>
    <cellStyle name="Currency 2 2 2 2 5 2 2 2 4 3" xfId="49213" xr:uid="{9493FD58-013E-46B7-9A08-260EBB4C6305}"/>
    <cellStyle name="Currency 2 2 2 2 5 2 2 2 5" xfId="13793" xr:uid="{F8FAE4F6-57D9-4FF7-B9FA-1644834E0C74}"/>
    <cellStyle name="Currency 2 2 2 2 5 2 2 2 6" xfId="27483" xr:uid="{976DF493-B1C7-4613-B578-3B848352E309}"/>
    <cellStyle name="Currency 2 2 2 2 5 2 2 2 7" xfId="42367" xr:uid="{A6825D28-66F2-43D6-877E-8FAE1B3299EB}"/>
    <cellStyle name="Currency 2 2 2 2 5 2 2 3" xfId="8658" xr:uid="{17D5C26A-349C-4C3F-8B3F-3CA945119A7B}"/>
    <cellStyle name="Currency 2 2 2 2 5 2 2 3 2" xfId="12080" xr:uid="{A4D173FC-EE7B-478F-A7A4-F5341EDED14F}"/>
    <cellStyle name="Currency 2 2 2 2 5 2 2 3 2 2" xfId="25770" xr:uid="{136439DC-75BA-428E-B49F-32DF6E9C1DF8}"/>
    <cellStyle name="Currency 2 2 2 2 5 2 2 3 2 2 2" xfId="39462" xr:uid="{B52AEDE1-861E-46BE-A631-63FD7A429678}"/>
    <cellStyle name="Currency 2 2 2 2 5 2 2 3 2 2 3" xfId="54346" xr:uid="{747D7A0C-06BF-4781-9E6A-ECFCF2510A15}"/>
    <cellStyle name="Currency 2 2 2 2 5 2 2 3 2 3" xfId="18926" xr:uid="{3358BEE4-AFF6-4AE4-B179-A3359B6F1E7D}"/>
    <cellStyle name="Currency 2 2 2 2 5 2 2 3 2 4" xfId="32616" xr:uid="{800FFA74-B1B5-40CB-AE30-6AD68B160CDD}"/>
    <cellStyle name="Currency 2 2 2 2 5 2 2 3 2 5" xfId="47500" xr:uid="{1EF43057-BD7D-4CFC-8238-ABA826F01153}"/>
    <cellStyle name="Currency 2 2 2 2 5 2 2 3 3" xfId="22348" xr:uid="{6AFB8674-79F4-4E67-84FD-57E7F87485F4}"/>
    <cellStyle name="Currency 2 2 2 2 5 2 2 3 3 2" xfId="36040" xr:uid="{5D29B9F0-E694-4772-819A-8CD0C5C248BE}"/>
    <cellStyle name="Currency 2 2 2 2 5 2 2 3 3 3" xfId="50924" xr:uid="{215551B8-FA99-455D-882D-3587D5DABCBB}"/>
    <cellStyle name="Currency 2 2 2 2 5 2 2 3 4" xfId="15504" xr:uid="{74CCDD91-F37F-42F1-9F0B-81A088DFDD2E}"/>
    <cellStyle name="Currency 2 2 2 2 5 2 2 3 5" xfId="29194" xr:uid="{917C8554-A209-4ECF-B946-CAF90C8A7871}"/>
    <cellStyle name="Currency 2 2 2 2 5 2 2 3 6" xfId="44078" xr:uid="{6FCCBE88-03C3-4C00-B393-A190CC28B7C9}"/>
    <cellStyle name="Currency 2 2 2 2 5 2 2 4" xfId="10368" xr:uid="{03909987-ACD3-41DB-9B09-2DFDA518FD60}"/>
    <cellStyle name="Currency 2 2 2 2 5 2 2 4 2" xfId="24058" xr:uid="{E4F56363-EAF2-4550-8AF8-716E732B4383}"/>
    <cellStyle name="Currency 2 2 2 2 5 2 2 4 2 2" xfId="37750" xr:uid="{0954445D-3CBD-47E9-8A71-584AB0375975}"/>
    <cellStyle name="Currency 2 2 2 2 5 2 2 4 2 3" xfId="52634" xr:uid="{022AAA7B-A50B-467F-9403-B5F5C1E2F0BC}"/>
    <cellStyle name="Currency 2 2 2 2 5 2 2 4 3" xfId="17214" xr:uid="{A607A342-A496-43C2-A92E-EB463AAB5CA8}"/>
    <cellStyle name="Currency 2 2 2 2 5 2 2 4 4" xfId="30904" xr:uid="{D910F98B-A964-4643-B7AB-4A4B84DD06C8}"/>
    <cellStyle name="Currency 2 2 2 2 5 2 2 4 5" xfId="45788" xr:uid="{70FE3B2B-AD84-4566-BB13-5A8DE5173140}"/>
    <cellStyle name="Currency 2 2 2 2 5 2 2 5" xfId="20636" xr:uid="{0CED4736-31CB-44EE-B8EF-873AD84505DE}"/>
    <cellStyle name="Currency 2 2 2 2 5 2 2 5 2" xfId="34328" xr:uid="{7CF204D2-1DD5-4EF4-BAA3-4945E96DD7F5}"/>
    <cellStyle name="Currency 2 2 2 2 5 2 2 5 3" xfId="49212" xr:uid="{545E83F5-4236-4C42-9026-B7C51255BB4C}"/>
    <cellStyle name="Currency 2 2 2 2 5 2 2 6" xfId="13792" xr:uid="{915068DE-9DA5-452C-A5EE-4E2F984D7046}"/>
    <cellStyle name="Currency 2 2 2 2 5 2 2 7" xfId="27482" xr:uid="{F0D2EEE4-C2C8-49A2-943D-FCE1174141D4}"/>
    <cellStyle name="Currency 2 2 2 2 5 2 2 8" xfId="42366" xr:uid="{E3744B15-C0C4-457C-B88A-26ED3C657F32}"/>
    <cellStyle name="Currency 2 2 2 2 5 2 3" xfId="6947" xr:uid="{BEFA965F-8908-412C-B119-51A0731F56E1}"/>
    <cellStyle name="Currency 2 2 2 2 5 2 3 2" xfId="8660" xr:uid="{FF97E191-5E1A-41FD-9D60-DE056D17CADA}"/>
    <cellStyle name="Currency 2 2 2 2 5 2 3 2 2" xfId="12082" xr:uid="{D9C71E1D-E17E-4198-BCDD-ACA1BE2CA3FD}"/>
    <cellStyle name="Currency 2 2 2 2 5 2 3 2 2 2" xfId="25772" xr:uid="{EEDB3444-B73D-4102-9EBF-E960E55A0B77}"/>
    <cellStyle name="Currency 2 2 2 2 5 2 3 2 2 2 2" xfId="39464" xr:uid="{05C644ED-010C-4744-8DA0-ECBA75FFF7DC}"/>
    <cellStyle name="Currency 2 2 2 2 5 2 3 2 2 2 3" xfId="54348" xr:uid="{F2A97E3D-4210-4CE8-A122-69E037BB3649}"/>
    <cellStyle name="Currency 2 2 2 2 5 2 3 2 2 3" xfId="18928" xr:uid="{6C97A475-99AE-4129-ADF8-641799CF1356}"/>
    <cellStyle name="Currency 2 2 2 2 5 2 3 2 2 4" xfId="32618" xr:uid="{3D4E0B74-8341-4F7E-9439-C99D3B97D3C2}"/>
    <cellStyle name="Currency 2 2 2 2 5 2 3 2 2 5" xfId="47502" xr:uid="{523C9F78-9F97-4006-8A25-7C1B28B4C45D}"/>
    <cellStyle name="Currency 2 2 2 2 5 2 3 2 3" xfId="22350" xr:uid="{DEC95812-F49E-43DF-AFEA-4516A9729F45}"/>
    <cellStyle name="Currency 2 2 2 2 5 2 3 2 3 2" xfId="36042" xr:uid="{6E41612E-C131-4CFA-BC7C-D569627DF14C}"/>
    <cellStyle name="Currency 2 2 2 2 5 2 3 2 3 3" xfId="50926" xr:uid="{09BFD195-6D88-494A-A4C6-6629A8BC134B}"/>
    <cellStyle name="Currency 2 2 2 2 5 2 3 2 4" xfId="15506" xr:uid="{8B97064C-160C-43C1-B702-FE4F5E16DCAD}"/>
    <cellStyle name="Currency 2 2 2 2 5 2 3 2 5" xfId="29196" xr:uid="{F6259766-7BA5-4AB0-8F7C-D4BC19290F39}"/>
    <cellStyle name="Currency 2 2 2 2 5 2 3 2 6" xfId="44080" xr:uid="{CCBA0F92-6380-426B-B0A5-4F75F77D3A01}"/>
    <cellStyle name="Currency 2 2 2 2 5 2 3 3" xfId="10370" xr:uid="{F6BD5783-0749-4619-A9B7-0F998BFA3A97}"/>
    <cellStyle name="Currency 2 2 2 2 5 2 3 3 2" xfId="24060" xr:uid="{FB0E8AAF-7F4C-4D61-82DE-42E99795EF2A}"/>
    <cellStyle name="Currency 2 2 2 2 5 2 3 3 2 2" xfId="37752" xr:uid="{A808600E-5CDE-49D6-BE63-EEC09D84281D}"/>
    <cellStyle name="Currency 2 2 2 2 5 2 3 3 2 3" xfId="52636" xr:uid="{BD3B1587-E7D5-4830-B343-11D6D78B5600}"/>
    <cellStyle name="Currency 2 2 2 2 5 2 3 3 3" xfId="17216" xr:uid="{A0A26EDC-11D6-4DBB-A40D-32FFED3E6B5C}"/>
    <cellStyle name="Currency 2 2 2 2 5 2 3 3 4" xfId="30906" xr:uid="{C173FE06-796E-42D0-AAC6-06E3AC52CFF1}"/>
    <cellStyle name="Currency 2 2 2 2 5 2 3 3 5" xfId="45790" xr:uid="{431A1926-EE47-4D46-A51F-7AA05F8B6782}"/>
    <cellStyle name="Currency 2 2 2 2 5 2 3 4" xfId="20638" xr:uid="{508C0839-25B7-495E-A240-19FC2D70AB54}"/>
    <cellStyle name="Currency 2 2 2 2 5 2 3 4 2" xfId="34330" xr:uid="{6E5C807E-CA97-4CF1-B319-3D84A7B19FFA}"/>
    <cellStyle name="Currency 2 2 2 2 5 2 3 4 3" xfId="49214" xr:uid="{7A8CE1AB-39E8-4527-817E-2CBD7EE4085D}"/>
    <cellStyle name="Currency 2 2 2 2 5 2 3 5" xfId="13794" xr:uid="{00558C67-37E7-461B-9D69-EED8E406D2F5}"/>
    <cellStyle name="Currency 2 2 2 2 5 2 3 6" xfId="27484" xr:uid="{3ECB2806-69E9-4D4D-B9B7-A4C3A7A16FB9}"/>
    <cellStyle name="Currency 2 2 2 2 5 2 3 7" xfId="42368" xr:uid="{CAA993EF-5041-4E5D-AC07-FE4FFABCB709}"/>
    <cellStyle name="Currency 2 2 2 2 5 2 4" xfId="6948" xr:uid="{17F503F0-C5B3-4655-B8F1-9EF4309B17A5}"/>
    <cellStyle name="Currency 2 2 2 2 5 2 4 2" xfId="8661" xr:uid="{B1B756EF-E4FB-4931-A3B0-34843BF724B9}"/>
    <cellStyle name="Currency 2 2 2 2 5 2 4 2 2" xfId="12083" xr:uid="{B90B8B46-CACB-44A7-9961-E27F3D98BCB7}"/>
    <cellStyle name="Currency 2 2 2 2 5 2 4 2 2 2" xfId="25773" xr:uid="{7272E48A-6FC6-42AB-BF7B-1DE6D626977E}"/>
    <cellStyle name="Currency 2 2 2 2 5 2 4 2 2 2 2" xfId="39465" xr:uid="{F44CCC64-6BCE-4B41-B028-E7B1D3A1B230}"/>
    <cellStyle name="Currency 2 2 2 2 5 2 4 2 2 2 3" xfId="54349" xr:uid="{A2AE0AD8-2CF1-4BDD-96B8-C1E49D794CDD}"/>
    <cellStyle name="Currency 2 2 2 2 5 2 4 2 2 3" xfId="18929" xr:uid="{D02671AD-A2FD-4A38-BA9B-A095C2A3293C}"/>
    <cellStyle name="Currency 2 2 2 2 5 2 4 2 2 4" xfId="32619" xr:uid="{0A13AD5C-8360-4899-A91F-95969E570BDE}"/>
    <cellStyle name="Currency 2 2 2 2 5 2 4 2 2 5" xfId="47503" xr:uid="{7B84E450-175E-47A3-89A1-DD5592699273}"/>
    <cellStyle name="Currency 2 2 2 2 5 2 4 2 3" xfId="22351" xr:uid="{E5E72C54-3BD0-4D71-AC9A-C60235966A12}"/>
    <cellStyle name="Currency 2 2 2 2 5 2 4 2 3 2" xfId="36043" xr:uid="{D2A206D2-1CB4-474B-9DAA-4419A41ED807}"/>
    <cellStyle name="Currency 2 2 2 2 5 2 4 2 3 3" xfId="50927" xr:uid="{3BED89DF-3E15-44E7-A56F-61203A222D6F}"/>
    <cellStyle name="Currency 2 2 2 2 5 2 4 2 4" xfId="15507" xr:uid="{1E97F0D2-9402-4953-B9D7-6EC53CCCFAA4}"/>
    <cellStyle name="Currency 2 2 2 2 5 2 4 2 5" xfId="29197" xr:uid="{E2128753-31A0-4FDD-9C8D-5B4E143965DE}"/>
    <cellStyle name="Currency 2 2 2 2 5 2 4 2 6" xfId="44081" xr:uid="{39CD8C81-C938-4CD0-BB8E-767E3C9D73D1}"/>
    <cellStyle name="Currency 2 2 2 2 5 2 4 3" xfId="10371" xr:uid="{F41C5371-37E5-4B8F-82CF-B76514279F59}"/>
    <cellStyle name="Currency 2 2 2 2 5 2 4 3 2" xfId="24061" xr:uid="{0D2815A1-5D51-45DC-8917-E5644345B4C9}"/>
    <cellStyle name="Currency 2 2 2 2 5 2 4 3 2 2" xfId="37753" xr:uid="{E3A9E310-5FEE-42C5-9A45-9C5C2C15B3D1}"/>
    <cellStyle name="Currency 2 2 2 2 5 2 4 3 2 3" xfId="52637" xr:uid="{10FE5136-4D9F-486D-ABFC-22B6EA6FFF43}"/>
    <cellStyle name="Currency 2 2 2 2 5 2 4 3 3" xfId="17217" xr:uid="{FC405320-60A5-43EF-9562-A47FAA2D7ACA}"/>
    <cellStyle name="Currency 2 2 2 2 5 2 4 3 4" xfId="30907" xr:uid="{F09D0E23-A3C7-42F0-8852-8B756A21A865}"/>
    <cellStyle name="Currency 2 2 2 2 5 2 4 3 5" xfId="45791" xr:uid="{E4C59AED-5BF0-457E-8C52-9C3286068FF5}"/>
    <cellStyle name="Currency 2 2 2 2 5 2 4 4" xfId="20639" xr:uid="{1A3279AC-344C-43CC-9424-053B6F6CAFDC}"/>
    <cellStyle name="Currency 2 2 2 2 5 2 4 4 2" xfId="34331" xr:uid="{7CD10D3A-A1DC-4365-AE86-EDE530159265}"/>
    <cellStyle name="Currency 2 2 2 2 5 2 4 4 3" xfId="49215" xr:uid="{C70383E8-2272-4D92-8DF4-5907CCB89BAC}"/>
    <cellStyle name="Currency 2 2 2 2 5 2 4 5" xfId="13795" xr:uid="{E60D9A0D-73F7-4541-9C3D-7DE24F88C14F}"/>
    <cellStyle name="Currency 2 2 2 2 5 2 4 6" xfId="27485" xr:uid="{ABC8F81B-CA2F-4839-8C42-DC847270978A}"/>
    <cellStyle name="Currency 2 2 2 2 5 2 4 7" xfId="42369" xr:uid="{212C5D00-FE87-48D7-A09A-137A368A804A}"/>
    <cellStyle name="Currency 2 2 2 2 5 2 5" xfId="8657" xr:uid="{AB98B517-BDDC-469F-85F4-CF68938E5E52}"/>
    <cellStyle name="Currency 2 2 2 2 5 2 5 2" xfId="12079" xr:uid="{B1583348-A078-4F10-97CD-294D34F27509}"/>
    <cellStyle name="Currency 2 2 2 2 5 2 5 2 2" xfId="25769" xr:uid="{A83FFB47-2BCC-47F1-AB61-BA2D276C62C1}"/>
    <cellStyle name="Currency 2 2 2 2 5 2 5 2 2 2" xfId="39461" xr:uid="{88473612-DBE9-4B3C-9B3D-4486184CF14D}"/>
    <cellStyle name="Currency 2 2 2 2 5 2 5 2 2 3" xfId="54345" xr:uid="{92511322-EEE9-4CAE-B0FC-C7400F618C10}"/>
    <cellStyle name="Currency 2 2 2 2 5 2 5 2 3" xfId="18925" xr:uid="{7B378DF4-5DF8-4DEA-A1BA-F62C572E3088}"/>
    <cellStyle name="Currency 2 2 2 2 5 2 5 2 4" xfId="32615" xr:uid="{698A9F12-608F-4717-987A-E0744C18EB5F}"/>
    <cellStyle name="Currency 2 2 2 2 5 2 5 2 5" xfId="47499" xr:uid="{A6DC865F-A516-478B-86A6-800BC3C4A25F}"/>
    <cellStyle name="Currency 2 2 2 2 5 2 5 3" xfId="22347" xr:uid="{C56ACA3E-B1FA-434B-94BD-8D089FA20B69}"/>
    <cellStyle name="Currency 2 2 2 2 5 2 5 3 2" xfId="36039" xr:uid="{873B457E-F696-442A-8256-692EB4ECA999}"/>
    <cellStyle name="Currency 2 2 2 2 5 2 5 3 3" xfId="50923" xr:uid="{6BF29AA9-C669-4FDB-A5AB-C1B5EED096A2}"/>
    <cellStyle name="Currency 2 2 2 2 5 2 5 4" xfId="15503" xr:uid="{61476312-FC48-4A3B-B1C1-3C56DE5B2DCA}"/>
    <cellStyle name="Currency 2 2 2 2 5 2 5 5" xfId="29193" xr:uid="{A678E7F5-BF51-4FB4-99CE-3348F39B081D}"/>
    <cellStyle name="Currency 2 2 2 2 5 2 5 6" xfId="44077" xr:uid="{B3D59A22-9B27-4711-9CBD-E98E79A17BC7}"/>
    <cellStyle name="Currency 2 2 2 2 5 2 6" xfId="10367" xr:uid="{41A99661-AE4A-440F-B47E-A3D736C2A920}"/>
    <cellStyle name="Currency 2 2 2 2 5 2 6 2" xfId="24057" xr:uid="{BC2045EE-E045-4FA0-ACAD-BFD2537BB4AC}"/>
    <cellStyle name="Currency 2 2 2 2 5 2 6 2 2" xfId="37749" xr:uid="{7613576B-C9C4-49F7-92EF-DE936CA2194F}"/>
    <cellStyle name="Currency 2 2 2 2 5 2 6 2 3" xfId="52633" xr:uid="{B55B2047-8E1D-487F-810D-51D0231D89BE}"/>
    <cellStyle name="Currency 2 2 2 2 5 2 6 3" xfId="17213" xr:uid="{5E51748B-02CC-47A6-8696-4DE212094A79}"/>
    <cellStyle name="Currency 2 2 2 2 5 2 6 4" xfId="30903" xr:uid="{7557EEE8-508F-4572-9683-7DD9C4A9A3AC}"/>
    <cellStyle name="Currency 2 2 2 2 5 2 6 5" xfId="45787" xr:uid="{5194D320-9D2C-4F16-9C56-3775DFA5D6A8}"/>
    <cellStyle name="Currency 2 2 2 2 5 2 7" xfId="20635" xr:uid="{0FF5F872-3381-4CB9-B614-5F587FBCDE89}"/>
    <cellStyle name="Currency 2 2 2 2 5 2 7 2" xfId="34327" xr:uid="{CAA89A3D-A0BB-4616-A8C0-D0DEC6E4618E}"/>
    <cellStyle name="Currency 2 2 2 2 5 2 7 3" xfId="49211" xr:uid="{606EA148-594C-4307-B7C4-ED989E6D1962}"/>
    <cellStyle name="Currency 2 2 2 2 5 2 8" xfId="13791" xr:uid="{D94BE705-9AB9-420E-9867-E424EC233519}"/>
    <cellStyle name="Currency 2 2 2 2 5 2 9" xfId="27481" xr:uid="{C24B6BBD-14E5-423D-A3D9-0B05765608C5}"/>
    <cellStyle name="Currency 2 2 2 2 5 3" xfId="6949" xr:uid="{F27D7C1E-E0A2-4052-AAD0-8673E727097B}"/>
    <cellStyle name="Currency 2 2 2 2 5 3 10" xfId="42370" xr:uid="{5BC2327A-BCA1-4253-BF11-3B5CE04584F5}"/>
    <cellStyle name="Currency 2 2 2 2 5 3 2" xfId="6950" xr:uid="{93E246C8-F1B5-4D6A-86FD-2B3711FBF331}"/>
    <cellStyle name="Currency 2 2 2 2 5 3 2 2" xfId="6951" xr:uid="{5DA77663-7DD0-4CDB-BDB7-57C6D1111FB1}"/>
    <cellStyle name="Currency 2 2 2 2 5 3 2 2 2" xfId="8664" xr:uid="{281AD77C-5A87-4B47-9306-6741AACF3C65}"/>
    <cellStyle name="Currency 2 2 2 2 5 3 2 2 2 2" xfId="12086" xr:uid="{0E2A946C-B3F5-477C-B9FC-25F5538DBF32}"/>
    <cellStyle name="Currency 2 2 2 2 5 3 2 2 2 2 2" xfId="25776" xr:uid="{56041B1B-BFC3-4054-87D3-AA64D7BB1939}"/>
    <cellStyle name="Currency 2 2 2 2 5 3 2 2 2 2 2 2" xfId="39468" xr:uid="{556C61EC-EFD7-4E62-8437-6EC967C9DA38}"/>
    <cellStyle name="Currency 2 2 2 2 5 3 2 2 2 2 2 3" xfId="54352" xr:uid="{04488632-32B1-41B5-B014-4E847A56614E}"/>
    <cellStyle name="Currency 2 2 2 2 5 3 2 2 2 2 3" xfId="18932" xr:uid="{D8F1D161-70C8-47A2-B2F3-3E6C0984F3AB}"/>
    <cellStyle name="Currency 2 2 2 2 5 3 2 2 2 2 4" xfId="32622" xr:uid="{CFFD1700-79A0-4CC8-9F0E-C04CE5A56F15}"/>
    <cellStyle name="Currency 2 2 2 2 5 3 2 2 2 2 5" xfId="47506" xr:uid="{3EB6DD8D-15DD-4084-9059-E84B085E5E12}"/>
    <cellStyle name="Currency 2 2 2 2 5 3 2 2 2 3" xfId="22354" xr:uid="{CD7FEB0F-CB61-4095-BEA7-C31EA5A14939}"/>
    <cellStyle name="Currency 2 2 2 2 5 3 2 2 2 3 2" xfId="36046" xr:uid="{620DAF36-4D1A-487F-96D3-1870218BB3E5}"/>
    <cellStyle name="Currency 2 2 2 2 5 3 2 2 2 3 3" xfId="50930" xr:uid="{CF13CE4E-BC84-46EA-86A4-45147A7F9742}"/>
    <cellStyle name="Currency 2 2 2 2 5 3 2 2 2 4" xfId="15510" xr:uid="{D8BD3E77-F78D-4510-9454-27467BC39FAA}"/>
    <cellStyle name="Currency 2 2 2 2 5 3 2 2 2 5" xfId="29200" xr:uid="{066E8D38-149E-42DF-BD45-02898BEACEE1}"/>
    <cellStyle name="Currency 2 2 2 2 5 3 2 2 2 6" xfId="44084" xr:uid="{3F921FD9-35A9-48AB-9875-FD29F71B6FE1}"/>
    <cellStyle name="Currency 2 2 2 2 5 3 2 2 3" xfId="10374" xr:uid="{97D7568D-3A38-4399-A47F-A4F9ACCB4062}"/>
    <cellStyle name="Currency 2 2 2 2 5 3 2 2 3 2" xfId="24064" xr:uid="{49AF4C25-4F25-4659-AB3A-504D4ED085A9}"/>
    <cellStyle name="Currency 2 2 2 2 5 3 2 2 3 2 2" xfId="37756" xr:uid="{1D700AB1-0193-4D4D-BC6B-81CA70A76F74}"/>
    <cellStyle name="Currency 2 2 2 2 5 3 2 2 3 2 3" xfId="52640" xr:uid="{4F61A90F-75E2-4522-86F6-EB0B743BF5C6}"/>
    <cellStyle name="Currency 2 2 2 2 5 3 2 2 3 3" xfId="17220" xr:uid="{408E0774-487B-4C02-B4BD-63C78FCC0743}"/>
    <cellStyle name="Currency 2 2 2 2 5 3 2 2 3 4" xfId="30910" xr:uid="{1D4FCF68-75D0-45B6-B151-261706F30BEC}"/>
    <cellStyle name="Currency 2 2 2 2 5 3 2 2 3 5" xfId="45794" xr:uid="{03473C70-0445-4501-98B2-92DC49428D9C}"/>
    <cellStyle name="Currency 2 2 2 2 5 3 2 2 4" xfId="20642" xr:uid="{3E3507F1-3DDD-44A8-B668-4757DEB37D16}"/>
    <cellStyle name="Currency 2 2 2 2 5 3 2 2 4 2" xfId="34334" xr:uid="{EC60F29E-3CDF-4A3F-A643-607336956DF6}"/>
    <cellStyle name="Currency 2 2 2 2 5 3 2 2 4 3" xfId="49218" xr:uid="{848F2A6F-ACF7-402B-B79F-C7948CEB0862}"/>
    <cellStyle name="Currency 2 2 2 2 5 3 2 2 5" xfId="13798" xr:uid="{87C3FD71-A9DB-406B-B23C-68BE743ECAAD}"/>
    <cellStyle name="Currency 2 2 2 2 5 3 2 2 6" xfId="27488" xr:uid="{53501FD8-E5E4-4DF0-9516-DA10301CDA4C}"/>
    <cellStyle name="Currency 2 2 2 2 5 3 2 2 7" xfId="42372" xr:uid="{0EC3FBC9-2F23-4548-BFEF-8375E1319C61}"/>
    <cellStyle name="Currency 2 2 2 2 5 3 2 3" xfId="8663" xr:uid="{A00DDD5B-3319-429D-830E-34F05B70BA45}"/>
    <cellStyle name="Currency 2 2 2 2 5 3 2 3 2" xfId="12085" xr:uid="{05C4C026-E8D4-45D1-8D49-2F5C2909AA54}"/>
    <cellStyle name="Currency 2 2 2 2 5 3 2 3 2 2" xfId="25775" xr:uid="{AFD509EB-42C4-432F-90B9-5639CD827941}"/>
    <cellStyle name="Currency 2 2 2 2 5 3 2 3 2 2 2" xfId="39467" xr:uid="{1813744B-DE0E-4B83-95C2-D721E40D04BA}"/>
    <cellStyle name="Currency 2 2 2 2 5 3 2 3 2 2 3" xfId="54351" xr:uid="{AE4A51F3-6A37-4582-AA38-EFAF67552162}"/>
    <cellStyle name="Currency 2 2 2 2 5 3 2 3 2 3" xfId="18931" xr:uid="{E201496F-6761-4D90-911A-D71FABBF7D45}"/>
    <cellStyle name="Currency 2 2 2 2 5 3 2 3 2 4" xfId="32621" xr:uid="{4EB95E10-6553-4ADB-8082-76182D9B42B8}"/>
    <cellStyle name="Currency 2 2 2 2 5 3 2 3 2 5" xfId="47505" xr:uid="{609984B3-487D-4555-8D8B-0A88CAAF7E7C}"/>
    <cellStyle name="Currency 2 2 2 2 5 3 2 3 3" xfId="22353" xr:uid="{93DA9B83-8ED3-45CC-99B3-4547C2322A27}"/>
    <cellStyle name="Currency 2 2 2 2 5 3 2 3 3 2" xfId="36045" xr:uid="{38977120-9EFB-4AC6-B388-2E0ADBC84F04}"/>
    <cellStyle name="Currency 2 2 2 2 5 3 2 3 3 3" xfId="50929" xr:uid="{D44CAE8A-666E-47D7-9C99-D367D25B60FB}"/>
    <cellStyle name="Currency 2 2 2 2 5 3 2 3 4" xfId="15509" xr:uid="{A875B89F-CB63-413B-8E1B-FE11C0534809}"/>
    <cellStyle name="Currency 2 2 2 2 5 3 2 3 5" xfId="29199" xr:uid="{F054EFDB-D83E-40E6-84BE-A404F7CE56AA}"/>
    <cellStyle name="Currency 2 2 2 2 5 3 2 3 6" xfId="44083" xr:uid="{5B568E15-5E46-4075-BBA1-A356E5A09AE6}"/>
    <cellStyle name="Currency 2 2 2 2 5 3 2 4" xfId="10373" xr:uid="{09749AE0-A3E5-4BFE-B27B-CAB69444DE19}"/>
    <cellStyle name="Currency 2 2 2 2 5 3 2 4 2" xfId="24063" xr:uid="{38B8BB43-9771-4767-A3FC-B6C051FFE4C0}"/>
    <cellStyle name="Currency 2 2 2 2 5 3 2 4 2 2" xfId="37755" xr:uid="{9D20C308-6631-4A39-9B0A-B09DFBF3B45D}"/>
    <cellStyle name="Currency 2 2 2 2 5 3 2 4 2 3" xfId="52639" xr:uid="{DD0DC8D6-3462-432B-9344-1791628683E8}"/>
    <cellStyle name="Currency 2 2 2 2 5 3 2 4 3" xfId="17219" xr:uid="{EBE2A8DF-8888-456E-B020-F274265E7E9C}"/>
    <cellStyle name="Currency 2 2 2 2 5 3 2 4 4" xfId="30909" xr:uid="{FCE35B07-BFF1-42C5-97F0-8D1396A55BFD}"/>
    <cellStyle name="Currency 2 2 2 2 5 3 2 4 5" xfId="45793" xr:uid="{2C655913-72EE-4792-AB3F-3FA4566447B1}"/>
    <cellStyle name="Currency 2 2 2 2 5 3 2 5" xfId="20641" xr:uid="{2C1D4644-1F49-4A13-B0F2-0EA35E15FBD4}"/>
    <cellStyle name="Currency 2 2 2 2 5 3 2 5 2" xfId="34333" xr:uid="{5D5365E2-7376-49ED-9C78-B886D595CCE9}"/>
    <cellStyle name="Currency 2 2 2 2 5 3 2 5 3" xfId="49217" xr:uid="{6C92050E-C58F-4203-94F0-6FA1131C18BD}"/>
    <cellStyle name="Currency 2 2 2 2 5 3 2 6" xfId="13797" xr:uid="{C27EC500-3941-4DBC-817D-54668DE7ABF3}"/>
    <cellStyle name="Currency 2 2 2 2 5 3 2 7" xfId="27487" xr:uid="{14FDE546-AF99-4EC0-87C2-FDC69FE8822C}"/>
    <cellStyle name="Currency 2 2 2 2 5 3 2 8" xfId="42371" xr:uid="{40A67442-337C-4C67-8333-5EF3CC2BAA3F}"/>
    <cellStyle name="Currency 2 2 2 2 5 3 3" xfId="6952" xr:uid="{550C946E-344F-46C2-B202-9B553E08207F}"/>
    <cellStyle name="Currency 2 2 2 2 5 3 3 2" xfId="8665" xr:uid="{F12DEF2D-4BBB-4016-9163-F5B2F95D0983}"/>
    <cellStyle name="Currency 2 2 2 2 5 3 3 2 2" xfId="12087" xr:uid="{D508AC89-14F4-4394-AE52-F81724C5EC7A}"/>
    <cellStyle name="Currency 2 2 2 2 5 3 3 2 2 2" xfId="25777" xr:uid="{5E91AE97-A74E-436B-B64C-7DC5E9121570}"/>
    <cellStyle name="Currency 2 2 2 2 5 3 3 2 2 2 2" xfId="39469" xr:uid="{1715373C-D475-4AE7-88E1-AD06D145DE6A}"/>
    <cellStyle name="Currency 2 2 2 2 5 3 3 2 2 2 3" xfId="54353" xr:uid="{6F337F74-5626-41A0-B86B-7B0004D7782C}"/>
    <cellStyle name="Currency 2 2 2 2 5 3 3 2 2 3" xfId="18933" xr:uid="{3667828C-7997-43C6-BF5A-59A094E89F41}"/>
    <cellStyle name="Currency 2 2 2 2 5 3 3 2 2 4" xfId="32623" xr:uid="{335595D7-834C-4425-882C-480F96913E7C}"/>
    <cellStyle name="Currency 2 2 2 2 5 3 3 2 2 5" xfId="47507" xr:uid="{A7430247-D8E0-4613-B159-9529B5A98DDE}"/>
    <cellStyle name="Currency 2 2 2 2 5 3 3 2 3" xfId="22355" xr:uid="{5A5D8560-4681-4841-BB3A-3554905BE9E7}"/>
    <cellStyle name="Currency 2 2 2 2 5 3 3 2 3 2" xfId="36047" xr:uid="{2B533EF1-56F8-4442-8443-5E3698DFBB2A}"/>
    <cellStyle name="Currency 2 2 2 2 5 3 3 2 3 3" xfId="50931" xr:uid="{4C64CFD2-CD24-4F1A-997B-96B9842796E0}"/>
    <cellStyle name="Currency 2 2 2 2 5 3 3 2 4" xfId="15511" xr:uid="{3E0A331D-ED81-4C2C-A67E-F5A5ECFF8C0F}"/>
    <cellStyle name="Currency 2 2 2 2 5 3 3 2 5" xfId="29201" xr:uid="{F983E160-8048-4B00-8BE2-D30E83F036C2}"/>
    <cellStyle name="Currency 2 2 2 2 5 3 3 2 6" xfId="44085" xr:uid="{550C35D0-05E6-41B5-8C3E-090BFC50C4CC}"/>
    <cellStyle name="Currency 2 2 2 2 5 3 3 3" xfId="10375" xr:uid="{ABFDC5CB-4346-4C11-B79B-E697CE76E622}"/>
    <cellStyle name="Currency 2 2 2 2 5 3 3 3 2" xfId="24065" xr:uid="{032CD862-55E7-4ED7-8D6E-AD1404A80E25}"/>
    <cellStyle name="Currency 2 2 2 2 5 3 3 3 2 2" xfId="37757" xr:uid="{8B003BB3-E479-4322-93CF-F95F2635304F}"/>
    <cellStyle name="Currency 2 2 2 2 5 3 3 3 2 3" xfId="52641" xr:uid="{AFDF0CAB-5A2E-4D59-A178-A192A8B38C0D}"/>
    <cellStyle name="Currency 2 2 2 2 5 3 3 3 3" xfId="17221" xr:uid="{1EA8C3F7-AEE7-46B4-B1DC-116B4CDAD5F2}"/>
    <cellStyle name="Currency 2 2 2 2 5 3 3 3 4" xfId="30911" xr:uid="{214DB320-DAD8-452B-998F-E7E1661055B4}"/>
    <cellStyle name="Currency 2 2 2 2 5 3 3 3 5" xfId="45795" xr:uid="{A17BFE6E-0A4C-4663-8A5F-084E9484DFBB}"/>
    <cellStyle name="Currency 2 2 2 2 5 3 3 4" xfId="20643" xr:uid="{9D53C84F-03A3-4268-9641-22EFF8C5BBAD}"/>
    <cellStyle name="Currency 2 2 2 2 5 3 3 4 2" xfId="34335" xr:uid="{FB07AD24-5064-4E44-A83F-3A6E166A39B3}"/>
    <cellStyle name="Currency 2 2 2 2 5 3 3 4 3" xfId="49219" xr:uid="{B54A2D3F-79FC-4558-82C2-F2DAA5837187}"/>
    <cellStyle name="Currency 2 2 2 2 5 3 3 5" xfId="13799" xr:uid="{918B7AC5-59C0-4DA0-BBDA-46D01F37851B}"/>
    <cellStyle name="Currency 2 2 2 2 5 3 3 6" xfId="27489" xr:uid="{FAED6BB5-E13A-4FAD-BDE7-8AF680D6498A}"/>
    <cellStyle name="Currency 2 2 2 2 5 3 3 7" xfId="42373" xr:uid="{63326D0E-B95B-4507-BFF4-93E09DC98F1F}"/>
    <cellStyle name="Currency 2 2 2 2 5 3 4" xfId="6953" xr:uid="{AC7A8BC2-9D8F-482B-9B4C-1E52A4AEC67A}"/>
    <cellStyle name="Currency 2 2 2 2 5 3 4 2" xfId="8666" xr:uid="{49A7647E-1B27-486D-8BDC-635D394EF817}"/>
    <cellStyle name="Currency 2 2 2 2 5 3 4 2 2" xfId="12088" xr:uid="{7E2A24D4-C209-41F7-BA83-18F2D0EF3B68}"/>
    <cellStyle name="Currency 2 2 2 2 5 3 4 2 2 2" xfId="25778" xr:uid="{61EF5953-DE73-4FBC-9BF7-5A59C2E50798}"/>
    <cellStyle name="Currency 2 2 2 2 5 3 4 2 2 2 2" xfId="39470" xr:uid="{42AA079C-4C6B-42A7-B25C-737C0FBC5250}"/>
    <cellStyle name="Currency 2 2 2 2 5 3 4 2 2 2 3" xfId="54354" xr:uid="{3B3FAB68-1682-4015-846F-FDBC1DCE4913}"/>
    <cellStyle name="Currency 2 2 2 2 5 3 4 2 2 3" xfId="18934" xr:uid="{E86B2199-0BC0-425A-900F-59CB15687337}"/>
    <cellStyle name="Currency 2 2 2 2 5 3 4 2 2 4" xfId="32624" xr:uid="{8E1D4A5D-BF57-4599-BFA7-8CBAF77CFB14}"/>
    <cellStyle name="Currency 2 2 2 2 5 3 4 2 2 5" xfId="47508" xr:uid="{43DA3C1D-761C-4472-BC35-D6B3B1190416}"/>
    <cellStyle name="Currency 2 2 2 2 5 3 4 2 3" xfId="22356" xr:uid="{A6148195-7FCB-4CB7-9725-FC8DBB691FFB}"/>
    <cellStyle name="Currency 2 2 2 2 5 3 4 2 3 2" xfId="36048" xr:uid="{39DAE469-0950-4016-8E55-0DFE547AD3B9}"/>
    <cellStyle name="Currency 2 2 2 2 5 3 4 2 3 3" xfId="50932" xr:uid="{27D7FB37-CC6E-429E-81C0-3328F67B08E7}"/>
    <cellStyle name="Currency 2 2 2 2 5 3 4 2 4" xfId="15512" xr:uid="{08698322-3E28-4CBF-AFA5-F9D3DE388DFE}"/>
    <cellStyle name="Currency 2 2 2 2 5 3 4 2 5" xfId="29202" xr:uid="{F5200248-3B51-43E9-922E-04BEAE41B6E5}"/>
    <cellStyle name="Currency 2 2 2 2 5 3 4 2 6" xfId="44086" xr:uid="{FD8868C1-50D5-42EE-BB54-7A19D1A95C6F}"/>
    <cellStyle name="Currency 2 2 2 2 5 3 4 3" xfId="10376" xr:uid="{D628A316-6445-407D-86BF-86773A4BDA6B}"/>
    <cellStyle name="Currency 2 2 2 2 5 3 4 3 2" xfId="24066" xr:uid="{F4A862CB-36B5-4911-8FFE-22749E78C906}"/>
    <cellStyle name="Currency 2 2 2 2 5 3 4 3 2 2" xfId="37758" xr:uid="{BB13F85B-73D8-462C-AAB2-6DE7CED318ED}"/>
    <cellStyle name="Currency 2 2 2 2 5 3 4 3 2 3" xfId="52642" xr:uid="{89A84DE3-A88D-4D1F-A05A-27257C56B9EB}"/>
    <cellStyle name="Currency 2 2 2 2 5 3 4 3 3" xfId="17222" xr:uid="{3AD2F49A-F4DD-47F8-99AF-AA1753F64201}"/>
    <cellStyle name="Currency 2 2 2 2 5 3 4 3 4" xfId="30912" xr:uid="{C3A1B991-1E5F-4A56-A81A-A8660F28B9CF}"/>
    <cellStyle name="Currency 2 2 2 2 5 3 4 3 5" xfId="45796" xr:uid="{8106CB2B-B1A4-43C4-8977-A114662EDD3F}"/>
    <cellStyle name="Currency 2 2 2 2 5 3 4 4" xfId="20644" xr:uid="{4B321CAB-BB5F-4081-A9AE-9EB79EB9DCE7}"/>
    <cellStyle name="Currency 2 2 2 2 5 3 4 4 2" xfId="34336" xr:uid="{EA275216-5F8B-4F54-A562-91DA8782E476}"/>
    <cellStyle name="Currency 2 2 2 2 5 3 4 4 3" xfId="49220" xr:uid="{908662B9-FF72-4085-B2D0-23812022A4B4}"/>
    <cellStyle name="Currency 2 2 2 2 5 3 4 5" xfId="13800" xr:uid="{84E3ACB7-B8AF-418C-B3FC-EDFFC3637F83}"/>
    <cellStyle name="Currency 2 2 2 2 5 3 4 6" xfId="27490" xr:uid="{B07DBFA0-8610-444D-AFB5-B701090A381C}"/>
    <cellStyle name="Currency 2 2 2 2 5 3 4 7" xfId="42374" xr:uid="{A6F3225E-D727-486A-896D-670121047695}"/>
    <cellStyle name="Currency 2 2 2 2 5 3 5" xfId="8662" xr:uid="{25F059B4-5350-4CAD-9F55-6EF72D88BA9F}"/>
    <cellStyle name="Currency 2 2 2 2 5 3 5 2" xfId="12084" xr:uid="{EA1AE825-BAA8-4C1F-A8FF-6162D759ACC8}"/>
    <cellStyle name="Currency 2 2 2 2 5 3 5 2 2" xfId="25774" xr:uid="{36A19455-0205-4AA6-BD3C-8C4707BB1EB9}"/>
    <cellStyle name="Currency 2 2 2 2 5 3 5 2 2 2" xfId="39466" xr:uid="{86CD950F-D578-41E5-9A1D-78CE25198B19}"/>
    <cellStyle name="Currency 2 2 2 2 5 3 5 2 2 3" xfId="54350" xr:uid="{E9A50130-5B19-4A42-9182-F6285989A50E}"/>
    <cellStyle name="Currency 2 2 2 2 5 3 5 2 3" xfId="18930" xr:uid="{47FBB01B-AEEC-40F4-BDCF-CDED7C9A9CA3}"/>
    <cellStyle name="Currency 2 2 2 2 5 3 5 2 4" xfId="32620" xr:uid="{ED0237F6-304D-4F1A-BE2C-678CE4488053}"/>
    <cellStyle name="Currency 2 2 2 2 5 3 5 2 5" xfId="47504" xr:uid="{1AE91745-C997-47F8-8A36-DA73CBA2F43A}"/>
    <cellStyle name="Currency 2 2 2 2 5 3 5 3" xfId="22352" xr:uid="{BAC3ABEE-3238-46F8-B2FB-F3C1486D2EFF}"/>
    <cellStyle name="Currency 2 2 2 2 5 3 5 3 2" xfId="36044" xr:uid="{BC644359-211F-41C4-AFBE-5137D52F4C04}"/>
    <cellStyle name="Currency 2 2 2 2 5 3 5 3 3" xfId="50928" xr:uid="{786BB2F4-DE62-4C22-99FD-3B0D011DDA95}"/>
    <cellStyle name="Currency 2 2 2 2 5 3 5 4" xfId="15508" xr:uid="{E666D185-4990-46AD-A71B-DE211EF37B1C}"/>
    <cellStyle name="Currency 2 2 2 2 5 3 5 5" xfId="29198" xr:uid="{EF1FABC1-B6E1-4117-BE83-0C545D76B562}"/>
    <cellStyle name="Currency 2 2 2 2 5 3 5 6" xfId="44082" xr:uid="{267241E2-6A67-479F-BAE1-A72408634800}"/>
    <cellStyle name="Currency 2 2 2 2 5 3 6" xfId="10372" xr:uid="{D4063797-EA54-4565-A84E-DF45B622F626}"/>
    <cellStyle name="Currency 2 2 2 2 5 3 6 2" xfId="24062" xr:uid="{80169040-CB1D-40A2-A003-C6961A3734C9}"/>
    <cellStyle name="Currency 2 2 2 2 5 3 6 2 2" xfId="37754" xr:uid="{C322E19F-2E12-44F6-B8C2-CEA86A97184D}"/>
    <cellStyle name="Currency 2 2 2 2 5 3 6 2 3" xfId="52638" xr:uid="{5D67D96B-363F-42DA-899F-F3C6F95515F5}"/>
    <cellStyle name="Currency 2 2 2 2 5 3 6 3" xfId="17218" xr:uid="{139CE754-4452-49E9-B273-067E7AA63570}"/>
    <cellStyle name="Currency 2 2 2 2 5 3 6 4" xfId="30908" xr:uid="{1540B250-911F-44EE-81DE-CB3C25D5B1CC}"/>
    <cellStyle name="Currency 2 2 2 2 5 3 6 5" xfId="45792" xr:uid="{5FE05001-ABEA-4F6E-8EE4-4D4529A3C768}"/>
    <cellStyle name="Currency 2 2 2 2 5 3 7" xfId="20640" xr:uid="{98B327D5-4D2B-4E8D-8C9F-003669CA973F}"/>
    <cellStyle name="Currency 2 2 2 2 5 3 7 2" xfId="34332" xr:uid="{61E13CB2-4A30-4FE9-9BB2-0ACD12B2DCFA}"/>
    <cellStyle name="Currency 2 2 2 2 5 3 7 3" xfId="49216" xr:uid="{F48FA427-56C1-4C7C-8DBC-A2F05FF2F761}"/>
    <cellStyle name="Currency 2 2 2 2 5 3 8" xfId="13796" xr:uid="{1980435D-0199-4283-A336-F87620B7C631}"/>
    <cellStyle name="Currency 2 2 2 2 5 3 9" xfId="27486" xr:uid="{51FEAA80-C1C8-464B-9531-81BE87F67B0F}"/>
    <cellStyle name="Currency 2 2 2 2 5 4" xfId="6954" xr:uid="{936AC944-A477-4BA3-8551-2C24E5C93FA6}"/>
    <cellStyle name="Currency 2 2 2 2 5 4 2" xfId="6955" xr:uid="{A7964666-2495-4166-8B68-964996D9D865}"/>
    <cellStyle name="Currency 2 2 2 2 5 4 2 2" xfId="8668" xr:uid="{9FCE4592-8751-437B-A846-F1F414D0D681}"/>
    <cellStyle name="Currency 2 2 2 2 5 4 2 2 2" xfId="12090" xr:uid="{4B502727-C42D-4877-B6AC-E694711A3AAC}"/>
    <cellStyle name="Currency 2 2 2 2 5 4 2 2 2 2" xfId="25780" xr:uid="{FD4B779D-72FF-4E13-901F-BA10AA7BA89A}"/>
    <cellStyle name="Currency 2 2 2 2 5 4 2 2 2 2 2" xfId="39472" xr:uid="{E54D5D9A-81A0-46CA-91AB-46F57D9646D3}"/>
    <cellStyle name="Currency 2 2 2 2 5 4 2 2 2 2 3" xfId="54356" xr:uid="{2BE7EC17-2B77-43BD-9F2D-6F398A6C3C67}"/>
    <cellStyle name="Currency 2 2 2 2 5 4 2 2 2 3" xfId="18936" xr:uid="{AFE6EFCC-DEE5-4634-968B-086C9813E58A}"/>
    <cellStyle name="Currency 2 2 2 2 5 4 2 2 2 4" xfId="32626" xr:uid="{F180D693-9CED-4176-AE69-0FF7E35A81A9}"/>
    <cellStyle name="Currency 2 2 2 2 5 4 2 2 2 5" xfId="47510" xr:uid="{24F4883B-F9C1-4743-A055-51E38669FFFB}"/>
    <cellStyle name="Currency 2 2 2 2 5 4 2 2 3" xfId="22358" xr:uid="{6EC8E580-9033-4DD5-8DA3-0E6EB868D8F3}"/>
    <cellStyle name="Currency 2 2 2 2 5 4 2 2 3 2" xfId="36050" xr:uid="{F1C49AC1-6479-4387-BAEA-078861A5239F}"/>
    <cellStyle name="Currency 2 2 2 2 5 4 2 2 3 3" xfId="50934" xr:uid="{12D3C3E3-E2A3-4C73-A2A7-8CFED5A89893}"/>
    <cellStyle name="Currency 2 2 2 2 5 4 2 2 4" xfId="15514" xr:uid="{0A1F9EC8-93DC-4F53-986C-A28796F00B84}"/>
    <cellStyle name="Currency 2 2 2 2 5 4 2 2 5" xfId="29204" xr:uid="{4E69A13E-7096-4158-A1D0-9B1C282470E8}"/>
    <cellStyle name="Currency 2 2 2 2 5 4 2 2 6" xfId="44088" xr:uid="{52781C58-C7CD-4F12-9C4C-3708A0A155F8}"/>
    <cellStyle name="Currency 2 2 2 2 5 4 2 3" xfId="10378" xr:uid="{5BCBAB93-F853-491F-8556-F2A0C221ECC1}"/>
    <cellStyle name="Currency 2 2 2 2 5 4 2 3 2" xfId="24068" xr:uid="{43092B32-571A-45B6-95B2-C7FF17EB85C3}"/>
    <cellStyle name="Currency 2 2 2 2 5 4 2 3 2 2" xfId="37760" xr:uid="{B8741DD0-3E64-4B97-BA4C-990D04261B77}"/>
    <cellStyle name="Currency 2 2 2 2 5 4 2 3 2 3" xfId="52644" xr:uid="{7A482CF8-E952-4E0C-9A26-D64AC4677B2F}"/>
    <cellStyle name="Currency 2 2 2 2 5 4 2 3 3" xfId="17224" xr:uid="{F7F7D39C-93BE-4040-982D-6B59922745B6}"/>
    <cellStyle name="Currency 2 2 2 2 5 4 2 3 4" xfId="30914" xr:uid="{A7AA6702-6216-463A-81A2-7F00543AF139}"/>
    <cellStyle name="Currency 2 2 2 2 5 4 2 3 5" xfId="45798" xr:uid="{69C694E8-7BDB-49B1-A5D9-4E29A8528FF3}"/>
    <cellStyle name="Currency 2 2 2 2 5 4 2 4" xfId="20646" xr:uid="{422D416B-E98A-4C42-B862-8F53A28BB061}"/>
    <cellStyle name="Currency 2 2 2 2 5 4 2 4 2" xfId="34338" xr:uid="{6109A398-2A33-4D0E-8F53-27974DA24046}"/>
    <cellStyle name="Currency 2 2 2 2 5 4 2 4 3" xfId="49222" xr:uid="{9783DB81-C0DC-4768-9A02-A84CB4E2AE05}"/>
    <cellStyle name="Currency 2 2 2 2 5 4 2 5" xfId="13802" xr:uid="{D8ECAFE4-2642-471D-9F45-00E04AA7BC40}"/>
    <cellStyle name="Currency 2 2 2 2 5 4 2 6" xfId="27492" xr:uid="{6E4A27AF-C08F-46D2-A6F2-2C430C2C1A05}"/>
    <cellStyle name="Currency 2 2 2 2 5 4 2 7" xfId="42376" xr:uid="{CAFDD0CA-3D4C-4929-873B-219F8782BFDC}"/>
    <cellStyle name="Currency 2 2 2 2 5 4 3" xfId="8667" xr:uid="{B0E45BBB-FC21-43E9-BA32-68482AF6AA5D}"/>
    <cellStyle name="Currency 2 2 2 2 5 4 3 2" xfId="12089" xr:uid="{8C10E81F-E7BA-4712-A6B9-85CDB8E6907E}"/>
    <cellStyle name="Currency 2 2 2 2 5 4 3 2 2" xfId="25779" xr:uid="{DF124363-6470-401A-9C3F-E5E3DA5CEF44}"/>
    <cellStyle name="Currency 2 2 2 2 5 4 3 2 2 2" xfId="39471" xr:uid="{83D441C8-8066-4C24-AFAC-6837E2FCF253}"/>
    <cellStyle name="Currency 2 2 2 2 5 4 3 2 2 3" xfId="54355" xr:uid="{42D3B1BD-3B6C-4DBA-9C7B-2081F6FC61AC}"/>
    <cellStyle name="Currency 2 2 2 2 5 4 3 2 3" xfId="18935" xr:uid="{39173C47-5203-4204-ADCF-B02379E019C0}"/>
    <cellStyle name="Currency 2 2 2 2 5 4 3 2 4" xfId="32625" xr:uid="{8970B18E-497B-4BA7-8824-4E5312179C9C}"/>
    <cellStyle name="Currency 2 2 2 2 5 4 3 2 5" xfId="47509" xr:uid="{2EF7A1AE-1BC3-42E4-A4B0-C85FCD1B149D}"/>
    <cellStyle name="Currency 2 2 2 2 5 4 3 3" xfId="22357" xr:uid="{BC873F2E-7B1B-460D-B8A6-1F1953D48532}"/>
    <cellStyle name="Currency 2 2 2 2 5 4 3 3 2" xfId="36049" xr:uid="{E27AEE94-8037-4B02-A364-6C638E707A7F}"/>
    <cellStyle name="Currency 2 2 2 2 5 4 3 3 3" xfId="50933" xr:uid="{6E61E80E-EA14-4A48-A00F-96ED9AB3041C}"/>
    <cellStyle name="Currency 2 2 2 2 5 4 3 4" xfId="15513" xr:uid="{7BA56CD9-07FA-4846-8E21-D97067505674}"/>
    <cellStyle name="Currency 2 2 2 2 5 4 3 5" xfId="29203" xr:uid="{FA9358E7-4B45-437F-B2F8-5DB6F31E03FC}"/>
    <cellStyle name="Currency 2 2 2 2 5 4 3 6" xfId="44087" xr:uid="{D217847D-AD25-4BB1-93AD-19DC190302B1}"/>
    <cellStyle name="Currency 2 2 2 2 5 4 4" xfId="10377" xr:uid="{32937BCD-2E1C-4661-A8E4-1A69B91AA77F}"/>
    <cellStyle name="Currency 2 2 2 2 5 4 4 2" xfId="24067" xr:uid="{694835C2-9708-4CDA-BB2B-55DE97EDE014}"/>
    <cellStyle name="Currency 2 2 2 2 5 4 4 2 2" xfId="37759" xr:uid="{39035375-3214-47EA-92AA-DC90206B3242}"/>
    <cellStyle name="Currency 2 2 2 2 5 4 4 2 3" xfId="52643" xr:uid="{4023F24F-3F09-45F1-9F69-7E67DF9C16FB}"/>
    <cellStyle name="Currency 2 2 2 2 5 4 4 3" xfId="17223" xr:uid="{78E1FF3A-6ACC-4BBC-8759-0B0450DD5EE5}"/>
    <cellStyle name="Currency 2 2 2 2 5 4 4 4" xfId="30913" xr:uid="{F9DCDB83-541F-4A39-9D8D-03DF39B9B2AD}"/>
    <cellStyle name="Currency 2 2 2 2 5 4 4 5" xfId="45797" xr:uid="{F0C37D11-D300-4FC3-9E5B-36A178833075}"/>
    <cellStyle name="Currency 2 2 2 2 5 4 5" xfId="20645" xr:uid="{B35835F6-8C25-4F4D-A403-39BC8FDBE65C}"/>
    <cellStyle name="Currency 2 2 2 2 5 4 5 2" xfId="34337" xr:uid="{7FB36B93-6040-4DE4-9F2D-66CB53642EE6}"/>
    <cellStyle name="Currency 2 2 2 2 5 4 5 3" xfId="49221" xr:uid="{A50B4F63-64FF-425E-BB65-139F83EC9AC8}"/>
    <cellStyle name="Currency 2 2 2 2 5 4 6" xfId="13801" xr:uid="{7F4DCC64-0413-4AAB-8844-2D6D844702C7}"/>
    <cellStyle name="Currency 2 2 2 2 5 4 7" xfId="27491" xr:uid="{48BC00CE-A1F6-40E7-B95A-31FA82CC8296}"/>
    <cellStyle name="Currency 2 2 2 2 5 4 8" xfId="42375" xr:uid="{E935E698-1739-4990-A61F-90B88DC625F5}"/>
    <cellStyle name="Currency 2 2 2 2 5 5" xfId="6956" xr:uid="{44885EFD-A93F-4CC0-B1B9-65FC21219ABC}"/>
    <cellStyle name="Currency 2 2 2 2 5 5 2" xfId="8669" xr:uid="{D37462AE-444E-44D6-95D1-F050370E6A1A}"/>
    <cellStyle name="Currency 2 2 2 2 5 5 2 2" xfId="12091" xr:uid="{F9A5058D-9128-4DDA-99C6-50B024962F26}"/>
    <cellStyle name="Currency 2 2 2 2 5 5 2 2 2" xfId="25781" xr:uid="{F1EF7F0F-6B1F-4FA4-8AEB-860BF4B3841C}"/>
    <cellStyle name="Currency 2 2 2 2 5 5 2 2 2 2" xfId="39473" xr:uid="{3CC05B9C-A36D-4C74-9853-456365B9599E}"/>
    <cellStyle name="Currency 2 2 2 2 5 5 2 2 2 3" xfId="54357" xr:uid="{7F4EC801-399F-40E2-9D3B-53134C2AC0B9}"/>
    <cellStyle name="Currency 2 2 2 2 5 5 2 2 3" xfId="18937" xr:uid="{F1B133ED-3CD9-437F-A5AC-F4D67EE25FAD}"/>
    <cellStyle name="Currency 2 2 2 2 5 5 2 2 4" xfId="32627" xr:uid="{4394B9B8-943D-4AC7-B025-15BE7D2D9D5A}"/>
    <cellStyle name="Currency 2 2 2 2 5 5 2 2 5" xfId="47511" xr:uid="{E9C39E00-00DD-4A2C-91DC-D23A3BEDF56D}"/>
    <cellStyle name="Currency 2 2 2 2 5 5 2 3" xfId="22359" xr:uid="{1C93F4ED-8ED3-413C-83F6-D63B3F385E0D}"/>
    <cellStyle name="Currency 2 2 2 2 5 5 2 3 2" xfId="36051" xr:uid="{97E24CC6-BC5E-43F3-B2E1-6F0652EEF223}"/>
    <cellStyle name="Currency 2 2 2 2 5 5 2 3 3" xfId="50935" xr:uid="{0ED3389B-E6BA-4332-8FA6-67557C418C59}"/>
    <cellStyle name="Currency 2 2 2 2 5 5 2 4" xfId="15515" xr:uid="{E79A0C71-4F19-4CBD-9273-BFA54593D125}"/>
    <cellStyle name="Currency 2 2 2 2 5 5 2 5" xfId="29205" xr:uid="{383D6795-F54D-4697-B78C-669A1700418F}"/>
    <cellStyle name="Currency 2 2 2 2 5 5 2 6" xfId="44089" xr:uid="{7AB2A12D-D728-43E2-AE1E-A17CCA84BD34}"/>
    <cellStyle name="Currency 2 2 2 2 5 5 3" xfId="10379" xr:uid="{A006064E-7F50-485C-B9D6-8185E1E8568F}"/>
    <cellStyle name="Currency 2 2 2 2 5 5 3 2" xfId="24069" xr:uid="{40D782DA-4B4E-4701-9A1C-6D5F644C1419}"/>
    <cellStyle name="Currency 2 2 2 2 5 5 3 2 2" xfId="37761" xr:uid="{0199FAA5-2217-479D-A24E-DCBE911FDA2F}"/>
    <cellStyle name="Currency 2 2 2 2 5 5 3 2 3" xfId="52645" xr:uid="{0C4BADB9-C846-4EFA-85A5-976B43730172}"/>
    <cellStyle name="Currency 2 2 2 2 5 5 3 3" xfId="17225" xr:uid="{39CC598E-2982-4D3C-B6A8-BD6453765299}"/>
    <cellStyle name="Currency 2 2 2 2 5 5 3 4" xfId="30915" xr:uid="{9919097C-C10B-4EC5-9E18-63810608CDB0}"/>
    <cellStyle name="Currency 2 2 2 2 5 5 3 5" xfId="45799" xr:uid="{06BC887B-BB9C-480A-B681-93CE2C7BEC63}"/>
    <cellStyle name="Currency 2 2 2 2 5 5 4" xfId="20647" xr:uid="{12446ECF-DFA2-4D43-B51F-52D93B965B86}"/>
    <cellStyle name="Currency 2 2 2 2 5 5 4 2" xfId="34339" xr:uid="{FF6ECAAC-1E9A-4E1D-B971-F294EAE64921}"/>
    <cellStyle name="Currency 2 2 2 2 5 5 4 3" xfId="49223" xr:uid="{86B8B1B3-7ABF-4E41-A339-CDF84354C304}"/>
    <cellStyle name="Currency 2 2 2 2 5 5 5" xfId="13803" xr:uid="{AD789BC4-4336-412A-BBE0-D50C0BD22AB4}"/>
    <cellStyle name="Currency 2 2 2 2 5 5 6" xfId="27493" xr:uid="{4D1A4BDA-EF64-4D12-A332-4E7DD031FB37}"/>
    <cellStyle name="Currency 2 2 2 2 5 5 7" xfId="42377" xr:uid="{C4A4FDA0-8662-4BFE-B0F1-7F0B919E2DF8}"/>
    <cellStyle name="Currency 2 2 2 2 5 6" xfId="6957" xr:uid="{523D252C-0731-49EB-BE4D-F89BAF9CB959}"/>
    <cellStyle name="Currency 2 2 2 2 5 6 2" xfId="8670" xr:uid="{27A1FD76-4881-4A9E-AB9F-11AC382D277F}"/>
    <cellStyle name="Currency 2 2 2 2 5 6 2 2" xfId="12092" xr:uid="{CA242FE7-39BC-4451-9158-3A0AC2C44715}"/>
    <cellStyle name="Currency 2 2 2 2 5 6 2 2 2" xfId="25782" xr:uid="{BE807B14-859D-415C-B862-2066B4F1A44B}"/>
    <cellStyle name="Currency 2 2 2 2 5 6 2 2 2 2" xfId="39474" xr:uid="{5E2FC664-DB2A-4E3F-894E-2787F6F539D8}"/>
    <cellStyle name="Currency 2 2 2 2 5 6 2 2 2 3" xfId="54358" xr:uid="{BB17EFB2-F20D-43F4-9ACE-BDB7D1092234}"/>
    <cellStyle name="Currency 2 2 2 2 5 6 2 2 3" xfId="18938" xr:uid="{8E2ADB92-C5DE-4F0A-976B-C14B74AB91BD}"/>
    <cellStyle name="Currency 2 2 2 2 5 6 2 2 4" xfId="32628" xr:uid="{A6F8833F-78ED-43A5-B8D5-AF47D05552D0}"/>
    <cellStyle name="Currency 2 2 2 2 5 6 2 2 5" xfId="47512" xr:uid="{95922FC7-D64C-4C54-907C-46F771A5C754}"/>
    <cellStyle name="Currency 2 2 2 2 5 6 2 3" xfId="22360" xr:uid="{4FD28CEF-42E4-43AF-A9E7-375AD314D1CF}"/>
    <cellStyle name="Currency 2 2 2 2 5 6 2 3 2" xfId="36052" xr:uid="{AFA7E303-2D7B-4F34-8E25-3BC3CA25D0F9}"/>
    <cellStyle name="Currency 2 2 2 2 5 6 2 3 3" xfId="50936" xr:uid="{9E883A54-DDC1-4FB4-8712-E3FB7B8689BA}"/>
    <cellStyle name="Currency 2 2 2 2 5 6 2 4" xfId="15516" xr:uid="{5B194922-65DB-4124-B827-0B2D3B9D8B05}"/>
    <cellStyle name="Currency 2 2 2 2 5 6 2 5" xfId="29206" xr:uid="{03DF5976-2396-416B-A7AD-167A07FD24B6}"/>
    <cellStyle name="Currency 2 2 2 2 5 6 2 6" xfId="44090" xr:uid="{BAA84434-CFD7-4E33-958B-9E18750B4F9E}"/>
    <cellStyle name="Currency 2 2 2 2 5 6 3" xfId="10380" xr:uid="{CB2467E1-C0E6-4F69-853F-F5D909FFCB92}"/>
    <cellStyle name="Currency 2 2 2 2 5 6 3 2" xfId="24070" xr:uid="{30F69172-E533-4151-A033-0360823CABA2}"/>
    <cellStyle name="Currency 2 2 2 2 5 6 3 2 2" xfId="37762" xr:uid="{F797AF58-3DF4-4CF5-937F-50303A7C278C}"/>
    <cellStyle name="Currency 2 2 2 2 5 6 3 2 3" xfId="52646" xr:uid="{A48AEBDE-9AD8-4E0B-8572-07775EADA942}"/>
    <cellStyle name="Currency 2 2 2 2 5 6 3 3" xfId="17226" xr:uid="{9F86FAC7-36F6-4C50-8D7D-4495D11B3E99}"/>
    <cellStyle name="Currency 2 2 2 2 5 6 3 4" xfId="30916" xr:uid="{938CBB17-27B2-4D7C-9E65-F340744AB604}"/>
    <cellStyle name="Currency 2 2 2 2 5 6 3 5" xfId="45800" xr:uid="{D9D97321-8988-4F9B-80C5-42591B1371F4}"/>
    <cellStyle name="Currency 2 2 2 2 5 6 4" xfId="20648" xr:uid="{251921C3-2222-4EB7-A8D8-D199DD0C003C}"/>
    <cellStyle name="Currency 2 2 2 2 5 6 4 2" xfId="34340" xr:uid="{6DEFBCFF-EFF9-4B63-9290-4FFCC180AABD}"/>
    <cellStyle name="Currency 2 2 2 2 5 6 4 3" xfId="49224" xr:uid="{5150F5E9-BE80-45D3-AC21-B6E00F545126}"/>
    <cellStyle name="Currency 2 2 2 2 5 6 5" xfId="13804" xr:uid="{7AB4E022-2458-4A1F-97EE-54E94F682523}"/>
    <cellStyle name="Currency 2 2 2 2 5 6 6" xfId="27494" xr:uid="{D6EDF32F-F9D2-4A08-BA8C-397B898414F3}"/>
    <cellStyle name="Currency 2 2 2 2 5 6 7" xfId="42378" xr:uid="{D93081F7-886C-4FCD-BEF4-05544325E852}"/>
    <cellStyle name="Currency 2 2 2 2 5 7" xfId="8656" xr:uid="{2782D5CA-C858-4CA0-9586-7256449571C7}"/>
    <cellStyle name="Currency 2 2 2 2 5 7 2" xfId="12078" xr:uid="{642AEBF2-E9D4-4700-AA3E-28E529F32CC5}"/>
    <cellStyle name="Currency 2 2 2 2 5 7 2 2" xfId="25768" xr:uid="{77DFB203-CBAB-48B7-BEBC-9A9F30AB1144}"/>
    <cellStyle name="Currency 2 2 2 2 5 7 2 2 2" xfId="39460" xr:uid="{027E288B-9BE6-472E-B380-C37630BA38DF}"/>
    <cellStyle name="Currency 2 2 2 2 5 7 2 2 3" xfId="54344" xr:uid="{AEE28A0B-040B-4BF6-9B8D-9D0366423BC4}"/>
    <cellStyle name="Currency 2 2 2 2 5 7 2 3" xfId="18924" xr:uid="{785E714B-ACC3-4A83-B48E-26FD9B714427}"/>
    <cellStyle name="Currency 2 2 2 2 5 7 2 4" xfId="32614" xr:uid="{535E614B-4453-4DAE-A119-A50CA59964F9}"/>
    <cellStyle name="Currency 2 2 2 2 5 7 2 5" xfId="47498" xr:uid="{34F662D5-2ABA-451D-B34C-FFD8E0C7BE09}"/>
    <cellStyle name="Currency 2 2 2 2 5 7 3" xfId="22346" xr:uid="{CCF54F30-9A73-483C-8066-30FE2AA54974}"/>
    <cellStyle name="Currency 2 2 2 2 5 7 3 2" xfId="36038" xr:uid="{C5859FCF-B4FD-499B-B498-C900C0B0E8AF}"/>
    <cellStyle name="Currency 2 2 2 2 5 7 3 3" xfId="50922" xr:uid="{AB35718E-676E-4136-B435-A4591881F906}"/>
    <cellStyle name="Currency 2 2 2 2 5 7 4" xfId="15502" xr:uid="{DF2AE96E-3EFB-4937-8FDF-AACA13CC84C7}"/>
    <cellStyle name="Currency 2 2 2 2 5 7 5" xfId="29192" xr:uid="{094CB487-283A-4432-873F-D83F72054EA9}"/>
    <cellStyle name="Currency 2 2 2 2 5 7 6" xfId="44076" xr:uid="{368E7601-3041-47E3-8FCE-D69BB5555A74}"/>
    <cellStyle name="Currency 2 2 2 2 5 8" xfId="10366" xr:uid="{834379CC-49D9-456D-ACFF-0266C3DE398C}"/>
    <cellStyle name="Currency 2 2 2 2 5 8 2" xfId="24056" xr:uid="{BF7693E6-580B-422F-8EEF-AB11222D085C}"/>
    <cellStyle name="Currency 2 2 2 2 5 8 2 2" xfId="37748" xr:uid="{966AFE96-0496-45FF-9913-D4942CB3EF5A}"/>
    <cellStyle name="Currency 2 2 2 2 5 8 2 3" xfId="52632" xr:uid="{32F42062-9B12-45FB-BC4E-1AA7D42C45D0}"/>
    <cellStyle name="Currency 2 2 2 2 5 8 3" xfId="17212" xr:uid="{D63644AB-C741-48FD-A5C1-6A3695D96529}"/>
    <cellStyle name="Currency 2 2 2 2 5 8 4" xfId="30902" xr:uid="{18844147-7C36-4EB2-BD45-9A08E20CD264}"/>
    <cellStyle name="Currency 2 2 2 2 5 8 5" xfId="45786" xr:uid="{EFAA0D0A-7EFC-4736-99E5-A02E6560D9AE}"/>
    <cellStyle name="Currency 2 2 2 2 5 9" xfId="20634" xr:uid="{4BDD2CBC-1D24-49E7-BF69-9F7FC3476462}"/>
    <cellStyle name="Currency 2 2 2 2 5 9 2" xfId="34326" xr:uid="{4E74C1DD-7B5F-4ACC-AF42-E3B9FC82C641}"/>
    <cellStyle name="Currency 2 2 2 2 5 9 3" xfId="49210" xr:uid="{3F1150EF-EF63-4A47-B1F7-8A6A00DCDA57}"/>
    <cellStyle name="Currency 2 2 2 2 6" xfId="6958" xr:uid="{9E41B1F0-07AE-444A-AEE6-2F60F8B77F83}"/>
    <cellStyle name="Currency 2 2 2 2 6 10" xfId="42379" xr:uid="{6A186C70-67D9-43C1-8812-CD6D09A90EC5}"/>
    <cellStyle name="Currency 2 2 2 2 6 2" xfId="6959" xr:uid="{1A2EC192-E50B-4A22-8422-6551CB91A0AD}"/>
    <cellStyle name="Currency 2 2 2 2 6 2 2" xfId="6960" xr:uid="{5FDB078C-B61B-4941-8B47-4AE6DAB89EE4}"/>
    <cellStyle name="Currency 2 2 2 2 6 2 2 2" xfId="8673" xr:uid="{4054DA95-1152-4B9C-BDEA-EA555987CE08}"/>
    <cellStyle name="Currency 2 2 2 2 6 2 2 2 2" xfId="12095" xr:uid="{19675266-2577-4E97-895A-988B71853ADA}"/>
    <cellStyle name="Currency 2 2 2 2 6 2 2 2 2 2" xfId="25785" xr:uid="{8B354335-2799-4AD1-A887-109EF40208B8}"/>
    <cellStyle name="Currency 2 2 2 2 6 2 2 2 2 2 2" xfId="39477" xr:uid="{DD1C4D8D-C384-4F8D-9629-5F1947D4A898}"/>
    <cellStyle name="Currency 2 2 2 2 6 2 2 2 2 2 3" xfId="54361" xr:uid="{EF369C43-0545-42C3-B71A-53B20ADE4EFE}"/>
    <cellStyle name="Currency 2 2 2 2 6 2 2 2 2 3" xfId="18941" xr:uid="{F3EEF01F-708D-4DBC-8F16-8CD30D6E45DA}"/>
    <cellStyle name="Currency 2 2 2 2 6 2 2 2 2 4" xfId="32631" xr:uid="{4FC25587-6DC0-4838-8004-3B729FA807D8}"/>
    <cellStyle name="Currency 2 2 2 2 6 2 2 2 2 5" xfId="47515" xr:uid="{236004DD-D326-414B-B0DA-B2EEF2101828}"/>
    <cellStyle name="Currency 2 2 2 2 6 2 2 2 3" xfId="22363" xr:uid="{86078446-A42F-4198-8B0C-D9F8F4DC0B67}"/>
    <cellStyle name="Currency 2 2 2 2 6 2 2 2 3 2" xfId="36055" xr:uid="{BD1087D8-1DCA-477B-B2B6-F70414DD2A16}"/>
    <cellStyle name="Currency 2 2 2 2 6 2 2 2 3 3" xfId="50939" xr:uid="{8C3960BE-2213-4C4D-99DD-06EEE8D93135}"/>
    <cellStyle name="Currency 2 2 2 2 6 2 2 2 4" xfId="15519" xr:uid="{B5E2529E-4234-4444-A2DC-2F0F700EAE4E}"/>
    <cellStyle name="Currency 2 2 2 2 6 2 2 2 5" xfId="29209" xr:uid="{5887F861-8587-4FF7-89C2-D9DD697949F7}"/>
    <cellStyle name="Currency 2 2 2 2 6 2 2 2 6" xfId="44093" xr:uid="{9C259AF7-B082-451C-9FBB-4C7C8CCE6681}"/>
    <cellStyle name="Currency 2 2 2 2 6 2 2 3" xfId="10383" xr:uid="{BC2967A4-804E-4DCB-BB90-8A84BB0A1F80}"/>
    <cellStyle name="Currency 2 2 2 2 6 2 2 3 2" xfId="24073" xr:uid="{3B2610B5-44F4-4AA0-9BDD-6BD236ED6407}"/>
    <cellStyle name="Currency 2 2 2 2 6 2 2 3 2 2" xfId="37765" xr:uid="{96F1B3C4-BBC6-4A30-9B21-2A23CFE57D35}"/>
    <cellStyle name="Currency 2 2 2 2 6 2 2 3 2 3" xfId="52649" xr:uid="{316B4FD1-0986-4DA1-A6D1-C291039D7713}"/>
    <cellStyle name="Currency 2 2 2 2 6 2 2 3 3" xfId="17229" xr:uid="{7BFCEE88-973A-45AF-9449-031EB45DDE63}"/>
    <cellStyle name="Currency 2 2 2 2 6 2 2 3 4" xfId="30919" xr:uid="{1B69D578-36B8-4499-944E-28832CE9D88E}"/>
    <cellStyle name="Currency 2 2 2 2 6 2 2 3 5" xfId="45803" xr:uid="{68FF6C62-E4BE-4E02-94B0-B0E9ED24B9D9}"/>
    <cellStyle name="Currency 2 2 2 2 6 2 2 4" xfId="20651" xr:uid="{43B3D007-7B8C-44B4-95C7-505FE1F69653}"/>
    <cellStyle name="Currency 2 2 2 2 6 2 2 4 2" xfId="34343" xr:uid="{33A49070-0A02-4A19-B3A8-53322ADC590A}"/>
    <cellStyle name="Currency 2 2 2 2 6 2 2 4 3" xfId="49227" xr:uid="{183DB428-8538-4273-A895-CDD34BF3AA66}"/>
    <cellStyle name="Currency 2 2 2 2 6 2 2 5" xfId="13807" xr:uid="{22E6D869-52E8-4DEE-9F46-FD4657FE5C1A}"/>
    <cellStyle name="Currency 2 2 2 2 6 2 2 6" xfId="27497" xr:uid="{FC6770A1-19B0-4677-8358-B002D1E8D064}"/>
    <cellStyle name="Currency 2 2 2 2 6 2 2 7" xfId="42381" xr:uid="{1DC3EB28-89CC-4340-B1F5-0741149039F3}"/>
    <cellStyle name="Currency 2 2 2 2 6 2 3" xfId="8672" xr:uid="{B559C381-2832-4B1D-A642-CB113CD9CE15}"/>
    <cellStyle name="Currency 2 2 2 2 6 2 3 2" xfId="12094" xr:uid="{5704FAF0-6680-46A1-8B52-CABB2E939525}"/>
    <cellStyle name="Currency 2 2 2 2 6 2 3 2 2" xfId="25784" xr:uid="{AFD11CF5-1BC7-4593-9595-5F9C77D33C71}"/>
    <cellStyle name="Currency 2 2 2 2 6 2 3 2 2 2" xfId="39476" xr:uid="{FC133FBF-B68D-42AA-8405-A4641F075267}"/>
    <cellStyle name="Currency 2 2 2 2 6 2 3 2 2 3" xfId="54360" xr:uid="{0511FC18-3A37-41BA-BBE5-F4E3A8627F7F}"/>
    <cellStyle name="Currency 2 2 2 2 6 2 3 2 3" xfId="18940" xr:uid="{C4888E20-A832-4F4B-B160-472C1E79D8BF}"/>
    <cellStyle name="Currency 2 2 2 2 6 2 3 2 4" xfId="32630" xr:uid="{DA0294AC-1989-436F-AD3E-562E108FCD41}"/>
    <cellStyle name="Currency 2 2 2 2 6 2 3 2 5" xfId="47514" xr:uid="{F2A15FEE-6D44-4A69-A567-1A9F835701F8}"/>
    <cellStyle name="Currency 2 2 2 2 6 2 3 3" xfId="22362" xr:uid="{87FEC8A0-D893-4D57-BCB6-BBA02D59644A}"/>
    <cellStyle name="Currency 2 2 2 2 6 2 3 3 2" xfId="36054" xr:uid="{E550D934-0DFD-49CD-A895-EA2D299E4476}"/>
    <cellStyle name="Currency 2 2 2 2 6 2 3 3 3" xfId="50938" xr:uid="{F48F34F8-AA44-4FF5-A72D-3143AE3DDBA1}"/>
    <cellStyle name="Currency 2 2 2 2 6 2 3 4" xfId="15518" xr:uid="{7A2DC86E-54A0-4B3A-A786-CC2E5D987757}"/>
    <cellStyle name="Currency 2 2 2 2 6 2 3 5" xfId="29208" xr:uid="{3F339C74-CB09-4D82-93DB-281053A587C4}"/>
    <cellStyle name="Currency 2 2 2 2 6 2 3 6" xfId="44092" xr:uid="{F8C82335-C629-4C54-B41F-FA8905C8C988}"/>
    <cellStyle name="Currency 2 2 2 2 6 2 4" xfId="10382" xr:uid="{94763E85-4AC5-44F8-A1DB-C3215095C3F8}"/>
    <cellStyle name="Currency 2 2 2 2 6 2 4 2" xfId="24072" xr:uid="{62DE8991-35A9-434D-8F8F-76E16F9BB5A4}"/>
    <cellStyle name="Currency 2 2 2 2 6 2 4 2 2" xfId="37764" xr:uid="{A1F7FE2D-298C-4408-BEA3-979E322A79A3}"/>
    <cellStyle name="Currency 2 2 2 2 6 2 4 2 3" xfId="52648" xr:uid="{9D3E0BDC-6C03-40F3-A778-98B9910B1C8E}"/>
    <cellStyle name="Currency 2 2 2 2 6 2 4 3" xfId="17228" xr:uid="{57BC3F86-9066-4679-A939-06D9D4C67509}"/>
    <cellStyle name="Currency 2 2 2 2 6 2 4 4" xfId="30918" xr:uid="{580E78DA-31AA-4ED5-A99F-82314883EF68}"/>
    <cellStyle name="Currency 2 2 2 2 6 2 4 5" xfId="45802" xr:uid="{61B903B3-1923-43F9-A88D-917D0DE39F69}"/>
    <cellStyle name="Currency 2 2 2 2 6 2 5" xfId="20650" xr:uid="{7265C66C-EB9F-42D4-9186-C2A807B24089}"/>
    <cellStyle name="Currency 2 2 2 2 6 2 5 2" xfId="34342" xr:uid="{5D155009-D2F3-4FCB-B551-0D8BE9DE3F3E}"/>
    <cellStyle name="Currency 2 2 2 2 6 2 5 3" xfId="49226" xr:uid="{1C926D13-48BB-4DC6-B80F-D2787589DC5D}"/>
    <cellStyle name="Currency 2 2 2 2 6 2 6" xfId="13806" xr:uid="{2472FEE0-E46E-45F2-A85E-81E2580DA874}"/>
    <cellStyle name="Currency 2 2 2 2 6 2 7" xfId="27496" xr:uid="{55F49401-3F9E-4E78-BD6D-6B1DDFF9E361}"/>
    <cellStyle name="Currency 2 2 2 2 6 2 8" xfId="42380" xr:uid="{17988F12-5D0F-4408-86FD-400E9BF0BD36}"/>
    <cellStyle name="Currency 2 2 2 2 6 3" xfId="6961" xr:uid="{6757D39D-0B03-4914-BE07-AD7E5760AE5E}"/>
    <cellStyle name="Currency 2 2 2 2 6 3 2" xfId="8674" xr:uid="{AB39CB7D-51AC-4BDE-BC8E-25B62FB4FFBD}"/>
    <cellStyle name="Currency 2 2 2 2 6 3 2 2" xfId="12096" xr:uid="{834539FE-36CB-4031-9775-D454233336D4}"/>
    <cellStyle name="Currency 2 2 2 2 6 3 2 2 2" xfId="25786" xr:uid="{252BEB4E-E9E6-4AFA-A32A-D6E33C7013D1}"/>
    <cellStyle name="Currency 2 2 2 2 6 3 2 2 2 2" xfId="39478" xr:uid="{31CA7014-78D4-4A1F-B1FB-A124364339B2}"/>
    <cellStyle name="Currency 2 2 2 2 6 3 2 2 2 3" xfId="54362" xr:uid="{3D0CD363-99F0-4F30-AA2B-4DD8852FBBB0}"/>
    <cellStyle name="Currency 2 2 2 2 6 3 2 2 3" xfId="18942" xr:uid="{2C972318-67C0-49D6-AFC9-0694309CD7C4}"/>
    <cellStyle name="Currency 2 2 2 2 6 3 2 2 4" xfId="32632" xr:uid="{2AD9F965-5180-4CD3-BA5E-8293EF4BD56F}"/>
    <cellStyle name="Currency 2 2 2 2 6 3 2 2 5" xfId="47516" xr:uid="{F01CCA1B-26A6-4066-9CB9-5866AAF228AC}"/>
    <cellStyle name="Currency 2 2 2 2 6 3 2 3" xfId="22364" xr:uid="{C90B5DDF-EA85-4FFD-B58E-E8A7DA0961F0}"/>
    <cellStyle name="Currency 2 2 2 2 6 3 2 3 2" xfId="36056" xr:uid="{CA924DBA-1AB5-495D-B3E1-82D81DCC49B5}"/>
    <cellStyle name="Currency 2 2 2 2 6 3 2 3 3" xfId="50940" xr:uid="{69739255-0E62-420E-8D71-101A10B2408A}"/>
    <cellStyle name="Currency 2 2 2 2 6 3 2 4" xfId="15520" xr:uid="{1F61EEE7-1686-4E85-AD96-1619B7C6C052}"/>
    <cellStyle name="Currency 2 2 2 2 6 3 2 5" xfId="29210" xr:uid="{F3CDC78D-D434-47B8-A2BC-2F38B6B73588}"/>
    <cellStyle name="Currency 2 2 2 2 6 3 2 6" xfId="44094" xr:uid="{A295032D-8DA3-4230-B46B-8BF6F8F0885A}"/>
    <cellStyle name="Currency 2 2 2 2 6 3 3" xfId="10384" xr:uid="{84FEC9C4-F365-4846-AE0E-7162640F2256}"/>
    <cellStyle name="Currency 2 2 2 2 6 3 3 2" xfId="24074" xr:uid="{59F9BE37-A00E-4119-8771-2C930C56CF84}"/>
    <cellStyle name="Currency 2 2 2 2 6 3 3 2 2" xfId="37766" xr:uid="{4407F6EA-2C15-442A-9731-D7A7E50514A2}"/>
    <cellStyle name="Currency 2 2 2 2 6 3 3 2 3" xfId="52650" xr:uid="{7979DD34-9D3B-409B-A066-055BB4EBE103}"/>
    <cellStyle name="Currency 2 2 2 2 6 3 3 3" xfId="17230" xr:uid="{588C4171-3538-464F-9D74-9FA052BF3BDF}"/>
    <cellStyle name="Currency 2 2 2 2 6 3 3 4" xfId="30920" xr:uid="{A999B504-1383-4AB9-9078-8E6CF145E5D9}"/>
    <cellStyle name="Currency 2 2 2 2 6 3 3 5" xfId="45804" xr:uid="{E83D01BA-5C78-4291-8202-87ED17C4EB91}"/>
    <cellStyle name="Currency 2 2 2 2 6 3 4" xfId="20652" xr:uid="{C268BA54-B54A-43CF-A87D-4D3063482F13}"/>
    <cellStyle name="Currency 2 2 2 2 6 3 4 2" xfId="34344" xr:uid="{6CCA5B41-49CE-4BE0-864A-F6058FD0FECF}"/>
    <cellStyle name="Currency 2 2 2 2 6 3 4 3" xfId="49228" xr:uid="{A28493B1-CD97-46F7-A6B4-4580F17B65A6}"/>
    <cellStyle name="Currency 2 2 2 2 6 3 5" xfId="13808" xr:uid="{11272729-8B00-4CF7-898E-D4E8CE6A410F}"/>
    <cellStyle name="Currency 2 2 2 2 6 3 6" xfId="27498" xr:uid="{3454CD23-1350-4C4B-8AE9-01C333DF4870}"/>
    <cellStyle name="Currency 2 2 2 2 6 3 7" xfId="42382" xr:uid="{0637EB5C-CC0E-4AF2-8139-F545C19C2DC4}"/>
    <cellStyle name="Currency 2 2 2 2 6 4" xfId="6962" xr:uid="{AD872236-BED1-4002-8521-633577A8A8CF}"/>
    <cellStyle name="Currency 2 2 2 2 6 4 2" xfId="8675" xr:uid="{363E341C-430F-4048-97F6-AEA3A6F7FAA6}"/>
    <cellStyle name="Currency 2 2 2 2 6 4 2 2" xfId="12097" xr:uid="{4C3156BB-A162-4827-9FBC-2A7ECDF906D9}"/>
    <cellStyle name="Currency 2 2 2 2 6 4 2 2 2" xfId="25787" xr:uid="{2C005ADC-E5D3-4946-A597-D0D76BE070AE}"/>
    <cellStyle name="Currency 2 2 2 2 6 4 2 2 2 2" xfId="39479" xr:uid="{43C8498B-98B7-421C-99CC-BDF9862F8317}"/>
    <cellStyle name="Currency 2 2 2 2 6 4 2 2 2 3" xfId="54363" xr:uid="{D62A9B41-6400-4ADD-998E-566F6261BFC0}"/>
    <cellStyle name="Currency 2 2 2 2 6 4 2 2 3" xfId="18943" xr:uid="{2F38BAB9-2AB0-4283-A601-FBCB6E8B6630}"/>
    <cellStyle name="Currency 2 2 2 2 6 4 2 2 4" xfId="32633" xr:uid="{AD647CEF-C2D2-4772-9F1C-D70E126FCB32}"/>
    <cellStyle name="Currency 2 2 2 2 6 4 2 2 5" xfId="47517" xr:uid="{47736535-DA89-4309-86DE-79D7536DAB66}"/>
    <cellStyle name="Currency 2 2 2 2 6 4 2 3" xfId="22365" xr:uid="{1628D81D-71F3-4742-81CD-313E6142A243}"/>
    <cellStyle name="Currency 2 2 2 2 6 4 2 3 2" xfId="36057" xr:uid="{C09676C9-BAF2-4E8E-8C0F-D96F8DF2CC70}"/>
    <cellStyle name="Currency 2 2 2 2 6 4 2 3 3" xfId="50941" xr:uid="{3300E87A-E8A4-4651-B689-B540F001086C}"/>
    <cellStyle name="Currency 2 2 2 2 6 4 2 4" xfId="15521" xr:uid="{B0B35BE2-E28A-4168-93A4-E7F32A533106}"/>
    <cellStyle name="Currency 2 2 2 2 6 4 2 5" xfId="29211" xr:uid="{474A2610-34E1-49A8-B166-780D48605BB5}"/>
    <cellStyle name="Currency 2 2 2 2 6 4 2 6" xfId="44095" xr:uid="{0636AF34-823B-4EE6-B63B-3FFAF446139A}"/>
    <cellStyle name="Currency 2 2 2 2 6 4 3" xfId="10385" xr:uid="{73D383DB-0761-4AF1-A0B9-D89DD728FBD1}"/>
    <cellStyle name="Currency 2 2 2 2 6 4 3 2" xfId="24075" xr:uid="{B0198997-6B2C-4B5D-A6FA-40DF7E44CA62}"/>
    <cellStyle name="Currency 2 2 2 2 6 4 3 2 2" xfId="37767" xr:uid="{7874B2E8-D032-4F89-9123-50CFD221AD92}"/>
    <cellStyle name="Currency 2 2 2 2 6 4 3 2 3" xfId="52651" xr:uid="{9BE8696F-B9C6-41F2-B92C-DFBE7D0EC8A0}"/>
    <cellStyle name="Currency 2 2 2 2 6 4 3 3" xfId="17231" xr:uid="{9C439FB0-39D7-4B78-9C4C-90806A336FF4}"/>
    <cellStyle name="Currency 2 2 2 2 6 4 3 4" xfId="30921" xr:uid="{9268DCCD-AC46-4E7F-BE03-143776C153FA}"/>
    <cellStyle name="Currency 2 2 2 2 6 4 3 5" xfId="45805" xr:uid="{75CB7209-E1E3-48C3-974A-010B0E968C16}"/>
    <cellStyle name="Currency 2 2 2 2 6 4 4" xfId="20653" xr:uid="{2ED7F586-4739-4AEA-BD8B-2509DB9A25C4}"/>
    <cellStyle name="Currency 2 2 2 2 6 4 4 2" xfId="34345" xr:uid="{7FEA5CB9-7BAF-4471-96D3-ED2ABE8744EF}"/>
    <cellStyle name="Currency 2 2 2 2 6 4 4 3" xfId="49229" xr:uid="{3C306B8B-7EC7-4010-8D27-2AB210F067C3}"/>
    <cellStyle name="Currency 2 2 2 2 6 4 5" xfId="13809" xr:uid="{76DB2E05-4DCF-475A-88BB-1F10156F4F5F}"/>
    <cellStyle name="Currency 2 2 2 2 6 4 6" xfId="27499" xr:uid="{73D23DBD-7DD7-4D82-A210-9A9A67063D42}"/>
    <cellStyle name="Currency 2 2 2 2 6 4 7" xfId="42383" xr:uid="{2D4D0831-08BE-49AB-9D70-645DED211725}"/>
    <cellStyle name="Currency 2 2 2 2 6 5" xfId="8671" xr:uid="{6D7380BE-D592-483F-8482-C8B8A99EE910}"/>
    <cellStyle name="Currency 2 2 2 2 6 5 2" xfId="12093" xr:uid="{A9003E0D-48C3-484B-84A9-102FFE326B91}"/>
    <cellStyle name="Currency 2 2 2 2 6 5 2 2" xfId="25783" xr:uid="{5502C374-D82E-43A5-A431-572F04B7AF0D}"/>
    <cellStyle name="Currency 2 2 2 2 6 5 2 2 2" xfId="39475" xr:uid="{BBB159A1-EA59-4745-A2ED-35DD1E651319}"/>
    <cellStyle name="Currency 2 2 2 2 6 5 2 2 3" xfId="54359" xr:uid="{22502E66-9DD8-4D5F-8FC5-6562391E019F}"/>
    <cellStyle name="Currency 2 2 2 2 6 5 2 3" xfId="18939" xr:uid="{965ADE09-3D24-4344-AC5E-D2B0120476D2}"/>
    <cellStyle name="Currency 2 2 2 2 6 5 2 4" xfId="32629" xr:uid="{4F707C7A-D3D8-4F69-90A9-4CDE02936AFB}"/>
    <cellStyle name="Currency 2 2 2 2 6 5 2 5" xfId="47513" xr:uid="{304A02D0-B339-4FB1-B6BE-AC207975005F}"/>
    <cellStyle name="Currency 2 2 2 2 6 5 3" xfId="22361" xr:uid="{486329EB-5DBD-4905-B29E-63F0996F4537}"/>
    <cellStyle name="Currency 2 2 2 2 6 5 3 2" xfId="36053" xr:uid="{8DBF6B02-3A88-4556-ADD8-C62D19A4B755}"/>
    <cellStyle name="Currency 2 2 2 2 6 5 3 3" xfId="50937" xr:uid="{967392AF-78D6-48E1-B784-1B5941BC8DBA}"/>
    <cellStyle name="Currency 2 2 2 2 6 5 4" xfId="15517" xr:uid="{241684D2-CF69-422C-A718-800E9A771F8B}"/>
    <cellStyle name="Currency 2 2 2 2 6 5 5" xfId="29207" xr:uid="{67ACFDBE-98C2-4AFD-A2EF-060B29E42AA0}"/>
    <cellStyle name="Currency 2 2 2 2 6 5 6" xfId="44091" xr:uid="{505C7BB5-B5E2-435E-8817-D954159FC8E6}"/>
    <cellStyle name="Currency 2 2 2 2 6 6" xfId="10381" xr:uid="{E3AAC883-53B0-4627-800E-AC85973EE953}"/>
    <cellStyle name="Currency 2 2 2 2 6 6 2" xfId="24071" xr:uid="{1FDEFAE1-8D14-4F47-A36D-8E32A1135627}"/>
    <cellStyle name="Currency 2 2 2 2 6 6 2 2" xfId="37763" xr:uid="{412D1317-1EFA-4C39-961F-1D598993662D}"/>
    <cellStyle name="Currency 2 2 2 2 6 6 2 3" xfId="52647" xr:uid="{1AB0347B-B3BE-4871-A8FA-22EA35E25053}"/>
    <cellStyle name="Currency 2 2 2 2 6 6 3" xfId="17227" xr:uid="{D765910D-A7F0-4AF4-99E4-872F61408344}"/>
    <cellStyle name="Currency 2 2 2 2 6 6 4" xfId="30917" xr:uid="{A3AC614D-B903-46C6-9AB2-CA560B15F656}"/>
    <cellStyle name="Currency 2 2 2 2 6 6 5" xfId="45801" xr:uid="{1259CB44-504D-4667-9FFA-7AB681577AB4}"/>
    <cellStyle name="Currency 2 2 2 2 6 7" xfId="20649" xr:uid="{A8600E31-C6D9-43D8-8011-986A7BA01194}"/>
    <cellStyle name="Currency 2 2 2 2 6 7 2" xfId="34341" xr:uid="{37AC37B9-F52E-4B76-AB72-A8355EAFD34E}"/>
    <cellStyle name="Currency 2 2 2 2 6 7 3" xfId="49225" xr:uid="{4F08EE5B-E392-4F1A-8897-DCB9054F7958}"/>
    <cellStyle name="Currency 2 2 2 2 6 8" xfId="13805" xr:uid="{54D603C6-A5D1-4F2D-BA13-5F6E55DCA58F}"/>
    <cellStyle name="Currency 2 2 2 2 6 9" xfId="27495" xr:uid="{85BA84F1-26F6-41BD-9CEC-452707E2886D}"/>
    <cellStyle name="Currency 2 2 2 2 7" xfId="6963" xr:uid="{CF3DBDD3-6AE8-4F83-9542-8C6F76222CB2}"/>
    <cellStyle name="Currency 2 2 2 2 7 10" xfId="42384" xr:uid="{2B7B7918-F6D3-4324-B86F-7B02F91E18C1}"/>
    <cellStyle name="Currency 2 2 2 2 7 2" xfId="6964" xr:uid="{05F788DB-9EAA-48A9-98D5-92477E904A9F}"/>
    <cellStyle name="Currency 2 2 2 2 7 2 2" xfId="6965" xr:uid="{EC2A8FB3-B3CC-42B0-9EA2-9A22FE891FDD}"/>
    <cellStyle name="Currency 2 2 2 2 7 2 2 2" xfId="8678" xr:uid="{4F7D20C7-76FD-42ED-95CD-083C75ABF993}"/>
    <cellStyle name="Currency 2 2 2 2 7 2 2 2 2" xfId="12100" xr:uid="{1150F790-217F-41D6-8914-758578EC7CF1}"/>
    <cellStyle name="Currency 2 2 2 2 7 2 2 2 2 2" xfId="25790" xr:uid="{6136F9DF-3D8C-449B-A711-5B0D0A0839F8}"/>
    <cellStyle name="Currency 2 2 2 2 7 2 2 2 2 2 2" xfId="39482" xr:uid="{2F9D3A80-23EF-41D4-B925-7D017F618EA4}"/>
    <cellStyle name="Currency 2 2 2 2 7 2 2 2 2 2 3" xfId="54366" xr:uid="{48FCCD5F-D658-4435-A32C-B0D151227E57}"/>
    <cellStyle name="Currency 2 2 2 2 7 2 2 2 2 3" xfId="18946" xr:uid="{A12A6295-D74F-4030-AC73-93CE499DE9B7}"/>
    <cellStyle name="Currency 2 2 2 2 7 2 2 2 2 4" xfId="32636" xr:uid="{3340A1D5-D434-4FCC-A18D-B2277F4D67D8}"/>
    <cellStyle name="Currency 2 2 2 2 7 2 2 2 2 5" xfId="47520" xr:uid="{5749C197-009A-4F9C-BB9D-0E8CC60169B8}"/>
    <cellStyle name="Currency 2 2 2 2 7 2 2 2 3" xfId="22368" xr:uid="{C71A5B56-8F4E-42FD-921C-B87C5FF80915}"/>
    <cellStyle name="Currency 2 2 2 2 7 2 2 2 3 2" xfId="36060" xr:uid="{CCEB0B7A-E782-457B-8E53-27BA07CA12A1}"/>
    <cellStyle name="Currency 2 2 2 2 7 2 2 2 3 3" xfId="50944" xr:uid="{8BCB90FF-EEE0-41D7-A468-A1BC225F84BD}"/>
    <cellStyle name="Currency 2 2 2 2 7 2 2 2 4" xfId="15524" xr:uid="{376205C6-E4B6-49EE-BC06-2B7664093740}"/>
    <cellStyle name="Currency 2 2 2 2 7 2 2 2 5" xfId="29214" xr:uid="{0C6D5F43-2878-4C92-A246-E9E7397751E8}"/>
    <cellStyle name="Currency 2 2 2 2 7 2 2 2 6" xfId="44098" xr:uid="{42086B1D-1080-4951-B5B3-F14D9930BB96}"/>
    <cellStyle name="Currency 2 2 2 2 7 2 2 3" xfId="10388" xr:uid="{DAE206E9-7811-4B80-BB03-5DF43F49B695}"/>
    <cellStyle name="Currency 2 2 2 2 7 2 2 3 2" xfId="24078" xr:uid="{B2607F7B-2B43-42FB-9BA0-82E6F751B572}"/>
    <cellStyle name="Currency 2 2 2 2 7 2 2 3 2 2" xfId="37770" xr:uid="{07AB7614-4BEA-4FFC-B623-E0C1C01964D7}"/>
    <cellStyle name="Currency 2 2 2 2 7 2 2 3 2 3" xfId="52654" xr:uid="{9189BD19-ED20-480F-B88D-9416A61BCDA1}"/>
    <cellStyle name="Currency 2 2 2 2 7 2 2 3 3" xfId="17234" xr:uid="{EA34067D-7241-4DAA-A032-A13A5E37A630}"/>
    <cellStyle name="Currency 2 2 2 2 7 2 2 3 4" xfId="30924" xr:uid="{CC46B5CA-AC08-47C4-B512-B6AE507CDB5E}"/>
    <cellStyle name="Currency 2 2 2 2 7 2 2 3 5" xfId="45808" xr:uid="{4C10CA3A-6F93-476D-AABF-0836C11A2541}"/>
    <cellStyle name="Currency 2 2 2 2 7 2 2 4" xfId="20656" xr:uid="{0A7132F7-1ED5-4B23-92BA-0726BA8BB68B}"/>
    <cellStyle name="Currency 2 2 2 2 7 2 2 4 2" xfId="34348" xr:uid="{12211657-AC9A-4C1B-A91E-00177C655F2F}"/>
    <cellStyle name="Currency 2 2 2 2 7 2 2 4 3" xfId="49232" xr:uid="{57948553-42F7-4E6D-A698-A97F0EC945DD}"/>
    <cellStyle name="Currency 2 2 2 2 7 2 2 5" xfId="13812" xr:uid="{07E0BCAB-651E-4DDF-87EE-7BBFFDA045B9}"/>
    <cellStyle name="Currency 2 2 2 2 7 2 2 6" xfId="27502" xr:uid="{840F4182-DF4D-4494-8AE2-201AAB48E49E}"/>
    <cellStyle name="Currency 2 2 2 2 7 2 2 7" xfId="42386" xr:uid="{7EC9E984-3BBA-439C-9197-0FACA679A756}"/>
    <cellStyle name="Currency 2 2 2 2 7 2 3" xfId="8677" xr:uid="{E53B9932-D28D-4041-9AA8-2A13EB5171FE}"/>
    <cellStyle name="Currency 2 2 2 2 7 2 3 2" xfId="12099" xr:uid="{A6D01C46-FE1A-481B-92FF-1A5995B0D246}"/>
    <cellStyle name="Currency 2 2 2 2 7 2 3 2 2" xfId="25789" xr:uid="{1CB9BF03-B78E-4EE1-9158-7F8FB401C3F8}"/>
    <cellStyle name="Currency 2 2 2 2 7 2 3 2 2 2" xfId="39481" xr:uid="{9ABDFA8B-6A16-4B04-9D84-31EBE8159E74}"/>
    <cellStyle name="Currency 2 2 2 2 7 2 3 2 2 3" xfId="54365" xr:uid="{60E896CD-9F38-4310-B417-407B6C702DA4}"/>
    <cellStyle name="Currency 2 2 2 2 7 2 3 2 3" xfId="18945" xr:uid="{40740441-9448-4BB8-BC1A-2A501ADC7ABA}"/>
    <cellStyle name="Currency 2 2 2 2 7 2 3 2 4" xfId="32635" xr:uid="{9E4DC20A-A4FD-4CC5-94AB-BF3380AA720A}"/>
    <cellStyle name="Currency 2 2 2 2 7 2 3 2 5" xfId="47519" xr:uid="{2A28983B-2C9B-4BCA-AC76-B46F9E3599C1}"/>
    <cellStyle name="Currency 2 2 2 2 7 2 3 3" xfId="22367" xr:uid="{506DAD77-EE3D-44D2-BF63-47B30CD02D71}"/>
    <cellStyle name="Currency 2 2 2 2 7 2 3 3 2" xfId="36059" xr:uid="{51D2CD0D-EC7B-4678-B6DD-6B3D00251457}"/>
    <cellStyle name="Currency 2 2 2 2 7 2 3 3 3" xfId="50943" xr:uid="{20BB57FB-36A4-4EA8-8D99-89044C8514E5}"/>
    <cellStyle name="Currency 2 2 2 2 7 2 3 4" xfId="15523" xr:uid="{A2A35ED8-6453-4AA1-A44D-BF72B7B04D97}"/>
    <cellStyle name="Currency 2 2 2 2 7 2 3 5" xfId="29213" xr:uid="{F08D8181-3D72-49B8-B6DD-890D28818E38}"/>
    <cellStyle name="Currency 2 2 2 2 7 2 3 6" xfId="44097" xr:uid="{87271801-763C-4498-A5FC-E56FE15FE602}"/>
    <cellStyle name="Currency 2 2 2 2 7 2 4" xfId="10387" xr:uid="{2EB580D1-7CBC-4D41-806E-71EB9D166A8A}"/>
    <cellStyle name="Currency 2 2 2 2 7 2 4 2" xfId="24077" xr:uid="{0BB4DAB2-04AF-4E2F-9E83-BE69DA3B9344}"/>
    <cellStyle name="Currency 2 2 2 2 7 2 4 2 2" xfId="37769" xr:uid="{5A8F1848-5BA7-4427-8ADA-CE1674CBFBBD}"/>
    <cellStyle name="Currency 2 2 2 2 7 2 4 2 3" xfId="52653" xr:uid="{1D9B9B3A-80CE-49FA-BE27-995063ECE30F}"/>
    <cellStyle name="Currency 2 2 2 2 7 2 4 3" xfId="17233" xr:uid="{65FA7F1F-DBA9-4DAB-8995-8E9549C505EB}"/>
    <cellStyle name="Currency 2 2 2 2 7 2 4 4" xfId="30923" xr:uid="{677C79F1-9BFF-4ACB-A170-DA01815234BF}"/>
    <cellStyle name="Currency 2 2 2 2 7 2 4 5" xfId="45807" xr:uid="{1C203345-1DA8-4AC6-9EF8-25304D78768D}"/>
    <cellStyle name="Currency 2 2 2 2 7 2 5" xfId="20655" xr:uid="{A81772E9-109A-4088-86FD-4555FBB91073}"/>
    <cellStyle name="Currency 2 2 2 2 7 2 5 2" xfId="34347" xr:uid="{1E8DA83D-D068-4E6E-B4D0-03B3F8913118}"/>
    <cellStyle name="Currency 2 2 2 2 7 2 5 3" xfId="49231" xr:uid="{3910A634-342B-4ED0-9D63-70F4E459A74E}"/>
    <cellStyle name="Currency 2 2 2 2 7 2 6" xfId="13811" xr:uid="{CCD7477C-5193-461A-BE9C-1F6761487209}"/>
    <cellStyle name="Currency 2 2 2 2 7 2 7" xfId="27501" xr:uid="{096718F9-CAB1-49A6-8070-E429FD0C38F5}"/>
    <cellStyle name="Currency 2 2 2 2 7 2 8" xfId="42385" xr:uid="{B1AFEFAF-129B-4E77-9984-FEE5400AF146}"/>
    <cellStyle name="Currency 2 2 2 2 7 3" xfId="6966" xr:uid="{23FC2D11-93A0-4D2B-9613-87385AFC8DBA}"/>
    <cellStyle name="Currency 2 2 2 2 7 3 2" xfId="8679" xr:uid="{E39039CC-0E5E-4DA8-8D74-D3BBB4BBFBDC}"/>
    <cellStyle name="Currency 2 2 2 2 7 3 2 2" xfId="12101" xr:uid="{ABC1E941-7DD2-4D6E-867E-41AA14B9819C}"/>
    <cellStyle name="Currency 2 2 2 2 7 3 2 2 2" xfId="25791" xr:uid="{6A1C3882-1BBD-4E0B-8DC5-F68085077026}"/>
    <cellStyle name="Currency 2 2 2 2 7 3 2 2 2 2" xfId="39483" xr:uid="{5AEB4660-D171-4C53-A892-A26F8C409963}"/>
    <cellStyle name="Currency 2 2 2 2 7 3 2 2 2 3" xfId="54367" xr:uid="{36E8D24A-661D-4817-9916-F9A5DC12630F}"/>
    <cellStyle name="Currency 2 2 2 2 7 3 2 2 3" xfId="18947" xr:uid="{522B2D67-F1A8-4967-BE6E-69EDBEEC6F8B}"/>
    <cellStyle name="Currency 2 2 2 2 7 3 2 2 4" xfId="32637" xr:uid="{627632AF-E787-4897-825D-1ADB02F49FAD}"/>
    <cellStyle name="Currency 2 2 2 2 7 3 2 2 5" xfId="47521" xr:uid="{60D2CB24-52D4-4FD0-921F-70811D3121AC}"/>
    <cellStyle name="Currency 2 2 2 2 7 3 2 3" xfId="22369" xr:uid="{D772D684-93A7-4801-A8F7-4A2BE7946E5B}"/>
    <cellStyle name="Currency 2 2 2 2 7 3 2 3 2" xfId="36061" xr:uid="{15F56464-EFFE-4838-A0C3-2F873C831816}"/>
    <cellStyle name="Currency 2 2 2 2 7 3 2 3 3" xfId="50945" xr:uid="{7B295A5D-80A7-4105-B19C-78ABE55BEA91}"/>
    <cellStyle name="Currency 2 2 2 2 7 3 2 4" xfId="15525" xr:uid="{6FFD232A-26CF-4251-AD7D-6F6752016DD5}"/>
    <cellStyle name="Currency 2 2 2 2 7 3 2 5" xfId="29215" xr:uid="{34399F74-E19D-4EAA-8DEE-2CFC48C763BC}"/>
    <cellStyle name="Currency 2 2 2 2 7 3 2 6" xfId="44099" xr:uid="{6E1B1183-5F19-4F76-BC3E-0982A2D35884}"/>
    <cellStyle name="Currency 2 2 2 2 7 3 3" xfId="10389" xr:uid="{ACEE7BEC-5C18-4A19-B947-C03EC97AC27F}"/>
    <cellStyle name="Currency 2 2 2 2 7 3 3 2" xfId="24079" xr:uid="{22276E02-864C-4316-96A1-ACBB27370F45}"/>
    <cellStyle name="Currency 2 2 2 2 7 3 3 2 2" xfId="37771" xr:uid="{258AAB8B-D271-4CD3-8C52-79CB19B41365}"/>
    <cellStyle name="Currency 2 2 2 2 7 3 3 2 3" xfId="52655" xr:uid="{67D32FE3-2856-4A84-A2E1-72C877D17D1E}"/>
    <cellStyle name="Currency 2 2 2 2 7 3 3 3" xfId="17235" xr:uid="{CDB90650-8523-4A62-987C-E777D500742F}"/>
    <cellStyle name="Currency 2 2 2 2 7 3 3 4" xfId="30925" xr:uid="{15E36677-D994-4B9E-8112-544DFE667AB8}"/>
    <cellStyle name="Currency 2 2 2 2 7 3 3 5" xfId="45809" xr:uid="{46A369B2-D69B-48DD-AE40-48962FB3591D}"/>
    <cellStyle name="Currency 2 2 2 2 7 3 4" xfId="20657" xr:uid="{E4EAF7F7-915C-4335-B602-BC1E7C3AD599}"/>
    <cellStyle name="Currency 2 2 2 2 7 3 4 2" xfId="34349" xr:uid="{741B9487-8A34-415E-85E2-18B51DAC1976}"/>
    <cellStyle name="Currency 2 2 2 2 7 3 4 3" xfId="49233" xr:uid="{291A818D-BCE2-4971-8DA5-5C64B7C486E1}"/>
    <cellStyle name="Currency 2 2 2 2 7 3 5" xfId="13813" xr:uid="{377BEEA4-CC36-46B0-BB82-E5DBBFF36F83}"/>
    <cellStyle name="Currency 2 2 2 2 7 3 6" xfId="27503" xr:uid="{FB1D85F9-743C-4737-8786-215246822CB3}"/>
    <cellStyle name="Currency 2 2 2 2 7 3 7" xfId="42387" xr:uid="{22D5F988-79A8-43BB-9F28-31499C2C80A2}"/>
    <cellStyle name="Currency 2 2 2 2 7 4" xfId="6967" xr:uid="{6D7AC268-DA58-4DA9-98E9-5CD420DA46F5}"/>
    <cellStyle name="Currency 2 2 2 2 7 4 2" xfId="8680" xr:uid="{B6DEA576-D79F-4A84-A962-FDAAAFCB2673}"/>
    <cellStyle name="Currency 2 2 2 2 7 4 2 2" xfId="12102" xr:uid="{B6644BCF-BFFF-485E-9110-5F41937DDD4A}"/>
    <cellStyle name="Currency 2 2 2 2 7 4 2 2 2" xfId="25792" xr:uid="{4DFB6889-EEEE-49E6-9131-0202D32FE1B7}"/>
    <cellStyle name="Currency 2 2 2 2 7 4 2 2 2 2" xfId="39484" xr:uid="{D2B36865-3148-42C9-90C3-A382CD2D8D0B}"/>
    <cellStyle name="Currency 2 2 2 2 7 4 2 2 2 3" xfId="54368" xr:uid="{380035C3-9428-49E2-935D-581DA9927009}"/>
    <cellStyle name="Currency 2 2 2 2 7 4 2 2 3" xfId="18948" xr:uid="{F6DA63D4-673D-436A-9C16-20E9ED8A6D8B}"/>
    <cellStyle name="Currency 2 2 2 2 7 4 2 2 4" xfId="32638" xr:uid="{2C698E54-FB62-4E3B-A685-80D36CAD30E5}"/>
    <cellStyle name="Currency 2 2 2 2 7 4 2 2 5" xfId="47522" xr:uid="{3EB17810-3F62-4E48-B4F9-793D5241A437}"/>
    <cellStyle name="Currency 2 2 2 2 7 4 2 3" xfId="22370" xr:uid="{9012389A-F59D-468E-9BF4-32BEFE33365B}"/>
    <cellStyle name="Currency 2 2 2 2 7 4 2 3 2" xfId="36062" xr:uid="{61771549-3227-4B6A-9956-9B0F1CD838AF}"/>
    <cellStyle name="Currency 2 2 2 2 7 4 2 3 3" xfId="50946" xr:uid="{F2A71E87-E5E0-40A7-B54E-87DB751F1D39}"/>
    <cellStyle name="Currency 2 2 2 2 7 4 2 4" xfId="15526" xr:uid="{B6D24023-1320-412C-8A66-D2B9EBD1186D}"/>
    <cellStyle name="Currency 2 2 2 2 7 4 2 5" xfId="29216" xr:uid="{6CBE053C-73EE-4255-8BF0-229F3B73B6DF}"/>
    <cellStyle name="Currency 2 2 2 2 7 4 2 6" xfId="44100" xr:uid="{D5685A51-D84A-4B7B-8ECA-C16A33482C8E}"/>
    <cellStyle name="Currency 2 2 2 2 7 4 3" xfId="10390" xr:uid="{7E2A25B9-F45E-4652-94DD-F6254AA03CC9}"/>
    <cellStyle name="Currency 2 2 2 2 7 4 3 2" xfId="24080" xr:uid="{AA1F22BC-B3E3-4B20-AD30-5FF5F55F7529}"/>
    <cellStyle name="Currency 2 2 2 2 7 4 3 2 2" xfId="37772" xr:uid="{07E71724-EDBA-440A-ADD2-BC066102A6A4}"/>
    <cellStyle name="Currency 2 2 2 2 7 4 3 2 3" xfId="52656" xr:uid="{B5367221-B6A9-41ED-B0FF-095FF93F343B}"/>
    <cellStyle name="Currency 2 2 2 2 7 4 3 3" xfId="17236" xr:uid="{FB49EC30-F341-4D87-8DB3-CF43B3319D22}"/>
    <cellStyle name="Currency 2 2 2 2 7 4 3 4" xfId="30926" xr:uid="{04A27665-61CD-471C-9083-E3D15A533512}"/>
    <cellStyle name="Currency 2 2 2 2 7 4 3 5" xfId="45810" xr:uid="{6F9EA967-8E59-402A-A5B7-BABEB4CA0D42}"/>
    <cellStyle name="Currency 2 2 2 2 7 4 4" xfId="20658" xr:uid="{CC99962C-6D75-4888-BB17-9D0DA9A16F23}"/>
    <cellStyle name="Currency 2 2 2 2 7 4 4 2" xfId="34350" xr:uid="{64477BCB-B054-4ECD-BB84-FF1685B92510}"/>
    <cellStyle name="Currency 2 2 2 2 7 4 4 3" xfId="49234" xr:uid="{A6AB2024-1B73-48EF-9F01-9A888D67F59D}"/>
    <cellStyle name="Currency 2 2 2 2 7 4 5" xfId="13814" xr:uid="{09C03EB7-8D67-4F18-9979-7246EA2FF19F}"/>
    <cellStyle name="Currency 2 2 2 2 7 4 6" xfId="27504" xr:uid="{991F75C9-B520-485C-AF95-8934F94C9066}"/>
    <cellStyle name="Currency 2 2 2 2 7 4 7" xfId="42388" xr:uid="{65F00274-BF33-496E-A6BF-532F87B06266}"/>
    <cellStyle name="Currency 2 2 2 2 7 5" xfId="8676" xr:uid="{6E1F8276-2D4F-4F9D-A06A-70E8E18FC980}"/>
    <cellStyle name="Currency 2 2 2 2 7 5 2" xfId="12098" xr:uid="{998C2F76-C9E0-40D1-8A89-5CC719AA22D2}"/>
    <cellStyle name="Currency 2 2 2 2 7 5 2 2" xfId="25788" xr:uid="{5ED0CA51-100B-4529-8D6B-BB6D45FBFEBD}"/>
    <cellStyle name="Currency 2 2 2 2 7 5 2 2 2" xfId="39480" xr:uid="{BF9379AF-6CF4-4EA5-941B-215B64A8B481}"/>
    <cellStyle name="Currency 2 2 2 2 7 5 2 2 3" xfId="54364" xr:uid="{C044738A-ACE4-4540-98E8-93C83468709D}"/>
    <cellStyle name="Currency 2 2 2 2 7 5 2 3" xfId="18944" xr:uid="{9EC53E8D-4CA6-4C7B-8A2E-C232FB682C19}"/>
    <cellStyle name="Currency 2 2 2 2 7 5 2 4" xfId="32634" xr:uid="{C63839F5-0631-42A7-BBA2-C4AEA6318B0E}"/>
    <cellStyle name="Currency 2 2 2 2 7 5 2 5" xfId="47518" xr:uid="{8619DA4C-41CD-416F-B37F-4630427FDBCF}"/>
    <cellStyle name="Currency 2 2 2 2 7 5 3" xfId="22366" xr:uid="{11DE2672-8D7D-4872-B0B0-86F1B72BB5B9}"/>
    <cellStyle name="Currency 2 2 2 2 7 5 3 2" xfId="36058" xr:uid="{65F9E584-394E-41DE-8DFF-08FF4401886C}"/>
    <cellStyle name="Currency 2 2 2 2 7 5 3 3" xfId="50942" xr:uid="{C93D23FC-BADF-46FE-AA61-C5A340B44730}"/>
    <cellStyle name="Currency 2 2 2 2 7 5 4" xfId="15522" xr:uid="{38E47502-617E-4622-AB67-C9A8682543AA}"/>
    <cellStyle name="Currency 2 2 2 2 7 5 5" xfId="29212" xr:uid="{D63816D4-376A-443F-8AC9-775FA662E02D}"/>
    <cellStyle name="Currency 2 2 2 2 7 5 6" xfId="44096" xr:uid="{61C573B3-21FD-47EF-A36A-3884E09E7529}"/>
    <cellStyle name="Currency 2 2 2 2 7 6" xfId="10386" xr:uid="{701E7370-0E3E-4E03-8F6E-0550C87A3E10}"/>
    <cellStyle name="Currency 2 2 2 2 7 6 2" xfId="24076" xr:uid="{86B33AA8-6850-44AE-9C1F-301D73325241}"/>
    <cellStyle name="Currency 2 2 2 2 7 6 2 2" xfId="37768" xr:uid="{763E5248-2510-4595-8726-974AB88F7756}"/>
    <cellStyle name="Currency 2 2 2 2 7 6 2 3" xfId="52652" xr:uid="{7D24F7BC-EE3D-4CC2-BCF9-EB5BC1396E74}"/>
    <cellStyle name="Currency 2 2 2 2 7 6 3" xfId="17232" xr:uid="{E9C5A5F1-BCD7-45A2-91EA-7F26A3711190}"/>
    <cellStyle name="Currency 2 2 2 2 7 6 4" xfId="30922" xr:uid="{D60CFE84-5CFF-4253-9422-D225D5F9D276}"/>
    <cellStyle name="Currency 2 2 2 2 7 6 5" xfId="45806" xr:uid="{E532AC53-EEB5-4A66-AB5E-A704DA67F3D2}"/>
    <cellStyle name="Currency 2 2 2 2 7 7" xfId="20654" xr:uid="{26954019-0210-4521-AA7B-6EC10EABE318}"/>
    <cellStyle name="Currency 2 2 2 2 7 7 2" xfId="34346" xr:uid="{1DB559AE-30A5-451E-B095-4E6527FA99CD}"/>
    <cellStyle name="Currency 2 2 2 2 7 7 3" xfId="49230" xr:uid="{44304F38-BB40-4916-9953-428BDC550CE8}"/>
    <cellStyle name="Currency 2 2 2 2 7 8" xfId="13810" xr:uid="{490FE3C1-D9BA-4E6D-A1A0-19157EFF357E}"/>
    <cellStyle name="Currency 2 2 2 2 7 9" xfId="27500" xr:uid="{636E4B9C-A463-41FF-856B-82CD1FA5E40E}"/>
    <cellStyle name="Currency 2 2 2 2 8" xfId="6968" xr:uid="{7F3C571D-C707-44C3-A9E6-89D65A74E673}"/>
    <cellStyle name="Currency 2 2 2 2 8 2" xfId="6969" xr:uid="{3DBBD7A0-DD26-40DA-8DF7-DA82E00165A9}"/>
    <cellStyle name="Currency 2 2 2 2 8 2 2" xfId="8682" xr:uid="{B4BB8398-EF51-482E-80EE-B256BB8F0CD1}"/>
    <cellStyle name="Currency 2 2 2 2 8 2 2 2" xfId="12104" xr:uid="{0E3D9E03-36C2-42E0-A9B8-D7D2D1A9F305}"/>
    <cellStyle name="Currency 2 2 2 2 8 2 2 2 2" xfId="25794" xr:uid="{66F81C18-9C59-4406-B652-EAB35E0A8867}"/>
    <cellStyle name="Currency 2 2 2 2 8 2 2 2 2 2" xfId="39486" xr:uid="{83CC4700-6EB1-4043-A87D-5A90A0C83CDC}"/>
    <cellStyle name="Currency 2 2 2 2 8 2 2 2 2 3" xfId="54370" xr:uid="{C8089CFD-F973-429F-A21A-33CADF7A4541}"/>
    <cellStyle name="Currency 2 2 2 2 8 2 2 2 3" xfId="18950" xr:uid="{A48308AE-F5A7-4338-BC8B-7C1F2FB3ECF5}"/>
    <cellStyle name="Currency 2 2 2 2 8 2 2 2 4" xfId="32640" xr:uid="{E3670A6C-C2A7-4E7F-A096-DD0F6E0E5161}"/>
    <cellStyle name="Currency 2 2 2 2 8 2 2 2 5" xfId="47524" xr:uid="{471A805F-9602-4079-B23A-83E341026585}"/>
    <cellStyle name="Currency 2 2 2 2 8 2 2 3" xfId="22372" xr:uid="{F9DD16CE-7C32-4C85-8911-D2996E1BB54C}"/>
    <cellStyle name="Currency 2 2 2 2 8 2 2 3 2" xfId="36064" xr:uid="{C8C5B59F-64B5-4C70-B2B9-E4F6A801C0A3}"/>
    <cellStyle name="Currency 2 2 2 2 8 2 2 3 3" xfId="50948" xr:uid="{488191E1-445A-4404-AA1E-71F71771A0A2}"/>
    <cellStyle name="Currency 2 2 2 2 8 2 2 4" xfId="15528" xr:uid="{1663C63D-BACE-4D6F-97F2-F7D9A18AC35F}"/>
    <cellStyle name="Currency 2 2 2 2 8 2 2 5" xfId="29218" xr:uid="{C17D45E7-CAB1-410B-91D9-D92A8A29B133}"/>
    <cellStyle name="Currency 2 2 2 2 8 2 2 6" xfId="44102" xr:uid="{8ED2F2F6-506E-447E-BA31-CAC982173062}"/>
    <cellStyle name="Currency 2 2 2 2 8 2 3" xfId="10392" xr:uid="{2F6AEAB7-1C3B-4483-BDE3-02B7752E9412}"/>
    <cellStyle name="Currency 2 2 2 2 8 2 3 2" xfId="24082" xr:uid="{D4DEFAF3-B56A-4685-A17F-BC0B7D508DA1}"/>
    <cellStyle name="Currency 2 2 2 2 8 2 3 2 2" xfId="37774" xr:uid="{B048A683-40EB-44CC-8D19-3B1194CB997D}"/>
    <cellStyle name="Currency 2 2 2 2 8 2 3 2 3" xfId="52658" xr:uid="{E43C2CA2-32B4-49E7-B831-DCAD67A8DC76}"/>
    <cellStyle name="Currency 2 2 2 2 8 2 3 3" xfId="17238" xr:uid="{933FFE2A-5B0B-4484-BFE8-68EE44602B22}"/>
    <cellStyle name="Currency 2 2 2 2 8 2 3 4" xfId="30928" xr:uid="{ECBFD8D3-02F4-4154-9155-42B317D627DC}"/>
    <cellStyle name="Currency 2 2 2 2 8 2 3 5" xfId="45812" xr:uid="{F2350E8D-9113-4190-9AC6-9FF60639A679}"/>
    <cellStyle name="Currency 2 2 2 2 8 2 4" xfId="20660" xr:uid="{BCAAC561-DD88-434E-A9A8-827D62A3ED47}"/>
    <cellStyle name="Currency 2 2 2 2 8 2 4 2" xfId="34352" xr:uid="{7752167D-15EC-4D93-8DB3-7A93BEC17802}"/>
    <cellStyle name="Currency 2 2 2 2 8 2 4 3" xfId="49236" xr:uid="{89D68161-69E4-4FE5-A0D2-F9CC02943024}"/>
    <cellStyle name="Currency 2 2 2 2 8 2 5" xfId="13816" xr:uid="{1543984B-87EA-43A6-9149-19D6F0B284D2}"/>
    <cellStyle name="Currency 2 2 2 2 8 2 6" xfId="27506" xr:uid="{8DF7BC5D-800F-4EBE-A7AE-14F95C64996C}"/>
    <cellStyle name="Currency 2 2 2 2 8 2 7" xfId="42390" xr:uid="{64B18971-71B6-42CC-BADF-CAA573A44753}"/>
    <cellStyle name="Currency 2 2 2 2 8 3" xfId="8681" xr:uid="{742F7DED-CDD5-4034-8EBB-BF2C21BA2CDE}"/>
    <cellStyle name="Currency 2 2 2 2 8 3 2" xfId="12103" xr:uid="{F709FF25-13E2-49CC-A4F4-167F3399CB61}"/>
    <cellStyle name="Currency 2 2 2 2 8 3 2 2" xfId="25793" xr:uid="{295ADD9F-DA96-4538-BEC6-D981C5C30331}"/>
    <cellStyle name="Currency 2 2 2 2 8 3 2 2 2" xfId="39485" xr:uid="{602AEE4B-90D8-427C-B1F9-FF4AD12ACA4B}"/>
    <cellStyle name="Currency 2 2 2 2 8 3 2 2 3" xfId="54369" xr:uid="{406E070B-61EB-42B8-AFC9-5234629FF296}"/>
    <cellStyle name="Currency 2 2 2 2 8 3 2 3" xfId="18949" xr:uid="{762BF02B-5AED-4B55-9CB6-5F6826345CEA}"/>
    <cellStyle name="Currency 2 2 2 2 8 3 2 4" xfId="32639" xr:uid="{F86EAEBB-A1E9-4198-91F5-7B5099D7740F}"/>
    <cellStyle name="Currency 2 2 2 2 8 3 2 5" xfId="47523" xr:uid="{FB84078C-5B89-4655-AADD-DC3FB29C3F8F}"/>
    <cellStyle name="Currency 2 2 2 2 8 3 3" xfId="22371" xr:uid="{CAF20486-C13A-4EA4-A7C0-D60A5D19053D}"/>
    <cellStyle name="Currency 2 2 2 2 8 3 3 2" xfId="36063" xr:uid="{D9A4DDD4-CF21-41E4-BBD9-6C28BAE666A4}"/>
    <cellStyle name="Currency 2 2 2 2 8 3 3 3" xfId="50947" xr:uid="{FC3FC47D-043C-40EA-8EB0-D54860AB400C}"/>
    <cellStyle name="Currency 2 2 2 2 8 3 4" xfId="15527" xr:uid="{284EBD5E-25A8-4600-9E36-2DF13661388E}"/>
    <cellStyle name="Currency 2 2 2 2 8 3 5" xfId="29217" xr:uid="{D3808C46-3A38-459C-A1BE-FC4FE7DB5E31}"/>
    <cellStyle name="Currency 2 2 2 2 8 3 6" xfId="44101" xr:uid="{EC0FAEED-0AAE-4DB7-91B2-5F75EA78BD1B}"/>
    <cellStyle name="Currency 2 2 2 2 8 4" xfId="10391" xr:uid="{BA3B5AF1-DA7E-4E69-A701-EF0DA0228FB9}"/>
    <cellStyle name="Currency 2 2 2 2 8 4 2" xfId="24081" xr:uid="{24544EA7-E294-48F5-921F-9D73F3CE3ED3}"/>
    <cellStyle name="Currency 2 2 2 2 8 4 2 2" xfId="37773" xr:uid="{7204A12D-9CD4-4E2E-ABDD-AD5D9AB7783F}"/>
    <cellStyle name="Currency 2 2 2 2 8 4 2 3" xfId="52657" xr:uid="{C91A3550-1A29-4738-975E-225E695C4015}"/>
    <cellStyle name="Currency 2 2 2 2 8 4 3" xfId="17237" xr:uid="{1037725D-D3AC-41B3-8410-6EB41CC41A60}"/>
    <cellStyle name="Currency 2 2 2 2 8 4 4" xfId="30927" xr:uid="{DFC36C81-019E-46AD-9778-D2886F6E8916}"/>
    <cellStyle name="Currency 2 2 2 2 8 4 5" xfId="45811" xr:uid="{D973A272-0CC0-4D45-8814-1FB0C3A869C0}"/>
    <cellStyle name="Currency 2 2 2 2 8 5" xfId="20659" xr:uid="{2890D41E-92E0-4A78-91DA-A88347EE07DA}"/>
    <cellStyle name="Currency 2 2 2 2 8 5 2" xfId="34351" xr:uid="{1D4496CA-4954-461C-9785-40A346400564}"/>
    <cellStyle name="Currency 2 2 2 2 8 5 3" xfId="49235" xr:uid="{1F3A7F03-96A6-4716-91DC-0AF3132837FD}"/>
    <cellStyle name="Currency 2 2 2 2 8 6" xfId="13815" xr:uid="{2666DEF9-3E3E-4C40-B1CD-7C9D9E9CE8CB}"/>
    <cellStyle name="Currency 2 2 2 2 8 7" xfId="27505" xr:uid="{A56B0FCC-66DE-44C7-86AF-7598B51CBDDB}"/>
    <cellStyle name="Currency 2 2 2 2 8 8" xfId="42389" xr:uid="{3AC07251-0469-4072-81E0-94A0CF691DC8}"/>
    <cellStyle name="Currency 2 2 2 2 9" xfId="6970" xr:uid="{4DB8387A-C316-4B57-8430-47C6269B0B2C}"/>
    <cellStyle name="Currency 2 2 2 2 9 2" xfId="8683" xr:uid="{BD04991E-6046-46D9-AF11-D652B2E386EA}"/>
    <cellStyle name="Currency 2 2 2 2 9 2 2" xfId="12105" xr:uid="{4ED8A423-B0AC-4CFC-BE8A-44215C96802A}"/>
    <cellStyle name="Currency 2 2 2 2 9 2 2 2" xfId="25795" xr:uid="{C8E01B55-CE89-4852-8272-F6AD42E8E77B}"/>
    <cellStyle name="Currency 2 2 2 2 9 2 2 2 2" xfId="39487" xr:uid="{2FC510D4-C1F5-45A9-88E3-B1068D9960DC}"/>
    <cellStyle name="Currency 2 2 2 2 9 2 2 2 3" xfId="54371" xr:uid="{1F36392B-7612-474C-948A-D278ABB324D2}"/>
    <cellStyle name="Currency 2 2 2 2 9 2 2 3" xfId="18951" xr:uid="{9EA8F331-9F03-465E-BCCE-236960D423C0}"/>
    <cellStyle name="Currency 2 2 2 2 9 2 2 4" xfId="32641" xr:uid="{E50EE86F-D924-470D-A815-025DDF5EFDE7}"/>
    <cellStyle name="Currency 2 2 2 2 9 2 2 5" xfId="47525" xr:uid="{AF664C73-6F5B-4F45-AB52-807E85204AB4}"/>
    <cellStyle name="Currency 2 2 2 2 9 2 3" xfId="22373" xr:uid="{E274726F-2C4D-4488-8C91-3D9B55006FE3}"/>
    <cellStyle name="Currency 2 2 2 2 9 2 3 2" xfId="36065" xr:uid="{20FB1683-2C61-485D-B610-35657ECDDC8B}"/>
    <cellStyle name="Currency 2 2 2 2 9 2 3 3" xfId="50949" xr:uid="{7BAD0693-05A4-482B-893D-4DFEB035E2D9}"/>
    <cellStyle name="Currency 2 2 2 2 9 2 4" xfId="15529" xr:uid="{B5CC0750-229E-4327-9D19-9B971B3B9024}"/>
    <cellStyle name="Currency 2 2 2 2 9 2 5" xfId="29219" xr:uid="{F0D2E804-CDBE-4441-A98A-98A328BB8D3E}"/>
    <cellStyle name="Currency 2 2 2 2 9 2 6" xfId="44103" xr:uid="{782FC4E3-F1C4-402C-A526-3EC68776A67C}"/>
    <cellStyle name="Currency 2 2 2 2 9 3" xfId="10393" xr:uid="{FCD2BC26-B462-4622-A91F-765BEC772AC7}"/>
    <cellStyle name="Currency 2 2 2 2 9 3 2" xfId="24083" xr:uid="{16EA9CF5-552C-407B-BE86-B984A79F6E88}"/>
    <cellStyle name="Currency 2 2 2 2 9 3 2 2" xfId="37775" xr:uid="{CB706CBC-73CF-4D19-B381-1CE834C463D2}"/>
    <cellStyle name="Currency 2 2 2 2 9 3 2 3" xfId="52659" xr:uid="{D94C001F-704A-40CD-BD39-A790F8BF7B00}"/>
    <cellStyle name="Currency 2 2 2 2 9 3 3" xfId="17239" xr:uid="{FD9227AE-382D-4BDB-A58F-3B2ACF13D736}"/>
    <cellStyle name="Currency 2 2 2 2 9 3 4" xfId="30929" xr:uid="{6E86D05C-A7CD-4B73-A9C0-7916AE7C87EA}"/>
    <cellStyle name="Currency 2 2 2 2 9 3 5" xfId="45813" xr:uid="{5AD476C8-1379-4A5A-8E65-1CBCCA139298}"/>
    <cellStyle name="Currency 2 2 2 2 9 4" xfId="20661" xr:uid="{35999695-CC4B-45DE-9F93-37981C7BAF72}"/>
    <cellStyle name="Currency 2 2 2 2 9 4 2" xfId="34353" xr:uid="{9BB78CA9-8EB9-482E-8464-7C82166E07E6}"/>
    <cellStyle name="Currency 2 2 2 2 9 4 3" xfId="49237" xr:uid="{09052890-6B08-432B-8681-8B1204D86515}"/>
    <cellStyle name="Currency 2 2 2 2 9 5" xfId="13817" xr:uid="{4E8C5B15-AD20-42DC-B9AE-2E511EB502E6}"/>
    <cellStyle name="Currency 2 2 2 2 9 6" xfId="27507" xr:uid="{07C6D839-137A-42AA-BA6F-6193084B7A30}"/>
    <cellStyle name="Currency 2 2 2 2 9 7" xfId="42391" xr:uid="{06EA246A-3EB8-4938-951F-F7A5B876D624}"/>
    <cellStyle name="Currency 2 2 2 3" xfId="24" xr:uid="{F4936000-6EFD-41AA-B75E-287201352B9E}"/>
    <cellStyle name="Currency 2 2 2 3 2" xfId="214" xr:uid="{746FDF26-9646-463C-94D2-758224FADBA6}"/>
    <cellStyle name="Currency 2 2 2 3 2 2" xfId="4627" xr:uid="{37916ACA-7FCA-4657-9BD5-08C404125686}"/>
    <cellStyle name="Currency 2 2 2 3 3" xfId="4523" xr:uid="{BD5B8A83-166A-4802-B67E-FCCB9F2F8A95}"/>
    <cellStyle name="Currency 2 2 2 4" xfId="215" xr:uid="{B3D6C8DB-42E9-43D4-AFCE-6CF2904F5BAA}"/>
    <cellStyle name="Currency 2 2 2 4 2" xfId="4628" xr:uid="{A43C6653-CE27-4914-99AC-A4C021DD75A5}"/>
    <cellStyle name="Currency 2 2 2 5" xfId="4522" xr:uid="{AEA9C9BE-2155-4274-ABA1-416DF5C28019}"/>
    <cellStyle name="Currency 2 2 3" xfId="216" xr:uid="{666573EA-AEF3-42D7-A9D5-8A408A2CB94E}"/>
    <cellStyle name="Currency 2 2 3 2" xfId="4629" xr:uid="{3910584A-705D-4A17-B290-E9270C859DD9}"/>
    <cellStyle name="Currency 2 2 4" xfId="4521" xr:uid="{53FE7936-86F7-4FC6-B4D0-0C0EC72A2043}"/>
    <cellStyle name="Currency 2 3" xfId="25" xr:uid="{B418BBCE-3CEE-48C5-B04E-6030F08279E8}"/>
    <cellStyle name="Currency 2 3 2" xfId="217" xr:uid="{E69B2043-487E-4BA1-90A9-4C41E4E46087}"/>
    <cellStyle name="Currency 2 3 2 2" xfId="4630" xr:uid="{FBCD67FF-2DA8-4507-86F3-A684B6284DD9}"/>
    <cellStyle name="Currency 2 3 3" xfId="4524" xr:uid="{99EFDA63-D4F6-48B4-AFE7-E07FE6AC7ED6}"/>
    <cellStyle name="Currency 2 4" xfId="218" xr:uid="{89B35DB9-F6A5-4C34-9D5F-29752F85268F}"/>
    <cellStyle name="Currency 2 4 2" xfId="219" xr:uid="{7FFC2F2B-55D7-4F6C-9653-5DEB24527E07}"/>
    <cellStyle name="Currency 2 5" xfId="220" xr:uid="{CAC022F4-8884-4717-B3F2-D7531DCFB8C2}"/>
    <cellStyle name="Currency 2 5 2" xfId="221" xr:uid="{3A8B5A16-5040-4F87-B249-AD102BC94B77}"/>
    <cellStyle name="Currency 2 6" xfId="222" xr:uid="{6309A527-17EF-44C9-BD3D-3C3A7CA9E3E8}"/>
    <cellStyle name="Currency 3" xfId="26" xr:uid="{45FB6023-45B3-4F6F-9BED-2CFBF28C0154}"/>
    <cellStyle name="Currency 3 2" xfId="27" xr:uid="{C6FF4D7D-86BA-4FEA-A647-58215C8E521D}"/>
    <cellStyle name="Currency 3 2 2" xfId="223" xr:uid="{9B3BBEB2-4168-41BE-98AB-6AD87ECDCB5F}"/>
    <cellStyle name="Currency 3 2 2 2" xfId="4631" xr:uid="{16F03BF5-9E53-47A5-A7F2-E3C5A1E50236}"/>
    <cellStyle name="Currency 3 2 3" xfId="4526" xr:uid="{5715EDFD-578A-4834-86A7-1CC015E78FFD}"/>
    <cellStyle name="Currency 3 3" xfId="28" xr:uid="{ADE42301-48BA-4DA5-AF0E-BDA0C7F4DA85}"/>
    <cellStyle name="Currency 3 3 2" xfId="224" xr:uid="{E1CF3CDF-6BCA-40C0-8689-E1FADBEBED8B}"/>
    <cellStyle name="Currency 3 3 2 2" xfId="4632" xr:uid="{216121FD-A421-4DD5-8434-CBBCCC901E70}"/>
    <cellStyle name="Currency 3 3 3" xfId="4527" xr:uid="{700DC6E2-ACF6-420F-90D2-3307FB0DE40B}"/>
    <cellStyle name="Currency 3 4" xfId="29" xr:uid="{7A06915C-2758-4DF4-BF2E-A1AA892DA351}"/>
    <cellStyle name="Currency 3 4 2" xfId="225" xr:uid="{AFD0405A-2159-464C-87B1-0F1C06406592}"/>
    <cellStyle name="Currency 3 4 2 2" xfId="4633" xr:uid="{B42AD81F-FC9D-43A7-960C-B54E90FA93B1}"/>
    <cellStyle name="Currency 3 4 3" xfId="4528" xr:uid="{F5329C63-09C0-417E-8BCB-1425AA4B4F46}"/>
    <cellStyle name="Currency 3 5" xfId="226" xr:uid="{26F907B6-6572-47C9-8EC5-8F766CFD8702}"/>
    <cellStyle name="Currency 3 5 2" xfId="4634" xr:uid="{A3FA1C35-6773-42A5-9276-C2E2E74C528B}"/>
    <cellStyle name="Currency 3 6" xfId="4525" xr:uid="{4A166483-C98D-41E0-BA77-1EA11C4AE0CD}"/>
    <cellStyle name="Currency 4" xfId="30" xr:uid="{97D913D8-538F-4469-8397-D5F6CC47BC0A}"/>
    <cellStyle name="Currency 4 2" xfId="31" xr:uid="{66736948-F265-4DF9-967E-B2AE80257F49}"/>
    <cellStyle name="Currency 4 2 2" xfId="227" xr:uid="{3A6BA5F1-F268-4961-B8D3-415F48B82EE0}"/>
    <cellStyle name="Currency 4 2 2 2" xfId="4635" xr:uid="{9CF4E0A0-645B-4AA6-B56A-FB0E5F5EDEAA}"/>
    <cellStyle name="Currency 4 2 3" xfId="4530" xr:uid="{D92FE86A-5C2A-4784-BDB6-5CC6EEF47090}"/>
    <cellStyle name="Currency 4 3" xfId="32" xr:uid="{2A8EA346-DB32-4066-A73C-FA33FDDDCC3D}"/>
    <cellStyle name="Currency 4 3 2" xfId="228" xr:uid="{BF8D2A1A-1683-421A-82DB-BF15A09FED4E}"/>
    <cellStyle name="Currency 4 3 2 2" xfId="4636" xr:uid="{1EE09298-E2EE-4FBA-ACE6-8428142E8B29}"/>
    <cellStyle name="Currency 4 3 3" xfId="4531" xr:uid="{F6BA1CAE-AE35-4FB4-80CD-09CBC80C6EC7}"/>
    <cellStyle name="Currency 4 4" xfId="229" xr:uid="{F5F0E595-DEC2-40BF-84AA-13B939ED996D}"/>
    <cellStyle name="Currency 4 4 2" xfId="4637" xr:uid="{A94D7B58-9996-4F41-9DFF-6A88EB31BDA5}"/>
    <cellStyle name="Currency 4 5" xfId="4326" xr:uid="{CDAEE4DC-91CB-4A8E-97A1-306E375A9A35}"/>
    <cellStyle name="Currency 4 5 2" xfId="4441" xr:uid="{154429EE-00FF-4BF8-899C-F2248B5C6526}"/>
    <cellStyle name="Currency 4 5 3" xfId="4723" xr:uid="{EFC7AD81-EB04-4707-B2F6-40FCB11BF03C}"/>
    <cellStyle name="Currency 4 5 3 2" xfId="5318" xr:uid="{BD460571-CD73-4636-959E-144D71CE0BFD}"/>
    <cellStyle name="Currency 4 5 3 2 2" xfId="41932" xr:uid="{8EC4E72C-9913-433C-8B9F-946FF67D4502}"/>
    <cellStyle name="Currency 4 5 3 2 3" xfId="6515" xr:uid="{B5635313-753B-4933-A884-4826B1015FD5}"/>
    <cellStyle name="Currency 4 5 3 2 4" xfId="5923" xr:uid="{F6CE4E4C-E327-4A9A-A483-63411C5820E8}"/>
    <cellStyle name="Currency 4 5 3 3" xfId="4763" xr:uid="{F8C91771-5EFF-412B-83C8-E20809E982F6}"/>
    <cellStyle name="Currency 4 5 3 4" xfId="41380" xr:uid="{C9005A23-662C-4E21-B96E-F4569AA421A3}"/>
    <cellStyle name="Currency 4 5 3 5" xfId="5971" xr:uid="{E7B66FC7-152A-4B41-93EF-F65C9D3F783A}"/>
    <cellStyle name="Currency 4 5 3 6" xfId="5379" xr:uid="{4E03E030-129D-45FD-B7BC-C6927DD42AAE}"/>
    <cellStyle name="Currency 4 5 4" xfId="4700" xr:uid="{F4B9F17B-7B27-40D4-9F57-440D237D1595}"/>
    <cellStyle name="Currency 4 5 5" xfId="41326" xr:uid="{8716A453-AC0E-4AAE-9B8A-EE30B70D2BE9}"/>
    <cellStyle name="Currency 4 5 6" xfId="5948" xr:uid="{5E842326-168B-4DDB-AE84-771008004848}"/>
    <cellStyle name="Currency 4 5 7" xfId="5356" xr:uid="{E5B1655F-EA5B-4AC0-BDD8-F7F940B2CB16}"/>
    <cellStyle name="Currency 4 6" xfId="4529" xr:uid="{E207F5A5-7AD1-43BD-8817-02A8197ABABE}"/>
    <cellStyle name="Currency 5" xfId="33" xr:uid="{879EBB98-0812-4BCA-B855-D15E59F7DBFE}"/>
    <cellStyle name="Currency 5 10" xfId="6972" xr:uid="{1F574E05-3605-4CA8-9E89-B980917A8338}"/>
    <cellStyle name="Currency 5 10 2" xfId="8685" xr:uid="{DF9AA73B-A4F0-48A0-BA30-6E175E017610}"/>
    <cellStyle name="Currency 5 10 2 2" xfId="12107" xr:uid="{85B21FCB-2ADB-4843-BC01-A57F2C6A047F}"/>
    <cellStyle name="Currency 5 10 2 2 2" xfId="25797" xr:uid="{0C0A6135-5BF2-44E7-9719-37CAAFC741EA}"/>
    <cellStyle name="Currency 5 10 2 2 2 2" xfId="39489" xr:uid="{81C06E0C-D708-4EA7-A994-C8B2A72B0F8F}"/>
    <cellStyle name="Currency 5 10 2 2 2 3" xfId="54373" xr:uid="{43783E04-1A76-4D82-9BC0-46C56FE0F353}"/>
    <cellStyle name="Currency 5 10 2 2 3" xfId="18953" xr:uid="{ACBB32F9-6C5B-46A0-9A86-50AEB34F1173}"/>
    <cellStyle name="Currency 5 10 2 2 4" xfId="32643" xr:uid="{78F672C9-EBBD-486A-896B-6BD2588820FE}"/>
    <cellStyle name="Currency 5 10 2 2 5" xfId="47527" xr:uid="{82BC7334-E7DD-45C5-A17B-5D028D23FCFC}"/>
    <cellStyle name="Currency 5 10 2 3" xfId="22375" xr:uid="{B2338236-19F1-43D0-BA9E-2A4C7379FAF7}"/>
    <cellStyle name="Currency 5 10 2 3 2" xfId="36067" xr:uid="{B51FD1AB-6198-46F9-B697-EF5610E97A05}"/>
    <cellStyle name="Currency 5 10 2 3 3" xfId="50951" xr:uid="{58359E11-924D-4ACF-BB81-337E7BBC843A}"/>
    <cellStyle name="Currency 5 10 2 4" xfId="15531" xr:uid="{C0FD639E-93F7-4C11-A69E-C935E0CD840A}"/>
    <cellStyle name="Currency 5 10 2 5" xfId="29221" xr:uid="{7083A6C8-9D03-4FFF-A7B1-8D232850D98B}"/>
    <cellStyle name="Currency 5 10 2 6" xfId="44105" xr:uid="{C883188E-C5B1-4C02-98EA-0525C4E30062}"/>
    <cellStyle name="Currency 5 10 3" xfId="10395" xr:uid="{BEBF5189-CBD7-42AE-8C59-F6D35732BFCA}"/>
    <cellStyle name="Currency 5 10 3 2" xfId="24085" xr:uid="{90180247-2C3F-4D99-B138-5D607CA19594}"/>
    <cellStyle name="Currency 5 10 3 2 2" xfId="37777" xr:uid="{CAAC3465-B629-483D-8FD4-4CB8BF2716E1}"/>
    <cellStyle name="Currency 5 10 3 2 3" xfId="52661" xr:uid="{A25CF984-8D95-4394-8FB8-CAF1C364C0E9}"/>
    <cellStyle name="Currency 5 10 3 3" xfId="17241" xr:uid="{6FEFD902-078A-4CAF-B7E0-240DDF16E45B}"/>
    <cellStyle name="Currency 5 10 3 4" xfId="30931" xr:uid="{D05FE9E7-8793-4A28-A21C-D0676B791A14}"/>
    <cellStyle name="Currency 5 10 3 5" xfId="45815" xr:uid="{E6672B6D-4542-44C5-8768-6EDB20CBC27D}"/>
    <cellStyle name="Currency 5 10 4" xfId="20663" xr:uid="{2FECDB85-E6FD-44AE-A2D2-6E1AF27D5F7F}"/>
    <cellStyle name="Currency 5 10 4 2" xfId="34355" xr:uid="{E560456E-4DBA-4595-BA73-74984BE1B92E}"/>
    <cellStyle name="Currency 5 10 4 3" xfId="49239" xr:uid="{B5CE4781-040C-4D69-9DD1-4C45958BDC94}"/>
    <cellStyle name="Currency 5 10 5" xfId="13819" xr:uid="{0399D7FA-6D5D-41D6-8A1E-C894659B9C07}"/>
    <cellStyle name="Currency 5 10 6" xfId="27509" xr:uid="{9FAC98A2-93DB-473C-87FC-E355CB7C5B55}"/>
    <cellStyle name="Currency 5 10 7" xfId="42393" xr:uid="{03249B00-DB89-4E66-9871-8BE7E9BDCCA4}"/>
    <cellStyle name="Currency 5 11" xfId="6973" xr:uid="{AB4EF517-0886-450E-8C2A-F0C77F6D04B7}"/>
    <cellStyle name="Currency 5 11 2" xfId="8686" xr:uid="{0E7AFBB4-5BE4-464D-8AEE-258A37D7D844}"/>
    <cellStyle name="Currency 5 11 2 2" xfId="12108" xr:uid="{DA3B2457-6A0F-4B8B-875B-EC36D86F7D32}"/>
    <cellStyle name="Currency 5 11 2 2 2" xfId="25798" xr:uid="{95FCE4E7-E975-4670-AA20-C9CE45D2DEBC}"/>
    <cellStyle name="Currency 5 11 2 2 2 2" xfId="39490" xr:uid="{0CE626E1-980F-4C9F-AE43-061048111BE6}"/>
    <cellStyle name="Currency 5 11 2 2 2 3" xfId="54374" xr:uid="{BAC66AEE-4845-4724-BC60-7D8BAE0CEE89}"/>
    <cellStyle name="Currency 5 11 2 2 3" xfId="18954" xr:uid="{FD6C4DA3-240C-40AD-92E8-E5E56280730F}"/>
    <cellStyle name="Currency 5 11 2 2 4" xfId="32644" xr:uid="{F2687920-2D86-466B-AC83-24E93A1FFB8F}"/>
    <cellStyle name="Currency 5 11 2 2 5" xfId="47528" xr:uid="{1E127BA3-CD00-47CB-A1C2-EFF70E785CB2}"/>
    <cellStyle name="Currency 5 11 2 3" xfId="22376" xr:uid="{49B56EF4-0137-4856-B03E-1D7C57E5B98B}"/>
    <cellStyle name="Currency 5 11 2 3 2" xfId="36068" xr:uid="{85575789-38B9-4560-8E3F-97636BA767EE}"/>
    <cellStyle name="Currency 5 11 2 3 3" xfId="50952" xr:uid="{21FBFFE5-3203-4529-BD17-0071E9FB48DE}"/>
    <cellStyle name="Currency 5 11 2 4" xfId="15532" xr:uid="{21A90916-D0E4-4BE0-9DB6-3CDB4035F1E8}"/>
    <cellStyle name="Currency 5 11 2 5" xfId="29222" xr:uid="{DE8F3AC4-8918-4186-9AB1-AA15AA6320C7}"/>
    <cellStyle name="Currency 5 11 2 6" xfId="44106" xr:uid="{D193304C-DFA1-4229-914C-37FFCF2E3A22}"/>
    <cellStyle name="Currency 5 11 3" xfId="10396" xr:uid="{4F4C7BCB-CDBC-4D63-9F9F-A13E313982E1}"/>
    <cellStyle name="Currency 5 11 3 2" xfId="24086" xr:uid="{1EBB6721-1FBC-4B7F-ADDD-6FB437E07901}"/>
    <cellStyle name="Currency 5 11 3 2 2" xfId="37778" xr:uid="{20497551-5305-4BA6-BBD1-AC185519B09D}"/>
    <cellStyle name="Currency 5 11 3 2 3" xfId="52662" xr:uid="{3AED1CF9-95C7-48A8-A24D-56B194CDE899}"/>
    <cellStyle name="Currency 5 11 3 3" xfId="17242" xr:uid="{7DC7B9E1-7645-4995-8FE9-F4DC2CF3D92F}"/>
    <cellStyle name="Currency 5 11 3 4" xfId="30932" xr:uid="{879ECDB2-9E15-4F71-B54D-F49505939903}"/>
    <cellStyle name="Currency 5 11 3 5" xfId="45816" xr:uid="{E469C906-53C3-43A0-B5AD-DEB0F0407CB5}"/>
    <cellStyle name="Currency 5 11 4" xfId="20664" xr:uid="{2987FC98-B393-41EB-9C97-8E687BA3B29B}"/>
    <cellStyle name="Currency 5 11 4 2" xfId="34356" xr:uid="{12C48996-CA13-4786-90A0-FD117BB8509E}"/>
    <cellStyle name="Currency 5 11 4 3" xfId="49240" xr:uid="{2375D97A-B298-4032-AE7D-B1B819147CAE}"/>
    <cellStyle name="Currency 5 11 5" xfId="13820" xr:uid="{E9272DB9-C4C3-4F90-AA8B-469388BDE8A2}"/>
    <cellStyle name="Currency 5 11 6" xfId="27510" xr:uid="{4B8E470F-E25B-4967-85D6-78ADD2E74810}"/>
    <cellStyle name="Currency 5 11 7" xfId="42394" xr:uid="{A2266B5D-5104-42B9-8674-579B49E48D7C}"/>
    <cellStyle name="Currency 5 12" xfId="8684" xr:uid="{EB24DAF2-9D6A-457A-B1D6-C50E0F9B7160}"/>
    <cellStyle name="Currency 5 12 2" xfId="12106" xr:uid="{49DC0F78-0E57-4AC9-9CB9-8C56348B41E1}"/>
    <cellStyle name="Currency 5 12 2 2" xfId="25796" xr:uid="{6EF53AAC-6848-4002-AC28-31C9311AD54F}"/>
    <cellStyle name="Currency 5 12 2 2 2" xfId="39488" xr:uid="{74A42B17-5184-4E2F-8F6E-1AE93E37BF41}"/>
    <cellStyle name="Currency 5 12 2 2 3" xfId="54372" xr:uid="{CB12854E-D646-4F7F-B5D6-F759C4F9FCA5}"/>
    <cellStyle name="Currency 5 12 2 3" xfId="18952" xr:uid="{6E47D106-BA88-491E-89D8-AF5AD110BA88}"/>
    <cellStyle name="Currency 5 12 2 4" xfId="32642" xr:uid="{67251AD2-5145-4EE6-8B1A-64ECDF8393FA}"/>
    <cellStyle name="Currency 5 12 2 5" xfId="47526" xr:uid="{AC016349-8375-4893-9C84-CA477AA6CC1E}"/>
    <cellStyle name="Currency 5 12 3" xfId="22374" xr:uid="{8C9D54DF-2472-4E76-8D97-D00FDF7B0CC6}"/>
    <cellStyle name="Currency 5 12 3 2" xfId="36066" xr:uid="{CE785759-4B3E-496A-8B0C-C24A007EF37D}"/>
    <cellStyle name="Currency 5 12 3 3" xfId="50950" xr:uid="{7990B5D2-06EE-4B51-8987-5102D796045E}"/>
    <cellStyle name="Currency 5 12 4" xfId="15530" xr:uid="{581EBFC3-7FD3-4250-89F9-BBD489D76386}"/>
    <cellStyle name="Currency 5 12 5" xfId="29220" xr:uid="{44C4E329-C103-477B-B7D1-823F57C8588D}"/>
    <cellStyle name="Currency 5 12 6" xfId="44104" xr:uid="{3573CE31-9A86-48C4-9599-826B1FD7D3AB}"/>
    <cellStyle name="Currency 5 13" xfId="10394" xr:uid="{4D7B1005-89EB-4601-AB1B-6D1E3EC13C29}"/>
    <cellStyle name="Currency 5 13 2" xfId="24084" xr:uid="{5701E05C-9175-4AC6-B701-B8EBF466D144}"/>
    <cellStyle name="Currency 5 13 2 2" xfId="37776" xr:uid="{DBD7EB29-C009-4F18-8D7A-3C5A49D11EA3}"/>
    <cellStyle name="Currency 5 13 2 3" xfId="52660" xr:uid="{ACFE3A7A-9E1F-4397-B575-378552EFB45F}"/>
    <cellStyle name="Currency 5 13 3" xfId="17240" xr:uid="{94CE9BA0-1E3C-4328-A909-2FC6DA6A06EA}"/>
    <cellStyle name="Currency 5 13 4" xfId="30930" xr:uid="{58EB3C5B-0727-472F-91D5-4601C904E693}"/>
    <cellStyle name="Currency 5 13 5" xfId="45814" xr:uid="{7167F097-6CDF-4562-A1FB-9325D28F9600}"/>
    <cellStyle name="Currency 5 14" xfId="20662" xr:uid="{5216A32A-BF24-4941-83EB-25875F84A481}"/>
    <cellStyle name="Currency 5 14 2" xfId="34354" xr:uid="{5598F9CC-ED71-4277-A378-9F616AEF6FB5}"/>
    <cellStyle name="Currency 5 14 3" xfId="49238" xr:uid="{1BE1AF24-DCE2-4912-95CB-F6AA3D04A178}"/>
    <cellStyle name="Currency 5 15" xfId="13818" xr:uid="{F4F04ABF-D51B-4D46-B2BB-6493361ECD73}"/>
    <cellStyle name="Currency 5 15 2" xfId="40755" xr:uid="{E15FDB0D-B539-413D-A97B-C1DA1783B14E}"/>
    <cellStyle name="Currency 5 16" xfId="27508" xr:uid="{DB686EE3-DB87-49FA-A3C0-89FC0C81340E}"/>
    <cellStyle name="Currency 5 17" xfId="42392" xr:uid="{1A4A4989-F250-4D74-A6E4-F9DDF123F77E}"/>
    <cellStyle name="Currency 5 18" xfId="6971" xr:uid="{9F05A211-CFDD-4D76-83D1-B779865D6506}"/>
    <cellStyle name="Currency 5 19" xfId="5933" xr:uid="{287A1CFB-E432-4F61-8D51-FC32ABAA1D98}"/>
    <cellStyle name="Currency 5 2" xfId="34" xr:uid="{A827BDF3-9AE6-48FE-92B9-366AC9C5E3E8}"/>
    <cellStyle name="Currency 5 2 2" xfId="230" xr:uid="{1254C752-6DD1-405C-8B54-07EA02BA65DD}"/>
    <cellStyle name="Currency 5 2 2 2" xfId="4638" xr:uid="{BB33F7A9-BB89-4A7A-8B66-64095A39132E}"/>
    <cellStyle name="Currency 5 2 3" xfId="4532" xr:uid="{F18C79CB-217C-4D57-98F1-EF6694872C37}"/>
    <cellStyle name="Currency 5 20" xfId="5341" xr:uid="{12E14C72-B018-466D-AC93-CD45841D397B}"/>
    <cellStyle name="Currency 5 3" xfId="4327" xr:uid="{F766EFFE-A307-4685-A881-F107CCD87FAB}"/>
    <cellStyle name="Currency 5 3 10" xfId="8687" xr:uid="{CF94E3A5-42B7-4E9B-A89D-57CB45E230A6}"/>
    <cellStyle name="Currency 5 3 10 2" xfId="12109" xr:uid="{E0227152-BC73-4916-8182-D2BCAD3D915F}"/>
    <cellStyle name="Currency 5 3 10 2 2" xfId="25799" xr:uid="{D26BD6B2-911C-4348-81D9-B09A98173D11}"/>
    <cellStyle name="Currency 5 3 10 2 2 2" xfId="39491" xr:uid="{A85D569F-AEEE-4DEA-AD90-21740C526BB6}"/>
    <cellStyle name="Currency 5 3 10 2 2 3" xfId="54375" xr:uid="{24A9C355-BDE7-4229-8346-453D3B1093B1}"/>
    <cellStyle name="Currency 5 3 10 2 3" xfId="18955" xr:uid="{C93B4B52-D5FB-4701-9DEA-03D5EE88B91B}"/>
    <cellStyle name="Currency 5 3 10 2 4" xfId="32645" xr:uid="{3651B974-294B-4DC5-8465-CEF3F1D9CFF8}"/>
    <cellStyle name="Currency 5 3 10 2 5" xfId="47529" xr:uid="{8D8AC9B9-0490-4A63-8D08-72D6F9DBA02E}"/>
    <cellStyle name="Currency 5 3 10 3" xfId="22377" xr:uid="{8C5FCB71-ECFE-4B4B-A246-C3DF670738B4}"/>
    <cellStyle name="Currency 5 3 10 3 2" xfId="36069" xr:uid="{D220D6F6-5296-467F-8C89-4A50117B6ED9}"/>
    <cellStyle name="Currency 5 3 10 3 3" xfId="50953" xr:uid="{1611A408-A4A7-458D-96CB-F638598DC791}"/>
    <cellStyle name="Currency 5 3 10 4" xfId="15533" xr:uid="{25A1E9BD-AF00-4A2B-9030-948A3CC3162D}"/>
    <cellStyle name="Currency 5 3 10 5" xfId="29223" xr:uid="{43ABB7B8-9B8F-4865-96DB-FC797AEE9474}"/>
    <cellStyle name="Currency 5 3 10 6" xfId="44107" xr:uid="{EE603570-D7B2-42F7-A6DE-E422D003706F}"/>
    <cellStyle name="Currency 5 3 11" xfId="10397" xr:uid="{7EE9A2B4-BD8E-4999-B4A3-9693F748528F}"/>
    <cellStyle name="Currency 5 3 11 2" xfId="24087" xr:uid="{47F5B047-DBE7-4949-8DBD-48EE427D77BF}"/>
    <cellStyle name="Currency 5 3 11 2 2" xfId="37779" xr:uid="{E95CAC60-9681-44DF-B203-EF13E24071A0}"/>
    <cellStyle name="Currency 5 3 11 2 3" xfId="52663" xr:uid="{9E673CE6-C3DC-4B95-A7CF-426CA7692D19}"/>
    <cellStyle name="Currency 5 3 11 3" xfId="17243" xr:uid="{65546A2C-5556-4FFF-893B-0D4B620DD5AF}"/>
    <cellStyle name="Currency 5 3 11 4" xfId="30933" xr:uid="{92357AE8-93F1-492C-8EFA-A0BC3D0B867F}"/>
    <cellStyle name="Currency 5 3 11 5" xfId="45817" xr:uid="{9E386CDA-F8F9-4EB9-B5BE-79B7AE1A06F3}"/>
    <cellStyle name="Currency 5 3 12" xfId="20665" xr:uid="{819133A8-9AB3-4FE3-A8AC-2C82A14766E6}"/>
    <cellStyle name="Currency 5 3 12 2" xfId="34357" xr:uid="{28A03DDF-88C7-4AC3-8522-4D17E8B3AC29}"/>
    <cellStyle name="Currency 5 3 12 3" xfId="49241" xr:uid="{0575EF4C-DF20-4F02-94DB-3316B1B5BF63}"/>
    <cellStyle name="Currency 5 3 13" xfId="13821" xr:uid="{827AE280-F5FE-42DC-9F44-1987972BB31C}"/>
    <cellStyle name="Currency 5 3 13 2" xfId="41327" xr:uid="{03BAC052-7E17-465A-8BEE-28936EF25B0F}"/>
    <cellStyle name="Currency 5 3 14" xfId="27511" xr:uid="{635605EF-7023-4355-8E7E-3F80C22E2F84}"/>
    <cellStyle name="Currency 5 3 15" xfId="42395" xr:uid="{FB41D119-D21A-4FA0-AAAA-1EFBA7123AFA}"/>
    <cellStyle name="Currency 5 3 16" xfId="6974" xr:uid="{3F454865-F730-4A7E-86CB-5AAE6D363336}"/>
    <cellStyle name="Currency 5 3 17" xfId="5949" xr:uid="{CBDD4C57-3368-4BC6-B4A3-967E40234F0D}"/>
    <cellStyle name="Currency 5 3 18" xfId="5357" xr:uid="{C31DE02E-5F13-45B1-BF87-CE260BF2F05D}"/>
    <cellStyle name="Currency 5 3 2" xfId="4442" xr:uid="{14ABC084-2E50-4D68-9B3F-F92EDC1A34E6}"/>
    <cellStyle name="Currency 5 3 2 10" xfId="20666" xr:uid="{3FC0A7F3-9E2A-4900-B1FA-333C2EB33A9F}"/>
    <cellStyle name="Currency 5 3 2 10 2" xfId="34358" xr:uid="{F8E93300-A8E3-4164-9659-74C5BE623B68}"/>
    <cellStyle name="Currency 5 3 2 10 3" xfId="49242" xr:uid="{7FDDBEEA-431C-4804-9A33-DCC8678447A7}"/>
    <cellStyle name="Currency 5 3 2 11" xfId="13822" xr:uid="{D72644E8-440F-4958-8E3A-903660615E4F}"/>
    <cellStyle name="Currency 5 3 2 11 2" xfId="41344" xr:uid="{227CBB31-A181-4ADF-871F-049BC41F99BC}"/>
    <cellStyle name="Currency 5 3 2 12" xfId="27512" xr:uid="{738FF22D-A48E-4460-B138-28F32D283E6D}"/>
    <cellStyle name="Currency 5 3 2 13" xfId="42396" xr:uid="{D491215E-33DE-43B6-9028-163CA4A21239}"/>
    <cellStyle name="Currency 5 3 2 14" xfId="6975" xr:uid="{B37C764D-54D9-407B-A236-01D77DE338A6}"/>
    <cellStyle name="Currency 5 3 2 2" xfId="5308" xr:uid="{4D5C4052-21CB-4E2F-9EEC-D935332F6258}"/>
    <cellStyle name="Currency 5 3 2 2 10" xfId="13823" xr:uid="{3D02D1C8-8DF1-4603-B28E-0D6FB9CFE00B}"/>
    <cellStyle name="Currency 5 3 2 2 10 2" xfId="41930" xr:uid="{0DEC87A3-D6AE-46F9-93E2-5C2AE8936027}"/>
    <cellStyle name="Currency 5 3 2 2 11" xfId="27513" xr:uid="{65777840-0E45-4F0B-9267-C754B0EC82F9}"/>
    <cellStyle name="Currency 5 3 2 2 12" xfId="42397" xr:uid="{272F1941-87D5-46B8-A42C-0BCF3F05501B}"/>
    <cellStyle name="Currency 5 3 2 2 13" xfId="6976" xr:uid="{4A302A84-D4F8-4FCA-B2B0-9C36F159F66A}"/>
    <cellStyle name="Currency 5 3 2 2 2" xfId="6977" xr:uid="{17C8D15D-9B49-4811-AAC4-67208A79A79F}"/>
    <cellStyle name="Currency 5 3 2 2 2 10" xfId="42398" xr:uid="{B6F54F76-84E6-4299-B75A-7B55C10336BA}"/>
    <cellStyle name="Currency 5 3 2 2 2 2" xfId="6978" xr:uid="{C7CFCEE8-5A6C-472F-9D8E-995FA27D645F}"/>
    <cellStyle name="Currency 5 3 2 2 2 2 2" xfId="6979" xr:uid="{7A0494A4-F9EA-427A-86B4-095814A510B2}"/>
    <cellStyle name="Currency 5 3 2 2 2 2 2 2" xfId="8692" xr:uid="{A5BEDADF-587A-4D3D-99DB-1A06FE8B1C4C}"/>
    <cellStyle name="Currency 5 3 2 2 2 2 2 2 2" xfId="12114" xr:uid="{76B4C7AD-FBA7-4B93-BF25-6981461EB077}"/>
    <cellStyle name="Currency 5 3 2 2 2 2 2 2 2 2" xfId="25804" xr:uid="{E820F551-CE75-43B3-AAA0-A393F7BB2879}"/>
    <cellStyle name="Currency 5 3 2 2 2 2 2 2 2 2 2" xfId="39496" xr:uid="{C99A2315-F7A7-4707-B651-9D785803BE84}"/>
    <cellStyle name="Currency 5 3 2 2 2 2 2 2 2 2 3" xfId="54380" xr:uid="{75E11746-85AD-447F-A441-0FFB75CB1D04}"/>
    <cellStyle name="Currency 5 3 2 2 2 2 2 2 2 3" xfId="18960" xr:uid="{2AFBAAF8-CF89-488B-A323-5387DBEABCAA}"/>
    <cellStyle name="Currency 5 3 2 2 2 2 2 2 2 4" xfId="32650" xr:uid="{34E37871-7600-41A6-AE8A-7569E46D5C79}"/>
    <cellStyle name="Currency 5 3 2 2 2 2 2 2 2 5" xfId="47534" xr:uid="{80588753-0E2E-479F-9704-4DE7D189AED1}"/>
    <cellStyle name="Currency 5 3 2 2 2 2 2 2 3" xfId="22382" xr:uid="{A0DC32BD-9E7A-4E85-907E-40EA9EC106D4}"/>
    <cellStyle name="Currency 5 3 2 2 2 2 2 2 3 2" xfId="36074" xr:uid="{BF122944-99D1-4159-A06B-D33EDF4A75A0}"/>
    <cellStyle name="Currency 5 3 2 2 2 2 2 2 3 3" xfId="50958" xr:uid="{7217DE20-BE12-4CC9-A01A-80BA182FE78D}"/>
    <cellStyle name="Currency 5 3 2 2 2 2 2 2 4" xfId="15538" xr:uid="{60EED2D8-F832-4590-A2DE-ACD17E880B42}"/>
    <cellStyle name="Currency 5 3 2 2 2 2 2 2 5" xfId="29228" xr:uid="{96921B21-60B0-4F9F-8DD2-FAD8821CACFA}"/>
    <cellStyle name="Currency 5 3 2 2 2 2 2 2 6" xfId="44112" xr:uid="{73CD3248-A750-4D55-9EDD-12357335EC96}"/>
    <cellStyle name="Currency 5 3 2 2 2 2 2 3" xfId="10402" xr:uid="{5DCCD7CD-6B84-4D0F-B919-BEEF4558FAB5}"/>
    <cellStyle name="Currency 5 3 2 2 2 2 2 3 2" xfId="24092" xr:uid="{0AE07372-BA25-4FA0-BF35-E09A657ACE77}"/>
    <cellStyle name="Currency 5 3 2 2 2 2 2 3 2 2" xfId="37784" xr:uid="{AB0198F1-A550-4DBB-A521-D7DA0AEE97F7}"/>
    <cellStyle name="Currency 5 3 2 2 2 2 2 3 2 3" xfId="52668" xr:uid="{04237DE0-F97D-4D39-A97F-FCD9A31579C7}"/>
    <cellStyle name="Currency 5 3 2 2 2 2 2 3 3" xfId="17248" xr:uid="{EEFDF397-E1D4-4911-B337-2276A0E3D0DC}"/>
    <cellStyle name="Currency 5 3 2 2 2 2 2 3 4" xfId="30938" xr:uid="{51857781-71B3-4ED9-9C8D-C59A980BC090}"/>
    <cellStyle name="Currency 5 3 2 2 2 2 2 3 5" xfId="45822" xr:uid="{F8668CFF-2077-4B6C-A666-41CB70118572}"/>
    <cellStyle name="Currency 5 3 2 2 2 2 2 4" xfId="20670" xr:uid="{5CDDBEE0-3021-49C6-AF39-AF52967D695F}"/>
    <cellStyle name="Currency 5 3 2 2 2 2 2 4 2" xfId="34362" xr:uid="{89B380C9-8E52-4541-A43C-E2C1496EA861}"/>
    <cellStyle name="Currency 5 3 2 2 2 2 2 4 3" xfId="49246" xr:uid="{69DF4121-B3F4-4A60-BE23-14CB865E7DA8}"/>
    <cellStyle name="Currency 5 3 2 2 2 2 2 5" xfId="13826" xr:uid="{CC4EBE87-9DE6-44FB-BAF4-3B24AD6E73CA}"/>
    <cellStyle name="Currency 5 3 2 2 2 2 2 6" xfId="27516" xr:uid="{1EC704C7-F7BD-423B-BCC9-CCCA373CD4AC}"/>
    <cellStyle name="Currency 5 3 2 2 2 2 2 7" xfId="42400" xr:uid="{85F2E15B-9326-45B0-A7D0-8202DBA1AA03}"/>
    <cellStyle name="Currency 5 3 2 2 2 2 3" xfId="8691" xr:uid="{791416AC-4E74-4ECE-A170-F0FC6C2C59DB}"/>
    <cellStyle name="Currency 5 3 2 2 2 2 3 2" xfId="12113" xr:uid="{CB10BEA8-ABA0-4617-AF8C-62C79E1A2798}"/>
    <cellStyle name="Currency 5 3 2 2 2 2 3 2 2" xfId="25803" xr:uid="{A0075C1A-1F46-4D83-988E-735DAC0CCC65}"/>
    <cellStyle name="Currency 5 3 2 2 2 2 3 2 2 2" xfId="39495" xr:uid="{33338837-AC94-41DD-8656-86E895427E6B}"/>
    <cellStyle name="Currency 5 3 2 2 2 2 3 2 2 3" xfId="54379" xr:uid="{B103EC96-4844-457F-A6B5-EA01C5695CB5}"/>
    <cellStyle name="Currency 5 3 2 2 2 2 3 2 3" xfId="18959" xr:uid="{1C13716E-D694-42F6-A16E-14D93AD8D36A}"/>
    <cellStyle name="Currency 5 3 2 2 2 2 3 2 4" xfId="32649" xr:uid="{EFEBF54C-EBE8-45EC-A00A-92DA7796C38B}"/>
    <cellStyle name="Currency 5 3 2 2 2 2 3 2 5" xfId="47533" xr:uid="{36F48204-BDEC-4AD1-9A79-4F2F017B06E9}"/>
    <cellStyle name="Currency 5 3 2 2 2 2 3 3" xfId="22381" xr:uid="{8D3FCEB5-556A-4059-89B6-21A4DDA07505}"/>
    <cellStyle name="Currency 5 3 2 2 2 2 3 3 2" xfId="36073" xr:uid="{02261C6C-9671-4034-8FA7-D55330DE233D}"/>
    <cellStyle name="Currency 5 3 2 2 2 2 3 3 3" xfId="50957" xr:uid="{38277F6A-C1A7-4408-B559-4D06AEE09099}"/>
    <cellStyle name="Currency 5 3 2 2 2 2 3 4" xfId="15537" xr:uid="{CD31A799-5C11-4278-8315-4E327C2F6BDC}"/>
    <cellStyle name="Currency 5 3 2 2 2 2 3 5" xfId="29227" xr:uid="{E4CB9121-D0A7-45B5-A9CE-19CEC664B19A}"/>
    <cellStyle name="Currency 5 3 2 2 2 2 3 6" xfId="44111" xr:uid="{B74DBCF5-9960-4452-A5CF-28E7A8C30C3D}"/>
    <cellStyle name="Currency 5 3 2 2 2 2 4" xfId="10401" xr:uid="{64414F15-ADEC-4A53-9D13-4CF592CC7E64}"/>
    <cellStyle name="Currency 5 3 2 2 2 2 4 2" xfId="24091" xr:uid="{D6A3D8F7-2836-4B9F-95BD-80D7AE84E27A}"/>
    <cellStyle name="Currency 5 3 2 2 2 2 4 2 2" xfId="37783" xr:uid="{8AC86909-4B36-4966-B7B3-44958CE95362}"/>
    <cellStyle name="Currency 5 3 2 2 2 2 4 2 3" xfId="52667" xr:uid="{7DE33E34-4DC6-4218-8916-5B2A3972468B}"/>
    <cellStyle name="Currency 5 3 2 2 2 2 4 3" xfId="17247" xr:uid="{C6DCB12A-DE68-4CAC-B92F-EBB327E47E0A}"/>
    <cellStyle name="Currency 5 3 2 2 2 2 4 4" xfId="30937" xr:uid="{F3D2F8DA-E681-426D-9B54-C0A2913D18F5}"/>
    <cellStyle name="Currency 5 3 2 2 2 2 4 5" xfId="45821" xr:uid="{595C56A2-57BB-4F3A-94AF-608DE282B95D}"/>
    <cellStyle name="Currency 5 3 2 2 2 2 5" xfId="20669" xr:uid="{C38A3169-264E-4ABD-90E1-4BD0C2E0533C}"/>
    <cellStyle name="Currency 5 3 2 2 2 2 5 2" xfId="34361" xr:uid="{903A00DB-665E-4FAC-9153-D8D3AE11BF68}"/>
    <cellStyle name="Currency 5 3 2 2 2 2 5 3" xfId="49245" xr:uid="{603192CA-51DD-4E1C-8AC2-38225E502183}"/>
    <cellStyle name="Currency 5 3 2 2 2 2 6" xfId="13825" xr:uid="{A88F6AE2-2A7D-4F8C-B9C3-4610999E7662}"/>
    <cellStyle name="Currency 5 3 2 2 2 2 7" xfId="27515" xr:uid="{FEB07DBA-1690-45C7-941E-A0D5837F6E3D}"/>
    <cellStyle name="Currency 5 3 2 2 2 2 8" xfId="42399" xr:uid="{79F41EBE-A51F-4491-8865-40CB06BFBDF5}"/>
    <cellStyle name="Currency 5 3 2 2 2 3" xfId="6980" xr:uid="{72C348EF-0022-4891-BD88-9278C9C642E9}"/>
    <cellStyle name="Currency 5 3 2 2 2 3 2" xfId="8693" xr:uid="{7E3933B1-D7D0-48F3-90C2-B5A308486860}"/>
    <cellStyle name="Currency 5 3 2 2 2 3 2 2" xfId="12115" xr:uid="{7CFCE309-AF25-4A9A-B2A9-22EBD9FFE317}"/>
    <cellStyle name="Currency 5 3 2 2 2 3 2 2 2" xfId="25805" xr:uid="{DBF5EA02-176B-449F-B78A-D6CA9742335A}"/>
    <cellStyle name="Currency 5 3 2 2 2 3 2 2 2 2" xfId="39497" xr:uid="{E5B08A10-60C2-44BA-BD19-60A072AB3955}"/>
    <cellStyle name="Currency 5 3 2 2 2 3 2 2 2 3" xfId="54381" xr:uid="{28832DAF-EEF0-4687-B3EF-C74512449C03}"/>
    <cellStyle name="Currency 5 3 2 2 2 3 2 2 3" xfId="18961" xr:uid="{7FC254BC-9BED-4186-9BC6-1440463D7DF0}"/>
    <cellStyle name="Currency 5 3 2 2 2 3 2 2 4" xfId="32651" xr:uid="{7083300B-826E-4A9E-A542-1369BD51A812}"/>
    <cellStyle name="Currency 5 3 2 2 2 3 2 2 5" xfId="47535" xr:uid="{01DFEE3F-AE0B-463E-9821-65CCD51938C6}"/>
    <cellStyle name="Currency 5 3 2 2 2 3 2 3" xfId="22383" xr:uid="{347E8F4B-FC08-44E3-8EE9-86ACA1D48164}"/>
    <cellStyle name="Currency 5 3 2 2 2 3 2 3 2" xfId="36075" xr:uid="{E37AF95C-0114-4EE7-86F2-558329B0EDDA}"/>
    <cellStyle name="Currency 5 3 2 2 2 3 2 3 3" xfId="50959" xr:uid="{4AAC2765-4ECE-4623-9948-ACAF75564369}"/>
    <cellStyle name="Currency 5 3 2 2 2 3 2 4" xfId="15539" xr:uid="{B64AAE74-0F01-4AD2-ABB2-4A68B83C5CA8}"/>
    <cellStyle name="Currency 5 3 2 2 2 3 2 5" xfId="29229" xr:uid="{7D541761-9025-4B12-AADB-E2B3ED52B490}"/>
    <cellStyle name="Currency 5 3 2 2 2 3 2 6" xfId="44113" xr:uid="{9A9EEBF5-7EC3-48B4-B804-D257BC7A07AB}"/>
    <cellStyle name="Currency 5 3 2 2 2 3 3" xfId="10403" xr:uid="{72C34814-E159-43C9-B85A-7A47A0160B17}"/>
    <cellStyle name="Currency 5 3 2 2 2 3 3 2" xfId="24093" xr:uid="{A0819BB9-7D2F-4059-9107-805ECC6B86A9}"/>
    <cellStyle name="Currency 5 3 2 2 2 3 3 2 2" xfId="37785" xr:uid="{931A0CA0-5028-42F9-B952-36D1F5DD6343}"/>
    <cellStyle name="Currency 5 3 2 2 2 3 3 2 3" xfId="52669" xr:uid="{F7BEA6C1-559C-4618-B70A-6C5F735F5AA1}"/>
    <cellStyle name="Currency 5 3 2 2 2 3 3 3" xfId="17249" xr:uid="{9BACB58A-8D79-48CA-A4CD-E1DA9CEA5FCF}"/>
    <cellStyle name="Currency 5 3 2 2 2 3 3 4" xfId="30939" xr:uid="{C85C0EDF-E7DE-4B3F-9782-04EBE0B8CDB7}"/>
    <cellStyle name="Currency 5 3 2 2 2 3 3 5" xfId="45823" xr:uid="{5D84ECF8-4624-4DF0-967F-CD0F5DDEE2E4}"/>
    <cellStyle name="Currency 5 3 2 2 2 3 4" xfId="20671" xr:uid="{CD7E6F83-83A3-42F0-8B16-702213AE04F1}"/>
    <cellStyle name="Currency 5 3 2 2 2 3 4 2" xfId="34363" xr:uid="{264E4F2E-EC9F-4BB0-AC8C-A96A764E0108}"/>
    <cellStyle name="Currency 5 3 2 2 2 3 4 3" xfId="49247" xr:uid="{A5BAC15E-43E2-461F-ADFD-1863D7A9E11C}"/>
    <cellStyle name="Currency 5 3 2 2 2 3 5" xfId="13827" xr:uid="{58B0F7D9-03D0-4EBD-B296-6BA0EED4F0CC}"/>
    <cellStyle name="Currency 5 3 2 2 2 3 6" xfId="27517" xr:uid="{F6B74D2C-99BB-4826-9C9E-85D731CB02C7}"/>
    <cellStyle name="Currency 5 3 2 2 2 3 7" xfId="42401" xr:uid="{57ABAF32-AD03-416A-8915-88F8CB885CA8}"/>
    <cellStyle name="Currency 5 3 2 2 2 4" xfId="6981" xr:uid="{970BBC88-308E-43FD-934B-77705BC9C153}"/>
    <cellStyle name="Currency 5 3 2 2 2 4 2" xfId="8694" xr:uid="{B340E4AE-F222-46F9-8DE1-15F86D872EB6}"/>
    <cellStyle name="Currency 5 3 2 2 2 4 2 2" xfId="12116" xr:uid="{689F62C3-DBE3-46CE-A7EC-DE241ECB38D8}"/>
    <cellStyle name="Currency 5 3 2 2 2 4 2 2 2" xfId="25806" xr:uid="{744BD179-792E-4847-ADF7-F7FDAD0E633B}"/>
    <cellStyle name="Currency 5 3 2 2 2 4 2 2 2 2" xfId="39498" xr:uid="{D56F87B2-58A7-4368-AB18-943CAF821C27}"/>
    <cellStyle name="Currency 5 3 2 2 2 4 2 2 2 3" xfId="54382" xr:uid="{240C6D29-6E8C-4B4C-BF78-327600192F57}"/>
    <cellStyle name="Currency 5 3 2 2 2 4 2 2 3" xfId="18962" xr:uid="{7344F939-B9BE-4284-A193-349F09AF7DF3}"/>
    <cellStyle name="Currency 5 3 2 2 2 4 2 2 4" xfId="32652" xr:uid="{0C526EAE-733D-4444-87CE-6B0AA79C407C}"/>
    <cellStyle name="Currency 5 3 2 2 2 4 2 2 5" xfId="47536" xr:uid="{5AC731D2-E34C-4DBD-8781-39557A2922E3}"/>
    <cellStyle name="Currency 5 3 2 2 2 4 2 3" xfId="22384" xr:uid="{68DC5063-6701-4189-8866-013577FFFA8C}"/>
    <cellStyle name="Currency 5 3 2 2 2 4 2 3 2" xfId="36076" xr:uid="{C9A598F5-C7C3-44A2-8FA9-E93E95A274D1}"/>
    <cellStyle name="Currency 5 3 2 2 2 4 2 3 3" xfId="50960" xr:uid="{656B5B7E-9A03-47B9-BE53-0377A076E3E2}"/>
    <cellStyle name="Currency 5 3 2 2 2 4 2 4" xfId="15540" xr:uid="{FB254B55-2B18-4122-B3C0-F644631305FA}"/>
    <cellStyle name="Currency 5 3 2 2 2 4 2 5" xfId="29230" xr:uid="{BB7FDF15-95A7-4C59-9834-5D5FE6EEF4D8}"/>
    <cellStyle name="Currency 5 3 2 2 2 4 2 6" xfId="44114" xr:uid="{B6FBF6CF-2C45-490D-9C5D-2078EE487EE4}"/>
    <cellStyle name="Currency 5 3 2 2 2 4 3" xfId="10404" xr:uid="{C133C961-2131-47C0-9052-95D12CA3D6F1}"/>
    <cellStyle name="Currency 5 3 2 2 2 4 3 2" xfId="24094" xr:uid="{0C7459AB-3756-4B4E-A65D-80C2638BC0B4}"/>
    <cellStyle name="Currency 5 3 2 2 2 4 3 2 2" xfId="37786" xr:uid="{B59E7B98-0895-4C82-8FF5-43E9EF26142C}"/>
    <cellStyle name="Currency 5 3 2 2 2 4 3 2 3" xfId="52670" xr:uid="{C6642519-5076-4539-A2DE-9BBD311FAEEE}"/>
    <cellStyle name="Currency 5 3 2 2 2 4 3 3" xfId="17250" xr:uid="{6F1D5DE8-6D82-4D4F-BBF0-98C70E3684FC}"/>
    <cellStyle name="Currency 5 3 2 2 2 4 3 4" xfId="30940" xr:uid="{4B6FE87E-3D3A-423B-B892-32585A36776B}"/>
    <cellStyle name="Currency 5 3 2 2 2 4 3 5" xfId="45824" xr:uid="{6C1C50E0-D2CA-4EDE-A4DF-EB552AA56025}"/>
    <cellStyle name="Currency 5 3 2 2 2 4 4" xfId="20672" xr:uid="{84A9A5D3-0308-43DD-8484-2A9FE863869D}"/>
    <cellStyle name="Currency 5 3 2 2 2 4 4 2" xfId="34364" xr:uid="{4AF24366-7B7B-48B5-AD4A-7B1197238893}"/>
    <cellStyle name="Currency 5 3 2 2 2 4 4 3" xfId="49248" xr:uid="{BDF3D257-D756-4FEC-B70A-3B81E06D94EA}"/>
    <cellStyle name="Currency 5 3 2 2 2 4 5" xfId="13828" xr:uid="{589A1AE3-1E7A-4C07-A0F9-00714448DCF5}"/>
    <cellStyle name="Currency 5 3 2 2 2 4 6" xfId="27518" xr:uid="{74189F03-4D56-4BCC-9B6A-86C318BF08DA}"/>
    <cellStyle name="Currency 5 3 2 2 2 4 7" xfId="42402" xr:uid="{4059DE7A-9E56-44A8-AEFF-16A873E4D2C6}"/>
    <cellStyle name="Currency 5 3 2 2 2 5" xfId="8690" xr:uid="{0C6445F5-A482-48D2-A344-487DC88A077D}"/>
    <cellStyle name="Currency 5 3 2 2 2 5 2" xfId="12112" xr:uid="{22A37801-C0E6-4757-A130-6AE6C075584B}"/>
    <cellStyle name="Currency 5 3 2 2 2 5 2 2" xfId="25802" xr:uid="{5EB6AB02-B6EA-4D43-B1C4-5B5CE9526456}"/>
    <cellStyle name="Currency 5 3 2 2 2 5 2 2 2" xfId="39494" xr:uid="{B65B3D17-1652-425F-B990-72394E155C2F}"/>
    <cellStyle name="Currency 5 3 2 2 2 5 2 2 3" xfId="54378" xr:uid="{68404A7E-810B-484D-96B3-893748AD7F82}"/>
    <cellStyle name="Currency 5 3 2 2 2 5 2 3" xfId="18958" xr:uid="{E73A0E60-CB2B-4D4B-97C5-BD703D071EB0}"/>
    <cellStyle name="Currency 5 3 2 2 2 5 2 4" xfId="32648" xr:uid="{6FC52A8E-6210-44F8-B2E1-214A17B00928}"/>
    <cellStyle name="Currency 5 3 2 2 2 5 2 5" xfId="47532" xr:uid="{B66491F4-420B-4148-85CD-1AA872B789B6}"/>
    <cellStyle name="Currency 5 3 2 2 2 5 3" xfId="22380" xr:uid="{D8DEFB6B-AE13-437C-9C37-04E0FB77CD7F}"/>
    <cellStyle name="Currency 5 3 2 2 2 5 3 2" xfId="36072" xr:uid="{6933425E-4CD0-400A-A094-0126CB1FBB41}"/>
    <cellStyle name="Currency 5 3 2 2 2 5 3 3" xfId="50956" xr:uid="{03B457D2-DE13-4B91-B7D2-3219784E6EBB}"/>
    <cellStyle name="Currency 5 3 2 2 2 5 4" xfId="15536" xr:uid="{1AA27CE6-8ACE-4910-BA94-BCB2FE2D038D}"/>
    <cellStyle name="Currency 5 3 2 2 2 5 5" xfId="29226" xr:uid="{F6CC19DD-48FA-427E-A396-31C5F2C9F674}"/>
    <cellStyle name="Currency 5 3 2 2 2 5 6" xfId="44110" xr:uid="{8E83EDB4-903B-48BF-8680-74B7E7C37A09}"/>
    <cellStyle name="Currency 5 3 2 2 2 6" xfId="10400" xr:uid="{A5DF1B98-5099-4F3E-A4B3-57D7B38911AC}"/>
    <cellStyle name="Currency 5 3 2 2 2 6 2" xfId="24090" xr:uid="{FCE8F1D4-A8F9-4361-A2FF-5A20EFB82926}"/>
    <cellStyle name="Currency 5 3 2 2 2 6 2 2" xfId="37782" xr:uid="{8FB65110-37E6-494F-8059-F7EC550C9253}"/>
    <cellStyle name="Currency 5 3 2 2 2 6 2 3" xfId="52666" xr:uid="{BFCBAD65-78B1-417F-BC40-276F7E3C2FAE}"/>
    <cellStyle name="Currency 5 3 2 2 2 6 3" xfId="17246" xr:uid="{F55A54A8-370D-46AF-9C7A-A3A1ACFF7E1D}"/>
    <cellStyle name="Currency 5 3 2 2 2 6 4" xfId="30936" xr:uid="{CC43C954-C2E1-4D63-95A9-1A6F6571C2BF}"/>
    <cellStyle name="Currency 5 3 2 2 2 6 5" xfId="45820" xr:uid="{1D437704-45C5-4045-810D-B26008E64861}"/>
    <cellStyle name="Currency 5 3 2 2 2 7" xfId="20668" xr:uid="{A890C09B-46DB-4C21-997F-B75800B3D630}"/>
    <cellStyle name="Currency 5 3 2 2 2 7 2" xfId="34360" xr:uid="{3399C265-F1B4-4DA5-ADD0-3C4EFAE4F612}"/>
    <cellStyle name="Currency 5 3 2 2 2 7 3" xfId="49244" xr:uid="{04E894E8-97A4-4F1E-AE4E-AA37B572A001}"/>
    <cellStyle name="Currency 5 3 2 2 2 8" xfId="13824" xr:uid="{6DBEFEAB-E37E-4A07-9417-89EEE68328F9}"/>
    <cellStyle name="Currency 5 3 2 2 2 9" xfId="27514" xr:uid="{610F32A2-D4D9-4182-A380-8ABBCC6CFA89}"/>
    <cellStyle name="Currency 5 3 2 2 3" xfId="6982" xr:uid="{29829589-660E-4BF6-984C-5D80AF5BED12}"/>
    <cellStyle name="Currency 5 3 2 2 3 10" xfId="42403" xr:uid="{E20E1A2E-0224-44C0-8513-9D2124C067AA}"/>
    <cellStyle name="Currency 5 3 2 2 3 2" xfId="6983" xr:uid="{C410BCFA-B417-4D75-B0AC-91E6E6EFD6C0}"/>
    <cellStyle name="Currency 5 3 2 2 3 2 2" xfId="6984" xr:uid="{38CA241B-677B-4AA2-8305-5BCB67E095C8}"/>
    <cellStyle name="Currency 5 3 2 2 3 2 2 2" xfId="8697" xr:uid="{69F7EF49-7B9D-43AE-B14B-25C67A30A7C0}"/>
    <cellStyle name="Currency 5 3 2 2 3 2 2 2 2" xfId="12119" xr:uid="{AE3467F2-DA6F-48C5-841F-A9D868180921}"/>
    <cellStyle name="Currency 5 3 2 2 3 2 2 2 2 2" xfId="25809" xr:uid="{C5256FA0-DB9D-4BB7-9A9D-0AB9A2978C39}"/>
    <cellStyle name="Currency 5 3 2 2 3 2 2 2 2 2 2" xfId="39501" xr:uid="{34181229-81B8-4C29-A55C-3439D7B7B3A5}"/>
    <cellStyle name="Currency 5 3 2 2 3 2 2 2 2 2 3" xfId="54385" xr:uid="{9B52DF6E-BFA5-4E0F-B3A3-347C6C719417}"/>
    <cellStyle name="Currency 5 3 2 2 3 2 2 2 2 3" xfId="18965" xr:uid="{CAE7EEAA-6261-4C3A-8DE2-38253578E064}"/>
    <cellStyle name="Currency 5 3 2 2 3 2 2 2 2 4" xfId="32655" xr:uid="{4036CE8C-34E3-4FBC-8BFE-02A1A1F382D7}"/>
    <cellStyle name="Currency 5 3 2 2 3 2 2 2 2 5" xfId="47539" xr:uid="{652EFE14-AE31-44BD-B4FC-70ACFC8A9EEF}"/>
    <cellStyle name="Currency 5 3 2 2 3 2 2 2 3" xfId="22387" xr:uid="{1D22F8BE-B122-4414-B68F-3B4162E84002}"/>
    <cellStyle name="Currency 5 3 2 2 3 2 2 2 3 2" xfId="36079" xr:uid="{2215CFA9-71D0-49B1-A7BE-C2C1618515B6}"/>
    <cellStyle name="Currency 5 3 2 2 3 2 2 2 3 3" xfId="50963" xr:uid="{6A6AAB2F-D8D0-40AD-AC2B-F99BAFB309A6}"/>
    <cellStyle name="Currency 5 3 2 2 3 2 2 2 4" xfId="15543" xr:uid="{4A69B9B6-766A-450A-B248-67D2ABC7B423}"/>
    <cellStyle name="Currency 5 3 2 2 3 2 2 2 5" xfId="29233" xr:uid="{F4CF9D7A-F101-45AD-AB78-A0D3A00A53BC}"/>
    <cellStyle name="Currency 5 3 2 2 3 2 2 2 6" xfId="44117" xr:uid="{01728159-6D67-4334-8631-203F52E781FC}"/>
    <cellStyle name="Currency 5 3 2 2 3 2 2 3" xfId="10407" xr:uid="{5E1E793D-6A1B-4C25-918F-752C9E09BC63}"/>
    <cellStyle name="Currency 5 3 2 2 3 2 2 3 2" xfId="24097" xr:uid="{D7569F12-36B3-4A82-BEC0-3AD72431D055}"/>
    <cellStyle name="Currency 5 3 2 2 3 2 2 3 2 2" xfId="37789" xr:uid="{00560A29-C402-4C31-B516-AD9082BA1397}"/>
    <cellStyle name="Currency 5 3 2 2 3 2 2 3 2 3" xfId="52673" xr:uid="{B544CF12-262F-46CB-9652-52107232574A}"/>
    <cellStyle name="Currency 5 3 2 2 3 2 2 3 3" xfId="17253" xr:uid="{9A00CA9D-9ED0-4E35-BC6F-C1744AB44CD6}"/>
    <cellStyle name="Currency 5 3 2 2 3 2 2 3 4" xfId="30943" xr:uid="{D3A0DF64-4629-41EF-94B6-62015DC6C199}"/>
    <cellStyle name="Currency 5 3 2 2 3 2 2 3 5" xfId="45827" xr:uid="{95F1EC76-9E14-4823-BE4E-41C51E48D892}"/>
    <cellStyle name="Currency 5 3 2 2 3 2 2 4" xfId="20675" xr:uid="{ED5E011D-D2AC-4856-89F4-A66E5ADAB95B}"/>
    <cellStyle name="Currency 5 3 2 2 3 2 2 4 2" xfId="34367" xr:uid="{F4290607-D809-4E7C-9AE4-962EFC842B83}"/>
    <cellStyle name="Currency 5 3 2 2 3 2 2 4 3" xfId="49251" xr:uid="{C84A879A-3F5C-4CCA-98AA-FCF2ED309EFB}"/>
    <cellStyle name="Currency 5 3 2 2 3 2 2 5" xfId="13831" xr:uid="{1EF2920C-F64E-42B8-BCCB-E044BF36F020}"/>
    <cellStyle name="Currency 5 3 2 2 3 2 2 6" xfId="27521" xr:uid="{DCC9B121-D577-408B-B665-A9477FD5FDA9}"/>
    <cellStyle name="Currency 5 3 2 2 3 2 2 7" xfId="42405" xr:uid="{DAE0BEBA-DC0B-416A-81E8-EFF604CDF6D3}"/>
    <cellStyle name="Currency 5 3 2 2 3 2 3" xfId="8696" xr:uid="{2D57D4B8-50DE-459A-9D6E-3BC28CD262F7}"/>
    <cellStyle name="Currency 5 3 2 2 3 2 3 2" xfId="12118" xr:uid="{8CD9995E-624B-4BCE-9097-825954635C92}"/>
    <cellStyle name="Currency 5 3 2 2 3 2 3 2 2" xfId="25808" xr:uid="{E3E30FBE-7C5E-4F44-9DFD-D76BB5F3EF36}"/>
    <cellStyle name="Currency 5 3 2 2 3 2 3 2 2 2" xfId="39500" xr:uid="{8486C979-40BE-44A3-A3F5-98919A20B369}"/>
    <cellStyle name="Currency 5 3 2 2 3 2 3 2 2 3" xfId="54384" xr:uid="{C8686867-B05E-4827-986C-DA8036FCED19}"/>
    <cellStyle name="Currency 5 3 2 2 3 2 3 2 3" xfId="18964" xr:uid="{7A350B42-FF93-4222-B2DF-91057E1B9C2B}"/>
    <cellStyle name="Currency 5 3 2 2 3 2 3 2 4" xfId="32654" xr:uid="{B176BD0D-6B1F-454F-B5B2-D069D9FE6DDE}"/>
    <cellStyle name="Currency 5 3 2 2 3 2 3 2 5" xfId="47538" xr:uid="{FEFAED6A-7505-4946-BC98-51044631786A}"/>
    <cellStyle name="Currency 5 3 2 2 3 2 3 3" xfId="22386" xr:uid="{5997F3BA-05E0-4D01-8E14-030FBE40E341}"/>
    <cellStyle name="Currency 5 3 2 2 3 2 3 3 2" xfId="36078" xr:uid="{3F9D8D61-1EED-4791-96FA-8D6B6D62CA52}"/>
    <cellStyle name="Currency 5 3 2 2 3 2 3 3 3" xfId="50962" xr:uid="{F204B65A-3966-4F2F-A09E-32A532C7EFBF}"/>
    <cellStyle name="Currency 5 3 2 2 3 2 3 4" xfId="15542" xr:uid="{3BC1E429-794C-4FFB-B92D-031A9CA1EE7A}"/>
    <cellStyle name="Currency 5 3 2 2 3 2 3 5" xfId="29232" xr:uid="{34415A8D-D0E2-4B09-B916-310AF0598A7A}"/>
    <cellStyle name="Currency 5 3 2 2 3 2 3 6" xfId="44116" xr:uid="{DF306D18-2FD7-4807-AD72-21F0137F731B}"/>
    <cellStyle name="Currency 5 3 2 2 3 2 4" xfId="10406" xr:uid="{33CA5516-4364-4913-9E1A-7A37DD8A0B93}"/>
    <cellStyle name="Currency 5 3 2 2 3 2 4 2" xfId="24096" xr:uid="{9D4D96A5-8024-44E8-B9BB-370E0B401B8F}"/>
    <cellStyle name="Currency 5 3 2 2 3 2 4 2 2" xfId="37788" xr:uid="{1995386C-BDA0-4261-850E-9E979FD9D4FC}"/>
    <cellStyle name="Currency 5 3 2 2 3 2 4 2 3" xfId="52672" xr:uid="{E923AE73-1220-4D70-B95A-E0044E71D0FA}"/>
    <cellStyle name="Currency 5 3 2 2 3 2 4 3" xfId="17252" xr:uid="{CB8751CD-C7BB-46CC-8AF5-171654C68EA7}"/>
    <cellStyle name="Currency 5 3 2 2 3 2 4 4" xfId="30942" xr:uid="{B206B9FF-ED56-4742-A5FF-2999DEAF3B93}"/>
    <cellStyle name="Currency 5 3 2 2 3 2 4 5" xfId="45826" xr:uid="{9BA6072C-0ECB-410C-952F-E44EF5154A6E}"/>
    <cellStyle name="Currency 5 3 2 2 3 2 5" xfId="20674" xr:uid="{BB54D6F3-9512-4163-8CB4-DE069BD8FEC0}"/>
    <cellStyle name="Currency 5 3 2 2 3 2 5 2" xfId="34366" xr:uid="{DCF8365E-2871-4E7D-97EE-D1005AD32D44}"/>
    <cellStyle name="Currency 5 3 2 2 3 2 5 3" xfId="49250" xr:uid="{EB290C79-4927-4261-AC93-ED8C605050B6}"/>
    <cellStyle name="Currency 5 3 2 2 3 2 6" xfId="13830" xr:uid="{AAD79C8F-E2C9-4911-9619-C1C85AAF49E3}"/>
    <cellStyle name="Currency 5 3 2 2 3 2 7" xfId="27520" xr:uid="{D8563DFB-C020-4883-BA53-D347D62747FF}"/>
    <cellStyle name="Currency 5 3 2 2 3 2 8" xfId="42404" xr:uid="{675ABAA3-E49C-49B1-9CBB-0CF3145B4F05}"/>
    <cellStyle name="Currency 5 3 2 2 3 3" xfId="6985" xr:uid="{C61170A7-F54E-4969-B8F0-4DAF4DBCD3A2}"/>
    <cellStyle name="Currency 5 3 2 2 3 3 2" xfId="8698" xr:uid="{54222213-6960-45FB-9072-413A7E7D2241}"/>
    <cellStyle name="Currency 5 3 2 2 3 3 2 2" xfId="12120" xr:uid="{74609420-3E25-4CB3-9723-B9AC272013E9}"/>
    <cellStyle name="Currency 5 3 2 2 3 3 2 2 2" xfId="25810" xr:uid="{51949923-D1C9-4816-B2DE-0FD127F7E6A3}"/>
    <cellStyle name="Currency 5 3 2 2 3 3 2 2 2 2" xfId="39502" xr:uid="{66B51541-28F8-41D7-933C-2013D5B9C1B7}"/>
    <cellStyle name="Currency 5 3 2 2 3 3 2 2 2 3" xfId="54386" xr:uid="{F1083ECD-8ACF-4D04-BBA5-93CA0633168E}"/>
    <cellStyle name="Currency 5 3 2 2 3 3 2 2 3" xfId="18966" xr:uid="{1E128240-9A0B-4360-B566-3A9BDBB1D467}"/>
    <cellStyle name="Currency 5 3 2 2 3 3 2 2 4" xfId="32656" xr:uid="{BAA11ADD-ECD8-4A4E-A663-D98558E7AE3B}"/>
    <cellStyle name="Currency 5 3 2 2 3 3 2 2 5" xfId="47540" xr:uid="{038504F2-8F11-4288-9015-6BF453F4195A}"/>
    <cellStyle name="Currency 5 3 2 2 3 3 2 3" xfId="22388" xr:uid="{A43871E4-0CE4-4F06-9C21-9B377DBF2B64}"/>
    <cellStyle name="Currency 5 3 2 2 3 3 2 3 2" xfId="36080" xr:uid="{0A4FC43E-DEE0-4027-BE1B-94D906560222}"/>
    <cellStyle name="Currency 5 3 2 2 3 3 2 3 3" xfId="50964" xr:uid="{150C1603-BBB8-402D-8117-B69A55B67F3A}"/>
    <cellStyle name="Currency 5 3 2 2 3 3 2 4" xfId="15544" xr:uid="{2E0719D3-09DE-47FD-8D1E-63EA9979BAC5}"/>
    <cellStyle name="Currency 5 3 2 2 3 3 2 5" xfId="29234" xr:uid="{704B1104-5F4D-411D-8A60-BA55877BF3CC}"/>
    <cellStyle name="Currency 5 3 2 2 3 3 2 6" xfId="44118" xr:uid="{3B31F093-7F92-42DE-BA15-65CD3DA8F32B}"/>
    <cellStyle name="Currency 5 3 2 2 3 3 3" xfId="10408" xr:uid="{46BBCC4E-19F7-4475-BAEB-F22D67905A7C}"/>
    <cellStyle name="Currency 5 3 2 2 3 3 3 2" xfId="24098" xr:uid="{880CD066-8141-49B4-ABFA-4A7CBBA3D011}"/>
    <cellStyle name="Currency 5 3 2 2 3 3 3 2 2" xfId="37790" xr:uid="{D4D400B6-AC52-4300-81ED-BDECC0626D70}"/>
    <cellStyle name="Currency 5 3 2 2 3 3 3 2 3" xfId="52674" xr:uid="{E4FB1428-CFC8-4A48-8701-53652571B451}"/>
    <cellStyle name="Currency 5 3 2 2 3 3 3 3" xfId="17254" xr:uid="{18889CF7-866D-43B6-9BEB-B5EF41F8AA25}"/>
    <cellStyle name="Currency 5 3 2 2 3 3 3 4" xfId="30944" xr:uid="{1E0437D1-3691-4880-B561-B6C4439AF5CB}"/>
    <cellStyle name="Currency 5 3 2 2 3 3 3 5" xfId="45828" xr:uid="{0308F73F-BAA7-45C0-B861-57AE6B99CD6B}"/>
    <cellStyle name="Currency 5 3 2 2 3 3 4" xfId="20676" xr:uid="{D274C6FC-2E00-43CE-848D-04E08F07AA6A}"/>
    <cellStyle name="Currency 5 3 2 2 3 3 4 2" xfId="34368" xr:uid="{9C27DDC1-5629-4F5A-A704-3DD6BE9F5B4D}"/>
    <cellStyle name="Currency 5 3 2 2 3 3 4 3" xfId="49252" xr:uid="{A93E6A5B-24D0-432C-8324-89D38291AB7B}"/>
    <cellStyle name="Currency 5 3 2 2 3 3 5" xfId="13832" xr:uid="{4EF3392F-8169-443F-AAB1-5E4D48F3540D}"/>
    <cellStyle name="Currency 5 3 2 2 3 3 6" xfId="27522" xr:uid="{519F62DB-3F62-48A6-A127-7EB777A89FD5}"/>
    <cellStyle name="Currency 5 3 2 2 3 3 7" xfId="42406" xr:uid="{6EBF7173-CEC7-4DFE-943A-64184C272416}"/>
    <cellStyle name="Currency 5 3 2 2 3 4" xfId="6986" xr:uid="{7E915485-4FCF-4C34-BECA-D99D28FD4D97}"/>
    <cellStyle name="Currency 5 3 2 2 3 4 2" xfId="8699" xr:uid="{FA59C6BC-1613-4610-BD76-9E881AF638B7}"/>
    <cellStyle name="Currency 5 3 2 2 3 4 2 2" xfId="12121" xr:uid="{0973935A-11E0-4609-8F10-3E6BBFA0D1F3}"/>
    <cellStyle name="Currency 5 3 2 2 3 4 2 2 2" xfId="25811" xr:uid="{5A42E72F-E66E-4A4C-BFB5-C4557777CD90}"/>
    <cellStyle name="Currency 5 3 2 2 3 4 2 2 2 2" xfId="39503" xr:uid="{B12EFDAE-9876-4E40-828C-82D2752C11DC}"/>
    <cellStyle name="Currency 5 3 2 2 3 4 2 2 2 3" xfId="54387" xr:uid="{A12CBFBF-E838-4CE0-9FA5-13D82CA37A65}"/>
    <cellStyle name="Currency 5 3 2 2 3 4 2 2 3" xfId="18967" xr:uid="{A26A1150-C2E6-4AEF-A049-7E81EC0F035E}"/>
    <cellStyle name="Currency 5 3 2 2 3 4 2 2 4" xfId="32657" xr:uid="{2186EF23-1E19-4622-AA3A-EFFE739DF1E0}"/>
    <cellStyle name="Currency 5 3 2 2 3 4 2 2 5" xfId="47541" xr:uid="{37FF2DD2-6261-4E2B-A0F7-A30D442EAE79}"/>
    <cellStyle name="Currency 5 3 2 2 3 4 2 3" xfId="22389" xr:uid="{40F9A0B7-2262-4366-A448-32FB08B54FC3}"/>
    <cellStyle name="Currency 5 3 2 2 3 4 2 3 2" xfId="36081" xr:uid="{5EA5B2CF-9EBD-4C46-BF30-1198FFE14103}"/>
    <cellStyle name="Currency 5 3 2 2 3 4 2 3 3" xfId="50965" xr:uid="{3E28EEBE-468E-4219-900B-F584AC04DB79}"/>
    <cellStyle name="Currency 5 3 2 2 3 4 2 4" xfId="15545" xr:uid="{A3FE25C7-70D7-45D1-BC4F-0C8A8CEED219}"/>
    <cellStyle name="Currency 5 3 2 2 3 4 2 5" xfId="29235" xr:uid="{54AA72AB-4AB4-447E-945A-31BB2C30518A}"/>
    <cellStyle name="Currency 5 3 2 2 3 4 2 6" xfId="44119" xr:uid="{AF756B40-FA82-4B4E-9343-62ED68B95505}"/>
    <cellStyle name="Currency 5 3 2 2 3 4 3" xfId="10409" xr:uid="{C4634E5F-D578-492F-AB4B-BB28D023FA1A}"/>
    <cellStyle name="Currency 5 3 2 2 3 4 3 2" xfId="24099" xr:uid="{4546450C-9F2E-4AF2-A858-67D68C6A97D5}"/>
    <cellStyle name="Currency 5 3 2 2 3 4 3 2 2" xfId="37791" xr:uid="{E5DA619B-2C98-42E1-AF11-FF8B46CF68C3}"/>
    <cellStyle name="Currency 5 3 2 2 3 4 3 2 3" xfId="52675" xr:uid="{176F9346-979F-4593-91CF-653F4C19ED61}"/>
    <cellStyle name="Currency 5 3 2 2 3 4 3 3" xfId="17255" xr:uid="{65A56673-38FA-43FE-AC30-A96CFB2A2D22}"/>
    <cellStyle name="Currency 5 3 2 2 3 4 3 4" xfId="30945" xr:uid="{C47A01A6-1ED2-4CBF-9955-3EACFFF0DC25}"/>
    <cellStyle name="Currency 5 3 2 2 3 4 3 5" xfId="45829" xr:uid="{19264F3C-A0E1-4EA7-8861-6F7FB4E941E8}"/>
    <cellStyle name="Currency 5 3 2 2 3 4 4" xfId="20677" xr:uid="{134EFF43-083F-45E5-82FD-1B743F494CAC}"/>
    <cellStyle name="Currency 5 3 2 2 3 4 4 2" xfId="34369" xr:uid="{97408B40-7F13-47FC-9797-B298BAFDB989}"/>
    <cellStyle name="Currency 5 3 2 2 3 4 4 3" xfId="49253" xr:uid="{6DCFC2D1-F49C-4F4C-B3B6-59C726CA6776}"/>
    <cellStyle name="Currency 5 3 2 2 3 4 5" xfId="13833" xr:uid="{4BC72116-D714-4013-8474-8F0A6A863252}"/>
    <cellStyle name="Currency 5 3 2 2 3 4 6" xfId="27523" xr:uid="{C92DE92A-6520-4A2D-A6AC-A723CA151A6A}"/>
    <cellStyle name="Currency 5 3 2 2 3 4 7" xfId="42407" xr:uid="{6888190B-AF85-472C-AD89-004CAF6153C9}"/>
    <cellStyle name="Currency 5 3 2 2 3 5" xfId="8695" xr:uid="{A483AF67-CDE8-40EC-BEEE-AB9DD5B53BDE}"/>
    <cellStyle name="Currency 5 3 2 2 3 5 2" xfId="12117" xr:uid="{602351A3-216C-411E-AF25-293A4DAD4C09}"/>
    <cellStyle name="Currency 5 3 2 2 3 5 2 2" xfId="25807" xr:uid="{46B590BB-345A-4B63-94A5-46B53C5D6A70}"/>
    <cellStyle name="Currency 5 3 2 2 3 5 2 2 2" xfId="39499" xr:uid="{E6330CB9-29FE-4D1C-A71E-EDE5C06FCCA9}"/>
    <cellStyle name="Currency 5 3 2 2 3 5 2 2 3" xfId="54383" xr:uid="{68730FF1-9907-4A7A-B512-BB59663BA656}"/>
    <cellStyle name="Currency 5 3 2 2 3 5 2 3" xfId="18963" xr:uid="{B8EBFED4-E0D4-476F-B965-831C182E8254}"/>
    <cellStyle name="Currency 5 3 2 2 3 5 2 4" xfId="32653" xr:uid="{86CC62BC-68AF-44BC-9279-1D4161D324E4}"/>
    <cellStyle name="Currency 5 3 2 2 3 5 2 5" xfId="47537" xr:uid="{A548EB74-8394-492C-A1BE-3CD3CB7FB206}"/>
    <cellStyle name="Currency 5 3 2 2 3 5 3" xfId="22385" xr:uid="{02DB185F-1AF5-4279-BB47-EDF5955D6E0E}"/>
    <cellStyle name="Currency 5 3 2 2 3 5 3 2" xfId="36077" xr:uid="{DFA205A1-1728-4BC6-821E-02291D5FD3D2}"/>
    <cellStyle name="Currency 5 3 2 2 3 5 3 3" xfId="50961" xr:uid="{2E422530-5FA4-41CC-BB95-E3E67F4B2238}"/>
    <cellStyle name="Currency 5 3 2 2 3 5 4" xfId="15541" xr:uid="{76EC4310-0B73-4263-98B1-168022EC35BC}"/>
    <cellStyle name="Currency 5 3 2 2 3 5 5" xfId="29231" xr:uid="{9AA4D590-0D60-4768-9ACD-9D6D1609615B}"/>
    <cellStyle name="Currency 5 3 2 2 3 5 6" xfId="44115" xr:uid="{F9C2A445-BD13-4777-BD02-5FD9037C6918}"/>
    <cellStyle name="Currency 5 3 2 2 3 6" xfId="10405" xr:uid="{7A535DB8-A2DD-49C1-BE3F-58C2577A68C5}"/>
    <cellStyle name="Currency 5 3 2 2 3 6 2" xfId="24095" xr:uid="{941A78E4-D6A9-4A42-828E-EB64C5F04C37}"/>
    <cellStyle name="Currency 5 3 2 2 3 6 2 2" xfId="37787" xr:uid="{B0459BCE-2A76-494B-83C0-E6DB8C1D6495}"/>
    <cellStyle name="Currency 5 3 2 2 3 6 2 3" xfId="52671" xr:uid="{1328B6F1-3CCB-4A86-9310-CA64F24D71DB}"/>
    <cellStyle name="Currency 5 3 2 2 3 6 3" xfId="17251" xr:uid="{624D7621-9193-4B76-8CD6-070924E56FFF}"/>
    <cellStyle name="Currency 5 3 2 2 3 6 4" xfId="30941" xr:uid="{90071A09-555F-4E2E-9B2E-985FA8B4B8D1}"/>
    <cellStyle name="Currency 5 3 2 2 3 6 5" xfId="45825" xr:uid="{42303365-EF4A-4009-881B-CFEE27CC0DF5}"/>
    <cellStyle name="Currency 5 3 2 2 3 7" xfId="20673" xr:uid="{57031BED-7522-4938-B689-363267DBC934}"/>
    <cellStyle name="Currency 5 3 2 2 3 7 2" xfId="34365" xr:uid="{D808F829-234D-4E44-AE36-CAA669A81DF1}"/>
    <cellStyle name="Currency 5 3 2 2 3 7 3" xfId="49249" xr:uid="{587261EE-8E66-4137-92F0-324E22C86C53}"/>
    <cellStyle name="Currency 5 3 2 2 3 8" xfId="13829" xr:uid="{0C084FE2-1F1D-4D5F-BC39-E3742DF34198}"/>
    <cellStyle name="Currency 5 3 2 2 3 9" xfId="27519" xr:uid="{1BCF2990-A368-476A-B15E-5491B313874A}"/>
    <cellStyle name="Currency 5 3 2 2 4" xfId="6987" xr:uid="{DBE18F68-C3FB-4CD5-857C-F6DCBF7A9AEF}"/>
    <cellStyle name="Currency 5 3 2 2 4 2" xfId="6988" xr:uid="{3B99E79E-07CA-4F2C-B0BD-67A0A7E6C8B4}"/>
    <cellStyle name="Currency 5 3 2 2 4 2 2" xfId="8701" xr:uid="{86A988FC-D57F-46BB-A369-BC82DC85E797}"/>
    <cellStyle name="Currency 5 3 2 2 4 2 2 2" xfId="12123" xr:uid="{A21BD2EB-4EBE-4871-96E3-A2613F88D5B2}"/>
    <cellStyle name="Currency 5 3 2 2 4 2 2 2 2" xfId="25813" xr:uid="{57A9F311-D1E0-4730-BDDD-BB7B58B600A1}"/>
    <cellStyle name="Currency 5 3 2 2 4 2 2 2 2 2" xfId="39505" xr:uid="{36082564-10D4-47CF-9027-8236C9B182E1}"/>
    <cellStyle name="Currency 5 3 2 2 4 2 2 2 2 3" xfId="54389" xr:uid="{807B1A5E-E809-4FB5-A417-0B1B684843A4}"/>
    <cellStyle name="Currency 5 3 2 2 4 2 2 2 3" xfId="18969" xr:uid="{20DE89CE-388F-430F-BA48-E86B3C9427C6}"/>
    <cellStyle name="Currency 5 3 2 2 4 2 2 2 4" xfId="32659" xr:uid="{495F7CAB-DFD2-441E-8F67-83E14ADDB61E}"/>
    <cellStyle name="Currency 5 3 2 2 4 2 2 2 5" xfId="47543" xr:uid="{0869B7D2-95EA-44D8-ACA3-3DB1AB1E229F}"/>
    <cellStyle name="Currency 5 3 2 2 4 2 2 3" xfId="22391" xr:uid="{45B9C51F-0E1E-45FC-A19C-8A61967D8CA7}"/>
    <cellStyle name="Currency 5 3 2 2 4 2 2 3 2" xfId="36083" xr:uid="{0B431029-9162-4E85-9B5A-E9C73E0A367B}"/>
    <cellStyle name="Currency 5 3 2 2 4 2 2 3 3" xfId="50967" xr:uid="{EB294349-3148-43F5-B514-247AF4E00929}"/>
    <cellStyle name="Currency 5 3 2 2 4 2 2 4" xfId="15547" xr:uid="{A1FDD56B-297B-4A96-A5FC-8383B923D7C6}"/>
    <cellStyle name="Currency 5 3 2 2 4 2 2 5" xfId="29237" xr:uid="{810BA9E9-2B29-4115-B11E-CF4AA79019A2}"/>
    <cellStyle name="Currency 5 3 2 2 4 2 2 6" xfId="44121" xr:uid="{89772605-C377-480B-8578-71EAF662D986}"/>
    <cellStyle name="Currency 5 3 2 2 4 2 3" xfId="10411" xr:uid="{9F6B82FB-7999-4DE2-AE31-8C8832A8E93D}"/>
    <cellStyle name="Currency 5 3 2 2 4 2 3 2" xfId="24101" xr:uid="{58E2B006-6B88-44F2-BFBD-37F3889B1AB5}"/>
    <cellStyle name="Currency 5 3 2 2 4 2 3 2 2" xfId="37793" xr:uid="{0D48801B-55A6-49A4-8504-AC39D2D4C9DF}"/>
    <cellStyle name="Currency 5 3 2 2 4 2 3 2 3" xfId="52677" xr:uid="{C355C0CC-B420-4338-B37D-0A15877A0817}"/>
    <cellStyle name="Currency 5 3 2 2 4 2 3 3" xfId="17257" xr:uid="{91295978-34A6-44A6-BFC9-750B294CFFF5}"/>
    <cellStyle name="Currency 5 3 2 2 4 2 3 4" xfId="30947" xr:uid="{21E1A2C4-A93E-472F-9FFD-C1C462CD68D3}"/>
    <cellStyle name="Currency 5 3 2 2 4 2 3 5" xfId="45831" xr:uid="{4EBDAE5F-25A2-48FB-8AB1-B11FA963805F}"/>
    <cellStyle name="Currency 5 3 2 2 4 2 4" xfId="20679" xr:uid="{640C3CF5-F0C7-4443-9DD5-44C0198CB4D3}"/>
    <cellStyle name="Currency 5 3 2 2 4 2 4 2" xfId="34371" xr:uid="{ABA129C2-4DE3-4A2F-97EB-B2D04E33B793}"/>
    <cellStyle name="Currency 5 3 2 2 4 2 4 3" xfId="49255" xr:uid="{ACAECA56-BFE4-4BBA-AF91-9F2B32B9918B}"/>
    <cellStyle name="Currency 5 3 2 2 4 2 5" xfId="13835" xr:uid="{29537CE4-D566-4082-88CA-A0003FF324C7}"/>
    <cellStyle name="Currency 5 3 2 2 4 2 6" xfId="27525" xr:uid="{28CEF279-D0EA-4734-8E16-900D6011E0DC}"/>
    <cellStyle name="Currency 5 3 2 2 4 2 7" xfId="42409" xr:uid="{392C78CF-E70F-439E-A7FE-087297D2916B}"/>
    <cellStyle name="Currency 5 3 2 2 4 3" xfId="8700" xr:uid="{851D3644-01B0-40CB-8D97-AD6E00CE219B}"/>
    <cellStyle name="Currency 5 3 2 2 4 3 2" xfId="12122" xr:uid="{413CBC4E-F594-4EB3-889C-8F7CF89DC6D6}"/>
    <cellStyle name="Currency 5 3 2 2 4 3 2 2" xfId="25812" xr:uid="{D0A5DEC2-CEA4-4720-989A-8831DA663F04}"/>
    <cellStyle name="Currency 5 3 2 2 4 3 2 2 2" xfId="39504" xr:uid="{9CE03925-A308-4271-B6B0-2AB5382AE6DA}"/>
    <cellStyle name="Currency 5 3 2 2 4 3 2 2 3" xfId="54388" xr:uid="{0780577F-E629-497A-A7F5-5A0E8B8E6BB3}"/>
    <cellStyle name="Currency 5 3 2 2 4 3 2 3" xfId="18968" xr:uid="{DDB1887C-694B-4C12-B98F-F80D8C863672}"/>
    <cellStyle name="Currency 5 3 2 2 4 3 2 4" xfId="32658" xr:uid="{2F90D32B-53FF-41DD-B606-62CFEB8F9C8F}"/>
    <cellStyle name="Currency 5 3 2 2 4 3 2 5" xfId="47542" xr:uid="{4E86811F-9D54-4314-8A70-CCA345AC4C02}"/>
    <cellStyle name="Currency 5 3 2 2 4 3 3" xfId="22390" xr:uid="{05EF99CE-DB18-4ECB-BCE0-27FB5223B870}"/>
    <cellStyle name="Currency 5 3 2 2 4 3 3 2" xfId="36082" xr:uid="{0F3C2347-158F-4078-B82B-852284A03B8A}"/>
    <cellStyle name="Currency 5 3 2 2 4 3 3 3" xfId="50966" xr:uid="{0CBDE055-383B-416A-BAA6-D670810DDB94}"/>
    <cellStyle name="Currency 5 3 2 2 4 3 4" xfId="15546" xr:uid="{5821A464-806A-4AC3-8CAC-7B0B0995C4B2}"/>
    <cellStyle name="Currency 5 3 2 2 4 3 5" xfId="29236" xr:uid="{E8D332EB-6D1F-411A-85EC-CA25FF271E56}"/>
    <cellStyle name="Currency 5 3 2 2 4 3 6" xfId="44120" xr:uid="{250136B0-3251-4632-AB83-B523D393AC73}"/>
    <cellStyle name="Currency 5 3 2 2 4 4" xfId="10410" xr:uid="{DED9DD16-86DB-4343-8274-5C1D2960F307}"/>
    <cellStyle name="Currency 5 3 2 2 4 4 2" xfId="24100" xr:uid="{C507C421-F406-4367-A24A-AEF4793AF635}"/>
    <cellStyle name="Currency 5 3 2 2 4 4 2 2" xfId="37792" xr:uid="{BD69D7CE-7061-4684-988D-0113D6FC069F}"/>
    <cellStyle name="Currency 5 3 2 2 4 4 2 3" xfId="52676" xr:uid="{E05491F9-44E2-48CF-B315-00C6D9FC7CB6}"/>
    <cellStyle name="Currency 5 3 2 2 4 4 3" xfId="17256" xr:uid="{854CF266-9709-4174-ACD3-76319D16306C}"/>
    <cellStyle name="Currency 5 3 2 2 4 4 4" xfId="30946" xr:uid="{786F3EDB-6002-4A1E-AB22-8785BC4F91E1}"/>
    <cellStyle name="Currency 5 3 2 2 4 4 5" xfId="45830" xr:uid="{FF9B837D-C21E-4BBF-88A7-2471FDF4746D}"/>
    <cellStyle name="Currency 5 3 2 2 4 5" xfId="20678" xr:uid="{BB8E9490-7895-47C1-8522-57EAF155A487}"/>
    <cellStyle name="Currency 5 3 2 2 4 5 2" xfId="34370" xr:uid="{FF5CA356-B256-442F-A620-8263471D38C3}"/>
    <cellStyle name="Currency 5 3 2 2 4 5 3" xfId="49254" xr:uid="{378BA70A-F981-4D58-AE81-A9F25A3A4394}"/>
    <cellStyle name="Currency 5 3 2 2 4 6" xfId="13834" xr:uid="{D1901D95-4D60-4653-A478-74B407E459E4}"/>
    <cellStyle name="Currency 5 3 2 2 4 7" xfId="27524" xr:uid="{0A1DA430-8C4B-4FE1-8C2D-9D2B7D6839DF}"/>
    <cellStyle name="Currency 5 3 2 2 4 8" xfId="42408" xr:uid="{184A5493-D9AE-4ECD-985D-84BBC15F0763}"/>
    <cellStyle name="Currency 5 3 2 2 5" xfId="6989" xr:uid="{30A27E45-505B-428F-BC70-7E361085BD55}"/>
    <cellStyle name="Currency 5 3 2 2 5 2" xfId="8702" xr:uid="{78A8431E-1616-4F87-A3E2-66F5D3E5EFA5}"/>
    <cellStyle name="Currency 5 3 2 2 5 2 2" xfId="12124" xr:uid="{19E9209D-BAB6-4284-8AF3-162F81CFA367}"/>
    <cellStyle name="Currency 5 3 2 2 5 2 2 2" xfId="25814" xr:uid="{F55A012B-2364-41C0-9953-ED728A3E4440}"/>
    <cellStyle name="Currency 5 3 2 2 5 2 2 2 2" xfId="39506" xr:uid="{29638A4B-6E70-431B-A531-D38CC73D78A2}"/>
    <cellStyle name="Currency 5 3 2 2 5 2 2 2 3" xfId="54390" xr:uid="{3EE8F7BA-FD9A-41EA-A38B-EAEC476CCB2D}"/>
    <cellStyle name="Currency 5 3 2 2 5 2 2 3" xfId="18970" xr:uid="{49AA6C7E-013A-49B4-89D5-DAF2B3F35F73}"/>
    <cellStyle name="Currency 5 3 2 2 5 2 2 4" xfId="32660" xr:uid="{73C843D0-F4EB-441D-8D84-ED5712B0B79A}"/>
    <cellStyle name="Currency 5 3 2 2 5 2 2 5" xfId="47544" xr:uid="{523C7073-19D0-48F9-BA17-A99CF7695B3E}"/>
    <cellStyle name="Currency 5 3 2 2 5 2 3" xfId="22392" xr:uid="{032455B1-66E0-43FB-A01F-20CAD409D93C}"/>
    <cellStyle name="Currency 5 3 2 2 5 2 3 2" xfId="36084" xr:uid="{AB71312B-C9C9-494F-83D8-185FE1E7BF9B}"/>
    <cellStyle name="Currency 5 3 2 2 5 2 3 3" xfId="50968" xr:uid="{136D0CFC-CD19-4427-8F47-331A3CCA7B9C}"/>
    <cellStyle name="Currency 5 3 2 2 5 2 4" xfId="15548" xr:uid="{1F24B4C9-50AE-478C-A361-A2D5D8409C06}"/>
    <cellStyle name="Currency 5 3 2 2 5 2 5" xfId="29238" xr:uid="{D2A24688-280D-4EAB-8535-51B7883B5C7D}"/>
    <cellStyle name="Currency 5 3 2 2 5 2 6" xfId="44122" xr:uid="{94AF586A-2B4B-482C-837D-B7542B37010B}"/>
    <cellStyle name="Currency 5 3 2 2 5 3" xfId="10412" xr:uid="{CFC61655-2FFF-42B0-877C-BD5336C81956}"/>
    <cellStyle name="Currency 5 3 2 2 5 3 2" xfId="24102" xr:uid="{3A60A32E-79AE-4FAB-AD8E-2A9FCE1633F2}"/>
    <cellStyle name="Currency 5 3 2 2 5 3 2 2" xfId="37794" xr:uid="{8E8E8D64-E4FF-4673-813C-5F992CA30693}"/>
    <cellStyle name="Currency 5 3 2 2 5 3 2 3" xfId="52678" xr:uid="{9C97D0CD-21F3-48C6-9BDC-8A10B0553972}"/>
    <cellStyle name="Currency 5 3 2 2 5 3 3" xfId="17258" xr:uid="{1E8FB931-ED8F-4595-BED3-ADEA7FC2F57F}"/>
    <cellStyle name="Currency 5 3 2 2 5 3 4" xfId="30948" xr:uid="{92C9AB35-E87D-4C4B-A0D3-C8155E9679CC}"/>
    <cellStyle name="Currency 5 3 2 2 5 3 5" xfId="45832" xr:uid="{FA06DD4D-B989-4951-9377-B71FC28A32BD}"/>
    <cellStyle name="Currency 5 3 2 2 5 4" xfId="20680" xr:uid="{C48E1788-1674-443D-9674-45BC2D41D440}"/>
    <cellStyle name="Currency 5 3 2 2 5 4 2" xfId="34372" xr:uid="{00A1C6F6-1B1C-4ABA-86BB-1D2DB48F28AB}"/>
    <cellStyle name="Currency 5 3 2 2 5 4 3" xfId="49256" xr:uid="{C5ECE5C1-9CB3-47D5-8F4A-C90DC98033BC}"/>
    <cellStyle name="Currency 5 3 2 2 5 5" xfId="13836" xr:uid="{C591ECD9-76F5-4DC4-B737-F7D8EB76D6A7}"/>
    <cellStyle name="Currency 5 3 2 2 5 6" xfId="27526" xr:uid="{A4B56138-302F-4804-8A37-47E4D844C462}"/>
    <cellStyle name="Currency 5 3 2 2 5 7" xfId="42410" xr:uid="{B35EA12C-B9B2-4EC8-9E4C-CAB87734A11E}"/>
    <cellStyle name="Currency 5 3 2 2 6" xfId="6990" xr:uid="{9364075C-C4B0-4853-A780-CE8E1ACC291E}"/>
    <cellStyle name="Currency 5 3 2 2 6 2" xfId="8703" xr:uid="{DA845A31-11E9-454D-86F8-B7A42A7D204C}"/>
    <cellStyle name="Currency 5 3 2 2 6 2 2" xfId="12125" xr:uid="{4AD6DFFB-19FD-4844-9491-2161CA3CCEA0}"/>
    <cellStyle name="Currency 5 3 2 2 6 2 2 2" xfId="25815" xr:uid="{517EB491-817B-4F20-BAF4-7910DDA44AE3}"/>
    <cellStyle name="Currency 5 3 2 2 6 2 2 2 2" xfId="39507" xr:uid="{6827519A-2E11-48C0-95B1-99B1E79CF14C}"/>
    <cellStyle name="Currency 5 3 2 2 6 2 2 2 3" xfId="54391" xr:uid="{050ED877-5606-4470-A6FC-6665D6928262}"/>
    <cellStyle name="Currency 5 3 2 2 6 2 2 3" xfId="18971" xr:uid="{D880F461-E8E9-497E-B6E8-7A218F04D9EA}"/>
    <cellStyle name="Currency 5 3 2 2 6 2 2 4" xfId="32661" xr:uid="{652935A6-73FA-4F10-AFCE-868E0A2D8AB5}"/>
    <cellStyle name="Currency 5 3 2 2 6 2 2 5" xfId="47545" xr:uid="{7159615E-0E66-409D-8BE7-FDC077366F78}"/>
    <cellStyle name="Currency 5 3 2 2 6 2 3" xfId="22393" xr:uid="{14BDC776-4354-4C6A-A199-568CD9727F5E}"/>
    <cellStyle name="Currency 5 3 2 2 6 2 3 2" xfId="36085" xr:uid="{A76DF0B8-C0DF-49B7-B5EC-F1C634193095}"/>
    <cellStyle name="Currency 5 3 2 2 6 2 3 3" xfId="50969" xr:uid="{19C8DE97-8E92-4DE0-96FC-8C33495DB937}"/>
    <cellStyle name="Currency 5 3 2 2 6 2 4" xfId="15549" xr:uid="{D230E470-D872-4C4D-A0A5-62E43B987C9B}"/>
    <cellStyle name="Currency 5 3 2 2 6 2 5" xfId="29239" xr:uid="{ED77816D-AB70-422C-AD4C-74A603831194}"/>
    <cellStyle name="Currency 5 3 2 2 6 2 6" xfId="44123" xr:uid="{C637AF91-B5B7-47E8-B9E2-CBCBFDD745F7}"/>
    <cellStyle name="Currency 5 3 2 2 6 3" xfId="10413" xr:uid="{68C5FC92-09B2-4EAB-BCB1-2B0EE28B1ECA}"/>
    <cellStyle name="Currency 5 3 2 2 6 3 2" xfId="24103" xr:uid="{1347CC1D-E068-405D-A551-64CA222FDF92}"/>
    <cellStyle name="Currency 5 3 2 2 6 3 2 2" xfId="37795" xr:uid="{227C85E9-B7BB-4E2F-9F5D-07712EAB1381}"/>
    <cellStyle name="Currency 5 3 2 2 6 3 2 3" xfId="52679" xr:uid="{4BFE8D5D-9C7A-42C4-8D5A-CBFED1D6B307}"/>
    <cellStyle name="Currency 5 3 2 2 6 3 3" xfId="17259" xr:uid="{3C84805A-225C-44D6-ADA2-22580238C659}"/>
    <cellStyle name="Currency 5 3 2 2 6 3 4" xfId="30949" xr:uid="{72B86103-5A47-4BBF-924D-F620057F4867}"/>
    <cellStyle name="Currency 5 3 2 2 6 3 5" xfId="45833" xr:uid="{FF98FEED-6A2A-416D-848D-038EF2A9D7F4}"/>
    <cellStyle name="Currency 5 3 2 2 6 4" xfId="20681" xr:uid="{C8257330-DF0E-4C06-AEB7-9A9FAF9338D7}"/>
    <cellStyle name="Currency 5 3 2 2 6 4 2" xfId="34373" xr:uid="{2F008991-F580-420B-884F-85D0E9BE7104}"/>
    <cellStyle name="Currency 5 3 2 2 6 4 3" xfId="49257" xr:uid="{CBF57C72-C604-41C4-AFA8-18B5D5346FA6}"/>
    <cellStyle name="Currency 5 3 2 2 6 5" xfId="13837" xr:uid="{19134AAA-7084-4465-AEFE-8BF717374382}"/>
    <cellStyle name="Currency 5 3 2 2 6 6" xfId="27527" xr:uid="{DDFE240C-EDE5-4F0F-B765-CC48F5BCF76E}"/>
    <cellStyle name="Currency 5 3 2 2 6 7" xfId="42411" xr:uid="{9B75FEA5-1B7A-42CC-B727-5A7BA40E8C8E}"/>
    <cellStyle name="Currency 5 3 2 2 7" xfId="8689" xr:uid="{7419C314-0F78-4D52-8917-3CAD78374F06}"/>
    <cellStyle name="Currency 5 3 2 2 7 2" xfId="12111" xr:uid="{5284D2BA-AA60-4D62-8B5D-4891976B76F4}"/>
    <cellStyle name="Currency 5 3 2 2 7 2 2" xfId="25801" xr:uid="{DDA2A4AF-556D-4E26-8DD5-EF1F99FA9046}"/>
    <cellStyle name="Currency 5 3 2 2 7 2 2 2" xfId="39493" xr:uid="{52CE6989-A125-4119-BE0A-966FAF164524}"/>
    <cellStyle name="Currency 5 3 2 2 7 2 2 3" xfId="54377" xr:uid="{EA8CFA0E-7461-4F73-9126-BCB885892330}"/>
    <cellStyle name="Currency 5 3 2 2 7 2 3" xfId="18957" xr:uid="{46419DCD-AA89-4D5B-837B-2FEFA288F57B}"/>
    <cellStyle name="Currency 5 3 2 2 7 2 4" xfId="32647" xr:uid="{1C2DBC5E-81FA-45D2-93A6-817AEC279476}"/>
    <cellStyle name="Currency 5 3 2 2 7 2 5" xfId="47531" xr:uid="{BF480303-15F3-4916-90EE-1D953BFCF550}"/>
    <cellStyle name="Currency 5 3 2 2 7 3" xfId="22379" xr:uid="{6091D288-0E84-408B-82FC-B505595B8FFC}"/>
    <cellStyle name="Currency 5 3 2 2 7 3 2" xfId="36071" xr:uid="{3FDDF37D-ABC1-4A39-AE0B-34523F4838DD}"/>
    <cellStyle name="Currency 5 3 2 2 7 3 3" xfId="50955" xr:uid="{49A73EEB-44FC-4A03-98B1-680FC328E2BF}"/>
    <cellStyle name="Currency 5 3 2 2 7 4" xfId="15535" xr:uid="{974C3DA7-29A7-4282-9D29-511C4B254F4B}"/>
    <cellStyle name="Currency 5 3 2 2 7 5" xfId="29225" xr:uid="{16CD5754-E0EC-4455-AFB6-9F5E4A45881E}"/>
    <cellStyle name="Currency 5 3 2 2 7 6" xfId="44109" xr:uid="{602450A4-0313-4909-AB43-4DA4ACD8261F}"/>
    <cellStyle name="Currency 5 3 2 2 8" xfId="10399" xr:uid="{7171E0C9-FE39-4CDE-91E3-5FFDE1512663}"/>
    <cellStyle name="Currency 5 3 2 2 8 2" xfId="24089" xr:uid="{3EEC2863-AC3A-49C7-87B9-3699B759201E}"/>
    <cellStyle name="Currency 5 3 2 2 8 2 2" xfId="37781" xr:uid="{CC3B0284-6ACF-49C0-9179-E4637B849E1F}"/>
    <cellStyle name="Currency 5 3 2 2 8 2 3" xfId="52665" xr:uid="{E0B1E1BE-C12C-4B81-8A41-FC29CB0620A7}"/>
    <cellStyle name="Currency 5 3 2 2 8 3" xfId="17245" xr:uid="{F9A5692B-9217-4475-BA59-9B08DBA9151B}"/>
    <cellStyle name="Currency 5 3 2 2 8 4" xfId="30935" xr:uid="{9CC22A7C-4A70-423F-BD55-B28D2A87FD6F}"/>
    <cellStyle name="Currency 5 3 2 2 8 5" xfId="45819" xr:uid="{0325CAF2-DD0D-4A72-857F-1485B1792E45}"/>
    <cellStyle name="Currency 5 3 2 2 9" xfId="20667" xr:uid="{53E4CA15-3149-4EBC-B90C-C6D9B3A0F998}"/>
    <cellStyle name="Currency 5 3 2 2 9 2" xfId="34359" xr:uid="{758CD9F5-4ABF-4F40-B094-27A96AC3CC34}"/>
    <cellStyle name="Currency 5 3 2 2 9 3" xfId="49243" xr:uid="{5E03D5DA-7A03-48AB-831C-9F19E468E56D}"/>
    <cellStyle name="Currency 5 3 2 3" xfId="4765" xr:uid="{B27496EC-0A49-42D2-8C6F-02A4BCA80FEC}"/>
    <cellStyle name="Currency 5 3 2 3 10" xfId="42412" xr:uid="{FB95532E-4F2F-4425-8246-884822597810}"/>
    <cellStyle name="Currency 5 3 2 3 11" xfId="6991" xr:uid="{58B7E959-6D64-4E9E-93DF-447EFB7C2D58}"/>
    <cellStyle name="Currency 5 3 2 3 2" xfId="6992" xr:uid="{99D3D7C3-B5FC-497A-B4FF-FC97618924ED}"/>
    <cellStyle name="Currency 5 3 2 3 2 2" xfId="6993" xr:uid="{7577E7FC-99A7-42C7-BE88-A85454E3D1FA}"/>
    <cellStyle name="Currency 5 3 2 3 2 2 2" xfId="8706" xr:uid="{961705B5-75E3-41E6-986F-30615F7BC879}"/>
    <cellStyle name="Currency 5 3 2 3 2 2 2 2" xfId="12128" xr:uid="{90CD6BF7-C3E4-48E4-8436-76D166A3DC35}"/>
    <cellStyle name="Currency 5 3 2 3 2 2 2 2 2" xfId="25818" xr:uid="{B853CE72-C557-4F70-94D4-8E45B97CC97C}"/>
    <cellStyle name="Currency 5 3 2 3 2 2 2 2 2 2" xfId="39510" xr:uid="{2D7C844F-BE3A-4139-A403-9630477440A3}"/>
    <cellStyle name="Currency 5 3 2 3 2 2 2 2 2 3" xfId="54394" xr:uid="{4B0FED9A-5A66-4619-9230-BA9D324E09A8}"/>
    <cellStyle name="Currency 5 3 2 3 2 2 2 2 3" xfId="18974" xr:uid="{81DD9102-F306-429C-B4ED-957A95755A84}"/>
    <cellStyle name="Currency 5 3 2 3 2 2 2 2 4" xfId="32664" xr:uid="{968BB9BD-95FC-46FA-B161-FC9BBE90D06F}"/>
    <cellStyle name="Currency 5 3 2 3 2 2 2 2 5" xfId="47548" xr:uid="{D968AEA9-715B-4700-AC00-B87F6D984B41}"/>
    <cellStyle name="Currency 5 3 2 3 2 2 2 3" xfId="22396" xr:uid="{BEB00AC7-AE5D-45CD-A8B9-42A2C98F4191}"/>
    <cellStyle name="Currency 5 3 2 3 2 2 2 3 2" xfId="36088" xr:uid="{AC4BC35E-03C7-4027-9AC7-BE393732061A}"/>
    <cellStyle name="Currency 5 3 2 3 2 2 2 3 3" xfId="50972" xr:uid="{6CBED528-C22D-4614-9566-1BFCF8A37DE6}"/>
    <cellStyle name="Currency 5 3 2 3 2 2 2 4" xfId="15552" xr:uid="{ACF042D6-C93C-42CC-B8CA-C5CE8EE25C4E}"/>
    <cellStyle name="Currency 5 3 2 3 2 2 2 5" xfId="29242" xr:uid="{E2003939-F3E8-4755-A246-B548E8E911AE}"/>
    <cellStyle name="Currency 5 3 2 3 2 2 2 6" xfId="44126" xr:uid="{BA23C1D9-3B8E-498C-89C8-9B3A230DB7A5}"/>
    <cellStyle name="Currency 5 3 2 3 2 2 3" xfId="10416" xr:uid="{2DCE5D64-4361-4017-A2AA-1C5F52066633}"/>
    <cellStyle name="Currency 5 3 2 3 2 2 3 2" xfId="24106" xr:uid="{C0450812-CFA0-4BC5-8A0E-AD7A969DB936}"/>
    <cellStyle name="Currency 5 3 2 3 2 2 3 2 2" xfId="37798" xr:uid="{EE9C8571-48C8-45AE-94CA-9B0991FFFC71}"/>
    <cellStyle name="Currency 5 3 2 3 2 2 3 2 3" xfId="52682" xr:uid="{3344A917-07C3-4223-931A-DF70444281FB}"/>
    <cellStyle name="Currency 5 3 2 3 2 2 3 3" xfId="17262" xr:uid="{C253D90F-BF37-419F-8EFE-B0DB4D2A249D}"/>
    <cellStyle name="Currency 5 3 2 3 2 2 3 4" xfId="30952" xr:uid="{CD42FDDB-3D22-421C-BAED-9290BBA90596}"/>
    <cellStyle name="Currency 5 3 2 3 2 2 3 5" xfId="45836" xr:uid="{5E7D21B7-A7E8-4736-8110-086035884C12}"/>
    <cellStyle name="Currency 5 3 2 3 2 2 4" xfId="20684" xr:uid="{142EAB86-7DE4-48A5-80E9-8F8B160709D6}"/>
    <cellStyle name="Currency 5 3 2 3 2 2 4 2" xfId="34376" xr:uid="{507FAF86-DD5F-41B9-94E8-6D0D481EEC0F}"/>
    <cellStyle name="Currency 5 3 2 3 2 2 4 3" xfId="49260" xr:uid="{DA37D0DE-FB6F-401F-99AC-761FCB04FBB2}"/>
    <cellStyle name="Currency 5 3 2 3 2 2 5" xfId="13840" xr:uid="{9DE49D3A-440C-42D8-8A67-B77E4953D253}"/>
    <cellStyle name="Currency 5 3 2 3 2 2 6" xfId="27530" xr:uid="{060D225D-0426-4E97-9662-58F11020F3B5}"/>
    <cellStyle name="Currency 5 3 2 3 2 2 7" xfId="42414" xr:uid="{5A667F2F-E252-4EDC-A291-899FEAC38BB7}"/>
    <cellStyle name="Currency 5 3 2 3 2 3" xfId="8705" xr:uid="{FDEBB8FA-90A0-4117-B89B-1BA2BF4B6101}"/>
    <cellStyle name="Currency 5 3 2 3 2 3 2" xfId="12127" xr:uid="{E624C08E-AAEE-4D2C-8E3B-6ACC9FF599A3}"/>
    <cellStyle name="Currency 5 3 2 3 2 3 2 2" xfId="25817" xr:uid="{6E687ED9-9821-448E-B133-3090A0D5202E}"/>
    <cellStyle name="Currency 5 3 2 3 2 3 2 2 2" xfId="39509" xr:uid="{A25D17C0-5D89-472F-86D5-55201E7988A3}"/>
    <cellStyle name="Currency 5 3 2 3 2 3 2 2 3" xfId="54393" xr:uid="{9C26738A-4A22-458E-9F37-A0BF418E65FA}"/>
    <cellStyle name="Currency 5 3 2 3 2 3 2 3" xfId="18973" xr:uid="{9D6C0975-9FEE-442E-917A-4284553101C9}"/>
    <cellStyle name="Currency 5 3 2 3 2 3 2 4" xfId="32663" xr:uid="{CCC53890-0C05-474B-8AF3-EA2909017B1D}"/>
    <cellStyle name="Currency 5 3 2 3 2 3 2 5" xfId="47547" xr:uid="{3118C790-0B23-4985-BCEC-084DA1DB42D3}"/>
    <cellStyle name="Currency 5 3 2 3 2 3 3" xfId="22395" xr:uid="{C98E48DF-4B3E-4FCB-B226-9AF963F194B1}"/>
    <cellStyle name="Currency 5 3 2 3 2 3 3 2" xfId="36087" xr:uid="{61E2FF74-7AD4-4BBD-B7D4-37DE5AA68752}"/>
    <cellStyle name="Currency 5 3 2 3 2 3 3 3" xfId="50971" xr:uid="{CD98CA62-EE96-42A2-AA40-7FAC63C05456}"/>
    <cellStyle name="Currency 5 3 2 3 2 3 4" xfId="15551" xr:uid="{C43A143D-546B-44A7-B45E-43E736740F56}"/>
    <cellStyle name="Currency 5 3 2 3 2 3 5" xfId="29241" xr:uid="{84899EBA-5899-4A60-BC18-B646EA359EFE}"/>
    <cellStyle name="Currency 5 3 2 3 2 3 6" xfId="44125" xr:uid="{D992FFE8-734B-4516-81CB-525B90F9D07A}"/>
    <cellStyle name="Currency 5 3 2 3 2 4" xfId="10415" xr:uid="{E1E17497-5F2F-40BC-A91B-E29A94017A74}"/>
    <cellStyle name="Currency 5 3 2 3 2 4 2" xfId="24105" xr:uid="{A382D6A7-5C19-4F56-BE5F-DC998B34664F}"/>
    <cellStyle name="Currency 5 3 2 3 2 4 2 2" xfId="37797" xr:uid="{890FFA61-3949-4A4E-914A-53AA3AD084EA}"/>
    <cellStyle name="Currency 5 3 2 3 2 4 2 3" xfId="52681" xr:uid="{B99ACE7F-BC5F-41B1-AC72-B47B12239163}"/>
    <cellStyle name="Currency 5 3 2 3 2 4 3" xfId="17261" xr:uid="{C791851F-D652-405A-871C-28FBEEE13C63}"/>
    <cellStyle name="Currency 5 3 2 3 2 4 4" xfId="30951" xr:uid="{860257A5-55A2-450A-91EF-F4042A8B6BA3}"/>
    <cellStyle name="Currency 5 3 2 3 2 4 5" xfId="45835" xr:uid="{6DBDBE29-90F6-4ED5-89BC-42978D77F41B}"/>
    <cellStyle name="Currency 5 3 2 3 2 5" xfId="20683" xr:uid="{426E2417-1B28-4943-94F3-C58ECD7170C9}"/>
    <cellStyle name="Currency 5 3 2 3 2 5 2" xfId="34375" xr:uid="{2D57A0AC-D730-4B1C-B1F3-D6385247FFD9}"/>
    <cellStyle name="Currency 5 3 2 3 2 5 3" xfId="49259" xr:uid="{4E7E9472-AFF1-43D4-9DB9-8691FE5D0442}"/>
    <cellStyle name="Currency 5 3 2 3 2 6" xfId="13839" xr:uid="{94BA3377-2383-4EB6-A7DC-7DAAC94E5641}"/>
    <cellStyle name="Currency 5 3 2 3 2 7" xfId="27529" xr:uid="{4263B207-52A3-4D78-A77F-9D6CC02A17BD}"/>
    <cellStyle name="Currency 5 3 2 3 2 8" xfId="42413" xr:uid="{AB865ABD-4223-408F-BB33-D36732B36CB3}"/>
    <cellStyle name="Currency 5 3 2 3 3" xfId="6994" xr:uid="{FF273249-95E4-4501-979F-68A4D4AC8E7A}"/>
    <cellStyle name="Currency 5 3 2 3 3 2" xfId="8707" xr:uid="{6B9FE518-2E0F-4D0A-8D00-D84ABD252A21}"/>
    <cellStyle name="Currency 5 3 2 3 3 2 2" xfId="12129" xr:uid="{DDD66A2F-507E-452A-B232-869BAED83D15}"/>
    <cellStyle name="Currency 5 3 2 3 3 2 2 2" xfId="25819" xr:uid="{204CEE9B-FB34-4280-AB56-33A800393B15}"/>
    <cellStyle name="Currency 5 3 2 3 3 2 2 2 2" xfId="39511" xr:uid="{118B0912-B464-41AE-BABD-F0AC8D03E3C3}"/>
    <cellStyle name="Currency 5 3 2 3 3 2 2 2 3" xfId="54395" xr:uid="{3357DE9B-BABC-4A29-AFD7-C2565816EA86}"/>
    <cellStyle name="Currency 5 3 2 3 3 2 2 3" xfId="18975" xr:uid="{5BF95C8F-61B3-4A59-92D3-9C1E4CC290DF}"/>
    <cellStyle name="Currency 5 3 2 3 3 2 2 4" xfId="32665" xr:uid="{97ACF942-650C-4988-8C1D-F89E92AEE3EF}"/>
    <cellStyle name="Currency 5 3 2 3 3 2 2 5" xfId="47549" xr:uid="{26D6D8E4-BFF6-4460-8F0B-2289831C9F31}"/>
    <cellStyle name="Currency 5 3 2 3 3 2 3" xfId="22397" xr:uid="{FC218229-2BAE-4136-BF39-CA3299324F4A}"/>
    <cellStyle name="Currency 5 3 2 3 3 2 3 2" xfId="36089" xr:uid="{81141D5F-4ABF-4F51-B964-3CB0B62D1727}"/>
    <cellStyle name="Currency 5 3 2 3 3 2 3 3" xfId="50973" xr:uid="{8B03D95B-AA13-4EF9-B30C-64E4E4946B26}"/>
    <cellStyle name="Currency 5 3 2 3 3 2 4" xfId="15553" xr:uid="{5F2FD82F-5879-4FEC-9E00-42578CA6D50E}"/>
    <cellStyle name="Currency 5 3 2 3 3 2 5" xfId="29243" xr:uid="{39F4DB9B-0317-421A-A661-866E4627178D}"/>
    <cellStyle name="Currency 5 3 2 3 3 2 6" xfId="44127" xr:uid="{39089C25-4D4B-415D-8FD1-1E6F8F907EA8}"/>
    <cellStyle name="Currency 5 3 2 3 3 3" xfId="10417" xr:uid="{F8DA8EE7-806A-4806-B7DE-7F2B324149BA}"/>
    <cellStyle name="Currency 5 3 2 3 3 3 2" xfId="24107" xr:uid="{79BD0CF6-41B6-4FFF-A4D3-CFA05451D4C1}"/>
    <cellStyle name="Currency 5 3 2 3 3 3 2 2" xfId="37799" xr:uid="{7526FC11-392E-4E9F-97A5-50C59397A579}"/>
    <cellStyle name="Currency 5 3 2 3 3 3 2 3" xfId="52683" xr:uid="{98AB93B9-51AF-454D-A709-8C436C32F57C}"/>
    <cellStyle name="Currency 5 3 2 3 3 3 3" xfId="17263" xr:uid="{B7C2C6E9-F9A4-43AF-8265-44BDCA0DD9EC}"/>
    <cellStyle name="Currency 5 3 2 3 3 3 4" xfId="30953" xr:uid="{E29C5BC0-9400-4BAF-B4AB-5D69946675DB}"/>
    <cellStyle name="Currency 5 3 2 3 3 3 5" xfId="45837" xr:uid="{0E3C53F4-BC03-4F9D-8569-270AE9D3D4C1}"/>
    <cellStyle name="Currency 5 3 2 3 3 4" xfId="20685" xr:uid="{9303A489-81FD-4A79-AE8B-506B4822C29E}"/>
    <cellStyle name="Currency 5 3 2 3 3 4 2" xfId="34377" xr:uid="{32A9FB43-77C4-4E64-822B-3EE8767B4C28}"/>
    <cellStyle name="Currency 5 3 2 3 3 4 3" xfId="49261" xr:uid="{28CA9EEF-8D14-42E8-B5C9-4DA97CCF5309}"/>
    <cellStyle name="Currency 5 3 2 3 3 5" xfId="13841" xr:uid="{9C390315-2DF7-4F33-9A4D-2C3A7928FC0D}"/>
    <cellStyle name="Currency 5 3 2 3 3 6" xfId="27531" xr:uid="{7E04E549-7C77-402D-A4DF-9E8B491A6D1F}"/>
    <cellStyle name="Currency 5 3 2 3 3 7" xfId="42415" xr:uid="{C3592A1B-3131-46D1-972B-EAF92FC602E1}"/>
    <cellStyle name="Currency 5 3 2 3 4" xfId="6995" xr:uid="{A2C7FDC1-0AFD-44F0-80C7-EE361B0EEA37}"/>
    <cellStyle name="Currency 5 3 2 3 4 2" xfId="8708" xr:uid="{8EA9F498-0881-442D-BE63-3BA30FEB00EB}"/>
    <cellStyle name="Currency 5 3 2 3 4 2 2" xfId="12130" xr:uid="{AE81A5E2-A3BF-4A3A-8975-829DF157B1F0}"/>
    <cellStyle name="Currency 5 3 2 3 4 2 2 2" xfId="25820" xr:uid="{826C6C53-FF5F-4FD3-811C-2FD4727C022C}"/>
    <cellStyle name="Currency 5 3 2 3 4 2 2 2 2" xfId="39512" xr:uid="{500FF878-1231-4A8D-87DB-37F275DB2BCB}"/>
    <cellStyle name="Currency 5 3 2 3 4 2 2 2 3" xfId="54396" xr:uid="{F6D82C6A-EB50-4D50-9EA4-D4133C034B16}"/>
    <cellStyle name="Currency 5 3 2 3 4 2 2 3" xfId="18976" xr:uid="{07FC9D21-0764-4E2F-8077-4AE09D380292}"/>
    <cellStyle name="Currency 5 3 2 3 4 2 2 4" xfId="32666" xr:uid="{6F103C16-3630-4E85-B9D5-85D77478FEE4}"/>
    <cellStyle name="Currency 5 3 2 3 4 2 2 5" xfId="47550" xr:uid="{5526B6AA-C674-4825-9026-B2826AFFEBF3}"/>
    <cellStyle name="Currency 5 3 2 3 4 2 3" xfId="22398" xr:uid="{5098DCB3-B45C-4782-93B1-A3CE5B518375}"/>
    <cellStyle name="Currency 5 3 2 3 4 2 3 2" xfId="36090" xr:uid="{7EA0779E-F7B7-44E4-8D96-1E777242C87F}"/>
    <cellStyle name="Currency 5 3 2 3 4 2 3 3" xfId="50974" xr:uid="{8150A6B1-9632-4A89-952C-D3CE11E6F73F}"/>
    <cellStyle name="Currency 5 3 2 3 4 2 4" xfId="15554" xr:uid="{2EEA3238-D230-4D34-B5B3-75B2628C42F8}"/>
    <cellStyle name="Currency 5 3 2 3 4 2 5" xfId="29244" xr:uid="{0DE06E60-390F-446F-B2ED-013943F9F688}"/>
    <cellStyle name="Currency 5 3 2 3 4 2 6" xfId="44128" xr:uid="{E2C96BF3-9188-4110-B24D-C080FF3353EB}"/>
    <cellStyle name="Currency 5 3 2 3 4 3" xfId="10418" xr:uid="{5E251309-99A5-44A8-8444-EE61974BC89D}"/>
    <cellStyle name="Currency 5 3 2 3 4 3 2" xfId="24108" xr:uid="{751116EB-A1E3-4718-AE30-35B206DA1E88}"/>
    <cellStyle name="Currency 5 3 2 3 4 3 2 2" xfId="37800" xr:uid="{B22A6C44-53D2-4F7A-9538-21EBADD3A801}"/>
    <cellStyle name="Currency 5 3 2 3 4 3 2 3" xfId="52684" xr:uid="{0B7467C9-411F-4BD7-A8F3-F71333807518}"/>
    <cellStyle name="Currency 5 3 2 3 4 3 3" xfId="17264" xr:uid="{AF913A06-61BC-4A5E-A88D-E029039E1B91}"/>
    <cellStyle name="Currency 5 3 2 3 4 3 4" xfId="30954" xr:uid="{5FD24A60-EFB4-41B6-824F-061A88FC2C20}"/>
    <cellStyle name="Currency 5 3 2 3 4 3 5" xfId="45838" xr:uid="{070EA4BF-369B-428C-AAC3-BC48BB3ADAE7}"/>
    <cellStyle name="Currency 5 3 2 3 4 4" xfId="20686" xr:uid="{EF7DB879-2C00-43FC-8BDB-79D447492A6A}"/>
    <cellStyle name="Currency 5 3 2 3 4 4 2" xfId="34378" xr:uid="{BB03828E-F38D-493D-87AC-12FAF037AD66}"/>
    <cellStyle name="Currency 5 3 2 3 4 4 3" xfId="49262" xr:uid="{4A5E4C2A-BC7B-4464-BC2F-4189E991FB4B}"/>
    <cellStyle name="Currency 5 3 2 3 4 5" xfId="13842" xr:uid="{636BC2AD-60C2-456A-8ECE-2FAA263D33E3}"/>
    <cellStyle name="Currency 5 3 2 3 4 6" xfId="27532" xr:uid="{46752CE8-FDB8-4CB0-AF20-829B6E890121}"/>
    <cellStyle name="Currency 5 3 2 3 4 7" xfId="42416" xr:uid="{058BA26F-4626-47CB-ADDF-DD12FC1D3623}"/>
    <cellStyle name="Currency 5 3 2 3 5" xfId="8704" xr:uid="{C0F7D6BC-5C3B-43ED-805F-3BFBE5D2AF70}"/>
    <cellStyle name="Currency 5 3 2 3 5 2" xfId="12126" xr:uid="{9BC4A355-B9F5-4415-8A01-F3E6A84B03B4}"/>
    <cellStyle name="Currency 5 3 2 3 5 2 2" xfId="25816" xr:uid="{63907F2B-8E38-4F37-ACE9-F333F28364DE}"/>
    <cellStyle name="Currency 5 3 2 3 5 2 2 2" xfId="39508" xr:uid="{FCCEEB78-A05F-4252-84ED-32DED24B14DA}"/>
    <cellStyle name="Currency 5 3 2 3 5 2 2 3" xfId="54392" xr:uid="{C578C1A7-0BF5-4927-91EF-F9546C5DD4BB}"/>
    <cellStyle name="Currency 5 3 2 3 5 2 3" xfId="18972" xr:uid="{97C981B6-0BEF-4B81-93CA-4119C5932DCB}"/>
    <cellStyle name="Currency 5 3 2 3 5 2 4" xfId="32662" xr:uid="{1E6CFCF8-C56D-4194-804C-C5D934C82159}"/>
    <cellStyle name="Currency 5 3 2 3 5 2 5" xfId="47546" xr:uid="{F7CC3496-2EEC-4BD4-881E-1A248A84B63F}"/>
    <cellStyle name="Currency 5 3 2 3 5 3" xfId="22394" xr:uid="{3E57A538-8DB6-49A8-A216-2A2EA5E3BB8C}"/>
    <cellStyle name="Currency 5 3 2 3 5 3 2" xfId="36086" xr:uid="{01E4132F-822F-4C04-8826-3D68F9DA7A1C}"/>
    <cellStyle name="Currency 5 3 2 3 5 3 3" xfId="50970" xr:uid="{30B14F5F-4527-481F-982D-AA2647D2DADA}"/>
    <cellStyle name="Currency 5 3 2 3 5 4" xfId="15550" xr:uid="{AC4C6D2B-E3BD-489E-BDA6-0153E6A694E7}"/>
    <cellStyle name="Currency 5 3 2 3 5 5" xfId="29240" xr:uid="{5A80CF40-4B76-4528-8EA6-1025AFE2BC9E}"/>
    <cellStyle name="Currency 5 3 2 3 5 6" xfId="44124" xr:uid="{47AA9FB0-DB6C-47C0-B521-01B6EFFB699F}"/>
    <cellStyle name="Currency 5 3 2 3 6" xfId="10414" xr:uid="{1308AD4A-3F3D-41DB-B297-65BF9649217A}"/>
    <cellStyle name="Currency 5 3 2 3 6 2" xfId="24104" xr:uid="{92D70229-A1DA-46D5-B917-3EFEE435311E}"/>
    <cellStyle name="Currency 5 3 2 3 6 2 2" xfId="37796" xr:uid="{D58D734F-22E9-4946-97C8-B8C5BBDC3042}"/>
    <cellStyle name="Currency 5 3 2 3 6 2 3" xfId="52680" xr:uid="{E3674D5E-1F29-4F44-BA82-1E4E12571BF5}"/>
    <cellStyle name="Currency 5 3 2 3 6 3" xfId="17260" xr:uid="{2E8A2D29-E868-43E6-B875-DC0841432E7D}"/>
    <cellStyle name="Currency 5 3 2 3 6 4" xfId="30950" xr:uid="{EF5952DC-0398-4A2E-BBFC-893B76533A91}"/>
    <cellStyle name="Currency 5 3 2 3 6 5" xfId="45834" xr:uid="{C2B99657-81A8-44FB-AAE5-550E33DA4858}"/>
    <cellStyle name="Currency 5 3 2 3 7" xfId="20682" xr:uid="{6672C2E7-BB64-40AC-8922-7945BC335018}"/>
    <cellStyle name="Currency 5 3 2 3 7 2" xfId="34374" xr:uid="{D88459DD-5097-43D2-89D1-2B8FAB2E548F}"/>
    <cellStyle name="Currency 5 3 2 3 7 3" xfId="49258" xr:uid="{CCC5F334-989B-4388-8D67-AA007BB1667A}"/>
    <cellStyle name="Currency 5 3 2 3 8" xfId="13838" xr:uid="{5D639099-D355-4632-9555-1F0D15A8C02A}"/>
    <cellStyle name="Currency 5 3 2 3 8 2" xfId="41393" xr:uid="{3DDE11CB-3FB2-4CBC-AB38-D839BACDAF2E}"/>
    <cellStyle name="Currency 5 3 2 3 9" xfId="27528" xr:uid="{6163A346-89A5-4F6F-8B63-7A5E2D9BE601}"/>
    <cellStyle name="Currency 5 3 2 4" xfId="6996" xr:uid="{7DE47990-5189-47C1-91FD-33182FCA4389}"/>
    <cellStyle name="Currency 5 3 2 4 10" xfId="42417" xr:uid="{541169E6-7857-42EE-A40D-1337334369F4}"/>
    <cellStyle name="Currency 5 3 2 4 2" xfId="6997" xr:uid="{2743DEA2-1724-4463-A053-6DD2D577ED74}"/>
    <cellStyle name="Currency 5 3 2 4 2 2" xfId="6998" xr:uid="{17108DE4-F83B-40B0-BF69-4ECD02892275}"/>
    <cellStyle name="Currency 5 3 2 4 2 2 2" xfId="8711" xr:uid="{B8069DB3-D663-4081-BF86-187716CAB3BE}"/>
    <cellStyle name="Currency 5 3 2 4 2 2 2 2" xfId="12133" xr:uid="{0AD68A15-78BE-4B84-BBEC-0438CC053A5A}"/>
    <cellStyle name="Currency 5 3 2 4 2 2 2 2 2" xfId="25823" xr:uid="{22191549-380F-4B76-8DA3-BD019A81C0A4}"/>
    <cellStyle name="Currency 5 3 2 4 2 2 2 2 2 2" xfId="39515" xr:uid="{33A9E5DE-0829-4B36-A3FD-5B58BF2E76A6}"/>
    <cellStyle name="Currency 5 3 2 4 2 2 2 2 2 3" xfId="54399" xr:uid="{A66C215B-61A6-4F64-AE74-4F9BB62771BC}"/>
    <cellStyle name="Currency 5 3 2 4 2 2 2 2 3" xfId="18979" xr:uid="{F63C1790-EF56-454A-87EF-434E55E4850E}"/>
    <cellStyle name="Currency 5 3 2 4 2 2 2 2 4" xfId="32669" xr:uid="{79DE1ED5-D5F3-4555-AE08-0FBAF1E1C13A}"/>
    <cellStyle name="Currency 5 3 2 4 2 2 2 2 5" xfId="47553" xr:uid="{8F5231A5-D309-497F-B67B-3C22F5BD40DD}"/>
    <cellStyle name="Currency 5 3 2 4 2 2 2 3" xfId="22401" xr:uid="{46E7AD61-F0D2-4B35-8EB4-3AB44D817162}"/>
    <cellStyle name="Currency 5 3 2 4 2 2 2 3 2" xfId="36093" xr:uid="{BB7DBF19-FE0A-4217-AB52-5B21FF01FFB2}"/>
    <cellStyle name="Currency 5 3 2 4 2 2 2 3 3" xfId="50977" xr:uid="{CFF45F2A-2EC3-4CA5-B206-928B1286536D}"/>
    <cellStyle name="Currency 5 3 2 4 2 2 2 4" xfId="15557" xr:uid="{CEED9F7E-9441-4B19-93ED-CFA5C7C04F92}"/>
    <cellStyle name="Currency 5 3 2 4 2 2 2 5" xfId="29247" xr:uid="{ED54C62A-C3BA-48D1-973F-AA19B46D87DD}"/>
    <cellStyle name="Currency 5 3 2 4 2 2 2 6" xfId="44131" xr:uid="{362AF11C-3412-42B8-89EA-EDA578A60DEB}"/>
    <cellStyle name="Currency 5 3 2 4 2 2 3" xfId="10421" xr:uid="{0A5C40D7-C032-4527-B23A-9AC20E5E54DA}"/>
    <cellStyle name="Currency 5 3 2 4 2 2 3 2" xfId="24111" xr:uid="{7D219787-0D28-43DC-B396-02CE9D854780}"/>
    <cellStyle name="Currency 5 3 2 4 2 2 3 2 2" xfId="37803" xr:uid="{4A526357-EACE-4B15-BA90-27B0A2852B54}"/>
    <cellStyle name="Currency 5 3 2 4 2 2 3 2 3" xfId="52687" xr:uid="{37C5FE75-5C29-463A-AF96-2F3C6354F3A0}"/>
    <cellStyle name="Currency 5 3 2 4 2 2 3 3" xfId="17267" xr:uid="{8C114277-D66C-4243-BC5E-0E31FC2A2618}"/>
    <cellStyle name="Currency 5 3 2 4 2 2 3 4" xfId="30957" xr:uid="{8C7C55FA-3A70-4F8D-AF0B-25A94718F102}"/>
    <cellStyle name="Currency 5 3 2 4 2 2 3 5" xfId="45841" xr:uid="{D00BDDEB-DD45-43F5-B8D1-22AC774B203E}"/>
    <cellStyle name="Currency 5 3 2 4 2 2 4" xfId="20689" xr:uid="{37A513F7-8CFC-493F-91A9-AF735D08384D}"/>
    <cellStyle name="Currency 5 3 2 4 2 2 4 2" xfId="34381" xr:uid="{691ABECC-327C-48A7-9AAE-65A2B41C2CF3}"/>
    <cellStyle name="Currency 5 3 2 4 2 2 4 3" xfId="49265" xr:uid="{9334F704-D3A2-4DB7-B585-A03B54C227E8}"/>
    <cellStyle name="Currency 5 3 2 4 2 2 5" xfId="13845" xr:uid="{45C08BBB-83B9-4DCA-BF3B-7786DF80DE52}"/>
    <cellStyle name="Currency 5 3 2 4 2 2 6" xfId="27535" xr:uid="{FC71C9BE-7D26-4B24-8D22-BB7C3E11FEDB}"/>
    <cellStyle name="Currency 5 3 2 4 2 2 7" xfId="42419" xr:uid="{5B9C8A95-37E7-4858-879C-A5A7AB3961EC}"/>
    <cellStyle name="Currency 5 3 2 4 2 3" xfId="8710" xr:uid="{150CD1BB-50A0-4C3B-950B-0B651EE05C2B}"/>
    <cellStyle name="Currency 5 3 2 4 2 3 2" xfId="12132" xr:uid="{6FC83CE2-9A8F-4BB3-9EF0-E21D84CC2014}"/>
    <cellStyle name="Currency 5 3 2 4 2 3 2 2" xfId="25822" xr:uid="{43FD7B02-72F2-41C3-8115-AB0979E23512}"/>
    <cellStyle name="Currency 5 3 2 4 2 3 2 2 2" xfId="39514" xr:uid="{0FCAD6A8-FE58-4FEF-B261-FFBB4BD5AFF7}"/>
    <cellStyle name="Currency 5 3 2 4 2 3 2 2 3" xfId="54398" xr:uid="{6B0D0324-CD0B-453F-9CF9-E2B1C59B1603}"/>
    <cellStyle name="Currency 5 3 2 4 2 3 2 3" xfId="18978" xr:uid="{40ADEA94-CB0F-4FD4-9A90-93E14E57E67B}"/>
    <cellStyle name="Currency 5 3 2 4 2 3 2 4" xfId="32668" xr:uid="{8F0A3CDC-B5A2-4BB1-8CD9-821366C3508E}"/>
    <cellStyle name="Currency 5 3 2 4 2 3 2 5" xfId="47552" xr:uid="{F6FF7577-DA4C-4EE6-BCF3-86C2DBA40BA0}"/>
    <cellStyle name="Currency 5 3 2 4 2 3 3" xfId="22400" xr:uid="{06FF2A0C-F40F-4971-AD5C-E7B2D87FFCC2}"/>
    <cellStyle name="Currency 5 3 2 4 2 3 3 2" xfId="36092" xr:uid="{0F9C1FFB-D0E2-4AB7-A7FB-078B1BB88AF9}"/>
    <cellStyle name="Currency 5 3 2 4 2 3 3 3" xfId="50976" xr:uid="{F34BAA8D-AD93-4880-B955-146B623827BD}"/>
    <cellStyle name="Currency 5 3 2 4 2 3 4" xfId="15556" xr:uid="{BED9BDFE-35AE-482F-B54F-9C8EB46B489C}"/>
    <cellStyle name="Currency 5 3 2 4 2 3 5" xfId="29246" xr:uid="{D6FE3E16-45ED-494B-8607-E6D4C7584036}"/>
    <cellStyle name="Currency 5 3 2 4 2 3 6" xfId="44130" xr:uid="{AE240B4D-10BC-4AA9-8DBF-FE02484E689B}"/>
    <cellStyle name="Currency 5 3 2 4 2 4" xfId="10420" xr:uid="{7B333B96-9DF6-49A1-B6CB-0DB430825391}"/>
    <cellStyle name="Currency 5 3 2 4 2 4 2" xfId="24110" xr:uid="{4391426B-8CE1-44A8-87B6-7261D1DFE9DE}"/>
    <cellStyle name="Currency 5 3 2 4 2 4 2 2" xfId="37802" xr:uid="{1A22C1FA-E801-4D8C-88BC-FA5AD1C57842}"/>
    <cellStyle name="Currency 5 3 2 4 2 4 2 3" xfId="52686" xr:uid="{5601ABB1-9352-45DF-A2CA-9D98C96CFC1C}"/>
    <cellStyle name="Currency 5 3 2 4 2 4 3" xfId="17266" xr:uid="{B11AA89B-F4DA-4924-ADCA-33A27B6162EE}"/>
    <cellStyle name="Currency 5 3 2 4 2 4 4" xfId="30956" xr:uid="{A90F27B4-C077-4569-9DBA-358198139647}"/>
    <cellStyle name="Currency 5 3 2 4 2 4 5" xfId="45840" xr:uid="{31D87950-8FA2-42AF-AE39-75F122208B07}"/>
    <cellStyle name="Currency 5 3 2 4 2 5" xfId="20688" xr:uid="{E2833F45-A3E4-44C8-AB2E-0F682FB1407A}"/>
    <cellStyle name="Currency 5 3 2 4 2 5 2" xfId="34380" xr:uid="{4EBBDD19-57D5-4E3E-AE13-02056D22BBE2}"/>
    <cellStyle name="Currency 5 3 2 4 2 5 3" xfId="49264" xr:uid="{EFED2D79-F774-41C7-9318-3DF71E07305D}"/>
    <cellStyle name="Currency 5 3 2 4 2 6" xfId="13844" xr:uid="{EE284854-17A7-4D71-9DF6-FE7A197A6BA1}"/>
    <cellStyle name="Currency 5 3 2 4 2 7" xfId="27534" xr:uid="{84C92EBB-A618-4DAC-9FA6-3DE007D4FDB5}"/>
    <cellStyle name="Currency 5 3 2 4 2 8" xfId="42418" xr:uid="{C57682CB-2998-4B29-AB22-501D520785FF}"/>
    <cellStyle name="Currency 5 3 2 4 3" xfId="6999" xr:uid="{7D9C5E75-C772-4669-AF6A-A9C62B200168}"/>
    <cellStyle name="Currency 5 3 2 4 3 2" xfId="8712" xr:uid="{84B0BFDC-7B58-4BF4-AEC6-5F4F625BB17D}"/>
    <cellStyle name="Currency 5 3 2 4 3 2 2" xfId="12134" xr:uid="{0E810430-8E85-4E83-9A6C-BB00DE4CDAD7}"/>
    <cellStyle name="Currency 5 3 2 4 3 2 2 2" xfId="25824" xr:uid="{1336B800-3136-476E-8132-C38EC725E79D}"/>
    <cellStyle name="Currency 5 3 2 4 3 2 2 2 2" xfId="39516" xr:uid="{4997BB74-3E1F-43D0-974B-1D75C095A84A}"/>
    <cellStyle name="Currency 5 3 2 4 3 2 2 2 3" xfId="54400" xr:uid="{00CE85C7-C321-48E3-803F-06A347639934}"/>
    <cellStyle name="Currency 5 3 2 4 3 2 2 3" xfId="18980" xr:uid="{B8FE7573-A50C-43BE-8C65-74BE9691C4D2}"/>
    <cellStyle name="Currency 5 3 2 4 3 2 2 4" xfId="32670" xr:uid="{4B79983B-A718-4CE9-82BD-FFE47AC84F5B}"/>
    <cellStyle name="Currency 5 3 2 4 3 2 2 5" xfId="47554" xr:uid="{985E684F-B5F5-4528-9528-3E10F08483D3}"/>
    <cellStyle name="Currency 5 3 2 4 3 2 3" xfId="22402" xr:uid="{EE7DF6EE-C32C-4B40-A106-CE5352980644}"/>
    <cellStyle name="Currency 5 3 2 4 3 2 3 2" xfId="36094" xr:uid="{70B46986-D14E-475B-B1FF-60F7A95115F7}"/>
    <cellStyle name="Currency 5 3 2 4 3 2 3 3" xfId="50978" xr:uid="{4124991A-01FD-455D-8D55-541214AA799B}"/>
    <cellStyle name="Currency 5 3 2 4 3 2 4" xfId="15558" xr:uid="{F6C1942F-BE09-429D-8286-6CC0A4A4851E}"/>
    <cellStyle name="Currency 5 3 2 4 3 2 5" xfId="29248" xr:uid="{F4C54F90-1BB1-4AA8-B7C6-D118EE991571}"/>
    <cellStyle name="Currency 5 3 2 4 3 2 6" xfId="44132" xr:uid="{B5B4F295-54E4-4AAE-8C7E-06878E71A436}"/>
    <cellStyle name="Currency 5 3 2 4 3 3" xfId="10422" xr:uid="{F0063090-9EFC-4206-86C9-2746BA78D346}"/>
    <cellStyle name="Currency 5 3 2 4 3 3 2" xfId="24112" xr:uid="{0CDBF00A-5CBC-4E87-84A4-035EC7759804}"/>
    <cellStyle name="Currency 5 3 2 4 3 3 2 2" xfId="37804" xr:uid="{1513BEA0-DCEC-4FF4-86D3-F9B799FF39E0}"/>
    <cellStyle name="Currency 5 3 2 4 3 3 2 3" xfId="52688" xr:uid="{07E558A7-3CED-4273-B881-0B0F3D7CF707}"/>
    <cellStyle name="Currency 5 3 2 4 3 3 3" xfId="17268" xr:uid="{7147A99D-CE6F-4915-8D4D-F58C22C43065}"/>
    <cellStyle name="Currency 5 3 2 4 3 3 4" xfId="30958" xr:uid="{2AD2E59E-15E0-42A1-81C1-62B239392B9C}"/>
    <cellStyle name="Currency 5 3 2 4 3 3 5" xfId="45842" xr:uid="{6575862D-3D2E-49BE-8020-61A1C5D4CF9B}"/>
    <cellStyle name="Currency 5 3 2 4 3 4" xfId="20690" xr:uid="{4986E02F-F984-483F-B553-80920B4676FE}"/>
    <cellStyle name="Currency 5 3 2 4 3 4 2" xfId="34382" xr:uid="{E1E34C49-FE8A-4C86-8230-61620BEFC41B}"/>
    <cellStyle name="Currency 5 3 2 4 3 4 3" xfId="49266" xr:uid="{15985888-9678-48B6-A1C3-9C3E6605605C}"/>
    <cellStyle name="Currency 5 3 2 4 3 5" xfId="13846" xr:uid="{CA902233-7488-4D03-94B8-F4E42E31BC0C}"/>
    <cellStyle name="Currency 5 3 2 4 3 6" xfId="27536" xr:uid="{38031D97-68C2-4EFC-80EE-3C2BADD4754F}"/>
    <cellStyle name="Currency 5 3 2 4 3 7" xfId="42420" xr:uid="{13E245CB-5E67-4B47-BEF8-CE707F9AD72B}"/>
    <cellStyle name="Currency 5 3 2 4 4" xfId="7000" xr:uid="{9FE57DD6-1551-4ADD-A0C7-ABAAD3BC3059}"/>
    <cellStyle name="Currency 5 3 2 4 4 2" xfId="8713" xr:uid="{7C995122-9A6F-4A9D-9045-EB8D54946EF3}"/>
    <cellStyle name="Currency 5 3 2 4 4 2 2" xfId="12135" xr:uid="{4EEFC32B-A4A7-4CE2-B9D0-D0400545CB04}"/>
    <cellStyle name="Currency 5 3 2 4 4 2 2 2" xfId="25825" xr:uid="{4472330D-8275-4C97-B294-FF812A9CF044}"/>
    <cellStyle name="Currency 5 3 2 4 4 2 2 2 2" xfId="39517" xr:uid="{BC356CBA-24D6-4CBC-986C-DD1650C30636}"/>
    <cellStyle name="Currency 5 3 2 4 4 2 2 2 3" xfId="54401" xr:uid="{47B7210E-E93B-4B32-8821-3B1DBDB69CA7}"/>
    <cellStyle name="Currency 5 3 2 4 4 2 2 3" xfId="18981" xr:uid="{47112E4E-151E-4764-BA85-40C6FAED1F47}"/>
    <cellStyle name="Currency 5 3 2 4 4 2 2 4" xfId="32671" xr:uid="{E4B716B2-C744-4676-A52F-3F6489D1DD36}"/>
    <cellStyle name="Currency 5 3 2 4 4 2 2 5" xfId="47555" xr:uid="{7A8CD30B-9CCC-4CEE-BAB7-F540C36CC6E4}"/>
    <cellStyle name="Currency 5 3 2 4 4 2 3" xfId="22403" xr:uid="{B6461E95-5F31-4CFB-B0E5-00C8F6390495}"/>
    <cellStyle name="Currency 5 3 2 4 4 2 3 2" xfId="36095" xr:uid="{CAC0F163-23C5-4109-A45E-3E0D1729E679}"/>
    <cellStyle name="Currency 5 3 2 4 4 2 3 3" xfId="50979" xr:uid="{B768E786-2318-483D-AB83-82116DB11628}"/>
    <cellStyle name="Currency 5 3 2 4 4 2 4" xfId="15559" xr:uid="{72E7F65C-858D-410D-A67F-5169F68EEACE}"/>
    <cellStyle name="Currency 5 3 2 4 4 2 5" xfId="29249" xr:uid="{A66839FD-7D27-41BF-9058-963CACF52A2A}"/>
    <cellStyle name="Currency 5 3 2 4 4 2 6" xfId="44133" xr:uid="{8E0446E1-EA14-40BF-9C7D-B02FF1E8C591}"/>
    <cellStyle name="Currency 5 3 2 4 4 3" xfId="10423" xr:uid="{D701BF87-08CC-476E-A74D-31D3F53E7686}"/>
    <cellStyle name="Currency 5 3 2 4 4 3 2" xfId="24113" xr:uid="{E5996E0A-4F96-4EB7-9208-BA3CE1F8BE34}"/>
    <cellStyle name="Currency 5 3 2 4 4 3 2 2" xfId="37805" xr:uid="{4CB9E256-5253-4293-9828-F61034DE8B55}"/>
    <cellStyle name="Currency 5 3 2 4 4 3 2 3" xfId="52689" xr:uid="{329E097D-D336-4F01-AAB2-34C20FC1A8B9}"/>
    <cellStyle name="Currency 5 3 2 4 4 3 3" xfId="17269" xr:uid="{FDE30411-D216-48C3-8950-36A543AA76B8}"/>
    <cellStyle name="Currency 5 3 2 4 4 3 4" xfId="30959" xr:uid="{8B5C11DF-D934-4E30-8E8D-30813F6EC122}"/>
    <cellStyle name="Currency 5 3 2 4 4 3 5" xfId="45843" xr:uid="{1226C5FC-2F5E-4062-A687-8754C7D49C2D}"/>
    <cellStyle name="Currency 5 3 2 4 4 4" xfId="20691" xr:uid="{1D202531-0A51-420E-9240-B3A9E199939F}"/>
    <cellStyle name="Currency 5 3 2 4 4 4 2" xfId="34383" xr:uid="{43884ACB-0D2A-4EA5-A9AE-7AD64990A026}"/>
    <cellStyle name="Currency 5 3 2 4 4 4 3" xfId="49267" xr:uid="{18230A53-BE8A-4CC9-BFE7-041B1FF72CBB}"/>
    <cellStyle name="Currency 5 3 2 4 4 5" xfId="13847" xr:uid="{3AA01C3B-449E-4C42-9F73-47D21FAC36F8}"/>
    <cellStyle name="Currency 5 3 2 4 4 6" xfId="27537" xr:uid="{1EF5CB53-D199-4476-A700-3FDEFB1BA461}"/>
    <cellStyle name="Currency 5 3 2 4 4 7" xfId="42421" xr:uid="{981E9E02-DD8C-4586-A363-57C144E6D4E9}"/>
    <cellStyle name="Currency 5 3 2 4 5" xfId="8709" xr:uid="{E8F8B1C9-5ED0-4F9A-9C8D-79C06A204BF4}"/>
    <cellStyle name="Currency 5 3 2 4 5 2" xfId="12131" xr:uid="{32A9734C-2315-4EDE-92AB-B975AC99324E}"/>
    <cellStyle name="Currency 5 3 2 4 5 2 2" xfId="25821" xr:uid="{89762938-783F-4A2C-BC25-B6F9FBAA6464}"/>
    <cellStyle name="Currency 5 3 2 4 5 2 2 2" xfId="39513" xr:uid="{D6960A27-76DD-4695-9B78-02642783D94F}"/>
    <cellStyle name="Currency 5 3 2 4 5 2 2 3" xfId="54397" xr:uid="{8D2AC2CC-0046-45FC-AC92-E0128996BDD0}"/>
    <cellStyle name="Currency 5 3 2 4 5 2 3" xfId="18977" xr:uid="{607AEC69-8BCA-41D9-A25B-6EF12F9D9AA0}"/>
    <cellStyle name="Currency 5 3 2 4 5 2 4" xfId="32667" xr:uid="{B88A119D-2362-4686-88BE-70F6F89361D0}"/>
    <cellStyle name="Currency 5 3 2 4 5 2 5" xfId="47551" xr:uid="{7CF8FFE5-489F-4342-9081-469C3E131E6A}"/>
    <cellStyle name="Currency 5 3 2 4 5 3" xfId="22399" xr:uid="{CB79A343-CC31-4B76-94B0-AD35076CCA89}"/>
    <cellStyle name="Currency 5 3 2 4 5 3 2" xfId="36091" xr:uid="{D67C6AAC-6632-48DE-9D54-53A630C0BB01}"/>
    <cellStyle name="Currency 5 3 2 4 5 3 3" xfId="50975" xr:uid="{FFE27287-5EAF-46B6-B8A4-2358EE2A4EF0}"/>
    <cellStyle name="Currency 5 3 2 4 5 4" xfId="15555" xr:uid="{6A74DFCF-8233-46C5-BF77-3044DF641F13}"/>
    <cellStyle name="Currency 5 3 2 4 5 5" xfId="29245" xr:uid="{3C443652-9473-4F30-B0F8-13E809A8D8F7}"/>
    <cellStyle name="Currency 5 3 2 4 5 6" xfId="44129" xr:uid="{3EF8618D-9B02-434F-BACF-A41FCFCD116D}"/>
    <cellStyle name="Currency 5 3 2 4 6" xfId="10419" xr:uid="{0F5D4C53-1147-4898-908D-81CE27DB6CE2}"/>
    <cellStyle name="Currency 5 3 2 4 6 2" xfId="24109" xr:uid="{46B3E857-6632-48B6-8888-5DFF2BD18C46}"/>
    <cellStyle name="Currency 5 3 2 4 6 2 2" xfId="37801" xr:uid="{715E02C9-A613-4AAA-BFC6-D91007AC9353}"/>
    <cellStyle name="Currency 5 3 2 4 6 2 3" xfId="52685" xr:uid="{A17D924B-710C-47B7-BB67-03B4632A7B64}"/>
    <cellStyle name="Currency 5 3 2 4 6 3" xfId="17265" xr:uid="{BA811378-5A37-4304-9589-90B239BBA008}"/>
    <cellStyle name="Currency 5 3 2 4 6 4" xfId="30955" xr:uid="{8200F67D-AE91-4789-A4A4-DCCDED1BB231}"/>
    <cellStyle name="Currency 5 3 2 4 6 5" xfId="45839" xr:uid="{2C680223-A2FB-4F70-8341-9A1CF5D7E004}"/>
    <cellStyle name="Currency 5 3 2 4 7" xfId="20687" xr:uid="{E12D4334-987C-4F92-8CAB-9E72ECB91670}"/>
    <cellStyle name="Currency 5 3 2 4 7 2" xfId="34379" xr:uid="{9587A4EB-9F7B-4842-BC83-890C65E6EE19}"/>
    <cellStyle name="Currency 5 3 2 4 7 3" xfId="49263" xr:uid="{918687A8-4733-4D64-9B65-5AC40861E121}"/>
    <cellStyle name="Currency 5 3 2 4 8" xfId="13843" xr:uid="{8265BD13-34C3-4C45-A02D-F240BCED37F7}"/>
    <cellStyle name="Currency 5 3 2 4 9" xfId="27533" xr:uid="{BA53AB21-D8E6-43F0-A8B9-C12EC15BDCA7}"/>
    <cellStyle name="Currency 5 3 2 5" xfId="7001" xr:uid="{AB08DA77-C69F-4179-8ED9-465E5FBBE0DF}"/>
    <cellStyle name="Currency 5 3 2 5 2" xfId="7002" xr:uid="{50870F55-D0FF-4B0E-AEE2-2E0571ED5C06}"/>
    <cellStyle name="Currency 5 3 2 5 2 2" xfId="8715" xr:uid="{C4DFAEB5-485F-4BDF-95FD-2589C2B77CA0}"/>
    <cellStyle name="Currency 5 3 2 5 2 2 2" xfId="12137" xr:uid="{7B076D14-AD66-4A63-AF3C-9255CCA219A7}"/>
    <cellStyle name="Currency 5 3 2 5 2 2 2 2" xfId="25827" xr:uid="{AD2CBD8E-DECA-4424-941E-26DF0E5E6076}"/>
    <cellStyle name="Currency 5 3 2 5 2 2 2 2 2" xfId="39519" xr:uid="{BFBA5D22-88A3-48EF-8822-7F1A0BDD52B9}"/>
    <cellStyle name="Currency 5 3 2 5 2 2 2 2 3" xfId="54403" xr:uid="{0761EB7A-C4ED-403E-AAF5-43FD8B8B924C}"/>
    <cellStyle name="Currency 5 3 2 5 2 2 2 3" xfId="18983" xr:uid="{5C3B8A5B-377B-4D6B-BBB2-AEEEB7E8C065}"/>
    <cellStyle name="Currency 5 3 2 5 2 2 2 4" xfId="32673" xr:uid="{83BE838C-E1DF-4296-BD9F-647BE1CF7341}"/>
    <cellStyle name="Currency 5 3 2 5 2 2 2 5" xfId="47557" xr:uid="{CFD0B244-ACC0-48F7-8F01-28327AD68EB6}"/>
    <cellStyle name="Currency 5 3 2 5 2 2 3" xfId="22405" xr:uid="{D55F71AE-0E54-48BC-A185-8E63119C8B86}"/>
    <cellStyle name="Currency 5 3 2 5 2 2 3 2" xfId="36097" xr:uid="{9DEF05E4-6DC1-4773-8B9D-E3B404602E47}"/>
    <cellStyle name="Currency 5 3 2 5 2 2 3 3" xfId="50981" xr:uid="{E3653A8F-9C8E-4B1E-AB29-E6AA4E6A557D}"/>
    <cellStyle name="Currency 5 3 2 5 2 2 4" xfId="15561" xr:uid="{9F4AB214-C068-46DB-AB1F-4947D5C8AA90}"/>
    <cellStyle name="Currency 5 3 2 5 2 2 5" xfId="29251" xr:uid="{5BC94AF9-8FC9-44FD-9B56-BE8B84F8570E}"/>
    <cellStyle name="Currency 5 3 2 5 2 2 6" xfId="44135" xr:uid="{B0BF25B7-6475-40A1-B9B3-57FF9526F0D9}"/>
    <cellStyle name="Currency 5 3 2 5 2 3" xfId="10425" xr:uid="{2204726E-42E3-4EDA-AD4B-0EE1CB7116B1}"/>
    <cellStyle name="Currency 5 3 2 5 2 3 2" xfId="24115" xr:uid="{3F860816-5F60-4D3F-9B45-60D99A225000}"/>
    <cellStyle name="Currency 5 3 2 5 2 3 2 2" xfId="37807" xr:uid="{7536D42C-29FD-4F7D-ADF1-538FA480B614}"/>
    <cellStyle name="Currency 5 3 2 5 2 3 2 3" xfId="52691" xr:uid="{F52EE079-C17A-4498-A849-31B198C9B036}"/>
    <cellStyle name="Currency 5 3 2 5 2 3 3" xfId="17271" xr:uid="{97B564A2-E273-4CE6-B962-A86ED4478B47}"/>
    <cellStyle name="Currency 5 3 2 5 2 3 4" xfId="30961" xr:uid="{B9D0E697-E797-4C3D-A81B-E7E67BEDCE83}"/>
    <cellStyle name="Currency 5 3 2 5 2 3 5" xfId="45845" xr:uid="{F9E02B2F-D1F7-4AC9-BD12-B185E670BBEC}"/>
    <cellStyle name="Currency 5 3 2 5 2 4" xfId="20693" xr:uid="{3ABDEFD4-16E0-424A-9855-3B06790AF97B}"/>
    <cellStyle name="Currency 5 3 2 5 2 4 2" xfId="34385" xr:uid="{5543C28D-5175-45DF-B79E-F14292A54CA4}"/>
    <cellStyle name="Currency 5 3 2 5 2 4 3" xfId="49269" xr:uid="{62AFC781-3A8C-40D7-917B-38D6514C672C}"/>
    <cellStyle name="Currency 5 3 2 5 2 5" xfId="13849" xr:uid="{91B0895A-2F5D-4FFF-AEBF-24A91E2A5C42}"/>
    <cellStyle name="Currency 5 3 2 5 2 6" xfId="27539" xr:uid="{5D3D32D2-9CA4-4033-A71F-9442557F8CFF}"/>
    <cellStyle name="Currency 5 3 2 5 2 7" xfId="42423" xr:uid="{BE967D44-70C1-47A3-A223-EEF8CFD8DE6C}"/>
    <cellStyle name="Currency 5 3 2 5 3" xfId="8714" xr:uid="{12EC89F2-693F-4065-A3A8-1C09D3F4DC32}"/>
    <cellStyle name="Currency 5 3 2 5 3 2" xfId="12136" xr:uid="{2C84EF61-6663-445A-BE68-15AE275B735D}"/>
    <cellStyle name="Currency 5 3 2 5 3 2 2" xfId="25826" xr:uid="{913CFDA9-D2EC-4581-9BFF-32254B68235B}"/>
    <cellStyle name="Currency 5 3 2 5 3 2 2 2" xfId="39518" xr:uid="{611D2461-F86F-43C8-8DF6-E60A62F07570}"/>
    <cellStyle name="Currency 5 3 2 5 3 2 2 3" xfId="54402" xr:uid="{2C7AA2B8-1EA6-42D7-BA50-6006A014B4F7}"/>
    <cellStyle name="Currency 5 3 2 5 3 2 3" xfId="18982" xr:uid="{608410A1-105B-428B-AFBC-518DFA4688CB}"/>
    <cellStyle name="Currency 5 3 2 5 3 2 4" xfId="32672" xr:uid="{AD218EF2-7ADC-4440-B23B-809EB8B031FA}"/>
    <cellStyle name="Currency 5 3 2 5 3 2 5" xfId="47556" xr:uid="{25FD90AF-CDFB-40B8-A9B5-72B64C22BD73}"/>
    <cellStyle name="Currency 5 3 2 5 3 3" xfId="22404" xr:uid="{73E76358-6C48-4828-B652-99333CD1A431}"/>
    <cellStyle name="Currency 5 3 2 5 3 3 2" xfId="36096" xr:uid="{A43292D3-FAF0-46CF-AE75-3ABAD38462E8}"/>
    <cellStyle name="Currency 5 3 2 5 3 3 3" xfId="50980" xr:uid="{23505777-9FD4-43B5-878F-F4B57906F7E1}"/>
    <cellStyle name="Currency 5 3 2 5 3 4" xfId="15560" xr:uid="{68889B83-7380-4821-BBBD-C30A23041F72}"/>
    <cellStyle name="Currency 5 3 2 5 3 5" xfId="29250" xr:uid="{25DF8F17-5411-4C71-A588-B46CFC14F737}"/>
    <cellStyle name="Currency 5 3 2 5 3 6" xfId="44134" xr:uid="{06C60F49-A0B6-4376-A7DB-C0EFFF73CEE3}"/>
    <cellStyle name="Currency 5 3 2 5 4" xfId="10424" xr:uid="{7FA0C52F-1C65-4755-B35D-96C83C762FFF}"/>
    <cellStyle name="Currency 5 3 2 5 4 2" xfId="24114" xr:uid="{0D47EF43-B772-4B75-82A9-A5164F142F9A}"/>
    <cellStyle name="Currency 5 3 2 5 4 2 2" xfId="37806" xr:uid="{8A04D727-08CB-4369-A9A8-F4F29CD8E75E}"/>
    <cellStyle name="Currency 5 3 2 5 4 2 3" xfId="52690" xr:uid="{1702680A-14EF-4BD0-B048-BC6A8CDBA2C4}"/>
    <cellStyle name="Currency 5 3 2 5 4 3" xfId="17270" xr:uid="{54B5E2C0-097D-43AF-9A16-199552ACF9EA}"/>
    <cellStyle name="Currency 5 3 2 5 4 4" xfId="30960" xr:uid="{57E91807-B253-4416-893D-67DC5521E6EA}"/>
    <cellStyle name="Currency 5 3 2 5 4 5" xfId="45844" xr:uid="{AF4E91AD-6E38-4216-B966-1050DD7F4C36}"/>
    <cellStyle name="Currency 5 3 2 5 5" xfId="20692" xr:uid="{24D200A6-C957-420E-BA4E-AD6E5891D9D5}"/>
    <cellStyle name="Currency 5 3 2 5 5 2" xfId="34384" xr:uid="{707D3557-6208-4729-BEEC-3FB61C700FED}"/>
    <cellStyle name="Currency 5 3 2 5 5 3" xfId="49268" xr:uid="{E39EB98E-BDCC-45D5-894F-95319BA2E63F}"/>
    <cellStyle name="Currency 5 3 2 5 6" xfId="13848" xr:uid="{8B992E61-D810-4B74-A1B1-2C0F538060E8}"/>
    <cellStyle name="Currency 5 3 2 5 7" xfId="27538" xr:uid="{A403119E-A1C7-40A0-B47C-F8B21053AE50}"/>
    <cellStyle name="Currency 5 3 2 5 8" xfId="42422" xr:uid="{F3F803AD-D187-4EEF-945E-9DB1A9EE84A2}"/>
    <cellStyle name="Currency 5 3 2 6" xfId="7003" xr:uid="{9E5D783D-8C3D-46A0-A268-2B72135FE213}"/>
    <cellStyle name="Currency 5 3 2 6 2" xfId="8716" xr:uid="{39899C1E-4230-45D9-A349-4C3CACD7A7AF}"/>
    <cellStyle name="Currency 5 3 2 6 2 2" xfId="12138" xr:uid="{C23A9635-B4AE-46EB-A9A9-50108F194512}"/>
    <cellStyle name="Currency 5 3 2 6 2 2 2" xfId="25828" xr:uid="{68948539-6C9E-446C-B4CB-DEFA193E04B4}"/>
    <cellStyle name="Currency 5 3 2 6 2 2 2 2" xfId="39520" xr:uid="{F8C8F621-C077-4A49-BC74-A6A34FC6EC18}"/>
    <cellStyle name="Currency 5 3 2 6 2 2 2 3" xfId="54404" xr:uid="{A4A14AA1-63E8-44B8-84AA-ABB92AE0BEBF}"/>
    <cellStyle name="Currency 5 3 2 6 2 2 3" xfId="18984" xr:uid="{097D0B16-B8A3-4AD5-9560-65F3FB2046E5}"/>
    <cellStyle name="Currency 5 3 2 6 2 2 4" xfId="32674" xr:uid="{9F2969C4-DCA9-41A7-AFE9-B1B553F25C46}"/>
    <cellStyle name="Currency 5 3 2 6 2 2 5" xfId="47558" xr:uid="{B6037B86-9955-4D0E-80F5-8F39CB21A2A2}"/>
    <cellStyle name="Currency 5 3 2 6 2 3" xfId="22406" xr:uid="{CF2A54F8-93C7-4CE6-AED0-13B74049AC06}"/>
    <cellStyle name="Currency 5 3 2 6 2 3 2" xfId="36098" xr:uid="{A2DF979A-4F5B-4B18-B057-0D2C03E9F8D9}"/>
    <cellStyle name="Currency 5 3 2 6 2 3 3" xfId="50982" xr:uid="{4AD071C9-FDD0-4CA5-BFB9-8C9A6127632F}"/>
    <cellStyle name="Currency 5 3 2 6 2 4" xfId="15562" xr:uid="{6D437C80-CF45-4ECB-B2A7-55FDB9C6FD0C}"/>
    <cellStyle name="Currency 5 3 2 6 2 5" xfId="29252" xr:uid="{B414C4FC-B406-4824-A8AC-38CA6ADCA54F}"/>
    <cellStyle name="Currency 5 3 2 6 2 6" xfId="44136" xr:uid="{0366511F-A6C9-49C4-8778-C722BE98D1BB}"/>
    <cellStyle name="Currency 5 3 2 6 3" xfId="10426" xr:uid="{53316F64-A24D-4A0E-84AC-56173E37ACFB}"/>
    <cellStyle name="Currency 5 3 2 6 3 2" xfId="24116" xr:uid="{15094E3C-45A6-4135-8753-936C5108B69D}"/>
    <cellStyle name="Currency 5 3 2 6 3 2 2" xfId="37808" xr:uid="{70EEEDA3-0C53-444A-9048-0A6B0186E24B}"/>
    <cellStyle name="Currency 5 3 2 6 3 2 3" xfId="52692" xr:uid="{8D4CAD23-DFF9-4356-8B2F-9D58394BA81E}"/>
    <cellStyle name="Currency 5 3 2 6 3 3" xfId="17272" xr:uid="{6446FC29-0BD6-4D34-8F14-F42F8314AEC5}"/>
    <cellStyle name="Currency 5 3 2 6 3 4" xfId="30962" xr:uid="{5BC945DE-A444-4906-BCBE-C8BAEDCA69FA}"/>
    <cellStyle name="Currency 5 3 2 6 3 5" xfId="45846" xr:uid="{03861984-E42B-4931-87C8-D9E594C6A974}"/>
    <cellStyle name="Currency 5 3 2 6 4" xfId="20694" xr:uid="{212054E4-9431-44E1-9AFB-8D9B8A041030}"/>
    <cellStyle name="Currency 5 3 2 6 4 2" xfId="34386" xr:uid="{B2266A2B-7018-490B-A040-9187E13D4617}"/>
    <cellStyle name="Currency 5 3 2 6 4 3" xfId="49270" xr:uid="{1ABC8583-9160-4257-B024-939776DC2E0C}"/>
    <cellStyle name="Currency 5 3 2 6 5" xfId="13850" xr:uid="{887B5C1C-61A7-421A-AE1D-58B7A8B379B6}"/>
    <cellStyle name="Currency 5 3 2 6 6" xfId="27540" xr:uid="{5DC13D29-5ECE-477B-8858-2C678F6F3CAF}"/>
    <cellStyle name="Currency 5 3 2 6 7" xfId="42424" xr:uid="{16BADE24-D05A-45F2-982D-4F512D5012B6}"/>
    <cellStyle name="Currency 5 3 2 7" xfId="7004" xr:uid="{34073143-22B3-4D7E-932F-5B75D32C1FD7}"/>
    <cellStyle name="Currency 5 3 2 7 2" xfId="8717" xr:uid="{2A8C8E5E-6926-4ABE-B6AD-9EA4DC628C0E}"/>
    <cellStyle name="Currency 5 3 2 7 2 2" xfId="12139" xr:uid="{9D0398F4-EB0F-489B-B85D-6BBD2D21D02C}"/>
    <cellStyle name="Currency 5 3 2 7 2 2 2" xfId="25829" xr:uid="{B5543B76-69A7-417B-9FA4-3B6703371276}"/>
    <cellStyle name="Currency 5 3 2 7 2 2 2 2" xfId="39521" xr:uid="{2C33DE9E-A920-465D-AEBC-AE1D8B722F5A}"/>
    <cellStyle name="Currency 5 3 2 7 2 2 2 3" xfId="54405" xr:uid="{3E6844C6-9C87-4968-9A10-18BE1289595E}"/>
    <cellStyle name="Currency 5 3 2 7 2 2 3" xfId="18985" xr:uid="{C42F2409-E0C5-470F-8911-37B0034C175C}"/>
    <cellStyle name="Currency 5 3 2 7 2 2 4" xfId="32675" xr:uid="{C286AD1D-CFB3-4D74-BD2E-6C3FCC48F41B}"/>
    <cellStyle name="Currency 5 3 2 7 2 2 5" xfId="47559" xr:uid="{E735ECF5-6644-435C-8A27-1C70B637A54B}"/>
    <cellStyle name="Currency 5 3 2 7 2 3" xfId="22407" xr:uid="{92BE61BE-D63F-47ED-83E0-4503B9B32D62}"/>
    <cellStyle name="Currency 5 3 2 7 2 3 2" xfId="36099" xr:uid="{EBDE4DE4-AAEB-48D3-A539-93CDE8AA4627}"/>
    <cellStyle name="Currency 5 3 2 7 2 3 3" xfId="50983" xr:uid="{FEBE7895-96D9-43D7-8649-B51669B00C4C}"/>
    <cellStyle name="Currency 5 3 2 7 2 4" xfId="15563" xr:uid="{395DD28D-D084-4B53-B4EC-71C84C635131}"/>
    <cellStyle name="Currency 5 3 2 7 2 5" xfId="29253" xr:uid="{2109515E-DAA3-4E0A-BFB5-5438C78E6856}"/>
    <cellStyle name="Currency 5 3 2 7 2 6" xfId="44137" xr:uid="{00D8628B-6F4A-48CF-98A1-0ECD8B8059E1}"/>
    <cellStyle name="Currency 5 3 2 7 3" xfId="10427" xr:uid="{C3F35EE3-759B-42AF-BC19-84E0350CE3C6}"/>
    <cellStyle name="Currency 5 3 2 7 3 2" xfId="24117" xr:uid="{DEE2CD30-50A4-42B0-BB06-D9294A78D769}"/>
    <cellStyle name="Currency 5 3 2 7 3 2 2" xfId="37809" xr:uid="{D28EC458-D20E-4BD7-AFB4-85CBE586F685}"/>
    <cellStyle name="Currency 5 3 2 7 3 2 3" xfId="52693" xr:uid="{B510421E-B46E-49E4-B2F4-59F88E3BAEC6}"/>
    <cellStyle name="Currency 5 3 2 7 3 3" xfId="17273" xr:uid="{7719A087-6755-4AAE-A309-FAA307C79442}"/>
    <cellStyle name="Currency 5 3 2 7 3 4" xfId="30963" xr:uid="{3D4363BD-F8A8-461C-AB07-1A918819B873}"/>
    <cellStyle name="Currency 5 3 2 7 3 5" xfId="45847" xr:uid="{586FCC05-1A27-4940-A766-A883C450DA89}"/>
    <cellStyle name="Currency 5 3 2 7 4" xfId="20695" xr:uid="{AFC7F826-3F9C-443E-9164-CF80EE9B9B99}"/>
    <cellStyle name="Currency 5 3 2 7 4 2" xfId="34387" xr:uid="{82682C58-8451-4444-A6BC-09FD969E19F0}"/>
    <cellStyle name="Currency 5 3 2 7 4 3" xfId="49271" xr:uid="{E18733F6-FA72-4ABD-B600-8B6DBCBA9D56}"/>
    <cellStyle name="Currency 5 3 2 7 5" xfId="13851" xr:uid="{85531B56-0FE8-4006-8046-77982D0EBE0A}"/>
    <cellStyle name="Currency 5 3 2 7 6" xfId="27541" xr:uid="{98E04C02-9833-4BBE-BF63-7CCDF6E21E68}"/>
    <cellStyle name="Currency 5 3 2 7 7" xfId="42425" xr:uid="{A83F59E0-8866-43F6-BA95-5024D0A4C3CC}"/>
    <cellStyle name="Currency 5 3 2 8" xfId="8688" xr:uid="{20E5A89A-F2E6-4FEC-B35A-B7988044288D}"/>
    <cellStyle name="Currency 5 3 2 8 2" xfId="12110" xr:uid="{11D0527C-91D1-46A0-B254-8F04D8DE0B80}"/>
    <cellStyle name="Currency 5 3 2 8 2 2" xfId="25800" xr:uid="{9F5EADBF-0560-47E2-8541-AF4E2271FB73}"/>
    <cellStyle name="Currency 5 3 2 8 2 2 2" xfId="39492" xr:uid="{8DF9F098-18BC-46D1-A797-2615ACF7BD90}"/>
    <cellStyle name="Currency 5 3 2 8 2 2 3" xfId="54376" xr:uid="{53D69C7C-4FE4-482C-A7AF-44DF5E374577}"/>
    <cellStyle name="Currency 5 3 2 8 2 3" xfId="18956" xr:uid="{B25410B0-C738-4561-B41C-D71FD55015B0}"/>
    <cellStyle name="Currency 5 3 2 8 2 4" xfId="32646" xr:uid="{AC688C0C-3AB6-4CF6-A10B-038ED0EA88A6}"/>
    <cellStyle name="Currency 5 3 2 8 2 5" xfId="47530" xr:uid="{753D2F96-B85D-450D-AEE7-D712ABB313CB}"/>
    <cellStyle name="Currency 5 3 2 8 3" xfId="22378" xr:uid="{37D3EA43-5859-4C43-8D92-2218069EBC9A}"/>
    <cellStyle name="Currency 5 3 2 8 3 2" xfId="36070" xr:uid="{E3870EEC-68CE-4F01-B695-D55E8EFF0042}"/>
    <cellStyle name="Currency 5 3 2 8 3 3" xfId="50954" xr:uid="{134AFB47-6F91-4CD9-8CC9-A76988810FFB}"/>
    <cellStyle name="Currency 5 3 2 8 4" xfId="15534" xr:uid="{20699261-0D61-41DD-A8E4-464B0F112964}"/>
    <cellStyle name="Currency 5 3 2 8 5" xfId="29224" xr:uid="{448D2589-7D85-4AFE-A04A-580CF207EC01}"/>
    <cellStyle name="Currency 5 3 2 8 6" xfId="44108" xr:uid="{02818FE5-2A50-4CB0-ACC2-BEDD87B07D3E}"/>
    <cellStyle name="Currency 5 3 2 9" xfId="10398" xr:uid="{38636CAA-3540-4DAE-B969-541F3A8C3C9E}"/>
    <cellStyle name="Currency 5 3 2 9 2" xfId="24088" xr:uid="{7C317096-4865-4089-A346-5E0BD97F1A29}"/>
    <cellStyle name="Currency 5 3 2 9 2 2" xfId="37780" xr:uid="{3687F9B2-B5D2-4E2C-8C9B-A7EA3A953A34}"/>
    <cellStyle name="Currency 5 3 2 9 2 3" xfId="52664" xr:uid="{8C3CD98D-3BA6-4F35-A315-FCCD0B97F319}"/>
    <cellStyle name="Currency 5 3 2 9 3" xfId="17244" xr:uid="{6FC0E5F1-A38A-4020-8E02-07900FC9C7CF}"/>
    <cellStyle name="Currency 5 3 2 9 4" xfId="30934" xr:uid="{4C1154F9-644E-4FE4-A31A-7C46ABAEC2D9}"/>
    <cellStyle name="Currency 5 3 2 9 5" xfId="45818" xr:uid="{076DA280-9140-4962-84EF-B6D2ACF7D523}"/>
    <cellStyle name="Currency 5 3 3" xfId="7005" xr:uid="{FC9D2C86-8BBF-43A0-BD77-1BDEFCBA89C6}"/>
    <cellStyle name="Currency 5 3 3 10" xfId="13852" xr:uid="{08F0BA42-C29B-4605-9D33-AD39C1F2E379}"/>
    <cellStyle name="Currency 5 3 3 11" xfId="27542" xr:uid="{57F23D64-2126-444C-A95D-D3C1A1B2ECD4}"/>
    <cellStyle name="Currency 5 3 3 12" xfId="42426" xr:uid="{E51469CF-D885-4C2A-A4F8-CD533883DF60}"/>
    <cellStyle name="Currency 5 3 3 2" xfId="7006" xr:uid="{2BB832D2-68C4-4F9A-9EBE-6A027AF64A62}"/>
    <cellStyle name="Currency 5 3 3 2 10" xfId="42427" xr:uid="{95547400-C563-4109-968B-55C38B81A7F4}"/>
    <cellStyle name="Currency 5 3 3 2 2" xfId="7007" xr:uid="{9710F785-E617-4D30-8790-EAED66B406C2}"/>
    <cellStyle name="Currency 5 3 3 2 2 2" xfId="7008" xr:uid="{5FE83258-32C6-4BA7-AE07-745AAD3F5A45}"/>
    <cellStyle name="Currency 5 3 3 2 2 2 2" xfId="8721" xr:uid="{CBD46927-9CF8-447F-8525-A2846F61A65A}"/>
    <cellStyle name="Currency 5 3 3 2 2 2 2 2" xfId="12143" xr:uid="{20C02FCC-1A68-403B-9250-2855847CA067}"/>
    <cellStyle name="Currency 5 3 3 2 2 2 2 2 2" xfId="25833" xr:uid="{D44A0ED5-E65F-499C-BA03-BCA1B0E09049}"/>
    <cellStyle name="Currency 5 3 3 2 2 2 2 2 2 2" xfId="39525" xr:uid="{4C323771-3F11-4AE6-BE2A-00B02ECBCAC3}"/>
    <cellStyle name="Currency 5 3 3 2 2 2 2 2 2 3" xfId="54409" xr:uid="{484B12AA-371F-4084-A285-D2EF5D5E9ACA}"/>
    <cellStyle name="Currency 5 3 3 2 2 2 2 2 3" xfId="18989" xr:uid="{7F3E8490-F138-435B-844A-8B7683B0A835}"/>
    <cellStyle name="Currency 5 3 3 2 2 2 2 2 4" xfId="32679" xr:uid="{C2E509CD-13AC-4C53-86AB-537009805E35}"/>
    <cellStyle name="Currency 5 3 3 2 2 2 2 2 5" xfId="47563" xr:uid="{84F79A6F-866B-4B01-B2AF-0E9B357FF980}"/>
    <cellStyle name="Currency 5 3 3 2 2 2 2 3" xfId="22411" xr:uid="{574048FD-8C40-46C2-A1F1-150B90392BE1}"/>
    <cellStyle name="Currency 5 3 3 2 2 2 2 3 2" xfId="36103" xr:uid="{DA1FED06-EB00-467D-BF55-58325EA4B1A2}"/>
    <cellStyle name="Currency 5 3 3 2 2 2 2 3 3" xfId="50987" xr:uid="{A2EE57D5-DB34-4796-BEB6-C22F06BF9034}"/>
    <cellStyle name="Currency 5 3 3 2 2 2 2 4" xfId="15567" xr:uid="{8C01D4F6-B3FC-4A8B-ADDE-94C285B35078}"/>
    <cellStyle name="Currency 5 3 3 2 2 2 2 5" xfId="29257" xr:uid="{8921AE6B-1918-4DA8-84AC-56DCEBC9B91B}"/>
    <cellStyle name="Currency 5 3 3 2 2 2 2 6" xfId="44141" xr:uid="{2AE62F9B-CC60-484D-9BE4-009BC11377BA}"/>
    <cellStyle name="Currency 5 3 3 2 2 2 3" xfId="10431" xr:uid="{9A07F900-AAF6-4022-B5BF-51F03C7BBD97}"/>
    <cellStyle name="Currency 5 3 3 2 2 2 3 2" xfId="24121" xr:uid="{8BC3EAD1-203B-4077-8627-1341C5D68FF2}"/>
    <cellStyle name="Currency 5 3 3 2 2 2 3 2 2" xfId="37813" xr:uid="{E55947A1-2513-4B14-B182-4E291FBACB9D}"/>
    <cellStyle name="Currency 5 3 3 2 2 2 3 2 3" xfId="52697" xr:uid="{A5B4B92C-4730-454A-B7F9-FF58BDCC9C47}"/>
    <cellStyle name="Currency 5 3 3 2 2 2 3 3" xfId="17277" xr:uid="{E3951C40-563F-4562-9A2C-CE88CE827D55}"/>
    <cellStyle name="Currency 5 3 3 2 2 2 3 4" xfId="30967" xr:uid="{73F86439-F374-4177-A276-73D748E9C2C7}"/>
    <cellStyle name="Currency 5 3 3 2 2 2 3 5" xfId="45851" xr:uid="{5A189967-A734-4FD8-B4AD-3857F2452027}"/>
    <cellStyle name="Currency 5 3 3 2 2 2 4" xfId="20699" xr:uid="{E7203EF8-6372-4F1A-8830-088668437B7D}"/>
    <cellStyle name="Currency 5 3 3 2 2 2 4 2" xfId="34391" xr:uid="{BFF5ED0D-14CE-4563-A065-767B6D64E795}"/>
    <cellStyle name="Currency 5 3 3 2 2 2 4 3" xfId="49275" xr:uid="{CAA280DA-01F5-49EC-8AC5-8FF2769A1808}"/>
    <cellStyle name="Currency 5 3 3 2 2 2 5" xfId="13855" xr:uid="{14F93FED-A945-4CFD-B480-F87754501A1C}"/>
    <cellStyle name="Currency 5 3 3 2 2 2 6" xfId="27545" xr:uid="{5DA19057-B75B-4391-9C0E-C7C318599150}"/>
    <cellStyle name="Currency 5 3 3 2 2 2 7" xfId="42429" xr:uid="{C3A5B770-C886-4A68-95CF-88ABF8DBA19F}"/>
    <cellStyle name="Currency 5 3 3 2 2 3" xfId="8720" xr:uid="{C5281900-F85D-41FE-89E3-EF6D3292B849}"/>
    <cellStyle name="Currency 5 3 3 2 2 3 2" xfId="12142" xr:uid="{F62FE34C-81AF-4524-B91F-5BC9D5EB0A6F}"/>
    <cellStyle name="Currency 5 3 3 2 2 3 2 2" xfId="25832" xr:uid="{641A2F4A-DEB2-4E62-8743-A7471DAF719F}"/>
    <cellStyle name="Currency 5 3 3 2 2 3 2 2 2" xfId="39524" xr:uid="{489D3AD4-17F9-47AD-89EE-42D3CC927AA5}"/>
    <cellStyle name="Currency 5 3 3 2 2 3 2 2 3" xfId="54408" xr:uid="{AB22181E-8749-4DDB-8FFA-77388E5E0A2C}"/>
    <cellStyle name="Currency 5 3 3 2 2 3 2 3" xfId="18988" xr:uid="{C48AC3A3-6C46-42E7-B23D-2F08E9A3DC7F}"/>
    <cellStyle name="Currency 5 3 3 2 2 3 2 4" xfId="32678" xr:uid="{8B944AC7-77DB-4BA7-8BD1-A697E848804F}"/>
    <cellStyle name="Currency 5 3 3 2 2 3 2 5" xfId="47562" xr:uid="{32E0E2D6-51CE-450F-B8A8-8353DC4CA3EC}"/>
    <cellStyle name="Currency 5 3 3 2 2 3 3" xfId="22410" xr:uid="{76AF944A-4B0F-4000-ADAD-D92C47E1035A}"/>
    <cellStyle name="Currency 5 3 3 2 2 3 3 2" xfId="36102" xr:uid="{C39067C4-1499-4B4E-8327-FDE919FEAEB0}"/>
    <cellStyle name="Currency 5 3 3 2 2 3 3 3" xfId="50986" xr:uid="{8DDC40AD-275A-46FB-908C-412662DEAC9E}"/>
    <cellStyle name="Currency 5 3 3 2 2 3 4" xfId="15566" xr:uid="{F2A6E5C4-C218-4E6B-B5E0-A7119463903D}"/>
    <cellStyle name="Currency 5 3 3 2 2 3 5" xfId="29256" xr:uid="{BDEF08B5-073F-4E32-9B43-53DD17E7FF86}"/>
    <cellStyle name="Currency 5 3 3 2 2 3 6" xfId="44140" xr:uid="{08DBCA52-AE44-439C-8997-32399FF2DED8}"/>
    <cellStyle name="Currency 5 3 3 2 2 4" xfId="10430" xr:uid="{184B095D-B08C-46AF-BE1F-592E75E2EC9F}"/>
    <cellStyle name="Currency 5 3 3 2 2 4 2" xfId="24120" xr:uid="{97091B34-643F-433B-B1C5-122A75050E1F}"/>
    <cellStyle name="Currency 5 3 3 2 2 4 2 2" xfId="37812" xr:uid="{AA7BB4E8-DB4D-4556-B8B4-A76E805DD3AF}"/>
    <cellStyle name="Currency 5 3 3 2 2 4 2 3" xfId="52696" xr:uid="{783BC599-8CC1-4297-9BEA-948DE937CBF3}"/>
    <cellStyle name="Currency 5 3 3 2 2 4 3" xfId="17276" xr:uid="{DC3DCD87-A42C-4DFB-B0FA-B3D5A2AD459D}"/>
    <cellStyle name="Currency 5 3 3 2 2 4 4" xfId="30966" xr:uid="{3DC84DA9-30AC-4FB2-9F3E-A7A72AE059D0}"/>
    <cellStyle name="Currency 5 3 3 2 2 4 5" xfId="45850" xr:uid="{9272D682-7576-4E85-837B-1E0DE97C1C8B}"/>
    <cellStyle name="Currency 5 3 3 2 2 5" xfId="20698" xr:uid="{FE919E38-D6B4-4777-B690-ADFAF2A72192}"/>
    <cellStyle name="Currency 5 3 3 2 2 5 2" xfId="34390" xr:uid="{8A17A61E-1A9D-40D7-9313-B49E1540AA07}"/>
    <cellStyle name="Currency 5 3 3 2 2 5 3" xfId="49274" xr:uid="{D8A61FD9-4576-4814-9311-CD1F2601C387}"/>
    <cellStyle name="Currency 5 3 3 2 2 6" xfId="13854" xr:uid="{2581563C-EBFB-400E-9594-C3966CF74A45}"/>
    <cellStyle name="Currency 5 3 3 2 2 7" xfId="27544" xr:uid="{206345F9-BF53-4E36-A301-B3008A486396}"/>
    <cellStyle name="Currency 5 3 3 2 2 8" xfId="42428" xr:uid="{389F6C16-B6BC-44A2-BC31-54F8E6ABEF73}"/>
    <cellStyle name="Currency 5 3 3 2 3" xfId="7009" xr:uid="{15F89CA3-E457-40CD-AEE5-86E1A1D84FBC}"/>
    <cellStyle name="Currency 5 3 3 2 3 2" xfId="8722" xr:uid="{700595C3-A873-416D-AFAA-7F4150270731}"/>
    <cellStyle name="Currency 5 3 3 2 3 2 2" xfId="12144" xr:uid="{D5D6C901-7C11-4381-9A2F-BEF6689969CC}"/>
    <cellStyle name="Currency 5 3 3 2 3 2 2 2" xfId="25834" xr:uid="{923D588F-477E-4E0A-8321-6BB5882E814A}"/>
    <cellStyle name="Currency 5 3 3 2 3 2 2 2 2" xfId="39526" xr:uid="{F797409D-816E-4E60-AAE7-5B002409A32E}"/>
    <cellStyle name="Currency 5 3 3 2 3 2 2 2 3" xfId="54410" xr:uid="{4E25C1D2-64E4-4F04-8C29-A93E1EA4FF1E}"/>
    <cellStyle name="Currency 5 3 3 2 3 2 2 3" xfId="18990" xr:uid="{9C71F176-376E-408D-91E9-C0D6C0EBF4C5}"/>
    <cellStyle name="Currency 5 3 3 2 3 2 2 4" xfId="32680" xr:uid="{06541FFD-0E09-4E53-BF04-E485A56919EF}"/>
    <cellStyle name="Currency 5 3 3 2 3 2 2 5" xfId="47564" xr:uid="{E205BB38-6378-41F1-BE54-76723AEA0D54}"/>
    <cellStyle name="Currency 5 3 3 2 3 2 3" xfId="22412" xr:uid="{7A592438-B9A5-4463-B3E6-66DDC88B6C96}"/>
    <cellStyle name="Currency 5 3 3 2 3 2 3 2" xfId="36104" xr:uid="{E0391109-7C14-46C1-9CD1-964CC6546117}"/>
    <cellStyle name="Currency 5 3 3 2 3 2 3 3" xfId="50988" xr:uid="{70BAD68C-FED7-4513-A17A-65C4AC204243}"/>
    <cellStyle name="Currency 5 3 3 2 3 2 4" xfId="15568" xr:uid="{221E708F-63B4-4A9B-A63F-9467A103670E}"/>
    <cellStyle name="Currency 5 3 3 2 3 2 5" xfId="29258" xr:uid="{EBD62997-D2F3-4AD3-B81A-903D096895E0}"/>
    <cellStyle name="Currency 5 3 3 2 3 2 6" xfId="44142" xr:uid="{C070B899-F050-4812-A221-8A6A57445FED}"/>
    <cellStyle name="Currency 5 3 3 2 3 3" xfId="10432" xr:uid="{68A52850-BFA2-489A-A2AC-A585C172B6D9}"/>
    <cellStyle name="Currency 5 3 3 2 3 3 2" xfId="24122" xr:uid="{49E7875E-30B9-4A0B-A1C9-54AE036F89EF}"/>
    <cellStyle name="Currency 5 3 3 2 3 3 2 2" xfId="37814" xr:uid="{943F4478-7233-4DAF-ADFC-8E117136EEDA}"/>
    <cellStyle name="Currency 5 3 3 2 3 3 2 3" xfId="52698" xr:uid="{591EDEB3-680E-4587-AE55-00EA5BF6DE49}"/>
    <cellStyle name="Currency 5 3 3 2 3 3 3" xfId="17278" xr:uid="{0F4101B6-FA9F-421B-939F-1F5C992883F6}"/>
    <cellStyle name="Currency 5 3 3 2 3 3 4" xfId="30968" xr:uid="{2F4472B3-F4A7-46B5-B0BE-32085349CFB3}"/>
    <cellStyle name="Currency 5 3 3 2 3 3 5" xfId="45852" xr:uid="{7F67DB75-8ABA-4095-813F-99F0C5D96F0B}"/>
    <cellStyle name="Currency 5 3 3 2 3 4" xfId="20700" xr:uid="{87E47F84-3345-4028-9AC3-21D44366E295}"/>
    <cellStyle name="Currency 5 3 3 2 3 4 2" xfId="34392" xr:uid="{1811FAED-5317-49EB-A62D-1F3493E1D89E}"/>
    <cellStyle name="Currency 5 3 3 2 3 4 3" xfId="49276" xr:uid="{D01E40DD-161B-4F95-8304-A7DA3775E37F}"/>
    <cellStyle name="Currency 5 3 3 2 3 5" xfId="13856" xr:uid="{3421E62D-1A19-4DF3-9DC6-8A79D376CC31}"/>
    <cellStyle name="Currency 5 3 3 2 3 6" xfId="27546" xr:uid="{CDAB396D-EC3F-43D8-A9B8-B3A3A634F753}"/>
    <cellStyle name="Currency 5 3 3 2 3 7" xfId="42430" xr:uid="{F7D16C3E-D0D3-4439-B06D-6F7C8A6FED09}"/>
    <cellStyle name="Currency 5 3 3 2 4" xfId="7010" xr:uid="{A8F206FE-1752-49BB-84EC-1155942E1230}"/>
    <cellStyle name="Currency 5 3 3 2 4 2" xfId="8723" xr:uid="{42486A76-D3B2-4B4A-B0BB-D869353A10C6}"/>
    <cellStyle name="Currency 5 3 3 2 4 2 2" xfId="12145" xr:uid="{E1D7142F-518F-4FEE-8F25-A7BBF1F08DFF}"/>
    <cellStyle name="Currency 5 3 3 2 4 2 2 2" xfId="25835" xr:uid="{156B099D-1594-41F9-974A-8BE704D39953}"/>
    <cellStyle name="Currency 5 3 3 2 4 2 2 2 2" xfId="39527" xr:uid="{CC4CDAE0-6CB0-413F-A3E8-410067B96216}"/>
    <cellStyle name="Currency 5 3 3 2 4 2 2 2 3" xfId="54411" xr:uid="{FC042240-720A-4879-ACFB-335DCBB2367D}"/>
    <cellStyle name="Currency 5 3 3 2 4 2 2 3" xfId="18991" xr:uid="{DD1C706E-673B-4E00-9C19-808EAFE58C74}"/>
    <cellStyle name="Currency 5 3 3 2 4 2 2 4" xfId="32681" xr:uid="{0DED2B98-CF40-4386-8ED2-60E1F8519821}"/>
    <cellStyle name="Currency 5 3 3 2 4 2 2 5" xfId="47565" xr:uid="{F963CBC9-4595-4EAE-B34D-F82E7424B33E}"/>
    <cellStyle name="Currency 5 3 3 2 4 2 3" xfId="22413" xr:uid="{C89F8BA7-2859-4D6E-849E-FEAFB6DF38C1}"/>
    <cellStyle name="Currency 5 3 3 2 4 2 3 2" xfId="36105" xr:uid="{77676ABE-CC64-4314-8A09-9B40064A8826}"/>
    <cellStyle name="Currency 5 3 3 2 4 2 3 3" xfId="50989" xr:uid="{98D49587-54ED-459F-AD8D-C3AE8EDB5E73}"/>
    <cellStyle name="Currency 5 3 3 2 4 2 4" xfId="15569" xr:uid="{203ACE59-D3AC-4874-8053-ABCF70FA607D}"/>
    <cellStyle name="Currency 5 3 3 2 4 2 5" xfId="29259" xr:uid="{EE6B424D-EA08-44B0-909E-412D162D0B90}"/>
    <cellStyle name="Currency 5 3 3 2 4 2 6" xfId="44143" xr:uid="{2F76BA71-919A-46A0-B254-F427E51DCD9C}"/>
    <cellStyle name="Currency 5 3 3 2 4 3" xfId="10433" xr:uid="{40BFA52D-B369-45A7-8307-AED7114614B1}"/>
    <cellStyle name="Currency 5 3 3 2 4 3 2" xfId="24123" xr:uid="{AF763E5A-7AEF-4B90-BB24-60C4DD99DF79}"/>
    <cellStyle name="Currency 5 3 3 2 4 3 2 2" xfId="37815" xr:uid="{67C7DCDF-3040-4826-8D96-C615E5F45235}"/>
    <cellStyle name="Currency 5 3 3 2 4 3 2 3" xfId="52699" xr:uid="{38A56E70-38DD-4B67-A3F4-15ABF2132238}"/>
    <cellStyle name="Currency 5 3 3 2 4 3 3" xfId="17279" xr:uid="{CD29B7FC-8718-477F-9242-C750395DBDA4}"/>
    <cellStyle name="Currency 5 3 3 2 4 3 4" xfId="30969" xr:uid="{0D496868-2B70-4C59-8393-026EB485B678}"/>
    <cellStyle name="Currency 5 3 3 2 4 3 5" xfId="45853" xr:uid="{06D36BDD-AD0F-4F21-B3AC-9C7B2FEF528E}"/>
    <cellStyle name="Currency 5 3 3 2 4 4" xfId="20701" xr:uid="{6C08EAFC-70C4-4040-A890-89D3A27987C7}"/>
    <cellStyle name="Currency 5 3 3 2 4 4 2" xfId="34393" xr:uid="{4887BF6F-C41A-472B-9A02-6E8366E5478C}"/>
    <cellStyle name="Currency 5 3 3 2 4 4 3" xfId="49277" xr:uid="{59E9ABE1-DA6B-41B4-8D8D-C6DC81694F13}"/>
    <cellStyle name="Currency 5 3 3 2 4 5" xfId="13857" xr:uid="{8C14DA92-BDFF-474F-9A8E-266ABB1E6283}"/>
    <cellStyle name="Currency 5 3 3 2 4 6" xfId="27547" xr:uid="{994F1B2A-F9C2-4433-94C0-7EDB443971DC}"/>
    <cellStyle name="Currency 5 3 3 2 4 7" xfId="42431" xr:uid="{7BCC23C6-5114-433B-A8A6-2611FA39B3E2}"/>
    <cellStyle name="Currency 5 3 3 2 5" xfId="8719" xr:uid="{36D5A84E-A361-4DDF-BAC1-7304280D4C78}"/>
    <cellStyle name="Currency 5 3 3 2 5 2" xfId="12141" xr:uid="{946D7E66-23F2-4A92-A5F0-E51590616305}"/>
    <cellStyle name="Currency 5 3 3 2 5 2 2" xfId="25831" xr:uid="{4DD55D9A-FD6E-423D-8410-CB2F22ACB094}"/>
    <cellStyle name="Currency 5 3 3 2 5 2 2 2" xfId="39523" xr:uid="{E8F21EC4-1E91-4347-9404-B4311246A8B9}"/>
    <cellStyle name="Currency 5 3 3 2 5 2 2 3" xfId="54407" xr:uid="{E0C419CE-13E4-46C3-A3E3-5F4751FDAD25}"/>
    <cellStyle name="Currency 5 3 3 2 5 2 3" xfId="18987" xr:uid="{3214823C-12AB-4951-A894-BACE93B47D26}"/>
    <cellStyle name="Currency 5 3 3 2 5 2 4" xfId="32677" xr:uid="{E0250742-54C8-49C5-A1C5-93FF076231BB}"/>
    <cellStyle name="Currency 5 3 3 2 5 2 5" xfId="47561" xr:uid="{B491EEDB-4864-4638-A6EA-5BB676A53041}"/>
    <cellStyle name="Currency 5 3 3 2 5 3" xfId="22409" xr:uid="{D287D3F8-FBFC-4B72-B5D6-7760371DFAEE}"/>
    <cellStyle name="Currency 5 3 3 2 5 3 2" xfId="36101" xr:uid="{BC642EEE-E7B9-404F-A4A5-138F6584CE1B}"/>
    <cellStyle name="Currency 5 3 3 2 5 3 3" xfId="50985" xr:uid="{E9C04B3F-F9EB-4DFE-90EC-134BFE8A1A86}"/>
    <cellStyle name="Currency 5 3 3 2 5 4" xfId="15565" xr:uid="{C392B727-6EBB-4DF6-9A0A-88A9A9F2494F}"/>
    <cellStyle name="Currency 5 3 3 2 5 5" xfId="29255" xr:uid="{A67BDCD2-ACFB-40B1-83C4-346E39B6D542}"/>
    <cellStyle name="Currency 5 3 3 2 5 6" xfId="44139" xr:uid="{8439DFED-B51F-4BF9-90DF-067B357B4094}"/>
    <cellStyle name="Currency 5 3 3 2 6" xfId="10429" xr:uid="{B5621433-969D-4B22-A7DD-C3713A11BDD8}"/>
    <cellStyle name="Currency 5 3 3 2 6 2" xfId="24119" xr:uid="{AAB45A42-2F3A-4FC9-A642-4CCFEDEEB474}"/>
    <cellStyle name="Currency 5 3 3 2 6 2 2" xfId="37811" xr:uid="{6078DDAC-F8FB-4F82-AE5A-A9C05393371D}"/>
    <cellStyle name="Currency 5 3 3 2 6 2 3" xfId="52695" xr:uid="{D9115BD5-15F6-4154-AF9E-146612B359AB}"/>
    <cellStyle name="Currency 5 3 3 2 6 3" xfId="17275" xr:uid="{E3CFF7AE-7C4E-4650-9C3F-EFFD7B8D8D01}"/>
    <cellStyle name="Currency 5 3 3 2 6 4" xfId="30965" xr:uid="{743656A0-6352-4257-9F15-EDD57E4CF25A}"/>
    <cellStyle name="Currency 5 3 3 2 6 5" xfId="45849" xr:uid="{14CC3D0A-0C66-44C2-B979-513124958C1D}"/>
    <cellStyle name="Currency 5 3 3 2 7" xfId="20697" xr:uid="{A9C2609B-E97E-4A29-B7AF-833357B19083}"/>
    <cellStyle name="Currency 5 3 3 2 7 2" xfId="34389" xr:uid="{941A5E1D-7F88-4F3C-B51C-2BBA412E39F0}"/>
    <cellStyle name="Currency 5 3 3 2 7 3" xfId="49273" xr:uid="{CF04819F-78BD-45AD-A558-C140022079A3}"/>
    <cellStyle name="Currency 5 3 3 2 8" xfId="13853" xr:uid="{837A14C5-EC5B-4ABA-B8CA-7888F540ED18}"/>
    <cellStyle name="Currency 5 3 3 2 9" xfId="27543" xr:uid="{503D45C0-4473-45B5-A526-5220BE3DC0FD}"/>
    <cellStyle name="Currency 5 3 3 3" xfId="7011" xr:uid="{794BD6D2-E64F-48D2-9637-682FCA428E97}"/>
    <cellStyle name="Currency 5 3 3 3 10" xfId="42432" xr:uid="{20E2C35D-F6C1-44FB-846C-7DAB826250EB}"/>
    <cellStyle name="Currency 5 3 3 3 2" xfId="7012" xr:uid="{DFD502ED-04CD-4775-BEE5-B720CA0278C2}"/>
    <cellStyle name="Currency 5 3 3 3 2 2" xfId="7013" xr:uid="{4926DFCC-CA20-41B9-AE76-CA10D5252FB2}"/>
    <cellStyle name="Currency 5 3 3 3 2 2 2" xfId="8726" xr:uid="{88755471-AE73-4CCC-9719-B63244E0B14B}"/>
    <cellStyle name="Currency 5 3 3 3 2 2 2 2" xfId="12148" xr:uid="{544998A4-F4F0-400D-B484-AECB9466F721}"/>
    <cellStyle name="Currency 5 3 3 3 2 2 2 2 2" xfId="25838" xr:uid="{7C0210C6-ED6C-46F5-A03A-A8ACFD0FE648}"/>
    <cellStyle name="Currency 5 3 3 3 2 2 2 2 2 2" xfId="39530" xr:uid="{89530A65-664D-4072-BD63-C3D7CC0F6D7F}"/>
    <cellStyle name="Currency 5 3 3 3 2 2 2 2 2 3" xfId="54414" xr:uid="{ACFFC062-9172-4F58-AF37-2E7A8200B22E}"/>
    <cellStyle name="Currency 5 3 3 3 2 2 2 2 3" xfId="18994" xr:uid="{D93B6D6C-B803-4FFD-96BB-C98A05774FC4}"/>
    <cellStyle name="Currency 5 3 3 3 2 2 2 2 4" xfId="32684" xr:uid="{C04781AF-F696-4715-80BC-A71B923BD82D}"/>
    <cellStyle name="Currency 5 3 3 3 2 2 2 2 5" xfId="47568" xr:uid="{C396845C-88BD-4813-9781-ABDF875D7C80}"/>
    <cellStyle name="Currency 5 3 3 3 2 2 2 3" xfId="22416" xr:uid="{DA59D259-68E4-4FC8-94FF-0E93E95A8126}"/>
    <cellStyle name="Currency 5 3 3 3 2 2 2 3 2" xfId="36108" xr:uid="{BB541102-D7FC-42B3-81A8-C38332EC1F5F}"/>
    <cellStyle name="Currency 5 3 3 3 2 2 2 3 3" xfId="50992" xr:uid="{3CD0C392-4222-4828-9A5E-85F7A7152052}"/>
    <cellStyle name="Currency 5 3 3 3 2 2 2 4" xfId="15572" xr:uid="{135B1BBF-4FE4-44E5-BF5C-E0A660DD5131}"/>
    <cellStyle name="Currency 5 3 3 3 2 2 2 5" xfId="29262" xr:uid="{6A35D8FB-2299-42D5-896B-D44AD177E650}"/>
    <cellStyle name="Currency 5 3 3 3 2 2 2 6" xfId="44146" xr:uid="{99BBBB7C-59C4-491B-92AB-08CEC1B9415F}"/>
    <cellStyle name="Currency 5 3 3 3 2 2 3" xfId="10436" xr:uid="{E8A3C71D-EA81-4B3F-AFE2-80D8E4194283}"/>
    <cellStyle name="Currency 5 3 3 3 2 2 3 2" xfId="24126" xr:uid="{74D95FC8-A777-4938-B7C2-3B3F200C7B02}"/>
    <cellStyle name="Currency 5 3 3 3 2 2 3 2 2" xfId="37818" xr:uid="{772E5F00-AF05-4058-9E11-5CDB3C8F71EB}"/>
    <cellStyle name="Currency 5 3 3 3 2 2 3 2 3" xfId="52702" xr:uid="{F5DF5FAD-F7A0-45E0-9D3C-E223560E0785}"/>
    <cellStyle name="Currency 5 3 3 3 2 2 3 3" xfId="17282" xr:uid="{A4BAE340-4F65-4841-8F8B-9E36C922377C}"/>
    <cellStyle name="Currency 5 3 3 3 2 2 3 4" xfId="30972" xr:uid="{2AB632CF-E1C0-4EAE-A406-76C5A32498CD}"/>
    <cellStyle name="Currency 5 3 3 3 2 2 3 5" xfId="45856" xr:uid="{B8D0AB4C-B105-462A-8B01-5E347958F78A}"/>
    <cellStyle name="Currency 5 3 3 3 2 2 4" xfId="20704" xr:uid="{FE25797A-03C3-480B-9F17-771BF088897F}"/>
    <cellStyle name="Currency 5 3 3 3 2 2 4 2" xfId="34396" xr:uid="{7612496A-FD3B-4140-8203-F4B0C011DD62}"/>
    <cellStyle name="Currency 5 3 3 3 2 2 4 3" xfId="49280" xr:uid="{0C9F37CF-19FD-42C6-84E6-CB1FF8D1564C}"/>
    <cellStyle name="Currency 5 3 3 3 2 2 5" xfId="13860" xr:uid="{0BB201BC-5552-448E-AAE1-206243B00612}"/>
    <cellStyle name="Currency 5 3 3 3 2 2 6" xfId="27550" xr:uid="{F6B0B5F9-75D7-4D2B-93B8-E156458ACD96}"/>
    <cellStyle name="Currency 5 3 3 3 2 2 7" xfId="42434" xr:uid="{26063FE6-F0AD-4640-A49C-0075D4DE7DA3}"/>
    <cellStyle name="Currency 5 3 3 3 2 3" xfId="8725" xr:uid="{F5FA5ACE-ED59-4ACF-87F8-32389A3EE677}"/>
    <cellStyle name="Currency 5 3 3 3 2 3 2" xfId="12147" xr:uid="{A5A01EA4-D496-4FCA-8CC2-C3A03C6B6C12}"/>
    <cellStyle name="Currency 5 3 3 3 2 3 2 2" xfId="25837" xr:uid="{856CD16E-4EA4-4F6A-95AA-FE9825127D26}"/>
    <cellStyle name="Currency 5 3 3 3 2 3 2 2 2" xfId="39529" xr:uid="{E94EBEB7-27D3-40E3-9E23-856E93B22643}"/>
    <cellStyle name="Currency 5 3 3 3 2 3 2 2 3" xfId="54413" xr:uid="{E3C23987-0598-42D9-8976-125158AD2F98}"/>
    <cellStyle name="Currency 5 3 3 3 2 3 2 3" xfId="18993" xr:uid="{1E1E2749-DED9-4F2B-AEB1-90037854B3C8}"/>
    <cellStyle name="Currency 5 3 3 3 2 3 2 4" xfId="32683" xr:uid="{760AD70A-83E4-4D9B-8988-CA978F3E1A6A}"/>
    <cellStyle name="Currency 5 3 3 3 2 3 2 5" xfId="47567" xr:uid="{BE97206E-B9FB-4C1E-ABAD-551B4391FB9E}"/>
    <cellStyle name="Currency 5 3 3 3 2 3 3" xfId="22415" xr:uid="{340D4273-0346-433F-8332-8E96B0945246}"/>
    <cellStyle name="Currency 5 3 3 3 2 3 3 2" xfId="36107" xr:uid="{AD9E8FC0-968E-419E-AF30-17D5E2B73E58}"/>
    <cellStyle name="Currency 5 3 3 3 2 3 3 3" xfId="50991" xr:uid="{25F9B497-C28C-4740-A026-7C83F930A324}"/>
    <cellStyle name="Currency 5 3 3 3 2 3 4" xfId="15571" xr:uid="{0C765F9B-5785-4A28-804D-4AA89693C59C}"/>
    <cellStyle name="Currency 5 3 3 3 2 3 5" xfId="29261" xr:uid="{C72E5FD2-D16D-45D8-B380-04B5F64AE2A6}"/>
    <cellStyle name="Currency 5 3 3 3 2 3 6" xfId="44145" xr:uid="{DA6D2511-3D96-4E16-8794-DBE8647333B6}"/>
    <cellStyle name="Currency 5 3 3 3 2 4" xfId="10435" xr:uid="{01BC5626-AAEB-4ABB-907B-E46CE69955A6}"/>
    <cellStyle name="Currency 5 3 3 3 2 4 2" xfId="24125" xr:uid="{51184C8C-09CF-41FB-9E7B-062ED3D95749}"/>
    <cellStyle name="Currency 5 3 3 3 2 4 2 2" xfId="37817" xr:uid="{785E769C-3E5C-4173-8A21-975D898598C3}"/>
    <cellStyle name="Currency 5 3 3 3 2 4 2 3" xfId="52701" xr:uid="{E45CB4C8-5064-4434-BF9D-A03AC17DD14A}"/>
    <cellStyle name="Currency 5 3 3 3 2 4 3" xfId="17281" xr:uid="{583ABD0A-A023-416E-BFD8-EF05ECE0C9F9}"/>
    <cellStyle name="Currency 5 3 3 3 2 4 4" xfId="30971" xr:uid="{BE377543-002D-4AB4-98F0-091742DB69EA}"/>
    <cellStyle name="Currency 5 3 3 3 2 4 5" xfId="45855" xr:uid="{24043009-348B-4D67-A719-1B36152DDD7D}"/>
    <cellStyle name="Currency 5 3 3 3 2 5" xfId="20703" xr:uid="{31DFEC20-D25F-443D-BCFC-80DABC4F2A1C}"/>
    <cellStyle name="Currency 5 3 3 3 2 5 2" xfId="34395" xr:uid="{90B081E4-2570-45EE-B589-C548BBD98FD5}"/>
    <cellStyle name="Currency 5 3 3 3 2 5 3" xfId="49279" xr:uid="{B68F6096-95B6-4443-9699-0CDB052DDADC}"/>
    <cellStyle name="Currency 5 3 3 3 2 6" xfId="13859" xr:uid="{30BAF102-3CC1-47C5-A5DD-F695A146872E}"/>
    <cellStyle name="Currency 5 3 3 3 2 7" xfId="27549" xr:uid="{B7AD7E12-0AFE-4A13-967A-989545E4AC1E}"/>
    <cellStyle name="Currency 5 3 3 3 2 8" xfId="42433" xr:uid="{0F52E731-1EFE-46A8-B6FD-49C7129B760B}"/>
    <cellStyle name="Currency 5 3 3 3 3" xfId="7014" xr:uid="{7191452F-CE5A-44E8-B107-2A07A9D8F83A}"/>
    <cellStyle name="Currency 5 3 3 3 3 2" xfId="8727" xr:uid="{54A9013A-F95A-400B-89EE-0F1AFFBB0794}"/>
    <cellStyle name="Currency 5 3 3 3 3 2 2" xfId="12149" xr:uid="{8505FC50-0429-42DC-929E-F0A7AA40DAB7}"/>
    <cellStyle name="Currency 5 3 3 3 3 2 2 2" xfId="25839" xr:uid="{545C5008-8B45-49CF-8A30-9E48070B07AE}"/>
    <cellStyle name="Currency 5 3 3 3 3 2 2 2 2" xfId="39531" xr:uid="{2D35DD4A-78AB-4176-8CCC-36A13DC1D26E}"/>
    <cellStyle name="Currency 5 3 3 3 3 2 2 2 3" xfId="54415" xr:uid="{F6554D2B-F81F-406E-BC7D-EE538DC70A3A}"/>
    <cellStyle name="Currency 5 3 3 3 3 2 2 3" xfId="18995" xr:uid="{6E1A69FE-0C77-4DD1-981B-4B2024146111}"/>
    <cellStyle name="Currency 5 3 3 3 3 2 2 4" xfId="32685" xr:uid="{8CF82934-B3AA-4218-B3A5-9CDA77818482}"/>
    <cellStyle name="Currency 5 3 3 3 3 2 2 5" xfId="47569" xr:uid="{E6DE17AC-EEB7-4D97-B06F-F524B07DB92C}"/>
    <cellStyle name="Currency 5 3 3 3 3 2 3" xfId="22417" xr:uid="{AD0538AF-57B3-4530-8A8E-F8D39C19695D}"/>
    <cellStyle name="Currency 5 3 3 3 3 2 3 2" xfId="36109" xr:uid="{9A84A169-5318-41D8-BF18-5D4269141FDB}"/>
    <cellStyle name="Currency 5 3 3 3 3 2 3 3" xfId="50993" xr:uid="{4D6E52A5-CC5C-4A05-BF1C-B3F0EBE2E2E4}"/>
    <cellStyle name="Currency 5 3 3 3 3 2 4" xfId="15573" xr:uid="{2EA87119-2321-4E6C-819D-AC61BBC62937}"/>
    <cellStyle name="Currency 5 3 3 3 3 2 5" xfId="29263" xr:uid="{6B3B5298-CCB2-4704-A713-64325E3F6C0E}"/>
    <cellStyle name="Currency 5 3 3 3 3 2 6" xfId="44147" xr:uid="{E7CD84FE-09AD-47A2-8619-231C49D99948}"/>
    <cellStyle name="Currency 5 3 3 3 3 3" xfId="10437" xr:uid="{8A0E59F5-7CC8-4DBD-8FF4-724B27A7131E}"/>
    <cellStyle name="Currency 5 3 3 3 3 3 2" xfId="24127" xr:uid="{870F0A60-5AAF-486C-8E94-B732EE8E428F}"/>
    <cellStyle name="Currency 5 3 3 3 3 3 2 2" xfId="37819" xr:uid="{3F85DE09-5F2F-480F-82D4-59F23B2F5555}"/>
    <cellStyle name="Currency 5 3 3 3 3 3 2 3" xfId="52703" xr:uid="{C9490824-07B5-4C75-B1CD-2AE2A09E32CA}"/>
    <cellStyle name="Currency 5 3 3 3 3 3 3" xfId="17283" xr:uid="{77CA18D1-727A-4A2E-B9C2-07D1CD7F46A5}"/>
    <cellStyle name="Currency 5 3 3 3 3 3 4" xfId="30973" xr:uid="{FDEEE5DE-AF28-4E85-A3BA-722A3043424F}"/>
    <cellStyle name="Currency 5 3 3 3 3 3 5" xfId="45857" xr:uid="{4E25391F-E83C-4C53-9BC9-01FE210EEF72}"/>
    <cellStyle name="Currency 5 3 3 3 3 4" xfId="20705" xr:uid="{C3C27DDA-EB10-4A5F-A39A-44CF874C83CD}"/>
    <cellStyle name="Currency 5 3 3 3 3 4 2" xfId="34397" xr:uid="{A88D0D26-6AEF-401F-94B5-2F6BB48F754C}"/>
    <cellStyle name="Currency 5 3 3 3 3 4 3" xfId="49281" xr:uid="{A542AA41-F258-4E1E-A16E-DC6E38B1DD02}"/>
    <cellStyle name="Currency 5 3 3 3 3 5" xfId="13861" xr:uid="{62A614CC-8208-4F45-BBAD-1C7F0CA45795}"/>
    <cellStyle name="Currency 5 3 3 3 3 6" xfId="27551" xr:uid="{A68489D4-D252-4C1C-927D-92E01E7AACC6}"/>
    <cellStyle name="Currency 5 3 3 3 3 7" xfId="42435" xr:uid="{BA96E897-9564-4F41-96D5-08089C07D647}"/>
    <cellStyle name="Currency 5 3 3 3 4" xfId="7015" xr:uid="{F682B511-B24A-4B39-BBAD-6C682DB6EE0C}"/>
    <cellStyle name="Currency 5 3 3 3 4 2" xfId="8728" xr:uid="{38DEA9BF-BB42-419D-A0F6-0996389632A5}"/>
    <cellStyle name="Currency 5 3 3 3 4 2 2" xfId="12150" xr:uid="{E10F818B-791B-4D99-9145-39779E4CE96A}"/>
    <cellStyle name="Currency 5 3 3 3 4 2 2 2" xfId="25840" xr:uid="{BD485F60-626E-40A2-B5EF-DF4685C77B32}"/>
    <cellStyle name="Currency 5 3 3 3 4 2 2 2 2" xfId="39532" xr:uid="{5979ED5F-A334-4246-A769-09DDC2ABE433}"/>
    <cellStyle name="Currency 5 3 3 3 4 2 2 2 3" xfId="54416" xr:uid="{9C436B84-0237-4188-BA4E-E01FD8FB3E20}"/>
    <cellStyle name="Currency 5 3 3 3 4 2 2 3" xfId="18996" xr:uid="{B6E74678-565E-4D88-AEE9-1C15E9210A4E}"/>
    <cellStyle name="Currency 5 3 3 3 4 2 2 4" xfId="32686" xr:uid="{F95F8846-35E3-4895-9864-5B84C86BA7C0}"/>
    <cellStyle name="Currency 5 3 3 3 4 2 2 5" xfId="47570" xr:uid="{C32E3038-CDBA-4F46-9FF6-C5088D8B6DE5}"/>
    <cellStyle name="Currency 5 3 3 3 4 2 3" xfId="22418" xr:uid="{6B5DC5B9-EF97-4EE1-BA07-2E8CEF1D7D61}"/>
    <cellStyle name="Currency 5 3 3 3 4 2 3 2" xfId="36110" xr:uid="{305AD24C-D9E6-4839-B4B6-A5180C7DA49A}"/>
    <cellStyle name="Currency 5 3 3 3 4 2 3 3" xfId="50994" xr:uid="{7DD6BBC8-D96C-4572-9C09-CE138C9A3CE8}"/>
    <cellStyle name="Currency 5 3 3 3 4 2 4" xfId="15574" xr:uid="{5357CCA6-5A21-4150-8825-9735E96E1911}"/>
    <cellStyle name="Currency 5 3 3 3 4 2 5" xfId="29264" xr:uid="{45C0D3FE-D6D9-4CCA-8CE6-044C674E1F07}"/>
    <cellStyle name="Currency 5 3 3 3 4 2 6" xfId="44148" xr:uid="{3CBBB09C-4D84-4F67-91D3-111EAFDE1FE6}"/>
    <cellStyle name="Currency 5 3 3 3 4 3" xfId="10438" xr:uid="{060E703F-FE1A-4081-8C45-58945493AFBD}"/>
    <cellStyle name="Currency 5 3 3 3 4 3 2" xfId="24128" xr:uid="{B5E3AD9A-0751-448F-8304-461E04158232}"/>
    <cellStyle name="Currency 5 3 3 3 4 3 2 2" xfId="37820" xr:uid="{AF3758D4-1207-4AA7-9047-BFD30798D368}"/>
    <cellStyle name="Currency 5 3 3 3 4 3 2 3" xfId="52704" xr:uid="{4029CC87-7A5A-49AE-9460-0455F3DFB284}"/>
    <cellStyle name="Currency 5 3 3 3 4 3 3" xfId="17284" xr:uid="{2D431A9B-39D5-4C83-B350-7213C1EF118C}"/>
    <cellStyle name="Currency 5 3 3 3 4 3 4" xfId="30974" xr:uid="{655F29C4-22F5-4DFF-87B7-EB84CBBC063C}"/>
    <cellStyle name="Currency 5 3 3 3 4 3 5" xfId="45858" xr:uid="{0B736376-7F12-4C41-B5E2-7E6DAD8A3D60}"/>
    <cellStyle name="Currency 5 3 3 3 4 4" xfId="20706" xr:uid="{ACBDB14F-C819-4EF6-8C8F-E04D78D9DE23}"/>
    <cellStyle name="Currency 5 3 3 3 4 4 2" xfId="34398" xr:uid="{3A505928-4337-4EC6-8737-6AEB4B73B215}"/>
    <cellStyle name="Currency 5 3 3 3 4 4 3" xfId="49282" xr:uid="{84676494-4811-4959-8350-0ACEA76C36B8}"/>
    <cellStyle name="Currency 5 3 3 3 4 5" xfId="13862" xr:uid="{CC34E616-404E-4C5B-9400-BB1181679E77}"/>
    <cellStyle name="Currency 5 3 3 3 4 6" xfId="27552" xr:uid="{FBD6D5AC-11FE-47AC-BBF8-6D76C1C54288}"/>
    <cellStyle name="Currency 5 3 3 3 4 7" xfId="42436" xr:uid="{C2E8DB9D-6B2E-4AF3-A45C-EADF2CDDB585}"/>
    <cellStyle name="Currency 5 3 3 3 5" xfId="8724" xr:uid="{A349C73F-DD5A-4B48-A98A-72A56500A46C}"/>
    <cellStyle name="Currency 5 3 3 3 5 2" xfId="12146" xr:uid="{9883E11E-2635-4A77-9130-5B84584BB883}"/>
    <cellStyle name="Currency 5 3 3 3 5 2 2" xfId="25836" xr:uid="{84D500F7-5AAC-4C62-8C53-783908EB7793}"/>
    <cellStyle name="Currency 5 3 3 3 5 2 2 2" xfId="39528" xr:uid="{121D1A1B-501E-4B6A-8FAB-2427F2A6082D}"/>
    <cellStyle name="Currency 5 3 3 3 5 2 2 3" xfId="54412" xr:uid="{52119FC5-57A0-45B5-ACAF-AC61E76F7FCB}"/>
    <cellStyle name="Currency 5 3 3 3 5 2 3" xfId="18992" xr:uid="{45C8E0C7-AB58-4799-95A5-F8279A52258C}"/>
    <cellStyle name="Currency 5 3 3 3 5 2 4" xfId="32682" xr:uid="{1ABC4954-4E9E-47E7-8A28-5451DA9F7169}"/>
    <cellStyle name="Currency 5 3 3 3 5 2 5" xfId="47566" xr:uid="{978A50B6-99FB-432A-ADA6-A71473A99F0E}"/>
    <cellStyle name="Currency 5 3 3 3 5 3" xfId="22414" xr:uid="{C2DD638B-E017-45F6-889C-6EDD5C36C81F}"/>
    <cellStyle name="Currency 5 3 3 3 5 3 2" xfId="36106" xr:uid="{9E206B16-132A-446F-B8ED-33045926A4D0}"/>
    <cellStyle name="Currency 5 3 3 3 5 3 3" xfId="50990" xr:uid="{1BBA769A-80B7-42EB-B87F-B0B3B6A56ED8}"/>
    <cellStyle name="Currency 5 3 3 3 5 4" xfId="15570" xr:uid="{56F05876-0E11-4EB1-A390-88B231F71496}"/>
    <cellStyle name="Currency 5 3 3 3 5 5" xfId="29260" xr:uid="{2BC1D39E-1B85-435C-8A2C-591E06F8E0D7}"/>
    <cellStyle name="Currency 5 3 3 3 5 6" xfId="44144" xr:uid="{0DF2E4A6-2B83-4D49-8883-CFF46C191EDD}"/>
    <cellStyle name="Currency 5 3 3 3 6" xfId="10434" xr:uid="{CE25CD98-2BA8-4724-B26B-717A62BBEFEF}"/>
    <cellStyle name="Currency 5 3 3 3 6 2" xfId="24124" xr:uid="{229D2BA5-D722-4A8D-8D23-AA2B7376E9FB}"/>
    <cellStyle name="Currency 5 3 3 3 6 2 2" xfId="37816" xr:uid="{9288F7BD-A23D-4F54-A667-DC7232CDF43C}"/>
    <cellStyle name="Currency 5 3 3 3 6 2 3" xfId="52700" xr:uid="{CF959EDC-E270-4255-8FC7-98A09CED5261}"/>
    <cellStyle name="Currency 5 3 3 3 6 3" xfId="17280" xr:uid="{73987105-72C4-4082-87EB-AA627C05097E}"/>
    <cellStyle name="Currency 5 3 3 3 6 4" xfId="30970" xr:uid="{3ABC6106-B105-4A62-8047-5FB8C178BD48}"/>
    <cellStyle name="Currency 5 3 3 3 6 5" xfId="45854" xr:uid="{CA94CF27-6FD7-45C8-B9D3-1FAD35522012}"/>
    <cellStyle name="Currency 5 3 3 3 7" xfId="20702" xr:uid="{990003AE-08BE-4ABC-92CC-814EF12BE833}"/>
    <cellStyle name="Currency 5 3 3 3 7 2" xfId="34394" xr:uid="{C24FF05C-A444-4BE2-A188-8B81E3ACA04D}"/>
    <cellStyle name="Currency 5 3 3 3 7 3" xfId="49278" xr:uid="{9A28EF2C-6ADB-4AA9-BDCC-A6B1890BA45E}"/>
    <cellStyle name="Currency 5 3 3 3 8" xfId="13858" xr:uid="{661ED486-2904-43AA-BE24-C56B20624EEE}"/>
    <cellStyle name="Currency 5 3 3 3 9" xfId="27548" xr:uid="{1EFDC3CB-5720-41AB-89AA-6E4481EC9244}"/>
    <cellStyle name="Currency 5 3 3 4" xfId="7016" xr:uid="{E7FA0E44-99EF-4F32-A67D-5C28A5450A32}"/>
    <cellStyle name="Currency 5 3 3 4 2" xfId="7017" xr:uid="{F705D47B-273C-4DF7-9206-2DCE3198B40A}"/>
    <cellStyle name="Currency 5 3 3 4 2 2" xfId="8730" xr:uid="{1EE19689-3168-4962-81B0-2422907D0BFD}"/>
    <cellStyle name="Currency 5 3 3 4 2 2 2" xfId="12152" xr:uid="{1553B52F-7E97-4F1D-9F51-99A723DC659C}"/>
    <cellStyle name="Currency 5 3 3 4 2 2 2 2" xfId="25842" xr:uid="{E6D74987-7242-4F01-9C60-31920CA4F910}"/>
    <cellStyle name="Currency 5 3 3 4 2 2 2 2 2" xfId="39534" xr:uid="{ABC9085D-1BE3-408D-83EF-B012FD079C8D}"/>
    <cellStyle name="Currency 5 3 3 4 2 2 2 2 3" xfId="54418" xr:uid="{394859E2-8C5B-4E9F-A6BC-F2EBDC15F790}"/>
    <cellStyle name="Currency 5 3 3 4 2 2 2 3" xfId="18998" xr:uid="{EDCA93FE-95C6-4571-BD72-F71C2BCEBF8C}"/>
    <cellStyle name="Currency 5 3 3 4 2 2 2 4" xfId="32688" xr:uid="{D5875797-857C-431A-B33F-1B81887D22FB}"/>
    <cellStyle name="Currency 5 3 3 4 2 2 2 5" xfId="47572" xr:uid="{63EA10EB-79BF-4BCD-B6FE-3E616C413D62}"/>
    <cellStyle name="Currency 5 3 3 4 2 2 3" xfId="22420" xr:uid="{CEAA13D7-A048-4EDA-B56F-BF822CC857C4}"/>
    <cellStyle name="Currency 5 3 3 4 2 2 3 2" xfId="36112" xr:uid="{F647B982-0F11-4A7E-88C4-FEE0FA1BD48D}"/>
    <cellStyle name="Currency 5 3 3 4 2 2 3 3" xfId="50996" xr:uid="{4E83E864-D155-4869-A2A7-5A5D00B96984}"/>
    <cellStyle name="Currency 5 3 3 4 2 2 4" xfId="15576" xr:uid="{33A5A043-E6A6-4AF4-8DB1-C891F7D2779E}"/>
    <cellStyle name="Currency 5 3 3 4 2 2 5" xfId="29266" xr:uid="{5405BB85-7906-4642-97B2-9384F9A83851}"/>
    <cellStyle name="Currency 5 3 3 4 2 2 6" xfId="44150" xr:uid="{651DDA8D-A6E7-4507-B9D4-AEF44EE2C275}"/>
    <cellStyle name="Currency 5 3 3 4 2 3" xfId="10440" xr:uid="{5EAAA501-AE84-417D-9912-C1B468AF9CE4}"/>
    <cellStyle name="Currency 5 3 3 4 2 3 2" xfId="24130" xr:uid="{9F2942A6-5A79-4695-89B0-56D6DB2FF430}"/>
    <cellStyle name="Currency 5 3 3 4 2 3 2 2" xfId="37822" xr:uid="{EFB6121D-6ED6-446C-BF3B-27060F0436D5}"/>
    <cellStyle name="Currency 5 3 3 4 2 3 2 3" xfId="52706" xr:uid="{02A4DC31-729C-4C90-8420-B4277CD048F3}"/>
    <cellStyle name="Currency 5 3 3 4 2 3 3" xfId="17286" xr:uid="{320B7C06-58D5-4E46-9C32-70E737A9E4EA}"/>
    <cellStyle name="Currency 5 3 3 4 2 3 4" xfId="30976" xr:uid="{6D45A02D-8A71-4D21-82A9-4801D6F2C6D8}"/>
    <cellStyle name="Currency 5 3 3 4 2 3 5" xfId="45860" xr:uid="{767A0718-5F4C-4112-99C0-D825AC8E63CA}"/>
    <cellStyle name="Currency 5 3 3 4 2 4" xfId="20708" xr:uid="{6A00AC44-F341-41F0-8867-06E89378E8F6}"/>
    <cellStyle name="Currency 5 3 3 4 2 4 2" xfId="34400" xr:uid="{804C04D1-DC9F-427D-99B3-6B46E1E4DDDA}"/>
    <cellStyle name="Currency 5 3 3 4 2 4 3" xfId="49284" xr:uid="{6403CFF7-5058-4860-9F1E-14107B8E3983}"/>
    <cellStyle name="Currency 5 3 3 4 2 5" xfId="13864" xr:uid="{DE4E1B5C-879C-4261-BCE8-DCDF2AB7E1A3}"/>
    <cellStyle name="Currency 5 3 3 4 2 6" xfId="27554" xr:uid="{AF91ADC8-C4FD-44F2-BED8-33D69BEAAC3F}"/>
    <cellStyle name="Currency 5 3 3 4 2 7" xfId="42438" xr:uid="{E28B2843-122A-49AA-96D7-FE40B2A14AD0}"/>
    <cellStyle name="Currency 5 3 3 4 3" xfId="8729" xr:uid="{A2CDF3E5-CC44-4028-ABE2-F242C6213FBB}"/>
    <cellStyle name="Currency 5 3 3 4 3 2" xfId="12151" xr:uid="{19D3CCFB-1908-47F7-9F71-073435B60E30}"/>
    <cellStyle name="Currency 5 3 3 4 3 2 2" xfId="25841" xr:uid="{2C590D2B-F5CD-448B-AACA-A130CBAB1742}"/>
    <cellStyle name="Currency 5 3 3 4 3 2 2 2" xfId="39533" xr:uid="{33382F60-5690-4674-AAC9-346219D916D5}"/>
    <cellStyle name="Currency 5 3 3 4 3 2 2 3" xfId="54417" xr:uid="{A36722EC-F038-4FA2-A0E5-E40BCA09F71C}"/>
    <cellStyle name="Currency 5 3 3 4 3 2 3" xfId="18997" xr:uid="{13EED2EB-53A6-4DBE-8EF0-E4E63DBCE6F6}"/>
    <cellStyle name="Currency 5 3 3 4 3 2 4" xfId="32687" xr:uid="{64582BDA-18C6-4B5D-A4F3-5732B6691DAA}"/>
    <cellStyle name="Currency 5 3 3 4 3 2 5" xfId="47571" xr:uid="{3E71B846-A78E-409C-814B-9D0B1ED746AE}"/>
    <cellStyle name="Currency 5 3 3 4 3 3" xfId="22419" xr:uid="{9466B804-420A-4F99-9ACC-27895BA8069C}"/>
    <cellStyle name="Currency 5 3 3 4 3 3 2" xfId="36111" xr:uid="{BF8B5CFF-14BE-46F8-9407-BCFA1C4D9120}"/>
    <cellStyle name="Currency 5 3 3 4 3 3 3" xfId="50995" xr:uid="{5FCBCF54-B698-4F54-9AE5-25E1FC353684}"/>
    <cellStyle name="Currency 5 3 3 4 3 4" xfId="15575" xr:uid="{E62315F8-1E89-4199-B482-8F5BBD9B1AE0}"/>
    <cellStyle name="Currency 5 3 3 4 3 5" xfId="29265" xr:uid="{9D8CCA09-AEF5-4E14-9369-EAF6DD5E1E29}"/>
    <cellStyle name="Currency 5 3 3 4 3 6" xfId="44149" xr:uid="{4FFD7F1A-302A-4BE2-84CD-93525AE23CEA}"/>
    <cellStyle name="Currency 5 3 3 4 4" xfId="10439" xr:uid="{CFD5AE87-1BCB-4C1D-9EB4-6D69E0BF2DDA}"/>
    <cellStyle name="Currency 5 3 3 4 4 2" xfId="24129" xr:uid="{3113A388-3F53-42EC-9F5A-834E8C13C38A}"/>
    <cellStyle name="Currency 5 3 3 4 4 2 2" xfId="37821" xr:uid="{7567EBD6-B3DE-4ACF-85D1-BD32A5DCB112}"/>
    <cellStyle name="Currency 5 3 3 4 4 2 3" xfId="52705" xr:uid="{9E26A844-E08B-45D4-A43F-5F52674DA6D3}"/>
    <cellStyle name="Currency 5 3 3 4 4 3" xfId="17285" xr:uid="{168A5547-E828-465C-B9BB-94E66F55636F}"/>
    <cellStyle name="Currency 5 3 3 4 4 4" xfId="30975" xr:uid="{47F03428-53B4-43B0-B506-A794A5709638}"/>
    <cellStyle name="Currency 5 3 3 4 4 5" xfId="45859" xr:uid="{E19A3445-A535-479E-8D5F-03B4D6E160C2}"/>
    <cellStyle name="Currency 5 3 3 4 5" xfId="20707" xr:uid="{E05D82DC-4D74-4F01-BFE2-23486E970E22}"/>
    <cellStyle name="Currency 5 3 3 4 5 2" xfId="34399" xr:uid="{D53EB1F2-96AD-423A-BD71-D7454B092BE1}"/>
    <cellStyle name="Currency 5 3 3 4 5 3" xfId="49283" xr:uid="{3847A4EB-5C67-42BB-B71A-A01D63E86E1B}"/>
    <cellStyle name="Currency 5 3 3 4 6" xfId="13863" xr:uid="{19B1A59E-102F-433A-B9E6-26E7CFF94580}"/>
    <cellStyle name="Currency 5 3 3 4 7" xfId="27553" xr:uid="{4C7CCF44-803E-4543-B307-678EB50E08D4}"/>
    <cellStyle name="Currency 5 3 3 4 8" xfId="42437" xr:uid="{1B7423C7-5732-449B-9C2F-A119CD01BA69}"/>
    <cellStyle name="Currency 5 3 3 5" xfId="7018" xr:uid="{1F4D2DAB-77C3-4EDB-8E45-136AF4D52E67}"/>
    <cellStyle name="Currency 5 3 3 5 2" xfId="8731" xr:uid="{AD6B80FF-E663-449A-AAA8-C980B436C8CE}"/>
    <cellStyle name="Currency 5 3 3 5 2 2" xfId="12153" xr:uid="{338914A2-2E55-4C35-9050-FD8B8B039BF2}"/>
    <cellStyle name="Currency 5 3 3 5 2 2 2" xfId="25843" xr:uid="{FE6B5875-40E6-41B8-8480-9B721BD57328}"/>
    <cellStyle name="Currency 5 3 3 5 2 2 2 2" xfId="39535" xr:uid="{BD9C7CB2-D8A2-485C-AF0C-11153314FCC5}"/>
    <cellStyle name="Currency 5 3 3 5 2 2 2 3" xfId="54419" xr:uid="{ED5E5D1F-654C-42DE-8F51-D87347AA11B6}"/>
    <cellStyle name="Currency 5 3 3 5 2 2 3" xfId="18999" xr:uid="{A1067586-ABE1-4A8A-A89A-461268E7DCC3}"/>
    <cellStyle name="Currency 5 3 3 5 2 2 4" xfId="32689" xr:uid="{C959D067-65D2-4854-9F17-95AC124F0C06}"/>
    <cellStyle name="Currency 5 3 3 5 2 2 5" xfId="47573" xr:uid="{71EE1119-E8BD-45E4-BBCC-CC8DD1335D50}"/>
    <cellStyle name="Currency 5 3 3 5 2 3" xfId="22421" xr:uid="{92ADA3B8-6586-4FDE-A3AC-394A7759EBE9}"/>
    <cellStyle name="Currency 5 3 3 5 2 3 2" xfId="36113" xr:uid="{935ABF29-CC1D-4790-A0C7-95A2CB25CEEC}"/>
    <cellStyle name="Currency 5 3 3 5 2 3 3" xfId="50997" xr:uid="{F5408833-C276-4FA2-BE39-99F42B74CD3E}"/>
    <cellStyle name="Currency 5 3 3 5 2 4" xfId="15577" xr:uid="{9394CEEF-CAF1-4B63-B5FC-B70C1F47B5CE}"/>
    <cellStyle name="Currency 5 3 3 5 2 5" xfId="29267" xr:uid="{384DA980-8241-40E9-AE49-5A060AFD87BB}"/>
    <cellStyle name="Currency 5 3 3 5 2 6" xfId="44151" xr:uid="{F85E3DEF-07F6-4A1C-8B1A-CD0784C6AB0E}"/>
    <cellStyle name="Currency 5 3 3 5 3" xfId="10441" xr:uid="{DB9D5C61-603E-4E4B-B1D9-C3391F0B743C}"/>
    <cellStyle name="Currency 5 3 3 5 3 2" xfId="24131" xr:uid="{6EFB567A-6A50-4211-BA8C-CA2EED750A9F}"/>
    <cellStyle name="Currency 5 3 3 5 3 2 2" xfId="37823" xr:uid="{1330A41F-3EF4-4742-B69C-7EA51D988D89}"/>
    <cellStyle name="Currency 5 3 3 5 3 2 3" xfId="52707" xr:uid="{61B7FF6E-CCCB-4CA3-B5AE-880BC131A90D}"/>
    <cellStyle name="Currency 5 3 3 5 3 3" xfId="17287" xr:uid="{6DF7B95B-804E-4E44-B82A-6DEFD0E742E1}"/>
    <cellStyle name="Currency 5 3 3 5 3 4" xfId="30977" xr:uid="{C86D01B4-045A-4D13-9A4A-03E0086853ED}"/>
    <cellStyle name="Currency 5 3 3 5 3 5" xfId="45861" xr:uid="{DF72F975-D31A-40C7-AD93-FFDB2F41F87F}"/>
    <cellStyle name="Currency 5 3 3 5 4" xfId="20709" xr:uid="{1A56CCE8-8AD9-436A-994A-209315FD2044}"/>
    <cellStyle name="Currency 5 3 3 5 4 2" xfId="34401" xr:uid="{9CD36950-9FC4-48B1-9E62-F341E7EC1AB3}"/>
    <cellStyle name="Currency 5 3 3 5 4 3" xfId="49285" xr:uid="{E81018C5-9300-40E2-A856-380914F0F5D8}"/>
    <cellStyle name="Currency 5 3 3 5 5" xfId="13865" xr:uid="{06AEE0EF-1D7D-4CE7-9F1C-D6E3AB026997}"/>
    <cellStyle name="Currency 5 3 3 5 6" xfId="27555" xr:uid="{E79FA566-115B-4F10-9435-8525A4CE08AE}"/>
    <cellStyle name="Currency 5 3 3 5 7" xfId="42439" xr:uid="{F021D0B5-652D-464A-A229-DF0F81AD2C71}"/>
    <cellStyle name="Currency 5 3 3 6" xfId="7019" xr:uid="{F2591274-27A5-4BB7-A4FA-A9951EA23C7E}"/>
    <cellStyle name="Currency 5 3 3 6 2" xfId="8732" xr:uid="{9462770B-0C40-410C-966B-67281BAAFC3D}"/>
    <cellStyle name="Currency 5 3 3 6 2 2" xfId="12154" xr:uid="{545C9986-FA91-4DFE-AF00-8AD5E0562CD1}"/>
    <cellStyle name="Currency 5 3 3 6 2 2 2" xfId="25844" xr:uid="{1ED82E46-1878-428A-9CED-1118934D1812}"/>
    <cellStyle name="Currency 5 3 3 6 2 2 2 2" xfId="39536" xr:uid="{A419C05D-7387-40A2-B924-2E318F9ADE79}"/>
    <cellStyle name="Currency 5 3 3 6 2 2 2 3" xfId="54420" xr:uid="{18E29151-48FF-4DC8-8010-C95D5AAD5F23}"/>
    <cellStyle name="Currency 5 3 3 6 2 2 3" xfId="19000" xr:uid="{11E2B92B-560C-4D81-9B0F-C2D2FF062E1B}"/>
    <cellStyle name="Currency 5 3 3 6 2 2 4" xfId="32690" xr:uid="{B15ECD88-6E57-48ED-9D69-FC1A2DCA9AB8}"/>
    <cellStyle name="Currency 5 3 3 6 2 2 5" xfId="47574" xr:uid="{43FAA9FC-F6FA-4C4D-9414-5EF08FFD1EB8}"/>
    <cellStyle name="Currency 5 3 3 6 2 3" xfId="22422" xr:uid="{F885B1DE-87DE-4165-8923-5F22AFD04156}"/>
    <cellStyle name="Currency 5 3 3 6 2 3 2" xfId="36114" xr:uid="{1B7FBFFF-E651-4148-A11B-14E36C300C48}"/>
    <cellStyle name="Currency 5 3 3 6 2 3 3" xfId="50998" xr:uid="{5207AE92-078A-4E77-A2AF-84CD1CDC95B1}"/>
    <cellStyle name="Currency 5 3 3 6 2 4" xfId="15578" xr:uid="{393BA248-5F96-4CAF-9AED-E523E714D7FF}"/>
    <cellStyle name="Currency 5 3 3 6 2 5" xfId="29268" xr:uid="{302A24CE-C173-4FC2-9907-D18E55925623}"/>
    <cellStyle name="Currency 5 3 3 6 2 6" xfId="44152" xr:uid="{802FFF12-FFD1-4D5A-97F1-52766707ABBA}"/>
    <cellStyle name="Currency 5 3 3 6 3" xfId="10442" xr:uid="{6B1D014C-3066-4A24-8F08-871F9DD0F223}"/>
    <cellStyle name="Currency 5 3 3 6 3 2" xfId="24132" xr:uid="{F42BA790-0108-4EFC-982C-12FF4848415B}"/>
    <cellStyle name="Currency 5 3 3 6 3 2 2" xfId="37824" xr:uid="{00AAEAE3-033A-4576-B01C-C836D6D680C5}"/>
    <cellStyle name="Currency 5 3 3 6 3 2 3" xfId="52708" xr:uid="{3287DF6F-395A-4F13-B4D4-7A4F983DAC7C}"/>
    <cellStyle name="Currency 5 3 3 6 3 3" xfId="17288" xr:uid="{0396F743-6EDE-4157-A04B-2D58426E5832}"/>
    <cellStyle name="Currency 5 3 3 6 3 4" xfId="30978" xr:uid="{483D0654-E2F0-4388-9F59-033C62EAD199}"/>
    <cellStyle name="Currency 5 3 3 6 3 5" xfId="45862" xr:uid="{471446E5-E0F9-41FC-AB24-F5EF1FEE4BE9}"/>
    <cellStyle name="Currency 5 3 3 6 4" xfId="20710" xr:uid="{DFFBC316-B9CC-40E5-AEDE-FA561B36C40E}"/>
    <cellStyle name="Currency 5 3 3 6 4 2" xfId="34402" xr:uid="{6BC2B9B0-4E16-411F-9B41-96DADA6DA6DB}"/>
    <cellStyle name="Currency 5 3 3 6 4 3" xfId="49286" xr:uid="{90C0A1E3-CD98-4B05-A6D3-ECA781DA2D4B}"/>
    <cellStyle name="Currency 5 3 3 6 5" xfId="13866" xr:uid="{4CAE2126-4E63-419A-8145-2D1BFAF20D26}"/>
    <cellStyle name="Currency 5 3 3 6 6" xfId="27556" xr:uid="{0E858D21-E93C-4277-837E-F39ACAE80FFC}"/>
    <cellStyle name="Currency 5 3 3 6 7" xfId="42440" xr:uid="{553921DC-74A6-4E6A-8C1D-3427BD2D175E}"/>
    <cellStyle name="Currency 5 3 3 7" xfId="8718" xr:uid="{C7414803-2169-4B63-9DA4-15C15468C057}"/>
    <cellStyle name="Currency 5 3 3 7 2" xfId="12140" xr:uid="{89818E68-AB80-4A92-B047-923A51E0F7D3}"/>
    <cellStyle name="Currency 5 3 3 7 2 2" xfId="25830" xr:uid="{AD8FA4B1-1053-4334-B1BD-EC0EEEBF864F}"/>
    <cellStyle name="Currency 5 3 3 7 2 2 2" xfId="39522" xr:uid="{3D99DF27-6583-45F5-902F-D89A6207E488}"/>
    <cellStyle name="Currency 5 3 3 7 2 2 3" xfId="54406" xr:uid="{7C0D0F7B-B985-4957-B5B7-47813260BDB6}"/>
    <cellStyle name="Currency 5 3 3 7 2 3" xfId="18986" xr:uid="{1584F0BC-0D66-4CC3-8007-6F1558AE808B}"/>
    <cellStyle name="Currency 5 3 3 7 2 4" xfId="32676" xr:uid="{DBABEC4D-A7E6-4691-BB1A-CF0E9966DA60}"/>
    <cellStyle name="Currency 5 3 3 7 2 5" xfId="47560" xr:uid="{B274D833-2A03-4EF4-B6FB-88E08FF6A4BE}"/>
    <cellStyle name="Currency 5 3 3 7 3" xfId="22408" xr:uid="{96432BBA-09E3-452B-98DA-CBC622FC3364}"/>
    <cellStyle name="Currency 5 3 3 7 3 2" xfId="36100" xr:uid="{C23131B5-E26A-46FB-BE58-F0C14256AC9E}"/>
    <cellStyle name="Currency 5 3 3 7 3 3" xfId="50984" xr:uid="{8BD1933A-5EE7-4B0B-BA82-F82454D54BAB}"/>
    <cellStyle name="Currency 5 3 3 7 4" xfId="15564" xr:uid="{E855480C-8B19-4E47-9D5D-165F7BD223FC}"/>
    <cellStyle name="Currency 5 3 3 7 5" xfId="29254" xr:uid="{7AAC4869-C16D-42F3-8126-9041324F4BD5}"/>
    <cellStyle name="Currency 5 3 3 7 6" xfId="44138" xr:uid="{E8F262CE-1E95-493B-960D-864D662BD526}"/>
    <cellStyle name="Currency 5 3 3 8" xfId="10428" xr:uid="{3E1F2916-EBBB-4926-ABD1-E4055D75E84C}"/>
    <cellStyle name="Currency 5 3 3 8 2" xfId="24118" xr:uid="{9779C676-4583-4C7D-8986-5D3838B3C62A}"/>
    <cellStyle name="Currency 5 3 3 8 2 2" xfId="37810" xr:uid="{82B9CC5A-1C09-4DD0-8F30-039C5FF0C1B6}"/>
    <cellStyle name="Currency 5 3 3 8 2 3" xfId="52694" xr:uid="{76BC7C11-3233-4591-A368-35745F2F96FB}"/>
    <cellStyle name="Currency 5 3 3 8 3" xfId="17274" xr:uid="{E1E540CD-6EA6-44B8-8FB0-9D5C63D6E6E7}"/>
    <cellStyle name="Currency 5 3 3 8 4" xfId="30964" xr:uid="{3FCC9F7B-5977-4213-9A56-3A53DB6F66D9}"/>
    <cellStyle name="Currency 5 3 3 8 5" xfId="45848" xr:uid="{9308F8BC-C8A3-49DD-92EA-C299AB7134B6}"/>
    <cellStyle name="Currency 5 3 3 9" xfId="20696" xr:uid="{F1D858F3-CD9C-4C79-98EE-0714CCECB5DF}"/>
    <cellStyle name="Currency 5 3 3 9 2" xfId="34388" xr:uid="{7FCD20D1-AB2C-49D0-85FA-211526D417B3}"/>
    <cellStyle name="Currency 5 3 3 9 3" xfId="49272" xr:uid="{88E2E221-DD1E-44B7-8856-726C67B4D5CA}"/>
    <cellStyle name="Currency 5 3 4" xfId="7020" xr:uid="{1DC80ECB-E2E0-49BC-A5ED-06F225FC4780}"/>
    <cellStyle name="Currency 5 3 4 10" xfId="13867" xr:uid="{DA84F3AA-E20C-4591-97A8-C1FBC73564BA}"/>
    <cellStyle name="Currency 5 3 4 11" xfId="27557" xr:uid="{90007C11-95EB-46B5-810D-99A287402430}"/>
    <cellStyle name="Currency 5 3 4 12" xfId="42441" xr:uid="{C3EFAAFB-9A09-4C96-95D8-722C1EC1EAC0}"/>
    <cellStyle name="Currency 5 3 4 2" xfId="7021" xr:uid="{EDD739F7-E49A-4BB3-826D-1A8FE43508B0}"/>
    <cellStyle name="Currency 5 3 4 2 10" xfId="42442" xr:uid="{9CCD6A64-0F83-4F76-927D-BDB3C4D5D494}"/>
    <cellStyle name="Currency 5 3 4 2 2" xfId="7022" xr:uid="{08B56719-6778-4B2D-8380-7FAFE5161017}"/>
    <cellStyle name="Currency 5 3 4 2 2 2" xfId="7023" xr:uid="{9A993D48-5821-4851-8521-BEA62BB12832}"/>
    <cellStyle name="Currency 5 3 4 2 2 2 2" xfId="8736" xr:uid="{569399EA-F718-47E3-9587-97D7C6F89F30}"/>
    <cellStyle name="Currency 5 3 4 2 2 2 2 2" xfId="12158" xr:uid="{DCF52ECA-E9BD-4305-A1A4-13A4F886AFAA}"/>
    <cellStyle name="Currency 5 3 4 2 2 2 2 2 2" xfId="25848" xr:uid="{D086EC0F-4F3E-4D12-B910-B208AC452392}"/>
    <cellStyle name="Currency 5 3 4 2 2 2 2 2 2 2" xfId="39540" xr:uid="{B15AC7B8-CE90-47B6-AA52-086692833606}"/>
    <cellStyle name="Currency 5 3 4 2 2 2 2 2 2 3" xfId="54424" xr:uid="{7B66E4EF-F171-4581-AAAB-81B216A7E1BC}"/>
    <cellStyle name="Currency 5 3 4 2 2 2 2 2 3" xfId="19004" xr:uid="{E86D0BD1-EEA8-4119-AF85-B18C9AE6BE8A}"/>
    <cellStyle name="Currency 5 3 4 2 2 2 2 2 4" xfId="32694" xr:uid="{6B071928-8C49-4597-B474-9F85D2BF8CDB}"/>
    <cellStyle name="Currency 5 3 4 2 2 2 2 2 5" xfId="47578" xr:uid="{76D1D195-8099-410E-BC33-822AC4F125E7}"/>
    <cellStyle name="Currency 5 3 4 2 2 2 2 3" xfId="22426" xr:uid="{621CAD45-B1DF-457F-8770-D2E6B61323DC}"/>
    <cellStyle name="Currency 5 3 4 2 2 2 2 3 2" xfId="36118" xr:uid="{69BB359D-B620-4809-BF02-5E5A4041FFE9}"/>
    <cellStyle name="Currency 5 3 4 2 2 2 2 3 3" xfId="51002" xr:uid="{BF831F32-5539-49FF-96FE-7579F3A313CA}"/>
    <cellStyle name="Currency 5 3 4 2 2 2 2 4" xfId="15582" xr:uid="{4A576F61-7021-4F7E-BCFA-C7D895389ED2}"/>
    <cellStyle name="Currency 5 3 4 2 2 2 2 5" xfId="29272" xr:uid="{87A5E319-C024-487A-BD1D-FF117BE4A8E5}"/>
    <cellStyle name="Currency 5 3 4 2 2 2 2 6" xfId="44156" xr:uid="{8606C70D-5402-4C3F-BE13-4E2ECDEB4908}"/>
    <cellStyle name="Currency 5 3 4 2 2 2 3" xfId="10446" xr:uid="{CABAEE2B-5139-4FF3-8E54-E44050EB8D8C}"/>
    <cellStyle name="Currency 5 3 4 2 2 2 3 2" xfId="24136" xr:uid="{6AB74AA5-4CDF-4EE3-B1F4-5751547349C1}"/>
    <cellStyle name="Currency 5 3 4 2 2 2 3 2 2" xfId="37828" xr:uid="{4C25EFCD-F770-46EC-B5D5-E98E93A35854}"/>
    <cellStyle name="Currency 5 3 4 2 2 2 3 2 3" xfId="52712" xr:uid="{C4F001A1-A394-4455-B2DA-F55640A9B0B6}"/>
    <cellStyle name="Currency 5 3 4 2 2 2 3 3" xfId="17292" xr:uid="{E1AB50AB-EFBB-4BE4-89D6-6F15D3A934A4}"/>
    <cellStyle name="Currency 5 3 4 2 2 2 3 4" xfId="30982" xr:uid="{19A5B097-F974-4753-8BE8-D559C15E7705}"/>
    <cellStyle name="Currency 5 3 4 2 2 2 3 5" xfId="45866" xr:uid="{607F4E94-76E2-4668-8268-F07CFBCCB3CA}"/>
    <cellStyle name="Currency 5 3 4 2 2 2 4" xfId="20714" xr:uid="{01967610-EE10-4B08-8C69-02599A0B2EFD}"/>
    <cellStyle name="Currency 5 3 4 2 2 2 4 2" xfId="34406" xr:uid="{E86241D3-CDF8-4E5D-A2F4-00F5FC8C7304}"/>
    <cellStyle name="Currency 5 3 4 2 2 2 4 3" xfId="49290" xr:uid="{AD83D0C8-529B-4F98-85F5-62A919A7066E}"/>
    <cellStyle name="Currency 5 3 4 2 2 2 5" xfId="13870" xr:uid="{179908C9-F81C-4A8A-9F7E-2A2BB0BBD5E5}"/>
    <cellStyle name="Currency 5 3 4 2 2 2 6" xfId="27560" xr:uid="{880328E5-E56E-4F5E-813E-FB12D070484F}"/>
    <cellStyle name="Currency 5 3 4 2 2 2 7" xfId="42444" xr:uid="{4F498E32-E423-4F81-959B-59F5C2CF5802}"/>
    <cellStyle name="Currency 5 3 4 2 2 3" xfId="8735" xr:uid="{7B277999-C3C5-4D9D-83A4-3D7CD16E67D6}"/>
    <cellStyle name="Currency 5 3 4 2 2 3 2" xfId="12157" xr:uid="{E65484B8-B145-492F-B279-A8202D2A8FB4}"/>
    <cellStyle name="Currency 5 3 4 2 2 3 2 2" xfId="25847" xr:uid="{D1EE2C0D-BE8C-4DF7-95FD-FFE226DAA549}"/>
    <cellStyle name="Currency 5 3 4 2 2 3 2 2 2" xfId="39539" xr:uid="{BFBF46F2-AC0E-4C43-924B-040F89BA8355}"/>
    <cellStyle name="Currency 5 3 4 2 2 3 2 2 3" xfId="54423" xr:uid="{18E94537-6EE9-4628-91E7-C9B0802B3BC7}"/>
    <cellStyle name="Currency 5 3 4 2 2 3 2 3" xfId="19003" xr:uid="{A865FE0C-DC06-4B02-B668-B47C3C650C56}"/>
    <cellStyle name="Currency 5 3 4 2 2 3 2 4" xfId="32693" xr:uid="{C0312217-DA7F-48A8-811B-38BA303BF5CC}"/>
    <cellStyle name="Currency 5 3 4 2 2 3 2 5" xfId="47577" xr:uid="{853E074C-ECA4-46DF-921F-47FCFC960985}"/>
    <cellStyle name="Currency 5 3 4 2 2 3 3" xfId="22425" xr:uid="{A4950F80-F7F9-46C4-98ED-DBF3DD228D4B}"/>
    <cellStyle name="Currency 5 3 4 2 2 3 3 2" xfId="36117" xr:uid="{2E7E7834-F00B-46BD-A990-EBECE86D6698}"/>
    <cellStyle name="Currency 5 3 4 2 2 3 3 3" xfId="51001" xr:uid="{B0F1ACDC-7750-48CE-BEB5-01602B18AA72}"/>
    <cellStyle name="Currency 5 3 4 2 2 3 4" xfId="15581" xr:uid="{E4EA36DE-8C96-454C-9167-B899E0BC7CCF}"/>
    <cellStyle name="Currency 5 3 4 2 2 3 5" xfId="29271" xr:uid="{0E04090A-54DE-4DB6-87F2-7BD7BF33B971}"/>
    <cellStyle name="Currency 5 3 4 2 2 3 6" xfId="44155" xr:uid="{BB5714AA-C982-4B8C-9903-A76FF5CC1028}"/>
    <cellStyle name="Currency 5 3 4 2 2 4" xfId="10445" xr:uid="{BED0B5A4-F4C9-40CC-A7D5-C210B2B25122}"/>
    <cellStyle name="Currency 5 3 4 2 2 4 2" xfId="24135" xr:uid="{42080CD0-6314-4906-878A-CE2F9224FE1D}"/>
    <cellStyle name="Currency 5 3 4 2 2 4 2 2" xfId="37827" xr:uid="{225166FE-01CC-4FD6-A42B-5B68C34E4925}"/>
    <cellStyle name="Currency 5 3 4 2 2 4 2 3" xfId="52711" xr:uid="{09FCBC47-6C10-4DEA-B8FF-64B5572EB802}"/>
    <cellStyle name="Currency 5 3 4 2 2 4 3" xfId="17291" xr:uid="{D67617B2-F5D1-42DF-8275-ADCCB3563CB5}"/>
    <cellStyle name="Currency 5 3 4 2 2 4 4" xfId="30981" xr:uid="{CC6BBB56-6059-4531-8786-A5625C0157BC}"/>
    <cellStyle name="Currency 5 3 4 2 2 4 5" xfId="45865" xr:uid="{00D9BE5F-88C2-4A2C-854B-5FAC60297912}"/>
    <cellStyle name="Currency 5 3 4 2 2 5" xfId="20713" xr:uid="{DF891FED-B1B3-43F9-B8C2-8BF48B921D83}"/>
    <cellStyle name="Currency 5 3 4 2 2 5 2" xfId="34405" xr:uid="{0D54EDCF-E6EA-4E7B-8FFD-F4C04DEFD308}"/>
    <cellStyle name="Currency 5 3 4 2 2 5 3" xfId="49289" xr:uid="{D30CB900-4452-41A1-B8A2-B7CE9B856CD1}"/>
    <cellStyle name="Currency 5 3 4 2 2 6" xfId="13869" xr:uid="{180B5B73-2EA6-4AA0-9692-0F477417D773}"/>
    <cellStyle name="Currency 5 3 4 2 2 7" xfId="27559" xr:uid="{6E84F3C5-F9C3-4262-921D-1901C009C302}"/>
    <cellStyle name="Currency 5 3 4 2 2 8" xfId="42443" xr:uid="{2B793D35-9B58-4D45-A5F0-1CB4D5DF8CBB}"/>
    <cellStyle name="Currency 5 3 4 2 3" xfId="7024" xr:uid="{DC9C2F3B-239F-4631-8A41-460AAF3114D7}"/>
    <cellStyle name="Currency 5 3 4 2 3 2" xfId="8737" xr:uid="{08554817-C5CA-42A4-B409-218C74A44B67}"/>
    <cellStyle name="Currency 5 3 4 2 3 2 2" xfId="12159" xr:uid="{DEE879E1-0A64-474F-B4E7-EA613C3DF1D3}"/>
    <cellStyle name="Currency 5 3 4 2 3 2 2 2" xfId="25849" xr:uid="{BCC93EEC-A866-429D-BAB3-C0B37B1BD6A5}"/>
    <cellStyle name="Currency 5 3 4 2 3 2 2 2 2" xfId="39541" xr:uid="{8A23925A-8808-4BDF-B8A7-49DC13E1BC56}"/>
    <cellStyle name="Currency 5 3 4 2 3 2 2 2 3" xfId="54425" xr:uid="{4D9A79F6-BB79-4714-B265-F88A2BFFA150}"/>
    <cellStyle name="Currency 5 3 4 2 3 2 2 3" xfId="19005" xr:uid="{382422F3-FA66-4EB7-902A-CE0042ADA03B}"/>
    <cellStyle name="Currency 5 3 4 2 3 2 2 4" xfId="32695" xr:uid="{F3F6EB0C-1F84-43FE-A887-99DC816B52E2}"/>
    <cellStyle name="Currency 5 3 4 2 3 2 2 5" xfId="47579" xr:uid="{D1A58B10-2DA7-4D93-B60B-CB140547FBA2}"/>
    <cellStyle name="Currency 5 3 4 2 3 2 3" xfId="22427" xr:uid="{8477C8E9-2F2F-4356-91EA-92F590F9F65E}"/>
    <cellStyle name="Currency 5 3 4 2 3 2 3 2" xfId="36119" xr:uid="{624A9627-234B-421E-A93C-E9F7C7DDF0B9}"/>
    <cellStyle name="Currency 5 3 4 2 3 2 3 3" xfId="51003" xr:uid="{BE032E15-AED9-4311-AA79-1CFF516D6743}"/>
    <cellStyle name="Currency 5 3 4 2 3 2 4" xfId="15583" xr:uid="{5AF5EFC7-B009-448A-8C1D-89339C2DDF6B}"/>
    <cellStyle name="Currency 5 3 4 2 3 2 5" xfId="29273" xr:uid="{72CFDE55-F142-4EB7-9EE4-5F2374C299BB}"/>
    <cellStyle name="Currency 5 3 4 2 3 2 6" xfId="44157" xr:uid="{38B40D21-6024-4284-AA7E-04939EFC4C91}"/>
    <cellStyle name="Currency 5 3 4 2 3 3" xfId="10447" xr:uid="{04913F27-ED5B-4DE0-B83B-FBF70339F6B5}"/>
    <cellStyle name="Currency 5 3 4 2 3 3 2" xfId="24137" xr:uid="{DC472BF9-0DA3-4913-AF0F-8DEF368FF74C}"/>
    <cellStyle name="Currency 5 3 4 2 3 3 2 2" xfId="37829" xr:uid="{C43291B5-AB80-46BF-8C9A-43D45939E345}"/>
    <cellStyle name="Currency 5 3 4 2 3 3 2 3" xfId="52713" xr:uid="{EFA49166-1F6F-4102-BA6D-DB7624CE5FCD}"/>
    <cellStyle name="Currency 5 3 4 2 3 3 3" xfId="17293" xr:uid="{E41566EE-9502-411A-B274-D2556F2932BB}"/>
    <cellStyle name="Currency 5 3 4 2 3 3 4" xfId="30983" xr:uid="{E672B724-41F2-44BC-8612-555B5BD6B581}"/>
    <cellStyle name="Currency 5 3 4 2 3 3 5" xfId="45867" xr:uid="{D1153D31-CE6A-402E-B2DF-2BFD64C20CBA}"/>
    <cellStyle name="Currency 5 3 4 2 3 4" xfId="20715" xr:uid="{EAABFB34-D7B3-40D2-807D-58ADAA2567CB}"/>
    <cellStyle name="Currency 5 3 4 2 3 4 2" xfId="34407" xr:uid="{41FFF9BC-A2BE-478F-AE74-1A4D0A62054F}"/>
    <cellStyle name="Currency 5 3 4 2 3 4 3" xfId="49291" xr:uid="{B12D25FB-58CE-4FD5-A5D3-5224D1E431EE}"/>
    <cellStyle name="Currency 5 3 4 2 3 5" xfId="13871" xr:uid="{7EB2D18E-5FDD-42B5-85AF-16CC68C5717D}"/>
    <cellStyle name="Currency 5 3 4 2 3 6" xfId="27561" xr:uid="{4FBAFDCE-F7D7-46B4-A055-1CFE51B6B9A4}"/>
    <cellStyle name="Currency 5 3 4 2 3 7" xfId="42445" xr:uid="{19707B03-755B-4AD4-92D1-C312DB56A1DA}"/>
    <cellStyle name="Currency 5 3 4 2 4" xfId="7025" xr:uid="{0F85B8B9-4D34-44E6-947D-57FD6D5C7D6A}"/>
    <cellStyle name="Currency 5 3 4 2 4 2" xfId="8738" xr:uid="{E802595B-4942-4935-A5B0-E05EF2DD6846}"/>
    <cellStyle name="Currency 5 3 4 2 4 2 2" xfId="12160" xr:uid="{92C9FCAA-AB3E-447B-9A45-194B5D606EEE}"/>
    <cellStyle name="Currency 5 3 4 2 4 2 2 2" xfId="25850" xr:uid="{CA7328FA-19DC-4C8F-B966-4129AF2DE7BE}"/>
    <cellStyle name="Currency 5 3 4 2 4 2 2 2 2" xfId="39542" xr:uid="{09E7880B-5133-40CC-AC9A-EC6FABC62B4E}"/>
    <cellStyle name="Currency 5 3 4 2 4 2 2 2 3" xfId="54426" xr:uid="{6F7BF8BC-0F8E-4946-928F-F2BBEC48B76A}"/>
    <cellStyle name="Currency 5 3 4 2 4 2 2 3" xfId="19006" xr:uid="{D0FBCCE4-173A-4338-96AF-9B92F0495F49}"/>
    <cellStyle name="Currency 5 3 4 2 4 2 2 4" xfId="32696" xr:uid="{4B489571-66DB-49EC-AA86-D02A36686306}"/>
    <cellStyle name="Currency 5 3 4 2 4 2 2 5" xfId="47580" xr:uid="{B88FBA91-A090-4378-81D6-37120CC4564C}"/>
    <cellStyle name="Currency 5 3 4 2 4 2 3" xfId="22428" xr:uid="{F635083A-F1DF-48D5-8381-9F9FE8624644}"/>
    <cellStyle name="Currency 5 3 4 2 4 2 3 2" xfId="36120" xr:uid="{463BF865-F939-4BFB-94E9-D99B222AE806}"/>
    <cellStyle name="Currency 5 3 4 2 4 2 3 3" xfId="51004" xr:uid="{891B42B0-6EAD-4A56-8D48-D8D3DE879C59}"/>
    <cellStyle name="Currency 5 3 4 2 4 2 4" xfId="15584" xr:uid="{1F75FEB7-A01B-45A4-B051-68D48FE4035E}"/>
    <cellStyle name="Currency 5 3 4 2 4 2 5" xfId="29274" xr:uid="{1DA422FF-E43B-47AA-8700-15BEE3DD5779}"/>
    <cellStyle name="Currency 5 3 4 2 4 2 6" xfId="44158" xr:uid="{4AAE783C-4FBB-4B55-90ED-407F49CE89F1}"/>
    <cellStyle name="Currency 5 3 4 2 4 3" xfId="10448" xr:uid="{6524A275-B4BD-4468-B4F2-30C1B7F590DF}"/>
    <cellStyle name="Currency 5 3 4 2 4 3 2" xfId="24138" xr:uid="{AFD452D5-AEC3-48B1-A248-AA0666E624CF}"/>
    <cellStyle name="Currency 5 3 4 2 4 3 2 2" xfId="37830" xr:uid="{43CE2171-919B-4A23-9F69-4F5423308D98}"/>
    <cellStyle name="Currency 5 3 4 2 4 3 2 3" xfId="52714" xr:uid="{BCDAB155-ACED-444F-B5DB-8359605A90D0}"/>
    <cellStyle name="Currency 5 3 4 2 4 3 3" xfId="17294" xr:uid="{81004442-1079-49BD-9A4C-DA3FEE3C5FF4}"/>
    <cellStyle name="Currency 5 3 4 2 4 3 4" xfId="30984" xr:uid="{60A48474-A548-44BD-A650-9163F0E9A69E}"/>
    <cellStyle name="Currency 5 3 4 2 4 3 5" xfId="45868" xr:uid="{56862ECE-853B-471E-906F-79E3AD6ACCD1}"/>
    <cellStyle name="Currency 5 3 4 2 4 4" xfId="20716" xr:uid="{AEC51CCD-D153-42CA-B3CA-05303B59D6A9}"/>
    <cellStyle name="Currency 5 3 4 2 4 4 2" xfId="34408" xr:uid="{74D4E636-2E46-4B64-A8D2-8237CB4B7747}"/>
    <cellStyle name="Currency 5 3 4 2 4 4 3" xfId="49292" xr:uid="{8A15CBB4-6CBE-4F7C-B751-1789E73471C8}"/>
    <cellStyle name="Currency 5 3 4 2 4 5" xfId="13872" xr:uid="{347F01D8-A1AD-4D02-8823-6ED98F875F12}"/>
    <cellStyle name="Currency 5 3 4 2 4 6" xfId="27562" xr:uid="{AC0EB0A8-B909-4E1C-B8DA-6F630D1A1116}"/>
    <cellStyle name="Currency 5 3 4 2 4 7" xfId="42446" xr:uid="{4AEC9D3D-0162-4E01-BA34-6E2D9101E292}"/>
    <cellStyle name="Currency 5 3 4 2 5" xfId="8734" xr:uid="{09880647-7202-4311-8578-80993A9FA9DF}"/>
    <cellStyle name="Currency 5 3 4 2 5 2" xfId="12156" xr:uid="{9DDB7CA4-C7D8-4E46-B680-3B230BF5B949}"/>
    <cellStyle name="Currency 5 3 4 2 5 2 2" xfId="25846" xr:uid="{E62C65A4-920C-48D3-AD5C-A24347331D24}"/>
    <cellStyle name="Currency 5 3 4 2 5 2 2 2" xfId="39538" xr:uid="{91926AF5-EA32-427E-9EC7-CF8F7CD43F62}"/>
    <cellStyle name="Currency 5 3 4 2 5 2 2 3" xfId="54422" xr:uid="{3C96F682-A511-4AAC-8689-DA26960130DB}"/>
    <cellStyle name="Currency 5 3 4 2 5 2 3" xfId="19002" xr:uid="{8917DBDD-BA7C-4D2E-9C68-AEF56DCA348D}"/>
    <cellStyle name="Currency 5 3 4 2 5 2 4" xfId="32692" xr:uid="{9C0B91BC-B573-4CDA-BC35-824114A3499B}"/>
    <cellStyle name="Currency 5 3 4 2 5 2 5" xfId="47576" xr:uid="{57347D84-F4C0-4C1B-820F-E9111366A4B6}"/>
    <cellStyle name="Currency 5 3 4 2 5 3" xfId="22424" xr:uid="{825FA362-4470-4D5F-8854-6D0E64FD5682}"/>
    <cellStyle name="Currency 5 3 4 2 5 3 2" xfId="36116" xr:uid="{89033EC2-B376-42A6-9B0A-5CF4BE0B4432}"/>
    <cellStyle name="Currency 5 3 4 2 5 3 3" xfId="51000" xr:uid="{EB2927A2-31F6-48D4-BF56-12A24ADFB572}"/>
    <cellStyle name="Currency 5 3 4 2 5 4" xfId="15580" xr:uid="{28A4B2D7-E303-4A3C-9C56-2C3469C96D42}"/>
    <cellStyle name="Currency 5 3 4 2 5 5" xfId="29270" xr:uid="{A7E9F5DF-BB3E-4E6D-8341-1968D675FCD8}"/>
    <cellStyle name="Currency 5 3 4 2 5 6" xfId="44154" xr:uid="{58DEB6A8-2993-45CE-8F2C-18418EAA7A2E}"/>
    <cellStyle name="Currency 5 3 4 2 6" xfId="10444" xr:uid="{F8540A26-5B3E-4763-B728-C7FC6B713F32}"/>
    <cellStyle name="Currency 5 3 4 2 6 2" xfId="24134" xr:uid="{6492C590-DF8A-4751-8BD3-C9385F4B3D4A}"/>
    <cellStyle name="Currency 5 3 4 2 6 2 2" xfId="37826" xr:uid="{43A8FB34-031E-4C5C-94E3-28768DF75E8F}"/>
    <cellStyle name="Currency 5 3 4 2 6 2 3" xfId="52710" xr:uid="{67466A5D-449F-4EE4-8A88-6C3923B3CD68}"/>
    <cellStyle name="Currency 5 3 4 2 6 3" xfId="17290" xr:uid="{2424D663-FF98-4890-9770-1C9A8BD986D6}"/>
    <cellStyle name="Currency 5 3 4 2 6 4" xfId="30980" xr:uid="{EC6AE7A9-D766-4FCF-BD26-48FC81BDBE4B}"/>
    <cellStyle name="Currency 5 3 4 2 6 5" xfId="45864" xr:uid="{49354AA5-9435-4969-9EAB-C9A9D664D88F}"/>
    <cellStyle name="Currency 5 3 4 2 7" xfId="20712" xr:uid="{4BD4CD21-CF88-49EF-B55A-512009F64723}"/>
    <cellStyle name="Currency 5 3 4 2 7 2" xfId="34404" xr:uid="{2110CFFE-6C24-4D2E-87D6-45F8E47DCB27}"/>
    <cellStyle name="Currency 5 3 4 2 7 3" xfId="49288" xr:uid="{7A23C506-030A-41EB-9F75-E11612215F02}"/>
    <cellStyle name="Currency 5 3 4 2 8" xfId="13868" xr:uid="{D4338AD9-34BF-4ACC-8E67-717C64B0CC81}"/>
    <cellStyle name="Currency 5 3 4 2 9" xfId="27558" xr:uid="{F8AE766B-3F83-4B4C-9033-F344FEC4ABD7}"/>
    <cellStyle name="Currency 5 3 4 3" xfId="7026" xr:uid="{AB8A20A8-5DDA-491E-8D9A-4EE473A11682}"/>
    <cellStyle name="Currency 5 3 4 3 10" xfId="42447" xr:uid="{2CF5C5A6-8C70-41D5-A47D-29A125704FA8}"/>
    <cellStyle name="Currency 5 3 4 3 2" xfId="7027" xr:uid="{2B2541AC-2F0B-4EB4-B251-49F54F86A94F}"/>
    <cellStyle name="Currency 5 3 4 3 2 2" xfId="7028" xr:uid="{9CC9FC47-58F8-4458-9AE1-AF773BF430FE}"/>
    <cellStyle name="Currency 5 3 4 3 2 2 2" xfId="8741" xr:uid="{3E169565-7D4B-4D3C-90E1-EAFCDF85E787}"/>
    <cellStyle name="Currency 5 3 4 3 2 2 2 2" xfId="12163" xr:uid="{7BCE4C92-894E-4BF5-A240-FD0CECF3559A}"/>
    <cellStyle name="Currency 5 3 4 3 2 2 2 2 2" xfId="25853" xr:uid="{D842F379-12F6-4633-9A5A-A9AA6E4FAB09}"/>
    <cellStyle name="Currency 5 3 4 3 2 2 2 2 2 2" xfId="39545" xr:uid="{CFB5DB7A-566B-492A-AB55-C17F5F80922F}"/>
    <cellStyle name="Currency 5 3 4 3 2 2 2 2 2 3" xfId="54429" xr:uid="{BCAA43D0-5A7A-4609-8594-A661FB25EB09}"/>
    <cellStyle name="Currency 5 3 4 3 2 2 2 2 3" xfId="19009" xr:uid="{C1AAEC89-21DF-475B-B773-35874B9AF490}"/>
    <cellStyle name="Currency 5 3 4 3 2 2 2 2 4" xfId="32699" xr:uid="{F3E1664B-D97F-4A13-8204-9A7DC7271D60}"/>
    <cellStyle name="Currency 5 3 4 3 2 2 2 2 5" xfId="47583" xr:uid="{69246652-1BF1-430C-82F8-BEA2D636B177}"/>
    <cellStyle name="Currency 5 3 4 3 2 2 2 3" xfId="22431" xr:uid="{A448A603-E3FB-4383-8108-BC4B06DE8EB7}"/>
    <cellStyle name="Currency 5 3 4 3 2 2 2 3 2" xfId="36123" xr:uid="{0CFF1E60-E5C8-4FB8-BC0B-599229D8EB91}"/>
    <cellStyle name="Currency 5 3 4 3 2 2 2 3 3" xfId="51007" xr:uid="{63FD7DC5-C597-40AC-AE53-D56366B7C8FC}"/>
    <cellStyle name="Currency 5 3 4 3 2 2 2 4" xfId="15587" xr:uid="{214E7168-28B3-4857-89FC-C853F71EC1C7}"/>
    <cellStyle name="Currency 5 3 4 3 2 2 2 5" xfId="29277" xr:uid="{10E88865-99C2-4456-ADD9-75EACB9FBBA8}"/>
    <cellStyle name="Currency 5 3 4 3 2 2 2 6" xfId="44161" xr:uid="{3C4EA988-FE4A-4D7F-92A3-64EFF3D5553F}"/>
    <cellStyle name="Currency 5 3 4 3 2 2 3" xfId="10451" xr:uid="{A6384926-8F3D-4F09-AE0F-BC9C1DA7DD34}"/>
    <cellStyle name="Currency 5 3 4 3 2 2 3 2" xfId="24141" xr:uid="{9A75E6B9-0B27-47C6-B299-CF5C29694230}"/>
    <cellStyle name="Currency 5 3 4 3 2 2 3 2 2" xfId="37833" xr:uid="{7F36F0A8-ECC9-4C00-B39C-4B7321CF963A}"/>
    <cellStyle name="Currency 5 3 4 3 2 2 3 2 3" xfId="52717" xr:uid="{515342CF-7B16-45FC-8CA8-1E0C09568FC6}"/>
    <cellStyle name="Currency 5 3 4 3 2 2 3 3" xfId="17297" xr:uid="{09EE8154-911A-4F9D-9B34-D8E310D415E0}"/>
    <cellStyle name="Currency 5 3 4 3 2 2 3 4" xfId="30987" xr:uid="{4A2C460B-B18E-4211-81CA-1755F476079C}"/>
    <cellStyle name="Currency 5 3 4 3 2 2 3 5" xfId="45871" xr:uid="{DC919AFE-4680-4F85-AE5C-E1EF5C1C8ADA}"/>
    <cellStyle name="Currency 5 3 4 3 2 2 4" xfId="20719" xr:uid="{899FE394-00DF-4BB2-8615-AEA508E72CE4}"/>
    <cellStyle name="Currency 5 3 4 3 2 2 4 2" xfId="34411" xr:uid="{4AE1FD96-9D7D-496C-9A41-B03BF403361E}"/>
    <cellStyle name="Currency 5 3 4 3 2 2 4 3" xfId="49295" xr:uid="{D5A3D43A-0CB7-4539-B668-1CC0E021394B}"/>
    <cellStyle name="Currency 5 3 4 3 2 2 5" xfId="13875" xr:uid="{CE02DAA5-D6F5-4773-B94A-3B6BD0A74A92}"/>
    <cellStyle name="Currency 5 3 4 3 2 2 6" xfId="27565" xr:uid="{08424A4A-8AD4-42FE-8751-20E9A6A76B26}"/>
    <cellStyle name="Currency 5 3 4 3 2 2 7" xfId="42449" xr:uid="{D8FD591F-0917-4E0C-8EE8-8C7BEFFE628A}"/>
    <cellStyle name="Currency 5 3 4 3 2 3" xfId="8740" xr:uid="{3B277F8C-A201-4613-8AF3-7BF418C655A1}"/>
    <cellStyle name="Currency 5 3 4 3 2 3 2" xfId="12162" xr:uid="{00C9D615-672F-4E64-B917-762F7AFB226E}"/>
    <cellStyle name="Currency 5 3 4 3 2 3 2 2" xfId="25852" xr:uid="{77B57BC9-3F6C-400D-8ACD-8674A08C6098}"/>
    <cellStyle name="Currency 5 3 4 3 2 3 2 2 2" xfId="39544" xr:uid="{423F3287-7337-4BF9-A1B9-ACC4423D754C}"/>
    <cellStyle name="Currency 5 3 4 3 2 3 2 2 3" xfId="54428" xr:uid="{115FD3BF-3CE6-494A-8206-0AFBBBD06FED}"/>
    <cellStyle name="Currency 5 3 4 3 2 3 2 3" xfId="19008" xr:uid="{9128DADB-700C-4817-B42F-9A829B7F2EBF}"/>
    <cellStyle name="Currency 5 3 4 3 2 3 2 4" xfId="32698" xr:uid="{7172F3DD-BBE4-4360-8B43-7BA8D20BE1B8}"/>
    <cellStyle name="Currency 5 3 4 3 2 3 2 5" xfId="47582" xr:uid="{5707F2A2-F2CC-4C41-9E03-61A04B7F5F38}"/>
    <cellStyle name="Currency 5 3 4 3 2 3 3" xfId="22430" xr:uid="{3B38432A-542A-4F5A-B8BF-5C7ADA7CDB71}"/>
    <cellStyle name="Currency 5 3 4 3 2 3 3 2" xfId="36122" xr:uid="{70CE3AB4-5726-4D6E-8C06-C51082D781BF}"/>
    <cellStyle name="Currency 5 3 4 3 2 3 3 3" xfId="51006" xr:uid="{35999CC2-2738-44DA-9225-87FC53008663}"/>
    <cellStyle name="Currency 5 3 4 3 2 3 4" xfId="15586" xr:uid="{3D458C70-E9F5-4628-9256-BBBE0BA0B4BE}"/>
    <cellStyle name="Currency 5 3 4 3 2 3 5" xfId="29276" xr:uid="{FF2B5818-A56D-4073-9456-60182248CDF4}"/>
    <cellStyle name="Currency 5 3 4 3 2 3 6" xfId="44160" xr:uid="{8DBCF2A7-1530-4335-A2BB-ED3C451B4DDB}"/>
    <cellStyle name="Currency 5 3 4 3 2 4" xfId="10450" xr:uid="{72C8F63A-A72B-4512-8BD2-A0B38FFF3EA6}"/>
    <cellStyle name="Currency 5 3 4 3 2 4 2" xfId="24140" xr:uid="{81514C17-0C65-49CD-B5D7-8C31B2819F9E}"/>
    <cellStyle name="Currency 5 3 4 3 2 4 2 2" xfId="37832" xr:uid="{08BEC2DD-134B-4615-B701-627F449BEB69}"/>
    <cellStyle name="Currency 5 3 4 3 2 4 2 3" xfId="52716" xr:uid="{0E646CE6-6872-41A7-9063-BB62EED8EB40}"/>
    <cellStyle name="Currency 5 3 4 3 2 4 3" xfId="17296" xr:uid="{3A56022C-2640-4142-9799-60ECAA4BFE75}"/>
    <cellStyle name="Currency 5 3 4 3 2 4 4" xfId="30986" xr:uid="{8F011562-DE6C-4635-831F-C05D3D978D04}"/>
    <cellStyle name="Currency 5 3 4 3 2 4 5" xfId="45870" xr:uid="{A22BED2B-EEEF-4C10-BD2C-E17BF202BCA5}"/>
    <cellStyle name="Currency 5 3 4 3 2 5" xfId="20718" xr:uid="{B0B1F03A-9C19-4569-B6A3-F303A78E7AAC}"/>
    <cellStyle name="Currency 5 3 4 3 2 5 2" xfId="34410" xr:uid="{ACEC0A6F-32ED-4358-BB40-C3F04A9121A0}"/>
    <cellStyle name="Currency 5 3 4 3 2 5 3" xfId="49294" xr:uid="{AFB5FDB0-D9AE-4AC6-A502-FD56B33B10AD}"/>
    <cellStyle name="Currency 5 3 4 3 2 6" xfId="13874" xr:uid="{D05678B0-1D85-4462-BD1C-56A2BA51F750}"/>
    <cellStyle name="Currency 5 3 4 3 2 7" xfId="27564" xr:uid="{6E4A3E5A-FC2B-4F3F-AEAF-B07146F39A33}"/>
    <cellStyle name="Currency 5 3 4 3 2 8" xfId="42448" xr:uid="{3B5B7674-9450-4934-A4FE-F7659CB60608}"/>
    <cellStyle name="Currency 5 3 4 3 3" xfId="7029" xr:uid="{04C05A04-81E6-49D7-8ABE-28A7905812CB}"/>
    <cellStyle name="Currency 5 3 4 3 3 2" xfId="8742" xr:uid="{CFAF3A80-59F0-45DB-A374-9E61D1C7A1D5}"/>
    <cellStyle name="Currency 5 3 4 3 3 2 2" xfId="12164" xr:uid="{7E7BE8B2-75BA-49B2-A24E-DA6271D14EE0}"/>
    <cellStyle name="Currency 5 3 4 3 3 2 2 2" xfId="25854" xr:uid="{B562DC9F-010F-41FB-9423-8EAA74DD9FE1}"/>
    <cellStyle name="Currency 5 3 4 3 3 2 2 2 2" xfId="39546" xr:uid="{4CF4CEAB-9862-4265-B66C-0F9E3547DD02}"/>
    <cellStyle name="Currency 5 3 4 3 3 2 2 2 3" xfId="54430" xr:uid="{6D6C501F-6E7A-46B2-A9C8-004E49BEA1C8}"/>
    <cellStyle name="Currency 5 3 4 3 3 2 2 3" xfId="19010" xr:uid="{3A45CF1B-9FFC-4650-BB5B-E5FF44464483}"/>
    <cellStyle name="Currency 5 3 4 3 3 2 2 4" xfId="32700" xr:uid="{B7A0EFF2-C920-43CE-B3B3-A9C31FC2EA02}"/>
    <cellStyle name="Currency 5 3 4 3 3 2 2 5" xfId="47584" xr:uid="{21275DF1-69E6-426E-B8C7-F0F6E12B047C}"/>
    <cellStyle name="Currency 5 3 4 3 3 2 3" xfId="22432" xr:uid="{72A78ECF-97BB-40D0-BA44-6CDE2F5A3B83}"/>
    <cellStyle name="Currency 5 3 4 3 3 2 3 2" xfId="36124" xr:uid="{B2195742-E928-46E9-945D-8482FAE29DE8}"/>
    <cellStyle name="Currency 5 3 4 3 3 2 3 3" xfId="51008" xr:uid="{03FBFABD-54EA-42EE-ADA8-AE16601D5EF8}"/>
    <cellStyle name="Currency 5 3 4 3 3 2 4" xfId="15588" xr:uid="{D85232BE-E27B-4EB9-A4A9-8F9A403D247C}"/>
    <cellStyle name="Currency 5 3 4 3 3 2 5" xfId="29278" xr:uid="{52DFF62B-1E36-4500-AD39-8CEAA8683AE0}"/>
    <cellStyle name="Currency 5 3 4 3 3 2 6" xfId="44162" xr:uid="{11F09A71-FF68-480A-B5D7-FA842CFDD8F3}"/>
    <cellStyle name="Currency 5 3 4 3 3 3" xfId="10452" xr:uid="{F3275360-9DAD-41A6-8A95-6C6434409DC4}"/>
    <cellStyle name="Currency 5 3 4 3 3 3 2" xfId="24142" xr:uid="{45BFB236-6535-49D8-A810-74D9C4E2549F}"/>
    <cellStyle name="Currency 5 3 4 3 3 3 2 2" xfId="37834" xr:uid="{4A91CC6D-B965-4DC3-85C9-F13E38BE015E}"/>
    <cellStyle name="Currency 5 3 4 3 3 3 2 3" xfId="52718" xr:uid="{704F0518-CDDE-4164-A236-7F06FA8FF07E}"/>
    <cellStyle name="Currency 5 3 4 3 3 3 3" xfId="17298" xr:uid="{FEED2781-C4B8-4262-85BF-072F5C3E5703}"/>
    <cellStyle name="Currency 5 3 4 3 3 3 4" xfId="30988" xr:uid="{3965B582-08CD-4722-8884-195C1218995E}"/>
    <cellStyle name="Currency 5 3 4 3 3 3 5" xfId="45872" xr:uid="{1B813148-6E4C-4FF5-8AB6-CD54CB9B90FD}"/>
    <cellStyle name="Currency 5 3 4 3 3 4" xfId="20720" xr:uid="{0510D05E-0EC3-4F53-9B68-4ECFFFA9C058}"/>
    <cellStyle name="Currency 5 3 4 3 3 4 2" xfId="34412" xr:uid="{C622F3D5-7B5E-4512-A34B-8215864DCD6A}"/>
    <cellStyle name="Currency 5 3 4 3 3 4 3" xfId="49296" xr:uid="{B6C55656-E5F7-43DD-AC17-BDEFB95D7D21}"/>
    <cellStyle name="Currency 5 3 4 3 3 5" xfId="13876" xr:uid="{14BBBC08-8C93-40C0-ABC5-F1E8054A58B9}"/>
    <cellStyle name="Currency 5 3 4 3 3 6" xfId="27566" xr:uid="{D442CE78-8703-4227-A162-01E6D0C60D1E}"/>
    <cellStyle name="Currency 5 3 4 3 3 7" xfId="42450" xr:uid="{DA9A3C30-F861-47F8-9E37-3DA14C2F6C0F}"/>
    <cellStyle name="Currency 5 3 4 3 4" xfId="7030" xr:uid="{CA2F8EB0-0D35-4F96-8B0F-046E8CE30C22}"/>
    <cellStyle name="Currency 5 3 4 3 4 2" xfId="8743" xr:uid="{948B9469-5E5C-492C-802E-9BC50D422C35}"/>
    <cellStyle name="Currency 5 3 4 3 4 2 2" xfId="12165" xr:uid="{60E0CA58-74B9-4F6C-81D1-983F1FE902B2}"/>
    <cellStyle name="Currency 5 3 4 3 4 2 2 2" xfId="25855" xr:uid="{FF9AA5F6-6566-4A29-9C7F-8A8F495FD4CE}"/>
    <cellStyle name="Currency 5 3 4 3 4 2 2 2 2" xfId="39547" xr:uid="{CD91557B-DCD5-4607-939B-99F22118AAF6}"/>
    <cellStyle name="Currency 5 3 4 3 4 2 2 2 3" xfId="54431" xr:uid="{9D6DE94A-EA05-45C2-A4D2-CF1EB2F2D88B}"/>
    <cellStyle name="Currency 5 3 4 3 4 2 2 3" xfId="19011" xr:uid="{2E599AE6-F0DF-4657-B60D-826222B27536}"/>
    <cellStyle name="Currency 5 3 4 3 4 2 2 4" xfId="32701" xr:uid="{89823FD6-E5BE-4DCE-BD67-A1A01E119FBD}"/>
    <cellStyle name="Currency 5 3 4 3 4 2 2 5" xfId="47585" xr:uid="{5A9B4AE3-AB2A-4467-9760-F240F101939E}"/>
    <cellStyle name="Currency 5 3 4 3 4 2 3" xfId="22433" xr:uid="{A48DE285-1C17-42B0-996D-976B1D400850}"/>
    <cellStyle name="Currency 5 3 4 3 4 2 3 2" xfId="36125" xr:uid="{3650E3BD-966F-4E91-9F16-832B30E6DB5E}"/>
    <cellStyle name="Currency 5 3 4 3 4 2 3 3" xfId="51009" xr:uid="{DC0F71DC-9C88-4DE7-97EF-A0DCAF57184E}"/>
    <cellStyle name="Currency 5 3 4 3 4 2 4" xfId="15589" xr:uid="{C724196C-F101-486D-9C33-22123070DF3A}"/>
    <cellStyle name="Currency 5 3 4 3 4 2 5" xfId="29279" xr:uid="{1B929C27-4B93-42AE-935C-1DF8FCD2C601}"/>
    <cellStyle name="Currency 5 3 4 3 4 2 6" xfId="44163" xr:uid="{CEE1A05E-712A-4F84-A787-9A7B7A7C90F9}"/>
    <cellStyle name="Currency 5 3 4 3 4 3" xfId="10453" xr:uid="{BEBBA3F1-3B83-46E5-936D-9D0452855DCE}"/>
    <cellStyle name="Currency 5 3 4 3 4 3 2" xfId="24143" xr:uid="{1FF200A1-83AA-45DB-81D2-4795D476DC6D}"/>
    <cellStyle name="Currency 5 3 4 3 4 3 2 2" xfId="37835" xr:uid="{782BC160-83F0-49CE-ACF9-8334C109F5BC}"/>
    <cellStyle name="Currency 5 3 4 3 4 3 2 3" xfId="52719" xr:uid="{18119354-6837-41D8-8985-75EA0822E4D4}"/>
    <cellStyle name="Currency 5 3 4 3 4 3 3" xfId="17299" xr:uid="{72EAC34D-C92E-4D51-82CB-C3001B06FD19}"/>
    <cellStyle name="Currency 5 3 4 3 4 3 4" xfId="30989" xr:uid="{21C23787-69C6-40B6-ACA7-5DA7CFCDF7D1}"/>
    <cellStyle name="Currency 5 3 4 3 4 3 5" xfId="45873" xr:uid="{4CA097FF-0075-4A6B-9FA2-A8F3D4D99717}"/>
    <cellStyle name="Currency 5 3 4 3 4 4" xfId="20721" xr:uid="{E726D4D0-E17D-4590-96C5-B7AE03599DBE}"/>
    <cellStyle name="Currency 5 3 4 3 4 4 2" xfId="34413" xr:uid="{4369DFEB-4983-457E-8B85-B97A1369D60A}"/>
    <cellStyle name="Currency 5 3 4 3 4 4 3" xfId="49297" xr:uid="{C64F7554-38AB-4DBB-ADCD-1157EEE9F3D9}"/>
    <cellStyle name="Currency 5 3 4 3 4 5" xfId="13877" xr:uid="{A6099783-A8B5-4330-A013-302A384148D2}"/>
    <cellStyle name="Currency 5 3 4 3 4 6" xfId="27567" xr:uid="{FD84E154-8F8A-40A5-8B55-BA1FAD74373D}"/>
    <cellStyle name="Currency 5 3 4 3 4 7" xfId="42451" xr:uid="{3906E001-6E8C-4B3E-9B0C-F0CB570695B9}"/>
    <cellStyle name="Currency 5 3 4 3 5" xfId="8739" xr:uid="{3F09FC37-1B3A-4236-B153-4592EEE94DF6}"/>
    <cellStyle name="Currency 5 3 4 3 5 2" xfId="12161" xr:uid="{5A501EDB-51A1-402B-B202-AAA26E32D140}"/>
    <cellStyle name="Currency 5 3 4 3 5 2 2" xfId="25851" xr:uid="{3F08569E-AE01-45BE-BC6D-D6081D4C5BFC}"/>
    <cellStyle name="Currency 5 3 4 3 5 2 2 2" xfId="39543" xr:uid="{7318AF95-199F-41C7-A0E6-49FD97DE1AE9}"/>
    <cellStyle name="Currency 5 3 4 3 5 2 2 3" xfId="54427" xr:uid="{2DA15956-EF21-43E3-B3D9-CF14E0DE11CE}"/>
    <cellStyle name="Currency 5 3 4 3 5 2 3" xfId="19007" xr:uid="{FB880270-BC0C-4BEF-AD61-0A770FC84A2A}"/>
    <cellStyle name="Currency 5 3 4 3 5 2 4" xfId="32697" xr:uid="{2CAF2EC7-5C1F-42DD-8D33-D4B251604217}"/>
    <cellStyle name="Currency 5 3 4 3 5 2 5" xfId="47581" xr:uid="{207DBAEA-EAA6-4506-B1AD-1594C957C497}"/>
    <cellStyle name="Currency 5 3 4 3 5 3" xfId="22429" xr:uid="{B16C8F93-49A7-4CA3-9CFE-3A7B08652EC7}"/>
    <cellStyle name="Currency 5 3 4 3 5 3 2" xfId="36121" xr:uid="{6EA57FB1-A1CD-4756-B60D-E8F2B4290D7E}"/>
    <cellStyle name="Currency 5 3 4 3 5 3 3" xfId="51005" xr:uid="{37BAA92D-FB8A-43B1-AD0E-8B28FE31A345}"/>
    <cellStyle name="Currency 5 3 4 3 5 4" xfId="15585" xr:uid="{89160CF0-2E38-44FC-BAE5-3E0BC84801C3}"/>
    <cellStyle name="Currency 5 3 4 3 5 5" xfId="29275" xr:uid="{386C0D58-D80F-4E77-AC5D-2D2AB8E25EA8}"/>
    <cellStyle name="Currency 5 3 4 3 5 6" xfId="44159" xr:uid="{F28AA4E6-1C73-4D2A-93FA-4C178C5FA280}"/>
    <cellStyle name="Currency 5 3 4 3 6" xfId="10449" xr:uid="{065DF1AD-5CC4-4853-AA88-E48825F888C3}"/>
    <cellStyle name="Currency 5 3 4 3 6 2" xfId="24139" xr:uid="{1BA45B4A-0DA6-4F53-B54D-41EE6412A835}"/>
    <cellStyle name="Currency 5 3 4 3 6 2 2" xfId="37831" xr:uid="{7D3561C9-EB48-4A8D-A367-B4BD02AF20BB}"/>
    <cellStyle name="Currency 5 3 4 3 6 2 3" xfId="52715" xr:uid="{81E65067-5FEE-43EB-AFDB-9D6F75E52185}"/>
    <cellStyle name="Currency 5 3 4 3 6 3" xfId="17295" xr:uid="{D9A8829F-2C17-4D14-A08C-94625FAB0595}"/>
    <cellStyle name="Currency 5 3 4 3 6 4" xfId="30985" xr:uid="{59512597-BC19-4DB4-AFB1-3379E495583C}"/>
    <cellStyle name="Currency 5 3 4 3 6 5" xfId="45869" xr:uid="{D5854AA4-3660-4561-AFF1-CEDE744B4076}"/>
    <cellStyle name="Currency 5 3 4 3 7" xfId="20717" xr:uid="{A7C11EEA-A21F-4F72-AC04-D6201BEB88F3}"/>
    <cellStyle name="Currency 5 3 4 3 7 2" xfId="34409" xr:uid="{1FDDD115-E160-466B-A9A6-F29C86EE3926}"/>
    <cellStyle name="Currency 5 3 4 3 7 3" xfId="49293" xr:uid="{2C6F2481-A0D3-47E0-9D54-BD760017AC74}"/>
    <cellStyle name="Currency 5 3 4 3 8" xfId="13873" xr:uid="{AD80AB24-33DD-4C38-8D19-F4556F8CC574}"/>
    <cellStyle name="Currency 5 3 4 3 9" xfId="27563" xr:uid="{14915D32-66CE-4EA4-9CE5-D22A7E20764C}"/>
    <cellStyle name="Currency 5 3 4 4" xfId="7031" xr:uid="{4AE8DC8C-D0B2-4C5F-A0B1-3D7CA67571E2}"/>
    <cellStyle name="Currency 5 3 4 4 2" xfId="7032" xr:uid="{16100EFC-0BD9-4CDB-80FD-2F9B3288CBD2}"/>
    <cellStyle name="Currency 5 3 4 4 2 2" xfId="8745" xr:uid="{2E60B7E9-903A-4F9C-9C32-55D5E2A594DC}"/>
    <cellStyle name="Currency 5 3 4 4 2 2 2" xfId="12167" xr:uid="{475DF424-9933-4283-9DF3-A4D623A6E998}"/>
    <cellStyle name="Currency 5 3 4 4 2 2 2 2" xfId="25857" xr:uid="{3D81FB55-3293-4882-A781-EE424B6705BC}"/>
    <cellStyle name="Currency 5 3 4 4 2 2 2 2 2" xfId="39549" xr:uid="{F495EE18-B4D2-41F8-8640-AEFED47C51EC}"/>
    <cellStyle name="Currency 5 3 4 4 2 2 2 2 3" xfId="54433" xr:uid="{64F9B6DD-76B5-4211-B967-05153978ED34}"/>
    <cellStyle name="Currency 5 3 4 4 2 2 2 3" xfId="19013" xr:uid="{ED461CF2-D1D9-4180-B6B8-8CBDEECFD19C}"/>
    <cellStyle name="Currency 5 3 4 4 2 2 2 4" xfId="32703" xr:uid="{99AA122B-53ED-4049-81E9-BFD18EBE1B3B}"/>
    <cellStyle name="Currency 5 3 4 4 2 2 2 5" xfId="47587" xr:uid="{5CE26CBA-6381-4272-AE58-50516A571D1D}"/>
    <cellStyle name="Currency 5 3 4 4 2 2 3" xfId="22435" xr:uid="{82228CD4-F47E-483A-B5BD-D86E207D4D04}"/>
    <cellStyle name="Currency 5 3 4 4 2 2 3 2" xfId="36127" xr:uid="{C79CE5A0-20B6-48C0-A207-B38DE44F9BB4}"/>
    <cellStyle name="Currency 5 3 4 4 2 2 3 3" xfId="51011" xr:uid="{59FDD6B0-6235-459F-A360-5B60F8DAEBFC}"/>
    <cellStyle name="Currency 5 3 4 4 2 2 4" xfId="15591" xr:uid="{36BF175E-1C2F-4A34-94A5-539F83EE563F}"/>
    <cellStyle name="Currency 5 3 4 4 2 2 5" xfId="29281" xr:uid="{A9D9DEFC-FFDC-49F7-9DAD-4F9E1D604736}"/>
    <cellStyle name="Currency 5 3 4 4 2 2 6" xfId="44165" xr:uid="{872694E5-3A59-4F8D-A4BC-682BE6998054}"/>
    <cellStyle name="Currency 5 3 4 4 2 3" xfId="10455" xr:uid="{DA73857D-C013-467B-803F-52A474E75462}"/>
    <cellStyle name="Currency 5 3 4 4 2 3 2" xfId="24145" xr:uid="{2EC20C49-AE87-4505-B7F9-6D1A638D44C3}"/>
    <cellStyle name="Currency 5 3 4 4 2 3 2 2" xfId="37837" xr:uid="{00206AB0-1622-4C27-96AC-0E7DD4683094}"/>
    <cellStyle name="Currency 5 3 4 4 2 3 2 3" xfId="52721" xr:uid="{0FC46D69-206F-43B9-85FB-77E2284A21DD}"/>
    <cellStyle name="Currency 5 3 4 4 2 3 3" xfId="17301" xr:uid="{D2F27A0E-70E0-46F2-A13A-6133D81EF51E}"/>
    <cellStyle name="Currency 5 3 4 4 2 3 4" xfId="30991" xr:uid="{7E13C5DE-62CD-4E03-B8F4-7A63B3374641}"/>
    <cellStyle name="Currency 5 3 4 4 2 3 5" xfId="45875" xr:uid="{989A8766-D2AC-491E-B6B3-486BE62C0CFA}"/>
    <cellStyle name="Currency 5 3 4 4 2 4" xfId="20723" xr:uid="{AAFA4117-D9EE-4537-9B90-D70419759D1A}"/>
    <cellStyle name="Currency 5 3 4 4 2 4 2" xfId="34415" xr:uid="{376D48EA-126C-4D81-A07F-A3A0FB04BAB0}"/>
    <cellStyle name="Currency 5 3 4 4 2 4 3" xfId="49299" xr:uid="{A34EC41B-0E36-4848-B755-6E91B4D1D470}"/>
    <cellStyle name="Currency 5 3 4 4 2 5" xfId="13879" xr:uid="{872E1CED-B672-4CD9-BA47-59A21A161C88}"/>
    <cellStyle name="Currency 5 3 4 4 2 6" xfId="27569" xr:uid="{ED38F8C6-98E9-4511-9C0E-F6AA186AF5D7}"/>
    <cellStyle name="Currency 5 3 4 4 2 7" xfId="42453" xr:uid="{EADC7EBF-4989-40CA-8AAB-6529A1106F20}"/>
    <cellStyle name="Currency 5 3 4 4 3" xfId="8744" xr:uid="{0C84519B-0CEE-453B-89DF-DE3DEC3B572F}"/>
    <cellStyle name="Currency 5 3 4 4 3 2" xfId="12166" xr:uid="{37854514-F138-457D-A506-6F914C6F9CEA}"/>
    <cellStyle name="Currency 5 3 4 4 3 2 2" xfId="25856" xr:uid="{37619543-FC74-4F1A-B450-5FA4E20FC132}"/>
    <cellStyle name="Currency 5 3 4 4 3 2 2 2" xfId="39548" xr:uid="{A7D3CCEA-16D6-4FA1-97EC-3CFF2F97F2C4}"/>
    <cellStyle name="Currency 5 3 4 4 3 2 2 3" xfId="54432" xr:uid="{FC503E29-A5FA-4416-9827-E199A991D0C2}"/>
    <cellStyle name="Currency 5 3 4 4 3 2 3" xfId="19012" xr:uid="{DE3F5D18-3B08-46EC-961A-BC6308DE401D}"/>
    <cellStyle name="Currency 5 3 4 4 3 2 4" xfId="32702" xr:uid="{8A4F9B8F-8E78-4EDD-9857-7A2799D31138}"/>
    <cellStyle name="Currency 5 3 4 4 3 2 5" xfId="47586" xr:uid="{C0044F9E-3244-4E8D-8B4C-E5A191CF5995}"/>
    <cellStyle name="Currency 5 3 4 4 3 3" xfId="22434" xr:uid="{E5AF5BDF-14F9-46A4-9ABB-3DBB89C74D0F}"/>
    <cellStyle name="Currency 5 3 4 4 3 3 2" xfId="36126" xr:uid="{5CA1B863-A463-44C0-9948-DC8308C69A4C}"/>
    <cellStyle name="Currency 5 3 4 4 3 3 3" xfId="51010" xr:uid="{F5A70C38-F83B-4781-9C43-A53EE25BA571}"/>
    <cellStyle name="Currency 5 3 4 4 3 4" xfId="15590" xr:uid="{2EBC8671-DC81-4423-B125-955E19B2556E}"/>
    <cellStyle name="Currency 5 3 4 4 3 5" xfId="29280" xr:uid="{879C22AC-CF13-496A-8F87-31BE3AB67106}"/>
    <cellStyle name="Currency 5 3 4 4 3 6" xfId="44164" xr:uid="{59EEC7A4-45B0-498C-8696-905613E152B9}"/>
    <cellStyle name="Currency 5 3 4 4 4" xfId="10454" xr:uid="{849BF395-C6CE-44BB-A05E-F9571918ECBA}"/>
    <cellStyle name="Currency 5 3 4 4 4 2" xfId="24144" xr:uid="{B7FC73E2-7BA9-4478-A4D8-30483569B8C5}"/>
    <cellStyle name="Currency 5 3 4 4 4 2 2" xfId="37836" xr:uid="{3E6DDFEA-64C6-4FFF-A67F-E5448BEF4A5E}"/>
    <cellStyle name="Currency 5 3 4 4 4 2 3" xfId="52720" xr:uid="{E1FB5B95-B548-4521-B070-45A8358C3C71}"/>
    <cellStyle name="Currency 5 3 4 4 4 3" xfId="17300" xr:uid="{6F327A76-C7F4-4245-9B19-DB25B460053D}"/>
    <cellStyle name="Currency 5 3 4 4 4 4" xfId="30990" xr:uid="{0844D710-EED3-4EA5-9B0F-5407BF6C58EC}"/>
    <cellStyle name="Currency 5 3 4 4 4 5" xfId="45874" xr:uid="{331D9DCD-680A-4907-81F0-215AC72981B6}"/>
    <cellStyle name="Currency 5 3 4 4 5" xfId="20722" xr:uid="{AAB9E195-0762-4693-8E12-8520B5459D2F}"/>
    <cellStyle name="Currency 5 3 4 4 5 2" xfId="34414" xr:uid="{31552389-8978-42FE-9101-C662AB60C650}"/>
    <cellStyle name="Currency 5 3 4 4 5 3" xfId="49298" xr:uid="{AA0A414F-49F6-4BA9-A46F-77BA8E324F4A}"/>
    <cellStyle name="Currency 5 3 4 4 6" xfId="13878" xr:uid="{9C770C69-AF32-4907-8F3D-3B45F6ACE3E2}"/>
    <cellStyle name="Currency 5 3 4 4 7" xfId="27568" xr:uid="{2453FB9B-90C7-47E2-A2E5-CAB0E128CEAB}"/>
    <cellStyle name="Currency 5 3 4 4 8" xfId="42452" xr:uid="{A619AABE-1601-4F6E-AFC0-A270886CD1A1}"/>
    <cellStyle name="Currency 5 3 4 5" xfId="7033" xr:uid="{131FE958-DD77-48BE-BC84-D522EE5CDF38}"/>
    <cellStyle name="Currency 5 3 4 5 2" xfId="8746" xr:uid="{D468641C-7887-4710-B341-B575932802AA}"/>
    <cellStyle name="Currency 5 3 4 5 2 2" xfId="12168" xr:uid="{F4F385B2-ED2B-46EC-9A87-4ACCD23B3DB7}"/>
    <cellStyle name="Currency 5 3 4 5 2 2 2" xfId="25858" xr:uid="{E2B7C248-1ACD-432B-8B19-42F4C31602C6}"/>
    <cellStyle name="Currency 5 3 4 5 2 2 2 2" xfId="39550" xr:uid="{A19A5107-F4F8-4FEB-921F-12D16351B679}"/>
    <cellStyle name="Currency 5 3 4 5 2 2 2 3" xfId="54434" xr:uid="{BEA35C81-B05F-481F-A002-B6A034F5EA99}"/>
    <cellStyle name="Currency 5 3 4 5 2 2 3" xfId="19014" xr:uid="{04F6DC70-F4DB-4FC0-817D-C8534A92C709}"/>
    <cellStyle name="Currency 5 3 4 5 2 2 4" xfId="32704" xr:uid="{56845EEB-C852-4FB7-BA38-08A9B93031C0}"/>
    <cellStyle name="Currency 5 3 4 5 2 2 5" xfId="47588" xr:uid="{BFE62F88-1A42-41DA-867D-96495BDBA4E5}"/>
    <cellStyle name="Currency 5 3 4 5 2 3" xfId="22436" xr:uid="{515AC9B2-E6AF-4676-B720-BAE549C4E1FA}"/>
    <cellStyle name="Currency 5 3 4 5 2 3 2" xfId="36128" xr:uid="{6DD220D8-443F-4A85-9F54-48B30D404400}"/>
    <cellStyle name="Currency 5 3 4 5 2 3 3" xfId="51012" xr:uid="{0304BFE4-3959-4922-937D-F01173A427CB}"/>
    <cellStyle name="Currency 5 3 4 5 2 4" xfId="15592" xr:uid="{61B2E354-E82F-41FE-9AD1-139FE84612C1}"/>
    <cellStyle name="Currency 5 3 4 5 2 5" xfId="29282" xr:uid="{2F8F774D-4CF3-44FE-A083-F75F925D86A8}"/>
    <cellStyle name="Currency 5 3 4 5 2 6" xfId="44166" xr:uid="{570E0532-390D-4B77-9C5E-E1BC6DC82700}"/>
    <cellStyle name="Currency 5 3 4 5 3" xfId="10456" xr:uid="{F65B67D3-BE0A-44C2-8ABF-AD419BC241D5}"/>
    <cellStyle name="Currency 5 3 4 5 3 2" xfId="24146" xr:uid="{2B1FD6F0-BDB8-4141-88CD-2888E4FA2382}"/>
    <cellStyle name="Currency 5 3 4 5 3 2 2" xfId="37838" xr:uid="{0B6BCA52-D6C7-43DB-BE6E-2C652FDAE394}"/>
    <cellStyle name="Currency 5 3 4 5 3 2 3" xfId="52722" xr:uid="{5E026210-9646-4395-BCA4-70B0E49B635A}"/>
    <cellStyle name="Currency 5 3 4 5 3 3" xfId="17302" xr:uid="{BDF933A7-2CDA-490B-B73E-8697409F674F}"/>
    <cellStyle name="Currency 5 3 4 5 3 4" xfId="30992" xr:uid="{17E83C6E-822B-4085-B6CD-495EA44563BA}"/>
    <cellStyle name="Currency 5 3 4 5 3 5" xfId="45876" xr:uid="{CA0C57B4-BF08-45A3-A27B-C3099AC9E89E}"/>
    <cellStyle name="Currency 5 3 4 5 4" xfId="20724" xr:uid="{7EE8BEB4-2CE5-4AA4-8224-0C31687CADC2}"/>
    <cellStyle name="Currency 5 3 4 5 4 2" xfId="34416" xr:uid="{1BD75FF2-DDC0-495F-884D-D0A4A0D6B4D4}"/>
    <cellStyle name="Currency 5 3 4 5 4 3" xfId="49300" xr:uid="{88DA4DD8-89D1-4079-A52F-1DD0A5F2B845}"/>
    <cellStyle name="Currency 5 3 4 5 5" xfId="13880" xr:uid="{9550D39E-E2F4-45C0-8381-7EA9E1651C67}"/>
    <cellStyle name="Currency 5 3 4 5 6" xfId="27570" xr:uid="{E07A41AC-5951-4A6B-BD5A-6F4D0DBA60BD}"/>
    <cellStyle name="Currency 5 3 4 5 7" xfId="42454" xr:uid="{E1923BE9-527F-4C3F-B8F8-CC166BEDDE0E}"/>
    <cellStyle name="Currency 5 3 4 6" xfId="7034" xr:uid="{14CA9E50-E4FF-41F2-AC33-71B5BE44A9E8}"/>
    <cellStyle name="Currency 5 3 4 6 2" xfId="8747" xr:uid="{B54288D4-19CB-4862-B162-1F8659F99A41}"/>
    <cellStyle name="Currency 5 3 4 6 2 2" xfId="12169" xr:uid="{A586CBA6-B276-4DAE-9F9A-B678F69B6BC3}"/>
    <cellStyle name="Currency 5 3 4 6 2 2 2" xfId="25859" xr:uid="{4FCA9B9F-418E-4C6E-9765-F7009433A0B5}"/>
    <cellStyle name="Currency 5 3 4 6 2 2 2 2" xfId="39551" xr:uid="{51B0BE09-DE2E-4F60-B614-80FC28BA5616}"/>
    <cellStyle name="Currency 5 3 4 6 2 2 2 3" xfId="54435" xr:uid="{606F9445-9FFF-43CA-B817-214F970DF165}"/>
    <cellStyle name="Currency 5 3 4 6 2 2 3" xfId="19015" xr:uid="{C46D3403-E26C-4AF0-9600-12155DED26B7}"/>
    <cellStyle name="Currency 5 3 4 6 2 2 4" xfId="32705" xr:uid="{2BC6FB20-44B4-405A-9A79-EB7077E0AF4A}"/>
    <cellStyle name="Currency 5 3 4 6 2 2 5" xfId="47589" xr:uid="{F18B3ECD-56AF-4BBE-9698-64809F8316E8}"/>
    <cellStyle name="Currency 5 3 4 6 2 3" xfId="22437" xr:uid="{A8CA99A8-FDA1-4A49-8B18-FD53867C1998}"/>
    <cellStyle name="Currency 5 3 4 6 2 3 2" xfId="36129" xr:uid="{B082609C-52C4-423C-BF12-3EBF8D8C662E}"/>
    <cellStyle name="Currency 5 3 4 6 2 3 3" xfId="51013" xr:uid="{FEDDC765-7B01-446D-B54F-A32FF2FAC5B7}"/>
    <cellStyle name="Currency 5 3 4 6 2 4" xfId="15593" xr:uid="{EAEBFA81-A2B6-4827-BEDD-49858D3D082C}"/>
    <cellStyle name="Currency 5 3 4 6 2 5" xfId="29283" xr:uid="{F80FC232-C314-49BA-8A59-935DF2FDC9AF}"/>
    <cellStyle name="Currency 5 3 4 6 2 6" xfId="44167" xr:uid="{643C87D8-DE5F-4A85-909B-83629B2A468E}"/>
    <cellStyle name="Currency 5 3 4 6 3" xfId="10457" xr:uid="{469BF061-25BB-4BB6-B1B5-B427731C386C}"/>
    <cellStyle name="Currency 5 3 4 6 3 2" xfId="24147" xr:uid="{9CA41462-927A-4F6B-ACCA-0D69AEFB613C}"/>
    <cellStyle name="Currency 5 3 4 6 3 2 2" xfId="37839" xr:uid="{95838F48-711B-4167-B737-7A2ED571EAFD}"/>
    <cellStyle name="Currency 5 3 4 6 3 2 3" xfId="52723" xr:uid="{1D37D70A-CD66-4722-B805-EE13AC1A2369}"/>
    <cellStyle name="Currency 5 3 4 6 3 3" xfId="17303" xr:uid="{5B6CBD8E-0CBE-494E-95E4-72AFDAD70BC7}"/>
    <cellStyle name="Currency 5 3 4 6 3 4" xfId="30993" xr:uid="{61B13C00-BC57-4426-A75D-69FFC7E50D93}"/>
    <cellStyle name="Currency 5 3 4 6 3 5" xfId="45877" xr:uid="{7597D9EB-5417-4A98-A323-70B2FF71D39E}"/>
    <cellStyle name="Currency 5 3 4 6 4" xfId="20725" xr:uid="{42CDC8C3-4162-4CD7-9D1F-9987F0AF4D11}"/>
    <cellStyle name="Currency 5 3 4 6 4 2" xfId="34417" xr:uid="{CF9D4997-E249-4C93-8EA1-F7A8701D4C19}"/>
    <cellStyle name="Currency 5 3 4 6 4 3" xfId="49301" xr:uid="{6C25F67C-0735-475D-8C29-7FD4794E7740}"/>
    <cellStyle name="Currency 5 3 4 6 5" xfId="13881" xr:uid="{592E4BF3-FBD8-4DF1-9895-349DD85ECE75}"/>
    <cellStyle name="Currency 5 3 4 6 6" xfId="27571" xr:uid="{34FA9B7D-76B1-4340-9E04-9B81EEF05906}"/>
    <cellStyle name="Currency 5 3 4 6 7" xfId="42455" xr:uid="{29FE427A-F49F-4708-A4DF-6BCB43D23B1A}"/>
    <cellStyle name="Currency 5 3 4 7" xfId="8733" xr:uid="{D4AD1CBB-53F2-47A8-A395-6F163EA20B0E}"/>
    <cellStyle name="Currency 5 3 4 7 2" xfId="12155" xr:uid="{C5E96584-D3C1-4C49-B4CB-20114EAF734A}"/>
    <cellStyle name="Currency 5 3 4 7 2 2" xfId="25845" xr:uid="{8B037688-ED7D-4EB5-B419-C80606F26603}"/>
    <cellStyle name="Currency 5 3 4 7 2 2 2" xfId="39537" xr:uid="{0C398863-38BD-4FA7-BFA3-210691952655}"/>
    <cellStyle name="Currency 5 3 4 7 2 2 3" xfId="54421" xr:uid="{D8F3D9D1-6795-4199-89E7-B401B07A1A63}"/>
    <cellStyle name="Currency 5 3 4 7 2 3" xfId="19001" xr:uid="{006B7CCE-2A28-49F1-9C37-056694E8FE31}"/>
    <cellStyle name="Currency 5 3 4 7 2 4" xfId="32691" xr:uid="{35BC7EDC-39B8-429D-9BBE-0AA58102C4F3}"/>
    <cellStyle name="Currency 5 3 4 7 2 5" xfId="47575" xr:uid="{6E8D1475-8A98-4470-8B57-D84AC460E613}"/>
    <cellStyle name="Currency 5 3 4 7 3" xfId="22423" xr:uid="{7EB8B186-9281-4F39-8C30-BBE84D98E8D2}"/>
    <cellStyle name="Currency 5 3 4 7 3 2" xfId="36115" xr:uid="{8307FEA5-E377-478E-982F-21C004E44E77}"/>
    <cellStyle name="Currency 5 3 4 7 3 3" xfId="50999" xr:uid="{EA96F4F9-5B54-4F95-943F-3B8B9DB367E8}"/>
    <cellStyle name="Currency 5 3 4 7 4" xfId="15579" xr:uid="{D2769E93-31CD-4629-AF4E-7800FDA0E0AE}"/>
    <cellStyle name="Currency 5 3 4 7 5" xfId="29269" xr:uid="{5F22E1D9-9745-4018-9CD7-F2DA2C93F543}"/>
    <cellStyle name="Currency 5 3 4 7 6" xfId="44153" xr:uid="{084F380B-540F-45E9-A84B-7E9AA39006F6}"/>
    <cellStyle name="Currency 5 3 4 8" xfId="10443" xr:uid="{8FF8CCE3-105C-4D57-8902-E3762A7AEDC2}"/>
    <cellStyle name="Currency 5 3 4 8 2" xfId="24133" xr:uid="{ACA0A396-4DE5-4CDC-867E-1F6DF289E978}"/>
    <cellStyle name="Currency 5 3 4 8 2 2" xfId="37825" xr:uid="{FEA901BE-4E48-4598-95E4-861512D4624C}"/>
    <cellStyle name="Currency 5 3 4 8 2 3" xfId="52709" xr:uid="{BFD7767C-5FAB-41C7-8E9F-501A1A2D4FF7}"/>
    <cellStyle name="Currency 5 3 4 8 3" xfId="17289" xr:uid="{7438443E-E753-42EE-A4FF-6CB96B0E30BE}"/>
    <cellStyle name="Currency 5 3 4 8 4" xfId="30979" xr:uid="{7DACF3A6-731B-4361-9114-680E70E83096}"/>
    <cellStyle name="Currency 5 3 4 8 5" xfId="45863" xr:uid="{7BB4ED75-ADE1-4D1A-94B8-6315E3B83539}"/>
    <cellStyle name="Currency 5 3 4 9" xfId="20711" xr:uid="{7AD82AA4-4F2A-418B-B8DB-58CE11E40C06}"/>
    <cellStyle name="Currency 5 3 4 9 2" xfId="34403" xr:uid="{C14C8925-760A-49B9-AE42-3A54A3E18C38}"/>
    <cellStyle name="Currency 5 3 4 9 3" xfId="49287" xr:uid="{381FB53D-8271-4CA2-9E69-E8440D148662}"/>
    <cellStyle name="Currency 5 3 5" xfId="7035" xr:uid="{99275897-DD33-496D-921C-8FDC88FAE923}"/>
    <cellStyle name="Currency 5 3 5 10" xfId="42456" xr:uid="{88BE8822-1661-4708-AD5E-376E43AE7FBA}"/>
    <cellStyle name="Currency 5 3 5 2" xfId="7036" xr:uid="{1B1C72A9-63B8-4515-B80A-2B29AC210E82}"/>
    <cellStyle name="Currency 5 3 5 2 2" xfId="7037" xr:uid="{65491B84-3845-4A6B-92A0-6569081E6465}"/>
    <cellStyle name="Currency 5 3 5 2 2 2" xfId="8750" xr:uid="{26BF4636-DB45-483F-8E23-BBB68BE85578}"/>
    <cellStyle name="Currency 5 3 5 2 2 2 2" xfId="12172" xr:uid="{4319F1AE-6433-40E0-BBA6-551EEFF26C3E}"/>
    <cellStyle name="Currency 5 3 5 2 2 2 2 2" xfId="25862" xr:uid="{C37CC7FD-89B4-4006-A617-23C8BD4F3FA6}"/>
    <cellStyle name="Currency 5 3 5 2 2 2 2 2 2" xfId="39554" xr:uid="{43041E2C-4DFC-4CE9-9AFB-C49DB3881933}"/>
    <cellStyle name="Currency 5 3 5 2 2 2 2 2 3" xfId="54438" xr:uid="{2051CE13-74B7-4723-A82E-298D2CB88489}"/>
    <cellStyle name="Currency 5 3 5 2 2 2 2 3" xfId="19018" xr:uid="{6CD2932C-245B-4D62-958C-19A1E4619878}"/>
    <cellStyle name="Currency 5 3 5 2 2 2 2 4" xfId="32708" xr:uid="{EFEEA004-3F3B-498A-9766-F02185D52C95}"/>
    <cellStyle name="Currency 5 3 5 2 2 2 2 5" xfId="47592" xr:uid="{7FFFAFF3-73F4-456E-9DFD-ED4D8EF6FFC4}"/>
    <cellStyle name="Currency 5 3 5 2 2 2 3" xfId="22440" xr:uid="{953A2706-19CF-4B25-9798-78916725B666}"/>
    <cellStyle name="Currency 5 3 5 2 2 2 3 2" xfId="36132" xr:uid="{06FDF0EB-3945-4DB5-8C90-C83345CDA815}"/>
    <cellStyle name="Currency 5 3 5 2 2 2 3 3" xfId="51016" xr:uid="{FCB8E882-8372-4E32-8884-7B89ACD6EA80}"/>
    <cellStyle name="Currency 5 3 5 2 2 2 4" xfId="15596" xr:uid="{804BC1C6-B96E-4F7F-92B7-3B5477F552B1}"/>
    <cellStyle name="Currency 5 3 5 2 2 2 5" xfId="29286" xr:uid="{635ED3C5-2F64-4D72-9049-198CB0CB34C2}"/>
    <cellStyle name="Currency 5 3 5 2 2 2 6" xfId="44170" xr:uid="{2A1DE135-51D2-4FC1-8710-8B6A14F97473}"/>
    <cellStyle name="Currency 5 3 5 2 2 3" xfId="10460" xr:uid="{A3B52F07-399F-4AD3-80E3-ADFED86F10C8}"/>
    <cellStyle name="Currency 5 3 5 2 2 3 2" xfId="24150" xr:uid="{90FB5B62-5E19-4088-9A84-C13039451A50}"/>
    <cellStyle name="Currency 5 3 5 2 2 3 2 2" xfId="37842" xr:uid="{3489E975-73DB-4C49-9635-605DA4F0C1E5}"/>
    <cellStyle name="Currency 5 3 5 2 2 3 2 3" xfId="52726" xr:uid="{2654B746-2417-416D-9636-82629C95A792}"/>
    <cellStyle name="Currency 5 3 5 2 2 3 3" xfId="17306" xr:uid="{AE69180A-2891-4C59-ADA5-30BCC8525E25}"/>
    <cellStyle name="Currency 5 3 5 2 2 3 4" xfId="30996" xr:uid="{9CAB053A-767A-4D8B-BEC2-B3E228D6C6F7}"/>
    <cellStyle name="Currency 5 3 5 2 2 3 5" xfId="45880" xr:uid="{11074105-24B1-4093-861C-0DFA5DADB8C4}"/>
    <cellStyle name="Currency 5 3 5 2 2 4" xfId="20728" xr:uid="{45D5575B-E89B-4DE6-99C4-C2482588D539}"/>
    <cellStyle name="Currency 5 3 5 2 2 4 2" xfId="34420" xr:uid="{51403586-CCE3-4E36-BDAF-56AE75FB26D7}"/>
    <cellStyle name="Currency 5 3 5 2 2 4 3" xfId="49304" xr:uid="{B1F68501-5506-45D8-AEE6-97F965D3BD6C}"/>
    <cellStyle name="Currency 5 3 5 2 2 5" xfId="13884" xr:uid="{70542C09-8C85-4B13-AFB5-EF8D9D645EA9}"/>
    <cellStyle name="Currency 5 3 5 2 2 6" xfId="27574" xr:uid="{44CF5D60-62D2-4B57-AE1E-F6B3E1C869EF}"/>
    <cellStyle name="Currency 5 3 5 2 2 7" xfId="42458" xr:uid="{1EA235E2-2FEE-4B04-90D6-418A2EA68AC9}"/>
    <cellStyle name="Currency 5 3 5 2 3" xfId="8749" xr:uid="{DAF437B4-F2BC-43D2-928D-4A940C89DCB7}"/>
    <cellStyle name="Currency 5 3 5 2 3 2" xfId="12171" xr:uid="{D4AA6BB6-246B-4CE8-AF52-BEB2BD9086AC}"/>
    <cellStyle name="Currency 5 3 5 2 3 2 2" xfId="25861" xr:uid="{28F6FCCF-DB2F-4BF6-959C-75BE4CD46B1E}"/>
    <cellStyle name="Currency 5 3 5 2 3 2 2 2" xfId="39553" xr:uid="{58CBCE93-7F4F-463C-BA4C-C017015CD6DF}"/>
    <cellStyle name="Currency 5 3 5 2 3 2 2 3" xfId="54437" xr:uid="{3C825A81-3330-4164-89C9-804FFF482920}"/>
    <cellStyle name="Currency 5 3 5 2 3 2 3" xfId="19017" xr:uid="{17B05DFF-217B-47D4-A092-8D94178EB786}"/>
    <cellStyle name="Currency 5 3 5 2 3 2 4" xfId="32707" xr:uid="{F0D88CFA-7153-49D9-9868-A76E82BAC8F4}"/>
    <cellStyle name="Currency 5 3 5 2 3 2 5" xfId="47591" xr:uid="{81CC9570-5669-48D9-99DE-2B52535EF065}"/>
    <cellStyle name="Currency 5 3 5 2 3 3" xfId="22439" xr:uid="{FFDBBC23-20B2-4B5C-BFE7-68AA11BFAF38}"/>
    <cellStyle name="Currency 5 3 5 2 3 3 2" xfId="36131" xr:uid="{CBB5E59F-AEEC-4123-AE96-8DC2F52F17C7}"/>
    <cellStyle name="Currency 5 3 5 2 3 3 3" xfId="51015" xr:uid="{E68744F3-EF14-4C23-9A64-98A7F57D0C22}"/>
    <cellStyle name="Currency 5 3 5 2 3 4" xfId="15595" xr:uid="{7022FB9A-FC8E-4C0A-8708-E0AC8E9C7CCD}"/>
    <cellStyle name="Currency 5 3 5 2 3 5" xfId="29285" xr:uid="{04F2AB75-AEA4-474E-AD0D-6F96925BE759}"/>
    <cellStyle name="Currency 5 3 5 2 3 6" xfId="44169" xr:uid="{0BFFF8AE-27A5-4B1B-AE7B-36D5E337EDAA}"/>
    <cellStyle name="Currency 5 3 5 2 4" xfId="10459" xr:uid="{61F587FD-12D2-4763-B5C9-38A57AF9B7A3}"/>
    <cellStyle name="Currency 5 3 5 2 4 2" xfId="24149" xr:uid="{CA7B1719-816A-4C25-B43E-C5D54D9FB188}"/>
    <cellStyle name="Currency 5 3 5 2 4 2 2" xfId="37841" xr:uid="{29124069-E0B9-423C-835D-804EAFCC23E3}"/>
    <cellStyle name="Currency 5 3 5 2 4 2 3" xfId="52725" xr:uid="{D90226F1-9B56-4D6F-8660-AD13D28E9211}"/>
    <cellStyle name="Currency 5 3 5 2 4 3" xfId="17305" xr:uid="{8012E267-E168-43E6-967B-B9C95BF39B32}"/>
    <cellStyle name="Currency 5 3 5 2 4 4" xfId="30995" xr:uid="{109A5795-95E5-4469-ABEA-B8E31EDC38E9}"/>
    <cellStyle name="Currency 5 3 5 2 4 5" xfId="45879" xr:uid="{C2CF7277-9C88-480B-86A1-C1C526E8AF81}"/>
    <cellStyle name="Currency 5 3 5 2 5" xfId="20727" xr:uid="{10586879-85E3-42BC-AB13-9D61A53FB746}"/>
    <cellStyle name="Currency 5 3 5 2 5 2" xfId="34419" xr:uid="{6AD57E96-DB03-477A-9D7B-4470E890B0C8}"/>
    <cellStyle name="Currency 5 3 5 2 5 3" xfId="49303" xr:uid="{2A8659FA-E95A-4444-8657-DC065C1795C5}"/>
    <cellStyle name="Currency 5 3 5 2 6" xfId="13883" xr:uid="{48519F1C-8001-4EA2-BBB7-4C6CD519C62E}"/>
    <cellStyle name="Currency 5 3 5 2 7" xfId="27573" xr:uid="{F698671F-4F4A-461D-A20E-8C9AA7FE21EF}"/>
    <cellStyle name="Currency 5 3 5 2 8" xfId="42457" xr:uid="{3F0D6AEF-6851-481B-A113-32ACBB1CF562}"/>
    <cellStyle name="Currency 5 3 5 3" xfId="7038" xr:uid="{3466E139-9830-4EAE-B9EE-201ECE7640D2}"/>
    <cellStyle name="Currency 5 3 5 3 2" xfId="8751" xr:uid="{BFE92DB7-285A-4921-A6D6-FA7369512FCF}"/>
    <cellStyle name="Currency 5 3 5 3 2 2" xfId="12173" xr:uid="{285D64B3-2F63-4A82-9D89-847FDEE9AAC3}"/>
    <cellStyle name="Currency 5 3 5 3 2 2 2" xfId="25863" xr:uid="{D9DF0AC1-BAA6-4262-947A-889711BA50EB}"/>
    <cellStyle name="Currency 5 3 5 3 2 2 2 2" xfId="39555" xr:uid="{975AFCE1-8EEE-401A-9D63-BB2D46DE8AB0}"/>
    <cellStyle name="Currency 5 3 5 3 2 2 2 3" xfId="54439" xr:uid="{67E2922D-B700-4299-8A03-345E214B6409}"/>
    <cellStyle name="Currency 5 3 5 3 2 2 3" xfId="19019" xr:uid="{B606059E-0B24-4AAB-B344-F2C26BC9AFF6}"/>
    <cellStyle name="Currency 5 3 5 3 2 2 4" xfId="32709" xr:uid="{CCE8876B-2F7E-47BE-A562-57DEB92F834C}"/>
    <cellStyle name="Currency 5 3 5 3 2 2 5" xfId="47593" xr:uid="{8C03D923-831B-4CBF-8E8F-FE0A74328E28}"/>
    <cellStyle name="Currency 5 3 5 3 2 3" xfId="22441" xr:uid="{0855E28B-4E78-4015-8B55-BCAA86B68085}"/>
    <cellStyle name="Currency 5 3 5 3 2 3 2" xfId="36133" xr:uid="{A9E12461-6D94-44C6-8529-C8B16649CFC5}"/>
    <cellStyle name="Currency 5 3 5 3 2 3 3" xfId="51017" xr:uid="{97C8357C-E256-4D36-BC1D-9DAA71E33359}"/>
    <cellStyle name="Currency 5 3 5 3 2 4" xfId="15597" xr:uid="{64E3812C-740B-4BFD-B16D-26E4356D0BE9}"/>
    <cellStyle name="Currency 5 3 5 3 2 5" xfId="29287" xr:uid="{E230A481-B0A8-4353-A1F3-02E781B1AF60}"/>
    <cellStyle name="Currency 5 3 5 3 2 6" xfId="44171" xr:uid="{B80882A8-3E4F-44EA-B257-0EC60D7EFDDE}"/>
    <cellStyle name="Currency 5 3 5 3 3" xfId="10461" xr:uid="{A8371849-81C8-40FD-9208-A6948D3CC17E}"/>
    <cellStyle name="Currency 5 3 5 3 3 2" xfId="24151" xr:uid="{579C253D-95E9-4CF8-B961-9E7B8370B172}"/>
    <cellStyle name="Currency 5 3 5 3 3 2 2" xfId="37843" xr:uid="{D7E8424C-6526-4C74-92CC-69A85054E61C}"/>
    <cellStyle name="Currency 5 3 5 3 3 2 3" xfId="52727" xr:uid="{B462F6B9-5473-4FDE-8BC7-71EEA86D072D}"/>
    <cellStyle name="Currency 5 3 5 3 3 3" xfId="17307" xr:uid="{11BE8ED2-01BE-490C-A8AC-F90CE927CC40}"/>
    <cellStyle name="Currency 5 3 5 3 3 4" xfId="30997" xr:uid="{D587D8DA-A066-4073-90F7-CC82C74843E6}"/>
    <cellStyle name="Currency 5 3 5 3 3 5" xfId="45881" xr:uid="{6F0AF755-78A8-4EF5-8C70-DC81DBE93F56}"/>
    <cellStyle name="Currency 5 3 5 3 4" xfId="20729" xr:uid="{38D87608-6EB8-420D-AC25-51E63D977DEF}"/>
    <cellStyle name="Currency 5 3 5 3 4 2" xfId="34421" xr:uid="{4BFD4E97-4D28-4137-AF05-974C3CAE4972}"/>
    <cellStyle name="Currency 5 3 5 3 4 3" xfId="49305" xr:uid="{F44EEB01-0A14-46B4-A2F9-5901D9F55A4B}"/>
    <cellStyle name="Currency 5 3 5 3 5" xfId="13885" xr:uid="{482D5329-8AC0-42AD-8218-6C077258D4E0}"/>
    <cellStyle name="Currency 5 3 5 3 6" xfId="27575" xr:uid="{74EF371C-2DDD-43DE-9802-314DC02DA29C}"/>
    <cellStyle name="Currency 5 3 5 3 7" xfId="42459" xr:uid="{EC5E5716-CE13-4029-A965-DF9318744474}"/>
    <cellStyle name="Currency 5 3 5 4" xfId="7039" xr:uid="{5EC5110B-3F59-4B61-9486-4CFBDD6C4ED8}"/>
    <cellStyle name="Currency 5 3 5 4 2" xfId="8752" xr:uid="{AA0AA536-9A34-4460-8699-FA06AE9859FB}"/>
    <cellStyle name="Currency 5 3 5 4 2 2" xfId="12174" xr:uid="{04A2ADAC-A1A9-46D4-ADA3-F686D4B50CE1}"/>
    <cellStyle name="Currency 5 3 5 4 2 2 2" xfId="25864" xr:uid="{61F45464-1E53-4124-83E7-6A78C067F87C}"/>
    <cellStyle name="Currency 5 3 5 4 2 2 2 2" xfId="39556" xr:uid="{55AE98BE-5BEE-43C8-BEBD-89A2A2494A42}"/>
    <cellStyle name="Currency 5 3 5 4 2 2 2 3" xfId="54440" xr:uid="{2BC9F403-EF83-435E-9930-0DD5B1A3A21D}"/>
    <cellStyle name="Currency 5 3 5 4 2 2 3" xfId="19020" xr:uid="{A0C53B8F-73BA-43BD-B531-83CB5E96713E}"/>
    <cellStyle name="Currency 5 3 5 4 2 2 4" xfId="32710" xr:uid="{61E30CB5-84B8-4095-A6FE-02236E69B654}"/>
    <cellStyle name="Currency 5 3 5 4 2 2 5" xfId="47594" xr:uid="{298AD8FD-B3E2-4375-A793-7E20DEAAEDEA}"/>
    <cellStyle name="Currency 5 3 5 4 2 3" xfId="22442" xr:uid="{523814C8-7A33-4FD5-98C3-6CF0EB32A9BA}"/>
    <cellStyle name="Currency 5 3 5 4 2 3 2" xfId="36134" xr:uid="{26E4AC89-AC8A-43E7-A402-05AC1F145016}"/>
    <cellStyle name="Currency 5 3 5 4 2 3 3" xfId="51018" xr:uid="{3DAEC959-10FC-4AF6-BD51-B6A30D9D5919}"/>
    <cellStyle name="Currency 5 3 5 4 2 4" xfId="15598" xr:uid="{1C59D75C-C850-4F62-BC66-C06137CBA48D}"/>
    <cellStyle name="Currency 5 3 5 4 2 5" xfId="29288" xr:uid="{C1FCF718-7ECA-4E8E-8E6B-95A327E82F98}"/>
    <cellStyle name="Currency 5 3 5 4 2 6" xfId="44172" xr:uid="{53798F11-1BF1-43E0-8FBD-2D7989B1937B}"/>
    <cellStyle name="Currency 5 3 5 4 3" xfId="10462" xr:uid="{0DA3554F-BF82-455B-BD2E-592D45A3A61B}"/>
    <cellStyle name="Currency 5 3 5 4 3 2" xfId="24152" xr:uid="{0933ABCB-5958-47E3-97EB-2143FFC9E784}"/>
    <cellStyle name="Currency 5 3 5 4 3 2 2" xfId="37844" xr:uid="{771DD4FE-7375-4863-8B2C-E312C3899528}"/>
    <cellStyle name="Currency 5 3 5 4 3 2 3" xfId="52728" xr:uid="{90979EB6-EDE4-40F7-A215-7B5F72E98A6A}"/>
    <cellStyle name="Currency 5 3 5 4 3 3" xfId="17308" xr:uid="{917AD9AB-B62C-448F-B583-6926F41A9671}"/>
    <cellStyle name="Currency 5 3 5 4 3 4" xfId="30998" xr:uid="{21D6B1C7-8DF8-45E4-8AE2-DCEC17C008BB}"/>
    <cellStyle name="Currency 5 3 5 4 3 5" xfId="45882" xr:uid="{BE559A95-B8F4-468B-975E-3E0AA118E8F6}"/>
    <cellStyle name="Currency 5 3 5 4 4" xfId="20730" xr:uid="{BEA4F762-20AA-46A8-BBDE-40F035BCDDFE}"/>
    <cellStyle name="Currency 5 3 5 4 4 2" xfId="34422" xr:uid="{B36AFB0B-A8DC-4BDB-AD79-A0A516C27474}"/>
    <cellStyle name="Currency 5 3 5 4 4 3" xfId="49306" xr:uid="{0223C88F-46DF-4944-BF9C-9DDBB9D30BC5}"/>
    <cellStyle name="Currency 5 3 5 4 5" xfId="13886" xr:uid="{C0F8C0E9-236C-4190-A128-4AFD1FBF5F8F}"/>
    <cellStyle name="Currency 5 3 5 4 6" xfId="27576" xr:uid="{22D823BF-4C30-4D29-BEC8-85E4040B18B3}"/>
    <cellStyle name="Currency 5 3 5 4 7" xfId="42460" xr:uid="{8ABB35D0-30CD-4813-A208-15694AAA9918}"/>
    <cellStyle name="Currency 5 3 5 5" xfId="8748" xr:uid="{A614C9E1-7EAA-45DA-82C7-E6A3CCEAEED8}"/>
    <cellStyle name="Currency 5 3 5 5 2" xfId="12170" xr:uid="{2969E9E2-199A-4C45-B5F9-86CF4E494148}"/>
    <cellStyle name="Currency 5 3 5 5 2 2" xfId="25860" xr:uid="{8D2D8B46-62FC-4EF4-8AA5-3F8BE1B679D1}"/>
    <cellStyle name="Currency 5 3 5 5 2 2 2" xfId="39552" xr:uid="{6026133B-A266-4672-BB45-13A023D51D03}"/>
    <cellStyle name="Currency 5 3 5 5 2 2 3" xfId="54436" xr:uid="{B2C475D5-1457-4F66-BEB5-F48225E99953}"/>
    <cellStyle name="Currency 5 3 5 5 2 3" xfId="19016" xr:uid="{E5B33A59-2A33-4155-A058-94B0E4236C6E}"/>
    <cellStyle name="Currency 5 3 5 5 2 4" xfId="32706" xr:uid="{DF2D0F46-FEC4-4577-8A92-4C539CEB71CB}"/>
    <cellStyle name="Currency 5 3 5 5 2 5" xfId="47590" xr:uid="{F72E7CBE-C04C-4987-BDE6-AAA4E6376501}"/>
    <cellStyle name="Currency 5 3 5 5 3" xfId="22438" xr:uid="{6AA73565-96F6-4415-8586-BCA7AB9F98C1}"/>
    <cellStyle name="Currency 5 3 5 5 3 2" xfId="36130" xr:uid="{0B505AF4-FA62-4FE0-A6F8-E47DD23F1188}"/>
    <cellStyle name="Currency 5 3 5 5 3 3" xfId="51014" xr:uid="{3E7E2619-C2E4-42EC-89F0-997E1AD514AE}"/>
    <cellStyle name="Currency 5 3 5 5 4" xfId="15594" xr:uid="{5F81870A-AD15-4AE8-A62B-16F40450991B}"/>
    <cellStyle name="Currency 5 3 5 5 5" xfId="29284" xr:uid="{3F4AACD2-58BB-4933-90BA-A5564FF40A39}"/>
    <cellStyle name="Currency 5 3 5 5 6" xfId="44168" xr:uid="{7E302782-BBA1-405E-85C0-9439FD9AE0BB}"/>
    <cellStyle name="Currency 5 3 5 6" xfId="10458" xr:uid="{C1D397D1-397B-4CB4-96E2-FCC55AB1E344}"/>
    <cellStyle name="Currency 5 3 5 6 2" xfId="24148" xr:uid="{DC9B7006-998F-41E8-9566-CDA4ECBEFAAC}"/>
    <cellStyle name="Currency 5 3 5 6 2 2" xfId="37840" xr:uid="{49C8C48A-FA84-4547-A4A3-AF46493EEC2F}"/>
    <cellStyle name="Currency 5 3 5 6 2 3" xfId="52724" xr:uid="{6CDAD538-5025-47EB-AA7C-CD92C7E51549}"/>
    <cellStyle name="Currency 5 3 5 6 3" xfId="17304" xr:uid="{74CC9004-BDAC-4DAC-9648-3BD6F1D76F8A}"/>
    <cellStyle name="Currency 5 3 5 6 4" xfId="30994" xr:uid="{CCF8AB26-C299-4DF3-9445-9FB7D382C49B}"/>
    <cellStyle name="Currency 5 3 5 6 5" xfId="45878" xr:uid="{A4155D11-54F7-45BE-B96B-7C349A90A7DD}"/>
    <cellStyle name="Currency 5 3 5 7" xfId="20726" xr:uid="{05521920-D209-467F-95F5-8B30831C61BF}"/>
    <cellStyle name="Currency 5 3 5 7 2" xfId="34418" xr:uid="{6BD5F7A3-FAD5-4E26-BD51-84AF813DCD02}"/>
    <cellStyle name="Currency 5 3 5 7 3" xfId="49302" xr:uid="{11CA6381-245F-4FE0-BFC9-0C93F3BB721C}"/>
    <cellStyle name="Currency 5 3 5 8" xfId="13882" xr:uid="{4C808072-FA3B-4A64-B627-FDBCC8AFB92F}"/>
    <cellStyle name="Currency 5 3 5 9" xfId="27572" xr:uid="{188B6271-B23F-4130-AAFE-78793901F3B3}"/>
    <cellStyle name="Currency 5 3 6" xfId="7040" xr:uid="{43120077-0027-4CCD-B0F0-FCDA2D1C0662}"/>
    <cellStyle name="Currency 5 3 6 10" xfId="42461" xr:uid="{D10BDBF1-79E8-48E4-90AB-15A2DD290E8C}"/>
    <cellStyle name="Currency 5 3 6 2" xfId="7041" xr:uid="{EE6B5EFF-CE4E-466A-A1D0-9A3CB260E3F0}"/>
    <cellStyle name="Currency 5 3 6 2 2" xfId="7042" xr:uid="{ADE6DAE4-C29F-46E7-BD39-3429E02660EB}"/>
    <cellStyle name="Currency 5 3 6 2 2 2" xfId="8755" xr:uid="{20C39272-BC87-4E79-AA04-5CDBC8C6CACE}"/>
    <cellStyle name="Currency 5 3 6 2 2 2 2" xfId="12177" xr:uid="{BD456FB0-FE33-4AEC-AFC9-706FB7C20376}"/>
    <cellStyle name="Currency 5 3 6 2 2 2 2 2" xfId="25867" xr:uid="{A7990065-F5E9-4B00-8102-17D45F51D07C}"/>
    <cellStyle name="Currency 5 3 6 2 2 2 2 2 2" xfId="39559" xr:uid="{11481CAE-5D1C-4206-A094-4BB6C04148DF}"/>
    <cellStyle name="Currency 5 3 6 2 2 2 2 2 3" xfId="54443" xr:uid="{4065D9F0-054E-4D2C-91CD-29B1082B31AD}"/>
    <cellStyle name="Currency 5 3 6 2 2 2 2 3" xfId="19023" xr:uid="{2B008DA5-0E2F-4B32-A41D-0FBB6A56583A}"/>
    <cellStyle name="Currency 5 3 6 2 2 2 2 4" xfId="32713" xr:uid="{0F67B8F1-5AE3-4D33-93F7-08DFB8CD51A8}"/>
    <cellStyle name="Currency 5 3 6 2 2 2 2 5" xfId="47597" xr:uid="{BEB1E891-63A8-48C6-BEB6-023446EFE77E}"/>
    <cellStyle name="Currency 5 3 6 2 2 2 3" xfId="22445" xr:uid="{1AA7FC07-5A64-43D8-90B8-1C5DADF1F9A8}"/>
    <cellStyle name="Currency 5 3 6 2 2 2 3 2" xfId="36137" xr:uid="{2E964380-F5F3-46A3-AF85-55B11D32CB6C}"/>
    <cellStyle name="Currency 5 3 6 2 2 2 3 3" xfId="51021" xr:uid="{52AAD99A-785C-4480-A53F-20B800957FF4}"/>
    <cellStyle name="Currency 5 3 6 2 2 2 4" xfId="15601" xr:uid="{AB24227A-F56A-494D-AFA4-D1BF41EFBC6C}"/>
    <cellStyle name="Currency 5 3 6 2 2 2 5" xfId="29291" xr:uid="{18893B89-1CF9-4951-A49A-80692D7E5825}"/>
    <cellStyle name="Currency 5 3 6 2 2 2 6" xfId="44175" xr:uid="{358C75BC-7436-4185-B800-B1610E4D6DC7}"/>
    <cellStyle name="Currency 5 3 6 2 2 3" xfId="10465" xr:uid="{1C823981-E6F8-4313-968A-3D6160C1E5DE}"/>
    <cellStyle name="Currency 5 3 6 2 2 3 2" xfId="24155" xr:uid="{DC108CEB-F45A-4759-9EE4-C639B01EC243}"/>
    <cellStyle name="Currency 5 3 6 2 2 3 2 2" xfId="37847" xr:uid="{2A33505A-920F-4652-B77B-B338AF4D2EB8}"/>
    <cellStyle name="Currency 5 3 6 2 2 3 2 3" xfId="52731" xr:uid="{F3222DDB-46DA-4CA3-A9D7-99977CD35D1B}"/>
    <cellStyle name="Currency 5 3 6 2 2 3 3" xfId="17311" xr:uid="{FCA511D0-0B00-4001-AF20-DF598B745F63}"/>
    <cellStyle name="Currency 5 3 6 2 2 3 4" xfId="31001" xr:uid="{BD6EAD13-FBD8-4A98-AF8E-CB11325E7EC3}"/>
    <cellStyle name="Currency 5 3 6 2 2 3 5" xfId="45885" xr:uid="{24195F0E-51CA-404B-BEA9-3CA31F1D5D04}"/>
    <cellStyle name="Currency 5 3 6 2 2 4" xfId="20733" xr:uid="{4308FEA6-C1EA-447A-B850-43D9EB8BFC32}"/>
    <cellStyle name="Currency 5 3 6 2 2 4 2" xfId="34425" xr:uid="{D945E490-DFBC-466C-88E5-066FB6659B33}"/>
    <cellStyle name="Currency 5 3 6 2 2 4 3" xfId="49309" xr:uid="{F45A2951-43FE-42F4-BC06-6FDA902C64CB}"/>
    <cellStyle name="Currency 5 3 6 2 2 5" xfId="13889" xr:uid="{F442CC77-23D7-4E79-AE2A-CE4E10EB1826}"/>
    <cellStyle name="Currency 5 3 6 2 2 6" xfId="27579" xr:uid="{FC1552B4-49FC-4822-B9CA-6023F4F3B264}"/>
    <cellStyle name="Currency 5 3 6 2 2 7" xfId="42463" xr:uid="{E40DD548-8BF2-406C-AE01-AA40A8F29DE2}"/>
    <cellStyle name="Currency 5 3 6 2 3" xfId="8754" xr:uid="{FEE12327-F0B8-4250-A5D7-0A560F94A035}"/>
    <cellStyle name="Currency 5 3 6 2 3 2" xfId="12176" xr:uid="{D6EE60FC-F686-415D-871A-77D59F4E14BB}"/>
    <cellStyle name="Currency 5 3 6 2 3 2 2" xfId="25866" xr:uid="{2D067437-6832-4388-93B6-8D544B0AD932}"/>
    <cellStyle name="Currency 5 3 6 2 3 2 2 2" xfId="39558" xr:uid="{688069D5-0847-445A-AF00-8AFB8936C12A}"/>
    <cellStyle name="Currency 5 3 6 2 3 2 2 3" xfId="54442" xr:uid="{48BB88F8-AD41-4A54-9271-32104D31520C}"/>
    <cellStyle name="Currency 5 3 6 2 3 2 3" xfId="19022" xr:uid="{CFD7DD6A-DF8B-4680-9C4C-21A3FDFC6D56}"/>
    <cellStyle name="Currency 5 3 6 2 3 2 4" xfId="32712" xr:uid="{B1FE9153-3F33-4DCD-A82F-FBF10ED2A3AE}"/>
    <cellStyle name="Currency 5 3 6 2 3 2 5" xfId="47596" xr:uid="{D8B60F73-2B18-4E1A-A0A0-C21EAE430040}"/>
    <cellStyle name="Currency 5 3 6 2 3 3" xfId="22444" xr:uid="{13A21B3D-E284-417E-B749-56D569576178}"/>
    <cellStyle name="Currency 5 3 6 2 3 3 2" xfId="36136" xr:uid="{A23D8812-9D81-4819-B760-A749469E54C2}"/>
    <cellStyle name="Currency 5 3 6 2 3 3 3" xfId="51020" xr:uid="{046A7CEA-0FA9-497F-99EC-551CB36A822A}"/>
    <cellStyle name="Currency 5 3 6 2 3 4" xfId="15600" xr:uid="{5D296236-CABA-42D5-BD08-C13EDC9B6BC2}"/>
    <cellStyle name="Currency 5 3 6 2 3 5" xfId="29290" xr:uid="{75415096-A4DB-4188-A871-8A1345788D61}"/>
    <cellStyle name="Currency 5 3 6 2 3 6" xfId="44174" xr:uid="{3CE2F393-E133-4E74-9988-2C12763FADBC}"/>
    <cellStyle name="Currency 5 3 6 2 4" xfId="10464" xr:uid="{78948260-1548-4367-8835-8CD6820BD3CC}"/>
    <cellStyle name="Currency 5 3 6 2 4 2" xfId="24154" xr:uid="{79584C3B-E0EB-4BA0-BE26-46EC544DB2AC}"/>
    <cellStyle name="Currency 5 3 6 2 4 2 2" xfId="37846" xr:uid="{CC752A03-C9E6-48E2-9F5F-23F7B93E15AE}"/>
    <cellStyle name="Currency 5 3 6 2 4 2 3" xfId="52730" xr:uid="{F357B42F-6419-4078-830D-CD6B7D809F83}"/>
    <cellStyle name="Currency 5 3 6 2 4 3" xfId="17310" xr:uid="{F5CAD205-137E-481E-A8BF-D08AB10E3B6C}"/>
    <cellStyle name="Currency 5 3 6 2 4 4" xfId="31000" xr:uid="{964AB0D1-3E5D-4518-B11F-F3194B9C8DE4}"/>
    <cellStyle name="Currency 5 3 6 2 4 5" xfId="45884" xr:uid="{E987450D-E492-4027-876E-3CD01E02325D}"/>
    <cellStyle name="Currency 5 3 6 2 5" xfId="20732" xr:uid="{97ABE8A7-7BC5-46D4-A001-605F33E3D645}"/>
    <cellStyle name="Currency 5 3 6 2 5 2" xfId="34424" xr:uid="{32701A6C-D2B5-45E4-9EF2-7C331CA109CB}"/>
    <cellStyle name="Currency 5 3 6 2 5 3" xfId="49308" xr:uid="{7D637A03-18D6-4D04-9D9F-69B0647A15FE}"/>
    <cellStyle name="Currency 5 3 6 2 6" xfId="13888" xr:uid="{C8EB2A72-7593-46E6-802A-15EBD1BEB98E}"/>
    <cellStyle name="Currency 5 3 6 2 7" xfId="27578" xr:uid="{73C58130-3489-48E5-BAA7-B6A9FB876549}"/>
    <cellStyle name="Currency 5 3 6 2 8" xfId="42462" xr:uid="{619AF0DC-6B3B-43E1-8019-A8E4E6BBE2BF}"/>
    <cellStyle name="Currency 5 3 6 3" xfId="7043" xr:uid="{C11AA4BF-F143-4BC4-901E-2B716887A930}"/>
    <cellStyle name="Currency 5 3 6 3 2" xfId="8756" xr:uid="{845920B4-B652-43CD-A3F4-CBF51D09675C}"/>
    <cellStyle name="Currency 5 3 6 3 2 2" xfId="12178" xr:uid="{C796F603-2301-4D83-8E28-CDE83B8B08E1}"/>
    <cellStyle name="Currency 5 3 6 3 2 2 2" xfId="25868" xr:uid="{27BA791D-5959-4994-ADB0-E0E909E39E90}"/>
    <cellStyle name="Currency 5 3 6 3 2 2 2 2" xfId="39560" xr:uid="{2BB08C6C-C421-43C6-A2E3-A3EC380E2218}"/>
    <cellStyle name="Currency 5 3 6 3 2 2 2 3" xfId="54444" xr:uid="{D0065D2B-A96E-47F4-9AA6-6F85F9CFBD5A}"/>
    <cellStyle name="Currency 5 3 6 3 2 2 3" xfId="19024" xr:uid="{002BE609-E390-435A-9C9F-82CB8A9FA453}"/>
    <cellStyle name="Currency 5 3 6 3 2 2 4" xfId="32714" xr:uid="{78B7D5F0-5312-403A-9171-94FEAC26B6E7}"/>
    <cellStyle name="Currency 5 3 6 3 2 2 5" xfId="47598" xr:uid="{2E655405-1C0D-4831-9A19-CA7B906A24E5}"/>
    <cellStyle name="Currency 5 3 6 3 2 3" xfId="22446" xr:uid="{10FD4981-384A-4617-A438-147C53A074CF}"/>
    <cellStyle name="Currency 5 3 6 3 2 3 2" xfId="36138" xr:uid="{5A76A612-1A6D-49C1-A829-9D4226002DF8}"/>
    <cellStyle name="Currency 5 3 6 3 2 3 3" xfId="51022" xr:uid="{DDB9843C-0DC7-4176-AC05-6B49EF334243}"/>
    <cellStyle name="Currency 5 3 6 3 2 4" xfId="15602" xr:uid="{123BCB99-9429-4323-95EA-12FE26D67DB6}"/>
    <cellStyle name="Currency 5 3 6 3 2 5" xfId="29292" xr:uid="{AB798441-F049-46B0-9CFC-7AA1AE2674D7}"/>
    <cellStyle name="Currency 5 3 6 3 2 6" xfId="44176" xr:uid="{8DED194A-84AF-46D3-BA18-7236D33F71EB}"/>
    <cellStyle name="Currency 5 3 6 3 3" xfId="10466" xr:uid="{1CB90DA7-3F95-4ADF-A4DD-F5CA8781A72B}"/>
    <cellStyle name="Currency 5 3 6 3 3 2" xfId="24156" xr:uid="{8C7411FD-8CC6-48FC-BAC3-8FE91E080B2E}"/>
    <cellStyle name="Currency 5 3 6 3 3 2 2" xfId="37848" xr:uid="{753B51B2-0D69-42CF-B4A7-3D0AF5D7D7E2}"/>
    <cellStyle name="Currency 5 3 6 3 3 2 3" xfId="52732" xr:uid="{C1B5FA1A-9B9E-4D66-AB1E-4FF4011388E3}"/>
    <cellStyle name="Currency 5 3 6 3 3 3" xfId="17312" xr:uid="{9AE69A84-67EB-42CD-B675-92F91C318326}"/>
    <cellStyle name="Currency 5 3 6 3 3 4" xfId="31002" xr:uid="{272AD229-333B-4C37-9817-DEF26077E9FE}"/>
    <cellStyle name="Currency 5 3 6 3 3 5" xfId="45886" xr:uid="{033F5E44-77BF-4C7B-B92F-0B7BC999C005}"/>
    <cellStyle name="Currency 5 3 6 3 4" xfId="20734" xr:uid="{CDADF0F8-9053-43B7-8ACE-50B4680D5DA2}"/>
    <cellStyle name="Currency 5 3 6 3 4 2" xfId="34426" xr:uid="{36028D60-1DCC-4A59-BC3F-71623B039009}"/>
    <cellStyle name="Currency 5 3 6 3 4 3" xfId="49310" xr:uid="{C264056E-DF46-46C4-B46B-4213E9CF67F7}"/>
    <cellStyle name="Currency 5 3 6 3 5" xfId="13890" xr:uid="{8ADCD0AB-BEE0-475B-9119-8815FE443A07}"/>
    <cellStyle name="Currency 5 3 6 3 6" xfId="27580" xr:uid="{976B0385-C594-44B0-B3FB-E3913EFD0D10}"/>
    <cellStyle name="Currency 5 3 6 3 7" xfId="42464" xr:uid="{E381100C-1B38-42C9-9989-5A635D83C28F}"/>
    <cellStyle name="Currency 5 3 6 4" xfId="7044" xr:uid="{7899C635-57D7-4BD8-8325-52F8E6899865}"/>
    <cellStyle name="Currency 5 3 6 4 2" xfId="8757" xr:uid="{9246E22B-2D05-4242-ABA3-434F6AC8903F}"/>
    <cellStyle name="Currency 5 3 6 4 2 2" xfId="12179" xr:uid="{CD4CBEF2-4EF5-4F16-9219-AB6FA9281759}"/>
    <cellStyle name="Currency 5 3 6 4 2 2 2" xfId="25869" xr:uid="{A0E23A89-B5B7-4023-9C73-AC2EE00AB586}"/>
    <cellStyle name="Currency 5 3 6 4 2 2 2 2" xfId="39561" xr:uid="{39E98877-885D-4ADF-83CE-740FD78484FE}"/>
    <cellStyle name="Currency 5 3 6 4 2 2 2 3" xfId="54445" xr:uid="{AE15457E-50E1-442A-8C33-CB428FC0355D}"/>
    <cellStyle name="Currency 5 3 6 4 2 2 3" xfId="19025" xr:uid="{C905C244-EF8A-4753-AAA5-07B23F36E8F0}"/>
    <cellStyle name="Currency 5 3 6 4 2 2 4" xfId="32715" xr:uid="{3A1D5460-2F50-4999-8753-81814C2AAD40}"/>
    <cellStyle name="Currency 5 3 6 4 2 2 5" xfId="47599" xr:uid="{07DE49F0-256D-4147-AF8B-28B12DC1DB6B}"/>
    <cellStyle name="Currency 5 3 6 4 2 3" xfId="22447" xr:uid="{BCD0C1F3-4EEB-41AA-81B7-3BA7748FC953}"/>
    <cellStyle name="Currency 5 3 6 4 2 3 2" xfId="36139" xr:uid="{B4A2BD17-F0D5-4E1B-9C35-AC6D3E3100E3}"/>
    <cellStyle name="Currency 5 3 6 4 2 3 3" xfId="51023" xr:uid="{B42DB4C6-CFD3-4041-B0F2-AE904ADA3130}"/>
    <cellStyle name="Currency 5 3 6 4 2 4" xfId="15603" xr:uid="{5D689F44-F196-4A35-B47F-300AEEEBB613}"/>
    <cellStyle name="Currency 5 3 6 4 2 5" xfId="29293" xr:uid="{5827F408-A003-441D-9E1D-823599ED3DCD}"/>
    <cellStyle name="Currency 5 3 6 4 2 6" xfId="44177" xr:uid="{ECD78FE3-8C4A-4823-A4D2-54A4D5DDA18F}"/>
    <cellStyle name="Currency 5 3 6 4 3" xfId="10467" xr:uid="{109F82FC-A450-44DB-A771-9B477FB647BD}"/>
    <cellStyle name="Currency 5 3 6 4 3 2" xfId="24157" xr:uid="{DB0CEC96-7DA3-4511-A2A6-BEE7523EA273}"/>
    <cellStyle name="Currency 5 3 6 4 3 2 2" xfId="37849" xr:uid="{061B44E9-58CF-4F85-8A31-34938149DBFF}"/>
    <cellStyle name="Currency 5 3 6 4 3 2 3" xfId="52733" xr:uid="{07B81684-4611-4958-94B4-EBF5B355851F}"/>
    <cellStyle name="Currency 5 3 6 4 3 3" xfId="17313" xr:uid="{B64655B5-DD34-446A-80E9-A45184A7F39D}"/>
    <cellStyle name="Currency 5 3 6 4 3 4" xfId="31003" xr:uid="{9AE113AB-0BA7-4103-BD1B-15236B762F62}"/>
    <cellStyle name="Currency 5 3 6 4 3 5" xfId="45887" xr:uid="{D5B00A8E-F714-434A-AEFA-381853F12E6B}"/>
    <cellStyle name="Currency 5 3 6 4 4" xfId="20735" xr:uid="{879107E5-CE64-4F31-85C4-6C25BB8DB5C1}"/>
    <cellStyle name="Currency 5 3 6 4 4 2" xfId="34427" xr:uid="{F4EB22C5-D19D-472F-8888-FB85AB3577C2}"/>
    <cellStyle name="Currency 5 3 6 4 4 3" xfId="49311" xr:uid="{64439C3F-0125-48F0-83D1-D542676D4C9F}"/>
    <cellStyle name="Currency 5 3 6 4 5" xfId="13891" xr:uid="{8B0F90AD-2B20-4BCC-BA0B-52C16CCBA23B}"/>
    <cellStyle name="Currency 5 3 6 4 6" xfId="27581" xr:uid="{30E8FFED-8EAC-4AAA-99FB-AF8606A77FFC}"/>
    <cellStyle name="Currency 5 3 6 4 7" xfId="42465" xr:uid="{8482B58E-6B42-4214-AB55-E345E924BE36}"/>
    <cellStyle name="Currency 5 3 6 5" xfId="8753" xr:uid="{7C906CBA-21BF-4AC4-889D-EAB136B3AE66}"/>
    <cellStyle name="Currency 5 3 6 5 2" xfId="12175" xr:uid="{6B78B3CC-2323-4E09-940A-21F8BBDB69E4}"/>
    <cellStyle name="Currency 5 3 6 5 2 2" xfId="25865" xr:uid="{8FDD80D9-D89C-4882-BC49-23C389E0C351}"/>
    <cellStyle name="Currency 5 3 6 5 2 2 2" xfId="39557" xr:uid="{D9CA1B44-24E8-4073-B771-95024C94A0EE}"/>
    <cellStyle name="Currency 5 3 6 5 2 2 3" xfId="54441" xr:uid="{5D5E0F6E-8C95-48B0-B662-E6DC4A187003}"/>
    <cellStyle name="Currency 5 3 6 5 2 3" xfId="19021" xr:uid="{A0FD94BC-D928-4EAF-9AF7-823BE709E1DE}"/>
    <cellStyle name="Currency 5 3 6 5 2 4" xfId="32711" xr:uid="{9C768F22-B17F-4E92-8527-58AE03DE3061}"/>
    <cellStyle name="Currency 5 3 6 5 2 5" xfId="47595" xr:uid="{B5853612-5F89-4338-99AD-1A3CCA1E1D33}"/>
    <cellStyle name="Currency 5 3 6 5 3" xfId="22443" xr:uid="{1347ECF6-8BDC-47FD-A51E-DC6E4DB61822}"/>
    <cellStyle name="Currency 5 3 6 5 3 2" xfId="36135" xr:uid="{0D7FA317-A72D-4780-93BA-DC46B3631DA7}"/>
    <cellStyle name="Currency 5 3 6 5 3 3" xfId="51019" xr:uid="{E1A34C64-05CE-41C9-B8B5-10C4626AE56A}"/>
    <cellStyle name="Currency 5 3 6 5 4" xfId="15599" xr:uid="{0080F6D8-D18D-4EB8-91AA-90571D7E2235}"/>
    <cellStyle name="Currency 5 3 6 5 5" xfId="29289" xr:uid="{A72DEB89-521B-4B2E-B325-71C37B01FD23}"/>
    <cellStyle name="Currency 5 3 6 5 6" xfId="44173" xr:uid="{ABA9DCA3-9044-4FAF-AB09-7357494BE28F}"/>
    <cellStyle name="Currency 5 3 6 6" xfId="10463" xr:uid="{8FF4065F-8F6B-4F54-BDE9-6E6FCE4C1442}"/>
    <cellStyle name="Currency 5 3 6 6 2" xfId="24153" xr:uid="{A1D0E164-FA9C-463E-88A9-B776F934CF72}"/>
    <cellStyle name="Currency 5 3 6 6 2 2" xfId="37845" xr:uid="{CFE7E915-BF05-4721-8D0B-8B870871A86E}"/>
    <cellStyle name="Currency 5 3 6 6 2 3" xfId="52729" xr:uid="{53348A5F-72CD-4BF2-AEE7-5AF4EF5809E8}"/>
    <cellStyle name="Currency 5 3 6 6 3" xfId="17309" xr:uid="{E843E67F-DF0F-4588-855A-113FC53FF5F6}"/>
    <cellStyle name="Currency 5 3 6 6 4" xfId="30999" xr:uid="{3EF8FC78-28EB-45E5-83E8-B1C7BC45C037}"/>
    <cellStyle name="Currency 5 3 6 6 5" xfId="45883" xr:uid="{C93DCECF-1E60-4D03-A618-3C4A575DA6B2}"/>
    <cellStyle name="Currency 5 3 6 7" xfId="20731" xr:uid="{22B1390B-8CDF-4D09-BD7B-96C8BD7C8853}"/>
    <cellStyle name="Currency 5 3 6 7 2" xfId="34423" xr:uid="{A5E317F7-A903-4D74-8E92-3AC338085A2C}"/>
    <cellStyle name="Currency 5 3 6 7 3" xfId="49307" xr:uid="{BB923C9B-ADF8-48E5-BCCD-04625DC43593}"/>
    <cellStyle name="Currency 5 3 6 8" xfId="13887" xr:uid="{36E190E9-B372-46C2-9E0A-B64DEDC90F24}"/>
    <cellStyle name="Currency 5 3 6 9" xfId="27577" xr:uid="{42D54BC2-AE00-42F4-B2CD-B6192FEB166A}"/>
    <cellStyle name="Currency 5 3 7" xfId="7045" xr:uid="{19D0A235-57E0-4517-A11C-7310F8054C9B}"/>
    <cellStyle name="Currency 5 3 7 2" xfId="7046" xr:uid="{9C284875-B5CF-4874-8A8A-6D5A3B35610E}"/>
    <cellStyle name="Currency 5 3 7 2 2" xfId="8759" xr:uid="{764383E5-2EDF-4D6D-9932-EECE7329719B}"/>
    <cellStyle name="Currency 5 3 7 2 2 2" xfId="12181" xr:uid="{108B6D07-0DCE-411D-B9E9-F17A85A0AD66}"/>
    <cellStyle name="Currency 5 3 7 2 2 2 2" xfId="25871" xr:uid="{642B2866-CDE5-4508-AF69-F603829238D9}"/>
    <cellStyle name="Currency 5 3 7 2 2 2 2 2" xfId="39563" xr:uid="{62A0F178-920B-4DF3-9007-A39F0406F107}"/>
    <cellStyle name="Currency 5 3 7 2 2 2 2 3" xfId="54447" xr:uid="{A734CE19-07BF-4F68-910D-3886AD4D299E}"/>
    <cellStyle name="Currency 5 3 7 2 2 2 3" xfId="19027" xr:uid="{C417ED0C-76DD-42B0-A4CA-10A2B5E5F83A}"/>
    <cellStyle name="Currency 5 3 7 2 2 2 4" xfId="32717" xr:uid="{DB557B5D-492A-498A-AE1C-FB0A8D845C75}"/>
    <cellStyle name="Currency 5 3 7 2 2 2 5" xfId="47601" xr:uid="{B62421E5-4916-49D3-B735-1180B51B1EE1}"/>
    <cellStyle name="Currency 5 3 7 2 2 3" xfId="22449" xr:uid="{7A6FE663-D1F2-4223-949A-A4BB3E12AF9F}"/>
    <cellStyle name="Currency 5 3 7 2 2 3 2" xfId="36141" xr:uid="{843264F8-7E1C-4479-9414-6A071A0A3DD0}"/>
    <cellStyle name="Currency 5 3 7 2 2 3 3" xfId="51025" xr:uid="{F5251F05-C092-4B2C-ABA9-1E22F3AC3BB8}"/>
    <cellStyle name="Currency 5 3 7 2 2 4" xfId="15605" xr:uid="{FD77F8DB-FF3D-40FF-943C-0B87EB477B13}"/>
    <cellStyle name="Currency 5 3 7 2 2 5" xfId="29295" xr:uid="{41958C64-20A9-40F8-94F4-CD42BBD8B30C}"/>
    <cellStyle name="Currency 5 3 7 2 2 6" xfId="44179" xr:uid="{7BC3F39F-DF51-4951-87D8-DA04CF769F15}"/>
    <cellStyle name="Currency 5 3 7 2 3" xfId="10469" xr:uid="{D28E9A68-3107-4E3D-8A6C-14B760A34D6C}"/>
    <cellStyle name="Currency 5 3 7 2 3 2" xfId="24159" xr:uid="{CAF5BBBF-48A3-4B77-A51A-1A73D10C104F}"/>
    <cellStyle name="Currency 5 3 7 2 3 2 2" xfId="37851" xr:uid="{8244F111-91FE-41DE-8285-0C1335C88381}"/>
    <cellStyle name="Currency 5 3 7 2 3 2 3" xfId="52735" xr:uid="{EFD8BF6F-D4D1-4DE4-B75D-EC645B2CC6AA}"/>
    <cellStyle name="Currency 5 3 7 2 3 3" xfId="17315" xr:uid="{68EBDD25-4C9C-4AAE-BADF-67FAB50020BA}"/>
    <cellStyle name="Currency 5 3 7 2 3 4" xfId="31005" xr:uid="{705F7FD5-8F7A-45D2-9A10-F96339F2EFB1}"/>
    <cellStyle name="Currency 5 3 7 2 3 5" xfId="45889" xr:uid="{1DEB2E07-B803-4619-BEBA-B242677D5CA2}"/>
    <cellStyle name="Currency 5 3 7 2 4" xfId="20737" xr:uid="{7C5BC538-F157-433B-BA0F-04EEA2D9733C}"/>
    <cellStyle name="Currency 5 3 7 2 4 2" xfId="34429" xr:uid="{145F1014-5DE7-4E6C-B0BF-B7F9678AB6BE}"/>
    <cellStyle name="Currency 5 3 7 2 4 3" xfId="49313" xr:uid="{AA8B7084-908A-4282-B300-A4DCD0C8E5C1}"/>
    <cellStyle name="Currency 5 3 7 2 5" xfId="13893" xr:uid="{BCCA5403-0D3C-4CD6-B275-10C41F16C153}"/>
    <cellStyle name="Currency 5 3 7 2 6" xfId="27583" xr:uid="{FEABD6B7-44F0-4733-BFD6-4ADF2143BA87}"/>
    <cellStyle name="Currency 5 3 7 2 7" xfId="42467" xr:uid="{30A3D3B9-F772-4BF4-86F5-18186214E635}"/>
    <cellStyle name="Currency 5 3 7 3" xfId="8758" xr:uid="{986F397C-009B-4C3A-AD89-8607059C6834}"/>
    <cellStyle name="Currency 5 3 7 3 2" xfId="12180" xr:uid="{98DA6008-79F4-45BA-88F7-5D2E60F459E6}"/>
    <cellStyle name="Currency 5 3 7 3 2 2" xfId="25870" xr:uid="{1DAD7CD0-2959-4765-949B-00A36758B72F}"/>
    <cellStyle name="Currency 5 3 7 3 2 2 2" xfId="39562" xr:uid="{3B463A34-9C45-417D-A523-41EE0BA43B74}"/>
    <cellStyle name="Currency 5 3 7 3 2 2 3" xfId="54446" xr:uid="{B4D59B93-5803-4C0E-AAB1-B2F48B918254}"/>
    <cellStyle name="Currency 5 3 7 3 2 3" xfId="19026" xr:uid="{6B2C9EA3-D005-43F0-8E03-4ED78BA4273B}"/>
    <cellStyle name="Currency 5 3 7 3 2 4" xfId="32716" xr:uid="{353F2F94-4E55-4A5A-9093-8E802ACF3ED3}"/>
    <cellStyle name="Currency 5 3 7 3 2 5" xfId="47600" xr:uid="{BA939FAD-A125-4954-887A-47D7C33D6AB6}"/>
    <cellStyle name="Currency 5 3 7 3 3" xfId="22448" xr:uid="{E7BBD8C8-2929-49F4-8D40-6F22DF3BA26F}"/>
    <cellStyle name="Currency 5 3 7 3 3 2" xfId="36140" xr:uid="{343D5B7F-529A-472D-95EC-0E4AC82CE7AD}"/>
    <cellStyle name="Currency 5 3 7 3 3 3" xfId="51024" xr:uid="{605DAC15-2C73-424F-9FB3-3E3F87A0E06E}"/>
    <cellStyle name="Currency 5 3 7 3 4" xfId="15604" xr:uid="{34CFBF74-A05A-46B8-BA5B-2E7B75CD0FB3}"/>
    <cellStyle name="Currency 5 3 7 3 5" xfId="29294" xr:uid="{62F626CB-021C-473A-9AA9-CA487F6B546D}"/>
    <cellStyle name="Currency 5 3 7 3 6" xfId="44178" xr:uid="{830130F0-EE60-4200-AAF1-60A0ABF226DF}"/>
    <cellStyle name="Currency 5 3 7 4" xfId="10468" xr:uid="{3CB0024C-7D18-483C-8D0C-A736E56D4404}"/>
    <cellStyle name="Currency 5 3 7 4 2" xfId="24158" xr:uid="{C817D34C-2EFA-44A8-ACCA-BE542D6DC1A4}"/>
    <cellStyle name="Currency 5 3 7 4 2 2" xfId="37850" xr:uid="{387C737D-9636-472D-B228-5688F415A63D}"/>
    <cellStyle name="Currency 5 3 7 4 2 3" xfId="52734" xr:uid="{C223F50B-3738-4AC2-935A-DF2191F27CC8}"/>
    <cellStyle name="Currency 5 3 7 4 3" xfId="17314" xr:uid="{F3E7551C-0A79-443A-BB67-29EBC7AA03DB}"/>
    <cellStyle name="Currency 5 3 7 4 4" xfId="31004" xr:uid="{AEF4382C-6B1A-4955-9CC0-6A6EEA832DAE}"/>
    <cellStyle name="Currency 5 3 7 4 5" xfId="45888" xr:uid="{0719421C-C7E4-43AC-B8A8-20C36533C0AF}"/>
    <cellStyle name="Currency 5 3 7 5" xfId="20736" xr:uid="{DFF372A3-D2E6-479B-87BB-74B15DF1FDD3}"/>
    <cellStyle name="Currency 5 3 7 5 2" xfId="34428" xr:uid="{CC28E126-E993-4CDB-BA4F-476FC83A1FD5}"/>
    <cellStyle name="Currency 5 3 7 5 3" xfId="49312" xr:uid="{30216476-E71A-4D13-8701-E4539BA15FBF}"/>
    <cellStyle name="Currency 5 3 7 6" xfId="13892" xr:uid="{0EA75410-A870-4654-94FD-72FF962EF3DA}"/>
    <cellStyle name="Currency 5 3 7 7" xfId="27582" xr:uid="{A49EFAE9-5C38-4BC8-A19C-2A9D8A7ED950}"/>
    <cellStyle name="Currency 5 3 7 8" xfId="42466" xr:uid="{F11CCC0B-9A3C-4683-933D-C1A84CCDD049}"/>
    <cellStyle name="Currency 5 3 8" xfId="7047" xr:uid="{8EB62DCA-0883-4438-9DF7-5E6080638155}"/>
    <cellStyle name="Currency 5 3 8 2" xfId="8760" xr:uid="{B943966A-8584-4A90-A6A8-7A886C6D59F7}"/>
    <cellStyle name="Currency 5 3 8 2 2" xfId="12182" xr:uid="{17540AF2-F001-4C26-85A6-983D9EC246E1}"/>
    <cellStyle name="Currency 5 3 8 2 2 2" xfId="25872" xr:uid="{6329B18E-B3A6-41EF-A717-884327C66B43}"/>
    <cellStyle name="Currency 5 3 8 2 2 2 2" xfId="39564" xr:uid="{797EB020-7166-4B6B-A35A-66F11FCDE13E}"/>
    <cellStyle name="Currency 5 3 8 2 2 2 3" xfId="54448" xr:uid="{DE7E4749-0F1F-47FD-A146-9A91D53EF4AC}"/>
    <cellStyle name="Currency 5 3 8 2 2 3" xfId="19028" xr:uid="{AC367597-61D6-4CCE-B478-23024074EA53}"/>
    <cellStyle name="Currency 5 3 8 2 2 4" xfId="32718" xr:uid="{EDD31154-798E-480E-948B-ABB24E6E0DD0}"/>
    <cellStyle name="Currency 5 3 8 2 2 5" xfId="47602" xr:uid="{ADBD314C-A5C9-408C-BCAF-9E380CA2E2EE}"/>
    <cellStyle name="Currency 5 3 8 2 3" xfId="22450" xr:uid="{E75BB881-530E-456D-9892-E5E4CE434300}"/>
    <cellStyle name="Currency 5 3 8 2 3 2" xfId="36142" xr:uid="{2E79281E-DD19-4764-94EC-485EF1F58DE9}"/>
    <cellStyle name="Currency 5 3 8 2 3 3" xfId="51026" xr:uid="{E8E947B7-5113-4FEE-B575-1F4F68A7DA6C}"/>
    <cellStyle name="Currency 5 3 8 2 4" xfId="15606" xr:uid="{2C734D08-D958-41A3-BE89-151082077DED}"/>
    <cellStyle name="Currency 5 3 8 2 5" xfId="29296" xr:uid="{85B6E163-EACA-4D73-8B6F-A43EAA8EA043}"/>
    <cellStyle name="Currency 5 3 8 2 6" xfId="44180" xr:uid="{EB137AE7-534A-4192-90B3-94DC2D19A72D}"/>
    <cellStyle name="Currency 5 3 8 3" xfId="10470" xr:uid="{29DE75A5-2A8E-4FCD-8D16-E83CA42FEB72}"/>
    <cellStyle name="Currency 5 3 8 3 2" xfId="24160" xr:uid="{65F55AFB-1BD8-4FF2-A5F5-F05007B19530}"/>
    <cellStyle name="Currency 5 3 8 3 2 2" xfId="37852" xr:uid="{62B1DFC9-9E8B-4BA7-B8CC-F5E1EEE3903A}"/>
    <cellStyle name="Currency 5 3 8 3 2 3" xfId="52736" xr:uid="{01C9128C-3FCF-44CD-95C1-480D0CB35025}"/>
    <cellStyle name="Currency 5 3 8 3 3" xfId="17316" xr:uid="{2ED7B82E-358D-41B7-9CA9-6EF2E1C24BBB}"/>
    <cellStyle name="Currency 5 3 8 3 4" xfId="31006" xr:uid="{6851E589-A442-4526-BE0E-16724103D08E}"/>
    <cellStyle name="Currency 5 3 8 3 5" xfId="45890" xr:uid="{F492811B-18B7-40F1-8B9D-DB7118ADAED3}"/>
    <cellStyle name="Currency 5 3 8 4" xfId="20738" xr:uid="{BF1E33B4-C804-40B5-824B-F7F4CD01422B}"/>
    <cellStyle name="Currency 5 3 8 4 2" xfId="34430" xr:uid="{FB217768-0794-49A0-BFCF-6C5AF355CBF0}"/>
    <cellStyle name="Currency 5 3 8 4 3" xfId="49314" xr:uid="{E5F118A9-6027-43EE-84C1-2266B247241E}"/>
    <cellStyle name="Currency 5 3 8 5" xfId="13894" xr:uid="{82B4ED9D-930B-4CC6-8FD5-3CAE365C4F77}"/>
    <cellStyle name="Currency 5 3 8 6" xfId="27584" xr:uid="{77F0FE2F-EC27-4ACE-B609-9431F4BC2EDD}"/>
    <cellStyle name="Currency 5 3 8 7" xfId="42468" xr:uid="{99C1C4B5-B53A-4B30-9EDA-46C0A84568C0}"/>
    <cellStyle name="Currency 5 3 9" xfId="7048" xr:uid="{0E18BD86-721C-4AFA-A63B-1EB03BFD50F2}"/>
    <cellStyle name="Currency 5 3 9 2" xfId="8761" xr:uid="{526D3BCD-F6E6-4E3A-9A0F-749E53A78DBF}"/>
    <cellStyle name="Currency 5 3 9 2 2" xfId="12183" xr:uid="{29F7981B-3A3F-48F9-B909-DA44DF14DF4E}"/>
    <cellStyle name="Currency 5 3 9 2 2 2" xfId="25873" xr:uid="{F4C7972B-8416-4F76-8BD0-3E0BF7879845}"/>
    <cellStyle name="Currency 5 3 9 2 2 2 2" xfId="39565" xr:uid="{095BC881-BA30-41ED-B1FB-385E298A4CB8}"/>
    <cellStyle name="Currency 5 3 9 2 2 2 3" xfId="54449" xr:uid="{549D09F7-9EEB-4D2B-AAE4-C769FBC11B41}"/>
    <cellStyle name="Currency 5 3 9 2 2 3" xfId="19029" xr:uid="{5274B78A-96EB-4C4B-A0E2-A16AF7F3C2F2}"/>
    <cellStyle name="Currency 5 3 9 2 2 4" xfId="32719" xr:uid="{C634262D-FE05-4770-92A3-4C8C67B92E47}"/>
    <cellStyle name="Currency 5 3 9 2 2 5" xfId="47603" xr:uid="{D9EC4420-FB63-4045-B919-706437770CFB}"/>
    <cellStyle name="Currency 5 3 9 2 3" xfId="22451" xr:uid="{9F256B9A-C03E-4F7D-B2A2-82FA19295A81}"/>
    <cellStyle name="Currency 5 3 9 2 3 2" xfId="36143" xr:uid="{615FE044-8C55-419E-B42D-8E01C56ED76B}"/>
    <cellStyle name="Currency 5 3 9 2 3 3" xfId="51027" xr:uid="{DBF0582A-40E9-4528-821A-65A4762C739A}"/>
    <cellStyle name="Currency 5 3 9 2 4" xfId="15607" xr:uid="{E7B2F531-7A87-4DA0-8CA3-AE4E46BDA3F4}"/>
    <cellStyle name="Currency 5 3 9 2 5" xfId="29297" xr:uid="{FA849694-DA21-4D9D-A997-0D5DE8004217}"/>
    <cellStyle name="Currency 5 3 9 2 6" xfId="44181" xr:uid="{AA2CBBB5-6416-4BEB-83AD-202F10C17F13}"/>
    <cellStyle name="Currency 5 3 9 3" xfId="10471" xr:uid="{6769CB9E-9C0D-437A-BAE5-24F358EC5333}"/>
    <cellStyle name="Currency 5 3 9 3 2" xfId="24161" xr:uid="{2B7BA54E-C1DF-4E68-B7D7-5CD8942B308A}"/>
    <cellStyle name="Currency 5 3 9 3 2 2" xfId="37853" xr:uid="{80E3B357-B533-4E83-8B46-7D085825C30E}"/>
    <cellStyle name="Currency 5 3 9 3 2 3" xfId="52737" xr:uid="{42AE9E1B-6B5A-479E-A48F-1E15CC994250}"/>
    <cellStyle name="Currency 5 3 9 3 3" xfId="17317" xr:uid="{AFE25B33-B850-4944-A5D5-EC3992C330B7}"/>
    <cellStyle name="Currency 5 3 9 3 4" xfId="31007" xr:uid="{F48CF86F-8F76-43BE-BEAA-226326907F7B}"/>
    <cellStyle name="Currency 5 3 9 3 5" xfId="45891" xr:uid="{F4EAEDF0-AEF5-4DCB-8770-27524FEA8D4D}"/>
    <cellStyle name="Currency 5 3 9 4" xfId="20739" xr:uid="{2444638C-AA87-4DF6-97A7-1DFD54538EFE}"/>
    <cellStyle name="Currency 5 3 9 4 2" xfId="34431" xr:uid="{0A64D4BF-7D36-465A-8B41-9D871B66FBCC}"/>
    <cellStyle name="Currency 5 3 9 4 3" xfId="49315" xr:uid="{2DAA67AC-34C5-4909-8386-FBF7AD99AB51}"/>
    <cellStyle name="Currency 5 3 9 5" xfId="13895" xr:uid="{9536B648-6D9D-4081-B7F3-D04C64F358BA}"/>
    <cellStyle name="Currency 5 3 9 6" xfId="27585" xr:uid="{AC2D44B5-5E1A-4EE6-B413-9DF961388B49}"/>
    <cellStyle name="Currency 5 3 9 7" xfId="42469" xr:uid="{CF4F06C3-0838-4F8D-B184-44DDBF77FC0E}"/>
    <cellStyle name="Currency 5 4" xfId="4764" xr:uid="{49216526-782D-4813-BC5B-74381E6F2DED}"/>
    <cellStyle name="Currency 5 4 10" xfId="20740" xr:uid="{9CE572E4-1444-4B6C-BDAA-20AAF2AB5628}"/>
    <cellStyle name="Currency 5 4 10 2" xfId="34432" xr:uid="{34D53CAC-087D-4D93-9696-C15F14034730}"/>
    <cellStyle name="Currency 5 4 10 3" xfId="49316" xr:uid="{DE54018A-9B39-4D7C-80E3-0752347DD977}"/>
    <cellStyle name="Currency 5 4 11" xfId="13896" xr:uid="{BBF59FB6-0983-4E69-9BFD-B326752C032A}"/>
    <cellStyle name="Currency 5 4 11 2" xfId="41392" xr:uid="{D6BBF924-695F-4727-906B-3893A8240F33}"/>
    <cellStyle name="Currency 5 4 12" xfId="27586" xr:uid="{E96EF2B3-089D-40D9-B520-3BF84C76948A}"/>
    <cellStyle name="Currency 5 4 13" xfId="42470" xr:uid="{825C9207-A81D-4610-85AA-8EB32DBEC302}"/>
    <cellStyle name="Currency 5 4 14" xfId="7049" xr:uid="{941A25A5-C035-415D-840F-0AF63137B6E6}"/>
    <cellStyle name="Currency 5 4 2" xfId="7050" xr:uid="{0EDDD79B-085D-4E20-9C74-D6BAEDF1E436}"/>
    <cellStyle name="Currency 5 4 2 10" xfId="13897" xr:uid="{850C2392-0305-4F77-B57A-24A54E0D4C9F}"/>
    <cellStyle name="Currency 5 4 2 11" xfId="27587" xr:uid="{5BBD1ED3-2FA2-4F4E-98C2-1157EEE130DA}"/>
    <cellStyle name="Currency 5 4 2 12" xfId="42471" xr:uid="{1E17A284-512F-4DBF-8179-6BA56DD3DB0F}"/>
    <cellStyle name="Currency 5 4 2 2" xfId="7051" xr:uid="{3FF760D5-EB71-4E96-AC77-65A0CDFF47DE}"/>
    <cellStyle name="Currency 5 4 2 2 10" xfId="42472" xr:uid="{ACD4F1B9-BDEC-4EDB-8AFB-72752384C3A1}"/>
    <cellStyle name="Currency 5 4 2 2 2" xfId="7052" xr:uid="{7C788681-CA27-4461-9A32-FFEB765D7BAB}"/>
    <cellStyle name="Currency 5 4 2 2 2 2" xfId="7053" xr:uid="{E6364A94-4C02-4096-B77D-2AB8A2BC3D75}"/>
    <cellStyle name="Currency 5 4 2 2 2 2 2" xfId="8766" xr:uid="{2D60F700-50D0-41B6-B4DE-D7BCBAE3B592}"/>
    <cellStyle name="Currency 5 4 2 2 2 2 2 2" xfId="12188" xr:uid="{1AF70124-5BCF-432C-AE5E-68204A826A03}"/>
    <cellStyle name="Currency 5 4 2 2 2 2 2 2 2" xfId="25878" xr:uid="{52C53DFA-E9AF-4CE8-AC15-2BD890248B0E}"/>
    <cellStyle name="Currency 5 4 2 2 2 2 2 2 2 2" xfId="39570" xr:uid="{80F5384A-F1F4-42BA-AA0A-1522E24B127C}"/>
    <cellStyle name="Currency 5 4 2 2 2 2 2 2 2 3" xfId="54454" xr:uid="{07FC0D10-1F5A-45D8-9984-87C6FA10F150}"/>
    <cellStyle name="Currency 5 4 2 2 2 2 2 2 3" xfId="19034" xr:uid="{2EDC3F70-0872-4067-8222-33D359799845}"/>
    <cellStyle name="Currency 5 4 2 2 2 2 2 2 4" xfId="32724" xr:uid="{5AE954D2-42AB-4DF4-A231-96490A840FC7}"/>
    <cellStyle name="Currency 5 4 2 2 2 2 2 2 5" xfId="47608" xr:uid="{43ADCC4C-A384-4D01-960D-081CFF2BC322}"/>
    <cellStyle name="Currency 5 4 2 2 2 2 2 3" xfId="22456" xr:uid="{8400A1FF-D350-4D61-9798-A97A1843097B}"/>
    <cellStyle name="Currency 5 4 2 2 2 2 2 3 2" xfId="36148" xr:uid="{32457F3A-7CCC-43CA-BAE4-D18629DD4917}"/>
    <cellStyle name="Currency 5 4 2 2 2 2 2 3 3" xfId="51032" xr:uid="{BCDEEA1C-1FA6-4D52-8081-062058327209}"/>
    <cellStyle name="Currency 5 4 2 2 2 2 2 4" xfId="15612" xr:uid="{C5C156CB-270C-4112-AD68-AB6A47998A10}"/>
    <cellStyle name="Currency 5 4 2 2 2 2 2 5" xfId="29302" xr:uid="{E7D64C8C-2DF0-4546-94BA-623727B7E021}"/>
    <cellStyle name="Currency 5 4 2 2 2 2 2 6" xfId="44186" xr:uid="{847D309E-B18F-4D71-B452-7BABA3C57809}"/>
    <cellStyle name="Currency 5 4 2 2 2 2 3" xfId="10476" xr:uid="{45AFBB35-15EB-489D-B2D0-125D2B27E5D2}"/>
    <cellStyle name="Currency 5 4 2 2 2 2 3 2" xfId="24166" xr:uid="{4A06A0F7-9A60-4A84-9F33-678D490A6DD3}"/>
    <cellStyle name="Currency 5 4 2 2 2 2 3 2 2" xfId="37858" xr:uid="{614675B9-EC34-4E2F-8215-600981876CCA}"/>
    <cellStyle name="Currency 5 4 2 2 2 2 3 2 3" xfId="52742" xr:uid="{9820FF84-8F97-4884-A106-657B7DCB8FCB}"/>
    <cellStyle name="Currency 5 4 2 2 2 2 3 3" xfId="17322" xr:uid="{85DAE6D9-CD02-4E08-B3C6-BF2F37718E2E}"/>
    <cellStyle name="Currency 5 4 2 2 2 2 3 4" xfId="31012" xr:uid="{ABE6C560-C0AA-435A-87F1-5D8A8C3C3344}"/>
    <cellStyle name="Currency 5 4 2 2 2 2 3 5" xfId="45896" xr:uid="{514DB9BB-0F5A-406B-8D43-9F3F31DBDBCD}"/>
    <cellStyle name="Currency 5 4 2 2 2 2 4" xfId="20744" xr:uid="{8E85A90E-4F97-4003-8140-2DEC62C722A4}"/>
    <cellStyle name="Currency 5 4 2 2 2 2 4 2" xfId="34436" xr:uid="{A247A710-040D-4E34-8E8D-A626184747D4}"/>
    <cellStyle name="Currency 5 4 2 2 2 2 4 3" xfId="49320" xr:uid="{2755FDDB-4462-4A6A-872B-5D87EAE592B1}"/>
    <cellStyle name="Currency 5 4 2 2 2 2 5" xfId="13900" xr:uid="{523AB826-9755-401A-B808-845CFF148F3E}"/>
    <cellStyle name="Currency 5 4 2 2 2 2 6" xfId="27590" xr:uid="{A834836B-F783-45C0-981C-F87E1AE0FEFB}"/>
    <cellStyle name="Currency 5 4 2 2 2 2 7" xfId="42474" xr:uid="{3009099C-2537-4550-A152-F7C0EAC98B31}"/>
    <cellStyle name="Currency 5 4 2 2 2 3" xfId="8765" xr:uid="{9E0213FB-4612-47DF-B6DF-3971E9D57B11}"/>
    <cellStyle name="Currency 5 4 2 2 2 3 2" xfId="12187" xr:uid="{783AF4D0-74B6-4B67-91CF-DEC612F71304}"/>
    <cellStyle name="Currency 5 4 2 2 2 3 2 2" xfId="25877" xr:uid="{AA1AA684-F68D-4F99-859C-E84469BE1532}"/>
    <cellStyle name="Currency 5 4 2 2 2 3 2 2 2" xfId="39569" xr:uid="{DAD3B8A4-76D1-4FDA-A9F8-C821B82BCCE3}"/>
    <cellStyle name="Currency 5 4 2 2 2 3 2 2 3" xfId="54453" xr:uid="{45166179-8C58-40ED-A664-B6F5C6FD4DD0}"/>
    <cellStyle name="Currency 5 4 2 2 2 3 2 3" xfId="19033" xr:uid="{D61AAABB-4636-43CF-B8C4-066E54C89D36}"/>
    <cellStyle name="Currency 5 4 2 2 2 3 2 4" xfId="32723" xr:uid="{F39CB395-8966-45FF-A436-BC406E272572}"/>
    <cellStyle name="Currency 5 4 2 2 2 3 2 5" xfId="47607" xr:uid="{7F18CBC9-F98E-4F42-9AD2-97C94A0934A1}"/>
    <cellStyle name="Currency 5 4 2 2 2 3 3" xfId="22455" xr:uid="{0777A4C0-806C-42DD-9F23-481A662CDE31}"/>
    <cellStyle name="Currency 5 4 2 2 2 3 3 2" xfId="36147" xr:uid="{21DD1B20-9680-4451-95EA-A1CA385CD92C}"/>
    <cellStyle name="Currency 5 4 2 2 2 3 3 3" xfId="51031" xr:uid="{33378FB9-00D3-410A-A878-7A459E3A7318}"/>
    <cellStyle name="Currency 5 4 2 2 2 3 4" xfId="15611" xr:uid="{51673ADB-3387-433D-9D4A-7474B14E747C}"/>
    <cellStyle name="Currency 5 4 2 2 2 3 5" xfId="29301" xr:uid="{6340F173-C1BA-441F-A257-0F18529088BE}"/>
    <cellStyle name="Currency 5 4 2 2 2 3 6" xfId="44185" xr:uid="{A53C6D58-4681-4476-81E3-19E6A5043C77}"/>
    <cellStyle name="Currency 5 4 2 2 2 4" xfId="10475" xr:uid="{3060FE4F-72B4-4C56-A8BC-F3CEE92B1B44}"/>
    <cellStyle name="Currency 5 4 2 2 2 4 2" xfId="24165" xr:uid="{DD8551F3-F834-4C39-9AE1-D3AE2D82A214}"/>
    <cellStyle name="Currency 5 4 2 2 2 4 2 2" xfId="37857" xr:uid="{4386EDA0-A351-4E49-B2F5-7A75FE72A839}"/>
    <cellStyle name="Currency 5 4 2 2 2 4 2 3" xfId="52741" xr:uid="{0D26606E-E886-4DB2-B313-66CB46BD5D4A}"/>
    <cellStyle name="Currency 5 4 2 2 2 4 3" xfId="17321" xr:uid="{260D1491-2066-4F0B-8A79-2AF12FDE111C}"/>
    <cellStyle name="Currency 5 4 2 2 2 4 4" xfId="31011" xr:uid="{B8399731-8427-486A-9698-FDDD9CDE26F2}"/>
    <cellStyle name="Currency 5 4 2 2 2 4 5" xfId="45895" xr:uid="{90F9B01B-A009-441C-9949-395E94110BCA}"/>
    <cellStyle name="Currency 5 4 2 2 2 5" xfId="20743" xr:uid="{AF1AE027-7A5F-4872-8826-BA3018361A30}"/>
    <cellStyle name="Currency 5 4 2 2 2 5 2" xfId="34435" xr:uid="{99D84BCE-CFEB-4020-BD20-EE4330995A62}"/>
    <cellStyle name="Currency 5 4 2 2 2 5 3" xfId="49319" xr:uid="{4B1AEDEF-6099-463B-8B2F-02F20D47347D}"/>
    <cellStyle name="Currency 5 4 2 2 2 6" xfId="13899" xr:uid="{4FF33FDD-07C5-4670-8E87-21C3E610E700}"/>
    <cellStyle name="Currency 5 4 2 2 2 7" xfId="27589" xr:uid="{0F17C586-847E-4382-A8D4-0D7043FC8105}"/>
    <cellStyle name="Currency 5 4 2 2 2 8" xfId="42473" xr:uid="{15B8F80C-95C6-446B-B79A-3468235E6098}"/>
    <cellStyle name="Currency 5 4 2 2 3" xfId="7054" xr:uid="{1D493092-5BA2-4D04-A4BC-9F7A66D77AC7}"/>
    <cellStyle name="Currency 5 4 2 2 3 2" xfId="8767" xr:uid="{C73282DD-8E16-4273-B7F9-B3AA5D95687C}"/>
    <cellStyle name="Currency 5 4 2 2 3 2 2" xfId="12189" xr:uid="{F921F508-B0A0-46B2-BF69-A6EBC6A1DE1C}"/>
    <cellStyle name="Currency 5 4 2 2 3 2 2 2" xfId="25879" xr:uid="{C09E1070-A12C-4520-9A3C-846A6ADED0B7}"/>
    <cellStyle name="Currency 5 4 2 2 3 2 2 2 2" xfId="39571" xr:uid="{E9B5AD15-D7CB-4BE8-B6FA-17543331D3FD}"/>
    <cellStyle name="Currency 5 4 2 2 3 2 2 2 3" xfId="54455" xr:uid="{755C29D7-63C8-497C-B84A-D8FAAA922E3C}"/>
    <cellStyle name="Currency 5 4 2 2 3 2 2 3" xfId="19035" xr:uid="{CA33A82A-2C95-45C7-B2DB-0E86149606ED}"/>
    <cellStyle name="Currency 5 4 2 2 3 2 2 4" xfId="32725" xr:uid="{CCF2EFD1-2755-48F9-A716-6A7CE38AD339}"/>
    <cellStyle name="Currency 5 4 2 2 3 2 2 5" xfId="47609" xr:uid="{9C9A01FC-F301-4A8F-9275-BD89044F2A0A}"/>
    <cellStyle name="Currency 5 4 2 2 3 2 3" xfId="22457" xr:uid="{34EED4D5-66F4-4999-A749-7273D0FF1445}"/>
    <cellStyle name="Currency 5 4 2 2 3 2 3 2" xfId="36149" xr:uid="{15B44EC0-2D7F-41EF-984D-34753E31870E}"/>
    <cellStyle name="Currency 5 4 2 2 3 2 3 3" xfId="51033" xr:uid="{F916D77A-016D-4DD8-B95D-025325FAF80D}"/>
    <cellStyle name="Currency 5 4 2 2 3 2 4" xfId="15613" xr:uid="{DB80FBFF-95BC-42D1-94A3-4DF646BB868A}"/>
    <cellStyle name="Currency 5 4 2 2 3 2 5" xfId="29303" xr:uid="{4345482E-1EF1-4A60-BE16-6824E97BFC68}"/>
    <cellStyle name="Currency 5 4 2 2 3 2 6" xfId="44187" xr:uid="{A9865185-1A1A-420E-91FC-B00AC3EE6194}"/>
    <cellStyle name="Currency 5 4 2 2 3 3" xfId="10477" xr:uid="{D10AFFD3-080F-40FD-AA61-8A70EBCE27C6}"/>
    <cellStyle name="Currency 5 4 2 2 3 3 2" xfId="24167" xr:uid="{A90A7C75-24A6-4C92-B9D9-10B1B43F3636}"/>
    <cellStyle name="Currency 5 4 2 2 3 3 2 2" xfId="37859" xr:uid="{EDA3BF4F-AA07-46C9-82E2-F3C69158943C}"/>
    <cellStyle name="Currency 5 4 2 2 3 3 2 3" xfId="52743" xr:uid="{1C186A41-DFEC-46A5-8B99-05648ECC82D3}"/>
    <cellStyle name="Currency 5 4 2 2 3 3 3" xfId="17323" xr:uid="{CEDC085C-48D4-41CA-A1B2-52A936329A0E}"/>
    <cellStyle name="Currency 5 4 2 2 3 3 4" xfId="31013" xr:uid="{4AB19176-CD4B-409C-A977-01058AAAA808}"/>
    <cellStyle name="Currency 5 4 2 2 3 3 5" xfId="45897" xr:uid="{BA6A1820-8B0B-4C09-8D35-8F3A289519D0}"/>
    <cellStyle name="Currency 5 4 2 2 3 4" xfId="20745" xr:uid="{52A3051C-E500-4412-A1DD-5748641B174B}"/>
    <cellStyle name="Currency 5 4 2 2 3 4 2" xfId="34437" xr:uid="{78E5CBE1-87F6-407C-A416-B4BB78DA437C}"/>
    <cellStyle name="Currency 5 4 2 2 3 4 3" xfId="49321" xr:uid="{5230A4C5-A8C2-4789-97FB-50C402E6C87F}"/>
    <cellStyle name="Currency 5 4 2 2 3 5" xfId="13901" xr:uid="{BFA286E7-0E86-452A-8616-9D5B68DA7FF6}"/>
    <cellStyle name="Currency 5 4 2 2 3 6" xfId="27591" xr:uid="{45B43B9B-FB53-437E-8409-A2DFED882B76}"/>
    <cellStyle name="Currency 5 4 2 2 3 7" xfId="42475" xr:uid="{B4B85A47-F74D-4064-8733-A90A7E8B493D}"/>
    <cellStyle name="Currency 5 4 2 2 4" xfId="7055" xr:uid="{EF4E71A0-481B-4FBB-BDCF-6A37D8438EB8}"/>
    <cellStyle name="Currency 5 4 2 2 4 2" xfId="8768" xr:uid="{5056399A-D213-4AF2-866B-FE78B0639170}"/>
    <cellStyle name="Currency 5 4 2 2 4 2 2" xfId="12190" xr:uid="{90D42FCA-2F74-4856-A80C-E36862180508}"/>
    <cellStyle name="Currency 5 4 2 2 4 2 2 2" xfId="25880" xr:uid="{0C57EB2C-35BF-4C01-B71A-52503D60B47C}"/>
    <cellStyle name="Currency 5 4 2 2 4 2 2 2 2" xfId="39572" xr:uid="{C6816D2A-25F9-4E17-80B0-249DF27738D3}"/>
    <cellStyle name="Currency 5 4 2 2 4 2 2 2 3" xfId="54456" xr:uid="{5B8BCF51-3D12-46A5-A531-4596B74EB1C6}"/>
    <cellStyle name="Currency 5 4 2 2 4 2 2 3" xfId="19036" xr:uid="{83E5E02D-7B63-479E-BCB0-ABD4AC17041C}"/>
    <cellStyle name="Currency 5 4 2 2 4 2 2 4" xfId="32726" xr:uid="{62B180D9-4599-4FDD-A94D-EF61D593D87B}"/>
    <cellStyle name="Currency 5 4 2 2 4 2 2 5" xfId="47610" xr:uid="{45DC3864-E2FB-4E5F-9F4B-FD7E3AA9D119}"/>
    <cellStyle name="Currency 5 4 2 2 4 2 3" xfId="22458" xr:uid="{2CC19C1D-F149-4148-BF20-0CC84D5673D8}"/>
    <cellStyle name="Currency 5 4 2 2 4 2 3 2" xfId="36150" xr:uid="{37C95554-A211-4087-916E-46DC82890D76}"/>
    <cellStyle name="Currency 5 4 2 2 4 2 3 3" xfId="51034" xr:uid="{A13FE06F-2FFA-433C-B171-9AE5D4D57274}"/>
    <cellStyle name="Currency 5 4 2 2 4 2 4" xfId="15614" xr:uid="{FEECB56A-CA84-4426-992B-DB8C9BCC4A4E}"/>
    <cellStyle name="Currency 5 4 2 2 4 2 5" xfId="29304" xr:uid="{228AE096-F865-4D55-9A1F-C5F29CCABA5E}"/>
    <cellStyle name="Currency 5 4 2 2 4 2 6" xfId="44188" xr:uid="{52E586EF-70C5-4939-B753-8C0452C0CF9C}"/>
    <cellStyle name="Currency 5 4 2 2 4 3" xfId="10478" xr:uid="{199E9133-B64E-4CF9-9FA1-1AE6B07C8CE9}"/>
    <cellStyle name="Currency 5 4 2 2 4 3 2" xfId="24168" xr:uid="{4D77BC87-987F-4C1C-835F-CA2D6392AF2C}"/>
    <cellStyle name="Currency 5 4 2 2 4 3 2 2" xfId="37860" xr:uid="{D244A507-F7E2-4F97-80FC-E17A515DD85A}"/>
    <cellStyle name="Currency 5 4 2 2 4 3 2 3" xfId="52744" xr:uid="{023090E9-336C-4E9C-9DEF-7EBBB85F1227}"/>
    <cellStyle name="Currency 5 4 2 2 4 3 3" xfId="17324" xr:uid="{267EE28A-3896-4E4C-85BD-7B150BB376E7}"/>
    <cellStyle name="Currency 5 4 2 2 4 3 4" xfId="31014" xr:uid="{BF57FCB0-0B6D-4837-BFB9-C25A8DAB53DC}"/>
    <cellStyle name="Currency 5 4 2 2 4 3 5" xfId="45898" xr:uid="{AE7758AF-A33B-41B5-8C2C-E3EB71F58278}"/>
    <cellStyle name="Currency 5 4 2 2 4 4" xfId="20746" xr:uid="{03BB147C-599A-47EC-A0D5-3FB8766EF8EE}"/>
    <cellStyle name="Currency 5 4 2 2 4 4 2" xfId="34438" xr:uid="{E84E6567-7991-42A6-9039-7AC35AF3DB74}"/>
    <cellStyle name="Currency 5 4 2 2 4 4 3" xfId="49322" xr:uid="{07BBCDA3-B084-4FB3-9665-8D5CCD5C731F}"/>
    <cellStyle name="Currency 5 4 2 2 4 5" xfId="13902" xr:uid="{AFD09056-BF89-432F-AB2D-1597462FF255}"/>
    <cellStyle name="Currency 5 4 2 2 4 6" xfId="27592" xr:uid="{B09AE6DB-66F3-45FE-9B86-F06B919341D3}"/>
    <cellStyle name="Currency 5 4 2 2 4 7" xfId="42476" xr:uid="{C88CA7D5-3690-4C31-A97A-ECAD9AA844F1}"/>
    <cellStyle name="Currency 5 4 2 2 5" xfId="8764" xr:uid="{C9E4F509-56E8-4C48-8CF8-6AB285EB250B}"/>
    <cellStyle name="Currency 5 4 2 2 5 2" xfId="12186" xr:uid="{DBBF5E28-61AC-4F58-93E5-63D43C5C102C}"/>
    <cellStyle name="Currency 5 4 2 2 5 2 2" xfId="25876" xr:uid="{D4F4B7EE-D4C9-42B1-9099-BF9D5CC5CCD0}"/>
    <cellStyle name="Currency 5 4 2 2 5 2 2 2" xfId="39568" xr:uid="{4654E0A4-A795-445B-9842-2E73F452EF3B}"/>
    <cellStyle name="Currency 5 4 2 2 5 2 2 3" xfId="54452" xr:uid="{36778939-4746-4FD5-9C43-EAEAA9119453}"/>
    <cellStyle name="Currency 5 4 2 2 5 2 3" xfId="19032" xr:uid="{3FF1645C-4B2A-4B10-B53C-3D21E9452068}"/>
    <cellStyle name="Currency 5 4 2 2 5 2 4" xfId="32722" xr:uid="{06319489-C0C7-42DC-ACED-5AA305A9AC0B}"/>
    <cellStyle name="Currency 5 4 2 2 5 2 5" xfId="47606" xr:uid="{F3D58CFE-255A-43CD-814E-BB69BEC53751}"/>
    <cellStyle name="Currency 5 4 2 2 5 3" xfId="22454" xr:uid="{E6BE52FC-6C6E-4EB5-938F-582E46012828}"/>
    <cellStyle name="Currency 5 4 2 2 5 3 2" xfId="36146" xr:uid="{1E0CEED2-6300-4DA7-85D7-484CA2206ECB}"/>
    <cellStyle name="Currency 5 4 2 2 5 3 3" xfId="51030" xr:uid="{3DA6273F-CFAF-444C-98A4-522D7B248490}"/>
    <cellStyle name="Currency 5 4 2 2 5 4" xfId="15610" xr:uid="{F3DBA01F-CFEC-4428-8EF5-82F87A3116A1}"/>
    <cellStyle name="Currency 5 4 2 2 5 5" xfId="29300" xr:uid="{2A1DC55E-C494-4907-AEE5-B964DD39A267}"/>
    <cellStyle name="Currency 5 4 2 2 5 6" xfId="44184" xr:uid="{90B6414B-2A2C-43B0-AB7B-3DC6D5EB091F}"/>
    <cellStyle name="Currency 5 4 2 2 6" xfId="10474" xr:uid="{22A82988-01AB-4B83-BAB1-770940C28A42}"/>
    <cellStyle name="Currency 5 4 2 2 6 2" xfId="24164" xr:uid="{91D27FA2-9617-4F15-A7AA-3F700D766F19}"/>
    <cellStyle name="Currency 5 4 2 2 6 2 2" xfId="37856" xr:uid="{8904552A-BAC7-4A5F-BCA2-EEEE0782C28F}"/>
    <cellStyle name="Currency 5 4 2 2 6 2 3" xfId="52740" xr:uid="{032A849C-EF1A-4F41-BBA8-54F375D90E48}"/>
    <cellStyle name="Currency 5 4 2 2 6 3" xfId="17320" xr:uid="{C339A166-F382-4210-A781-1D4CFEF058E9}"/>
    <cellStyle name="Currency 5 4 2 2 6 4" xfId="31010" xr:uid="{3A6404BC-5431-4195-9516-A29D64B01CBE}"/>
    <cellStyle name="Currency 5 4 2 2 6 5" xfId="45894" xr:uid="{02B96A7F-7456-4EC1-8DBD-0B3877004928}"/>
    <cellStyle name="Currency 5 4 2 2 7" xfId="20742" xr:uid="{926C7628-6AE7-42CC-91C4-7820A3B0A68A}"/>
    <cellStyle name="Currency 5 4 2 2 7 2" xfId="34434" xr:uid="{05DC9D2B-6979-42B5-9DB6-EBFFD0926DE1}"/>
    <cellStyle name="Currency 5 4 2 2 7 3" xfId="49318" xr:uid="{D50DE443-4DD4-4064-893E-66DA4EB7B943}"/>
    <cellStyle name="Currency 5 4 2 2 8" xfId="13898" xr:uid="{9061CA6B-7F34-4240-A7D3-4C704A6D87CE}"/>
    <cellStyle name="Currency 5 4 2 2 9" xfId="27588" xr:uid="{14BAFB2C-D282-4F7F-A4C3-ED13698BDBDB}"/>
    <cellStyle name="Currency 5 4 2 3" xfId="7056" xr:uid="{BFFA806E-B652-44E4-A876-04179F4033EA}"/>
    <cellStyle name="Currency 5 4 2 3 10" xfId="42477" xr:uid="{D92DEA2A-B601-435A-8D11-ECB2ACE42F1F}"/>
    <cellStyle name="Currency 5 4 2 3 2" xfId="7057" xr:uid="{AA1FFF36-2DF0-4BB8-842B-607ACDDF4B8C}"/>
    <cellStyle name="Currency 5 4 2 3 2 2" xfId="7058" xr:uid="{1761F9C2-D0C8-4F08-864E-650056738DA8}"/>
    <cellStyle name="Currency 5 4 2 3 2 2 2" xfId="8771" xr:uid="{71997CC0-9358-4480-8288-44AE9779132B}"/>
    <cellStyle name="Currency 5 4 2 3 2 2 2 2" xfId="12193" xr:uid="{2D25D28F-C30A-4B55-BD05-19F4A01EE59C}"/>
    <cellStyle name="Currency 5 4 2 3 2 2 2 2 2" xfId="25883" xr:uid="{F44FF7F4-F117-4B85-BA9E-207D5D7F27B0}"/>
    <cellStyle name="Currency 5 4 2 3 2 2 2 2 2 2" xfId="39575" xr:uid="{DCAA0E02-FC1D-4B9D-8E0C-5A2BF2DE1D69}"/>
    <cellStyle name="Currency 5 4 2 3 2 2 2 2 2 3" xfId="54459" xr:uid="{4E7D1529-20C2-4576-847E-FD1B5A3B7A2B}"/>
    <cellStyle name="Currency 5 4 2 3 2 2 2 2 3" xfId="19039" xr:uid="{5DCBF6CA-CAEF-410E-833C-42C8AD4606C5}"/>
    <cellStyle name="Currency 5 4 2 3 2 2 2 2 4" xfId="32729" xr:uid="{9EE57138-D8A2-4A18-BF84-78A9C523ABA3}"/>
    <cellStyle name="Currency 5 4 2 3 2 2 2 2 5" xfId="47613" xr:uid="{CB1718FE-D95C-4E19-B33B-A1A42CA99661}"/>
    <cellStyle name="Currency 5 4 2 3 2 2 2 3" xfId="22461" xr:uid="{1717900D-198E-410F-AE79-8624C99C9048}"/>
    <cellStyle name="Currency 5 4 2 3 2 2 2 3 2" xfId="36153" xr:uid="{A32DCB46-11BB-4162-A224-A2BACAD5B494}"/>
    <cellStyle name="Currency 5 4 2 3 2 2 2 3 3" xfId="51037" xr:uid="{E23CD4BE-2581-4EC6-A7EA-C5D65D8A3639}"/>
    <cellStyle name="Currency 5 4 2 3 2 2 2 4" xfId="15617" xr:uid="{D8E16293-D7F4-4833-92EC-85B50BDD80F6}"/>
    <cellStyle name="Currency 5 4 2 3 2 2 2 5" xfId="29307" xr:uid="{B2E06271-C575-45B1-8F42-DDECFA2401FE}"/>
    <cellStyle name="Currency 5 4 2 3 2 2 2 6" xfId="44191" xr:uid="{BF921FF2-D347-4C88-B624-E3F3959725E5}"/>
    <cellStyle name="Currency 5 4 2 3 2 2 3" xfId="10481" xr:uid="{9FF4D25F-A88F-44A3-BD1F-767ED70F4552}"/>
    <cellStyle name="Currency 5 4 2 3 2 2 3 2" xfId="24171" xr:uid="{C8E9D397-32DC-46A2-9AE2-A76D2BEF5CD4}"/>
    <cellStyle name="Currency 5 4 2 3 2 2 3 2 2" xfId="37863" xr:uid="{8365CFD7-A11B-48EE-89B9-0E3CA7359825}"/>
    <cellStyle name="Currency 5 4 2 3 2 2 3 2 3" xfId="52747" xr:uid="{6D656E65-63D3-4A09-A5D4-9F458C7CCEF2}"/>
    <cellStyle name="Currency 5 4 2 3 2 2 3 3" xfId="17327" xr:uid="{C012F5EC-1C09-4B5E-ADD6-4533F0D7868C}"/>
    <cellStyle name="Currency 5 4 2 3 2 2 3 4" xfId="31017" xr:uid="{198B8189-3039-4C82-AA39-D4F859F59DBC}"/>
    <cellStyle name="Currency 5 4 2 3 2 2 3 5" xfId="45901" xr:uid="{B5D74140-B396-45EE-99F7-16DE8E50A42D}"/>
    <cellStyle name="Currency 5 4 2 3 2 2 4" xfId="20749" xr:uid="{486187CF-1073-47FF-8939-BED66726044E}"/>
    <cellStyle name="Currency 5 4 2 3 2 2 4 2" xfId="34441" xr:uid="{F289C5D3-9A8A-4C02-83B7-EE1C5EE6D11F}"/>
    <cellStyle name="Currency 5 4 2 3 2 2 4 3" xfId="49325" xr:uid="{9EF8DDE9-5F23-4DDD-ADF0-568CF11A1A9D}"/>
    <cellStyle name="Currency 5 4 2 3 2 2 5" xfId="13905" xr:uid="{430D5F0E-1E89-44EF-B68B-16A971D46159}"/>
    <cellStyle name="Currency 5 4 2 3 2 2 6" xfId="27595" xr:uid="{49DF0077-8B0E-4F8E-97D1-74C6B1FDAB74}"/>
    <cellStyle name="Currency 5 4 2 3 2 2 7" xfId="42479" xr:uid="{F5ED814C-61A8-4118-9C0E-3659A4D737D6}"/>
    <cellStyle name="Currency 5 4 2 3 2 3" xfId="8770" xr:uid="{A2914FE6-0E3B-45EF-AEFD-637F1E8D64DD}"/>
    <cellStyle name="Currency 5 4 2 3 2 3 2" xfId="12192" xr:uid="{B8268572-203E-4393-BCB7-FE4286C867D9}"/>
    <cellStyle name="Currency 5 4 2 3 2 3 2 2" xfId="25882" xr:uid="{C4444CEE-F832-43C1-918E-92F1B36D4A17}"/>
    <cellStyle name="Currency 5 4 2 3 2 3 2 2 2" xfId="39574" xr:uid="{E4EF4BD5-4B22-4B99-A1F1-066385E5A787}"/>
    <cellStyle name="Currency 5 4 2 3 2 3 2 2 3" xfId="54458" xr:uid="{9771812D-D7D4-4DB6-B79B-86D55B64BADF}"/>
    <cellStyle name="Currency 5 4 2 3 2 3 2 3" xfId="19038" xr:uid="{E3122027-18A5-44B4-83A4-8B11CC50F6E2}"/>
    <cellStyle name="Currency 5 4 2 3 2 3 2 4" xfId="32728" xr:uid="{86AD8C50-DF68-4095-A6E7-98FE6200918C}"/>
    <cellStyle name="Currency 5 4 2 3 2 3 2 5" xfId="47612" xr:uid="{FABA012F-4C89-42AE-8FA6-0D7895CB4BA3}"/>
    <cellStyle name="Currency 5 4 2 3 2 3 3" xfId="22460" xr:uid="{CF2691BE-D46D-476C-8C6D-A63E490412EC}"/>
    <cellStyle name="Currency 5 4 2 3 2 3 3 2" xfId="36152" xr:uid="{0EE5A33F-F671-4C40-A2CC-0AC80C3BF725}"/>
    <cellStyle name="Currency 5 4 2 3 2 3 3 3" xfId="51036" xr:uid="{7B623BDB-781F-4A07-9F05-0B2CCCBE230D}"/>
    <cellStyle name="Currency 5 4 2 3 2 3 4" xfId="15616" xr:uid="{D9EE0AC6-C41D-45C2-BD79-2214A9CE9D61}"/>
    <cellStyle name="Currency 5 4 2 3 2 3 5" xfId="29306" xr:uid="{C78488D5-90FF-4C8D-870A-7F913219744D}"/>
    <cellStyle name="Currency 5 4 2 3 2 3 6" xfId="44190" xr:uid="{1BF60970-8D67-408B-BC2A-96BA8D141E6F}"/>
    <cellStyle name="Currency 5 4 2 3 2 4" xfId="10480" xr:uid="{4903ECDA-5122-4F09-BF08-3D87EA2DFDCC}"/>
    <cellStyle name="Currency 5 4 2 3 2 4 2" xfId="24170" xr:uid="{D2AB978D-1E54-4B6C-B6FF-F72176564A29}"/>
    <cellStyle name="Currency 5 4 2 3 2 4 2 2" xfId="37862" xr:uid="{D539394A-0154-4A6F-ABA0-C2FB6A960987}"/>
    <cellStyle name="Currency 5 4 2 3 2 4 2 3" xfId="52746" xr:uid="{9F021F0E-8BCE-4361-978D-EE0CFAB66233}"/>
    <cellStyle name="Currency 5 4 2 3 2 4 3" xfId="17326" xr:uid="{6C113318-0096-4078-A915-26BE0FDA6AD8}"/>
    <cellStyle name="Currency 5 4 2 3 2 4 4" xfId="31016" xr:uid="{FD378CA3-4746-4D08-9683-2766EFCD0C7A}"/>
    <cellStyle name="Currency 5 4 2 3 2 4 5" xfId="45900" xr:uid="{8774A6A4-496C-49A3-B91E-9328CAA43877}"/>
    <cellStyle name="Currency 5 4 2 3 2 5" xfId="20748" xr:uid="{2F75CA42-500C-4EC7-B6FA-EDE194FA3CE0}"/>
    <cellStyle name="Currency 5 4 2 3 2 5 2" xfId="34440" xr:uid="{A0278BCD-9BDD-4F2C-BA1D-18040A10C382}"/>
    <cellStyle name="Currency 5 4 2 3 2 5 3" xfId="49324" xr:uid="{7115EDCE-E001-4DA1-9C43-A17D00C3795A}"/>
    <cellStyle name="Currency 5 4 2 3 2 6" xfId="13904" xr:uid="{B2B800E3-E2E4-490B-B664-AA457493B646}"/>
    <cellStyle name="Currency 5 4 2 3 2 7" xfId="27594" xr:uid="{5E68FEDE-BCDC-4711-96BD-B4D81C1936B1}"/>
    <cellStyle name="Currency 5 4 2 3 2 8" xfId="42478" xr:uid="{5121F6FB-7F13-49CE-A76E-6DFBD9E1D370}"/>
    <cellStyle name="Currency 5 4 2 3 3" xfId="7059" xr:uid="{21D52CC0-BAA9-4982-AD68-3D155B3E31C8}"/>
    <cellStyle name="Currency 5 4 2 3 3 2" xfId="8772" xr:uid="{2E0D47C0-5303-4F6B-8B7E-05D55D6673F1}"/>
    <cellStyle name="Currency 5 4 2 3 3 2 2" xfId="12194" xr:uid="{B9DAA4BE-6376-49CD-9771-1E2E5D4657D0}"/>
    <cellStyle name="Currency 5 4 2 3 3 2 2 2" xfId="25884" xr:uid="{751E437E-19CD-4193-A159-78E9CDC94E25}"/>
    <cellStyle name="Currency 5 4 2 3 3 2 2 2 2" xfId="39576" xr:uid="{843A98F3-3C12-4AB4-8BBE-AF3DD8581EE7}"/>
    <cellStyle name="Currency 5 4 2 3 3 2 2 2 3" xfId="54460" xr:uid="{C28208E9-8B13-403D-8891-E585EB560F09}"/>
    <cellStyle name="Currency 5 4 2 3 3 2 2 3" xfId="19040" xr:uid="{802F02C6-DDCA-4268-A8E0-1D2CE0CD8811}"/>
    <cellStyle name="Currency 5 4 2 3 3 2 2 4" xfId="32730" xr:uid="{4828CB3A-F22E-48C0-B338-A55F4105712E}"/>
    <cellStyle name="Currency 5 4 2 3 3 2 2 5" xfId="47614" xr:uid="{D855D975-5A38-4FCD-819C-2280D18C1CB5}"/>
    <cellStyle name="Currency 5 4 2 3 3 2 3" xfId="22462" xr:uid="{78030A15-2396-413F-AD84-4705D4117697}"/>
    <cellStyle name="Currency 5 4 2 3 3 2 3 2" xfId="36154" xr:uid="{DE45D3AC-65E1-4A46-8919-36F355D5FAF6}"/>
    <cellStyle name="Currency 5 4 2 3 3 2 3 3" xfId="51038" xr:uid="{71887EB2-4666-4173-A81D-CF71329D224D}"/>
    <cellStyle name="Currency 5 4 2 3 3 2 4" xfId="15618" xr:uid="{87CD459A-F92D-4445-BD40-72E4DE17FFD9}"/>
    <cellStyle name="Currency 5 4 2 3 3 2 5" xfId="29308" xr:uid="{ACA5B157-5873-43C6-8DFE-F11BA83F057D}"/>
    <cellStyle name="Currency 5 4 2 3 3 2 6" xfId="44192" xr:uid="{665DBBC4-B6C9-42CF-B925-E5CC72B6B467}"/>
    <cellStyle name="Currency 5 4 2 3 3 3" xfId="10482" xr:uid="{50A74D26-4EBC-4E7C-98F7-679663B121AD}"/>
    <cellStyle name="Currency 5 4 2 3 3 3 2" xfId="24172" xr:uid="{6A91DFE2-CE02-414F-8300-A2E842BC9B58}"/>
    <cellStyle name="Currency 5 4 2 3 3 3 2 2" xfId="37864" xr:uid="{B732079C-E32E-42C7-B746-786DFE283533}"/>
    <cellStyle name="Currency 5 4 2 3 3 3 2 3" xfId="52748" xr:uid="{FD692758-52E1-4579-8697-20DA683D16C6}"/>
    <cellStyle name="Currency 5 4 2 3 3 3 3" xfId="17328" xr:uid="{BDF9F548-BC75-402D-9C50-DFBB0F9D8F2B}"/>
    <cellStyle name="Currency 5 4 2 3 3 3 4" xfId="31018" xr:uid="{7B329365-5067-44BC-A1DF-25079B076A90}"/>
    <cellStyle name="Currency 5 4 2 3 3 3 5" xfId="45902" xr:uid="{5B10FA0A-756F-47DE-A34F-9CF679635288}"/>
    <cellStyle name="Currency 5 4 2 3 3 4" xfId="20750" xr:uid="{CF5BD8FD-47BE-48A2-A583-CEB72834E3E3}"/>
    <cellStyle name="Currency 5 4 2 3 3 4 2" xfId="34442" xr:uid="{2F06A05D-661A-44D2-8C52-5DAEA6D45AD3}"/>
    <cellStyle name="Currency 5 4 2 3 3 4 3" xfId="49326" xr:uid="{9F919FE5-A0C2-490E-BFAD-7CD3BDB8FD12}"/>
    <cellStyle name="Currency 5 4 2 3 3 5" xfId="13906" xr:uid="{12DDA588-6D7C-49F6-A11F-00E1882317DD}"/>
    <cellStyle name="Currency 5 4 2 3 3 6" xfId="27596" xr:uid="{D2FEB719-B362-4C02-AD9E-9E521DC394C0}"/>
    <cellStyle name="Currency 5 4 2 3 3 7" xfId="42480" xr:uid="{4FCE09FC-21A2-418C-888C-90E5F0E1253F}"/>
    <cellStyle name="Currency 5 4 2 3 4" xfId="7060" xr:uid="{59DB9D34-B074-4077-BF9A-956EB10E0C13}"/>
    <cellStyle name="Currency 5 4 2 3 4 2" xfId="8773" xr:uid="{6999F9CA-7684-4301-9F49-6F85EF61BBF8}"/>
    <cellStyle name="Currency 5 4 2 3 4 2 2" xfId="12195" xr:uid="{D528C97B-9AFA-4970-9559-BBCDCD43A225}"/>
    <cellStyle name="Currency 5 4 2 3 4 2 2 2" xfId="25885" xr:uid="{0037ADC8-6F00-4152-9141-263A8E92B6FF}"/>
    <cellStyle name="Currency 5 4 2 3 4 2 2 2 2" xfId="39577" xr:uid="{B813FDE8-848F-4027-A77C-8161D7C13AC8}"/>
    <cellStyle name="Currency 5 4 2 3 4 2 2 2 3" xfId="54461" xr:uid="{61DAE881-FF11-490B-ACFF-9EFE1939F456}"/>
    <cellStyle name="Currency 5 4 2 3 4 2 2 3" xfId="19041" xr:uid="{2A82781D-6748-4795-8BA4-937E401051B8}"/>
    <cellStyle name="Currency 5 4 2 3 4 2 2 4" xfId="32731" xr:uid="{ECCEE650-30E9-4B0A-A7FB-399799D650B5}"/>
    <cellStyle name="Currency 5 4 2 3 4 2 2 5" xfId="47615" xr:uid="{6C6E3FCE-CFD8-4718-AB9A-11F77EAD4D39}"/>
    <cellStyle name="Currency 5 4 2 3 4 2 3" xfId="22463" xr:uid="{94E74694-9C3B-4913-80B2-B5DFB1A05721}"/>
    <cellStyle name="Currency 5 4 2 3 4 2 3 2" xfId="36155" xr:uid="{68B133AB-41FE-42F0-8D5B-1A85E788A636}"/>
    <cellStyle name="Currency 5 4 2 3 4 2 3 3" xfId="51039" xr:uid="{730911FD-203C-4C3E-BABB-7AAD45143C60}"/>
    <cellStyle name="Currency 5 4 2 3 4 2 4" xfId="15619" xr:uid="{3139EFFE-281D-4B1D-9655-3595A04218E8}"/>
    <cellStyle name="Currency 5 4 2 3 4 2 5" xfId="29309" xr:uid="{8F43FA6F-B679-429E-BEB6-7878764E608C}"/>
    <cellStyle name="Currency 5 4 2 3 4 2 6" xfId="44193" xr:uid="{634E6552-FD93-473B-A56E-23D6ED79B538}"/>
    <cellStyle name="Currency 5 4 2 3 4 3" xfId="10483" xr:uid="{E879B715-A234-4D8F-B6DE-DE6FF8AE7A02}"/>
    <cellStyle name="Currency 5 4 2 3 4 3 2" xfId="24173" xr:uid="{A3F86D40-278D-4A2D-9BC7-C894E2A349EF}"/>
    <cellStyle name="Currency 5 4 2 3 4 3 2 2" xfId="37865" xr:uid="{31DBE41A-0EA4-4550-8C02-3D89B5F29EF1}"/>
    <cellStyle name="Currency 5 4 2 3 4 3 2 3" xfId="52749" xr:uid="{4E0E6F18-822E-48E7-B551-6FE7E80AEA58}"/>
    <cellStyle name="Currency 5 4 2 3 4 3 3" xfId="17329" xr:uid="{14CFA837-23EF-42F7-87C4-3D062960F981}"/>
    <cellStyle name="Currency 5 4 2 3 4 3 4" xfId="31019" xr:uid="{5E2F90D5-206A-4BB7-8A59-5B85BED2BBA3}"/>
    <cellStyle name="Currency 5 4 2 3 4 3 5" xfId="45903" xr:uid="{F1D0A56A-7857-4479-BC23-A0B74320B73C}"/>
    <cellStyle name="Currency 5 4 2 3 4 4" xfId="20751" xr:uid="{27037BD8-F533-44A7-8C10-C7762824D448}"/>
    <cellStyle name="Currency 5 4 2 3 4 4 2" xfId="34443" xr:uid="{F399A629-B59E-4399-94CD-6BA206A77CA2}"/>
    <cellStyle name="Currency 5 4 2 3 4 4 3" xfId="49327" xr:uid="{3F64442F-55C3-4787-947E-B614DBF455D0}"/>
    <cellStyle name="Currency 5 4 2 3 4 5" xfId="13907" xr:uid="{F12985D1-5A09-4018-8887-2B163B52A661}"/>
    <cellStyle name="Currency 5 4 2 3 4 6" xfId="27597" xr:uid="{D339C211-BBDF-4B61-8934-0D023599DCD8}"/>
    <cellStyle name="Currency 5 4 2 3 4 7" xfId="42481" xr:uid="{1AF224B9-CB26-4DF9-B995-D97AA7146D0F}"/>
    <cellStyle name="Currency 5 4 2 3 5" xfId="8769" xr:uid="{18DAE01F-20F1-47FD-A4B9-9B1EB993FB71}"/>
    <cellStyle name="Currency 5 4 2 3 5 2" xfId="12191" xr:uid="{17BEDEB1-34A8-403E-BF68-204A3F9CBAAF}"/>
    <cellStyle name="Currency 5 4 2 3 5 2 2" xfId="25881" xr:uid="{50C31379-FBD8-45B8-87C5-F90BCFCD90EC}"/>
    <cellStyle name="Currency 5 4 2 3 5 2 2 2" xfId="39573" xr:uid="{4E92942B-B706-4665-A5E9-79B749B8794A}"/>
    <cellStyle name="Currency 5 4 2 3 5 2 2 3" xfId="54457" xr:uid="{AD9C4A2B-40F5-4D53-B77E-B9DAC4356986}"/>
    <cellStyle name="Currency 5 4 2 3 5 2 3" xfId="19037" xr:uid="{67E82395-5C17-45B2-BA03-51F576BC414D}"/>
    <cellStyle name="Currency 5 4 2 3 5 2 4" xfId="32727" xr:uid="{34EAB22F-4404-47D1-8AAA-43A38EE3CAF3}"/>
    <cellStyle name="Currency 5 4 2 3 5 2 5" xfId="47611" xr:uid="{A4515E36-80E2-437A-8B2D-990E80F1B96D}"/>
    <cellStyle name="Currency 5 4 2 3 5 3" xfId="22459" xr:uid="{62BE6F22-4411-414A-9C9D-236889E18AEC}"/>
    <cellStyle name="Currency 5 4 2 3 5 3 2" xfId="36151" xr:uid="{2DDBC4D4-B0AC-479D-B908-B975F0778349}"/>
    <cellStyle name="Currency 5 4 2 3 5 3 3" xfId="51035" xr:uid="{E2008ED4-D836-4BFA-9CE7-BF6C07C9D565}"/>
    <cellStyle name="Currency 5 4 2 3 5 4" xfId="15615" xr:uid="{33DD11FB-6E15-49CD-A934-BED4094E7DC8}"/>
    <cellStyle name="Currency 5 4 2 3 5 5" xfId="29305" xr:uid="{F0E95482-2AA3-4B58-99E1-79CAB84C2BF8}"/>
    <cellStyle name="Currency 5 4 2 3 5 6" xfId="44189" xr:uid="{5EF159B9-BD2C-476E-9A1D-CA96FE9510C6}"/>
    <cellStyle name="Currency 5 4 2 3 6" xfId="10479" xr:uid="{95C08243-3EA5-4CCC-A51B-87160B1A5BE4}"/>
    <cellStyle name="Currency 5 4 2 3 6 2" xfId="24169" xr:uid="{1ABF1EE5-9F7C-4DEB-9488-7217E301468F}"/>
    <cellStyle name="Currency 5 4 2 3 6 2 2" xfId="37861" xr:uid="{BB497C86-CA8E-4212-9C6B-AE3CEC4DD73A}"/>
    <cellStyle name="Currency 5 4 2 3 6 2 3" xfId="52745" xr:uid="{9C15ED44-44BE-49F2-B58A-40D8277F2B7E}"/>
    <cellStyle name="Currency 5 4 2 3 6 3" xfId="17325" xr:uid="{C7D3B9CD-BFFD-4061-830E-30ABD3FE8AA7}"/>
    <cellStyle name="Currency 5 4 2 3 6 4" xfId="31015" xr:uid="{55CC9132-3370-4CEA-B11D-8BDC9FEBC4FB}"/>
    <cellStyle name="Currency 5 4 2 3 6 5" xfId="45899" xr:uid="{D5AD6BBC-5CE0-44BF-9803-2D14C75F95BA}"/>
    <cellStyle name="Currency 5 4 2 3 7" xfId="20747" xr:uid="{AB9237F3-E030-4B4B-A37E-B1359640D5F9}"/>
    <cellStyle name="Currency 5 4 2 3 7 2" xfId="34439" xr:uid="{F244A202-ACED-492E-A523-2F5196060CE1}"/>
    <cellStyle name="Currency 5 4 2 3 7 3" xfId="49323" xr:uid="{7BC2CFBE-FC92-4295-8247-FB2A62CAF8F3}"/>
    <cellStyle name="Currency 5 4 2 3 8" xfId="13903" xr:uid="{16A9541D-C8F6-47F7-AF88-7FFBB62D6793}"/>
    <cellStyle name="Currency 5 4 2 3 9" xfId="27593" xr:uid="{DD9713C8-D3D9-47FB-B304-DAC43408D9C2}"/>
    <cellStyle name="Currency 5 4 2 4" xfId="7061" xr:uid="{9A910C92-9037-4211-A0A5-C03E8016B35E}"/>
    <cellStyle name="Currency 5 4 2 4 2" xfId="7062" xr:uid="{2E2E2CD1-1826-4872-962A-D8F589C36754}"/>
    <cellStyle name="Currency 5 4 2 4 2 2" xfId="8775" xr:uid="{7D25937C-1031-4324-B3DD-4112B1BD487C}"/>
    <cellStyle name="Currency 5 4 2 4 2 2 2" xfId="12197" xr:uid="{B44EC065-DE00-4160-9A4C-68C05971554E}"/>
    <cellStyle name="Currency 5 4 2 4 2 2 2 2" xfId="25887" xr:uid="{76C76CC0-A663-4843-BAD3-C58561FB08BD}"/>
    <cellStyle name="Currency 5 4 2 4 2 2 2 2 2" xfId="39579" xr:uid="{CE2BC203-5264-4D5C-A439-BC7077B7B5B2}"/>
    <cellStyle name="Currency 5 4 2 4 2 2 2 2 3" xfId="54463" xr:uid="{1DEF26BB-87F5-434D-8056-9ADDD9C54BB7}"/>
    <cellStyle name="Currency 5 4 2 4 2 2 2 3" xfId="19043" xr:uid="{BC385FC6-FB84-4D75-A701-22483070D9DE}"/>
    <cellStyle name="Currency 5 4 2 4 2 2 2 4" xfId="32733" xr:uid="{A74C18FC-F5EC-454F-A66B-EA189174D5F5}"/>
    <cellStyle name="Currency 5 4 2 4 2 2 2 5" xfId="47617" xr:uid="{25898CAA-75D3-42DF-9CFB-9AD2F012CB66}"/>
    <cellStyle name="Currency 5 4 2 4 2 2 3" xfId="22465" xr:uid="{DAD59A8C-A1D9-4024-87B7-8FDFD89946D6}"/>
    <cellStyle name="Currency 5 4 2 4 2 2 3 2" xfId="36157" xr:uid="{B3C24C59-6A76-4B08-8D4D-A407C521EE43}"/>
    <cellStyle name="Currency 5 4 2 4 2 2 3 3" xfId="51041" xr:uid="{508C9050-B4D1-492F-A66B-E5DE036551CC}"/>
    <cellStyle name="Currency 5 4 2 4 2 2 4" xfId="15621" xr:uid="{D955D611-C5AA-464D-B7DF-DC1F51DDDA36}"/>
    <cellStyle name="Currency 5 4 2 4 2 2 5" xfId="29311" xr:uid="{E6AD6AFB-2808-4D9C-B08D-FC94E22C3D84}"/>
    <cellStyle name="Currency 5 4 2 4 2 2 6" xfId="44195" xr:uid="{C46DBA8E-840D-49B5-99AC-69F7988840BB}"/>
    <cellStyle name="Currency 5 4 2 4 2 3" xfId="10485" xr:uid="{927A713D-5985-40CC-A7B2-4769922E67C4}"/>
    <cellStyle name="Currency 5 4 2 4 2 3 2" xfId="24175" xr:uid="{80B59606-4277-4FAC-9E57-9F8CD6122814}"/>
    <cellStyle name="Currency 5 4 2 4 2 3 2 2" xfId="37867" xr:uid="{288F0931-405D-4079-A6BB-616A279E76A7}"/>
    <cellStyle name="Currency 5 4 2 4 2 3 2 3" xfId="52751" xr:uid="{F9B1DD62-25C1-4562-9192-427D6F3F3773}"/>
    <cellStyle name="Currency 5 4 2 4 2 3 3" xfId="17331" xr:uid="{46ABB04D-F65E-4D87-BAC4-8A49BB346E73}"/>
    <cellStyle name="Currency 5 4 2 4 2 3 4" xfId="31021" xr:uid="{6CFAA05F-F9D7-4D30-8977-D8A3967F7B74}"/>
    <cellStyle name="Currency 5 4 2 4 2 3 5" xfId="45905" xr:uid="{96E2EF60-4E86-4747-9AED-D5F20C5794E8}"/>
    <cellStyle name="Currency 5 4 2 4 2 4" xfId="20753" xr:uid="{CADA0A5E-FF56-4760-9E53-574CCD875E59}"/>
    <cellStyle name="Currency 5 4 2 4 2 4 2" xfId="34445" xr:uid="{F60355A9-ECC9-4675-A503-A90A19715748}"/>
    <cellStyle name="Currency 5 4 2 4 2 4 3" xfId="49329" xr:uid="{2491DA3B-4196-43B8-83FF-C3850757A917}"/>
    <cellStyle name="Currency 5 4 2 4 2 5" xfId="13909" xr:uid="{393BD826-E71F-4318-9F8F-27510AA4CC11}"/>
    <cellStyle name="Currency 5 4 2 4 2 6" xfId="27599" xr:uid="{23BF86E5-8A67-41B1-B40F-04362811AD85}"/>
    <cellStyle name="Currency 5 4 2 4 2 7" xfId="42483" xr:uid="{123C4A1D-DEA8-4088-BEE8-51ABAAA23097}"/>
    <cellStyle name="Currency 5 4 2 4 3" xfId="8774" xr:uid="{29AF67E3-B14B-40DE-8869-474144DB8089}"/>
    <cellStyle name="Currency 5 4 2 4 3 2" xfId="12196" xr:uid="{34A4D434-6466-4439-B47C-BADE7DB25F16}"/>
    <cellStyle name="Currency 5 4 2 4 3 2 2" xfId="25886" xr:uid="{78B52CAF-9DB0-4717-81AB-28BC6B9DDF6E}"/>
    <cellStyle name="Currency 5 4 2 4 3 2 2 2" xfId="39578" xr:uid="{CD4B2F97-AAA6-45D0-AE9B-B4A7F1FE954B}"/>
    <cellStyle name="Currency 5 4 2 4 3 2 2 3" xfId="54462" xr:uid="{A9E32E7E-803E-403E-B323-8A1D7571966A}"/>
    <cellStyle name="Currency 5 4 2 4 3 2 3" xfId="19042" xr:uid="{9CA14BFD-D7F9-4891-8C1A-B524BE0C7477}"/>
    <cellStyle name="Currency 5 4 2 4 3 2 4" xfId="32732" xr:uid="{E66A04C1-CE30-46C2-9F01-48C713EE4CC7}"/>
    <cellStyle name="Currency 5 4 2 4 3 2 5" xfId="47616" xr:uid="{65B10212-592A-4F7C-AC1A-A5BCE85CFB2C}"/>
    <cellStyle name="Currency 5 4 2 4 3 3" xfId="22464" xr:uid="{6EC3E8BD-BCB0-424F-BA0F-C2376A4F43C4}"/>
    <cellStyle name="Currency 5 4 2 4 3 3 2" xfId="36156" xr:uid="{A1EA4D76-583B-4FD3-A5EF-E41282C0D93A}"/>
    <cellStyle name="Currency 5 4 2 4 3 3 3" xfId="51040" xr:uid="{5D83857B-0AFE-4E73-9386-917C9A0CD97D}"/>
    <cellStyle name="Currency 5 4 2 4 3 4" xfId="15620" xr:uid="{5EE57B48-FCEB-4054-9061-B707F76D9580}"/>
    <cellStyle name="Currency 5 4 2 4 3 5" xfId="29310" xr:uid="{5B9E80B8-999B-4665-A739-0B0A91C0FC05}"/>
    <cellStyle name="Currency 5 4 2 4 3 6" xfId="44194" xr:uid="{2FD12002-B679-4D51-BDD4-D46BAD722A10}"/>
    <cellStyle name="Currency 5 4 2 4 4" xfId="10484" xr:uid="{B97E81B0-849A-45C4-9AC4-1197DC2EC91A}"/>
    <cellStyle name="Currency 5 4 2 4 4 2" xfId="24174" xr:uid="{2E2626F4-CA06-473F-8468-2627F4F16128}"/>
    <cellStyle name="Currency 5 4 2 4 4 2 2" xfId="37866" xr:uid="{A1E0A412-5437-4D2C-8AA2-64C9E37A5712}"/>
    <cellStyle name="Currency 5 4 2 4 4 2 3" xfId="52750" xr:uid="{F9FCBE16-87CA-40D3-9773-9A082BDDF9ED}"/>
    <cellStyle name="Currency 5 4 2 4 4 3" xfId="17330" xr:uid="{214650DA-7273-45BE-BB8C-119EB5E5C974}"/>
    <cellStyle name="Currency 5 4 2 4 4 4" xfId="31020" xr:uid="{F4683E86-6B29-4927-8288-787FC9C20604}"/>
    <cellStyle name="Currency 5 4 2 4 4 5" xfId="45904" xr:uid="{8C4E3E21-F294-4844-9A7C-9738CC709077}"/>
    <cellStyle name="Currency 5 4 2 4 5" xfId="20752" xr:uid="{4C72227F-539B-4C14-9495-BD75526C8D23}"/>
    <cellStyle name="Currency 5 4 2 4 5 2" xfId="34444" xr:uid="{2F959E9F-D36E-47B4-98C7-B770E33A7AD2}"/>
    <cellStyle name="Currency 5 4 2 4 5 3" xfId="49328" xr:uid="{3597CDEE-3C69-44F4-BBFD-5F4D01CE548D}"/>
    <cellStyle name="Currency 5 4 2 4 6" xfId="13908" xr:uid="{C3B96F21-3763-4B98-9F78-B3C081FC208C}"/>
    <cellStyle name="Currency 5 4 2 4 7" xfId="27598" xr:uid="{57A3A1E0-ED6B-4F73-AFC2-B83A9BA1D952}"/>
    <cellStyle name="Currency 5 4 2 4 8" xfId="42482" xr:uid="{E0777370-9568-41D0-8FE6-D9A2EACD5148}"/>
    <cellStyle name="Currency 5 4 2 5" xfId="7063" xr:uid="{B9956D06-E1A7-4C2C-AEDD-2AEF51CCECDF}"/>
    <cellStyle name="Currency 5 4 2 5 2" xfId="8776" xr:uid="{F11CCE70-F2DD-4798-AFAF-B04647BD1544}"/>
    <cellStyle name="Currency 5 4 2 5 2 2" xfId="12198" xr:uid="{CDABBD6E-8324-491F-94FA-902EE3C977E8}"/>
    <cellStyle name="Currency 5 4 2 5 2 2 2" xfId="25888" xr:uid="{D5137F1B-DDC5-4E3A-ACBA-B18995E377E6}"/>
    <cellStyle name="Currency 5 4 2 5 2 2 2 2" xfId="39580" xr:uid="{1E4D17FA-851E-4BA8-B3F0-90CA2A0B26EC}"/>
    <cellStyle name="Currency 5 4 2 5 2 2 2 3" xfId="54464" xr:uid="{BD4224CA-D747-4136-B216-75AEB60F4EEC}"/>
    <cellStyle name="Currency 5 4 2 5 2 2 3" xfId="19044" xr:uid="{F5C3A3CE-B0E7-41AB-8136-BB3F66BD466A}"/>
    <cellStyle name="Currency 5 4 2 5 2 2 4" xfId="32734" xr:uid="{A7E0DBF5-6C6E-4C76-9019-9BF183354CE8}"/>
    <cellStyle name="Currency 5 4 2 5 2 2 5" xfId="47618" xr:uid="{76EDEDE4-517A-41F2-9D8F-B9443EBDC7E5}"/>
    <cellStyle name="Currency 5 4 2 5 2 3" xfId="22466" xr:uid="{6C6641CC-600C-44F6-B0EB-6609EC520232}"/>
    <cellStyle name="Currency 5 4 2 5 2 3 2" xfId="36158" xr:uid="{56E3BE26-C4F2-49A5-AC3F-B2BD997BFE15}"/>
    <cellStyle name="Currency 5 4 2 5 2 3 3" xfId="51042" xr:uid="{A8A82F1B-5CF4-4286-8FA1-FD04D8360456}"/>
    <cellStyle name="Currency 5 4 2 5 2 4" xfId="15622" xr:uid="{14F8A02E-7B50-4114-8D66-EE24E5377E03}"/>
    <cellStyle name="Currency 5 4 2 5 2 5" xfId="29312" xr:uid="{1E0714CF-F5C7-4BC4-974C-EA2665968093}"/>
    <cellStyle name="Currency 5 4 2 5 2 6" xfId="44196" xr:uid="{7CE3F2C3-5F93-4EC8-957B-3CFCC49E4BC0}"/>
    <cellStyle name="Currency 5 4 2 5 3" xfId="10486" xr:uid="{2B9D519A-FC4A-4CC2-9D00-8D5587280029}"/>
    <cellStyle name="Currency 5 4 2 5 3 2" xfId="24176" xr:uid="{D811CE3D-7DF9-46CA-91CD-2C942D627CD5}"/>
    <cellStyle name="Currency 5 4 2 5 3 2 2" xfId="37868" xr:uid="{67EC135D-891F-4400-BE5D-7C686EC1B5DF}"/>
    <cellStyle name="Currency 5 4 2 5 3 2 3" xfId="52752" xr:uid="{522DF4B3-65B2-4DCA-99DE-E05B33992324}"/>
    <cellStyle name="Currency 5 4 2 5 3 3" xfId="17332" xr:uid="{831C7957-30DC-4165-B6F9-A2EE03FCAB08}"/>
    <cellStyle name="Currency 5 4 2 5 3 4" xfId="31022" xr:uid="{5AD1101F-552C-45F8-AEE2-1CD6B80CACCD}"/>
    <cellStyle name="Currency 5 4 2 5 3 5" xfId="45906" xr:uid="{96520DBA-B340-4BB9-9B52-C9B179941AF6}"/>
    <cellStyle name="Currency 5 4 2 5 4" xfId="20754" xr:uid="{7B98E5FA-01DF-450E-BC56-C64CBF368E89}"/>
    <cellStyle name="Currency 5 4 2 5 4 2" xfId="34446" xr:uid="{489212F6-678A-4CB4-9369-2CC1AEB86720}"/>
    <cellStyle name="Currency 5 4 2 5 4 3" xfId="49330" xr:uid="{9F19C45F-AAA5-445B-8417-52E849A6EA3F}"/>
    <cellStyle name="Currency 5 4 2 5 5" xfId="13910" xr:uid="{FF2787B0-389A-4DB2-8541-007C789127CA}"/>
    <cellStyle name="Currency 5 4 2 5 6" xfId="27600" xr:uid="{60AF534D-8BC7-4463-B08A-5CF38C5CAF21}"/>
    <cellStyle name="Currency 5 4 2 5 7" xfId="42484" xr:uid="{90A79F55-2D09-4959-A979-5C19DDCC21E4}"/>
    <cellStyle name="Currency 5 4 2 6" xfId="7064" xr:uid="{295E32A6-B73D-46CE-BB6F-3AC4017F6728}"/>
    <cellStyle name="Currency 5 4 2 6 2" xfId="8777" xr:uid="{0CFF1868-D076-4100-9E98-CFCB0623C504}"/>
    <cellStyle name="Currency 5 4 2 6 2 2" xfId="12199" xr:uid="{ACE8682F-B7C2-499B-ADA5-23F9E906FC90}"/>
    <cellStyle name="Currency 5 4 2 6 2 2 2" xfId="25889" xr:uid="{85E2DB33-9854-4914-9B9F-689D057DFDAA}"/>
    <cellStyle name="Currency 5 4 2 6 2 2 2 2" xfId="39581" xr:uid="{48919008-C893-45B7-85C7-61EB9B9A3374}"/>
    <cellStyle name="Currency 5 4 2 6 2 2 2 3" xfId="54465" xr:uid="{4AF13B59-C989-471A-BF4E-AAA680A80575}"/>
    <cellStyle name="Currency 5 4 2 6 2 2 3" xfId="19045" xr:uid="{2495E884-290D-49EC-965A-1380C1859DFF}"/>
    <cellStyle name="Currency 5 4 2 6 2 2 4" xfId="32735" xr:uid="{22A8C063-01B5-437B-A052-E5EAA3D5D3C5}"/>
    <cellStyle name="Currency 5 4 2 6 2 2 5" xfId="47619" xr:uid="{FD376FBF-E153-4A2A-9C9A-E3B797F202C8}"/>
    <cellStyle name="Currency 5 4 2 6 2 3" xfId="22467" xr:uid="{94404852-2846-4F82-9A18-51C0E2226CE6}"/>
    <cellStyle name="Currency 5 4 2 6 2 3 2" xfId="36159" xr:uid="{070B34BB-2D9E-4E32-B567-6B70F06C17C3}"/>
    <cellStyle name="Currency 5 4 2 6 2 3 3" xfId="51043" xr:uid="{5B164EB5-795D-4546-B591-1443F62A6243}"/>
    <cellStyle name="Currency 5 4 2 6 2 4" xfId="15623" xr:uid="{67ED5A5E-0D5C-481E-BA13-B314ECF9D1B4}"/>
    <cellStyle name="Currency 5 4 2 6 2 5" xfId="29313" xr:uid="{54C08B63-DB67-4FE5-AA2E-F2B96476E8FB}"/>
    <cellStyle name="Currency 5 4 2 6 2 6" xfId="44197" xr:uid="{68DD75E7-2FC5-4122-93A1-8DAE45C65429}"/>
    <cellStyle name="Currency 5 4 2 6 3" xfId="10487" xr:uid="{824DC737-2303-436C-9F4C-546B47580965}"/>
    <cellStyle name="Currency 5 4 2 6 3 2" xfId="24177" xr:uid="{3F8BEC4B-84FA-406C-B999-443DFDCED971}"/>
    <cellStyle name="Currency 5 4 2 6 3 2 2" xfId="37869" xr:uid="{B4B37E11-3C02-464B-8F5A-6C2A1601C66F}"/>
    <cellStyle name="Currency 5 4 2 6 3 2 3" xfId="52753" xr:uid="{EDDE82B7-7D20-4ACD-9A52-4DF287933741}"/>
    <cellStyle name="Currency 5 4 2 6 3 3" xfId="17333" xr:uid="{CBC0ACBA-9573-4E39-80E6-7B33B86D1A8B}"/>
    <cellStyle name="Currency 5 4 2 6 3 4" xfId="31023" xr:uid="{F8C68E5C-8B21-45BD-8E91-DCD1744A072B}"/>
    <cellStyle name="Currency 5 4 2 6 3 5" xfId="45907" xr:uid="{F4577CCD-C341-45F8-AA98-F0A1CBC66101}"/>
    <cellStyle name="Currency 5 4 2 6 4" xfId="20755" xr:uid="{C3795183-B5B4-4521-B48A-AD57BAE78337}"/>
    <cellStyle name="Currency 5 4 2 6 4 2" xfId="34447" xr:uid="{03F70F47-673A-4674-A663-D9D10DF5C682}"/>
    <cellStyle name="Currency 5 4 2 6 4 3" xfId="49331" xr:uid="{70681CE2-C342-4356-B8A7-7B1F3587F614}"/>
    <cellStyle name="Currency 5 4 2 6 5" xfId="13911" xr:uid="{A20C04DB-49B2-4C65-B449-2FFB7E696474}"/>
    <cellStyle name="Currency 5 4 2 6 6" xfId="27601" xr:uid="{AC57AB39-4C9F-4B63-97E7-324510D05A6A}"/>
    <cellStyle name="Currency 5 4 2 6 7" xfId="42485" xr:uid="{828A7BCF-049C-4EA6-97CD-3113E1B70EA8}"/>
    <cellStyle name="Currency 5 4 2 7" xfId="8763" xr:uid="{5A196872-F502-4A9A-835A-956319EA60A2}"/>
    <cellStyle name="Currency 5 4 2 7 2" xfId="12185" xr:uid="{C10D5B28-7E86-4E35-9686-3F79ED8C692A}"/>
    <cellStyle name="Currency 5 4 2 7 2 2" xfId="25875" xr:uid="{92859F8F-E658-4D06-8056-6427576CDB70}"/>
    <cellStyle name="Currency 5 4 2 7 2 2 2" xfId="39567" xr:uid="{4DD803BB-FD19-41D3-9F2F-FBBA062144A4}"/>
    <cellStyle name="Currency 5 4 2 7 2 2 3" xfId="54451" xr:uid="{5C2B5AF3-3133-42ED-9DB6-FB0EE73D3AD8}"/>
    <cellStyle name="Currency 5 4 2 7 2 3" xfId="19031" xr:uid="{3114E76D-9951-4069-B946-94FA967B2F89}"/>
    <cellStyle name="Currency 5 4 2 7 2 4" xfId="32721" xr:uid="{C53F79B6-17E4-4126-8020-128D59C0E189}"/>
    <cellStyle name="Currency 5 4 2 7 2 5" xfId="47605" xr:uid="{5F3B6FE2-D4CF-4D17-AA1F-6FC17E338BF5}"/>
    <cellStyle name="Currency 5 4 2 7 3" xfId="22453" xr:uid="{49E1EB99-F4D6-4F42-9928-8CEFD4D85128}"/>
    <cellStyle name="Currency 5 4 2 7 3 2" xfId="36145" xr:uid="{0EE5A447-CEB9-4C21-B8B6-8182144D5E1E}"/>
    <cellStyle name="Currency 5 4 2 7 3 3" xfId="51029" xr:uid="{6BECD79B-8E9D-412E-8BDD-E979FB641A84}"/>
    <cellStyle name="Currency 5 4 2 7 4" xfId="15609" xr:uid="{834F75A6-AD7B-48C2-A681-06F39001B850}"/>
    <cellStyle name="Currency 5 4 2 7 5" xfId="29299" xr:uid="{B3C9F633-E4B8-4768-BF40-E94FA86E4029}"/>
    <cellStyle name="Currency 5 4 2 7 6" xfId="44183" xr:uid="{75EF244C-D3AD-4369-B9C1-1B99D256EE9F}"/>
    <cellStyle name="Currency 5 4 2 8" xfId="10473" xr:uid="{5E92EF96-FD0C-471F-8041-196E2788A2A7}"/>
    <cellStyle name="Currency 5 4 2 8 2" xfId="24163" xr:uid="{AD1EFAF9-6BC6-4B99-B3E0-71FD4968B6D6}"/>
    <cellStyle name="Currency 5 4 2 8 2 2" xfId="37855" xr:uid="{D9C6A3FC-8EC5-422F-A571-0E1504533381}"/>
    <cellStyle name="Currency 5 4 2 8 2 3" xfId="52739" xr:uid="{22FD3AEB-43E3-4C54-B9A1-4DE89FCEA588}"/>
    <cellStyle name="Currency 5 4 2 8 3" xfId="17319" xr:uid="{0AF05EE5-18FF-4965-B74D-8D0643648C68}"/>
    <cellStyle name="Currency 5 4 2 8 4" xfId="31009" xr:uid="{36BA7984-5896-4215-8D48-6EC9CD8BE898}"/>
    <cellStyle name="Currency 5 4 2 8 5" xfId="45893" xr:uid="{1274719C-16AB-438A-9231-ABC6D2AA7CEA}"/>
    <cellStyle name="Currency 5 4 2 9" xfId="20741" xr:uid="{3D313E70-BA0C-4470-9F9F-0F8A0EE87F2F}"/>
    <cellStyle name="Currency 5 4 2 9 2" xfId="34433" xr:uid="{2AF6F5E8-3ADB-4C32-B80B-91ABDF1B4BE5}"/>
    <cellStyle name="Currency 5 4 2 9 3" xfId="49317" xr:uid="{685828F3-FADE-4B86-941E-C8ADBA50EF9D}"/>
    <cellStyle name="Currency 5 4 3" xfId="7065" xr:uid="{FA8BC5E4-9718-470E-8E1B-D5D82D087058}"/>
    <cellStyle name="Currency 5 4 3 10" xfId="42486" xr:uid="{D9C0DCBA-7B38-42E9-8F92-65D5DEF09BA0}"/>
    <cellStyle name="Currency 5 4 3 2" xfId="7066" xr:uid="{380ADA5A-106C-42F2-8EE4-CD86255C180B}"/>
    <cellStyle name="Currency 5 4 3 2 2" xfId="7067" xr:uid="{2A932A00-F507-44B1-BE60-9366FE79CE86}"/>
    <cellStyle name="Currency 5 4 3 2 2 2" xfId="8780" xr:uid="{DF0BD9C5-C761-4ECA-A69C-C22B13DE76FA}"/>
    <cellStyle name="Currency 5 4 3 2 2 2 2" xfId="12202" xr:uid="{E3077D74-C10E-45EB-87F0-F629BF7ECD9B}"/>
    <cellStyle name="Currency 5 4 3 2 2 2 2 2" xfId="25892" xr:uid="{7CAC06E5-B4E0-4EEE-82BB-62E9C78B226D}"/>
    <cellStyle name="Currency 5 4 3 2 2 2 2 2 2" xfId="39584" xr:uid="{0B09D26F-4F87-4028-B861-964C76533D56}"/>
    <cellStyle name="Currency 5 4 3 2 2 2 2 2 3" xfId="54468" xr:uid="{47321443-5BB0-467E-9C88-AEC2934CCF6F}"/>
    <cellStyle name="Currency 5 4 3 2 2 2 2 3" xfId="19048" xr:uid="{B97273AA-920E-4747-AD63-1B17C226C191}"/>
    <cellStyle name="Currency 5 4 3 2 2 2 2 4" xfId="32738" xr:uid="{9D9504F2-822F-49C2-B117-4A2A2DFB6201}"/>
    <cellStyle name="Currency 5 4 3 2 2 2 2 5" xfId="47622" xr:uid="{FAEA48E7-90CE-46CD-B852-2932E4D957B3}"/>
    <cellStyle name="Currency 5 4 3 2 2 2 3" xfId="22470" xr:uid="{C3BCC390-CE9C-4B57-B673-C651B839271C}"/>
    <cellStyle name="Currency 5 4 3 2 2 2 3 2" xfId="36162" xr:uid="{1B7A0A76-69E8-458A-8E5E-6A9E26F753C2}"/>
    <cellStyle name="Currency 5 4 3 2 2 2 3 3" xfId="51046" xr:uid="{1146316D-1359-4D47-AE51-D6AAF29E6BEF}"/>
    <cellStyle name="Currency 5 4 3 2 2 2 4" xfId="15626" xr:uid="{2EF1EAA8-9630-40E9-B79D-DA8494F697AD}"/>
    <cellStyle name="Currency 5 4 3 2 2 2 5" xfId="29316" xr:uid="{BD624E80-8817-425B-913E-B32BF62EE369}"/>
    <cellStyle name="Currency 5 4 3 2 2 2 6" xfId="44200" xr:uid="{7E272F63-C830-4295-87F3-34585A32838F}"/>
    <cellStyle name="Currency 5 4 3 2 2 3" xfId="10490" xr:uid="{76D8CEE9-3E95-4657-86C3-AA1153E537AA}"/>
    <cellStyle name="Currency 5 4 3 2 2 3 2" xfId="24180" xr:uid="{89BBAF42-0703-48E7-B41E-378AE8A4D376}"/>
    <cellStyle name="Currency 5 4 3 2 2 3 2 2" xfId="37872" xr:uid="{9C74618D-4A4F-4A4D-B0C8-E54115E6F5FF}"/>
    <cellStyle name="Currency 5 4 3 2 2 3 2 3" xfId="52756" xr:uid="{9E6C6088-1365-4361-AD94-515BD58EAFB2}"/>
    <cellStyle name="Currency 5 4 3 2 2 3 3" xfId="17336" xr:uid="{799AEFF5-182A-48FF-96B0-DE88FC971FB1}"/>
    <cellStyle name="Currency 5 4 3 2 2 3 4" xfId="31026" xr:uid="{63D14C63-BF4C-461C-A631-409B1FE29EC9}"/>
    <cellStyle name="Currency 5 4 3 2 2 3 5" xfId="45910" xr:uid="{E936C26F-3C0D-40EB-A06D-65B2BE5CD770}"/>
    <cellStyle name="Currency 5 4 3 2 2 4" xfId="20758" xr:uid="{F98D64C7-2CAC-44FD-8964-5A75CCFAD98B}"/>
    <cellStyle name="Currency 5 4 3 2 2 4 2" xfId="34450" xr:uid="{426AEF76-1CC4-4B10-91C9-970EA9F149B3}"/>
    <cellStyle name="Currency 5 4 3 2 2 4 3" xfId="49334" xr:uid="{368446B0-488D-41DC-9091-CBF75915FB49}"/>
    <cellStyle name="Currency 5 4 3 2 2 5" xfId="13914" xr:uid="{668211CC-53C1-42B2-87C8-E28785154E89}"/>
    <cellStyle name="Currency 5 4 3 2 2 6" xfId="27604" xr:uid="{91068613-DFB4-478B-AAB7-6383AE62D3A0}"/>
    <cellStyle name="Currency 5 4 3 2 2 7" xfId="42488" xr:uid="{DB02FF0B-C200-49F3-9D3A-2C6AABF3871A}"/>
    <cellStyle name="Currency 5 4 3 2 3" xfId="8779" xr:uid="{60137196-64AE-491B-819F-AB71419B77D8}"/>
    <cellStyle name="Currency 5 4 3 2 3 2" xfId="12201" xr:uid="{129F8156-19B3-42EB-AFCA-9D8CF8091B40}"/>
    <cellStyle name="Currency 5 4 3 2 3 2 2" xfId="25891" xr:uid="{BF2500B2-0EF6-46F2-9574-4F02EE10A179}"/>
    <cellStyle name="Currency 5 4 3 2 3 2 2 2" xfId="39583" xr:uid="{F8EA2E4C-BEBF-486D-A852-D3801F89B60B}"/>
    <cellStyle name="Currency 5 4 3 2 3 2 2 3" xfId="54467" xr:uid="{E9520F61-F419-4B38-A9D8-EF2CF26AB09B}"/>
    <cellStyle name="Currency 5 4 3 2 3 2 3" xfId="19047" xr:uid="{E9ED9A1C-1642-46FA-A6AA-1D8859833EF8}"/>
    <cellStyle name="Currency 5 4 3 2 3 2 4" xfId="32737" xr:uid="{E6AFCD45-1DCA-4879-9D26-DAC017B3E700}"/>
    <cellStyle name="Currency 5 4 3 2 3 2 5" xfId="47621" xr:uid="{171875E5-1534-4C41-82F0-8203AFEDB57C}"/>
    <cellStyle name="Currency 5 4 3 2 3 3" xfId="22469" xr:uid="{43A0E6BB-55F2-4A2D-AE28-5C21C9C952B4}"/>
    <cellStyle name="Currency 5 4 3 2 3 3 2" xfId="36161" xr:uid="{44EBA5E3-FC1E-4DBB-AC14-E23CB7401F58}"/>
    <cellStyle name="Currency 5 4 3 2 3 3 3" xfId="51045" xr:uid="{7BE4A6DA-E808-4150-B857-FE6693F8B062}"/>
    <cellStyle name="Currency 5 4 3 2 3 4" xfId="15625" xr:uid="{FEDAA954-E299-460B-934A-166E68E070A8}"/>
    <cellStyle name="Currency 5 4 3 2 3 5" xfId="29315" xr:uid="{CE39B966-AE55-4739-90AB-D4F58F532AC1}"/>
    <cellStyle name="Currency 5 4 3 2 3 6" xfId="44199" xr:uid="{01C87569-F972-4CA3-B100-29E7DA24D8B7}"/>
    <cellStyle name="Currency 5 4 3 2 4" xfId="10489" xr:uid="{36951AC4-8FC5-428F-8ADE-584715D01522}"/>
    <cellStyle name="Currency 5 4 3 2 4 2" xfId="24179" xr:uid="{8ACE212C-BF16-4A45-9BB2-A62A4553386E}"/>
    <cellStyle name="Currency 5 4 3 2 4 2 2" xfId="37871" xr:uid="{0AB9CB6D-2BC3-47C6-8196-E1A753845F1B}"/>
    <cellStyle name="Currency 5 4 3 2 4 2 3" xfId="52755" xr:uid="{9855FA67-CBE6-4519-ABE6-23D28036A696}"/>
    <cellStyle name="Currency 5 4 3 2 4 3" xfId="17335" xr:uid="{8320F754-F5CE-41E5-AE0C-1BBCA90ADFAB}"/>
    <cellStyle name="Currency 5 4 3 2 4 4" xfId="31025" xr:uid="{4EA4901C-425F-4949-A9E1-A63246AF4AD2}"/>
    <cellStyle name="Currency 5 4 3 2 4 5" xfId="45909" xr:uid="{99AC6712-73C1-43AB-AFCF-E19DF4BF1BFC}"/>
    <cellStyle name="Currency 5 4 3 2 5" xfId="20757" xr:uid="{096F2A82-B378-4907-A68D-34234A44AE3C}"/>
    <cellStyle name="Currency 5 4 3 2 5 2" xfId="34449" xr:uid="{46BAB019-1C72-4186-A7EB-0C128953B7A9}"/>
    <cellStyle name="Currency 5 4 3 2 5 3" xfId="49333" xr:uid="{5FDE70F0-9CCE-4BA6-8363-5AB7366FF950}"/>
    <cellStyle name="Currency 5 4 3 2 6" xfId="13913" xr:uid="{1EBBAB49-B65B-4517-B51E-98C67BC6A23E}"/>
    <cellStyle name="Currency 5 4 3 2 7" xfId="27603" xr:uid="{24F91249-9F23-4696-A152-17D5B2CC3BAB}"/>
    <cellStyle name="Currency 5 4 3 2 8" xfId="42487" xr:uid="{2ABC6362-B666-4BFE-B92B-FAF66D5472D6}"/>
    <cellStyle name="Currency 5 4 3 3" xfId="7068" xr:uid="{E653A204-7D2C-4AD8-8DFB-EBDCFC1BAC65}"/>
    <cellStyle name="Currency 5 4 3 3 2" xfId="8781" xr:uid="{BF183CB3-500A-4F88-8C04-343EB0C271F8}"/>
    <cellStyle name="Currency 5 4 3 3 2 2" xfId="12203" xr:uid="{8FF8C119-5468-4687-9B75-BBF8228FB9FC}"/>
    <cellStyle name="Currency 5 4 3 3 2 2 2" xfId="25893" xr:uid="{CC6DB06D-548F-4EA0-9663-12C74C874A26}"/>
    <cellStyle name="Currency 5 4 3 3 2 2 2 2" xfId="39585" xr:uid="{475713D5-8AC4-48C3-A91B-233DA97E6F4C}"/>
    <cellStyle name="Currency 5 4 3 3 2 2 2 3" xfId="54469" xr:uid="{D626BE1E-3168-4DFB-8B8C-8A34A422733F}"/>
    <cellStyle name="Currency 5 4 3 3 2 2 3" xfId="19049" xr:uid="{B0FDCCC6-AF85-4E48-A6CB-CA3D79559B89}"/>
    <cellStyle name="Currency 5 4 3 3 2 2 4" xfId="32739" xr:uid="{81AD58EB-84BF-4B34-8E3F-24C3F3070792}"/>
    <cellStyle name="Currency 5 4 3 3 2 2 5" xfId="47623" xr:uid="{88904B21-0F49-445A-B7C4-B5049AA64EF2}"/>
    <cellStyle name="Currency 5 4 3 3 2 3" xfId="22471" xr:uid="{71633B2F-E094-41AC-88B3-A0039A101137}"/>
    <cellStyle name="Currency 5 4 3 3 2 3 2" xfId="36163" xr:uid="{6B33DE27-170A-4BCA-B548-BE509A4DAE37}"/>
    <cellStyle name="Currency 5 4 3 3 2 3 3" xfId="51047" xr:uid="{DB8CD196-359A-4108-9FA2-7FEDA77C04C1}"/>
    <cellStyle name="Currency 5 4 3 3 2 4" xfId="15627" xr:uid="{778DD48E-444E-4E52-856E-B1FBD7684B62}"/>
    <cellStyle name="Currency 5 4 3 3 2 5" xfId="29317" xr:uid="{55943BD7-05E2-4C54-A26B-FC836FE698D1}"/>
    <cellStyle name="Currency 5 4 3 3 2 6" xfId="44201" xr:uid="{128B7634-33C0-482B-ADAC-E5A98A9CC53B}"/>
    <cellStyle name="Currency 5 4 3 3 3" xfId="10491" xr:uid="{5C4ED227-FFD8-4F22-9F8F-1B9697CFFCF9}"/>
    <cellStyle name="Currency 5 4 3 3 3 2" xfId="24181" xr:uid="{DFC86E27-05EC-4C5C-B710-D531F82ECB26}"/>
    <cellStyle name="Currency 5 4 3 3 3 2 2" xfId="37873" xr:uid="{FBD6E489-15BB-4407-99C8-7B0A47C8C1F0}"/>
    <cellStyle name="Currency 5 4 3 3 3 2 3" xfId="52757" xr:uid="{1827738C-FBF0-49AA-992A-95E1BA9BA26B}"/>
    <cellStyle name="Currency 5 4 3 3 3 3" xfId="17337" xr:uid="{FE9976EA-C4B1-43B9-B466-1FCD11C556FA}"/>
    <cellStyle name="Currency 5 4 3 3 3 4" xfId="31027" xr:uid="{2F5D4E3E-F037-458B-A88F-1B395DE5CBBA}"/>
    <cellStyle name="Currency 5 4 3 3 3 5" xfId="45911" xr:uid="{8F5E4FAF-8EC0-40FD-AD80-86EEA8F07784}"/>
    <cellStyle name="Currency 5 4 3 3 4" xfId="20759" xr:uid="{5E21AB5B-EA11-4151-8311-5FADCF309FF7}"/>
    <cellStyle name="Currency 5 4 3 3 4 2" xfId="34451" xr:uid="{C2CD369A-EADC-4AC8-94E2-73F6068D1EE1}"/>
    <cellStyle name="Currency 5 4 3 3 4 3" xfId="49335" xr:uid="{C70B75A9-A686-49A7-BBD8-9391AEC29EE1}"/>
    <cellStyle name="Currency 5 4 3 3 5" xfId="13915" xr:uid="{4C5D336C-895E-4EF4-8088-DDA161946535}"/>
    <cellStyle name="Currency 5 4 3 3 6" xfId="27605" xr:uid="{757D1165-C54F-43FD-A00B-5BF33A1A3F28}"/>
    <cellStyle name="Currency 5 4 3 3 7" xfId="42489" xr:uid="{21F82FE6-87AD-412D-A08B-2DE5CA034BAD}"/>
    <cellStyle name="Currency 5 4 3 4" xfId="7069" xr:uid="{2A946B6B-8F79-45C9-A9F3-CD2661FC3F73}"/>
    <cellStyle name="Currency 5 4 3 4 2" xfId="8782" xr:uid="{801A4508-5E0E-4FB1-9F90-61E081FB2606}"/>
    <cellStyle name="Currency 5 4 3 4 2 2" xfId="12204" xr:uid="{A651BD43-2D0F-4BAC-ACD8-97CC9D424E49}"/>
    <cellStyle name="Currency 5 4 3 4 2 2 2" xfId="25894" xr:uid="{ED1D7E5D-83B8-4E2E-8676-88A5A997EA67}"/>
    <cellStyle name="Currency 5 4 3 4 2 2 2 2" xfId="39586" xr:uid="{70E71744-D699-4069-B10F-EBE2522198DE}"/>
    <cellStyle name="Currency 5 4 3 4 2 2 2 3" xfId="54470" xr:uid="{0147D710-0C63-473E-9308-42B2690BBBBA}"/>
    <cellStyle name="Currency 5 4 3 4 2 2 3" xfId="19050" xr:uid="{55F4DDFD-AC80-478C-AD90-657C582AD7CB}"/>
    <cellStyle name="Currency 5 4 3 4 2 2 4" xfId="32740" xr:uid="{7AA8E953-E008-43F1-B897-1F53E1D24C9A}"/>
    <cellStyle name="Currency 5 4 3 4 2 2 5" xfId="47624" xr:uid="{3462E5E0-E9AC-4026-822B-84DAB98FCB73}"/>
    <cellStyle name="Currency 5 4 3 4 2 3" xfId="22472" xr:uid="{70E89B53-19EB-408A-9B10-462BE5E07070}"/>
    <cellStyle name="Currency 5 4 3 4 2 3 2" xfId="36164" xr:uid="{0C04F642-4711-4886-8FC0-81698E1C6ED5}"/>
    <cellStyle name="Currency 5 4 3 4 2 3 3" xfId="51048" xr:uid="{F734C270-AD71-4284-A32F-398499EFDA17}"/>
    <cellStyle name="Currency 5 4 3 4 2 4" xfId="15628" xr:uid="{E9BF7C97-24BC-41CC-9644-C1DF951F21F7}"/>
    <cellStyle name="Currency 5 4 3 4 2 5" xfId="29318" xr:uid="{8CEE2889-3F95-4482-92A2-0D533D2F4C70}"/>
    <cellStyle name="Currency 5 4 3 4 2 6" xfId="44202" xr:uid="{BBF881B5-1323-4E05-A391-7D9A53CFA2AA}"/>
    <cellStyle name="Currency 5 4 3 4 3" xfId="10492" xr:uid="{CE6BF25E-9D0F-49D5-8067-6BA537B4C170}"/>
    <cellStyle name="Currency 5 4 3 4 3 2" xfId="24182" xr:uid="{53BB68D4-5FC9-4169-AB16-A7C7E045CC18}"/>
    <cellStyle name="Currency 5 4 3 4 3 2 2" xfId="37874" xr:uid="{D3AB35D3-1B60-443E-A0CC-536C1DA76B77}"/>
    <cellStyle name="Currency 5 4 3 4 3 2 3" xfId="52758" xr:uid="{5E1DD936-5B79-4011-A6B6-A3E652BF16BF}"/>
    <cellStyle name="Currency 5 4 3 4 3 3" xfId="17338" xr:uid="{C484591C-DF6F-4D8D-9E65-B1A4403850AD}"/>
    <cellStyle name="Currency 5 4 3 4 3 4" xfId="31028" xr:uid="{64535D8E-B36A-4695-83D7-A6518A8FFA69}"/>
    <cellStyle name="Currency 5 4 3 4 3 5" xfId="45912" xr:uid="{D440A52F-973E-4D84-9040-1DF6B768C0A1}"/>
    <cellStyle name="Currency 5 4 3 4 4" xfId="20760" xr:uid="{CDCDAB57-689B-4273-ADA0-911BC950B3BC}"/>
    <cellStyle name="Currency 5 4 3 4 4 2" xfId="34452" xr:uid="{29285228-E3F2-47F0-8050-1C879D7BE699}"/>
    <cellStyle name="Currency 5 4 3 4 4 3" xfId="49336" xr:uid="{D992D5F1-4D19-4D9D-84CE-62C30BA63AF7}"/>
    <cellStyle name="Currency 5 4 3 4 5" xfId="13916" xr:uid="{416ABB64-BC60-4933-A2F5-719DDB98B802}"/>
    <cellStyle name="Currency 5 4 3 4 6" xfId="27606" xr:uid="{CA029413-74E4-465A-883C-0A00C670FFBA}"/>
    <cellStyle name="Currency 5 4 3 4 7" xfId="42490" xr:uid="{1E476ED7-C854-4B88-9FA2-716E63350779}"/>
    <cellStyle name="Currency 5 4 3 5" xfId="8778" xr:uid="{59C66559-3551-4321-A261-6B235056FF0E}"/>
    <cellStyle name="Currency 5 4 3 5 2" xfId="12200" xr:uid="{649604A9-8528-4B8E-B2A9-A9828D1AC77F}"/>
    <cellStyle name="Currency 5 4 3 5 2 2" xfId="25890" xr:uid="{967A77C5-556E-467F-A8AD-464A4AE06324}"/>
    <cellStyle name="Currency 5 4 3 5 2 2 2" xfId="39582" xr:uid="{112E5D22-3A70-4BB3-9CA4-480864880908}"/>
    <cellStyle name="Currency 5 4 3 5 2 2 3" xfId="54466" xr:uid="{D2EC6318-AFE2-4A94-A300-082C0D08685F}"/>
    <cellStyle name="Currency 5 4 3 5 2 3" xfId="19046" xr:uid="{508C314B-3A70-47BA-A3F2-CEA4B99237AC}"/>
    <cellStyle name="Currency 5 4 3 5 2 4" xfId="32736" xr:uid="{A950215C-3B0F-4A78-A952-7D8DFD1DFA03}"/>
    <cellStyle name="Currency 5 4 3 5 2 5" xfId="47620" xr:uid="{83EC1080-0076-4E9A-9B10-C3185D2AFB71}"/>
    <cellStyle name="Currency 5 4 3 5 3" xfId="22468" xr:uid="{00393583-6EDD-4E6E-8F0D-5ED0EB010B65}"/>
    <cellStyle name="Currency 5 4 3 5 3 2" xfId="36160" xr:uid="{8A326B36-47C7-4288-9194-BEA2225FFB8B}"/>
    <cellStyle name="Currency 5 4 3 5 3 3" xfId="51044" xr:uid="{0212E230-F513-402D-A39F-56AFCED66607}"/>
    <cellStyle name="Currency 5 4 3 5 4" xfId="15624" xr:uid="{14163E1D-4E09-4E7A-8E36-4EBC126E477C}"/>
    <cellStyle name="Currency 5 4 3 5 5" xfId="29314" xr:uid="{6DBE4D71-1498-4397-BEDB-FACA39E1A6A4}"/>
    <cellStyle name="Currency 5 4 3 5 6" xfId="44198" xr:uid="{2DEA79C4-DB19-47A0-BA16-A5FC3F87F50F}"/>
    <cellStyle name="Currency 5 4 3 6" xfId="10488" xr:uid="{313116DB-A5A1-4474-AE99-F19EAEA9DA7B}"/>
    <cellStyle name="Currency 5 4 3 6 2" xfId="24178" xr:uid="{E2F6D080-5C97-4581-9723-2E7ACEC5AC4C}"/>
    <cellStyle name="Currency 5 4 3 6 2 2" xfId="37870" xr:uid="{FD4A40E1-EBDD-42DB-967D-96C1851E4149}"/>
    <cellStyle name="Currency 5 4 3 6 2 3" xfId="52754" xr:uid="{1B85013C-BE0B-4897-8702-1DFEB96C610D}"/>
    <cellStyle name="Currency 5 4 3 6 3" xfId="17334" xr:uid="{6FA1D432-171C-40EF-A47B-34B382C80BC8}"/>
    <cellStyle name="Currency 5 4 3 6 4" xfId="31024" xr:uid="{B6B835A8-A395-490A-A66D-09BAE7706A20}"/>
    <cellStyle name="Currency 5 4 3 6 5" xfId="45908" xr:uid="{FB8B39F7-EB92-4860-843A-E13D0F63770A}"/>
    <cellStyle name="Currency 5 4 3 7" xfId="20756" xr:uid="{B160A35A-2E74-49AD-B119-A68893E86768}"/>
    <cellStyle name="Currency 5 4 3 7 2" xfId="34448" xr:uid="{3E261A24-3596-4C81-8D65-7ED64771D378}"/>
    <cellStyle name="Currency 5 4 3 7 3" xfId="49332" xr:uid="{5AB59D81-7FEC-4B2F-9345-5160F8DC3AB8}"/>
    <cellStyle name="Currency 5 4 3 8" xfId="13912" xr:uid="{C57AEC4B-2C97-4A15-9DD1-D0E72E95E1C2}"/>
    <cellStyle name="Currency 5 4 3 9" xfId="27602" xr:uid="{A97A6D14-2B0E-43DE-A967-89A91C4A4497}"/>
    <cellStyle name="Currency 5 4 4" xfId="7070" xr:uid="{F1001C5B-D36C-4B0A-9AEE-8AFFB8E2288C}"/>
    <cellStyle name="Currency 5 4 4 10" xfId="42491" xr:uid="{2608A2DC-47FF-405C-8711-375D66E1B5BB}"/>
    <cellStyle name="Currency 5 4 4 2" xfId="7071" xr:uid="{512BC187-80BA-4780-B52F-090359BDFDC1}"/>
    <cellStyle name="Currency 5 4 4 2 2" xfId="7072" xr:uid="{F185215C-B8FB-4D7C-A4E2-B0EFEEB3B673}"/>
    <cellStyle name="Currency 5 4 4 2 2 2" xfId="8785" xr:uid="{8FEA6ACB-8A5B-47F1-88BF-D6E1558E461F}"/>
    <cellStyle name="Currency 5 4 4 2 2 2 2" xfId="12207" xr:uid="{8F5101B0-B14E-4C02-86A1-8DFDD78264FE}"/>
    <cellStyle name="Currency 5 4 4 2 2 2 2 2" xfId="25897" xr:uid="{F9D15E05-93DF-4DEE-AD2F-97D47C292AE9}"/>
    <cellStyle name="Currency 5 4 4 2 2 2 2 2 2" xfId="39589" xr:uid="{9133F34B-9DF0-4195-AF9C-455A2432273D}"/>
    <cellStyle name="Currency 5 4 4 2 2 2 2 2 3" xfId="54473" xr:uid="{C3C8757C-C261-4D16-BF67-F7298F58B866}"/>
    <cellStyle name="Currency 5 4 4 2 2 2 2 3" xfId="19053" xr:uid="{71DCF827-8423-45F5-B5A9-6BD76D445968}"/>
    <cellStyle name="Currency 5 4 4 2 2 2 2 4" xfId="32743" xr:uid="{6B516B20-A764-4231-9423-EF4AEE299BA2}"/>
    <cellStyle name="Currency 5 4 4 2 2 2 2 5" xfId="47627" xr:uid="{108CD7EA-DA49-4398-966D-2C98A1927E7F}"/>
    <cellStyle name="Currency 5 4 4 2 2 2 3" xfId="22475" xr:uid="{FCA95713-8823-4262-8BCF-2292921920C7}"/>
    <cellStyle name="Currency 5 4 4 2 2 2 3 2" xfId="36167" xr:uid="{E58DDE4A-F571-4FAB-ABA5-28E144974E26}"/>
    <cellStyle name="Currency 5 4 4 2 2 2 3 3" xfId="51051" xr:uid="{6C9C6D2D-FBD5-438B-8826-A6EEDA05AE23}"/>
    <cellStyle name="Currency 5 4 4 2 2 2 4" xfId="15631" xr:uid="{4E763C75-A58B-4E0E-BF8E-65DC5E665B21}"/>
    <cellStyle name="Currency 5 4 4 2 2 2 5" xfId="29321" xr:uid="{4EB04B6A-E74C-458C-91F9-E9E82C11B9AF}"/>
    <cellStyle name="Currency 5 4 4 2 2 2 6" xfId="44205" xr:uid="{C11CC051-A297-4D23-BA54-EE7BCCAFA3CA}"/>
    <cellStyle name="Currency 5 4 4 2 2 3" xfId="10495" xr:uid="{E83B4113-415C-47B7-B7B2-24C915A11D0C}"/>
    <cellStyle name="Currency 5 4 4 2 2 3 2" xfId="24185" xr:uid="{0E658BF8-FA29-450F-9C47-6BB0389F72A8}"/>
    <cellStyle name="Currency 5 4 4 2 2 3 2 2" xfId="37877" xr:uid="{2594A6B4-9D98-4EC8-9A0E-21D65916B987}"/>
    <cellStyle name="Currency 5 4 4 2 2 3 2 3" xfId="52761" xr:uid="{393BB76D-1D7B-408A-85ED-1861256B3999}"/>
    <cellStyle name="Currency 5 4 4 2 2 3 3" xfId="17341" xr:uid="{F8F2AE81-1D81-4C9E-A11F-270A6941ABD6}"/>
    <cellStyle name="Currency 5 4 4 2 2 3 4" xfId="31031" xr:uid="{CBF63D74-89D6-4DF1-BFE3-04C67D7C49DE}"/>
    <cellStyle name="Currency 5 4 4 2 2 3 5" xfId="45915" xr:uid="{0F80C6E3-5A6F-429C-A72A-66FF7DB1EDC8}"/>
    <cellStyle name="Currency 5 4 4 2 2 4" xfId="20763" xr:uid="{6FD11D63-7603-4487-9812-2213CB84B5AE}"/>
    <cellStyle name="Currency 5 4 4 2 2 4 2" xfId="34455" xr:uid="{C7976AF8-C8C9-460B-B082-413D3531C78A}"/>
    <cellStyle name="Currency 5 4 4 2 2 4 3" xfId="49339" xr:uid="{6CB26B88-A22E-4B8B-BA2E-8BFE7FC56764}"/>
    <cellStyle name="Currency 5 4 4 2 2 5" xfId="13919" xr:uid="{D6C746BD-EC29-40AA-9DBB-3CE5237B5677}"/>
    <cellStyle name="Currency 5 4 4 2 2 6" xfId="27609" xr:uid="{4D0D2928-8311-49A0-9708-5086F390E0CC}"/>
    <cellStyle name="Currency 5 4 4 2 2 7" xfId="42493" xr:uid="{77DEFEFA-6C86-440E-A02D-633FBE88CDF6}"/>
    <cellStyle name="Currency 5 4 4 2 3" xfId="8784" xr:uid="{43C5A59D-E9C5-4F74-B2A8-C4462B4FAD6D}"/>
    <cellStyle name="Currency 5 4 4 2 3 2" xfId="12206" xr:uid="{AD6FB7AD-5AA7-49E8-B0AF-0A2FC02FA838}"/>
    <cellStyle name="Currency 5 4 4 2 3 2 2" xfId="25896" xr:uid="{5FA65A99-6F2D-47FD-BA53-17F92EF9FCEF}"/>
    <cellStyle name="Currency 5 4 4 2 3 2 2 2" xfId="39588" xr:uid="{40AED060-7F40-4604-9610-99E25D2CCA06}"/>
    <cellStyle name="Currency 5 4 4 2 3 2 2 3" xfId="54472" xr:uid="{714D53FC-32BD-494A-B5CA-A413CC3F05E6}"/>
    <cellStyle name="Currency 5 4 4 2 3 2 3" xfId="19052" xr:uid="{A7005C5C-2D21-47EC-B7AC-C40792DD3A00}"/>
    <cellStyle name="Currency 5 4 4 2 3 2 4" xfId="32742" xr:uid="{8E9EA365-D067-462A-8BCC-E6F10BB7686E}"/>
    <cellStyle name="Currency 5 4 4 2 3 2 5" xfId="47626" xr:uid="{D9E9B193-25A2-4D27-9FF1-D59D17003B46}"/>
    <cellStyle name="Currency 5 4 4 2 3 3" xfId="22474" xr:uid="{08CA751C-6345-4B8C-B5C1-7CD68FAC4243}"/>
    <cellStyle name="Currency 5 4 4 2 3 3 2" xfId="36166" xr:uid="{61E13ED2-E314-496D-BFC1-D0150F37DB0F}"/>
    <cellStyle name="Currency 5 4 4 2 3 3 3" xfId="51050" xr:uid="{E440FB8F-F87D-433B-B298-0E8B4F912F1C}"/>
    <cellStyle name="Currency 5 4 4 2 3 4" xfId="15630" xr:uid="{C7CA90CD-601B-475A-B826-545FF9CBF5B9}"/>
    <cellStyle name="Currency 5 4 4 2 3 5" xfId="29320" xr:uid="{26965C3B-1876-4A51-881B-DE08648BDDCF}"/>
    <cellStyle name="Currency 5 4 4 2 3 6" xfId="44204" xr:uid="{C95D78B6-FF0B-45E0-A1F1-31B6835BF61B}"/>
    <cellStyle name="Currency 5 4 4 2 4" xfId="10494" xr:uid="{3E458A95-1F7A-4C39-8992-1E8F7DA85268}"/>
    <cellStyle name="Currency 5 4 4 2 4 2" xfId="24184" xr:uid="{137AFEE1-9F25-444F-BE38-19AD32C62039}"/>
    <cellStyle name="Currency 5 4 4 2 4 2 2" xfId="37876" xr:uid="{414E63BE-BFB4-48CA-85FD-CAB9A421B8CD}"/>
    <cellStyle name="Currency 5 4 4 2 4 2 3" xfId="52760" xr:uid="{7831A204-F760-4CF6-8DD4-0CD7B560402E}"/>
    <cellStyle name="Currency 5 4 4 2 4 3" xfId="17340" xr:uid="{4F2FC898-8598-4C2F-9DC7-72AD52946FCF}"/>
    <cellStyle name="Currency 5 4 4 2 4 4" xfId="31030" xr:uid="{B3CBB6F6-F713-4DA7-8F85-C29432C7C0B5}"/>
    <cellStyle name="Currency 5 4 4 2 4 5" xfId="45914" xr:uid="{5F3B8790-213D-4E60-9632-B76025BA427F}"/>
    <cellStyle name="Currency 5 4 4 2 5" xfId="20762" xr:uid="{FD0BA091-475F-40E2-B138-ADE6C4712FEC}"/>
    <cellStyle name="Currency 5 4 4 2 5 2" xfId="34454" xr:uid="{74F6EEA6-9562-4ADE-AA9B-8B052BD0041C}"/>
    <cellStyle name="Currency 5 4 4 2 5 3" xfId="49338" xr:uid="{5851FC59-CCF2-4481-91B6-80217DE68C4A}"/>
    <cellStyle name="Currency 5 4 4 2 6" xfId="13918" xr:uid="{77D447C2-11C6-4C72-8560-B91B59103455}"/>
    <cellStyle name="Currency 5 4 4 2 7" xfId="27608" xr:uid="{E9389BC1-C465-4EDE-9243-D79173790098}"/>
    <cellStyle name="Currency 5 4 4 2 8" xfId="42492" xr:uid="{2CC7D1A3-F1DF-478E-A457-39D7ED386D49}"/>
    <cellStyle name="Currency 5 4 4 3" xfId="7073" xr:uid="{11707680-1561-4613-864B-8628B196F15C}"/>
    <cellStyle name="Currency 5 4 4 3 2" xfId="8786" xr:uid="{9E8B4EE9-D420-4171-844B-1129438C8F94}"/>
    <cellStyle name="Currency 5 4 4 3 2 2" xfId="12208" xr:uid="{DC0AE2CD-3194-4181-84CB-864DEAEBE9F8}"/>
    <cellStyle name="Currency 5 4 4 3 2 2 2" xfId="25898" xr:uid="{64B72C7C-D0F6-4820-9793-E4500D9ED0E4}"/>
    <cellStyle name="Currency 5 4 4 3 2 2 2 2" xfId="39590" xr:uid="{24B40A41-F798-485A-8232-D82EE24E42F8}"/>
    <cellStyle name="Currency 5 4 4 3 2 2 2 3" xfId="54474" xr:uid="{F53EFA9B-D3B6-42D4-86FF-8337A1AE5466}"/>
    <cellStyle name="Currency 5 4 4 3 2 2 3" xfId="19054" xr:uid="{5D1A1066-DD41-4611-8F09-48F5C1180220}"/>
    <cellStyle name="Currency 5 4 4 3 2 2 4" xfId="32744" xr:uid="{475625F5-02E9-458F-BF17-84DC80347F44}"/>
    <cellStyle name="Currency 5 4 4 3 2 2 5" xfId="47628" xr:uid="{8A99B0C9-5B4C-4552-9420-56F9376069AF}"/>
    <cellStyle name="Currency 5 4 4 3 2 3" xfId="22476" xr:uid="{6DF65586-EBD3-40C6-9949-689BC1B9125D}"/>
    <cellStyle name="Currency 5 4 4 3 2 3 2" xfId="36168" xr:uid="{1430B584-DE1E-43E5-A2F7-BC64D6463C13}"/>
    <cellStyle name="Currency 5 4 4 3 2 3 3" xfId="51052" xr:uid="{CD75E8AB-6AE6-4C36-BCAE-924255D2C66A}"/>
    <cellStyle name="Currency 5 4 4 3 2 4" xfId="15632" xr:uid="{499C0408-86EC-4211-85DB-B3A0F287455F}"/>
    <cellStyle name="Currency 5 4 4 3 2 5" xfId="29322" xr:uid="{656618A2-CEBF-4A59-BC1D-D52FBC6121C2}"/>
    <cellStyle name="Currency 5 4 4 3 2 6" xfId="44206" xr:uid="{8D412533-CAEF-43C3-A930-2A5FD1CF8E27}"/>
    <cellStyle name="Currency 5 4 4 3 3" xfId="10496" xr:uid="{13149811-3FDB-425D-90D6-6EAEB2ADA849}"/>
    <cellStyle name="Currency 5 4 4 3 3 2" xfId="24186" xr:uid="{4AB1E163-E93E-4120-A407-23EBE5EABFEB}"/>
    <cellStyle name="Currency 5 4 4 3 3 2 2" xfId="37878" xr:uid="{B28F3E0D-C7A3-4DCE-A973-6B3A52B9FBD0}"/>
    <cellStyle name="Currency 5 4 4 3 3 2 3" xfId="52762" xr:uid="{F9DDFD30-179B-49AA-A48B-97B19555C89B}"/>
    <cellStyle name="Currency 5 4 4 3 3 3" xfId="17342" xr:uid="{B53E108C-D05F-487A-80F4-F1709FFA91FF}"/>
    <cellStyle name="Currency 5 4 4 3 3 4" xfId="31032" xr:uid="{1D825830-FB20-485A-B4C9-F1656C9BDB15}"/>
    <cellStyle name="Currency 5 4 4 3 3 5" xfId="45916" xr:uid="{E139CC40-E602-453F-BE09-532C64EB1DE3}"/>
    <cellStyle name="Currency 5 4 4 3 4" xfId="20764" xr:uid="{678594A9-6299-438E-9E9D-BD022DF38EE0}"/>
    <cellStyle name="Currency 5 4 4 3 4 2" xfId="34456" xr:uid="{91182C39-E283-4769-B1C8-08B18C222B79}"/>
    <cellStyle name="Currency 5 4 4 3 4 3" xfId="49340" xr:uid="{06F90890-3B8D-47DD-8F42-A16F20CC5495}"/>
    <cellStyle name="Currency 5 4 4 3 5" xfId="13920" xr:uid="{A896DFCC-3287-452F-A3E3-19DCAE9C1717}"/>
    <cellStyle name="Currency 5 4 4 3 6" xfId="27610" xr:uid="{9510BBEF-173A-49BC-96CE-AB69A8ED2C91}"/>
    <cellStyle name="Currency 5 4 4 3 7" xfId="42494" xr:uid="{5118ED24-E5CC-4476-B523-693646A7022B}"/>
    <cellStyle name="Currency 5 4 4 4" xfId="7074" xr:uid="{8D4A956D-78AD-4571-9C6F-E7CFC92EAA7F}"/>
    <cellStyle name="Currency 5 4 4 4 2" xfId="8787" xr:uid="{D050EF32-3479-4CAF-AE89-C1E96B97E85A}"/>
    <cellStyle name="Currency 5 4 4 4 2 2" xfId="12209" xr:uid="{F9B62D28-91CC-4360-A70D-D976ACC0AADE}"/>
    <cellStyle name="Currency 5 4 4 4 2 2 2" xfId="25899" xr:uid="{345555EB-37BF-41CC-B1C6-690D4266801C}"/>
    <cellStyle name="Currency 5 4 4 4 2 2 2 2" xfId="39591" xr:uid="{17C410F2-BE03-4519-8074-E2A85B2DB37C}"/>
    <cellStyle name="Currency 5 4 4 4 2 2 2 3" xfId="54475" xr:uid="{B02430F7-7A42-47D5-9453-FD12BC22CAF9}"/>
    <cellStyle name="Currency 5 4 4 4 2 2 3" xfId="19055" xr:uid="{3307F237-4F2E-4B30-96AE-4BE42B1835DC}"/>
    <cellStyle name="Currency 5 4 4 4 2 2 4" xfId="32745" xr:uid="{11CD2037-EDD5-4FC5-8414-22C9C6D0E365}"/>
    <cellStyle name="Currency 5 4 4 4 2 2 5" xfId="47629" xr:uid="{CFC7CEB0-9C48-4523-A78E-1E6B28E567BF}"/>
    <cellStyle name="Currency 5 4 4 4 2 3" xfId="22477" xr:uid="{28531FF2-47BE-452D-9A90-43A3699FB40E}"/>
    <cellStyle name="Currency 5 4 4 4 2 3 2" xfId="36169" xr:uid="{6C606D97-561F-4214-949A-81FE3A0B460D}"/>
    <cellStyle name="Currency 5 4 4 4 2 3 3" xfId="51053" xr:uid="{559B9171-968A-4548-8979-D0D40BC5FF7C}"/>
    <cellStyle name="Currency 5 4 4 4 2 4" xfId="15633" xr:uid="{1F2EC80F-1ADE-445B-ABE9-462CB7A151F4}"/>
    <cellStyle name="Currency 5 4 4 4 2 5" xfId="29323" xr:uid="{12957492-DCA4-4A40-A8B7-60B2954F3957}"/>
    <cellStyle name="Currency 5 4 4 4 2 6" xfId="44207" xr:uid="{81C3A886-8DFB-4381-A13B-734F3A3166AD}"/>
    <cellStyle name="Currency 5 4 4 4 3" xfId="10497" xr:uid="{98DA029D-21AB-4DB8-BED3-01D3F77A59FE}"/>
    <cellStyle name="Currency 5 4 4 4 3 2" xfId="24187" xr:uid="{C738092E-948F-443B-AB13-03BC48EEF346}"/>
    <cellStyle name="Currency 5 4 4 4 3 2 2" xfId="37879" xr:uid="{6A53EC0F-10F2-4AC4-8E1B-9F88BED0CB08}"/>
    <cellStyle name="Currency 5 4 4 4 3 2 3" xfId="52763" xr:uid="{A8DB11D0-8C08-4CA6-A324-AF7EBD57FB2C}"/>
    <cellStyle name="Currency 5 4 4 4 3 3" xfId="17343" xr:uid="{5C77D936-F5E2-4CC2-BD10-F4ACC67AC630}"/>
    <cellStyle name="Currency 5 4 4 4 3 4" xfId="31033" xr:uid="{6140C466-FFF8-4F3E-B0B9-0E83EABD5F34}"/>
    <cellStyle name="Currency 5 4 4 4 3 5" xfId="45917" xr:uid="{BF112233-2FEE-46DE-B2A2-39FA2221DFE2}"/>
    <cellStyle name="Currency 5 4 4 4 4" xfId="20765" xr:uid="{BE2B6680-372F-4721-9848-A99D9A522A6B}"/>
    <cellStyle name="Currency 5 4 4 4 4 2" xfId="34457" xr:uid="{1CB484AF-E16C-4E23-8076-D538DAC27F51}"/>
    <cellStyle name="Currency 5 4 4 4 4 3" xfId="49341" xr:uid="{A11127F9-785E-4841-BE7E-5E0A65AA5EC8}"/>
    <cellStyle name="Currency 5 4 4 4 5" xfId="13921" xr:uid="{A68CCF9E-CA49-4544-ADBB-628354F31143}"/>
    <cellStyle name="Currency 5 4 4 4 6" xfId="27611" xr:uid="{67CDF8E9-98C9-42B9-AAD6-3C0514CC8AF9}"/>
    <cellStyle name="Currency 5 4 4 4 7" xfId="42495" xr:uid="{D588C70A-CB12-4486-982C-C19735578FCC}"/>
    <cellStyle name="Currency 5 4 4 5" xfId="8783" xr:uid="{5E0C6A01-F73C-40A9-839E-5666737C5619}"/>
    <cellStyle name="Currency 5 4 4 5 2" xfId="12205" xr:uid="{6059379D-37F0-4C9C-AA28-CFA6F0DF06CD}"/>
    <cellStyle name="Currency 5 4 4 5 2 2" xfId="25895" xr:uid="{21830F03-AC2C-4984-AEA9-E9153AA2D2C3}"/>
    <cellStyle name="Currency 5 4 4 5 2 2 2" xfId="39587" xr:uid="{3D99AC78-353B-4317-9861-061FBBA037FF}"/>
    <cellStyle name="Currency 5 4 4 5 2 2 3" xfId="54471" xr:uid="{502D3D2E-07F2-42C4-8201-A43937465A66}"/>
    <cellStyle name="Currency 5 4 4 5 2 3" xfId="19051" xr:uid="{02E0CCC4-7028-4865-B85E-C46B34775D26}"/>
    <cellStyle name="Currency 5 4 4 5 2 4" xfId="32741" xr:uid="{C8A1E2D6-8F97-4DD7-B7DD-8A320004D5FC}"/>
    <cellStyle name="Currency 5 4 4 5 2 5" xfId="47625" xr:uid="{2475DF0B-4804-4FAE-9268-2AF18832610C}"/>
    <cellStyle name="Currency 5 4 4 5 3" xfId="22473" xr:uid="{48EB5284-E397-40E8-AF3F-BE198F9681ED}"/>
    <cellStyle name="Currency 5 4 4 5 3 2" xfId="36165" xr:uid="{7406439E-EFA8-47FF-A229-DF845E53C476}"/>
    <cellStyle name="Currency 5 4 4 5 3 3" xfId="51049" xr:uid="{D3BD794C-0607-4D6C-95A9-FE6752A3CF2C}"/>
    <cellStyle name="Currency 5 4 4 5 4" xfId="15629" xr:uid="{74F58130-73B7-4187-833C-661CA48DEF2A}"/>
    <cellStyle name="Currency 5 4 4 5 5" xfId="29319" xr:uid="{A55EEC9E-8EA8-4FB6-8F04-B154956681BB}"/>
    <cellStyle name="Currency 5 4 4 5 6" xfId="44203" xr:uid="{F71A8B47-95D7-4D61-A60A-601ECCA1944F}"/>
    <cellStyle name="Currency 5 4 4 6" xfId="10493" xr:uid="{72BCDEE4-39D0-4D01-A4A3-304513AADFF5}"/>
    <cellStyle name="Currency 5 4 4 6 2" xfId="24183" xr:uid="{C72D00F5-E389-4A03-AABB-1B463E99B3B9}"/>
    <cellStyle name="Currency 5 4 4 6 2 2" xfId="37875" xr:uid="{40952EC5-7B36-4DDF-9735-5D34A50B2B6F}"/>
    <cellStyle name="Currency 5 4 4 6 2 3" xfId="52759" xr:uid="{F079661C-32E6-4375-8092-118304105C5A}"/>
    <cellStyle name="Currency 5 4 4 6 3" xfId="17339" xr:uid="{DA3A3D30-A8FC-4D62-AA90-298A4EBC41C1}"/>
    <cellStyle name="Currency 5 4 4 6 4" xfId="31029" xr:uid="{74015271-2DFF-477D-A80F-DAD1B12EDF66}"/>
    <cellStyle name="Currency 5 4 4 6 5" xfId="45913" xr:uid="{852E320C-BE10-4023-B88F-E423E3C9A1E9}"/>
    <cellStyle name="Currency 5 4 4 7" xfId="20761" xr:uid="{CCA5F231-149D-4CB3-8B1B-3C4C918C1E85}"/>
    <cellStyle name="Currency 5 4 4 7 2" xfId="34453" xr:uid="{ADFF1099-2B52-4DF7-92FA-6EF156EB2E65}"/>
    <cellStyle name="Currency 5 4 4 7 3" xfId="49337" xr:uid="{7859F9F5-B807-4441-B811-0B966EAA5B18}"/>
    <cellStyle name="Currency 5 4 4 8" xfId="13917" xr:uid="{A5084DFF-CF4D-450E-9AD1-1D0993D0BAC4}"/>
    <cellStyle name="Currency 5 4 4 9" xfId="27607" xr:uid="{B76CC28B-A681-4C60-845E-DB26A1802364}"/>
    <cellStyle name="Currency 5 4 5" xfId="7075" xr:uid="{CDAE282F-442B-4112-AB0E-4C0E9DF6B814}"/>
    <cellStyle name="Currency 5 4 5 2" xfId="7076" xr:uid="{23C7AB2F-E42A-484E-9097-600709EC0576}"/>
    <cellStyle name="Currency 5 4 5 2 2" xfId="8789" xr:uid="{473651CE-3119-4DDB-85A2-3D284DF9430E}"/>
    <cellStyle name="Currency 5 4 5 2 2 2" xfId="12211" xr:uid="{B5EAEB17-FB87-4288-842E-616387CECD95}"/>
    <cellStyle name="Currency 5 4 5 2 2 2 2" xfId="25901" xr:uid="{27A16172-0BB3-4850-B49B-1362071568FD}"/>
    <cellStyle name="Currency 5 4 5 2 2 2 2 2" xfId="39593" xr:uid="{513BBF49-C5C1-4E79-8ECC-9A0FB63FEA7B}"/>
    <cellStyle name="Currency 5 4 5 2 2 2 2 3" xfId="54477" xr:uid="{39D403BE-62D8-4BDF-85C6-7EEAEB12E32C}"/>
    <cellStyle name="Currency 5 4 5 2 2 2 3" xfId="19057" xr:uid="{F471E39A-D0F5-47B1-ADB7-AE51D87111D4}"/>
    <cellStyle name="Currency 5 4 5 2 2 2 4" xfId="32747" xr:uid="{7F35C6D6-3E28-476A-9F78-FF235528161E}"/>
    <cellStyle name="Currency 5 4 5 2 2 2 5" xfId="47631" xr:uid="{16A78382-37EC-426F-AFAF-E9D84BDCFE7D}"/>
    <cellStyle name="Currency 5 4 5 2 2 3" xfId="22479" xr:uid="{32A9151C-935F-4F95-AA76-55222E4078B1}"/>
    <cellStyle name="Currency 5 4 5 2 2 3 2" xfId="36171" xr:uid="{3800729E-D2E1-413B-97B1-4445F1FB95D8}"/>
    <cellStyle name="Currency 5 4 5 2 2 3 3" xfId="51055" xr:uid="{1B096C75-27C9-432C-A259-D394E102637A}"/>
    <cellStyle name="Currency 5 4 5 2 2 4" xfId="15635" xr:uid="{9765182E-11E4-4256-8204-8C3AE73BD8BC}"/>
    <cellStyle name="Currency 5 4 5 2 2 5" xfId="29325" xr:uid="{33760C3E-5DB9-46D0-BC8B-D66276F1D291}"/>
    <cellStyle name="Currency 5 4 5 2 2 6" xfId="44209" xr:uid="{245344B4-6003-4AFE-B14E-58EA9506BD87}"/>
    <cellStyle name="Currency 5 4 5 2 3" xfId="10499" xr:uid="{166687CA-032F-440A-B4DA-26E99AF7B7C6}"/>
    <cellStyle name="Currency 5 4 5 2 3 2" xfId="24189" xr:uid="{9CDAFA66-7A47-413E-A33C-BF2433BDB8BC}"/>
    <cellStyle name="Currency 5 4 5 2 3 2 2" xfId="37881" xr:uid="{96780AF2-29D6-49EE-ADF6-B4FEADC87CB7}"/>
    <cellStyle name="Currency 5 4 5 2 3 2 3" xfId="52765" xr:uid="{215822C8-8CA1-4DD6-89E4-6DE09C05EC52}"/>
    <cellStyle name="Currency 5 4 5 2 3 3" xfId="17345" xr:uid="{FF66C826-59B9-4D14-9A0F-24F5D45A7F6C}"/>
    <cellStyle name="Currency 5 4 5 2 3 4" xfId="31035" xr:uid="{A0BA43B6-D0C1-4EBF-A449-0397E479A262}"/>
    <cellStyle name="Currency 5 4 5 2 3 5" xfId="45919" xr:uid="{B1A980A4-688B-45C4-BAAF-81AE75EFC0FA}"/>
    <cellStyle name="Currency 5 4 5 2 4" xfId="20767" xr:uid="{747A9008-9727-4551-A50F-9DD1C6A8720C}"/>
    <cellStyle name="Currency 5 4 5 2 4 2" xfId="34459" xr:uid="{3BF86404-F320-4AF6-A6E4-CAB47BF9B81B}"/>
    <cellStyle name="Currency 5 4 5 2 4 3" xfId="49343" xr:uid="{0BA53216-2E54-4C05-8EB1-5D84C0FFB2D1}"/>
    <cellStyle name="Currency 5 4 5 2 5" xfId="13923" xr:uid="{45B945A3-6545-4421-B060-F35E5011867B}"/>
    <cellStyle name="Currency 5 4 5 2 6" xfId="27613" xr:uid="{1CFA2CF6-61EE-44C1-B328-BB546A65C4A8}"/>
    <cellStyle name="Currency 5 4 5 2 7" xfId="42497" xr:uid="{84CF364D-4B07-4BAE-852E-0A69F3DBF899}"/>
    <cellStyle name="Currency 5 4 5 3" xfId="8788" xr:uid="{FC45F2D2-D9C9-4396-8D75-C386CDC83AF9}"/>
    <cellStyle name="Currency 5 4 5 3 2" xfId="12210" xr:uid="{9482949E-D900-4E68-AAE5-207A12E34B69}"/>
    <cellStyle name="Currency 5 4 5 3 2 2" xfId="25900" xr:uid="{F4ED460D-B54E-46C7-841F-E0C0B9430733}"/>
    <cellStyle name="Currency 5 4 5 3 2 2 2" xfId="39592" xr:uid="{325B256D-CE40-4E17-91FF-D2727300EA6C}"/>
    <cellStyle name="Currency 5 4 5 3 2 2 3" xfId="54476" xr:uid="{3BCEA533-E47F-4D6E-B792-164F81BDDA16}"/>
    <cellStyle name="Currency 5 4 5 3 2 3" xfId="19056" xr:uid="{D283F148-B7D5-471A-BFC5-3076702443C4}"/>
    <cellStyle name="Currency 5 4 5 3 2 4" xfId="32746" xr:uid="{3F3864C2-9444-499B-92CE-9D70410216E0}"/>
    <cellStyle name="Currency 5 4 5 3 2 5" xfId="47630" xr:uid="{FCB2CA43-9D51-4D23-8A42-FBAD6C94F564}"/>
    <cellStyle name="Currency 5 4 5 3 3" xfId="22478" xr:uid="{1BA79966-76FE-49B9-84DD-AEB3709A94FE}"/>
    <cellStyle name="Currency 5 4 5 3 3 2" xfId="36170" xr:uid="{005A36E4-85A1-48CB-9CE4-CE6DB4B148E5}"/>
    <cellStyle name="Currency 5 4 5 3 3 3" xfId="51054" xr:uid="{AED8512C-7C0A-416D-BD33-07C2D604F98F}"/>
    <cellStyle name="Currency 5 4 5 3 4" xfId="15634" xr:uid="{D48ABB8C-F7F1-4F1E-87D9-8A9E8C4B7841}"/>
    <cellStyle name="Currency 5 4 5 3 5" xfId="29324" xr:uid="{00073A2E-9809-44D8-8286-E24E901C2E54}"/>
    <cellStyle name="Currency 5 4 5 3 6" xfId="44208" xr:uid="{F2C0A985-9386-43D0-AFF8-B3F677DDA5D8}"/>
    <cellStyle name="Currency 5 4 5 4" xfId="10498" xr:uid="{D2C0DA5E-22CC-49D3-BEAB-F035DC3C365F}"/>
    <cellStyle name="Currency 5 4 5 4 2" xfId="24188" xr:uid="{9622F86A-6E0D-44B4-961C-E53797F1790B}"/>
    <cellStyle name="Currency 5 4 5 4 2 2" xfId="37880" xr:uid="{DDAEA82F-8857-407E-BF53-ECB70CA23FA3}"/>
    <cellStyle name="Currency 5 4 5 4 2 3" xfId="52764" xr:uid="{3C835108-0C94-4D67-8E1A-4744A47F7F14}"/>
    <cellStyle name="Currency 5 4 5 4 3" xfId="17344" xr:uid="{211475A0-26E2-4C8A-9BD1-269E3AC3FAC5}"/>
    <cellStyle name="Currency 5 4 5 4 4" xfId="31034" xr:uid="{B7CD8517-224F-4755-B2C8-881947791741}"/>
    <cellStyle name="Currency 5 4 5 4 5" xfId="45918" xr:uid="{61776408-C77C-4982-8074-56F27DCE18BF}"/>
    <cellStyle name="Currency 5 4 5 5" xfId="20766" xr:uid="{7A03C718-8630-4198-AAE5-ED2EFBF30B43}"/>
    <cellStyle name="Currency 5 4 5 5 2" xfId="34458" xr:uid="{12E5F726-0A76-4FB3-BD65-5C76958A4F89}"/>
    <cellStyle name="Currency 5 4 5 5 3" xfId="49342" xr:uid="{C0B8F9AF-D172-48E8-8089-3130018F7D5B}"/>
    <cellStyle name="Currency 5 4 5 6" xfId="13922" xr:uid="{1345CBE6-D044-48E3-9BA0-62CBE3AECC62}"/>
    <cellStyle name="Currency 5 4 5 7" xfId="27612" xr:uid="{D30479C2-A1EC-42C7-86C4-9B18ECAE727F}"/>
    <cellStyle name="Currency 5 4 5 8" xfId="42496" xr:uid="{7D40D115-3C49-4B63-A34F-E26EFA01A102}"/>
    <cellStyle name="Currency 5 4 6" xfId="7077" xr:uid="{86F95BFE-4994-4404-91C4-51C4275F3258}"/>
    <cellStyle name="Currency 5 4 6 2" xfId="8790" xr:uid="{A06F4DC7-5E9D-4F8E-9113-E8D96004E687}"/>
    <cellStyle name="Currency 5 4 6 2 2" xfId="12212" xr:uid="{81C92433-DCA1-4F21-B15C-B585C45007CD}"/>
    <cellStyle name="Currency 5 4 6 2 2 2" xfId="25902" xr:uid="{92AEA476-03F6-46BE-A7E4-224587D5C75F}"/>
    <cellStyle name="Currency 5 4 6 2 2 2 2" xfId="39594" xr:uid="{D7318E4C-B428-4025-9CA4-49234094BE44}"/>
    <cellStyle name="Currency 5 4 6 2 2 2 3" xfId="54478" xr:uid="{3C19AEF6-7ACD-45F6-A663-F70A63664F4B}"/>
    <cellStyle name="Currency 5 4 6 2 2 3" xfId="19058" xr:uid="{151C976C-9845-4958-B693-C7C52E5F2092}"/>
    <cellStyle name="Currency 5 4 6 2 2 4" xfId="32748" xr:uid="{9612CBE6-D255-4A9D-A25B-CC5F31BFD487}"/>
    <cellStyle name="Currency 5 4 6 2 2 5" xfId="47632" xr:uid="{44954E2E-8382-4BF0-A0EE-42EDC1263F5B}"/>
    <cellStyle name="Currency 5 4 6 2 3" xfId="22480" xr:uid="{3BFDFF33-71CF-49F6-8B3D-48B2E795BB15}"/>
    <cellStyle name="Currency 5 4 6 2 3 2" xfId="36172" xr:uid="{81A981EA-9DBE-4868-BA78-7D01CC6A4E8D}"/>
    <cellStyle name="Currency 5 4 6 2 3 3" xfId="51056" xr:uid="{FA151880-E10A-4EAE-B1C9-5AE1F2FD6C63}"/>
    <cellStyle name="Currency 5 4 6 2 4" xfId="15636" xr:uid="{D897CF78-A711-48B2-8050-BAB2AE3E5ED9}"/>
    <cellStyle name="Currency 5 4 6 2 5" xfId="29326" xr:uid="{52A54691-4AEA-43D9-8DDB-F5F95C42306E}"/>
    <cellStyle name="Currency 5 4 6 2 6" xfId="44210" xr:uid="{A77BE901-76F1-452F-832A-D2B1B9631AE2}"/>
    <cellStyle name="Currency 5 4 6 3" xfId="10500" xr:uid="{CE38D1F9-FD71-481F-B727-2F42FF072B5C}"/>
    <cellStyle name="Currency 5 4 6 3 2" xfId="24190" xr:uid="{27883ABB-251A-4BB0-B2A8-07120BFDB1D2}"/>
    <cellStyle name="Currency 5 4 6 3 2 2" xfId="37882" xr:uid="{C90B5671-CD67-4EDF-87F1-8F8071158CF2}"/>
    <cellStyle name="Currency 5 4 6 3 2 3" xfId="52766" xr:uid="{AD244715-3C92-4617-8C52-3EFC81DDDC6B}"/>
    <cellStyle name="Currency 5 4 6 3 3" xfId="17346" xr:uid="{55B29C28-5501-43F6-AAE0-C9167D7141B1}"/>
    <cellStyle name="Currency 5 4 6 3 4" xfId="31036" xr:uid="{923C2A1D-20A9-45C3-9074-472917881E68}"/>
    <cellStyle name="Currency 5 4 6 3 5" xfId="45920" xr:uid="{7C14150A-B3A4-4185-8BB0-765CF9D7616F}"/>
    <cellStyle name="Currency 5 4 6 4" xfId="20768" xr:uid="{7DA2893B-9603-4581-A8B7-DDB9EC2217A4}"/>
    <cellStyle name="Currency 5 4 6 4 2" xfId="34460" xr:uid="{BBE080D6-ADD7-4E6B-B351-A053F43F855C}"/>
    <cellStyle name="Currency 5 4 6 4 3" xfId="49344" xr:uid="{D650CF28-6FB2-401A-B5B5-4ADC2E8C5262}"/>
    <cellStyle name="Currency 5 4 6 5" xfId="13924" xr:uid="{66731C83-1E7E-4686-BD27-F21ABA95251D}"/>
    <cellStyle name="Currency 5 4 6 6" xfId="27614" xr:uid="{79950AE0-2F0D-45A5-9B3D-B1E60B2B8D20}"/>
    <cellStyle name="Currency 5 4 6 7" xfId="42498" xr:uid="{9B403C7A-62FD-4FB9-BE8F-6C1396C07A03}"/>
    <cellStyle name="Currency 5 4 7" xfId="7078" xr:uid="{487659D8-ABA3-4D3F-9693-59075C77B47C}"/>
    <cellStyle name="Currency 5 4 7 2" xfId="8791" xr:uid="{DCB0D499-30DF-40C1-8DEE-4EA0517E25FA}"/>
    <cellStyle name="Currency 5 4 7 2 2" xfId="12213" xr:uid="{5A69E6D9-E505-4E8F-AF4D-AA80D47ABC15}"/>
    <cellStyle name="Currency 5 4 7 2 2 2" xfId="25903" xr:uid="{CBA306AF-6F03-44F8-A2CB-7D7AD59F7284}"/>
    <cellStyle name="Currency 5 4 7 2 2 2 2" xfId="39595" xr:uid="{C33A5925-FAC8-4147-925E-8BD80F690314}"/>
    <cellStyle name="Currency 5 4 7 2 2 2 3" xfId="54479" xr:uid="{0EA2B7AF-DC06-4E7F-8E1C-849B5353AB90}"/>
    <cellStyle name="Currency 5 4 7 2 2 3" xfId="19059" xr:uid="{CD1B5EE3-050B-43D2-9287-CE4668D9CF82}"/>
    <cellStyle name="Currency 5 4 7 2 2 4" xfId="32749" xr:uid="{1FBE46D7-6C66-49B6-BE6E-78450C6ADF9B}"/>
    <cellStyle name="Currency 5 4 7 2 2 5" xfId="47633" xr:uid="{2A3D46CA-E4B5-4493-B3F5-97400FA42F2E}"/>
    <cellStyle name="Currency 5 4 7 2 3" xfId="22481" xr:uid="{0193017D-4A0A-4DAB-9918-F025F65C3CE3}"/>
    <cellStyle name="Currency 5 4 7 2 3 2" xfId="36173" xr:uid="{CB714223-C8AF-43F1-B951-52B98642B2B0}"/>
    <cellStyle name="Currency 5 4 7 2 3 3" xfId="51057" xr:uid="{E0642CBB-4A5C-4BDB-BC95-6075E93A8D90}"/>
    <cellStyle name="Currency 5 4 7 2 4" xfId="15637" xr:uid="{7743E635-6552-4B3C-88C0-73A782C9483C}"/>
    <cellStyle name="Currency 5 4 7 2 5" xfId="29327" xr:uid="{E9B5A826-AE70-497B-A1C7-FB9CC20E7FF3}"/>
    <cellStyle name="Currency 5 4 7 2 6" xfId="44211" xr:uid="{E04C7908-F10E-4872-8BE2-BE8F9B26935E}"/>
    <cellStyle name="Currency 5 4 7 3" xfId="10501" xr:uid="{59961D36-27B6-40E6-B951-726E351AD1B3}"/>
    <cellStyle name="Currency 5 4 7 3 2" xfId="24191" xr:uid="{BC2BB2E6-6895-4BC4-B536-168AE69CEABF}"/>
    <cellStyle name="Currency 5 4 7 3 2 2" xfId="37883" xr:uid="{948FCB81-45F5-40A1-AEDD-CD8EC2F431A0}"/>
    <cellStyle name="Currency 5 4 7 3 2 3" xfId="52767" xr:uid="{BF72271A-3FC5-411C-95A4-AB0A1BF4D682}"/>
    <cellStyle name="Currency 5 4 7 3 3" xfId="17347" xr:uid="{7B222AA5-716B-4076-A3B1-4BCEA53DE2D4}"/>
    <cellStyle name="Currency 5 4 7 3 4" xfId="31037" xr:uid="{F13F9E22-3CD3-423D-8AB9-AE548EF90E80}"/>
    <cellStyle name="Currency 5 4 7 3 5" xfId="45921" xr:uid="{CDE69328-37A8-44AD-AD85-47B29911B1E6}"/>
    <cellStyle name="Currency 5 4 7 4" xfId="20769" xr:uid="{CA63AE42-5489-4EF9-A60D-8746460D932F}"/>
    <cellStyle name="Currency 5 4 7 4 2" xfId="34461" xr:uid="{B8564C1A-5634-4F82-B5BE-8325986BF8E9}"/>
    <cellStyle name="Currency 5 4 7 4 3" xfId="49345" xr:uid="{32A7018B-81DE-495F-9438-46F901B6887A}"/>
    <cellStyle name="Currency 5 4 7 5" xfId="13925" xr:uid="{821C8A52-6A79-4614-8589-18F08E0C0CBB}"/>
    <cellStyle name="Currency 5 4 7 6" xfId="27615" xr:uid="{406386CF-1F3E-4BB6-AF8E-5E9E234099CA}"/>
    <cellStyle name="Currency 5 4 7 7" xfId="42499" xr:uid="{B73E5D22-FB40-45E3-8536-AEF3ADC1F446}"/>
    <cellStyle name="Currency 5 4 8" xfId="8762" xr:uid="{7DD81D57-77CA-4288-BD57-1BB985AE0E49}"/>
    <cellStyle name="Currency 5 4 8 2" xfId="12184" xr:uid="{B5D02ABA-4E3F-4D35-8B7F-3C1F06D5ABCF}"/>
    <cellStyle name="Currency 5 4 8 2 2" xfId="25874" xr:uid="{D005EEAF-506A-42FC-9FDB-68B350B8D7CB}"/>
    <cellStyle name="Currency 5 4 8 2 2 2" xfId="39566" xr:uid="{30106698-1BC1-4C8E-853F-7ED7B5FE7613}"/>
    <cellStyle name="Currency 5 4 8 2 2 3" xfId="54450" xr:uid="{3CAE2B75-E4D2-4F17-91DC-964EFB48ABDD}"/>
    <cellStyle name="Currency 5 4 8 2 3" xfId="19030" xr:uid="{12B1926B-B526-4A31-8FA1-CA827D9E5B5F}"/>
    <cellStyle name="Currency 5 4 8 2 4" xfId="32720" xr:uid="{D1D89B2E-D4D4-4A81-A71B-9D14AB577ED4}"/>
    <cellStyle name="Currency 5 4 8 2 5" xfId="47604" xr:uid="{08BCBD1C-0B4E-466E-B29F-1CF6C81FABBF}"/>
    <cellStyle name="Currency 5 4 8 3" xfId="22452" xr:uid="{642BC820-090F-47F2-BFB6-CDE54EC2EC45}"/>
    <cellStyle name="Currency 5 4 8 3 2" xfId="36144" xr:uid="{AB37A23E-1FCA-49AB-AA3D-4E4A323C081A}"/>
    <cellStyle name="Currency 5 4 8 3 3" xfId="51028" xr:uid="{11A669E8-9665-442E-BCF1-C5D725FCD503}"/>
    <cellStyle name="Currency 5 4 8 4" xfId="15608" xr:uid="{5F2D3F99-4E3C-4A54-B6AE-AB0A5B34C053}"/>
    <cellStyle name="Currency 5 4 8 5" xfId="29298" xr:uid="{673132AC-9940-44B6-B5A6-0BC32DE57F9B}"/>
    <cellStyle name="Currency 5 4 8 6" xfId="44182" xr:uid="{84344048-3969-4FE5-BAAF-9E284E008C6C}"/>
    <cellStyle name="Currency 5 4 9" xfId="10472" xr:uid="{72F5BEC9-5C45-44D8-8865-EF9FFFF4B9E0}"/>
    <cellStyle name="Currency 5 4 9 2" xfId="24162" xr:uid="{2C7357B9-0AEB-4B17-8ABE-AF2A8E963C13}"/>
    <cellStyle name="Currency 5 4 9 2 2" xfId="37854" xr:uid="{B5E3AC4E-E32C-4666-827E-E1AD90F33115}"/>
    <cellStyle name="Currency 5 4 9 2 3" xfId="52738" xr:uid="{09766358-D09A-4663-AF55-D2EEE6C22326}"/>
    <cellStyle name="Currency 5 4 9 3" xfId="17318" xr:uid="{17912757-A0DA-4768-8CF8-E0EE233E56F6}"/>
    <cellStyle name="Currency 5 4 9 4" xfId="31008" xr:uid="{B4048DB4-AFCD-4017-A8AD-3369F75900AB}"/>
    <cellStyle name="Currency 5 4 9 5" xfId="45892" xr:uid="{4DF2D3E8-86C1-4A39-A35B-1A5859A77405}"/>
    <cellStyle name="Currency 5 5" xfId="7079" xr:uid="{3C853732-3EFB-40CB-AE1F-FCDC46DB80F8}"/>
    <cellStyle name="Currency 5 5 10" xfId="13926" xr:uid="{F0C0B14C-AFCF-4D1F-A4B7-D13E9315323D}"/>
    <cellStyle name="Currency 5 5 11" xfId="27616" xr:uid="{1645F8B8-2362-46A1-BBC9-61FB6B7B0C2C}"/>
    <cellStyle name="Currency 5 5 12" xfId="42500" xr:uid="{B8CD7A49-18A7-453C-9C5B-4D2EDED9061D}"/>
    <cellStyle name="Currency 5 5 2" xfId="7080" xr:uid="{1BE149F9-6366-4391-A66B-EF225A6045E2}"/>
    <cellStyle name="Currency 5 5 2 10" xfId="42501" xr:uid="{569FBB2C-DEE9-4BFD-A439-FAD2FE920B4E}"/>
    <cellStyle name="Currency 5 5 2 2" xfId="7081" xr:uid="{02D3C468-7A8A-4DF8-875C-049AD2DE877F}"/>
    <cellStyle name="Currency 5 5 2 2 2" xfId="7082" xr:uid="{99673ED0-081D-4EF3-9E26-364355923C53}"/>
    <cellStyle name="Currency 5 5 2 2 2 2" xfId="8795" xr:uid="{139561C3-7C3D-4E63-8B37-62459716B266}"/>
    <cellStyle name="Currency 5 5 2 2 2 2 2" xfId="12217" xr:uid="{6CEB66F3-4767-481F-97CF-2E720AC2568B}"/>
    <cellStyle name="Currency 5 5 2 2 2 2 2 2" xfId="25907" xr:uid="{6C4197D9-D471-4A28-A256-916C71B17C53}"/>
    <cellStyle name="Currency 5 5 2 2 2 2 2 2 2" xfId="39599" xr:uid="{87A7441A-7546-42E0-8598-BB62B3AAAC10}"/>
    <cellStyle name="Currency 5 5 2 2 2 2 2 2 3" xfId="54483" xr:uid="{B3F1B407-1F68-468B-96DB-C6A0441A737D}"/>
    <cellStyle name="Currency 5 5 2 2 2 2 2 3" xfId="19063" xr:uid="{3AF63652-4A76-48B6-9B5C-454DB347CAFD}"/>
    <cellStyle name="Currency 5 5 2 2 2 2 2 4" xfId="32753" xr:uid="{E7B10BD2-1B8F-43A5-9584-2E0025673FC0}"/>
    <cellStyle name="Currency 5 5 2 2 2 2 2 5" xfId="47637" xr:uid="{21EAB62D-3183-4086-BA3E-7670C47F0016}"/>
    <cellStyle name="Currency 5 5 2 2 2 2 3" xfId="22485" xr:uid="{20EF2AC9-2DB1-4F5F-A81A-7406F49D8DCA}"/>
    <cellStyle name="Currency 5 5 2 2 2 2 3 2" xfId="36177" xr:uid="{CBF9CD58-D11F-4DCB-AE03-91D331917F6F}"/>
    <cellStyle name="Currency 5 5 2 2 2 2 3 3" xfId="51061" xr:uid="{B0855E68-ED3C-4AB8-9477-0266989962E0}"/>
    <cellStyle name="Currency 5 5 2 2 2 2 4" xfId="15641" xr:uid="{213CE0AD-50EC-463D-98B3-41FE0F05DA2F}"/>
    <cellStyle name="Currency 5 5 2 2 2 2 5" xfId="29331" xr:uid="{1F9EC996-23E8-43D7-8E46-0718BA1D5D51}"/>
    <cellStyle name="Currency 5 5 2 2 2 2 6" xfId="44215" xr:uid="{5D5DAB4D-B17A-48C2-A028-0131352BB2D6}"/>
    <cellStyle name="Currency 5 5 2 2 2 3" xfId="10505" xr:uid="{125D2215-9556-4E6B-901E-DE6C40F14C40}"/>
    <cellStyle name="Currency 5 5 2 2 2 3 2" xfId="24195" xr:uid="{27AA7220-9B4F-4CD7-95C5-900610537292}"/>
    <cellStyle name="Currency 5 5 2 2 2 3 2 2" xfId="37887" xr:uid="{A64F3AF2-1F64-457E-ABA6-EBCAC10B8BC1}"/>
    <cellStyle name="Currency 5 5 2 2 2 3 2 3" xfId="52771" xr:uid="{258B6B6F-1DDF-4C41-BC1A-61C5151883BB}"/>
    <cellStyle name="Currency 5 5 2 2 2 3 3" xfId="17351" xr:uid="{60D938CD-F167-4588-AE50-4B1960DF02DC}"/>
    <cellStyle name="Currency 5 5 2 2 2 3 4" xfId="31041" xr:uid="{CDF2D33C-1571-4B02-B153-5506321CBBDF}"/>
    <cellStyle name="Currency 5 5 2 2 2 3 5" xfId="45925" xr:uid="{C842FF8A-CEB0-4848-9666-1576AF095E32}"/>
    <cellStyle name="Currency 5 5 2 2 2 4" xfId="20773" xr:uid="{4C7B29B4-4A50-4CFC-9FCA-89C4D738DAF4}"/>
    <cellStyle name="Currency 5 5 2 2 2 4 2" xfId="34465" xr:uid="{605EE876-F044-4736-BE90-AD68D399CB90}"/>
    <cellStyle name="Currency 5 5 2 2 2 4 3" xfId="49349" xr:uid="{1110FB86-9913-48E6-9BE6-4AC900817692}"/>
    <cellStyle name="Currency 5 5 2 2 2 5" xfId="13929" xr:uid="{A177574D-4CD0-4325-A884-E1776B670D2C}"/>
    <cellStyle name="Currency 5 5 2 2 2 6" xfId="27619" xr:uid="{6C52E8C0-EF66-49BB-B801-299A6A1623C8}"/>
    <cellStyle name="Currency 5 5 2 2 2 7" xfId="42503" xr:uid="{2929DDFA-55A8-4C06-A8BD-27CABE9C837E}"/>
    <cellStyle name="Currency 5 5 2 2 3" xfId="8794" xr:uid="{BE67EF6D-3AAE-497E-BE38-E92BE7D11980}"/>
    <cellStyle name="Currency 5 5 2 2 3 2" xfId="12216" xr:uid="{61046BF5-A348-4074-8B41-97FF937C61E3}"/>
    <cellStyle name="Currency 5 5 2 2 3 2 2" xfId="25906" xr:uid="{5B5AF34F-BE26-4475-BF8D-B0FBBE4BDD05}"/>
    <cellStyle name="Currency 5 5 2 2 3 2 2 2" xfId="39598" xr:uid="{3CEC7BDA-B425-418D-AC8F-C76664B22474}"/>
    <cellStyle name="Currency 5 5 2 2 3 2 2 3" xfId="54482" xr:uid="{643E1CED-480C-4CC3-A79D-A4A89920ED0D}"/>
    <cellStyle name="Currency 5 5 2 2 3 2 3" xfId="19062" xr:uid="{F993B3B6-2BE1-4106-9212-5790B562C8F7}"/>
    <cellStyle name="Currency 5 5 2 2 3 2 4" xfId="32752" xr:uid="{AF99EEC3-1771-4047-9B41-525581322CBF}"/>
    <cellStyle name="Currency 5 5 2 2 3 2 5" xfId="47636" xr:uid="{BE45C4FF-E2F5-4FB0-8EE1-EF79510727DA}"/>
    <cellStyle name="Currency 5 5 2 2 3 3" xfId="22484" xr:uid="{2BB4EFDF-F78F-49A1-8FB2-BC11C6E1718F}"/>
    <cellStyle name="Currency 5 5 2 2 3 3 2" xfId="36176" xr:uid="{6B47E2A8-833F-4048-880B-AAD77FC9784C}"/>
    <cellStyle name="Currency 5 5 2 2 3 3 3" xfId="51060" xr:uid="{AE3611B3-DAD0-4FB4-B65C-CE4C37F126B9}"/>
    <cellStyle name="Currency 5 5 2 2 3 4" xfId="15640" xr:uid="{B5139D88-AC65-4FB9-95C3-6E47E04D293C}"/>
    <cellStyle name="Currency 5 5 2 2 3 5" xfId="29330" xr:uid="{B8C5144E-4FB2-43D9-A136-1C2553DEB164}"/>
    <cellStyle name="Currency 5 5 2 2 3 6" xfId="44214" xr:uid="{37F00E96-FD66-45AF-9442-FE3636B1C384}"/>
    <cellStyle name="Currency 5 5 2 2 4" xfId="10504" xr:uid="{90ACED27-EA96-4BBA-A2E1-CE5963C1DB8B}"/>
    <cellStyle name="Currency 5 5 2 2 4 2" xfId="24194" xr:uid="{E2ED20E5-FD6F-4382-9D15-171B2A41330D}"/>
    <cellStyle name="Currency 5 5 2 2 4 2 2" xfId="37886" xr:uid="{81A604AA-4F1B-4DC7-815D-7C7878B4BB6F}"/>
    <cellStyle name="Currency 5 5 2 2 4 2 3" xfId="52770" xr:uid="{9B57FD90-AE70-4C87-85B8-2E7F9896F7FD}"/>
    <cellStyle name="Currency 5 5 2 2 4 3" xfId="17350" xr:uid="{F8A42A53-D365-4133-B435-5992968FE105}"/>
    <cellStyle name="Currency 5 5 2 2 4 4" xfId="31040" xr:uid="{6331453A-EC22-4218-A0C4-16262C09801F}"/>
    <cellStyle name="Currency 5 5 2 2 4 5" xfId="45924" xr:uid="{0BD2ACDB-97EE-4E87-9BAD-2E606EDB2CEF}"/>
    <cellStyle name="Currency 5 5 2 2 5" xfId="20772" xr:uid="{74A23597-8BC3-48D0-B135-68A73E22DC70}"/>
    <cellStyle name="Currency 5 5 2 2 5 2" xfId="34464" xr:uid="{95921CC2-EA84-42BA-B983-9B6FE2E9B4A9}"/>
    <cellStyle name="Currency 5 5 2 2 5 3" xfId="49348" xr:uid="{FD063517-C13D-4B41-A0A9-3D29A802C378}"/>
    <cellStyle name="Currency 5 5 2 2 6" xfId="13928" xr:uid="{CB3D2462-75DB-48CA-A5FE-1AD59E76C47D}"/>
    <cellStyle name="Currency 5 5 2 2 7" xfId="27618" xr:uid="{C1B8BAA9-6C03-4A58-B69D-36A34C9A6BD5}"/>
    <cellStyle name="Currency 5 5 2 2 8" xfId="42502" xr:uid="{F16218D5-5058-4477-874A-29AA09DC5F65}"/>
    <cellStyle name="Currency 5 5 2 3" xfId="7083" xr:uid="{FADAEE00-5649-406A-AD02-04B6797F7BCD}"/>
    <cellStyle name="Currency 5 5 2 3 2" xfId="8796" xr:uid="{536C1751-53F3-4972-8553-E3420E1FC55F}"/>
    <cellStyle name="Currency 5 5 2 3 2 2" xfId="12218" xr:uid="{3497CB09-8265-4771-93C4-1A134BF7D86E}"/>
    <cellStyle name="Currency 5 5 2 3 2 2 2" xfId="25908" xr:uid="{A2A21006-56DF-440D-A2EA-4B562F3F8402}"/>
    <cellStyle name="Currency 5 5 2 3 2 2 2 2" xfId="39600" xr:uid="{DCBAD5AB-50FA-4258-A8C9-F44F80CCF727}"/>
    <cellStyle name="Currency 5 5 2 3 2 2 2 3" xfId="54484" xr:uid="{5B3E1BBC-5164-440F-9B06-F89E7BEC6BE3}"/>
    <cellStyle name="Currency 5 5 2 3 2 2 3" xfId="19064" xr:uid="{6E411425-FCD6-4204-9346-4AC09C0A5E0E}"/>
    <cellStyle name="Currency 5 5 2 3 2 2 4" xfId="32754" xr:uid="{19BD4676-063F-4FF9-A546-3D8B69496A1D}"/>
    <cellStyle name="Currency 5 5 2 3 2 2 5" xfId="47638" xr:uid="{435A086B-1A9A-41D7-B1A0-FCD290253D5E}"/>
    <cellStyle name="Currency 5 5 2 3 2 3" xfId="22486" xr:uid="{33FF9582-5AAD-49C4-867F-D459696682CE}"/>
    <cellStyle name="Currency 5 5 2 3 2 3 2" xfId="36178" xr:uid="{09B147C0-FC99-441D-A481-788B7DF170FD}"/>
    <cellStyle name="Currency 5 5 2 3 2 3 3" xfId="51062" xr:uid="{2C16F620-81B5-42DC-9F0E-15505671CFCE}"/>
    <cellStyle name="Currency 5 5 2 3 2 4" xfId="15642" xr:uid="{28047431-1066-44AB-8878-9DAEC38C2C50}"/>
    <cellStyle name="Currency 5 5 2 3 2 5" xfId="29332" xr:uid="{9BDECBBB-B78B-4B6A-B56D-AE69D0DD4B5F}"/>
    <cellStyle name="Currency 5 5 2 3 2 6" xfId="44216" xr:uid="{3E986F56-F779-4FE2-8EBA-7C11C650D350}"/>
    <cellStyle name="Currency 5 5 2 3 3" xfId="10506" xr:uid="{07845D0F-DDC3-4241-9207-5DE00AD29905}"/>
    <cellStyle name="Currency 5 5 2 3 3 2" xfId="24196" xr:uid="{38E8FA1D-4B45-4340-8B46-51E9BB91BEAB}"/>
    <cellStyle name="Currency 5 5 2 3 3 2 2" xfId="37888" xr:uid="{58310424-A28E-403B-8D08-DAC0439FFFDD}"/>
    <cellStyle name="Currency 5 5 2 3 3 2 3" xfId="52772" xr:uid="{742DBEFB-5519-4243-B34E-B862A73C8D9F}"/>
    <cellStyle name="Currency 5 5 2 3 3 3" xfId="17352" xr:uid="{A757E935-F5B1-48DC-BC42-5C7B21517E9D}"/>
    <cellStyle name="Currency 5 5 2 3 3 4" xfId="31042" xr:uid="{6308A7EE-2258-4DA5-8F80-3B5A4D466B55}"/>
    <cellStyle name="Currency 5 5 2 3 3 5" xfId="45926" xr:uid="{F95575E4-B4F0-4263-8EEF-DB2962F5612F}"/>
    <cellStyle name="Currency 5 5 2 3 4" xfId="20774" xr:uid="{E6C9084F-CE80-4CE1-845E-B3FC01A4958C}"/>
    <cellStyle name="Currency 5 5 2 3 4 2" xfId="34466" xr:uid="{ACEB4310-394C-4ED0-9A3F-D4A92699B2E3}"/>
    <cellStyle name="Currency 5 5 2 3 4 3" xfId="49350" xr:uid="{E9A3B845-7610-48C0-A37F-C82D49E88BB4}"/>
    <cellStyle name="Currency 5 5 2 3 5" xfId="13930" xr:uid="{8E570814-B78C-46B0-B16A-4F66137EB234}"/>
    <cellStyle name="Currency 5 5 2 3 6" xfId="27620" xr:uid="{04A64BB8-69E9-432F-A44A-DFF589FA72D6}"/>
    <cellStyle name="Currency 5 5 2 3 7" xfId="42504" xr:uid="{7D2A10A0-5FE4-4897-AA27-9292A8EEA560}"/>
    <cellStyle name="Currency 5 5 2 4" xfId="7084" xr:uid="{8A9A6330-CDF5-4AB9-AF7D-0CECF8FF38AD}"/>
    <cellStyle name="Currency 5 5 2 4 2" xfId="8797" xr:uid="{F5942506-3186-4514-A006-50897F9F8648}"/>
    <cellStyle name="Currency 5 5 2 4 2 2" xfId="12219" xr:uid="{B387CA1D-1E88-47CF-831A-E284E3EE636A}"/>
    <cellStyle name="Currency 5 5 2 4 2 2 2" xfId="25909" xr:uid="{523FC9DE-44F1-4834-9F21-BA9221EA72B0}"/>
    <cellStyle name="Currency 5 5 2 4 2 2 2 2" xfId="39601" xr:uid="{F284F5ED-5E6B-4116-B0DA-5B9752CAB42C}"/>
    <cellStyle name="Currency 5 5 2 4 2 2 2 3" xfId="54485" xr:uid="{708CA34D-7A7E-41EF-AE1C-AE4D8DCC9EDE}"/>
    <cellStyle name="Currency 5 5 2 4 2 2 3" xfId="19065" xr:uid="{F3987475-DB2D-402F-9BDD-AFFA2D74A4A5}"/>
    <cellStyle name="Currency 5 5 2 4 2 2 4" xfId="32755" xr:uid="{7A6FF93E-5842-4B0E-A24F-C0BB511989B8}"/>
    <cellStyle name="Currency 5 5 2 4 2 2 5" xfId="47639" xr:uid="{6A045B3F-2E8A-47A6-8813-CE1C8C58E9EA}"/>
    <cellStyle name="Currency 5 5 2 4 2 3" xfId="22487" xr:uid="{0891C3B4-C946-444A-ACC0-31D653CA2CCD}"/>
    <cellStyle name="Currency 5 5 2 4 2 3 2" xfId="36179" xr:uid="{4325A2B6-487E-4A2F-9D7A-B1E52FD03549}"/>
    <cellStyle name="Currency 5 5 2 4 2 3 3" xfId="51063" xr:uid="{E02B8214-64A1-4F97-B939-1D1905D086E5}"/>
    <cellStyle name="Currency 5 5 2 4 2 4" xfId="15643" xr:uid="{AE48B6EB-66EF-45AF-89C7-7254E2C9BD0C}"/>
    <cellStyle name="Currency 5 5 2 4 2 5" xfId="29333" xr:uid="{ABF3C215-6111-4DC6-B978-FAD93EAA9EF0}"/>
    <cellStyle name="Currency 5 5 2 4 2 6" xfId="44217" xr:uid="{17C74679-2612-480C-9F5E-B802D3546A79}"/>
    <cellStyle name="Currency 5 5 2 4 3" xfId="10507" xr:uid="{DF96440A-DB3B-46CD-A685-C37B4938619B}"/>
    <cellStyle name="Currency 5 5 2 4 3 2" xfId="24197" xr:uid="{3D2BEFB5-92D2-45E4-9510-8A2D34BA8675}"/>
    <cellStyle name="Currency 5 5 2 4 3 2 2" xfId="37889" xr:uid="{F680A4F4-4B11-4BC6-90B5-FDE7916DC8F5}"/>
    <cellStyle name="Currency 5 5 2 4 3 2 3" xfId="52773" xr:uid="{AD6F8604-5D9E-417E-95CE-D7AD89BBD34D}"/>
    <cellStyle name="Currency 5 5 2 4 3 3" xfId="17353" xr:uid="{6489B676-CF9C-4136-8EF5-C783B9C71FBB}"/>
    <cellStyle name="Currency 5 5 2 4 3 4" xfId="31043" xr:uid="{CD600136-74FA-4A98-A813-35344AEC1C4A}"/>
    <cellStyle name="Currency 5 5 2 4 3 5" xfId="45927" xr:uid="{BABD6F7C-2592-4B9A-8832-F858106A2CDC}"/>
    <cellStyle name="Currency 5 5 2 4 4" xfId="20775" xr:uid="{1ADCCEB1-2E6D-4CCA-826D-602242076A0B}"/>
    <cellStyle name="Currency 5 5 2 4 4 2" xfId="34467" xr:uid="{EE1D54F6-DEDA-4867-B5B5-E40640CCA7AF}"/>
    <cellStyle name="Currency 5 5 2 4 4 3" xfId="49351" xr:uid="{4F6189C9-5195-4278-93E5-A25B425A573D}"/>
    <cellStyle name="Currency 5 5 2 4 5" xfId="13931" xr:uid="{DF9CBDBF-F693-4501-8C85-7BFA409F0BC0}"/>
    <cellStyle name="Currency 5 5 2 4 6" xfId="27621" xr:uid="{118BB172-F6FA-4483-AB40-1A745A75A4E6}"/>
    <cellStyle name="Currency 5 5 2 4 7" xfId="42505" xr:uid="{1AA0713C-EE3B-4E2B-94F5-AA7A51CD33BE}"/>
    <cellStyle name="Currency 5 5 2 5" xfId="8793" xr:uid="{F878A489-C794-481F-BAA1-8B5FED75131F}"/>
    <cellStyle name="Currency 5 5 2 5 2" xfId="12215" xr:uid="{0FD4BF1E-2B77-4778-A0B8-35D6B002D1F5}"/>
    <cellStyle name="Currency 5 5 2 5 2 2" xfId="25905" xr:uid="{30F8B0E5-ED1C-4F6C-97F5-99E8FAFE0910}"/>
    <cellStyle name="Currency 5 5 2 5 2 2 2" xfId="39597" xr:uid="{7AEC3440-E299-4183-BD94-C76DC088DE90}"/>
    <cellStyle name="Currency 5 5 2 5 2 2 3" xfId="54481" xr:uid="{792FEBEE-5ACB-4968-9C14-2CAC348C5F28}"/>
    <cellStyle name="Currency 5 5 2 5 2 3" xfId="19061" xr:uid="{AC4B1A0A-D9BB-4C06-87B0-D37B849A227F}"/>
    <cellStyle name="Currency 5 5 2 5 2 4" xfId="32751" xr:uid="{998F1149-643A-44EA-A5BD-F62B586A7CDE}"/>
    <cellStyle name="Currency 5 5 2 5 2 5" xfId="47635" xr:uid="{28728AC1-A3B3-40FE-AF72-262347985D35}"/>
    <cellStyle name="Currency 5 5 2 5 3" xfId="22483" xr:uid="{0A92435F-471E-430D-8696-A66922E412FF}"/>
    <cellStyle name="Currency 5 5 2 5 3 2" xfId="36175" xr:uid="{9C926CCE-B511-4D67-8999-3A0D2E795239}"/>
    <cellStyle name="Currency 5 5 2 5 3 3" xfId="51059" xr:uid="{509BD89D-765F-4337-9ED3-8CD713C26C0B}"/>
    <cellStyle name="Currency 5 5 2 5 4" xfId="15639" xr:uid="{6359DD62-FD1E-44F9-8679-01ACB84F8264}"/>
    <cellStyle name="Currency 5 5 2 5 5" xfId="29329" xr:uid="{1A95585D-5ABE-47D0-A840-95D40F8AF854}"/>
    <cellStyle name="Currency 5 5 2 5 6" xfId="44213" xr:uid="{B84FB977-707A-4950-B903-C1EBBF35EE8E}"/>
    <cellStyle name="Currency 5 5 2 6" xfId="10503" xr:uid="{EA41C410-FF5B-433E-8684-FB4C6499E58B}"/>
    <cellStyle name="Currency 5 5 2 6 2" xfId="24193" xr:uid="{3E11BD8F-3078-44A0-8E04-3F68803119F6}"/>
    <cellStyle name="Currency 5 5 2 6 2 2" xfId="37885" xr:uid="{1F461E92-A2D6-41E9-998A-F4CAB44B1D00}"/>
    <cellStyle name="Currency 5 5 2 6 2 3" xfId="52769" xr:uid="{C2E577B0-020F-403F-AD8D-FA0FBB812F60}"/>
    <cellStyle name="Currency 5 5 2 6 3" xfId="17349" xr:uid="{E4EB2F1B-EC1F-415E-A761-F34E650E354C}"/>
    <cellStyle name="Currency 5 5 2 6 4" xfId="31039" xr:uid="{24F03F3F-2BA5-4224-81A7-AC10FC4077BA}"/>
    <cellStyle name="Currency 5 5 2 6 5" xfId="45923" xr:uid="{4BC49411-B117-4F90-8C0E-8287DB8A1BA9}"/>
    <cellStyle name="Currency 5 5 2 7" xfId="20771" xr:uid="{EA411CEF-3948-4768-A04A-2A705E105A37}"/>
    <cellStyle name="Currency 5 5 2 7 2" xfId="34463" xr:uid="{BB54943D-7AD2-4BAC-81F8-BC0090AE37A0}"/>
    <cellStyle name="Currency 5 5 2 7 3" xfId="49347" xr:uid="{C49B1350-9766-44FC-8E5B-F28DAB3DDD9F}"/>
    <cellStyle name="Currency 5 5 2 8" xfId="13927" xr:uid="{1684D2B5-363E-4457-9335-6D42FCC8CBE1}"/>
    <cellStyle name="Currency 5 5 2 9" xfId="27617" xr:uid="{EF04ADE3-C636-4FBC-BF51-F6EE8D81E84F}"/>
    <cellStyle name="Currency 5 5 3" xfId="7085" xr:uid="{2EA72C13-F62E-406E-BD98-EF3434B205A2}"/>
    <cellStyle name="Currency 5 5 3 10" xfId="42506" xr:uid="{08067079-4967-4CA8-9CDF-F6EEBED8623B}"/>
    <cellStyle name="Currency 5 5 3 2" xfId="7086" xr:uid="{E796BF42-E7D4-4A08-9969-DBCBD936BAFA}"/>
    <cellStyle name="Currency 5 5 3 2 2" xfId="7087" xr:uid="{5C2E4C7C-6590-41ED-8176-54DD809F65E1}"/>
    <cellStyle name="Currency 5 5 3 2 2 2" xfId="8800" xr:uid="{CF16173E-1FFD-422A-A6E8-37E76F84F989}"/>
    <cellStyle name="Currency 5 5 3 2 2 2 2" xfId="12222" xr:uid="{840A1CC0-2CF7-4FE7-8E17-14C47F0EBF6C}"/>
    <cellStyle name="Currency 5 5 3 2 2 2 2 2" xfId="25912" xr:uid="{39D9D39B-6B46-4B2B-B9B1-14924E749D76}"/>
    <cellStyle name="Currency 5 5 3 2 2 2 2 2 2" xfId="39604" xr:uid="{436941A0-4492-4357-8CA7-3F723588298F}"/>
    <cellStyle name="Currency 5 5 3 2 2 2 2 2 3" xfId="54488" xr:uid="{AF49DA71-32D2-40F3-968D-BAAD65973E76}"/>
    <cellStyle name="Currency 5 5 3 2 2 2 2 3" xfId="19068" xr:uid="{3B74A10A-EFDB-418B-B375-58BC607892B0}"/>
    <cellStyle name="Currency 5 5 3 2 2 2 2 4" xfId="32758" xr:uid="{6218B4D0-337D-4E4D-95B8-FFCA9D07D183}"/>
    <cellStyle name="Currency 5 5 3 2 2 2 2 5" xfId="47642" xr:uid="{0E74018F-9280-4873-96AA-DD9DB78F9FB8}"/>
    <cellStyle name="Currency 5 5 3 2 2 2 3" xfId="22490" xr:uid="{1EC74C8D-99FC-4B0D-8177-610CDF901EA4}"/>
    <cellStyle name="Currency 5 5 3 2 2 2 3 2" xfId="36182" xr:uid="{5A3CA45B-76A6-4DF5-9A18-06B26D3088B4}"/>
    <cellStyle name="Currency 5 5 3 2 2 2 3 3" xfId="51066" xr:uid="{98F079B9-DD2A-4E1E-9D47-CAFFD76780D7}"/>
    <cellStyle name="Currency 5 5 3 2 2 2 4" xfId="15646" xr:uid="{0DE5E6F9-5E2F-49B4-84E1-2EC48B2CA9DB}"/>
    <cellStyle name="Currency 5 5 3 2 2 2 5" xfId="29336" xr:uid="{32443638-9905-4AC2-B298-5AAAD5B90019}"/>
    <cellStyle name="Currency 5 5 3 2 2 2 6" xfId="44220" xr:uid="{6FF74DEF-8495-441F-87F3-8757BEE0605E}"/>
    <cellStyle name="Currency 5 5 3 2 2 3" xfId="10510" xr:uid="{E2124985-393B-4B8B-A492-A5CD0D479410}"/>
    <cellStyle name="Currency 5 5 3 2 2 3 2" xfId="24200" xr:uid="{D2550E7E-5780-45E7-BD67-C7F0FCC7A631}"/>
    <cellStyle name="Currency 5 5 3 2 2 3 2 2" xfId="37892" xr:uid="{18C4B1EA-1B90-4E4C-976D-11B7B894AE5A}"/>
    <cellStyle name="Currency 5 5 3 2 2 3 2 3" xfId="52776" xr:uid="{720FA19C-096D-4D0A-899A-418B13D81BF0}"/>
    <cellStyle name="Currency 5 5 3 2 2 3 3" xfId="17356" xr:uid="{DB425541-2565-4E10-A9C1-2060C787FDC7}"/>
    <cellStyle name="Currency 5 5 3 2 2 3 4" xfId="31046" xr:uid="{9B394110-4193-4916-8B4C-520CC41C8DAD}"/>
    <cellStyle name="Currency 5 5 3 2 2 3 5" xfId="45930" xr:uid="{1B802478-2CBC-4FB9-8DBC-25E78135803F}"/>
    <cellStyle name="Currency 5 5 3 2 2 4" xfId="20778" xr:uid="{BA894B9A-0CBA-4C54-8439-DB0425D717E3}"/>
    <cellStyle name="Currency 5 5 3 2 2 4 2" xfId="34470" xr:uid="{B3FD2BA8-D969-481D-8A04-F9696D668E49}"/>
    <cellStyle name="Currency 5 5 3 2 2 4 3" xfId="49354" xr:uid="{60ECA6F9-ADC0-4331-8FB6-B69F248894DC}"/>
    <cellStyle name="Currency 5 5 3 2 2 5" xfId="13934" xr:uid="{55106A9E-166F-4CB7-A105-A8B9187C0D51}"/>
    <cellStyle name="Currency 5 5 3 2 2 6" xfId="27624" xr:uid="{F0D94B57-F04D-4EBC-A2B1-3D5FF5408E4F}"/>
    <cellStyle name="Currency 5 5 3 2 2 7" xfId="42508" xr:uid="{2BBE928F-8A56-4E36-A2DF-E1A29171BC43}"/>
    <cellStyle name="Currency 5 5 3 2 3" xfId="8799" xr:uid="{6594EDB3-D3A9-4C18-987C-DE43A3574E02}"/>
    <cellStyle name="Currency 5 5 3 2 3 2" xfId="12221" xr:uid="{B9DCF0CA-28AC-4CF9-8137-4C7AE61EAAF3}"/>
    <cellStyle name="Currency 5 5 3 2 3 2 2" xfId="25911" xr:uid="{CA038342-B2D0-4F35-966A-34778F8EB172}"/>
    <cellStyle name="Currency 5 5 3 2 3 2 2 2" xfId="39603" xr:uid="{300DB218-7EC8-45BC-BE74-11D1FFA7BF5B}"/>
    <cellStyle name="Currency 5 5 3 2 3 2 2 3" xfId="54487" xr:uid="{239CBAC9-315E-4885-AA67-C26B312C2287}"/>
    <cellStyle name="Currency 5 5 3 2 3 2 3" xfId="19067" xr:uid="{919ADCFD-FD78-4C47-BE0F-218AC258A461}"/>
    <cellStyle name="Currency 5 5 3 2 3 2 4" xfId="32757" xr:uid="{88CBC3F4-AD4A-44D5-8690-A3A417BC9A4C}"/>
    <cellStyle name="Currency 5 5 3 2 3 2 5" xfId="47641" xr:uid="{EAAA1CE1-82C2-40F0-A510-05649CCB0D3E}"/>
    <cellStyle name="Currency 5 5 3 2 3 3" xfId="22489" xr:uid="{7068C2A4-2F1B-400A-B679-1543DA7F673E}"/>
    <cellStyle name="Currency 5 5 3 2 3 3 2" xfId="36181" xr:uid="{1EAA0E9E-DC7E-4D5F-9439-0E2EDBCC6A14}"/>
    <cellStyle name="Currency 5 5 3 2 3 3 3" xfId="51065" xr:uid="{AA23A124-ED30-4327-ABC7-3F0B49EA5BAB}"/>
    <cellStyle name="Currency 5 5 3 2 3 4" xfId="15645" xr:uid="{B1F5CF5A-7E31-4AD2-ABBB-74F1D22EA620}"/>
    <cellStyle name="Currency 5 5 3 2 3 5" xfId="29335" xr:uid="{92A6CCC1-DAED-4045-AD11-1187FE2FC857}"/>
    <cellStyle name="Currency 5 5 3 2 3 6" xfId="44219" xr:uid="{C4A0C91C-5CF6-422B-9670-166D4552B022}"/>
    <cellStyle name="Currency 5 5 3 2 4" xfId="10509" xr:uid="{BEABF62E-176D-454D-A87A-30B2345151F2}"/>
    <cellStyle name="Currency 5 5 3 2 4 2" xfId="24199" xr:uid="{05478A4C-16B0-4BF8-BDA7-1BF04B6FEDFA}"/>
    <cellStyle name="Currency 5 5 3 2 4 2 2" xfId="37891" xr:uid="{12FD34C2-FBD4-4382-80C1-F4EE32EADA68}"/>
    <cellStyle name="Currency 5 5 3 2 4 2 3" xfId="52775" xr:uid="{358B91D3-48B5-45A4-942D-11E4E744995E}"/>
    <cellStyle name="Currency 5 5 3 2 4 3" xfId="17355" xr:uid="{C698963B-2B28-467C-99BA-1A0B4A1C0B04}"/>
    <cellStyle name="Currency 5 5 3 2 4 4" xfId="31045" xr:uid="{0FA45E67-61AF-4C77-A9BB-25060108443E}"/>
    <cellStyle name="Currency 5 5 3 2 4 5" xfId="45929" xr:uid="{802E4150-CA2D-4898-B866-B114217CF4BF}"/>
    <cellStyle name="Currency 5 5 3 2 5" xfId="20777" xr:uid="{4A241361-3E75-48F4-9130-B6EA3298F1A5}"/>
    <cellStyle name="Currency 5 5 3 2 5 2" xfId="34469" xr:uid="{B55E7B92-19E7-450B-B090-A4B5B3FC9192}"/>
    <cellStyle name="Currency 5 5 3 2 5 3" xfId="49353" xr:uid="{1261FED7-EEBC-4D29-85DB-F2EA04301B82}"/>
    <cellStyle name="Currency 5 5 3 2 6" xfId="13933" xr:uid="{C3429C65-AEF3-41A6-88C5-B75AD612FB0F}"/>
    <cellStyle name="Currency 5 5 3 2 7" xfId="27623" xr:uid="{01F7D967-FE28-4C6F-9DB5-36D10CD38630}"/>
    <cellStyle name="Currency 5 5 3 2 8" xfId="42507" xr:uid="{BD577B40-46D5-4067-B5A7-77621B4D7C68}"/>
    <cellStyle name="Currency 5 5 3 3" xfId="7088" xr:uid="{35933D76-8168-483E-8F2D-B34474661759}"/>
    <cellStyle name="Currency 5 5 3 3 2" xfId="8801" xr:uid="{B1B049F3-08BD-4579-8F58-612EA306748C}"/>
    <cellStyle name="Currency 5 5 3 3 2 2" xfId="12223" xr:uid="{F8088C54-4E1B-47B4-ADB9-C543462B54C9}"/>
    <cellStyle name="Currency 5 5 3 3 2 2 2" xfId="25913" xr:uid="{D5E690A9-9ED9-424E-8A2F-2F1C8AA884FC}"/>
    <cellStyle name="Currency 5 5 3 3 2 2 2 2" xfId="39605" xr:uid="{0A28CF55-CF84-4698-BD31-0827DE6A0F1E}"/>
    <cellStyle name="Currency 5 5 3 3 2 2 2 3" xfId="54489" xr:uid="{D85A90DD-0BB0-4C7A-84BE-C6CAFCA68350}"/>
    <cellStyle name="Currency 5 5 3 3 2 2 3" xfId="19069" xr:uid="{FACE6F08-1DB9-4EA4-8382-247DBB957DF5}"/>
    <cellStyle name="Currency 5 5 3 3 2 2 4" xfId="32759" xr:uid="{FE695D95-C1F6-45BA-BDBB-8D8B75E4BD4F}"/>
    <cellStyle name="Currency 5 5 3 3 2 2 5" xfId="47643" xr:uid="{79077BCD-1A3B-4C7A-9C49-EC90DAFA3059}"/>
    <cellStyle name="Currency 5 5 3 3 2 3" xfId="22491" xr:uid="{D24D71BE-828B-45A8-A569-03CE84F7B6D5}"/>
    <cellStyle name="Currency 5 5 3 3 2 3 2" xfId="36183" xr:uid="{643AF9F4-F6DC-4643-B72C-9B05EDE816EB}"/>
    <cellStyle name="Currency 5 5 3 3 2 3 3" xfId="51067" xr:uid="{9BC55108-6DAB-4341-8519-FEFC58F2E92B}"/>
    <cellStyle name="Currency 5 5 3 3 2 4" xfId="15647" xr:uid="{080C51D6-F5AC-44FB-B914-54FBD77CF665}"/>
    <cellStyle name="Currency 5 5 3 3 2 5" xfId="29337" xr:uid="{C1AA88F7-772A-427C-A57D-544EEAF39376}"/>
    <cellStyle name="Currency 5 5 3 3 2 6" xfId="44221" xr:uid="{86622DD3-E745-464D-8DD5-04D08CEE8DA3}"/>
    <cellStyle name="Currency 5 5 3 3 3" xfId="10511" xr:uid="{5D23F9F2-5011-4474-8823-14B1882BB1AC}"/>
    <cellStyle name="Currency 5 5 3 3 3 2" xfId="24201" xr:uid="{AA61AAC8-C195-4E39-9D30-FA03F2B4FA02}"/>
    <cellStyle name="Currency 5 5 3 3 3 2 2" xfId="37893" xr:uid="{E1B11E30-8B70-48AF-B33F-04A3550209A4}"/>
    <cellStyle name="Currency 5 5 3 3 3 2 3" xfId="52777" xr:uid="{A1975379-36F4-49A6-96F4-AF84ABD93EE9}"/>
    <cellStyle name="Currency 5 5 3 3 3 3" xfId="17357" xr:uid="{F28162D0-8011-4A73-86A5-38CD7EACA383}"/>
    <cellStyle name="Currency 5 5 3 3 3 4" xfId="31047" xr:uid="{F6FD64B3-682A-4799-A087-205C54051354}"/>
    <cellStyle name="Currency 5 5 3 3 3 5" xfId="45931" xr:uid="{9DC6F1D8-1D5F-4FBF-BEC3-AE060B356661}"/>
    <cellStyle name="Currency 5 5 3 3 4" xfId="20779" xr:uid="{07518AD8-45D6-4669-A033-7C26626A4166}"/>
    <cellStyle name="Currency 5 5 3 3 4 2" xfId="34471" xr:uid="{7A4C8ECB-E773-4FCC-B729-2D85C296C093}"/>
    <cellStyle name="Currency 5 5 3 3 4 3" xfId="49355" xr:uid="{025A7F2F-7A1D-4E24-B296-5066059DBCD5}"/>
    <cellStyle name="Currency 5 5 3 3 5" xfId="13935" xr:uid="{AF1E5CDD-F3F4-4537-A9EB-40490CB45C4D}"/>
    <cellStyle name="Currency 5 5 3 3 6" xfId="27625" xr:uid="{66CD0FD0-ECE7-4ACF-A95A-F3AE1229676F}"/>
    <cellStyle name="Currency 5 5 3 3 7" xfId="42509" xr:uid="{3571BE96-F9CE-4FC4-A094-CD9239FD0D89}"/>
    <cellStyle name="Currency 5 5 3 4" xfId="7089" xr:uid="{3717205D-00BA-463D-9096-F1F978805844}"/>
    <cellStyle name="Currency 5 5 3 4 2" xfId="8802" xr:uid="{23A28E34-1C40-4AAE-AD14-29713843F294}"/>
    <cellStyle name="Currency 5 5 3 4 2 2" xfId="12224" xr:uid="{2C791090-9392-43A2-A467-1FF872358BC7}"/>
    <cellStyle name="Currency 5 5 3 4 2 2 2" xfId="25914" xr:uid="{52972724-6423-41C8-B1BC-D4C25FB648F9}"/>
    <cellStyle name="Currency 5 5 3 4 2 2 2 2" xfId="39606" xr:uid="{D43CD50F-628B-402F-9BB5-A84A16CE2928}"/>
    <cellStyle name="Currency 5 5 3 4 2 2 2 3" xfId="54490" xr:uid="{8954D5AC-5701-4CC1-A14E-16900F38D92B}"/>
    <cellStyle name="Currency 5 5 3 4 2 2 3" xfId="19070" xr:uid="{C69E414E-3152-4D49-BE7E-240AA2C90E56}"/>
    <cellStyle name="Currency 5 5 3 4 2 2 4" xfId="32760" xr:uid="{21C91B87-FD48-42B7-80C2-CE7BF5E0E44D}"/>
    <cellStyle name="Currency 5 5 3 4 2 2 5" xfId="47644" xr:uid="{5D87AC3D-A9D4-4AA9-9B87-AC624C0637AB}"/>
    <cellStyle name="Currency 5 5 3 4 2 3" xfId="22492" xr:uid="{1513634A-C101-46F7-A3A1-34F0174B7EF8}"/>
    <cellStyle name="Currency 5 5 3 4 2 3 2" xfId="36184" xr:uid="{10D607A6-213B-4CAB-9DF8-05B3A4CFE575}"/>
    <cellStyle name="Currency 5 5 3 4 2 3 3" xfId="51068" xr:uid="{789394A5-B0A3-48E4-BB2B-AF94DB233E29}"/>
    <cellStyle name="Currency 5 5 3 4 2 4" xfId="15648" xr:uid="{627E2E65-F250-4A4F-A1DA-35BE393162D1}"/>
    <cellStyle name="Currency 5 5 3 4 2 5" xfId="29338" xr:uid="{CA2C26EA-45B2-4072-8C46-8DCE8E5F193E}"/>
    <cellStyle name="Currency 5 5 3 4 2 6" xfId="44222" xr:uid="{8BF21813-7C06-44FF-807C-F432E49AF5B3}"/>
    <cellStyle name="Currency 5 5 3 4 3" xfId="10512" xr:uid="{48B2BA24-855A-44F0-8C63-397FF56F2612}"/>
    <cellStyle name="Currency 5 5 3 4 3 2" xfId="24202" xr:uid="{B3877A3C-C322-4559-9050-36621F81BE0D}"/>
    <cellStyle name="Currency 5 5 3 4 3 2 2" xfId="37894" xr:uid="{F9943B61-3A5F-4F94-9346-C561879B35D0}"/>
    <cellStyle name="Currency 5 5 3 4 3 2 3" xfId="52778" xr:uid="{916E907D-CF39-42B7-AE69-4CCA0FACF7B2}"/>
    <cellStyle name="Currency 5 5 3 4 3 3" xfId="17358" xr:uid="{5CA5ADD4-8746-4BC5-A4EB-56AD9E4456FE}"/>
    <cellStyle name="Currency 5 5 3 4 3 4" xfId="31048" xr:uid="{46E07960-33DA-443D-BBE3-38EF8ED076C3}"/>
    <cellStyle name="Currency 5 5 3 4 3 5" xfId="45932" xr:uid="{873C8137-7E91-4D01-A277-92E852C4CA05}"/>
    <cellStyle name="Currency 5 5 3 4 4" xfId="20780" xr:uid="{AADA46B2-57B0-4E6A-8630-58B81168DE29}"/>
    <cellStyle name="Currency 5 5 3 4 4 2" xfId="34472" xr:uid="{174B346B-15B5-41DC-9EDD-62D51FFDF11B}"/>
    <cellStyle name="Currency 5 5 3 4 4 3" xfId="49356" xr:uid="{3794C520-9939-47E7-82F2-002AE6403D16}"/>
    <cellStyle name="Currency 5 5 3 4 5" xfId="13936" xr:uid="{D312CD7F-04AF-4C22-BD7A-805989A8FFB7}"/>
    <cellStyle name="Currency 5 5 3 4 6" xfId="27626" xr:uid="{86072C33-AA58-4FE8-B0DB-363AD98407EF}"/>
    <cellStyle name="Currency 5 5 3 4 7" xfId="42510" xr:uid="{CB405C07-B0AB-4F38-9CE2-AB03D5F46FCF}"/>
    <cellStyle name="Currency 5 5 3 5" xfId="8798" xr:uid="{05B78C69-2B17-4D96-8C81-12849A22734B}"/>
    <cellStyle name="Currency 5 5 3 5 2" xfId="12220" xr:uid="{EBB51E8E-ED45-4CB8-A8EF-9209E1077D11}"/>
    <cellStyle name="Currency 5 5 3 5 2 2" xfId="25910" xr:uid="{E7D38DCC-1BFF-466A-8854-B994A2E0D50C}"/>
    <cellStyle name="Currency 5 5 3 5 2 2 2" xfId="39602" xr:uid="{DC18579A-6F99-4E5F-ABCF-65A928F68E8D}"/>
    <cellStyle name="Currency 5 5 3 5 2 2 3" xfId="54486" xr:uid="{B02F8D35-4D8E-4F89-A47A-4158092EB343}"/>
    <cellStyle name="Currency 5 5 3 5 2 3" xfId="19066" xr:uid="{BB6C07CE-234A-455E-B2DC-F14A324BBB86}"/>
    <cellStyle name="Currency 5 5 3 5 2 4" xfId="32756" xr:uid="{87D53F54-97EC-4F97-96C8-77FC1D0E3F31}"/>
    <cellStyle name="Currency 5 5 3 5 2 5" xfId="47640" xr:uid="{0650F0CA-96DB-41FA-8E35-D0F86CD0C277}"/>
    <cellStyle name="Currency 5 5 3 5 3" xfId="22488" xr:uid="{686E2474-0060-4540-A692-81BAE817E102}"/>
    <cellStyle name="Currency 5 5 3 5 3 2" xfId="36180" xr:uid="{F267BB12-5465-41DE-981A-4BEB79328682}"/>
    <cellStyle name="Currency 5 5 3 5 3 3" xfId="51064" xr:uid="{CF968DA9-AAB6-495A-AF54-C3F741AFA8CC}"/>
    <cellStyle name="Currency 5 5 3 5 4" xfId="15644" xr:uid="{53A44F16-B59C-4A1A-A39D-AE66065E45AA}"/>
    <cellStyle name="Currency 5 5 3 5 5" xfId="29334" xr:uid="{FF9E94F8-F59B-4195-B373-4BE0332E53D7}"/>
    <cellStyle name="Currency 5 5 3 5 6" xfId="44218" xr:uid="{E81D5E4B-00A1-4BD6-B85E-126BD8858BEB}"/>
    <cellStyle name="Currency 5 5 3 6" xfId="10508" xr:uid="{55DB2F8B-7B30-4017-8E28-8F6CB8D643B9}"/>
    <cellStyle name="Currency 5 5 3 6 2" xfId="24198" xr:uid="{067F1986-BF0D-44A4-BC01-515C3782EF9E}"/>
    <cellStyle name="Currency 5 5 3 6 2 2" xfId="37890" xr:uid="{132B9797-1386-4F2A-9CA0-4D4A6035D5C9}"/>
    <cellStyle name="Currency 5 5 3 6 2 3" xfId="52774" xr:uid="{BC878A46-2558-464D-A773-8B4C5788449E}"/>
    <cellStyle name="Currency 5 5 3 6 3" xfId="17354" xr:uid="{CCC98AF9-FB49-45B7-A707-D091C9AE78F6}"/>
    <cellStyle name="Currency 5 5 3 6 4" xfId="31044" xr:uid="{FB5F90BC-1481-4EB2-B66D-027BA3D32FCE}"/>
    <cellStyle name="Currency 5 5 3 6 5" xfId="45928" xr:uid="{A7D756CA-EF56-419B-92DD-80FA5005A52B}"/>
    <cellStyle name="Currency 5 5 3 7" xfId="20776" xr:uid="{10FAC0D1-EE07-4278-9EA0-17BD3D6C09A9}"/>
    <cellStyle name="Currency 5 5 3 7 2" xfId="34468" xr:uid="{5CCF73E1-B81B-435B-9194-BF9801ADA7AC}"/>
    <cellStyle name="Currency 5 5 3 7 3" xfId="49352" xr:uid="{606CA7F9-3F32-4DE0-A940-AF331CDB8706}"/>
    <cellStyle name="Currency 5 5 3 8" xfId="13932" xr:uid="{E1B0B754-9ED0-4483-86B9-8CE250028263}"/>
    <cellStyle name="Currency 5 5 3 9" xfId="27622" xr:uid="{9DC5DDA7-BDC0-46D1-BB1A-0B0A11EFD3AD}"/>
    <cellStyle name="Currency 5 5 4" xfId="7090" xr:uid="{38F72C1A-36DC-46AD-AB4C-AC9C3A09CB44}"/>
    <cellStyle name="Currency 5 5 4 2" xfId="7091" xr:uid="{A0878BC3-E88E-4BE6-BC9A-97526BC40179}"/>
    <cellStyle name="Currency 5 5 4 2 2" xfId="8804" xr:uid="{E938CCDE-C8B6-498D-9645-D18357369CC6}"/>
    <cellStyle name="Currency 5 5 4 2 2 2" xfId="12226" xr:uid="{70382324-F433-4A8B-BFE7-E8AE9AD9A8F1}"/>
    <cellStyle name="Currency 5 5 4 2 2 2 2" xfId="25916" xr:uid="{9131238F-341C-4100-A69B-729019B318EE}"/>
    <cellStyle name="Currency 5 5 4 2 2 2 2 2" xfId="39608" xr:uid="{1C2D86CF-F5D1-4653-95C6-DBEB529C852C}"/>
    <cellStyle name="Currency 5 5 4 2 2 2 2 3" xfId="54492" xr:uid="{FDC0A6C5-5893-42BE-90CD-4FAE79BA8FE8}"/>
    <cellStyle name="Currency 5 5 4 2 2 2 3" xfId="19072" xr:uid="{8A06D6E5-E6D1-43CE-9FE2-2233C4858DC4}"/>
    <cellStyle name="Currency 5 5 4 2 2 2 4" xfId="32762" xr:uid="{61C29A0B-6622-4F64-B839-C1382658B7DF}"/>
    <cellStyle name="Currency 5 5 4 2 2 2 5" xfId="47646" xr:uid="{97035922-27CA-441D-B51E-6B50EBADC41C}"/>
    <cellStyle name="Currency 5 5 4 2 2 3" xfId="22494" xr:uid="{C2EC6F15-CF7C-4EFB-AB5F-1611792FD6CD}"/>
    <cellStyle name="Currency 5 5 4 2 2 3 2" xfId="36186" xr:uid="{42F16FDE-57CE-4401-ADFC-1E9C2F9FBCD5}"/>
    <cellStyle name="Currency 5 5 4 2 2 3 3" xfId="51070" xr:uid="{60DFD7DB-AAF5-4707-90D4-E353EADF725D}"/>
    <cellStyle name="Currency 5 5 4 2 2 4" xfId="15650" xr:uid="{7BA6E924-427E-4BCF-AB7A-858BF6BD7E86}"/>
    <cellStyle name="Currency 5 5 4 2 2 5" xfId="29340" xr:uid="{3BB19061-D6FC-4D14-BE5A-A65BDA70FF7C}"/>
    <cellStyle name="Currency 5 5 4 2 2 6" xfId="44224" xr:uid="{595FB1BA-4272-48BD-9155-52A45BA8A4A2}"/>
    <cellStyle name="Currency 5 5 4 2 3" xfId="10514" xr:uid="{262A6307-03CF-40BF-A926-59775D974284}"/>
    <cellStyle name="Currency 5 5 4 2 3 2" xfId="24204" xr:uid="{798A4172-5E84-4F4D-81B1-098E6DB75ACC}"/>
    <cellStyle name="Currency 5 5 4 2 3 2 2" xfId="37896" xr:uid="{EB143A6E-7C44-4D13-997F-C8B65628CFD6}"/>
    <cellStyle name="Currency 5 5 4 2 3 2 3" xfId="52780" xr:uid="{09B6DE97-1E35-41D1-9266-20F9A6467D68}"/>
    <cellStyle name="Currency 5 5 4 2 3 3" xfId="17360" xr:uid="{82CEB4C6-F009-4AA4-B73F-6BAB64250E25}"/>
    <cellStyle name="Currency 5 5 4 2 3 4" xfId="31050" xr:uid="{C0147724-119A-4BC9-9F49-BA902E8CB6B0}"/>
    <cellStyle name="Currency 5 5 4 2 3 5" xfId="45934" xr:uid="{40BC961C-EC8C-4516-9A2D-C89EC54325B3}"/>
    <cellStyle name="Currency 5 5 4 2 4" xfId="20782" xr:uid="{1374E0E4-F88B-4093-BE6B-3750C39DB809}"/>
    <cellStyle name="Currency 5 5 4 2 4 2" xfId="34474" xr:uid="{5126E01D-7D9F-45B0-8871-E66E192F360D}"/>
    <cellStyle name="Currency 5 5 4 2 4 3" xfId="49358" xr:uid="{1888949B-A545-486A-9C4A-F238DC66AEE0}"/>
    <cellStyle name="Currency 5 5 4 2 5" xfId="13938" xr:uid="{1DE5C52E-8434-4A4A-8EF3-444975289058}"/>
    <cellStyle name="Currency 5 5 4 2 6" xfId="27628" xr:uid="{F567B2CB-9289-4818-A944-3BA832EA5DC6}"/>
    <cellStyle name="Currency 5 5 4 2 7" xfId="42512" xr:uid="{D26F1DF3-3BA6-468E-BDA3-C37CD7176621}"/>
    <cellStyle name="Currency 5 5 4 3" xfId="8803" xr:uid="{3338973D-5ABC-403B-92B3-AB1C63E658FA}"/>
    <cellStyle name="Currency 5 5 4 3 2" xfId="12225" xr:uid="{E2835657-334E-4DAD-B42D-F0058DB26503}"/>
    <cellStyle name="Currency 5 5 4 3 2 2" xfId="25915" xr:uid="{719E2BF6-2F81-449D-BF59-152941BB7A6F}"/>
    <cellStyle name="Currency 5 5 4 3 2 2 2" xfId="39607" xr:uid="{331287E7-BC66-4C12-8ED4-A3BF72630649}"/>
    <cellStyle name="Currency 5 5 4 3 2 2 3" xfId="54491" xr:uid="{746B0AD9-6020-4334-9ACA-13CD3496BB2E}"/>
    <cellStyle name="Currency 5 5 4 3 2 3" xfId="19071" xr:uid="{A4885BA1-CF5A-4820-AB93-256462A9BF3F}"/>
    <cellStyle name="Currency 5 5 4 3 2 4" xfId="32761" xr:uid="{927FA997-7FF6-42B9-B9DC-D5D280B04EE4}"/>
    <cellStyle name="Currency 5 5 4 3 2 5" xfId="47645" xr:uid="{5A82BB42-707F-496D-8151-BD1869461947}"/>
    <cellStyle name="Currency 5 5 4 3 3" xfId="22493" xr:uid="{7D0E6F76-B6C9-477F-B3D5-FA69AC57456E}"/>
    <cellStyle name="Currency 5 5 4 3 3 2" xfId="36185" xr:uid="{C4B810ED-CEB9-4B53-A467-7A8BDBE943DD}"/>
    <cellStyle name="Currency 5 5 4 3 3 3" xfId="51069" xr:uid="{C9FF78DD-45AD-4E19-89CB-4DB6CB48F130}"/>
    <cellStyle name="Currency 5 5 4 3 4" xfId="15649" xr:uid="{D2B3388F-7703-41BB-A68A-2640E756D2BF}"/>
    <cellStyle name="Currency 5 5 4 3 5" xfId="29339" xr:uid="{B56C9331-A77B-477E-BA45-3F6BD38C3CC2}"/>
    <cellStyle name="Currency 5 5 4 3 6" xfId="44223" xr:uid="{9BE3B466-E0E5-4101-AFB4-A883BBBFD0EE}"/>
    <cellStyle name="Currency 5 5 4 4" xfId="10513" xr:uid="{9F7C8526-D2C3-4590-B4DD-750147C5C83B}"/>
    <cellStyle name="Currency 5 5 4 4 2" xfId="24203" xr:uid="{EA33AF5C-866A-4453-A2FF-E7EADF332071}"/>
    <cellStyle name="Currency 5 5 4 4 2 2" xfId="37895" xr:uid="{B6173FF0-9E8D-41DA-A701-8AE0461526D9}"/>
    <cellStyle name="Currency 5 5 4 4 2 3" xfId="52779" xr:uid="{E888B152-858C-4273-92B1-5BC25E7478A9}"/>
    <cellStyle name="Currency 5 5 4 4 3" xfId="17359" xr:uid="{5FE31132-7FB4-440B-9B92-D7A794F8DCE0}"/>
    <cellStyle name="Currency 5 5 4 4 4" xfId="31049" xr:uid="{8679CEEC-18B3-4BDF-8441-11D94C0ADCF1}"/>
    <cellStyle name="Currency 5 5 4 4 5" xfId="45933" xr:uid="{74D718E7-6E1C-446F-8828-D49B03A5D1A5}"/>
    <cellStyle name="Currency 5 5 4 5" xfId="20781" xr:uid="{41E22CB3-D818-4047-8819-E30B317E6F39}"/>
    <cellStyle name="Currency 5 5 4 5 2" xfId="34473" xr:uid="{71918298-6CD3-4D85-91FE-4A25372A0BE3}"/>
    <cellStyle name="Currency 5 5 4 5 3" xfId="49357" xr:uid="{06EE955D-3F03-4AC1-B98C-738272E8C065}"/>
    <cellStyle name="Currency 5 5 4 6" xfId="13937" xr:uid="{6BAFB6A1-3902-40E5-AD97-AAD12708A44B}"/>
    <cellStyle name="Currency 5 5 4 7" xfId="27627" xr:uid="{AC2710E0-D924-4196-996A-446B2779C244}"/>
    <cellStyle name="Currency 5 5 4 8" xfId="42511" xr:uid="{4CC33453-A62D-4E6C-8CE9-80B067211311}"/>
    <cellStyle name="Currency 5 5 5" xfId="7092" xr:uid="{96792F2B-2886-47A9-A9C9-045187BFFB3C}"/>
    <cellStyle name="Currency 5 5 5 2" xfId="8805" xr:uid="{C8419FC2-0848-4F0E-A286-9B3CC7259DBD}"/>
    <cellStyle name="Currency 5 5 5 2 2" xfId="12227" xr:uid="{2C9A0C4F-1D36-4D11-8D40-AFB1ADED915F}"/>
    <cellStyle name="Currency 5 5 5 2 2 2" xfId="25917" xr:uid="{BEB68E31-4B80-42AC-BD40-8E39EB252607}"/>
    <cellStyle name="Currency 5 5 5 2 2 2 2" xfId="39609" xr:uid="{42DA4B26-7334-4BC3-B47F-58DCFDC1983F}"/>
    <cellStyle name="Currency 5 5 5 2 2 2 3" xfId="54493" xr:uid="{074CA952-5C1A-45C6-B825-EF6C83038A4B}"/>
    <cellStyle name="Currency 5 5 5 2 2 3" xfId="19073" xr:uid="{17063274-DD4C-47EE-9BB8-E884E9C68FD0}"/>
    <cellStyle name="Currency 5 5 5 2 2 4" xfId="32763" xr:uid="{C8B73D75-B14B-4F1C-B91E-3459783105A2}"/>
    <cellStyle name="Currency 5 5 5 2 2 5" xfId="47647" xr:uid="{36A228D6-FDD9-44E9-9812-CBF0FCB5C9C8}"/>
    <cellStyle name="Currency 5 5 5 2 3" xfId="22495" xr:uid="{95FD3C18-7583-4C13-89BF-8141AC50FBFD}"/>
    <cellStyle name="Currency 5 5 5 2 3 2" xfId="36187" xr:uid="{CFD89E55-7BC2-404A-B9B7-72B0D90FE908}"/>
    <cellStyle name="Currency 5 5 5 2 3 3" xfId="51071" xr:uid="{D64D219E-8CFD-45B3-8D50-440232861C1E}"/>
    <cellStyle name="Currency 5 5 5 2 4" xfId="15651" xr:uid="{4D93F89A-9F07-42A2-AC32-737D0E92785B}"/>
    <cellStyle name="Currency 5 5 5 2 5" xfId="29341" xr:uid="{3224A3B2-7D26-4CB8-BECB-7CB4D4E65419}"/>
    <cellStyle name="Currency 5 5 5 2 6" xfId="44225" xr:uid="{68C62DC4-D419-4950-AAA5-1BD69B8D0990}"/>
    <cellStyle name="Currency 5 5 5 3" xfId="10515" xr:uid="{D2DB5132-CCCD-4170-9DA5-C1C424BA1DC1}"/>
    <cellStyle name="Currency 5 5 5 3 2" xfId="24205" xr:uid="{0866869F-1365-4074-9B7A-D6663410B9C1}"/>
    <cellStyle name="Currency 5 5 5 3 2 2" xfId="37897" xr:uid="{7F1BB3BF-4AF9-4D5E-9983-59FCCA16D044}"/>
    <cellStyle name="Currency 5 5 5 3 2 3" xfId="52781" xr:uid="{51B093EE-D83F-4100-BA0F-E545C4562A55}"/>
    <cellStyle name="Currency 5 5 5 3 3" xfId="17361" xr:uid="{16ADC345-0410-441F-BD57-99C02A7C6FB9}"/>
    <cellStyle name="Currency 5 5 5 3 4" xfId="31051" xr:uid="{F7DD0DF3-701E-400F-B6CF-DF9832902979}"/>
    <cellStyle name="Currency 5 5 5 3 5" xfId="45935" xr:uid="{CF2DF88D-D210-4979-AF28-0D50C6651054}"/>
    <cellStyle name="Currency 5 5 5 4" xfId="20783" xr:uid="{40E37CEF-6F04-49A3-8046-C3A27F7B1396}"/>
    <cellStyle name="Currency 5 5 5 4 2" xfId="34475" xr:uid="{84BEC9BD-F936-4624-AE49-8783B71F924C}"/>
    <cellStyle name="Currency 5 5 5 4 3" xfId="49359" xr:uid="{08898B91-30C5-4BA4-AF30-6BF050EBACE4}"/>
    <cellStyle name="Currency 5 5 5 5" xfId="13939" xr:uid="{83BAF129-36A1-42BA-A8B0-EC085E5C98FB}"/>
    <cellStyle name="Currency 5 5 5 6" xfId="27629" xr:uid="{CD7BD32D-7E2E-402E-8E5A-9C42652029F2}"/>
    <cellStyle name="Currency 5 5 5 7" xfId="42513" xr:uid="{337F9EB1-DB36-423B-AFFD-A17F683D2AAF}"/>
    <cellStyle name="Currency 5 5 6" xfId="7093" xr:uid="{D90B4FEA-199A-4C4A-80DB-77C26CADB0AC}"/>
    <cellStyle name="Currency 5 5 6 2" xfId="8806" xr:uid="{ABE2BFF1-8DEE-42F4-AFFD-0D283910B543}"/>
    <cellStyle name="Currency 5 5 6 2 2" xfId="12228" xr:uid="{A438641E-A341-4CD6-B5BB-B83AAB5E6F2C}"/>
    <cellStyle name="Currency 5 5 6 2 2 2" xfId="25918" xr:uid="{F8D04561-6EFB-417C-98AF-388CF99C4DBE}"/>
    <cellStyle name="Currency 5 5 6 2 2 2 2" xfId="39610" xr:uid="{A056E569-2D99-4843-9AE8-AAB92DC230E0}"/>
    <cellStyle name="Currency 5 5 6 2 2 2 3" xfId="54494" xr:uid="{49F93C1A-C91A-44E7-B9B1-A8F17A448785}"/>
    <cellStyle name="Currency 5 5 6 2 2 3" xfId="19074" xr:uid="{208124B8-F570-46FB-BE54-D861BB183648}"/>
    <cellStyle name="Currency 5 5 6 2 2 4" xfId="32764" xr:uid="{42B145B5-7A08-40E9-8C53-63CAF76C00D7}"/>
    <cellStyle name="Currency 5 5 6 2 2 5" xfId="47648" xr:uid="{29E240BB-ECBF-49A8-9D77-26BE30B8F034}"/>
    <cellStyle name="Currency 5 5 6 2 3" xfId="22496" xr:uid="{0789BF22-B0F0-4FEF-AE1D-304B28633C7A}"/>
    <cellStyle name="Currency 5 5 6 2 3 2" xfId="36188" xr:uid="{57E8D290-A3DB-4B8B-A121-973BA44E98C9}"/>
    <cellStyle name="Currency 5 5 6 2 3 3" xfId="51072" xr:uid="{30FBCE01-8ECF-4DBC-9503-ADF6D45C0EC4}"/>
    <cellStyle name="Currency 5 5 6 2 4" xfId="15652" xr:uid="{34D12565-9A0F-465E-87A3-A47DB368CA2A}"/>
    <cellStyle name="Currency 5 5 6 2 5" xfId="29342" xr:uid="{47FADF74-FA4F-4B89-88D2-5FC03EEC8F55}"/>
    <cellStyle name="Currency 5 5 6 2 6" xfId="44226" xr:uid="{00970C3B-5781-480D-8A1F-22B85832D3F2}"/>
    <cellStyle name="Currency 5 5 6 3" xfId="10516" xr:uid="{ECE63D6A-401D-4C54-9AB5-4D4C44E33B55}"/>
    <cellStyle name="Currency 5 5 6 3 2" xfId="24206" xr:uid="{FE4395E6-FA38-4E47-8ED1-1DD0050B3EF0}"/>
    <cellStyle name="Currency 5 5 6 3 2 2" xfId="37898" xr:uid="{95FB57C4-666A-4420-95A8-AF8A112D1356}"/>
    <cellStyle name="Currency 5 5 6 3 2 3" xfId="52782" xr:uid="{FE5F8E76-682F-4581-8A51-E6C95A4CCF87}"/>
    <cellStyle name="Currency 5 5 6 3 3" xfId="17362" xr:uid="{64B82D7E-BCF2-4132-B257-F937696AA856}"/>
    <cellStyle name="Currency 5 5 6 3 4" xfId="31052" xr:uid="{8499B0F1-D229-427C-8F3A-71D95A67C14C}"/>
    <cellStyle name="Currency 5 5 6 3 5" xfId="45936" xr:uid="{8A65B153-780C-4C6E-B1FB-8E27859FC2D2}"/>
    <cellStyle name="Currency 5 5 6 4" xfId="20784" xr:uid="{E38CC983-175B-4B3C-9A05-8843399777A0}"/>
    <cellStyle name="Currency 5 5 6 4 2" xfId="34476" xr:uid="{BCD612D0-7868-481C-9411-298804064509}"/>
    <cellStyle name="Currency 5 5 6 4 3" xfId="49360" xr:uid="{01839900-6B79-4F18-9C2F-02D8E49E788A}"/>
    <cellStyle name="Currency 5 5 6 5" xfId="13940" xr:uid="{8EB20519-8E0D-41E9-8DD0-23F1E6BB1ADB}"/>
    <cellStyle name="Currency 5 5 6 6" xfId="27630" xr:uid="{79D9CF65-1A8C-409B-A851-4F2600B19F47}"/>
    <cellStyle name="Currency 5 5 6 7" xfId="42514" xr:uid="{CFE57772-C82A-452F-89AD-108CB2AF6DB8}"/>
    <cellStyle name="Currency 5 5 7" xfId="8792" xr:uid="{D53FCAE5-5318-49FC-B180-DF2A994F05F9}"/>
    <cellStyle name="Currency 5 5 7 2" xfId="12214" xr:uid="{8F409CFA-5C04-4BCC-9018-4FA146661A07}"/>
    <cellStyle name="Currency 5 5 7 2 2" xfId="25904" xr:uid="{157CC385-562B-4F87-A53E-A2321820A505}"/>
    <cellStyle name="Currency 5 5 7 2 2 2" xfId="39596" xr:uid="{703DE3C0-D4A1-46FD-8042-F8AFE7AD2126}"/>
    <cellStyle name="Currency 5 5 7 2 2 3" xfId="54480" xr:uid="{0BC34465-1DD9-4AFF-A5E4-B6122E17A47C}"/>
    <cellStyle name="Currency 5 5 7 2 3" xfId="19060" xr:uid="{36BD99C0-3643-4ED8-896F-00C5E0CF0F52}"/>
    <cellStyle name="Currency 5 5 7 2 4" xfId="32750" xr:uid="{C09468E4-E00A-4358-99A8-0409DBC67C97}"/>
    <cellStyle name="Currency 5 5 7 2 5" xfId="47634" xr:uid="{6DF298BE-2F0E-4759-BF9C-2DB4809E195A}"/>
    <cellStyle name="Currency 5 5 7 3" xfId="22482" xr:uid="{AE2A6678-E2E8-401D-B0B8-76AC500F6DCD}"/>
    <cellStyle name="Currency 5 5 7 3 2" xfId="36174" xr:uid="{707CEA11-3353-4453-BCE3-FC11C1321418}"/>
    <cellStyle name="Currency 5 5 7 3 3" xfId="51058" xr:uid="{02732D1A-4016-4F6E-811F-F98AD62C55EC}"/>
    <cellStyle name="Currency 5 5 7 4" xfId="15638" xr:uid="{25D39CEB-BD27-49E3-A08B-ECA740C31F43}"/>
    <cellStyle name="Currency 5 5 7 5" xfId="29328" xr:uid="{4F8B68F3-6C07-4297-93CA-2164E47F4E6E}"/>
    <cellStyle name="Currency 5 5 7 6" xfId="44212" xr:uid="{65B335BF-BF54-43ED-BF1B-D48141C04BD9}"/>
    <cellStyle name="Currency 5 5 8" xfId="10502" xr:uid="{3A986A52-5B22-4EA5-8DFD-A08DCAB2F978}"/>
    <cellStyle name="Currency 5 5 8 2" xfId="24192" xr:uid="{777DFE72-5141-4161-ADA7-3033DA63D2D3}"/>
    <cellStyle name="Currency 5 5 8 2 2" xfId="37884" xr:uid="{8CADD28F-0D72-4B85-910A-0F351E2DC7B0}"/>
    <cellStyle name="Currency 5 5 8 2 3" xfId="52768" xr:uid="{6ABBEBFF-C2AD-4A24-824A-2DB395FC953E}"/>
    <cellStyle name="Currency 5 5 8 3" xfId="17348" xr:uid="{8D138F08-61C4-4AF8-AABA-0F828A229459}"/>
    <cellStyle name="Currency 5 5 8 4" xfId="31038" xr:uid="{AB49F8DB-B930-470E-A054-4E648C13DD43}"/>
    <cellStyle name="Currency 5 5 8 5" xfId="45922" xr:uid="{2323B084-3F06-4B57-87CC-EC4939E6304E}"/>
    <cellStyle name="Currency 5 5 9" xfId="20770" xr:uid="{556C65A2-3F80-4AE0-AF2F-5014B257CFB5}"/>
    <cellStyle name="Currency 5 5 9 2" xfId="34462" xr:uid="{C485B320-A5DF-4493-93C4-2EA9D00B8607}"/>
    <cellStyle name="Currency 5 5 9 3" xfId="49346" xr:uid="{002DE925-F56B-4716-89C7-3050DDA07398}"/>
    <cellStyle name="Currency 5 6" xfId="7094" xr:uid="{069E2E53-243D-45B7-A206-7378F2882C99}"/>
    <cellStyle name="Currency 5 6 10" xfId="13941" xr:uid="{949ABAC0-A212-456E-BDA2-CE8B773553CE}"/>
    <cellStyle name="Currency 5 6 11" xfId="27631" xr:uid="{B815ED1B-0BF4-4D58-8D15-E90A0934ED3D}"/>
    <cellStyle name="Currency 5 6 12" xfId="42515" xr:uid="{2738B5DE-3CCD-4FD7-B7F3-E6517B16D6A9}"/>
    <cellStyle name="Currency 5 6 2" xfId="7095" xr:uid="{1EC17EE4-0A2F-4E75-AA0F-645416B604C3}"/>
    <cellStyle name="Currency 5 6 2 10" xfId="42516" xr:uid="{C3147A1C-A75E-4561-B65C-1CDF503BE47B}"/>
    <cellStyle name="Currency 5 6 2 2" xfId="7096" xr:uid="{A403D4C0-D5CA-4611-8ABC-AC403A670CB0}"/>
    <cellStyle name="Currency 5 6 2 2 2" xfId="7097" xr:uid="{3288F40A-9E53-47B8-AE5B-8B17A8553F21}"/>
    <cellStyle name="Currency 5 6 2 2 2 2" xfId="8810" xr:uid="{8396C531-C4CC-4665-9C27-43EA994693C5}"/>
    <cellStyle name="Currency 5 6 2 2 2 2 2" xfId="12232" xr:uid="{61CB8D0A-5BA8-41F4-A085-7C3A4AAD449F}"/>
    <cellStyle name="Currency 5 6 2 2 2 2 2 2" xfId="25922" xr:uid="{FF5D5364-3041-43C4-BDC9-355CA248DCDF}"/>
    <cellStyle name="Currency 5 6 2 2 2 2 2 2 2" xfId="39614" xr:uid="{06D4E434-DAC0-4631-8163-4BD6617765F6}"/>
    <cellStyle name="Currency 5 6 2 2 2 2 2 2 3" xfId="54498" xr:uid="{38C6D27E-4D45-4B6A-8FC8-715ED66FBBD9}"/>
    <cellStyle name="Currency 5 6 2 2 2 2 2 3" xfId="19078" xr:uid="{3B4BE8DA-95DE-4123-A106-6CDCEB4ABF94}"/>
    <cellStyle name="Currency 5 6 2 2 2 2 2 4" xfId="32768" xr:uid="{ED7DD901-CB1B-4068-A936-4EA6BE2210F4}"/>
    <cellStyle name="Currency 5 6 2 2 2 2 2 5" xfId="47652" xr:uid="{C30A5C09-6667-424C-B5F7-20FEF25E5431}"/>
    <cellStyle name="Currency 5 6 2 2 2 2 3" xfId="22500" xr:uid="{73214931-8CD3-46BF-AEDB-6842B98F05EE}"/>
    <cellStyle name="Currency 5 6 2 2 2 2 3 2" xfId="36192" xr:uid="{D8F771BE-07C8-40B7-88CE-859A66187925}"/>
    <cellStyle name="Currency 5 6 2 2 2 2 3 3" xfId="51076" xr:uid="{575640E0-6985-4A08-A64A-557E21DAED32}"/>
    <cellStyle name="Currency 5 6 2 2 2 2 4" xfId="15656" xr:uid="{9D85B129-5AE7-4F44-AF6E-669A4FB68322}"/>
    <cellStyle name="Currency 5 6 2 2 2 2 5" xfId="29346" xr:uid="{69EE0975-5334-4A06-A679-82FF1586AE48}"/>
    <cellStyle name="Currency 5 6 2 2 2 2 6" xfId="44230" xr:uid="{B25EA5C3-8DC4-4BF1-93AD-AE23022A5917}"/>
    <cellStyle name="Currency 5 6 2 2 2 3" xfId="10520" xr:uid="{31646678-2C1A-423B-8D14-FDF0069FAE55}"/>
    <cellStyle name="Currency 5 6 2 2 2 3 2" xfId="24210" xr:uid="{B7622377-DA14-4809-9DDF-AFA6FDC050C8}"/>
    <cellStyle name="Currency 5 6 2 2 2 3 2 2" xfId="37902" xr:uid="{AFA0ED4C-0869-4E26-804A-1CDAB6453E89}"/>
    <cellStyle name="Currency 5 6 2 2 2 3 2 3" xfId="52786" xr:uid="{3B3C277A-7C6E-4507-B405-0CA81BF38E46}"/>
    <cellStyle name="Currency 5 6 2 2 2 3 3" xfId="17366" xr:uid="{972C2794-0638-4FDF-A246-B346E85619F7}"/>
    <cellStyle name="Currency 5 6 2 2 2 3 4" xfId="31056" xr:uid="{8FFFE43B-BB76-4416-8039-2C824001327A}"/>
    <cellStyle name="Currency 5 6 2 2 2 3 5" xfId="45940" xr:uid="{FE16827B-3DAA-48AC-8CC6-2BAD0843CC24}"/>
    <cellStyle name="Currency 5 6 2 2 2 4" xfId="20788" xr:uid="{49747E7F-2C85-4AF5-ACBE-76CA9268B33E}"/>
    <cellStyle name="Currency 5 6 2 2 2 4 2" xfId="34480" xr:uid="{EA6676C6-45DF-4533-86C3-3924BA20B093}"/>
    <cellStyle name="Currency 5 6 2 2 2 4 3" xfId="49364" xr:uid="{105732A2-577E-40CA-B540-4DE85F743737}"/>
    <cellStyle name="Currency 5 6 2 2 2 5" xfId="13944" xr:uid="{50C0D930-5792-4ACB-9EDF-A20098ED6A88}"/>
    <cellStyle name="Currency 5 6 2 2 2 6" xfId="27634" xr:uid="{1AEAB0FB-6ADB-425B-A4E8-9A76E2626548}"/>
    <cellStyle name="Currency 5 6 2 2 2 7" xfId="42518" xr:uid="{EBF672BD-46C9-48E4-8690-CE7AB089FC20}"/>
    <cellStyle name="Currency 5 6 2 2 3" xfId="8809" xr:uid="{333311EA-9F88-4C91-8281-98D7D9144DB1}"/>
    <cellStyle name="Currency 5 6 2 2 3 2" xfId="12231" xr:uid="{C0F8BD54-0549-4B8C-9FBD-8B5F90240425}"/>
    <cellStyle name="Currency 5 6 2 2 3 2 2" xfId="25921" xr:uid="{46E377CD-4CCE-4134-B85C-7D9BCA0353D1}"/>
    <cellStyle name="Currency 5 6 2 2 3 2 2 2" xfId="39613" xr:uid="{0C963B86-61F8-4906-A127-F6536F17B4CE}"/>
    <cellStyle name="Currency 5 6 2 2 3 2 2 3" xfId="54497" xr:uid="{EDDBFE1C-ADA6-4661-B560-316FC1268C80}"/>
    <cellStyle name="Currency 5 6 2 2 3 2 3" xfId="19077" xr:uid="{3A7CEB83-2F14-4FA9-9D3E-149F509DDF85}"/>
    <cellStyle name="Currency 5 6 2 2 3 2 4" xfId="32767" xr:uid="{C592C80C-CD4C-44EA-93EF-EBAEB3DD8DFD}"/>
    <cellStyle name="Currency 5 6 2 2 3 2 5" xfId="47651" xr:uid="{11DC64F3-7CBB-476A-9085-B6B19430A385}"/>
    <cellStyle name="Currency 5 6 2 2 3 3" xfId="22499" xr:uid="{E4DD48EF-1E8E-4D4C-B49C-B489C1AD6624}"/>
    <cellStyle name="Currency 5 6 2 2 3 3 2" xfId="36191" xr:uid="{A5A40A67-B7C1-4E83-B3BE-ED35C4B20CA7}"/>
    <cellStyle name="Currency 5 6 2 2 3 3 3" xfId="51075" xr:uid="{4B2B9189-A732-4BFE-88BA-ACA7CDF4AD6A}"/>
    <cellStyle name="Currency 5 6 2 2 3 4" xfId="15655" xr:uid="{E813F768-A969-4B50-BD40-8A479DE74CA9}"/>
    <cellStyle name="Currency 5 6 2 2 3 5" xfId="29345" xr:uid="{B2DDD95B-37CF-42C7-A8E5-F3706B944AC3}"/>
    <cellStyle name="Currency 5 6 2 2 3 6" xfId="44229" xr:uid="{DD481477-A079-47B1-B17A-C7F74716A4A6}"/>
    <cellStyle name="Currency 5 6 2 2 4" xfId="10519" xr:uid="{14FFCBAC-5CA5-44E6-B67F-98FC14AFD167}"/>
    <cellStyle name="Currency 5 6 2 2 4 2" xfId="24209" xr:uid="{815AE40F-6E06-4BFA-823C-A38EE4C17B33}"/>
    <cellStyle name="Currency 5 6 2 2 4 2 2" xfId="37901" xr:uid="{1BE481D8-1F7A-49FB-802D-28DD6FE225DE}"/>
    <cellStyle name="Currency 5 6 2 2 4 2 3" xfId="52785" xr:uid="{58538273-05E5-482F-A72F-EF217F3BC0CE}"/>
    <cellStyle name="Currency 5 6 2 2 4 3" xfId="17365" xr:uid="{D9955930-1CF8-4CC9-8851-456B14DAE120}"/>
    <cellStyle name="Currency 5 6 2 2 4 4" xfId="31055" xr:uid="{0574DF0A-8523-43D3-8460-C29A3D005710}"/>
    <cellStyle name="Currency 5 6 2 2 4 5" xfId="45939" xr:uid="{E8C0ED35-995B-4684-AAC8-A9390319BECE}"/>
    <cellStyle name="Currency 5 6 2 2 5" xfId="20787" xr:uid="{7BB36426-6D2D-4890-BC36-075E134C5687}"/>
    <cellStyle name="Currency 5 6 2 2 5 2" xfId="34479" xr:uid="{2562961E-8884-4BE9-B6C0-1AD4B9243C93}"/>
    <cellStyle name="Currency 5 6 2 2 5 3" xfId="49363" xr:uid="{8A4AFBDD-4843-4C85-820B-74AC99412194}"/>
    <cellStyle name="Currency 5 6 2 2 6" xfId="13943" xr:uid="{05DEC0A7-BFF8-4738-941C-193E712CCF6B}"/>
    <cellStyle name="Currency 5 6 2 2 7" xfId="27633" xr:uid="{634593E9-7C04-4ECE-A852-9EC77EC4C338}"/>
    <cellStyle name="Currency 5 6 2 2 8" xfId="42517" xr:uid="{A44A1CF1-B8B9-4BBC-B08C-ED8C38C6961D}"/>
    <cellStyle name="Currency 5 6 2 3" xfId="7098" xr:uid="{A7D47FFA-C9DF-46F7-86CD-7997915B7DEF}"/>
    <cellStyle name="Currency 5 6 2 3 2" xfId="8811" xr:uid="{53ECEF19-DD24-401F-8288-3E4C1E11A3BF}"/>
    <cellStyle name="Currency 5 6 2 3 2 2" xfId="12233" xr:uid="{33D2D96B-C1F0-4DC0-B1C7-8D5CA63B9357}"/>
    <cellStyle name="Currency 5 6 2 3 2 2 2" xfId="25923" xr:uid="{C3AE86A3-BE09-47EF-A0B1-FC0B85F07B7A}"/>
    <cellStyle name="Currency 5 6 2 3 2 2 2 2" xfId="39615" xr:uid="{F420BA0E-4ED2-4D45-B27C-87BB6AEC5888}"/>
    <cellStyle name="Currency 5 6 2 3 2 2 2 3" xfId="54499" xr:uid="{D267914A-8C94-47ED-8731-D693832DA7BC}"/>
    <cellStyle name="Currency 5 6 2 3 2 2 3" xfId="19079" xr:uid="{E639D56D-76D5-42C1-A89C-4A219FB49E30}"/>
    <cellStyle name="Currency 5 6 2 3 2 2 4" xfId="32769" xr:uid="{32EB7C6F-D499-4FA4-8472-9433EBEADC02}"/>
    <cellStyle name="Currency 5 6 2 3 2 2 5" xfId="47653" xr:uid="{2DC93B4D-7F6D-42C7-8762-EA531C1856A3}"/>
    <cellStyle name="Currency 5 6 2 3 2 3" xfId="22501" xr:uid="{3FA8EC2A-60B4-4BCC-9628-712DE9A41550}"/>
    <cellStyle name="Currency 5 6 2 3 2 3 2" xfId="36193" xr:uid="{B7288006-D1A1-4445-988B-D5FCB6C32134}"/>
    <cellStyle name="Currency 5 6 2 3 2 3 3" xfId="51077" xr:uid="{3E708202-5F93-46B7-A090-328A9E58541A}"/>
    <cellStyle name="Currency 5 6 2 3 2 4" xfId="15657" xr:uid="{921ECBBE-6C09-4D03-B6C2-B4D325732A65}"/>
    <cellStyle name="Currency 5 6 2 3 2 5" xfId="29347" xr:uid="{61463E11-966B-4D8B-B93F-FF756F8033F3}"/>
    <cellStyle name="Currency 5 6 2 3 2 6" xfId="44231" xr:uid="{1D34D361-ED27-4E4E-9517-06BE1FF17FDA}"/>
    <cellStyle name="Currency 5 6 2 3 3" xfId="10521" xr:uid="{F9C05B5D-5ED6-4369-BB22-01E857BB38DF}"/>
    <cellStyle name="Currency 5 6 2 3 3 2" xfId="24211" xr:uid="{935A1F5D-46AA-4AA5-9B04-0A591A4B5D1F}"/>
    <cellStyle name="Currency 5 6 2 3 3 2 2" xfId="37903" xr:uid="{F4B7A62F-8B0A-4CF8-9F6E-5F38D10A8E3A}"/>
    <cellStyle name="Currency 5 6 2 3 3 2 3" xfId="52787" xr:uid="{25175A7F-CFBC-45FC-AD96-EF1E6E91100F}"/>
    <cellStyle name="Currency 5 6 2 3 3 3" xfId="17367" xr:uid="{7ED21E96-8466-423E-A367-05109879862C}"/>
    <cellStyle name="Currency 5 6 2 3 3 4" xfId="31057" xr:uid="{5EC2B447-30F8-478C-A412-E581ED72FE26}"/>
    <cellStyle name="Currency 5 6 2 3 3 5" xfId="45941" xr:uid="{510F6D97-CC18-4E71-9877-FAAE497D9D9D}"/>
    <cellStyle name="Currency 5 6 2 3 4" xfId="20789" xr:uid="{DE3F2E84-8CDA-4169-A69E-DFD6FC755869}"/>
    <cellStyle name="Currency 5 6 2 3 4 2" xfId="34481" xr:uid="{BE9E62E8-E9F9-49F7-9524-8C801F153B3F}"/>
    <cellStyle name="Currency 5 6 2 3 4 3" xfId="49365" xr:uid="{26EBA766-446A-4F1E-9034-EC5468DCE1BB}"/>
    <cellStyle name="Currency 5 6 2 3 5" xfId="13945" xr:uid="{25F8519E-1D40-4EB8-9190-98DA4F275612}"/>
    <cellStyle name="Currency 5 6 2 3 6" xfId="27635" xr:uid="{6CAD1D3D-1109-4C8E-B5D9-D4EA68EB8641}"/>
    <cellStyle name="Currency 5 6 2 3 7" xfId="42519" xr:uid="{48950F68-ED96-4B80-B8F8-70D94B0163B8}"/>
    <cellStyle name="Currency 5 6 2 4" xfId="7099" xr:uid="{4F91CD0B-F8C0-47E1-905D-6350427E10B0}"/>
    <cellStyle name="Currency 5 6 2 4 2" xfId="8812" xr:uid="{5849D917-D219-4BBC-9CAB-9B499BAB3B8C}"/>
    <cellStyle name="Currency 5 6 2 4 2 2" xfId="12234" xr:uid="{E53EE4BD-CC00-41A7-A827-A7647EF6650F}"/>
    <cellStyle name="Currency 5 6 2 4 2 2 2" xfId="25924" xr:uid="{D47E549B-51A8-4CB5-B13A-A6356596FC57}"/>
    <cellStyle name="Currency 5 6 2 4 2 2 2 2" xfId="39616" xr:uid="{E42E65A6-81E8-4283-B671-09E8085171EA}"/>
    <cellStyle name="Currency 5 6 2 4 2 2 2 3" xfId="54500" xr:uid="{A2267EE4-E811-486F-8B45-61880351DD40}"/>
    <cellStyle name="Currency 5 6 2 4 2 2 3" xfId="19080" xr:uid="{017A2820-8B82-4A02-A8EC-543582FBA3C8}"/>
    <cellStyle name="Currency 5 6 2 4 2 2 4" xfId="32770" xr:uid="{FB1F5C69-6E9A-4F60-B780-4F78911B289A}"/>
    <cellStyle name="Currency 5 6 2 4 2 2 5" xfId="47654" xr:uid="{6E45C3B9-B544-402D-A661-9CAEF956111C}"/>
    <cellStyle name="Currency 5 6 2 4 2 3" xfId="22502" xr:uid="{B0049681-2FBE-4D3F-93B0-2C14C34E9D14}"/>
    <cellStyle name="Currency 5 6 2 4 2 3 2" xfId="36194" xr:uid="{33CE3AF6-C79E-462F-AB8F-BC8DF1E8D699}"/>
    <cellStyle name="Currency 5 6 2 4 2 3 3" xfId="51078" xr:uid="{F5F31154-AB67-4AFA-985A-CF3EB6C30A01}"/>
    <cellStyle name="Currency 5 6 2 4 2 4" xfId="15658" xr:uid="{EC8C2957-918E-4592-94A8-3B0BB49C4C99}"/>
    <cellStyle name="Currency 5 6 2 4 2 5" xfId="29348" xr:uid="{2177DCCC-80E8-4344-8562-FAB0EA25F83D}"/>
    <cellStyle name="Currency 5 6 2 4 2 6" xfId="44232" xr:uid="{3B22220C-25C9-4F5C-AA57-855F2277999A}"/>
    <cellStyle name="Currency 5 6 2 4 3" xfId="10522" xr:uid="{83DBA837-4C4D-4272-92CB-D4B23DA74C16}"/>
    <cellStyle name="Currency 5 6 2 4 3 2" xfId="24212" xr:uid="{62125DD6-BF7E-41F1-BACE-EE74C665147A}"/>
    <cellStyle name="Currency 5 6 2 4 3 2 2" xfId="37904" xr:uid="{A435C78A-6EBD-430A-A42D-A892A39D3E20}"/>
    <cellStyle name="Currency 5 6 2 4 3 2 3" xfId="52788" xr:uid="{5EE43A6E-7492-4212-9688-EF564A263482}"/>
    <cellStyle name="Currency 5 6 2 4 3 3" xfId="17368" xr:uid="{563CC2E6-571A-48C2-8E83-14FB0FBFE4CC}"/>
    <cellStyle name="Currency 5 6 2 4 3 4" xfId="31058" xr:uid="{DD50E569-3323-4E45-8C0A-B51DE2821D36}"/>
    <cellStyle name="Currency 5 6 2 4 3 5" xfId="45942" xr:uid="{6D6103F7-0EAE-4BB0-B7E1-40A6153AAF98}"/>
    <cellStyle name="Currency 5 6 2 4 4" xfId="20790" xr:uid="{B0D247E1-FED0-405F-A1CB-3EDC419B1C76}"/>
    <cellStyle name="Currency 5 6 2 4 4 2" xfId="34482" xr:uid="{45809BF0-AFD3-445B-A057-FEBEDF17A4EC}"/>
    <cellStyle name="Currency 5 6 2 4 4 3" xfId="49366" xr:uid="{A2B84137-D7BE-4211-A44C-7C143D772B82}"/>
    <cellStyle name="Currency 5 6 2 4 5" xfId="13946" xr:uid="{B722E0F7-98CF-479A-A97A-2278EA446373}"/>
    <cellStyle name="Currency 5 6 2 4 6" xfId="27636" xr:uid="{2A6A7276-680C-4568-9B91-0FC75340139F}"/>
    <cellStyle name="Currency 5 6 2 4 7" xfId="42520" xr:uid="{F3CA6881-86C1-4300-8A92-74EB3D575F01}"/>
    <cellStyle name="Currency 5 6 2 5" xfId="8808" xr:uid="{33E98494-76AD-4BEA-870F-E8F9310C095C}"/>
    <cellStyle name="Currency 5 6 2 5 2" xfId="12230" xr:uid="{7ABC173A-82FF-4171-A853-38F221AB0D6C}"/>
    <cellStyle name="Currency 5 6 2 5 2 2" xfId="25920" xr:uid="{BD8F6DD6-0298-4E08-8E8B-651D99318126}"/>
    <cellStyle name="Currency 5 6 2 5 2 2 2" xfId="39612" xr:uid="{FDB8F7CB-227D-4643-933A-3E12F819E171}"/>
    <cellStyle name="Currency 5 6 2 5 2 2 3" xfId="54496" xr:uid="{53DF231F-F8DC-4111-9651-B5D1487C6062}"/>
    <cellStyle name="Currency 5 6 2 5 2 3" xfId="19076" xr:uid="{2E47BA4A-9F49-4936-9E4A-E82D49EDA35D}"/>
    <cellStyle name="Currency 5 6 2 5 2 4" xfId="32766" xr:uid="{37195EC0-7978-414D-9D90-515FCBC3036C}"/>
    <cellStyle name="Currency 5 6 2 5 2 5" xfId="47650" xr:uid="{905ADA67-8543-4873-8AF7-BF91F5AA227D}"/>
    <cellStyle name="Currency 5 6 2 5 3" xfId="22498" xr:uid="{B085EAB3-D83B-4786-AE35-3CB940886921}"/>
    <cellStyle name="Currency 5 6 2 5 3 2" xfId="36190" xr:uid="{A92BC3E2-5397-4B99-AF99-48CF001E045A}"/>
    <cellStyle name="Currency 5 6 2 5 3 3" xfId="51074" xr:uid="{0CE63321-FFE3-4D65-964F-08512CFF26C5}"/>
    <cellStyle name="Currency 5 6 2 5 4" xfId="15654" xr:uid="{2234A20C-4A6F-4846-A713-583D7F0FAF6D}"/>
    <cellStyle name="Currency 5 6 2 5 5" xfId="29344" xr:uid="{57FEFE42-0F72-4D73-8CB7-C3298EFA94D3}"/>
    <cellStyle name="Currency 5 6 2 5 6" xfId="44228" xr:uid="{A14BD5EC-D7B6-4174-9A38-5854D164900A}"/>
    <cellStyle name="Currency 5 6 2 6" xfId="10518" xr:uid="{8A48CC4F-53D7-4636-9D7C-8D5FFAD4C75E}"/>
    <cellStyle name="Currency 5 6 2 6 2" xfId="24208" xr:uid="{65C868D3-6BC8-4C50-96BC-D80274999A19}"/>
    <cellStyle name="Currency 5 6 2 6 2 2" xfId="37900" xr:uid="{05FF3CBA-2437-42D4-8B0A-AA806F74F73E}"/>
    <cellStyle name="Currency 5 6 2 6 2 3" xfId="52784" xr:uid="{B2DE4C50-A8C7-46E7-ABE5-41FCFC10A275}"/>
    <cellStyle name="Currency 5 6 2 6 3" xfId="17364" xr:uid="{6755565F-20E7-4760-8A80-E3CC47B707C7}"/>
    <cellStyle name="Currency 5 6 2 6 4" xfId="31054" xr:uid="{58FE7AF4-09CB-4252-918E-D45577A9A6A0}"/>
    <cellStyle name="Currency 5 6 2 6 5" xfId="45938" xr:uid="{CAEB45AD-1254-4E1A-A312-B7D6A90F5986}"/>
    <cellStyle name="Currency 5 6 2 7" xfId="20786" xr:uid="{A7AE8973-D1B0-4138-929B-6E3E1B49C2ED}"/>
    <cellStyle name="Currency 5 6 2 7 2" xfId="34478" xr:uid="{28AAE388-A2D7-49E6-A2F6-D478E60AC9EC}"/>
    <cellStyle name="Currency 5 6 2 7 3" xfId="49362" xr:uid="{25D039C7-F0A8-4717-A103-E555CE869761}"/>
    <cellStyle name="Currency 5 6 2 8" xfId="13942" xr:uid="{76B478C0-76A8-4869-81BA-32644EADF0EB}"/>
    <cellStyle name="Currency 5 6 2 9" xfId="27632" xr:uid="{062D0363-E068-476A-A25C-94262EB1AED8}"/>
    <cellStyle name="Currency 5 6 3" xfId="7100" xr:uid="{BDACBCF0-490A-494E-BEDB-748CB57CCC6A}"/>
    <cellStyle name="Currency 5 6 3 10" xfId="42521" xr:uid="{0E4D39EB-B867-4CF7-A698-2EB7B31602A0}"/>
    <cellStyle name="Currency 5 6 3 2" xfId="7101" xr:uid="{DE2DD392-2B54-40AD-BCD6-71BF57695998}"/>
    <cellStyle name="Currency 5 6 3 2 2" xfId="7102" xr:uid="{B1860442-5225-4C3C-8DC5-5F05B217E5B1}"/>
    <cellStyle name="Currency 5 6 3 2 2 2" xfId="8815" xr:uid="{C024CE19-42DA-4CBF-B139-41A988815960}"/>
    <cellStyle name="Currency 5 6 3 2 2 2 2" xfId="12237" xr:uid="{AC839910-8042-4B1B-A0C7-ABB8C4404317}"/>
    <cellStyle name="Currency 5 6 3 2 2 2 2 2" xfId="25927" xr:uid="{F87152CF-E358-46C8-B142-212C97BEFFC8}"/>
    <cellStyle name="Currency 5 6 3 2 2 2 2 2 2" xfId="39619" xr:uid="{65A26FF4-D0E7-457A-90B2-C5A4D59E6DCC}"/>
    <cellStyle name="Currency 5 6 3 2 2 2 2 2 3" xfId="54503" xr:uid="{0F064DDE-0045-4DC6-801E-EB4629A502EF}"/>
    <cellStyle name="Currency 5 6 3 2 2 2 2 3" xfId="19083" xr:uid="{ACC5AF3C-909B-4066-A9DD-0DBF4DBA4B21}"/>
    <cellStyle name="Currency 5 6 3 2 2 2 2 4" xfId="32773" xr:uid="{5D93F429-2245-4483-B9BE-16F9CCD8A3A0}"/>
    <cellStyle name="Currency 5 6 3 2 2 2 2 5" xfId="47657" xr:uid="{E1FD1EBA-DACE-4E45-9CBC-92B7C38F4EB9}"/>
    <cellStyle name="Currency 5 6 3 2 2 2 3" xfId="22505" xr:uid="{667D2D5D-2139-4E15-902F-DE986EBE9765}"/>
    <cellStyle name="Currency 5 6 3 2 2 2 3 2" xfId="36197" xr:uid="{3318A54E-593C-4DC1-AA29-03D75E169F90}"/>
    <cellStyle name="Currency 5 6 3 2 2 2 3 3" xfId="51081" xr:uid="{C779ABF6-B6F4-4A9C-BAD5-6209568A23BE}"/>
    <cellStyle name="Currency 5 6 3 2 2 2 4" xfId="15661" xr:uid="{0CA1106D-E4AB-4855-9ACC-0C2BD4DE2239}"/>
    <cellStyle name="Currency 5 6 3 2 2 2 5" xfId="29351" xr:uid="{2DA39161-2FD5-4D66-A7AF-F848BD9549FE}"/>
    <cellStyle name="Currency 5 6 3 2 2 2 6" xfId="44235" xr:uid="{C3CB7F96-67F8-4685-BF0A-198DCC371129}"/>
    <cellStyle name="Currency 5 6 3 2 2 3" xfId="10525" xr:uid="{BC46DBB8-B821-41B7-9690-1B8D74436282}"/>
    <cellStyle name="Currency 5 6 3 2 2 3 2" xfId="24215" xr:uid="{0114C7AB-72D4-43D9-9E4E-312FA86A704A}"/>
    <cellStyle name="Currency 5 6 3 2 2 3 2 2" xfId="37907" xr:uid="{7C787F14-946B-4807-8916-30CD87002268}"/>
    <cellStyle name="Currency 5 6 3 2 2 3 2 3" xfId="52791" xr:uid="{1BF95B0E-3B0C-42B7-87ED-55F089111DEF}"/>
    <cellStyle name="Currency 5 6 3 2 2 3 3" xfId="17371" xr:uid="{35428F6D-DB43-4C18-B60A-E6EA9CF7E829}"/>
    <cellStyle name="Currency 5 6 3 2 2 3 4" xfId="31061" xr:uid="{D7F8350D-D28B-48CA-BB01-62373D116CD1}"/>
    <cellStyle name="Currency 5 6 3 2 2 3 5" xfId="45945" xr:uid="{E8446783-CF89-4C0E-840F-4DFFDB63147A}"/>
    <cellStyle name="Currency 5 6 3 2 2 4" xfId="20793" xr:uid="{10EC0A3F-7391-415F-A331-8CFDCE290B88}"/>
    <cellStyle name="Currency 5 6 3 2 2 4 2" xfId="34485" xr:uid="{522ECD6D-6739-4E14-99DC-99D93CDB56C4}"/>
    <cellStyle name="Currency 5 6 3 2 2 4 3" xfId="49369" xr:uid="{E300B802-0655-4129-A862-61C452AFA52D}"/>
    <cellStyle name="Currency 5 6 3 2 2 5" xfId="13949" xr:uid="{DCD95792-DC6F-46F6-92FC-8CFE44C24256}"/>
    <cellStyle name="Currency 5 6 3 2 2 6" xfId="27639" xr:uid="{11363017-C4D0-4728-83F3-F2EB95728525}"/>
    <cellStyle name="Currency 5 6 3 2 2 7" xfId="42523" xr:uid="{215DC734-48D2-4F85-AF90-F7053DD8A61E}"/>
    <cellStyle name="Currency 5 6 3 2 3" xfId="8814" xr:uid="{2FBF270F-DCA5-4D0F-8515-A5CCFE0BDCB5}"/>
    <cellStyle name="Currency 5 6 3 2 3 2" xfId="12236" xr:uid="{AD7EB5FD-51A8-4B9A-B648-63F641EA3DCC}"/>
    <cellStyle name="Currency 5 6 3 2 3 2 2" xfId="25926" xr:uid="{C71A00AC-3991-42B1-BB3B-311E01D2B07A}"/>
    <cellStyle name="Currency 5 6 3 2 3 2 2 2" xfId="39618" xr:uid="{0C756F81-B2C2-40AA-B95F-FD5DBD1588D1}"/>
    <cellStyle name="Currency 5 6 3 2 3 2 2 3" xfId="54502" xr:uid="{1B9D454C-461B-4369-A060-C63CDEACE703}"/>
    <cellStyle name="Currency 5 6 3 2 3 2 3" xfId="19082" xr:uid="{029BE893-02A0-4BF5-93A3-99D9C74A8AF8}"/>
    <cellStyle name="Currency 5 6 3 2 3 2 4" xfId="32772" xr:uid="{7626761A-9845-4446-9915-4ADB58B00E89}"/>
    <cellStyle name="Currency 5 6 3 2 3 2 5" xfId="47656" xr:uid="{25120967-E35C-4A91-A688-6AAFC79FB1C1}"/>
    <cellStyle name="Currency 5 6 3 2 3 3" xfId="22504" xr:uid="{6F169E5E-4A24-4863-8E83-7A237D1F6F26}"/>
    <cellStyle name="Currency 5 6 3 2 3 3 2" xfId="36196" xr:uid="{B3124196-8F8E-43B1-801C-F534ECCD9CCD}"/>
    <cellStyle name="Currency 5 6 3 2 3 3 3" xfId="51080" xr:uid="{DF7200D3-EA6E-4D01-B12A-C90C422BECCD}"/>
    <cellStyle name="Currency 5 6 3 2 3 4" xfId="15660" xr:uid="{5346D6F7-0DD8-4613-BF7C-A517D15B92D7}"/>
    <cellStyle name="Currency 5 6 3 2 3 5" xfId="29350" xr:uid="{AD621AD7-559A-4D3C-965A-807071CCA196}"/>
    <cellStyle name="Currency 5 6 3 2 3 6" xfId="44234" xr:uid="{6193CA29-4F8B-48DD-A436-2CBDAE6C3EA0}"/>
    <cellStyle name="Currency 5 6 3 2 4" xfId="10524" xr:uid="{5DD97E49-9342-4461-92B3-B05AC48A7FE9}"/>
    <cellStyle name="Currency 5 6 3 2 4 2" xfId="24214" xr:uid="{FF289EBE-353F-4CD6-9409-5425A3827677}"/>
    <cellStyle name="Currency 5 6 3 2 4 2 2" xfId="37906" xr:uid="{FB94F0AF-1351-4BDE-B772-0C99D3A73C54}"/>
    <cellStyle name="Currency 5 6 3 2 4 2 3" xfId="52790" xr:uid="{A1776A04-1A61-4E3A-A3C7-43A7188ED8F1}"/>
    <cellStyle name="Currency 5 6 3 2 4 3" xfId="17370" xr:uid="{5A0276B9-DDAA-4B40-8892-D1D9DCE8742B}"/>
    <cellStyle name="Currency 5 6 3 2 4 4" xfId="31060" xr:uid="{E0378114-4E20-43D1-9092-091D7AF6C7E7}"/>
    <cellStyle name="Currency 5 6 3 2 4 5" xfId="45944" xr:uid="{82EB6DA3-84FB-4848-9BE7-A7DFEB1986E7}"/>
    <cellStyle name="Currency 5 6 3 2 5" xfId="20792" xr:uid="{58926E5D-22B0-45B6-B305-8E185CB813EC}"/>
    <cellStyle name="Currency 5 6 3 2 5 2" xfId="34484" xr:uid="{677A0F4F-C28F-4EFF-BD9C-502638FAB550}"/>
    <cellStyle name="Currency 5 6 3 2 5 3" xfId="49368" xr:uid="{3E6B1642-D6F8-4261-B85A-D6919A70FC1D}"/>
    <cellStyle name="Currency 5 6 3 2 6" xfId="13948" xr:uid="{EFA87809-185F-497A-B9C1-4BE02C20ACE2}"/>
    <cellStyle name="Currency 5 6 3 2 7" xfId="27638" xr:uid="{13CE65D7-3F91-48A3-9FC3-4B75B4075A06}"/>
    <cellStyle name="Currency 5 6 3 2 8" xfId="42522" xr:uid="{6E943CFC-9124-4AE1-BD6E-7DE982E02DCD}"/>
    <cellStyle name="Currency 5 6 3 3" xfId="7103" xr:uid="{50AB972B-5C4E-4736-85F5-BFBCAE45BA9F}"/>
    <cellStyle name="Currency 5 6 3 3 2" xfId="8816" xr:uid="{F40DA9C7-E2D8-4B67-B158-0FCA7A10C71B}"/>
    <cellStyle name="Currency 5 6 3 3 2 2" xfId="12238" xr:uid="{2CCA63AB-9D22-45EE-9407-6FE77367718D}"/>
    <cellStyle name="Currency 5 6 3 3 2 2 2" xfId="25928" xr:uid="{E352907E-FB55-4B51-8931-CD3DE590CAFA}"/>
    <cellStyle name="Currency 5 6 3 3 2 2 2 2" xfId="39620" xr:uid="{C50FF38D-DBA7-490F-9CD5-928B312523D8}"/>
    <cellStyle name="Currency 5 6 3 3 2 2 2 3" xfId="54504" xr:uid="{307834C2-EB54-4367-9E3D-AEC97122926C}"/>
    <cellStyle name="Currency 5 6 3 3 2 2 3" xfId="19084" xr:uid="{48E8468B-28F0-4D88-91F5-CE1A4E583BA9}"/>
    <cellStyle name="Currency 5 6 3 3 2 2 4" xfId="32774" xr:uid="{1EE59881-CCC0-45BA-B230-5DDC690642AB}"/>
    <cellStyle name="Currency 5 6 3 3 2 2 5" xfId="47658" xr:uid="{545C2A58-8755-4BEC-808C-9496187A6916}"/>
    <cellStyle name="Currency 5 6 3 3 2 3" xfId="22506" xr:uid="{9C2A556B-28C3-4F97-A3E6-AA74221B97B3}"/>
    <cellStyle name="Currency 5 6 3 3 2 3 2" xfId="36198" xr:uid="{5273B4AE-5F28-41D4-AC78-84A5D2D3C598}"/>
    <cellStyle name="Currency 5 6 3 3 2 3 3" xfId="51082" xr:uid="{2D99348E-9824-4926-82C3-92927FDFA34C}"/>
    <cellStyle name="Currency 5 6 3 3 2 4" xfId="15662" xr:uid="{E88F17DE-A7D1-49D0-8028-4FB2AD47947E}"/>
    <cellStyle name="Currency 5 6 3 3 2 5" xfId="29352" xr:uid="{722B87DD-DA5F-40CD-BCAB-888020D17C38}"/>
    <cellStyle name="Currency 5 6 3 3 2 6" xfId="44236" xr:uid="{3BF3FE3C-626A-4593-88FA-B2B1D9B12F34}"/>
    <cellStyle name="Currency 5 6 3 3 3" xfId="10526" xr:uid="{1121742E-4E9B-432F-A07A-FC3563EA56C6}"/>
    <cellStyle name="Currency 5 6 3 3 3 2" xfId="24216" xr:uid="{B91B3467-05BE-4D1C-82E4-5B5325D1469B}"/>
    <cellStyle name="Currency 5 6 3 3 3 2 2" xfId="37908" xr:uid="{7D35DB99-40E5-472B-9A03-B6AFF6CBBF14}"/>
    <cellStyle name="Currency 5 6 3 3 3 2 3" xfId="52792" xr:uid="{5F677429-55DD-4B78-BC3B-28256CCDEFD9}"/>
    <cellStyle name="Currency 5 6 3 3 3 3" xfId="17372" xr:uid="{EFC547A3-F91B-47E2-A20C-FA5498484A4B}"/>
    <cellStyle name="Currency 5 6 3 3 3 4" xfId="31062" xr:uid="{0BCAC60C-AED5-4DAF-8463-EE0E6B8D9E97}"/>
    <cellStyle name="Currency 5 6 3 3 3 5" xfId="45946" xr:uid="{96F8C712-BF81-43DE-9D57-C798895A93BE}"/>
    <cellStyle name="Currency 5 6 3 3 4" xfId="20794" xr:uid="{D11C5D65-52CB-48D7-A230-DFE8D15656BB}"/>
    <cellStyle name="Currency 5 6 3 3 4 2" xfId="34486" xr:uid="{CCD2748C-8427-4CD5-A38B-85BF98774035}"/>
    <cellStyle name="Currency 5 6 3 3 4 3" xfId="49370" xr:uid="{46FE4689-5754-4D1D-A1BA-6F060EA11090}"/>
    <cellStyle name="Currency 5 6 3 3 5" xfId="13950" xr:uid="{C622930E-5168-4D4B-8965-EB8BD4927A79}"/>
    <cellStyle name="Currency 5 6 3 3 6" xfId="27640" xr:uid="{7EDA0861-040D-4F5D-A52E-8C0B3A9FA840}"/>
    <cellStyle name="Currency 5 6 3 3 7" xfId="42524" xr:uid="{FDA60FF9-3030-41AF-BF33-A6C11110E431}"/>
    <cellStyle name="Currency 5 6 3 4" xfId="7104" xr:uid="{BF8C0CE6-50F7-4EDE-B165-01BBD5673EF8}"/>
    <cellStyle name="Currency 5 6 3 4 2" xfId="8817" xr:uid="{8C5A1D6B-187B-4722-BD05-EB810129D51A}"/>
    <cellStyle name="Currency 5 6 3 4 2 2" xfId="12239" xr:uid="{5AABBA69-8BF6-4A4C-93DB-CC4D63C2614E}"/>
    <cellStyle name="Currency 5 6 3 4 2 2 2" xfId="25929" xr:uid="{580F9D5B-6FEE-48C1-90EA-C3B012B503F5}"/>
    <cellStyle name="Currency 5 6 3 4 2 2 2 2" xfId="39621" xr:uid="{0B1D7BA4-5C00-4599-BC4D-935ED9D331B1}"/>
    <cellStyle name="Currency 5 6 3 4 2 2 2 3" xfId="54505" xr:uid="{194B6A47-C83E-4291-BD66-7248BBB8B02E}"/>
    <cellStyle name="Currency 5 6 3 4 2 2 3" xfId="19085" xr:uid="{C1381D73-8A52-47B5-A540-5858F9C467D6}"/>
    <cellStyle name="Currency 5 6 3 4 2 2 4" xfId="32775" xr:uid="{3B9CEBA5-69A7-4795-A84C-0C72230B832E}"/>
    <cellStyle name="Currency 5 6 3 4 2 2 5" xfId="47659" xr:uid="{905194BA-73C5-470B-ADB4-05E0008555C1}"/>
    <cellStyle name="Currency 5 6 3 4 2 3" xfId="22507" xr:uid="{0C69EB92-740E-494A-8841-22DB2622D3E9}"/>
    <cellStyle name="Currency 5 6 3 4 2 3 2" xfId="36199" xr:uid="{C323D615-B8D7-4EE7-8622-47439D21B0D3}"/>
    <cellStyle name="Currency 5 6 3 4 2 3 3" xfId="51083" xr:uid="{289FFCC6-B39F-482F-B216-297710AE735C}"/>
    <cellStyle name="Currency 5 6 3 4 2 4" xfId="15663" xr:uid="{D3B89B9C-E6A6-488B-954F-04D848566BB0}"/>
    <cellStyle name="Currency 5 6 3 4 2 5" xfId="29353" xr:uid="{08FE87C0-03DE-48D0-8130-FB750FFE5F94}"/>
    <cellStyle name="Currency 5 6 3 4 2 6" xfId="44237" xr:uid="{B3D19A0B-0123-43E9-85F1-BE8F21164BC4}"/>
    <cellStyle name="Currency 5 6 3 4 3" xfId="10527" xr:uid="{EB24AAA7-AEA8-4867-8C1A-23E83C5661C2}"/>
    <cellStyle name="Currency 5 6 3 4 3 2" xfId="24217" xr:uid="{27816231-AA3F-471A-B40C-2356CE202C95}"/>
    <cellStyle name="Currency 5 6 3 4 3 2 2" xfId="37909" xr:uid="{97FE29AE-2BE4-4BCC-9033-CFDAECDA56D2}"/>
    <cellStyle name="Currency 5 6 3 4 3 2 3" xfId="52793" xr:uid="{87A163CC-97A1-4FE2-8AFF-0C76B8CF9CFD}"/>
    <cellStyle name="Currency 5 6 3 4 3 3" xfId="17373" xr:uid="{B16BC89F-30E3-4C47-AA36-066ED9145097}"/>
    <cellStyle name="Currency 5 6 3 4 3 4" xfId="31063" xr:uid="{633D8947-1D9E-444D-A2EB-9E32AD815C0C}"/>
    <cellStyle name="Currency 5 6 3 4 3 5" xfId="45947" xr:uid="{E7E402E9-B653-406F-AD03-8A5B40B3B219}"/>
    <cellStyle name="Currency 5 6 3 4 4" xfId="20795" xr:uid="{0A9B3264-598F-4C87-97B5-BB9C86B8F647}"/>
    <cellStyle name="Currency 5 6 3 4 4 2" xfId="34487" xr:uid="{5E92FB7D-AC1A-4D87-BBC9-4FC3B49A093A}"/>
    <cellStyle name="Currency 5 6 3 4 4 3" xfId="49371" xr:uid="{6122DF15-D8B9-47EB-90DC-A4021868D41B}"/>
    <cellStyle name="Currency 5 6 3 4 5" xfId="13951" xr:uid="{833194D3-E007-4753-A8E4-3AB06EFE4BAB}"/>
    <cellStyle name="Currency 5 6 3 4 6" xfId="27641" xr:uid="{8F68B078-996B-4725-95E9-F2EC172C9D68}"/>
    <cellStyle name="Currency 5 6 3 4 7" xfId="42525" xr:uid="{DF9A5A34-68D3-4986-BD0D-BA7A9A8CA11E}"/>
    <cellStyle name="Currency 5 6 3 5" xfId="8813" xr:uid="{A9ECE1A4-ED16-40EE-8770-4183D0A3C9C3}"/>
    <cellStyle name="Currency 5 6 3 5 2" xfId="12235" xr:uid="{7AB4B6F0-67CF-48F7-B775-CD70AC95F4D7}"/>
    <cellStyle name="Currency 5 6 3 5 2 2" xfId="25925" xr:uid="{662FD50D-6CBA-4BE6-AA8A-DF14E2B5ED80}"/>
    <cellStyle name="Currency 5 6 3 5 2 2 2" xfId="39617" xr:uid="{9AF9FB50-DC1D-4343-89C9-DAC9D46AC8AB}"/>
    <cellStyle name="Currency 5 6 3 5 2 2 3" xfId="54501" xr:uid="{8216C072-E992-4A30-A66B-125B2E6ACB58}"/>
    <cellStyle name="Currency 5 6 3 5 2 3" xfId="19081" xr:uid="{6C816912-E971-454B-A8D0-C5B79B99175D}"/>
    <cellStyle name="Currency 5 6 3 5 2 4" xfId="32771" xr:uid="{8F48CDA0-4410-4C14-9B2E-24A40124E67B}"/>
    <cellStyle name="Currency 5 6 3 5 2 5" xfId="47655" xr:uid="{F99A7962-D25B-4696-9882-4A623B7F4192}"/>
    <cellStyle name="Currency 5 6 3 5 3" xfId="22503" xr:uid="{543066BC-4749-4528-82C5-2658DE01CB63}"/>
    <cellStyle name="Currency 5 6 3 5 3 2" xfId="36195" xr:uid="{D8295F81-B990-495D-A0A4-31506DFA9525}"/>
    <cellStyle name="Currency 5 6 3 5 3 3" xfId="51079" xr:uid="{BD03D4A7-5C38-476D-B62E-87256A45CF03}"/>
    <cellStyle name="Currency 5 6 3 5 4" xfId="15659" xr:uid="{58A863A2-0A31-419B-9A34-6A0975EB8ED3}"/>
    <cellStyle name="Currency 5 6 3 5 5" xfId="29349" xr:uid="{20ADD8D6-E67A-4202-A062-DF3CC0538EC8}"/>
    <cellStyle name="Currency 5 6 3 5 6" xfId="44233" xr:uid="{460C0E10-ECC7-4F61-BC3D-C4CECE7518A4}"/>
    <cellStyle name="Currency 5 6 3 6" xfId="10523" xr:uid="{24F13247-51DB-4235-BDB9-379A5364EB47}"/>
    <cellStyle name="Currency 5 6 3 6 2" xfId="24213" xr:uid="{DC2AAE00-0AFD-4255-A1FC-910DC141E415}"/>
    <cellStyle name="Currency 5 6 3 6 2 2" xfId="37905" xr:uid="{2EF3AD85-4C32-4858-837F-71B3318B90C3}"/>
    <cellStyle name="Currency 5 6 3 6 2 3" xfId="52789" xr:uid="{6A86DA86-D7D2-4FC4-99E1-0B3D18955028}"/>
    <cellStyle name="Currency 5 6 3 6 3" xfId="17369" xr:uid="{E8536D84-74AA-44AD-8B86-3203BAEE11B5}"/>
    <cellStyle name="Currency 5 6 3 6 4" xfId="31059" xr:uid="{D612AB04-64CB-4506-9B60-D51C157A7CE3}"/>
    <cellStyle name="Currency 5 6 3 6 5" xfId="45943" xr:uid="{6E387D6E-CF3C-4A16-8486-F58A2C2F82F9}"/>
    <cellStyle name="Currency 5 6 3 7" xfId="20791" xr:uid="{A0EF3885-80DB-4F3F-AA10-BAAD561016FD}"/>
    <cellStyle name="Currency 5 6 3 7 2" xfId="34483" xr:uid="{5E50D4E5-FFE9-4392-BC28-8468570ED600}"/>
    <cellStyle name="Currency 5 6 3 7 3" xfId="49367" xr:uid="{35750C85-A349-4D94-BC0A-7A0B0221D37C}"/>
    <cellStyle name="Currency 5 6 3 8" xfId="13947" xr:uid="{13BBD5A7-AE4D-45EB-AEA0-B93C89DF0148}"/>
    <cellStyle name="Currency 5 6 3 9" xfId="27637" xr:uid="{103C6FE6-144B-489A-9170-6D14C4A4A382}"/>
    <cellStyle name="Currency 5 6 4" xfId="7105" xr:uid="{C787E23B-6E06-47AD-9251-6747CB6658CC}"/>
    <cellStyle name="Currency 5 6 4 2" xfId="7106" xr:uid="{894EC26E-851F-4F22-9325-E3C80CD80687}"/>
    <cellStyle name="Currency 5 6 4 2 2" xfId="8819" xr:uid="{C5DCAF8F-7803-47BA-9A6F-AF8BCF559068}"/>
    <cellStyle name="Currency 5 6 4 2 2 2" xfId="12241" xr:uid="{841D338B-17A4-4ADB-8604-27A3E6035AD1}"/>
    <cellStyle name="Currency 5 6 4 2 2 2 2" xfId="25931" xr:uid="{6BBBB0C7-9E1E-4AB2-924C-D8C2DC199887}"/>
    <cellStyle name="Currency 5 6 4 2 2 2 2 2" xfId="39623" xr:uid="{D0D0402B-BA4D-4F0D-9E43-8DB802FF99FB}"/>
    <cellStyle name="Currency 5 6 4 2 2 2 2 3" xfId="54507" xr:uid="{58A40D0C-66E4-44E3-84F3-6F12F5311C80}"/>
    <cellStyle name="Currency 5 6 4 2 2 2 3" xfId="19087" xr:uid="{E014CB09-05EC-4EBC-9F19-A37B2FEEDAFF}"/>
    <cellStyle name="Currency 5 6 4 2 2 2 4" xfId="32777" xr:uid="{D7C135D6-2E47-4AAA-A6E9-E75D661711D5}"/>
    <cellStyle name="Currency 5 6 4 2 2 2 5" xfId="47661" xr:uid="{A0FDBB21-6EF0-4879-A3E2-9E89BD0F8782}"/>
    <cellStyle name="Currency 5 6 4 2 2 3" xfId="22509" xr:uid="{A4D40279-F6F6-4E14-ACBA-5CAA3A2B5E36}"/>
    <cellStyle name="Currency 5 6 4 2 2 3 2" xfId="36201" xr:uid="{62FAF636-1F5E-4AD8-BDB7-75191AE17359}"/>
    <cellStyle name="Currency 5 6 4 2 2 3 3" xfId="51085" xr:uid="{4696C783-63B8-4E62-910F-F11948A4B2D1}"/>
    <cellStyle name="Currency 5 6 4 2 2 4" xfId="15665" xr:uid="{CBDD4B0E-85A7-4D1B-8DE9-A92495CD07BA}"/>
    <cellStyle name="Currency 5 6 4 2 2 5" xfId="29355" xr:uid="{4E1D532B-F45D-49AA-AB51-B157E36E2D04}"/>
    <cellStyle name="Currency 5 6 4 2 2 6" xfId="44239" xr:uid="{7C1DF518-EF9C-44F6-8E38-0A2BE101508E}"/>
    <cellStyle name="Currency 5 6 4 2 3" xfId="10529" xr:uid="{E8E448F6-62CC-4600-9F32-112B7E479010}"/>
    <cellStyle name="Currency 5 6 4 2 3 2" xfId="24219" xr:uid="{58F828BD-F9C8-4C22-8CFD-A3C7949F86B1}"/>
    <cellStyle name="Currency 5 6 4 2 3 2 2" xfId="37911" xr:uid="{81F4023C-AEB1-45DD-BD10-3A28D5A7ACEA}"/>
    <cellStyle name="Currency 5 6 4 2 3 2 3" xfId="52795" xr:uid="{E1BB73B9-9881-4B1F-A7AE-2C2C07A94A52}"/>
    <cellStyle name="Currency 5 6 4 2 3 3" xfId="17375" xr:uid="{24292D8D-4ACD-4D84-848F-15ECF02ED061}"/>
    <cellStyle name="Currency 5 6 4 2 3 4" xfId="31065" xr:uid="{381A1277-37E7-427D-BFA8-BDF67CB97519}"/>
    <cellStyle name="Currency 5 6 4 2 3 5" xfId="45949" xr:uid="{F20D986A-4C65-4B84-A5BD-8CAE4E55F6DB}"/>
    <cellStyle name="Currency 5 6 4 2 4" xfId="20797" xr:uid="{76CD878D-F193-4087-8DF8-C9197171A5B1}"/>
    <cellStyle name="Currency 5 6 4 2 4 2" xfId="34489" xr:uid="{D8575AB2-2942-4C2F-850F-C5B39165A045}"/>
    <cellStyle name="Currency 5 6 4 2 4 3" xfId="49373" xr:uid="{C3232861-D7A1-402E-8A06-7577EA8D5D30}"/>
    <cellStyle name="Currency 5 6 4 2 5" xfId="13953" xr:uid="{D7151E6C-C276-434D-8BCF-2D6262EEBA5E}"/>
    <cellStyle name="Currency 5 6 4 2 6" xfId="27643" xr:uid="{86D325A1-FEB3-4FFA-A1A7-88E71FAB2B54}"/>
    <cellStyle name="Currency 5 6 4 2 7" xfId="42527" xr:uid="{E6873440-ACBB-4AAB-9D07-11CFD657C061}"/>
    <cellStyle name="Currency 5 6 4 3" xfId="8818" xr:uid="{D52A8343-D80A-459A-98AC-944CC8B1505F}"/>
    <cellStyle name="Currency 5 6 4 3 2" xfId="12240" xr:uid="{990B6C39-25BF-487B-BB0B-5D63C09B8099}"/>
    <cellStyle name="Currency 5 6 4 3 2 2" xfId="25930" xr:uid="{A4E4DF82-B422-489B-89B3-67F4EE21088A}"/>
    <cellStyle name="Currency 5 6 4 3 2 2 2" xfId="39622" xr:uid="{6BE18F3C-C234-4A74-BB1B-6337FFEE9752}"/>
    <cellStyle name="Currency 5 6 4 3 2 2 3" xfId="54506" xr:uid="{BF551EAB-B9FA-44CB-8EF6-48B80D7B740E}"/>
    <cellStyle name="Currency 5 6 4 3 2 3" xfId="19086" xr:uid="{93264EC5-AC93-4742-8846-13274B101C02}"/>
    <cellStyle name="Currency 5 6 4 3 2 4" xfId="32776" xr:uid="{DE7C80C7-8717-4E48-98BA-934E88B1E6E2}"/>
    <cellStyle name="Currency 5 6 4 3 2 5" xfId="47660" xr:uid="{1C465F5E-4E84-4E36-A801-6235F07C187B}"/>
    <cellStyle name="Currency 5 6 4 3 3" xfId="22508" xr:uid="{CB625586-5105-4AF4-AE16-58C0C0741F7C}"/>
    <cellStyle name="Currency 5 6 4 3 3 2" xfId="36200" xr:uid="{E70435CD-D17B-4087-B557-5B72253F36F1}"/>
    <cellStyle name="Currency 5 6 4 3 3 3" xfId="51084" xr:uid="{75D1B218-680C-4A1D-87F0-03B615AC4335}"/>
    <cellStyle name="Currency 5 6 4 3 4" xfId="15664" xr:uid="{CC4A9095-B08F-459A-90F3-58C229AAE60C}"/>
    <cellStyle name="Currency 5 6 4 3 5" xfId="29354" xr:uid="{2C5DF885-E8F8-4E34-BB52-00598703841C}"/>
    <cellStyle name="Currency 5 6 4 3 6" xfId="44238" xr:uid="{97EFDBC8-8E5B-429E-A552-279575C92A24}"/>
    <cellStyle name="Currency 5 6 4 4" xfId="10528" xr:uid="{F7D454E2-7884-45DE-99E2-1DACF84D9408}"/>
    <cellStyle name="Currency 5 6 4 4 2" xfId="24218" xr:uid="{2E2FD31E-61CA-4319-A51A-EF6FCBC39CFC}"/>
    <cellStyle name="Currency 5 6 4 4 2 2" xfId="37910" xr:uid="{F5603BD5-C765-427F-948B-85CCAAD40D89}"/>
    <cellStyle name="Currency 5 6 4 4 2 3" xfId="52794" xr:uid="{BB08D270-3EBF-4A19-A222-F893F5B940F3}"/>
    <cellStyle name="Currency 5 6 4 4 3" xfId="17374" xr:uid="{74FF6BB0-C8F6-465D-9915-A1609FC7621C}"/>
    <cellStyle name="Currency 5 6 4 4 4" xfId="31064" xr:uid="{A5B4FABD-43EC-4FBA-A623-6F1486EB4D14}"/>
    <cellStyle name="Currency 5 6 4 4 5" xfId="45948" xr:uid="{9502720C-F3AC-4F29-9119-5443621BC32D}"/>
    <cellStyle name="Currency 5 6 4 5" xfId="20796" xr:uid="{F5E77558-518D-4DB2-9283-E61BBE52E8A0}"/>
    <cellStyle name="Currency 5 6 4 5 2" xfId="34488" xr:uid="{A881B5D0-9CB3-4759-8252-DE44E1B264A6}"/>
    <cellStyle name="Currency 5 6 4 5 3" xfId="49372" xr:uid="{EB546333-B291-4BB1-9E7D-BE9D76A155C3}"/>
    <cellStyle name="Currency 5 6 4 6" xfId="13952" xr:uid="{71B8F9BC-07F2-43C0-A115-0DA4B498DA84}"/>
    <cellStyle name="Currency 5 6 4 7" xfId="27642" xr:uid="{45EEA785-60D1-4270-BA30-B5EE7FCD1931}"/>
    <cellStyle name="Currency 5 6 4 8" xfId="42526" xr:uid="{C9D2A7C6-7C2E-4389-A3A2-A6D2E4F63923}"/>
    <cellStyle name="Currency 5 6 5" xfId="7107" xr:uid="{2C2F4708-353A-4AB3-87E8-E7A97E7DA60F}"/>
    <cellStyle name="Currency 5 6 5 2" xfId="8820" xr:uid="{93A4851F-8F4D-4977-9BA2-22658C69614C}"/>
    <cellStyle name="Currency 5 6 5 2 2" xfId="12242" xr:uid="{F0DF5C16-8D9A-489E-B60A-BBC9C77B00F5}"/>
    <cellStyle name="Currency 5 6 5 2 2 2" xfId="25932" xr:uid="{D309AB3F-E19F-449F-BAB0-05F159F820FD}"/>
    <cellStyle name="Currency 5 6 5 2 2 2 2" xfId="39624" xr:uid="{0BF89FC0-819C-4ED6-8997-9D9F01BDBC20}"/>
    <cellStyle name="Currency 5 6 5 2 2 2 3" xfId="54508" xr:uid="{9A89580E-76C2-4DDF-9865-9CE21DE280A8}"/>
    <cellStyle name="Currency 5 6 5 2 2 3" xfId="19088" xr:uid="{47B06CD9-750D-41A4-AD77-CC045932981A}"/>
    <cellStyle name="Currency 5 6 5 2 2 4" xfId="32778" xr:uid="{C73EE2FF-DA80-4CA6-BF63-4766E5B142C7}"/>
    <cellStyle name="Currency 5 6 5 2 2 5" xfId="47662" xr:uid="{9C2776BA-9B0D-47E2-9254-4E8F3B84D300}"/>
    <cellStyle name="Currency 5 6 5 2 3" xfId="22510" xr:uid="{113188D2-CA42-471C-80DB-A34AFE1853DB}"/>
    <cellStyle name="Currency 5 6 5 2 3 2" xfId="36202" xr:uid="{1C9551C6-BC58-4323-8442-FDB93C0955DE}"/>
    <cellStyle name="Currency 5 6 5 2 3 3" xfId="51086" xr:uid="{4FEF3490-A5D6-4D7E-AAA1-E76772D5ADCC}"/>
    <cellStyle name="Currency 5 6 5 2 4" xfId="15666" xr:uid="{8DEF31FD-9306-420A-8B46-610BAB082CE7}"/>
    <cellStyle name="Currency 5 6 5 2 5" xfId="29356" xr:uid="{5AA91210-8230-44E2-B344-865DA56ACDA8}"/>
    <cellStyle name="Currency 5 6 5 2 6" xfId="44240" xr:uid="{BAA0945F-82D8-494D-83B6-9FC449B660DF}"/>
    <cellStyle name="Currency 5 6 5 3" xfId="10530" xr:uid="{1DCBCEA1-C949-4493-96AC-B944EA400F3A}"/>
    <cellStyle name="Currency 5 6 5 3 2" xfId="24220" xr:uid="{DEF26E52-03D6-4816-A09E-A133FA96D823}"/>
    <cellStyle name="Currency 5 6 5 3 2 2" xfId="37912" xr:uid="{0CF3E0CB-91FC-4FFE-A67D-8289B7D0736D}"/>
    <cellStyle name="Currency 5 6 5 3 2 3" xfId="52796" xr:uid="{ABDAC0BC-332D-4E3F-BD40-73405D168B68}"/>
    <cellStyle name="Currency 5 6 5 3 3" xfId="17376" xr:uid="{77CF7EC7-79F3-4D92-813D-66BE3240653D}"/>
    <cellStyle name="Currency 5 6 5 3 4" xfId="31066" xr:uid="{043C03F7-7322-47CF-9D90-153904CC3518}"/>
    <cellStyle name="Currency 5 6 5 3 5" xfId="45950" xr:uid="{98C0746E-A41C-4CD2-9801-0B1BE19536DE}"/>
    <cellStyle name="Currency 5 6 5 4" xfId="20798" xr:uid="{67E7CDD1-174C-4A3A-8235-420A3EB56ADE}"/>
    <cellStyle name="Currency 5 6 5 4 2" xfId="34490" xr:uid="{6A27DF03-3F1B-4461-8651-35D09454CA65}"/>
    <cellStyle name="Currency 5 6 5 4 3" xfId="49374" xr:uid="{98562975-40B7-41FF-A2CC-9532E6856297}"/>
    <cellStyle name="Currency 5 6 5 5" xfId="13954" xr:uid="{D202999F-B8E4-4DF3-8238-74C6C730AC51}"/>
    <cellStyle name="Currency 5 6 5 6" xfId="27644" xr:uid="{3721F2E0-35AD-4816-A59F-CA83BDF093FE}"/>
    <cellStyle name="Currency 5 6 5 7" xfId="42528" xr:uid="{7F0040A2-FF9B-437F-B85C-D8F4BA7E3289}"/>
    <cellStyle name="Currency 5 6 6" xfId="7108" xr:uid="{1DEFDAF8-01B2-476E-9B12-E3D27AA53A89}"/>
    <cellStyle name="Currency 5 6 6 2" xfId="8821" xr:uid="{6A788082-7DDB-4298-910E-3A79989EF74D}"/>
    <cellStyle name="Currency 5 6 6 2 2" xfId="12243" xr:uid="{D16C1AD7-D25F-4459-BC0F-2BB177AA92AC}"/>
    <cellStyle name="Currency 5 6 6 2 2 2" xfId="25933" xr:uid="{C53251C0-EA78-46ED-952F-C7CB9CFA61A2}"/>
    <cellStyle name="Currency 5 6 6 2 2 2 2" xfId="39625" xr:uid="{165A59FF-5697-4BAA-B66A-011B6D5ECB4C}"/>
    <cellStyle name="Currency 5 6 6 2 2 2 3" xfId="54509" xr:uid="{93918054-E8FF-45AE-BFAA-661597E752CE}"/>
    <cellStyle name="Currency 5 6 6 2 2 3" xfId="19089" xr:uid="{331DE52A-472E-4B6C-9362-BE3EE608224C}"/>
    <cellStyle name="Currency 5 6 6 2 2 4" xfId="32779" xr:uid="{ECB24B45-F52E-4A92-B52C-4EDFD965267E}"/>
    <cellStyle name="Currency 5 6 6 2 2 5" xfId="47663" xr:uid="{9415EED6-85B1-496D-84B4-F2F38E6F237A}"/>
    <cellStyle name="Currency 5 6 6 2 3" xfId="22511" xr:uid="{9B563680-A927-4378-98B2-EC2F94830611}"/>
    <cellStyle name="Currency 5 6 6 2 3 2" xfId="36203" xr:uid="{2CDE17B6-CE5E-4770-B071-7E7D234EC240}"/>
    <cellStyle name="Currency 5 6 6 2 3 3" xfId="51087" xr:uid="{C183EBE7-C095-4C93-BE2C-5C60E0F0A696}"/>
    <cellStyle name="Currency 5 6 6 2 4" xfId="15667" xr:uid="{7A937619-94CD-4A13-9F48-F4962DB704DC}"/>
    <cellStyle name="Currency 5 6 6 2 5" xfId="29357" xr:uid="{6B2B9B76-5B24-499D-8077-8D9772B0940B}"/>
    <cellStyle name="Currency 5 6 6 2 6" xfId="44241" xr:uid="{23785235-9245-4BB3-B9F0-92C7EE5CF411}"/>
    <cellStyle name="Currency 5 6 6 3" xfId="10531" xr:uid="{CA6FC605-1B54-4FC9-954F-3AC7684B38F2}"/>
    <cellStyle name="Currency 5 6 6 3 2" xfId="24221" xr:uid="{BD9A6449-07A7-45B8-98BD-6707054F18F5}"/>
    <cellStyle name="Currency 5 6 6 3 2 2" xfId="37913" xr:uid="{C2AE7076-42E6-4F11-B8A1-B9DABE90BFD5}"/>
    <cellStyle name="Currency 5 6 6 3 2 3" xfId="52797" xr:uid="{D55C9635-72B9-40FF-A28C-483B24CF049F}"/>
    <cellStyle name="Currency 5 6 6 3 3" xfId="17377" xr:uid="{3016C3DD-140F-468F-A880-306A4CC26B75}"/>
    <cellStyle name="Currency 5 6 6 3 4" xfId="31067" xr:uid="{BA6E988D-D754-4433-8608-76EDFB4A9BF9}"/>
    <cellStyle name="Currency 5 6 6 3 5" xfId="45951" xr:uid="{DFD68804-EE17-4609-B83D-6F7FD8ADA084}"/>
    <cellStyle name="Currency 5 6 6 4" xfId="20799" xr:uid="{5A17C4F2-53B1-4623-B223-46AC95833AAD}"/>
    <cellStyle name="Currency 5 6 6 4 2" xfId="34491" xr:uid="{6CA6CE37-1495-4E8E-A827-0048CF8F8D59}"/>
    <cellStyle name="Currency 5 6 6 4 3" xfId="49375" xr:uid="{BAC8C277-0961-4C3A-9419-C39CFCF52E1E}"/>
    <cellStyle name="Currency 5 6 6 5" xfId="13955" xr:uid="{CB84F96A-0EBC-41D1-BF85-0234FEA0C505}"/>
    <cellStyle name="Currency 5 6 6 6" xfId="27645" xr:uid="{F57DB091-574E-4954-98F5-2A9F7E4E939A}"/>
    <cellStyle name="Currency 5 6 6 7" xfId="42529" xr:uid="{57E9B60C-29DB-4BD9-ADE1-F863EED7D974}"/>
    <cellStyle name="Currency 5 6 7" xfId="8807" xr:uid="{F4B6E505-41D3-4292-A162-5FF58C392CE7}"/>
    <cellStyle name="Currency 5 6 7 2" xfId="12229" xr:uid="{B080210E-58EF-4E1C-81D4-8B871D512BAC}"/>
    <cellStyle name="Currency 5 6 7 2 2" xfId="25919" xr:uid="{EDCEA20E-D3BD-4172-88A2-E8A4F1964352}"/>
    <cellStyle name="Currency 5 6 7 2 2 2" xfId="39611" xr:uid="{95A0E1F0-95AD-4C5E-A510-124E7CFDDBE1}"/>
    <cellStyle name="Currency 5 6 7 2 2 3" xfId="54495" xr:uid="{ACD68816-118E-4361-9711-34D4D0EB77D0}"/>
    <cellStyle name="Currency 5 6 7 2 3" xfId="19075" xr:uid="{07334C35-046D-4262-BB8C-E966918FA82C}"/>
    <cellStyle name="Currency 5 6 7 2 4" xfId="32765" xr:uid="{883B36CF-478A-4DFA-ADC4-FF2E148422C4}"/>
    <cellStyle name="Currency 5 6 7 2 5" xfId="47649" xr:uid="{5A46FA83-3426-43BD-856C-C2748837A63E}"/>
    <cellStyle name="Currency 5 6 7 3" xfId="22497" xr:uid="{99994BE2-B397-4AD0-9D44-179B98FAB669}"/>
    <cellStyle name="Currency 5 6 7 3 2" xfId="36189" xr:uid="{CB1B4225-1D8D-4970-BA8D-EA0E9BBCC4E1}"/>
    <cellStyle name="Currency 5 6 7 3 3" xfId="51073" xr:uid="{B6D60D42-3903-4549-BD12-FF2A9E96BCD4}"/>
    <cellStyle name="Currency 5 6 7 4" xfId="15653" xr:uid="{04CD9A8F-4F81-4B0A-BE18-489FA5D84D52}"/>
    <cellStyle name="Currency 5 6 7 5" xfId="29343" xr:uid="{28B12A72-E318-44AF-B283-F1A8BC9DC93E}"/>
    <cellStyle name="Currency 5 6 7 6" xfId="44227" xr:uid="{DA7EA271-2A41-4881-ABB1-154CA078841D}"/>
    <cellStyle name="Currency 5 6 8" xfId="10517" xr:uid="{B04BA7F1-31E6-4B7A-B28E-3879902C973E}"/>
    <cellStyle name="Currency 5 6 8 2" xfId="24207" xr:uid="{4340153C-E923-4FC8-ADE8-075F118A63F3}"/>
    <cellStyle name="Currency 5 6 8 2 2" xfId="37899" xr:uid="{F1CED57E-606B-4E53-A8DD-ACEDEC991E23}"/>
    <cellStyle name="Currency 5 6 8 2 3" xfId="52783" xr:uid="{1DDD6688-32C6-41E3-9CFC-29DA5CC51642}"/>
    <cellStyle name="Currency 5 6 8 3" xfId="17363" xr:uid="{C2C95BB4-540A-4FAD-AEED-58E62F7E0C2C}"/>
    <cellStyle name="Currency 5 6 8 4" xfId="31053" xr:uid="{CE5E77D9-C7DF-4FF6-A147-F8CA7971E8BC}"/>
    <cellStyle name="Currency 5 6 8 5" xfId="45937" xr:uid="{0DBFF6BF-573A-4515-9A94-75AE31DDCDCA}"/>
    <cellStyle name="Currency 5 6 9" xfId="20785" xr:uid="{9282B457-B551-4DF6-BEA1-70DCE557B346}"/>
    <cellStyle name="Currency 5 6 9 2" xfId="34477" xr:uid="{12F8CE10-E5F8-42B7-9B95-17C002E70823}"/>
    <cellStyle name="Currency 5 6 9 3" xfId="49361" xr:uid="{1BE4EF7A-687E-47A2-BD74-1A2277B7ECB6}"/>
    <cellStyle name="Currency 5 7" xfId="7109" xr:uid="{37D6D578-9763-4D84-B7F0-9E242AF00368}"/>
    <cellStyle name="Currency 5 7 10" xfId="42530" xr:uid="{22C22216-7CC4-45F0-9B88-9D2FA01F5647}"/>
    <cellStyle name="Currency 5 7 2" xfId="7110" xr:uid="{BB6A25DF-ABFC-4DF6-961E-E54AD1095D9C}"/>
    <cellStyle name="Currency 5 7 2 2" xfId="7111" xr:uid="{1356FDC6-C0D3-4D9C-B674-A2938BFD65F6}"/>
    <cellStyle name="Currency 5 7 2 2 2" xfId="8824" xr:uid="{34A95903-035D-418E-86A7-7B8A11B7D198}"/>
    <cellStyle name="Currency 5 7 2 2 2 2" xfId="12246" xr:uid="{B26E9150-484B-456E-A7BE-FF77C4C547E8}"/>
    <cellStyle name="Currency 5 7 2 2 2 2 2" xfId="25936" xr:uid="{0A92E538-BD39-483D-A100-0D88C762E286}"/>
    <cellStyle name="Currency 5 7 2 2 2 2 2 2" xfId="39628" xr:uid="{80CF5594-9812-4956-8114-BFEE45AA2F77}"/>
    <cellStyle name="Currency 5 7 2 2 2 2 2 3" xfId="54512" xr:uid="{73C20339-4012-4963-B020-B182483E256E}"/>
    <cellStyle name="Currency 5 7 2 2 2 2 3" xfId="19092" xr:uid="{F08FBC56-D5FC-401A-A2E5-F0526450BE7D}"/>
    <cellStyle name="Currency 5 7 2 2 2 2 4" xfId="32782" xr:uid="{C65A9187-535D-4B2C-828A-35ED2F6FFB01}"/>
    <cellStyle name="Currency 5 7 2 2 2 2 5" xfId="47666" xr:uid="{8F5CB276-6BA6-4E85-842D-60A455CC51E9}"/>
    <cellStyle name="Currency 5 7 2 2 2 3" xfId="22514" xr:uid="{BAB4C750-0EAC-4DFB-B5BF-C6A01FAB8992}"/>
    <cellStyle name="Currency 5 7 2 2 2 3 2" xfId="36206" xr:uid="{08C7A05B-83D5-43CC-9FB5-9FAD35748D2C}"/>
    <cellStyle name="Currency 5 7 2 2 2 3 3" xfId="51090" xr:uid="{F3B4D58B-0633-4B2B-A213-8388915A8F41}"/>
    <cellStyle name="Currency 5 7 2 2 2 4" xfId="15670" xr:uid="{17162C37-5316-4EC4-B1F5-87C8EC7AE7A0}"/>
    <cellStyle name="Currency 5 7 2 2 2 5" xfId="29360" xr:uid="{57FF0256-3865-44BA-813C-B3F9C9733841}"/>
    <cellStyle name="Currency 5 7 2 2 2 6" xfId="44244" xr:uid="{2DEF258F-60AD-4182-99D4-FFEC2A30D235}"/>
    <cellStyle name="Currency 5 7 2 2 3" xfId="10534" xr:uid="{DB94A7DF-52F1-47F0-B27E-CFD7F0886BE3}"/>
    <cellStyle name="Currency 5 7 2 2 3 2" xfId="24224" xr:uid="{9209D510-D9F1-4359-9066-1EB0BA00AC7E}"/>
    <cellStyle name="Currency 5 7 2 2 3 2 2" xfId="37916" xr:uid="{9BC47129-5BAF-4132-80C0-10A8A36A9743}"/>
    <cellStyle name="Currency 5 7 2 2 3 2 3" xfId="52800" xr:uid="{C52351B4-EBEB-420B-BBF9-44E08166AE02}"/>
    <cellStyle name="Currency 5 7 2 2 3 3" xfId="17380" xr:uid="{E4ADC880-1A5B-4562-81BD-989300418AC1}"/>
    <cellStyle name="Currency 5 7 2 2 3 4" xfId="31070" xr:uid="{7F7C2633-1651-4166-8AF8-32B589C14F94}"/>
    <cellStyle name="Currency 5 7 2 2 3 5" xfId="45954" xr:uid="{2FA34421-B388-40C6-BBCE-E470E80E56FB}"/>
    <cellStyle name="Currency 5 7 2 2 4" xfId="20802" xr:uid="{F80012FA-0A3B-45D4-92AD-B183E4F460F6}"/>
    <cellStyle name="Currency 5 7 2 2 4 2" xfId="34494" xr:uid="{4DDB925B-E41C-4D8D-915F-611C82CA7778}"/>
    <cellStyle name="Currency 5 7 2 2 4 3" xfId="49378" xr:uid="{7D2DA068-21AD-4CEC-9455-6C55222424F1}"/>
    <cellStyle name="Currency 5 7 2 2 5" xfId="13958" xr:uid="{8B5B247B-3BFE-44D4-9A98-C91F5FE997F3}"/>
    <cellStyle name="Currency 5 7 2 2 6" xfId="27648" xr:uid="{D454AA19-9DBB-4C3D-9C7E-E63A5192F0E1}"/>
    <cellStyle name="Currency 5 7 2 2 7" xfId="42532" xr:uid="{F9A01004-7005-4802-BE44-C211C8E58E00}"/>
    <cellStyle name="Currency 5 7 2 3" xfId="8823" xr:uid="{20878C79-F87C-472D-83C9-EB4D1C0BC820}"/>
    <cellStyle name="Currency 5 7 2 3 2" xfId="12245" xr:uid="{C688DBBE-EC8A-48DE-BFE0-85C1C169EBE6}"/>
    <cellStyle name="Currency 5 7 2 3 2 2" xfId="25935" xr:uid="{E84BE35F-15D4-444C-832E-A6B647101605}"/>
    <cellStyle name="Currency 5 7 2 3 2 2 2" xfId="39627" xr:uid="{116AC0DC-725B-4CF1-A248-B2FD81AE0BAB}"/>
    <cellStyle name="Currency 5 7 2 3 2 2 3" xfId="54511" xr:uid="{2DDA0F99-A0CB-4021-B609-62556D872742}"/>
    <cellStyle name="Currency 5 7 2 3 2 3" xfId="19091" xr:uid="{B3264BB9-6629-40AE-ACEB-323C1E3C1E5E}"/>
    <cellStyle name="Currency 5 7 2 3 2 4" xfId="32781" xr:uid="{449422DA-C523-4050-8679-9C20C77A75E6}"/>
    <cellStyle name="Currency 5 7 2 3 2 5" xfId="47665" xr:uid="{FFCD4B38-647F-40FF-8BB4-E0F213AFFEC2}"/>
    <cellStyle name="Currency 5 7 2 3 3" xfId="22513" xr:uid="{DE0ED516-9E9D-42FE-A0DA-55F8CC05E376}"/>
    <cellStyle name="Currency 5 7 2 3 3 2" xfId="36205" xr:uid="{72F93F64-8499-4348-B933-EC5003C971CD}"/>
    <cellStyle name="Currency 5 7 2 3 3 3" xfId="51089" xr:uid="{2AF62F4F-A6DF-4264-8CE0-4EEA10D9F539}"/>
    <cellStyle name="Currency 5 7 2 3 4" xfId="15669" xr:uid="{62991A73-6677-4A56-8BBC-2CCA37A9677F}"/>
    <cellStyle name="Currency 5 7 2 3 5" xfId="29359" xr:uid="{F1FDF84C-7E63-4A35-B8F5-6327E073AFA4}"/>
    <cellStyle name="Currency 5 7 2 3 6" xfId="44243" xr:uid="{DDF87891-5FAA-47B7-B7E1-66E99831FC91}"/>
    <cellStyle name="Currency 5 7 2 4" xfId="10533" xr:uid="{B2822D98-A7A4-44BC-B249-90E4F934B84D}"/>
    <cellStyle name="Currency 5 7 2 4 2" xfId="24223" xr:uid="{9FA49F3B-C13A-4DFB-81E6-34E3E68C4860}"/>
    <cellStyle name="Currency 5 7 2 4 2 2" xfId="37915" xr:uid="{4893B2FE-BD26-4FED-BD19-C92D42FDD007}"/>
    <cellStyle name="Currency 5 7 2 4 2 3" xfId="52799" xr:uid="{2BA16795-FF74-4D4F-9284-0A84DCE02C2D}"/>
    <cellStyle name="Currency 5 7 2 4 3" xfId="17379" xr:uid="{7F24D0DC-A972-4FD5-BFEF-303F5A6741D0}"/>
    <cellStyle name="Currency 5 7 2 4 4" xfId="31069" xr:uid="{BE65548D-A021-4399-B887-810A9EA1176E}"/>
    <cellStyle name="Currency 5 7 2 4 5" xfId="45953" xr:uid="{886B0791-C978-46ED-9FF1-53B1D747522A}"/>
    <cellStyle name="Currency 5 7 2 5" xfId="20801" xr:uid="{1F519A2B-6B81-4E3B-B74C-14D076455F8E}"/>
    <cellStyle name="Currency 5 7 2 5 2" xfId="34493" xr:uid="{823417D3-F48B-4689-901B-B64A27936688}"/>
    <cellStyle name="Currency 5 7 2 5 3" xfId="49377" xr:uid="{45E5D5AF-D035-4393-B0F7-AA0072F32D3D}"/>
    <cellStyle name="Currency 5 7 2 6" xfId="13957" xr:uid="{D0003C7C-4308-48DA-A6DB-7F41814920CF}"/>
    <cellStyle name="Currency 5 7 2 7" xfId="27647" xr:uid="{E468E9A7-D057-4DB3-9E7A-533ED6D420EE}"/>
    <cellStyle name="Currency 5 7 2 8" xfId="42531" xr:uid="{DF25577F-03D3-4839-895B-C2ED55EDB735}"/>
    <cellStyle name="Currency 5 7 3" xfId="7112" xr:uid="{0D3C1703-B53B-47AA-BCE8-F0A8CDE8DF7F}"/>
    <cellStyle name="Currency 5 7 3 2" xfId="8825" xr:uid="{A2E576DA-3423-4C19-AA56-2FE96DEA1F9A}"/>
    <cellStyle name="Currency 5 7 3 2 2" xfId="12247" xr:uid="{A966C327-75B6-4561-B367-EE19D51F4DDF}"/>
    <cellStyle name="Currency 5 7 3 2 2 2" xfId="25937" xr:uid="{79898083-8CC1-47A8-9977-8562E51002DC}"/>
    <cellStyle name="Currency 5 7 3 2 2 2 2" xfId="39629" xr:uid="{8D5A2DCF-A40D-4D62-8B15-42A7F204D122}"/>
    <cellStyle name="Currency 5 7 3 2 2 2 3" xfId="54513" xr:uid="{B7B89A53-9450-482F-8709-0FD4FC155FD6}"/>
    <cellStyle name="Currency 5 7 3 2 2 3" xfId="19093" xr:uid="{8BF19AEC-D4F8-41EA-B6BE-60133908D25C}"/>
    <cellStyle name="Currency 5 7 3 2 2 4" xfId="32783" xr:uid="{2C9EDC67-C2E1-4B5D-B5AF-2993902A5C5E}"/>
    <cellStyle name="Currency 5 7 3 2 2 5" xfId="47667" xr:uid="{8F627F0A-6E5A-415D-AA46-F0CAFBFE77DD}"/>
    <cellStyle name="Currency 5 7 3 2 3" xfId="22515" xr:uid="{6B49DE49-8B4C-4CAB-BCD9-03BF677541D3}"/>
    <cellStyle name="Currency 5 7 3 2 3 2" xfId="36207" xr:uid="{2AB5BB25-1F10-4D62-9944-14DB47DE388C}"/>
    <cellStyle name="Currency 5 7 3 2 3 3" xfId="51091" xr:uid="{A6D1FA8B-4523-47B0-8F16-AC8607D48B0D}"/>
    <cellStyle name="Currency 5 7 3 2 4" xfId="15671" xr:uid="{B72EBE42-1258-4BE6-A7AE-2C36BEE3B51A}"/>
    <cellStyle name="Currency 5 7 3 2 5" xfId="29361" xr:uid="{A4E4036A-E4FF-4F60-A3DA-33798EF137B9}"/>
    <cellStyle name="Currency 5 7 3 2 6" xfId="44245" xr:uid="{674FCB73-F9E6-4B41-A697-1383CD996489}"/>
    <cellStyle name="Currency 5 7 3 3" xfId="10535" xr:uid="{A9499BED-00C8-4BC5-A2F3-345F591E073D}"/>
    <cellStyle name="Currency 5 7 3 3 2" xfId="24225" xr:uid="{7C3D798D-CEA1-40E6-97DF-D4F6D813BEE4}"/>
    <cellStyle name="Currency 5 7 3 3 2 2" xfId="37917" xr:uid="{863C08BA-C7F3-42E3-8468-456B304FEE12}"/>
    <cellStyle name="Currency 5 7 3 3 2 3" xfId="52801" xr:uid="{DDE09B5D-45D1-4686-A69C-97CC7E58EB7E}"/>
    <cellStyle name="Currency 5 7 3 3 3" xfId="17381" xr:uid="{2B6E23DB-C049-4171-8068-E9CE5D7DD4A9}"/>
    <cellStyle name="Currency 5 7 3 3 4" xfId="31071" xr:uid="{B5FFA800-8FD0-453C-8C53-D3DBB75FC493}"/>
    <cellStyle name="Currency 5 7 3 3 5" xfId="45955" xr:uid="{672C8AD8-985E-4910-BA7E-9CC768ADDD67}"/>
    <cellStyle name="Currency 5 7 3 4" xfId="20803" xr:uid="{2085721E-EB12-4B8E-8671-E7055AF77650}"/>
    <cellStyle name="Currency 5 7 3 4 2" xfId="34495" xr:uid="{F13809E0-CC69-40CA-94C2-9A98E6046A17}"/>
    <cellStyle name="Currency 5 7 3 4 3" xfId="49379" xr:uid="{CB039092-773D-408B-BE25-08A19B5ABF8D}"/>
    <cellStyle name="Currency 5 7 3 5" xfId="13959" xr:uid="{1ADED9DC-0C66-45D8-A69B-CAF56E0A4348}"/>
    <cellStyle name="Currency 5 7 3 6" xfId="27649" xr:uid="{02409C77-2D8C-49DE-B9F6-A38D744B5701}"/>
    <cellStyle name="Currency 5 7 3 7" xfId="42533" xr:uid="{F9F93F88-2738-43E3-BC25-A8EFC87416E5}"/>
    <cellStyle name="Currency 5 7 4" xfId="7113" xr:uid="{97795F8C-492F-4F16-BD9B-B75DC0FC2309}"/>
    <cellStyle name="Currency 5 7 4 2" xfId="8826" xr:uid="{FBA9CA2C-44F9-4F38-8407-B6543DAE719D}"/>
    <cellStyle name="Currency 5 7 4 2 2" xfId="12248" xr:uid="{3B35D9FB-710F-4938-9B95-D8443CE02224}"/>
    <cellStyle name="Currency 5 7 4 2 2 2" xfId="25938" xr:uid="{68ED72A6-DC95-4174-9153-65C6458C7F84}"/>
    <cellStyle name="Currency 5 7 4 2 2 2 2" xfId="39630" xr:uid="{4650C803-6490-4E4E-854C-9C4B2C2C1652}"/>
    <cellStyle name="Currency 5 7 4 2 2 2 3" xfId="54514" xr:uid="{71D4D5E2-AC9A-4DAE-857B-ADC6ABB019C3}"/>
    <cellStyle name="Currency 5 7 4 2 2 3" xfId="19094" xr:uid="{E9166C44-29A2-412B-B1DA-566A00717680}"/>
    <cellStyle name="Currency 5 7 4 2 2 4" xfId="32784" xr:uid="{48F51FC1-1741-4B29-AC18-199F4AD061EC}"/>
    <cellStyle name="Currency 5 7 4 2 2 5" xfId="47668" xr:uid="{E9B474CB-6DCB-46DB-90C2-E61C8537AAB1}"/>
    <cellStyle name="Currency 5 7 4 2 3" xfId="22516" xr:uid="{CA0B8853-758B-4577-AE8D-38AAEFBB62CF}"/>
    <cellStyle name="Currency 5 7 4 2 3 2" xfId="36208" xr:uid="{D63BB8FD-8D57-4342-8707-DBBF4289F996}"/>
    <cellStyle name="Currency 5 7 4 2 3 3" xfId="51092" xr:uid="{9764F149-7111-4C2A-8AB6-2CD8E6A4B25F}"/>
    <cellStyle name="Currency 5 7 4 2 4" xfId="15672" xr:uid="{F574A8A5-196F-428C-AA8D-419824C22192}"/>
    <cellStyle name="Currency 5 7 4 2 5" xfId="29362" xr:uid="{E6B2F10B-3453-4679-8DB8-DE7AE0912CA3}"/>
    <cellStyle name="Currency 5 7 4 2 6" xfId="44246" xr:uid="{8E5E2F0E-FFE7-412D-97BD-C637EB7F7979}"/>
    <cellStyle name="Currency 5 7 4 3" xfId="10536" xr:uid="{45E66C1A-7464-4023-8B6E-4BF816A7EA13}"/>
    <cellStyle name="Currency 5 7 4 3 2" xfId="24226" xr:uid="{5A25BA45-C900-47C0-8040-F0D9B0E9A857}"/>
    <cellStyle name="Currency 5 7 4 3 2 2" xfId="37918" xr:uid="{1E643E2F-44D2-4481-BC70-9230252CB3C2}"/>
    <cellStyle name="Currency 5 7 4 3 2 3" xfId="52802" xr:uid="{1CB3DC65-651E-4709-BAD0-9D97A46DE1D6}"/>
    <cellStyle name="Currency 5 7 4 3 3" xfId="17382" xr:uid="{9CFA9054-9116-46F3-A6B6-E940AFDBDC13}"/>
    <cellStyle name="Currency 5 7 4 3 4" xfId="31072" xr:uid="{370CD652-24A9-4B06-983E-E79C757686FD}"/>
    <cellStyle name="Currency 5 7 4 3 5" xfId="45956" xr:uid="{995FF936-F270-484F-AE27-F3372956BF7A}"/>
    <cellStyle name="Currency 5 7 4 4" xfId="20804" xr:uid="{C23918F6-6528-407F-8B26-38166EEAC498}"/>
    <cellStyle name="Currency 5 7 4 4 2" xfId="34496" xr:uid="{077D5D6E-5886-4EC7-BF4E-A80008E83D52}"/>
    <cellStyle name="Currency 5 7 4 4 3" xfId="49380" xr:uid="{2B1D0E58-4124-4B06-8E62-C582C614B687}"/>
    <cellStyle name="Currency 5 7 4 5" xfId="13960" xr:uid="{BC195D81-16CD-4ED2-90B4-5C81C845F402}"/>
    <cellStyle name="Currency 5 7 4 6" xfId="27650" xr:uid="{694F25AB-D172-4F57-9308-023111474F46}"/>
    <cellStyle name="Currency 5 7 4 7" xfId="42534" xr:uid="{32D541CC-9681-4D44-8A2D-914C43ECA099}"/>
    <cellStyle name="Currency 5 7 5" xfId="8822" xr:uid="{C134EA03-FF70-4453-B64C-63AF5A0B25B0}"/>
    <cellStyle name="Currency 5 7 5 2" xfId="12244" xr:uid="{485F6CEB-7B8C-497B-BBE9-BB39FA2D8BFD}"/>
    <cellStyle name="Currency 5 7 5 2 2" xfId="25934" xr:uid="{D354F795-333B-4835-BF89-7C99A7DFED02}"/>
    <cellStyle name="Currency 5 7 5 2 2 2" xfId="39626" xr:uid="{0FD2C2EE-14D9-442E-A86C-D0369B11F87C}"/>
    <cellStyle name="Currency 5 7 5 2 2 3" xfId="54510" xr:uid="{0C82EE19-E296-4A16-BC45-21234A7E263F}"/>
    <cellStyle name="Currency 5 7 5 2 3" xfId="19090" xr:uid="{B00B0F37-195C-4D23-8954-474B2A31A0A4}"/>
    <cellStyle name="Currency 5 7 5 2 4" xfId="32780" xr:uid="{CD3C7C20-4CD5-4729-87E5-337C3ED1B944}"/>
    <cellStyle name="Currency 5 7 5 2 5" xfId="47664" xr:uid="{CD96323C-4C9C-4AFA-A9FF-820879715FCF}"/>
    <cellStyle name="Currency 5 7 5 3" xfId="22512" xr:uid="{45CAED85-3449-486B-BB9F-AF94305B99CA}"/>
    <cellStyle name="Currency 5 7 5 3 2" xfId="36204" xr:uid="{88F01A4B-231A-417A-8B54-2369CA71C676}"/>
    <cellStyle name="Currency 5 7 5 3 3" xfId="51088" xr:uid="{05363E17-C8FC-4783-9C15-7FD4E7B095DB}"/>
    <cellStyle name="Currency 5 7 5 4" xfId="15668" xr:uid="{4193C78B-26C3-4B6E-8590-67B18F47DBB1}"/>
    <cellStyle name="Currency 5 7 5 5" xfId="29358" xr:uid="{2DA02827-CA70-412B-8A67-38D67AB04186}"/>
    <cellStyle name="Currency 5 7 5 6" xfId="44242" xr:uid="{5D4A2B21-1EC5-4672-A05B-693D5CC6BDCD}"/>
    <cellStyle name="Currency 5 7 6" xfId="10532" xr:uid="{98F275B1-86AD-42EB-A532-21A6D13CA2F5}"/>
    <cellStyle name="Currency 5 7 6 2" xfId="24222" xr:uid="{926F1A11-32E9-4912-8067-76E834EA9B6C}"/>
    <cellStyle name="Currency 5 7 6 2 2" xfId="37914" xr:uid="{67EC6B04-A4A7-4423-87F9-3337B9C1E7D8}"/>
    <cellStyle name="Currency 5 7 6 2 3" xfId="52798" xr:uid="{AB52CB1D-D938-4D3F-BBA2-00AC8DA4770B}"/>
    <cellStyle name="Currency 5 7 6 3" xfId="17378" xr:uid="{78AE6B80-2AB8-499E-9FFC-014CCB75DD28}"/>
    <cellStyle name="Currency 5 7 6 4" xfId="31068" xr:uid="{A6DBE1E0-BDA1-495F-987D-5051D64B46A3}"/>
    <cellStyle name="Currency 5 7 6 5" xfId="45952" xr:uid="{E9B4B1A6-3351-494E-BAAE-AE95B2C30316}"/>
    <cellStyle name="Currency 5 7 7" xfId="20800" xr:uid="{582D9E26-8982-49D3-9D36-D4E4F0BDC02D}"/>
    <cellStyle name="Currency 5 7 7 2" xfId="34492" xr:uid="{5DA9E402-56EB-4419-BD95-CE55CF5221F2}"/>
    <cellStyle name="Currency 5 7 7 3" xfId="49376" xr:uid="{6A53AC8C-E1B1-499C-83F6-63AF8203E3C9}"/>
    <cellStyle name="Currency 5 7 8" xfId="13956" xr:uid="{285380FB-7DB7-458D-A02C-1F155F41D574}"/>
    <cellStyle name="Currency 5 7 9" xfId="27646" xr:uid="{C50E3C8A-C46C-45CF-93EB-AB9C41E09AF7}"/>
    <cellStyle name="Currency 5 8" xfId="7114" xr:uid="{7DFE8DE7-36D2-449B-9B6C-16A48DF68FF7}"/>
    <cellStyle name="Currency 5 8 10" xfId="42535" xr:uid="{23C2E13C-9464-4504-853E-BE886F61E84F}"/>
    <cellStyle name="Currency 5 8 2" xfId="7115" xr:uid="{AAA2C9D8-E053-4364-9BB6-7F7EDBE1E8E6}"/>
    <cellStyle name="Currency 5 8 2 2" xfId="7116" xr:uid="{B3D4A45A-CF98-408E-8CEC-7464E1C4DF74}"/>
    <cellStyle name="Currency 5 8 2 2 2" xfId="8829" xr:uid="{D220030E-F7FD-476F-846B-D9BE926089D4}"/>
    <cellStyle name="Currency 5 8 2 2 2 2" xfId="12251" xr:uid="{7631D27B-38A0-4067-82F6-B9CE5F820E20}"/>
    <cellStyle name="Currency 5 8 2 2 2 2 2" xfId="25941" xr:uid="{8E38E7B0-CA6B-4457-AF02-9888417677DB}"/>
    <cellStyle name="Currency 5 8 2 2 2 2 2 2" xfId="39633" xr:uid="{37578A79-81D4-416D-8522-C0C7C42C0854}"/>
    <cellStyle name="Currency 5 8 2 2 2 2 2 3" xfId="54517" xr:uid="{146C27E6-BCFC-4CD3-85A0-1A3440473FD0}"/>
    <cellStyle name="Currency 5 8 2 2 2 2 3" xfId="19097" xr:uid="{E2048646-7B7B-4F4C-A33E-EF79CB831594}"/>
    <cellStyle name="Currency 5 8 2 2 2 2 4" xfId="32787" xr:uid="{948636DE-3168-4AC7-9544-A0AD4ABFD43D}"/>
    <cellStyle name="Currency 5 8 2 2 2 2 5" xfId="47671" xr:uid="{5931C5C3-7554-4564-9851-715499AABF86}"/>
    <cellStyle name="Currency 5 8 2 2 2 3" xfId="22519" xr:uid="{CD209CCC-4BF5-4F87-A18F-19A1358FFF25}"/>
    <cellStyle name="Currency 5 8 2 2 2 3 2" xfId="36211" xr:uid="{F7E181D2-BACE-467E-9D11-55023E8D79A6}"/>
    <cellStyle name="Currency 5 8 2 2 2 3 3" xfId="51095" xr:uid="{C52FE322-BEDB-48E1-882A-6FE2C9C17F6C}"/>
    <cellStyle name="Currency 5 8 2 2 2 4" xfId="15675" xr:uid="{CAC80D4C-EA9A-425D-AAB9-0622D6AB5B6A}"/>
    <cellStyle name="Currency 5 8 2 2 2 5" xfId="29365" xr:uid="{207F8F3B-4968-4B63-BD7E-2426545341D3}"/>
    <cellStyle name="Currency 5 8 2 2 2 6" xfId="44249" xr:uid="{E3268FD1-AFB0-4C1C-8EF4-346C93A78FAC}"/>
    <cellStyle name="Currency 5 8 2 2 3" xfId="10539" xr:uid="{FBA13BFA-A708-4B89-A0AC-7F7D4351273A}"/>
    <cellStyle name="Currency 5 8 2 2 3 2" xfId="24229" xr:uid="{E4895B74-D742-411F-90A6-F275EEF34D29}"/>
    <cellStyle name="Currency 5 8 2 2 3 2 2" xfId="37921" xr:uid="{8C5EA663-5825-4528-B7CD-0AD9C7A03825}"/>
    <cellStyle name="Currency 5 8 2 2 3 2 3" xfId="52805" xr:uid="{BD00257A-D50B-4206-8188-D4BF97B9AAA0}"/>
    <cellStyle name="Currency 5 8 2 2 3 3" xfId="17385" xr:uid="{72B6C126-D131-4F70-8585-48E3DC7FD7CD}"/>
    <cellStyle name="Currency 5 8 2 2 3 4" xfId="31075" xr:uid="{54F14C01-B4B0-4672-A82D-A01D2098B980}"/>
    <cellStyle name="Currency 5 8 2 2 3 5" xfId="45959" xr:uid="{80BAE19B-B217-4E4D-AD24-A95F043AC42A}"/>
    <cellStyle name="Currency 5 8 2 2 4" xfId="20807" xr:uid="{19BC5A6A-D36E-4997-A9A0-093954C2058E}"/>
    <cellStyle name="Currency 5 8 2 2 4 2" xfId="34499" xr:uid="{E9703CB6-EBC3-48AD-8E17-0865DAEF576B}"/>
    <cellStyle name="Currency 5 8 2 2 4 3" xfId="49383" xr:uid="{2FD1728B-FB57-47CA-B52E-F9EC9FC03EBA}"/>
    <cellStyle name="Currency 5 8 2 2 5" xfId="13963" xr:uid="{8DD9BB95-B2AE-4F5D-8224-4BA35673266F}"/>
    <cellStyle name="Currency 5 8 2 2 6" xfId="27653" xr:uid="{2FC41357-42C3-4659-BA1F-46F08B773A94}"/>
    <cellStyle name="Currency 5 8 2 2 7" xfId="42537" xr:uid="{22D0B66C-C8A9-4C37-8CAA-3E59E6306DCC}"/>
    <cellStyle name="Currency 5 8 2 3" xfId="8828" xr:uid="{C06EC579-7DE8-4EA5-979C-21410F390176}"/>
    <cellStyle name="Currency 5 8 2 3 2" xfId="12250" xr:uid="{402265FC-DFC2-46D1-B773-41CA4CB44088}"/>
    <cellStyle name="Currency 5 8 2 3 2 2" xfId="25940" xr:uid="{42B253B5-D29B-473A-BC5F-8F1A5B0CC4EC}"/>
    <cellStyle name="Currency 5 8 2 3 2 2 2" xfId="39632" xr:uid="{AA816B71-1833-4F2A-917E-C95DE8A6595A}"/>
    <cellStyle name="Currency 5 8 2 3 2 2 3" xfId="54516" xr:uid="{8EADA61E-56BD-48C2-8141-6EFA770D7FE4}"/>
    <cellStyle name="Currency 5 8 2 3 2 3" xfId="19096" xr:uid="{53ED880C-6B64-4ABD-8CCA-D94C68B9F4E2}"/>
    <cellStyle name="Currency 5 8 2 3 2 4" xfId="32786" xr:uid="{C0EE5FE8-339D-426F-9F5B-D7C117F14906}"/>
    <cellStyle name="Currency 5 8 2 3 2 5" xfId="47670" xr:uid="{3B7C52AB-EF1C-41CC-9526-F24E19526DAC}"/>
    <cellStyle name="Currency 5 8 2 3 3" xfId="22518" xr:uid="{E181360D-D8F8-403D-B700-00F6FC07606D}"/>
    <cellStyle name="Currency 5 8 2 3 3 2" xfId="36210" xr:uid="{F3BF2943-DA21-4DA0-A986-6DD184A4814E}"/>
    <cellStyle name="Currency 5 8 2 3 3 3" xfId="51094" xr:uid="{90A1D55B-552C-4395-BC75-9B1F85690C05}"/>
    <cellStyle name="Currency 5 8 2 3 4" xfId="15674" xr:uid="{01B90CD2-8849-4359-B1C3-564D8F902A53}"/>
    <cellStyle name="Currency 5 8 2 3 5" xfId="29364" xr:uid="{603D5F17-FC7E-4FE7-A04B-045FFB1F9EB1}"/>
    <cellStyle name="Currency 5 8 2 3 6" xfId="44248" xr:uid="{2D7E4B40-4ADA-4F90-92F8-8CEFE480DC0E}"/>
    <cellStyle name="Currency 5 8 2 4" xfId="10538" xr:uid="{549DE415-757C-45B8-A6E5-0227BE363F96}"/>
    <cellStyle name="Currency 5 8 2 4 2" xfId="24228" xr:uid="{0D6F4915-8E94-4B3F-AFA1-88E71FD7CCD1}"/>
    <cellStyle name="Currency 5 8 2 4 2 2" xfId="37920" xr:uid="{185F0BE2-38FA-4689-A2BD-8B0F9DB99531}"/>
    <cellStyle name="Currency 5 8 2 4 2 3" xfId="52804" xr:uid="{C7BD1F01-8A28-4B53-AD4F-A64D689E8255}"/>
    <cellStyle name="Currency 5 8 2 4 3" xfId="17384" xr:uid="{B2234D80-B521-4D3F-863E-E57C2F840948}"/>
    <cellStyle name="Currency 5 8 2 4 4" xfId="31074" xr:uid="{5060C5FB-3586-4351-AB8A-87BB230B3F66}"/>
    <cellStyle name="Currency 5 8 2 4 5" xfId="45958" xr:uid="{44C8900D-E0BA-4A76-B5A2-7227F7902D03}"/>
    <cellStyle name="Currency 5 8 2 5" xfId="20806" xr:uid="{C61EADC0-7675-4D8A-831D-2B7A309CC25C}"/>
    <cellStyle name="Currency 5 8 2 5 2" xfId="34498" xr:uid="{9B5D049A-816E-49CF-8AB1-86285F32387E}"/>
    <cellStyle name="Currency 5 8 2 5 3" xfId="49382" xr:uid="{BB97E93B-CC98-45B2-B272-C7D92B36D805}"/>
    <cellStyle name="Currency 5 8 2 6" xfId="13962" xr:uid="{E1695921-BC40-46D7-B893-7E8FCD435F72}"/>
    <cellStyle name="Currency 5 8 2 7" xfId="27652" xr:uid="{8ED7CBAE-C3E6-49D1-A58F-76FBA90C76B0}"/>
    <cellStyle name="Currency 5 8 2 8" xfId="42536" xr:uid="{664FF601-1FCF-4AB3-A6B7-70A56F0EAD32}"/>
    <cellStyle name="Currency 5 8 3" xfId="7117" xr:uid="{2F25C78D-5CA8-4DAA-971A-2B6287062E50}"/>
    <cellStyle name="Currency 5 8 3 2" xfId="8830" xr:uid="{DE666E3B-B181-4C5B-A7E1-DBFFACE320F6}"/>
    <cellStyle name="Currency 5 8 3 2 2" xfId="12252" xr:uid="{2D2F6E52-47D8-4784-B455-D6BB5C5C31D2}"/>
    <cellStyle name="Currency 5 8 3 2 2 2" xfId="25942" xr:uid="{F46C045B-0A24-4EC2-81C2-AA03CE92DF9B}"/>
    <cellStyle name="Currency 5 8 3 2 2 2 2" xfId="39634" xr:uid="{B8E1E47D-6919-4780-9E8F-DAC1837F4533}"/>
    <cellStyle name="Currency 5 8 3 2 2 2 3" xfId="54518" xr:uid="{1559494B-5A69-49A9-8968-8C85238E0C24}"/>
    <cellStyle name="Currency 5 8 3 2 2 3" xfId="19098" xr:uid="{A04C12E1-9C1F-4A11-92FA-749F5C6105E3}"/>
    <cellStyle name="Currency 5 8 3 2 2 4" xfId="32788" xr:uid="{A89085F5-0831-4054-A77F-E0F328CF038F}"/>
    <cellStyle name="Currency 5 8 3 2 2 5" xfId="47672" xr:uid="{B8059BA9-561B-42E6-83FB-5D3DCD2DD8A7}"/>
    <cellStyle name="Currency 5 8 3 2 3" xfId="22520" xr:uid="{22BBFFE0-C2A8-4F0F-AF98-65BBB491622A}"/>
    <cellStyle name="Currency 5 8 3 2 3 2" xfId="36212" xr:uid="{7ABF2C1A-85DD-44FC-A469-B82E492CF409}"/>
    <cellStyle name="Currency 5 8 3 2 3 3" xfId="51096" xr:uid="{46A11013-2BE1-481D-B333-9C3697AD8694}"/>
    <cellStyle name="Currency 5 8 3 2 4" xfId="15676" xr:uid="{A5C4E16C-04D7-43A2-93B4-EECA110CCDF9}"/>
    <cellStyle name="Currency 5 8 3 2 5" xfId="29366" xr:uid="{2D72DA3D-B596-496C-B639-AAD1477C038A}"/>
    <cellStyle name="Currency 5 8 3 2 6" xfId="44250" xr:uid="{34C03DE2-F6B4-47A7-AA44-CE1CFD8D2DEE}"/>
    <cellStyle name="Currency 5 8 3 3" xfId="10540" xr:uid="{B26C44BD-A5BF-4472-88FF-A443EC8111EF}"/>
    <cellStyle name="Currency 5 8 3 3 2" xfId="24230" xr:uid="{F3936891-9030-49B8-89D1-523B1A00E539}"/>
    <cellStyle name="Currency 5 8 3 3 2 2" xfId="37922" xr:uid="{5B9D9A1B-D0ED-44C7-9736-BDCC409A4266}"/>
    <cellStyle name="Currency 5 8 3 3 2 3" xfId="52806" xr:uid="{38065EC9-507A-4BCC-B764-E89C888D1FC7}"/>
    <cellStyle name="Currency 5 8 3 3 3" xfId="17386" xr:uid="{27873B46-620C-4E91-A282-7E149BA4D44F}"/>
    <cellStyle name="Currency 5 8 3 3 4" xfId="31076" xr:uid="{CB0CC433-8710-404B-B80B-CED14B7AA762}"/>
    <cellStyle name="Currency 5 8 3 3 5" xfId="45960" xr:uid="{A5FCB009-C036-4567-8339-9F5D1F2DEFAC}"/>
    <cellStyle name="Currency 5 8 3 4" xfId="20808" xr:uid="{A94EB2E5-60C4-4617-AD03-AFABF373281E}"/>
    <cellStyle name="Currency 5 8 3 4 2" xfId="34500" xr:uid="{E175D221-8D9A-4855-9E91-53C7D8EF413F}"/>
    <cellStyle name="Currency 5 8 3 4 3" xfId="49384" xr:uid="{40A0CAD7-833A-4DEA-AC23-B8A6B0942A33}"/>
    <cellStyle name="Currency 5 8 3 5" xfId="13964" xr:uid="{BBC14161-060D-416A-9B9F-7AC5D57B359B}"/>
    <cellStyle name="Currency 5 8 3 6" xfId="27654" xr:uid="{708F2303-E94F-4396-B4E1-3F9896D0C442}"/>
    <cellStyle name="Currency 5 8 3 7" xfId="42538" xr:uid="{3E8D8F79-C8CF-42A2-827D-AEE0179584C9}"/>
    <cellStyle name="Currency 5 8 4" xfId="7118" xr:uid="{1A5ED308-882B-43C8-8625-72F0DB39E635}"/>
    <cellStyle name="Currency 5 8 4 2" xfId="8831" xr:uid="{9F96DAD9-3EB0-499F-B1B4-9A95082D22EF}"/>
    <cellStyle name="Currency 5 8 4 2 2" xfId="12253" xr:uid="{93F67ED8-2410-431E-9296-CB5A683CD7DC}"/>
    <cellStyle name="Currency 5 8 4 2 2 2" xfId="25943" xr:uid="{D6DF52DE-76A6-4A93-9FC8-E3EA73F9223D}"/>
    <cellStyle name="Currency 5 8 4 2 2 2 2" xfId="39635" xr:uid="{09026CDD-F084-41EB-BFB0-1F95A90E6CE8}"/>
    <cellStyle name="Currency 5 8 4 2 2 2 3" xfId="54519" xr:uid="{A7EDFFE0-DCE0-4CF8-BAC5-B21A6CCCA337}"/>
    <cellStyle name="Currency 5 8 4 2 2 3" xfId="19099" xr:uid="{F728D356-9C1B-420D-84C7-507DDC5BF958}"/>
    <cellStyle name="Currency 5 8 4 2 2 4" xfId="32789" xr:uid="{0DB17818-DEA6-4C41-96B5-7410BB35D8C7}"/>
    <cellStyle name="Currency 5 8 4 2 2 5" xfId="47673" xr:uid="{37832513-0D09-40F5-9CEF-E6C1809E440C}"/>
    <cellStyle name="Currency 5 8 4 2 3" xfId="22521" xr:uid="{CF6D1597-925E-4898-AA69-3CCE90CF5DB0}"/>
    <cellStyle name="Currency 5 8 4 2 3 2" xfId="36213" xr:uid="{BC9F79C5-EEDA-464A-AE86-8CC89F2FDBC5}"/>
    <cellStyle name="Currency 5 8 4 2 3 3" xfId="51097" xr:uid="{A0FF9F47-D1B9-480F-95CF-E998F9A13311}"/>
    <cellStyle name="Currency 5 8 4 2 4" xfId="15677" xr:uid="{DEA91C53-27A1-42DD-A810-D4ABA138FBF8}"/>
    <cellStyle name="Currency 5 8 4 2 5" xfId="29367" xr:uid="{A4197BA8-1995-4B1B-B154-F961B4E86A10}"/>
    <cellStyle name="Currency 5 8 4 2 6" xfId="44251" xr:uid="{7FC5D99E-59C0-4094-ACA3-53FB9D6A8416}"/>
    <cellStyle name="Currency 5 8 4 3" xfId="10541" xr:uid="{2B19781E-44CB-475C-8CAD-D5F16621C6EB}"/>
    <cellStyle name="Currency 5 8 4 3 2" xfId="24231" xr:uid="{CA866536-1D1F-4C69-A38B-9257BAC1F965}"/>
    <cellStyle name="Currency 5 8 4 3 2 2" xfId="37923" xr:uid="{E3EDDC30-B310-43F2-BADD-DBECCA576044}"/>
    <cellStyle name="Currency 5 8 4 3 2 3" xfId="52807" xr:uid="{4ADE456C-56B1-47AD-81AE-975FE174F48E}"/>
    <cellStyle name="Currency 5 8 4 3 3" xfId="17387" xr:uid="{524D48C8-94A1-4330-B740-22F7AD5D8546}"/>
    <cellStyle name="Currency 5 8 4 3 4" xfId="31077" xr:uid="{E71DBD3F-D097-4134-9055-15BF2E0C8789}"/>
    <cellStyle name="Currency 5 8 4 3 5" xfId="45961" xr:uid="{1AAF495B-41A4-4E4A-8448-96CE06E9AA4A}"/>
    <cellStyle name="Currency 5 8 4 4" xfId="20809" xr:uid="{0A28B425-6BD8-47E5-9FBC-5C5C5019C3D8}"/>
    <cellStyle name="Currency 5 8 4 4 2" xfId="34501" xr:uid="{CDF2B95C-FD35-4D46-A4C4-D822EC4F5A61}"/>
    <cellStyle name="Currency 5 8 4 4 3" xfId="49385" xr:uid="{43DC71E4-AF90-4624-99B4-0AF040AD19C3}"/>
    <cellStyle name="Currency 5 8 4 5" xfId="13965" xr:uid="{49065582-5EE1-441E-9E02-3E4FE25F8576}"/>
    <cellStyle name="Currency 5 8 4 6" xfId="27655" xr:uid="{D66066D4-F763-4D69-A2F3-B36937BB6A36}"/>
    <cellStyle name="Currency 5 8 4 7" xfId="42539" xr:uid="{549565F8-520F-431E-A21E-257DA2638068}"/>
    <cellStyle name="Currency 5 8 5" xfId="8827" xr:uid="{34CC8DFD-FA9D-45D8-AF44-A8B7205C1081}"/>
    <cellStyle name="Currency 5 8 5 2" xfId="12249" xr:uid="{75CF0406-A495-4105-A56E-9CDF6ACAF093}"/>
    <cellStyle name="Currency 5 8 5 2 2" xfId="25939" xr:uid="{59E6A3A9-6D88-4A16-A86B-8065DE905010}"/>
    <cellStyle name="Currency 5 8 5 2 2 2" xfId="39631" xr:uid="{9572AB54-0877-4C40-877F-B66F330E6C3F}"/>
    <cellStyle name="Currency 5 8 5 2 2 3" xfId="54515" xr:uid="{FA3A49F0-97C9-4D79-AD9E-14CB26DC8716}"/>
    <cellStyle name="Currency 5 8 5 2 3" xfId="19095" xr:uid="{6B4292C3-F8F1-4AC4-8A67-5100FC327F47}"/>
    <cellStyle name="Currency 5 8 5 2 4" xfId="32785" xr:uid="{20C8CE4D-1C33-4C84-A677-0CCBE47C57E1}"/>
    <cellStyle name="Currency 5 8 5 2 5" xfId="47669" xr:uid="{BE24C2A9-2F87-455B-AA98-38EB64BF3811}"/>
    <cellStyle name="Currency 5 8 5 3" xfId="22517" xr:uid="{37EAA7A2-5EB4-4701-8A6A-20EB90DB671A}"/>
    <cellStyle name="Currency 5 8 5 3 2" xfId="36209" xr:uid="{B2FC7041-8004-471B-9C7E-0DE5C4FD7878}"/>
    <cellStyle name="Currency 5 8 5 3 3" xfId="51093" xr:uid="{611AB827-FCA4-49DB-B77E-CF1ED6E797E0}"/>
    <cellStyle name="Currency 5 8 5 4" xfId="15673" xr:uid="{59F51A4C-4D0A-4928-8507-798BAD91809E}"/>
    <cellStyle name="Currency 5 8 5 5" xfId="29363" xr:uid="{2D177147-A481-4D3C-B2B8-8ECE4A0385CB}"/>
    <cellStyle name="Currency 5 8 5 6" xfId="44247" xr:uid="{6B4EAFE8-C2BE-4C87-AC04-4E8782E2A2F4}"/>
    <cellStyle name="Currency 5 8 6" xfId="10537" xr:uid="{C19FDB63-5674-483F-95E8-4AFCC18B8BAA}"/>
    <cellStyle name="Currency 5 8 6 2" xfId="24227" xr:uid="{DF768B2F-B241-4BE7-83AF-DDB4787AD68F}"/>
    <cellStyle name="Currency 5 8 6 2 2" xfId="37919" xr:uid="{9418A5DB-7EB6-42A8-884F-99CD656EC7CA}"/>
    <cellStyle name="Currency 5 8 6 2 3" xfId="52803" xr:uid="{8D8AB2B5-1A52-4497-A39C-02D4EFCE14D2}"/>
    <cellStyle name="Currency 5 8 6 3" xfId="17383" xr:uid="{033D7C49-D891-405A-AB69-313B1F4AA40F}"/>
    <cellStyle name="Currency 5 8 6 4" xfId="31073" xr:uid="{40AE13FC-55A2-4214-8A04-FFE04E9331DC}"/>
    <cellStyle name="Currency 5 8 6 5" xfId="45957" xr:uid="{8DC846F9-AE60-4054-9ADC-63524403C0E9}"/>
    <cellStyle name="Currency 5 8 7" xfId="20805" xr:uid="{0CB264C1-FAEB-4737-8E6E-1C90D03A07E7}"/>
    <cellStyle name="Currency 5 8 7 2" xfId="34497" xr:uid="{26F9222B-F070-487C-A217-94E58A3E7D25}"/>
    <cellStyle name="Currency 5 8 7 3" xfId="49381" xr:uid="{19A0F110-87AA-4E34-AB86-5E2C0AAF9CD1}"/>
    <cellStyle name="Currency 5 8 8" xfId="13961" xr:uid="{E898E74B-57AF-4D99-968C-9BBC86C15B8C}"/>
    <cellStyle name="Currency 5 8 9" xfId="27651" xr:uid="{B097EFCE-14F3-4D49-88C4-FF0EFB997106}"/>
    <cellStyle name="Currency 5 9" xfId="7119" xr:uid="{EBC7F4AE-1B26-4752-8496-C770D4AEFE98}"/>
    <cellStyle name="Currency 5 9 2" xfId="7120" xr:uid="{2575D4C2-1B15-45F5-8868-77AC6FA5E19A}"/>
    <cellStyle name="Currency 5 9 2 2" xfId="8833" xr:uid="{DCF52387-432A-4FCE-AA1A-4EC676B633E5}"/>
    <cellStyle name="Currency 5 9 2 2 2" xfId="12255" xr:uid="{579FD506-2AC8-4EE4-BF68-2213DD0C8DF4}"/>
    <cellStyle name="Currency 5 9 2 2 2 2" xfId="25945" xr:uid="{3A8954D8-0557-4436-B7FC-073DD8C96824}"/>
    <cellStyle name="Currency 5 9 2 2 2 2 2" xfId="39637" xr:uid="{172FFB46-BA36-4EA0-823E-3E05886B47CE}"/>
    <cellStyle name="Currency 5 9 2 2 2 2 3" xfId="54521" xr:uid="{B7A7091E-EBB5-4FD3-A53F-A38A066818AD}"/>
    <cellStyle name="Currency 5 9 2 2 2 3" xfId="19101" xr:uid="{A14B0405-AD38-429C-9DB7-5FA586A6DB6E}"/>
    <cellStyle name="Currency 5 9 2 2 2 4" xfId="32791" xr:uid="{9C205DFB-4BED-4D8B-A760-9F6984E133AC}"/>
    <cellStyle name="Currency 5 9 2 2 2 5" xfId="47675" xr:uid="{3D53E836-470C-49D6-BDDE-105AFBC74A2E}"/>
    <cellStyle name="Currency 5 9 2 2 3" xfId="22523" xr:uid="{41B3F959-E48C-4E67-9DDE-30CE8DB978CB}"/>
    <cellStyle name="Currency 5 9 2 2 3 2" xfId="36215" xr:uid="{B4F1A9F4-6B02-41C3-8AC2-2EB279B85F2A}"/>
    <cellStyle name="Currency 5 9 2 2 3 3" xfId="51099" xr:uid="{9C73CF89-0FE8-4B77-A6E6-15FCE041979F}"/>
    <cellStyle name="Currency 5 9 2 2 4" xfId="15679" xr:uid="{84648F87-FB26-412C-BB99-2049BB5F91C4}"/>
    <cellStyle name="Currency 5 9 2 2 5" xfId="29369" xr:uid="{624F30BA-5E24-484A-84B8-8AFF8C547754}"/>
    <cellStyle name="Currency 5 9 2 2 6" xfId="44253" xr:uid="{ADFEE052-E6F5-46A3-9124-EE3BE75CAF86}"/>
    <cellStyle name="Currency 5 9 2 3" xfId="10543" xr:uid="{409B3350-5A2A-4954-BC3F-55274A22C1F6}"/>
    <cellStyle name="Currency 5 9 2 3 2" xfId="24233" xr:uid="{A7065513-FD56-4518-93F4-F10FDA2BC2AF}"/>
    <cellStyle name="Currency 5 9 2 3 2 2" xfId="37925" xr:uid="{8754326F-0317-411F-A33D-1F9C5F7DB0D2}"/>
    <cellStyle name="Currency 5 9 2 3 2 3" xfId="52809" xr:uid="{765DA4F0-7A91-4406-BB3E-E891C09C7856}"/>
    <cellStyle name="Currency 5 9 2 3 3" xfId="17389" xr:uid="{994D9DFE-EAF1-43AF-99B7-0BED399E825C}"/>
    <cellStyle name="Currency 5 9 2 3 4" xfId="31079" xr:uid="{42164CD2-DF51-4DE9-9322-287E93D7E033}"/>
    <cellStyle name="Currency 5 9 2 3 5" xfId="45963" xr:uid="{EDC1C3A0-AF64-4956-8D89-B96C48AC0D3F}"/>
    <cellStyle name="Currency 5 9 2 4" xfId="20811" xr:uid="{C0A868C9-0055-4F4A-9B01-C500DF6D8AA0}"/>
    <cellStyle name="Currency 5 9 2 4 2" xfId="34503" xr:uid="{78B98118-47B6-4FE5-8A46-1E574909A822}"/>
    <cellStyle name="Currency 5 9 2 4 3" xfId="49387" xr:uid="{5ABD60B8-4159-4E9A-8B7B-5D9B90446C2C}"/>
    <cellStyle name="Currency 5 9 2 5" xfId="13967" xr:uid="{829BDE5B-83CA-4D89-8524-E899CF911C29}"/>
    <cellStyle name="Currency 5 9 2 6" xfId="27657" xr:uid="{637A1C63-A111-440C-9935-9E294FD94CB0}"/>
    <cellStyle name="Currency 5 9 2 7" xfId="42541" xr:uid="{50CB9B83-AF89-42B5-9476-9443E7C05ABA}"/>
    <cellStyle name="Currency 5 9 3" xfId="8832" xr:uid="{464D44EC-4FA5-4463-AC24-6A7E15338B22}"/>
    <cellStyle name="Currency 5 9 3 2" xfId="12254" xr:uid="{9F47BF90-D96B-43ED-93E1-3873424B7B51}"/>
    <cellStyle name="Currency 5 9 3 2 2" xfId="25944" xr:uid="{8B201E20-04F7-4DF9-AED1-63C33DD08C34}"/>
    <cellStyle name="Currency 5 9 3 2 2 2" xfId="39636" xr:uid="{486CF240-B7DB-418E-8906-0BEFEF802168}"/>
    <cellStyle name="Currency 5 9 3 2 2 3" xfId="54520" xr:uid="{1DF0CB21-8377-422A-8D46-27304717E37A}"/>
    <cellStyle name="Currency 5 9 3 2 3" xfId="19100" xr:uid="{C76475BE-1453-4B77-845B-03F0F5E32962}"/>
    <cellStyle name="Currency 5 9 3 2 4" xfId="32790" xr:uid="{6426FE0A-36FE-4506-AAE9-49B0C93A9F2A}"/>
    <cellStyle name="Currency 5 9 3 2 5" xfId="47674" xr:uid="{3FD21BA8-911A-4F95-951F-DCC68627AF7B}"/>
    <cellStyle name="Currency 5 9 3 3" xfId="22522" xr:uid="{BAB4C9A8-CF5A-4DD7-95D7-670304D233ED}"/>
    <cellStyle name="Currency 5 9 3 3 2" xfId="36214" xr:uid="{4CB479EE-A084-43BA-A80B-052003DDA20A}"/>
    <cellStyle name="Currency 5 9 3 3 3" xfId="51098" xr:uid="{CB0C43C7-0334-4933-B7B4-AE2FF43245FF}"/>
    <cellStyle name="Currency 5 9 3 4" xfId="15678" xr:uid="{9EB96099-A780-458F-8F8C-361A1841742B}"/>
    <cellStyle name="Currency 5 9 3 5" xfId="29368" xr:uid="{4E9B11F9-1139-45DD-94A2-85294037827B}"/>
    <cellStyle name="Currency 5 9 3 6" xfId="44252" xr:uid="{85B2CA60-BF37-4CBC-9C43-D03C3668993A}"/>
    <cellStyle name="Currency 5 9 4" xfId="10542" xr:uid="{62FF1493-E699-401F-991B-A8587D499EB7}"/>
    <cellStyle name="Currency 5 9 4 2" xfId="24232" xr:uid="{F043E650-484A-4B8B-999C-F81379A32B60}"/>
    <cellStyle name="Currency 5 9 4 2 2" xfId="37924" xr:uid="{F449DA63-4D90-4E1B-88F2-F217242B25FD}"/>
    <cellStyle name="Currency 5 9 4 2 3" xfId="52808" xr:uid="{1C469055-0FBA-43CC-A33E-1E6AD3150764}"/>
    <cellStyle name="Currency 5 9 4 3" xfId="17388" xr:uid="{C9AF6B3C-DCCC-4F9B-BE9A-01F3010D5419}"/>
    <cellStyle name="Currency 5 9 4 4" xfId="31078" xr:uid="{CCEFED30-4817-4A3D-8773-17DD80F2B556}"/>
    <cellStyle name="Currency 5 9 4 5" xfId="45962" xr:uid="{C2CD812C-F0E0-40C4-81AF-34743062B256}"/>
    <cellStyle name="Currency 5 9 5" xfId="20810" xr:uid="{E8DACE26-2B4B-443A-AFDD-DB2CAFC248F5}"/>
    <cellStyle name="Currency 5 9 5 2" xfId="34502" xr:uid="{FD724804-9F19-488F-9BE8-6F37ADA14982}"/>
    <cellStyle name="Currency 5 9 5 3" xfId="49386" xr:uid="{68083B58-0958-47B5-889A-B10C6E816E05}"/>
    <cellStyle name="Currency 5 9 6" xfId="13966" xr:uid="{4987D3EF-F596-4638-9BC6-BD9DFA24407B}"/>
    <cellStyle name="Currency 5 9 7" xfId="27656" xr:uid="{E59A5947-5CD5-4F78-8C4C-242C00BCA40B}"/>
    <cellStyle name="Currency 5 9 8" xfId="42540" xr:uid="{8B280CFE-DBC5-4B20-B7F2-D4034E55E83A}"/>
    <cellStyle name="Currency 6" xfId="35" xr:uid="{1EC49F07-C77E-4606-BBCE-A0F33460AD2B}"/>
    <cellStyle name="Currency 6 2" xfId="231" xr:uid="{F72B7419-55C1-4863-B81F-A490E83DF641}"/>
    <cellStyle name="Currency 6 2 2" xfId="4639" xr:uid="{C0DF5EE9-F894-42A5-A7FF-2CA6D0EBD8B4}"/>
    <cellStyle name="Currency 6 3" xfId="4328" xr:uid="{CB820D43-229C-4F22-8A4A-337E2A2BDE52}"/>
    <cellStyle name="Currency 6 3 2" xfId="4443" xr:uid="{1FEA0332-1646-4D64-8CDE-1FAE2C53AFA1}"/>
    <cellStyle name="Currency 6 3 3" xfId="4724" xr:uid="{E47E4F46-5DFD-4989-8767-39D58E560A7E}"/>
    <cellStyle name="Currency 6 3 3 2" xfId="5319" xr:uid="{565276FC-B541-478D-A311-BF513EC2E01A}"/>
    <cellStyle name="Currency 6 3 3 2 2" xfId="41933" xr:uid="{2B200FA6-D13E-435D-A609-50BE94A1AABC}"/>
    <cellStyle name="Currency 6 3 3 2 3" xfId="6516" xr:uid="{7CE3413E-5C8F-41A2-A9C0-29C513E63206}"/>
    <cellStyle name="Currency 6 3 3 2 4" xfId="5924" xr:uid="{B6FC9200-778E-4D87-BC2B-8CEBC410C491}"/>
    <cellStyle name="Currency 6 3 3 3" xfId="4766" xr:uid="{8F331CFB-A2F9-4B2B-9846-76F8CEA1E077}"/>
    <cellStyle name="Currency 6 3 3 4" xfId="41381" xr:uid="{0A6BDE97-C22D-4698-B32C-4874D191C303}"/>
    <cellStyle name="Currency 6 3 3 5" xfId="5972" xr:uid="{9FE0EB66-52FC-413F-8004-1463AB38603F}"/>
    <cellStyle name="Currency 6 3 3 6" xfId="5380" xr:uid="{FD63B16B-BF5A-4DC0-A862-EAEA90CFE9BE}"/>
    <cellStyle name="Currency 6 3 4" xfId="4701" xr:uid="{76196F83-5DB2-46DD-8C16-AE01B9C78F4C}"/>
    <cellStyle name="Currency 6 3 5" xfId="41328" xr:uid="{9754CFB6-4B41-4581-81E4-6E6E1B34422A}"/>
    <cellStyle name="Currency 6 3 6" xfId="5950" xr:uid="{9FE086D7-F3A1-4483-9E55-DF634E0EE14C}"/>
    <cellStyle name="Currency 6 3 7" xfId="5358" xr:uid="{4651DD2D-2117-4585-90AA-CC4C6EBBCBA5}"/>
    <cellStyle name="Currency 6 4" xfId="4533" xr:uid="{F1A251C1-2315-4588-839F-4FE5FF9987EE}"/>
    <cellStyle name="Currency 7" xfId="36" xr:uid="{239A497A-AC67-4FF8-8BAA-86912A4A6437}"/>
    <cellStyle name="Currency 7 2" xfId="37" xr:uid="{5D639B85-C274-401C-ADE6-4EE02171DE9F}"/>
    <cellStyle name="Currency 7 2 2" xfId="252" xr:uid="{492B0E2E-F64B-4D9B-A887-97E88419E444}"/>
    <cellStyle name="Currency 7 2 2 2" xfId="4640" xr:uid="{AB4B1C97-40B4-4D2A-B55E-CF6BE31CE5E0}"/>
    <cellStyle name="Currency 7 2 3" xfId="4535" xr:uid="{DA8183A7-C0F3-4617-B787-22E8E2420DF9}"/>
    <cellStyle name="Currency 7 3" xfId="232" xr:uid="{D40C9027-D861-4E5F-A06E-586A7A023A5B}"/>
    <cellStyle name="Currency 7 3 2" xfId="4641" xr:uid="{B8A472CC-96CF-43BD-847C-3D10D0E6B553}"/>
    <cellStyle name="Currency 7 4" xfId="4444" xr:uid="{8071D81B-54FD-4417-BB47-366CED1A05A6}"/>
    <cellStyle name="Currency 7 5" xfId="4534" xr:uid="{628401E3-57B6-41EE-ACF8-5D1AE74EBFA1}"/>
    <cellStyle name="Currency 8" xfId="38" xr:uid="{16773C98-9C0F-44F1-9809-EB2CAF15C504}"/>
    <cellStyle name="Currency 8 2" xfId="39" xr:uid="{8CE1B8C0-29FB-435A-AE7D-F552AE5CAFAD}"/>
    <cellStyle name="Currency 8 2 2" xfId="233" xr:uid="{7D83861C-DCA7-49E6-BB10-97CEA95BC7EB}"/>
    <cellStyle name="Currency 8 2 2 2" xfId="4642" xr:uid="{28AC47C0-4451-4653-ADC7-98C5512DDFE6}"/>
    <cellStyle name="Currency 8 2 3" xfId="4537" xr:uid="{11796C74-F055-4658-AA96-9161B6500AB4}"/>
    <cellStyle name="Currency 8 3" xfId="40" xr:uid="{0BD4EC18-B173-43A9-9CB7-CB3D1DD38E9B}"/>
    <cellStyle name="Currency 8 3 2" xfId="234" xr:uid="{0A6CE76A-23BA-4A98-A865-800160549183}"/>
    <cellStyle name="Currency 8 3 2 2" xfId="4643" xr:uid="{77C6D2AB-0F6D-45A0-AD6F-011677685790}"/>
    <cellStyle name="Currency 8 3 3" xfId="4538" xr:uid="{6859A034-ED84-40E5-ADB0-4D201E645F40}"/>
    <cellStyle name="Currency 8 4" xfId="41" xr:uid="{A6DACBCD-82C7-479A-B6EC-C704DBCB195A}"/>
    <cellStyle name="Currency 8 4 2" xfId="235" xr:uid="{4C75A82A-E0A5-48A3-BDDD-BF356A3B0CE5}"/>
    <cellStyle name="Currency 8 4 2 2" xfId="4644" xr:uid="{2D94C4CE-ACF4-4E76-BDD4-4AE42164ACE8}"/>
    <cellStyle name="Currency 8 4 3" xfId="4539" xr:uid="{AB73BF80-D2B7-4362-8A45-0D55B3B549E8}"/>
    <cellStyle name="Currency 8 5" xfId="236" xr:uid="{C6D393A8-F83C-468F-9A75-796B40CF22EF}"/>
    <cellStyle name="Currency 8 5 2" xfId="4645" xr:uid="{8FA0B8CC-D413-491C-BC84-1B5F8B22F8E6}"/>
    <cellStyle name="Currency 8 6" xfId="4445" xr:uid="{2FC5F049-A3D7-4177-A093-58FA6EF7F42E}"/>
    <cellStyle name="Currency 8 7" xfId="4536" xr:uid="{E1B88C28-094D-4B15-984E-80514F8A8C2C}"/>
    <cellStyle name="Currency 9" xfId="42" xr:uid="{AEA31CE9-4809-46B1-9994-D029F38257A1}"/>
    <cellStyle name="Currency 9 2" xfId="43" xr:uid="{233BFAE7-950A-49E5-B84C-A9D67E3BE033}"/>
    <cellStyle name="Currency 9 2 2" xfId="237" xr:uid="{695C293F-6BBA-4D7B-80B2-C2EB262B1466}"/>
    <cellStyle name="Currency 9 2 2 2" xfId="4646" xr:uid="{4C9618F9-4AA7-47A1-8221-FC0AE6A63D06}"/>
    <cellStyle name="Currency 9 2 3" xfId="4541" xr:uid="{923C8129-A03C-4F95-B3DF-78FF27EA1A45}"/>
    <cellStyle name="Currency 9 3" xfId="44" xr:uid="{94A777E7-2E5B-43CB-8C51-8F310B397290}"/>
    <cellStyle name="Currency 9 3 2" xfId="238" xr:uid="{7C600D79-75B0-4E8F-84B5-A5FECA8F5004}"/>
    <cellStyle name="Currency 9 3 2 2" xfId="4647" xr:uid="{7EB1BB7C-6F00-41D7-90AD-2E19CC64DB80}"/>
    <cellStyle name="Currency 9 3 3" xfId="4542" xr:uid="{884749E1-1475-4C0D-A2EC-FECDDB94E6B9}"/>
    <cellStyle name="Currency 9 4" xfId="239" xr:uid="{3B4C82DB-6C6E-44B4-AE78-949F283497DB}"/>
    <cellStyle name="Currency 9 4 2" xfId="4648" xr:uid="{819DFF0B-FBF6-47BC-BED5-0AEFC6A55824}"/>
    <cellStyle name="Currency 9 5" xfId="4329" xr:uid="{CC7AEA9A-EB75-40EC-BFDD-211255FC2493}"/>
    <cellStyle name="Currency 9 5 2" xfId="4446" xr:uid="{6FDC960B-35E9-4AE4-90C0-C943ACDA9598}"/>
    <cellStyle name="Currency 9 5 3" xfId="4725" xr:uid="{78363E76-C84A-4D1E-B9EF-619FD2FA8C5B}"/>
    <cellStyle name="Currency 9 5 4" xfId="4702" xr:uid="{6A83CED2-E75D-4593-93DF-B76BB5200F33}"/>
    <cellStyle name="Currency 9 6" xfId="4540" xr:uid="{EB7E6CF9-5E6D-45D0-BFE9-71C71C4905CE}"/>
    <cellStyle name="Hyperlink" xfId="1" builtinId="8"/>
    <cellStyle name="Hyperlink 2" xfId="8" xr:uid="{8390B435-3091-410C-AD7F-D6CD5B0A750B}"/>
    <cellStyle name="Hyperlink 3" xfId="204" xr:uid="{DE4BD077-1BEB-4D05-8A8B-E623D3B1A98D}"/>
    <cellStyle name="Hyperlink 3 2" xfId="4417" xr:uid="{485BFEF3-66CE-4C83-8EDD-078C324B14BF}"/>
    <cellStyle name="Hyperlink 3 3" xfId="4330" xr:uid="{DE2A39BC-1BD2-4DE9-B494-C42DD72D5323}"/>
    <cellStyle name="Hyperlink 4" xfId="4331" xr:uid="{080D591B-8AB9-4DAE-86BD-364E646030BB}"/>
    <cellStyle name="Normal" xfId="0" builtinId="0"/>
    <cellStyle name="Normal 10" xfId="45" xr:uid="{B15E7475-0FC3-4DAD-A7C2-04E62C0DF8BF}"/>
    <cellStyle name="Normal 10 10" xfId="905" xr:uid="{723039E0-2B92-4A89-9110-D58230C25BAA}"/>
    <cellStyle name="Normal 10 10 2" xfId="2510" xr:uid="{B971E918-AB6F-431C-9680-D1E482276959}"/>
    <cellStyle name="Normal 10 10 2 2" xfId="4333" xr:uid="{B40B4D07-2658-4F53-A5D0-E4FFD1D1B076}"/>
    <cellStyle name="Normal 10 10 2 3" xfId="4677" xr:uid="{1BCC2319-25F5-48B4-B4AB-883B2FA5C1CA}"/>
    <cellStyle name="Normal 10 10 3" xfId="2511" xr:uid="{4D8F1B3D-A473-42A8-9E5D-72F50649041A}"/>
    <cellStyle name="Normal 10 10 4" xfId="2512" xr:uid="{2665DD37-8990-4278-91C5-3F4C64BDB703}"/>
    <cellStyle name="Normal 10 11" xfId="2513" xr:uid="{3B3753BC-D718-4CE9-89BE-B807096562BB}"/>
    <cellStyle name="Normal 10 11 2" xfId="2514" xr:uid="{1027786E-66E9-405B-8BF4-0B582F945D11}"/>
    <cellStyle name="Normal 10 11 3" xfId="2515" xr:uid="{03AE0FB6-1943-4D86-9836-57764EEA7304}"/>
    <cellStyle name="Normal 10 11 4" xfId="2516" xr:uid="{1D76A04C-FE38-4363-93A6-C3473F05A51C}"/>
    <cellStyle name="Normal 10 12" xfId="2517" xr:uid="{09C5F169-9C4B-4A9B-B311-784E7E5A6150}"/>
    <cellStyle name="Normal 10 12 2" xfId="2518" xr:uid="{763C0549-6134-4184-AE78-CF6EDD9F5B6E}"/>
    <cellStyle name="Normal 10 13" xfId="2519" xr:uid="{5454D1C2-F2E9-4E54-B7B6-045E0BBA638B}"/>
    <cellStyle name="Normal 10 14" xfId="2520" xr:uid="{C9AE94AA-985D-42C2-B2EB-34D5730B854F}"/>
    <cellStyle name="Normal 10 15" xfId="2521" xr:uid="{48F4812C-21FA-46D9-8968-94611E94ACCB}"/>
    <cellStyle name="Normal 10 2" xfId="46" xr:uid="{F64B27E6-9C77-4C0A-8E91-DA7DC1D292E4}"/>
    <cellStyle name="Normal 10 2 10" xfId="2522" xr:uid="{C8197F7A-D5C9-4C83-8BA5-FDB9F691E9D1}"/>
    <cellStyle name="Normal 10 2 11" xfId="2523" xr:uid="{D75542D8-DCD0-49D1-B626-5A2E00025ECB}"/>
    <cellStyle name="Normal 10 2 2" xfId="47" xr:uid="{A00E7665-02DF-4354-A05F-352CDD9D7A3A}"/>
    <cellStyle name="Normal 10 2 2 2" xfId="48" xr:uid="{2FF36C99-24FC-4026-A73F-2602BB2D00D1}"/>
    <cellStyle name="Normal 10 2 2 2 2" xfId="240" xr:uid="{CCA1E8DD-7E9D-455E-92D2-ABAA26957FF5}"/>
    <cellStyle name="Normal 10 2 2 2 2 2" xfId="456" xr:uid="{E5C93BE7-8FE9-4646-A39D-E43175FA95F3}"/>
    <cellStyle name="Normal 10 2 2 2 2 2 2" xfId="457" xr:uid="{0F79F8E1-82A8-4BE0-98EB-ABF37F46E7C7}"/>
    <cellStyle name="Normal 10 2 2 2 2 2 2 2" xfId="906" xr:uid="{E499AC11-132D-4667-8243-19940C919148}"/>
    <cellStyle name="Normal 10 2 2 2 2 2 2 2 2" xfId="907" xr:uid="{2EC09A72-59D7-498A-9C32-2458EAE7987D}"/>
    <cellStyle name="Normal 10 2 2 2 2 2 2 3" xfId="908" xr:uid="{9A31F6FC-400E-4E29-BF1E-4FCE9E27F1AB}"/>
    <cellStyle name="Normal 10 2 2 2 2 2 3" xfId="909" xr:uid="{A170218B-209A-430B-A6D5-026015EB128B}"/>
    <cellStyle name="Normal 10 2 2 2 2 2 3 2" xfId="910" xr:uid="{4179B157-3398-4E98-B579-205176DF10EB}"/>
    <cellStyle name="Normal 10 2 2 2 2 2 4" xfId="911" xr:uid="{A81EDCD6-14DB-4F50-BA32-4B8002204E99}"/>
    <cellStyle name="Normal 10 2 2 2 2 3" xfId="458" xr:uid="{29695407-A1E2-4548-98A3-1D77F1823CBD}"/>
    <cellStyle name="Normal 10 2 2 2 2 3 2" xfId="912" xr:uid="{58F5F99F-A33A-448F-8B24-AC000F1204A6}"/>
    <cellStyle name="Normal 10 2 2 2 2 3 2 2" xfId="913" xr:uid="{9B40B71B-59D0-4ADC-91CB-088D42288216}"/>
    <cellStyle name="Normal 10 2 2 2 2 3 3" xfId="914" xr:uid="{C61E90FD-39A2-4F14-B124-C261E847B7BC}"/>
    <cellStyle name="Normal 10 2 2 2 2 3 4" xfId="2524" xr:uid="{7534A7B7-D851-41A6-8034-6A33D8BC4E8C}"/>
    <cellStyle name="Normal 10 2 2 2 2 4" xfId="915" xr:uid="{03D6290F-8C85-42C0-A820-F994AE937E55}"/>
    <cellStyle name="Normal 10 2 2 2 2 4 2" xfId="916" xr:uid="{007DE694-8C08-4998-9750-688403DCB5DA}"/>
    <cellStyle name="Normal 10 2 2 2 2 5" xfId="917" xr:uid="{26B3756E-7992-47C8-8205-F21F2DE946AB}"/>
    <cellStyle name="Normal 10 2 2 2 2 6" xfId="2525" xr:uid="{C100CE9A-E857-49DC-9295-D3776D55DBDB}"/>
    <cellStyle name="Normal 10 2 2 2 3" xfId="241" xr:uid="{0C29E76C-5BF3-4EC7-AAE2-72246184B5EE}"/>
    <cellStyle name="Normal 10 2 2 2 3 2" xfId="459" xr:uid="{470783E9-2B2F-4B1E-B266-312C546749D7}"/>
    <cellStyle name="Normal 10 2 2 2 3 2 2" xfId="460" xr:uid="{EF072288-2DDD-4287-A045-0FB3EDC2A24C}"/>
    <cellStyle name="Normal 10 2 2 2 3 2 2 2" xfId="918" xr:uid="{4A21B438-ACB1-4DF2-A084-E8555D841190}"/>
    <cellStyle name="Normal 10 2 2 2 3 2 2 2 2" xfId="919" xr:uid="{A7801F12-B6E3-4A83-BF62-C12E64115B6F}"/>
    <cellStyle name="Normal 10 2 2 2 3 2 2 3" xfId="920" xr:uid="{E974531E-9B69-4C2A-9C5D-3F0D75057527}"/>
    <cellStyle name="Normal 10 2 2 2 3 2 3" xfId="921" xr:uid="{58D9FE66-F548-4C3E-817F-CC6F356FE181}"/>
    <cellStyle name="Normal 10 2 2 2 3 2 3 2" xfId="922" xr:uid="{33F28841-D137-4847-8B31-74DF11B57858}"/>
    <cellStyle name="Normal 10 2 2 2 3 2 4" xfId="923" xr:uid="{42367099-FD0D-433F-BAD2-E105A22FA01F}"/>
    <cellStyle name="Normal 10 2 2 2 3 3" xfId="461" xr:uid="{7643FFAF-B261-4191-962C-9227A0B2760A}"/>
    <cellStyle name="Normal 10 2 2 2 3 3 2" xfId="924" xr:uid="{32FFE539-8DF0-429B-82BF-5DF48961A5FB}"/>
    <cellStyle name="Normal 10 2 2 2 3 3 2 2" xfId="925" xr:uid="{2CA87490-DC57-4E70-897F-8727E153F00E}"/>
    <cellStyle name="Normal 10 2 2 2 3 3 3" xfId="926" xr:uid="{CFC4AFF5-9A5E-4E6F-8ED7-5E9182FE9415}"/>
    <cellStyle name="Normal 10 2 2 2 3 4" xfId="927" xr:uid="{A298B6BD-47D0-4674-9A44-C1CFF2480836}"/>
    <cellStyle name="Normal 10 2 2 2 3 4 2" xfId="928" xr:uid="{901983D7-93BA-4426-8BA9-6126708D179B}"/>
    <cellStyle name="Normal 10 2 2 2 3 5" xfId="929" xr:uid="{F0BB5926-AF89-4732-85AC-6AF53F93D615}"/>
    <cellStyle name="Normal 10 2 2 2 4" xfId="462" xr:uid="{7C958C66-8BE3-4DC3-B76C-D3C0CAA65298}"/>
    <cellStyle name="Normal 10 2 2 2 4 2" xfId="463" xr:uid="{9B878C39-58E4-4F00-BED0-C17F95535847}"/>
    <cellStyle name="Normal 10 2 2 2 4 2 2" xfId="930" xr:uid="{129541EC-4C72-4796-B458-46D0D8CC2565}"/>
    <cellStyle name="Normal 10 2 2 2 4 2 2 2" xfId="931" xr:uid="{F116A3C5-5E05-462C-98CB-8FD8BB3B1425}"/>
    <cellStyle name="Normal 10 2 2 2 4 2 3" xfId="932" xr:uid="{55BE97F8-2F74-4CC5-9C54-18B2FC2DC786}"/>
    <cellStyle name="Normal 10 2 2 2 4 3" xfId="933" xr:uid="{71EE2B1A-888F-4B78-ABC5-8DCD4E156F3F}"/>
    <cellStyle name="Normal 10 2 2 2 4 3 2" xfId="934" xr:uid="{D75E7D95-6FB7-4D04-B883-0A2F25D19B43}"/>
    <cellStyle name="Normal 10 2 2 2 4 4" xfId="935" xr:uid="{9ADEAF36-45EE-40F5-84D7-F81E992C14F6}"/>
    <cellStyle name="Normal 10 2 2 2 5" xfId="464" xr:uid="{C5E18269-35CF-4BD9-9676-B38E1DD63F3C}"/>
    <cellStyle name="Normal 10 2 2 2 5 2" xfId="936" xr:uid="{D7228CEC-8461-4707-AD02-3BA9D1C3AECB}"/>
    <cellStyle name="Normal 10 2 2 2 5 2 2" xfId="937" xr:uid="{245461C3-FCC8-4CFA-B61F-85DF3228434D}"/>
    <cellStyle name="Normal 10 2 2 2 5 3" xfId="938" xr:uid="{A9F4470D-9FE2-44C5-B935-E1FA1499A69E}"/>
    <cellStyle name="Normal 10 2 2 2 5 4" xfId="2526" xr:uid="{17D2C0A9-7317-4A7F-8E05-42FFBBC4C47E}"/>
    <cellStyle name="Normal 10 2 2 2 6" xfId="939" xr:uid="{8F6C3027-CF3B-489F-A1C6-2D88CE647BBF}"/>
    <cellStyle name="Normal 10 2 2 2 6 2" xfId="940" xr:uid="{21D4C568-4998-48BF-B233-CF4A5EEF9880}"/>
    <cellStyle name="Normal 10 2 2 2 7" xfId="941" xr:uid="{2F0BDE63-A939-4CBD-B1FC-F547425C24EF}"/>
    <cellStyle name="Normal 10 2 2 2 8" xfId="2527" xr:uid="{F08A104B-5CFC-4C7C-96BC-283E573EFAEC}"/>
    <cellStyle name="Normal 10 2 2 3" xfId="242" xr:uid="{FC333FA3-340A-4EF2-ABAA-4DEFCF0FA4C3}"/>
    <cellStyle name="Normal 10 2 2 3 2" xfId="465" xr:uid="{8C12ECF3-87E2-40A1-9D2C-CE671505A0EE}"/>
    <cellStyle name="Normal 10 2 2 3 2 2" xfId="466" xr:uid="{6231AE8F-5A36-43FC-9241-613480893253}"/>
    <cellStyle name="Normal 10 2 2 3 2 2 2" xfId="942" xr:uid="{73024773-A13D-4BB3-8037-6B26865C0906}"/>
    <cellStyle name="Normal 10 2 2 3 2 2 2 2" xfId="943" xr:uid="{E3DB95D6-4E70-4450-8627-C087B7167AD5}"/>
    <cellStyle name="Normal 10 2 2 3 2 2 3" xfId="944" xr:uid="{6C63EBAC-078A-496A-A86C-F7B968CAEB91}"/>
    <cellStyle name="Normal 10 2 2 3 2 3" xfId="945" xr:uid="{18D8DD2B-9AD1-4314-9078-36810ABA57F8}"/>
    <cellStyle name="Normal 10 2 2 3 2 3 2" xfId="946" xr:uid="{DC7EDDA7-41F9-49BB-B770-27FE3D88BF75}"/>
    <cellStyle name="Normal 10 2 2 3 2 4" xfId="947" xr:uid="{8BEDA88D-3CE4-4467-A1BE-82548197C56B}"/>
    <cellStyle name="Normal 10 2 2 3 3" xfId="467" xr:uid="{C377CE22-3E35-467D-A457-1FBC39408E09}"/>
    <cellStyle name="Normal 10 2 2 3 3 2" xfId="948" xr:uid="{8442550C-0F4F-46DF-90FF-E67C4C8843EA}"/>
    <cellStyle name="Normal 10 2 2 3 3 2 2" xfId="949" xr:uid="{9A3B5AEC-B5CB-4836-9CD1-F591FEC75A18}"/>
    <cellStyle name="Normal 10 2 2 3 3 3" xfId="950" xr:uid="{B2DE2EC5-BEFF-47B8-9FEB-47F29892DAAD}"/>
    <cellStyle name="Normal 10 2 2 3 3 4" xfId="2528" xr:uid="{C60AB11F-1F9E-4EBC-B257-B0DE7D28F5DA}"/>
    <cellStyle name="Normal 10 2 2 3 4" xfId="951" xr:uid="{52E702F2-B86F-4BFF-833B-7A64F9400E81}"/>
    <cellStyle name="Normal 10 2 2 3 4 2" xfId="952" xr:uid="{204C63CC-33D0-4D2D-A9DC-E170F15EE03B}"/>
    <cellStyle name="Normal 10 2 2 3 5" xfId="953" xr:uid="{0056755C-6E5B-4EDE-8311-066BBC4405CA}"/>
    <cellStyle name="Normal 10 2 2 3 6" xfId="2529" xr:uid="{FF5061B2-4E0B-4FE9-ABCB-BCA0F006B409}"/>
    <cellStyle name="Normal 10 2 2 4" xfId="243" xr:uid="{D2CE05B7-5222-4E0D-B783-3B0689E05701}"/>
    <cellStyle name="Normal 10 2 2 4 2" xfId="468" xr:uid="{C0AD4793-82C7-4CBA-9DEF-EDEE5F638FA2}"/>
    <cellStyle name="Normal 10 2 2 4 2 2" xfId="469" xr:uid="{A03F0A93-3749-49C4-AC0E-006E2F14F076}"/>
    <cellStyle name="Normal 10 2 2 4 2 2 2" xfId="954" xr:uid="{3DFB08F9-594D-4D3B-90D2-CA8FC0F09676}"/>
    <cellStyle name="Normal 10 2 2 4 2 2 2 2" xfId="955" xr:uid="{755F7DCE-6731-4600-B6DC-5CE8A8A8FEEC}"/>
    <cellStyle name="Normal 10 2 2 4 2 2 3" xfId="956" xr:uid="{400199AC-9E82-4CF5-A627-4476663A612A}"/>
    <cellStyle name="Normal 10 2 2 4 2 3" xfId="957" xr:uid="{17F5D73F-F728-434D-8945-F282E19263D5}"/>
    <cellStyle name="Normal 10 2 2 4 2 3 2" xfId="958" xr:uid="{EEB24745-6094-4846-9B66-DD3DFD12686F}"/>
    <cellStyle name="Normal 10 2 2 4 2 4" xfId="959" xr:uid="{BF46C306-D11D-44AA-A4D3-B455C59313AC}"/>
    <cellStyle name="Normal 10 2 2 4 3" xfId="470" xr:uid="{429EB8C1-0326-452D-B981-FD93278C4F80}"/>
    <cellStyle name="Normal 10 2 2 4 3 2" xfId="960" xr:uid="{B7B02E0A-1B38-47AA-B790-3671E0955251}"/>
    <cellStyle name="Normal 10 2 2 4 3 2 2" xfId="961" xr:uid="{05B7878C-3D41-49D2-933C-F1F1775F4916}"/>
    <cellStyle name="Normal 10 2 2 4 3 3" xfId="962" xr:uid="{0F8B59E2-36F3-48B6-AD71-F6EB8D71BCAD}"/>
    <cellStyle name="Normal 10 2 2 4 4" xfId="963" xr:uid="{51CEB13A-C4BF-4201-8A5F-0DA9FCD152AF}"/>
    <cellStyle name="Normal 10 2 2 4 4 2" xfId="964" xr:uid="{B06E89DF-F54A-4080-82F4-CD5BC25AA55C}"/>
    <cellStyle name="Normal 10 2 2 4 5" xfId="965" xr:uid="{7BA673A1-62AA-4907-AD6B-B3C97DE1E655}"/>
    <cellStyle name="Normal 10 2 2 5" xfId="244" xr:uid="{6D37537E-FDC8-4D46-A9B1-7E4815092ED1}"/>
    <cellStyle name="Normal 10 2 2 5 2" xfId="471" xr:uid="{B8E611C0-BB10-43BE-BE68-F530B53522CF}"/>
    <cellStyle name="Normal 10 2 2 5 2 2" xfId="966" xr:uid="{55111561-7508-45EE-8BCF-CEC6DD092763}"/>
    <cellStyle name="Normal 10 2 2 5 2 2 2" xfId="967" xr:uid="{81C1EB6B-7C30-40D4-A9B7-FEDBC1C527ED}"/>
    <cellStyle name="Normal 10 2 2 5 2 3" xfId="968" xr:uid="{EB061464-5DD9-455D-A91E-F8FCBDCB8FEC}"/>
    <cellStyle name="Normal 10 2 2 5 3" xfId="969" xr:uid="{4A5B7684-755E-4F54-9095-59D3DC838B31}"/>
    <cellStyle name="Normal 10 2 2 5 3 2" xfId="970" xr:uid="{B915D3B1-7CB3-4E2D-9D03-9007CA8AC387}"/>
    <cellStyle name="Normal 10 2 2 5 4" xfId="971" xr:uid="{AD973B4D-EA34-41A2-8A77-6B551188E214}"/>
    <cellStyle name="Normal 10 2 2 6" xfId="472" xr:uid="{03FC9E64-A823-4476-A647-0AA8ED1C931C}"/>
    <cellStyle name="Normal 10 2 2 6 2" xfId="972" xr:uid="{E841EFE1-00DA-4919-AE6E-86EDF65E870F}"/>
    <cellStyle name="Normal 10 2 2 6 2 2" xfId="973" xr:uid="{CAFDBDA9-A172-471A-B14A-EB9DDA4582C5}"/>
    <cellStyle name="Normal 10 2 2 6 2 3" xfId="4335" xr:uid="{D317D1B5-FD9E-4164-A35C-A0F88407E041}"/>
    <cellStyle name="Normal 10 2 2 6 3" xfId="974" xr:uid="{8769B547-F645-4053-8FCF-E5CA3D65E51D}"/>
    <cellStyle name="Normal 10 2 2 6 4" xfId="2530" xr:uid="{9E3B510D-B453-472F-BA56-578ED0507238}"/>
    <cellStyle name="Normal 10 2 2 6 4 2" xfId="4566" xr:uid="{814BE519-2A7C-43B5-A681-B994B4A2EFE8}"/>
    <cellStyle name="Normal 10 2 2 6 4 3" xfId="4678" xr:uid="{8119AA98-C88C-44F9-AE8B-627D824B753C}"/>
    <cellStyle name="Normal 10 2 2 6 4 4" xfId="4604" xr:uid="{1FA71954-5791-4CD9-9F32-9EF7B4FEB0D4}"/>
    <cellStyle name="Normal 10 2 2 7" xfId="975" xr:uid="{5288A1AB-B905-4877-8FAD-02915CF4141F}"/>
    <cellStyle name="Normal 10 2 2 7 2" xfId="976" xr:uid="{F3F5354A-9BB7-4407-B2C8-EA31AE6B4C5D}"/>
    <cellStyle name="Normal 10 2 2 8" xfId="977" xr:uid="{67418A73-6F26-481D-B663-108662D868B7}"/>
    <cellStyle name="Normal 10 2 2 9" xfId="2531" xr:uid="{033FC91D-29E3-45E3-ACFD-B887539CA3ED}"/>
    <cellStyle name="Normal 10 2 3" xfId="49" xr:uid="{728E22C5-18FA-4683-8842-6AD7152667C3}"/>
    <cellStyle name="Normal 10 2 3 2" xfId="50" xr:uid="{10492274-CB1E-4CD0-B737-A3B694028815}"/>
    <cellStyle name="Normal 10 2 3 2 2" xfId="473" xr:uid="{2193A984-4A7B-4BC3-B2C2-78A479B2683C}"/>
    <cellStyle name="Normal 10 2 3 2 2 2" xfId="474" xr:uid="{2A0487AA-B84E-4B2E-A800-D882B717E68E}"/>
    <cellStyle name="Normal 10 2 3 2 2 2 2" xfId="978" xr:uid="{82875878-672A-4068-8E9D-60277DB634E4}"/>
    <cellStyle name="Normal 10 2 3 2 2 2 2 2" xfId="979" xr:uid="{2DF76E18-678F-4951-812E-0527C492B0B6}"/>
    <cellStyle name="Normal 10 2 3 2 2 2 3" xfId="980" xr:uid="{70F94808-E472-4B45-ABBF-942BBEBF9FFC}"/>
    <cellStyle name="Normal 10 2 3 2 2 3" xfId="981" xr:uid="{594F662D-B166-4E1F-9BCD-6824CB95DDA8}"/>
    <cellStyle name="Normal 10 2 3 2 2 3 2" xfId="982" xr:uid="{F23FBAD8-9B0C-41AD-B6BC-84FBB7B75705}"/>
    <cellStyle name="Normal 10 2 3 2 2 4" xfId="983" xr:uid="{623C70F4-9CFA-43E7-80C8-568B3A5AE324}"/>
    <cellStyle name="Normal 10 2 3 2 3" xfId="475" xr:uid="{049CD818-07DA-4B80-A5C9-6F7E9A5CF1B6}"/>
    <cellStyle name="Normal 10 2 3 2 3 2" xfId="984" xr:uid="{1261C87B-3BBA-4A9E-BA65-D2C269F0D8F1}"/>
    <cellStyle name="Normal 10 2 3 2 3 2 2" xfId="985" xr:uid="{5089624F-B763-4D15-A6CD-6A554F4EBBE8}"/>
    <cellStyle name="Normal 10 2 3 2 3 3" xfId="986" xr:uid="{7A9F6DEB-E8D7-430C-AB88-891B9AC9862E}"/>
    <cellStyle name="Normal 10 2 3 2 3 4" xfId="2532" xr:uid="{0C0E91A5-F9CC-4D58-8F33-EB62A00B4A8F}"/>
    <cellStyle name="Normal 10 2 3 2 4" xfId="987" xr:uid="{2B3C18C5-EDA6-4344-BE37-8DCB36F88311}"/>
    <cellStyle name="Normal 10 2 3 2 4 2" xfId="988" xr:uid="{68B88F79-924B-40F6-A45E-BE6BFD725348}"/>
    <cellStyle name="Normal 10 2 3 2 5" xfId="989" xr:uid="{51C195A3-4C6A-42BD-889C-6B24741F789F}"/>
    <cellStyle name="Normal 10 2 3 2 6" xfId="2533" xr:uid="{7B342CFD-FFAE-480F-A7E8-28C1FDAC2C92}"/>
    <cellStyle name="Normal 10 2 3 3" xfId="245" xr:uid="{7635B62B-88F3-43C8-8019-9E8DA0675EFF}"/>
    <cellStyle name="Normal 10 2 3 3 2" xfId="476" xr:uid="{09005AAC-46DD-4A42-8ACB-590ECBBFCC36}"/>
    <cellStyle name="Normal 10 2 3 3 2 2" xfId="477" xr:uid="{33352C10-F2F6-41ED-98F3-628ADF8A3CF2}"/>
    <cellStyle name="Normal 10 2 3 3 2 2 2" xfId="990" xr:uid="{4F3423F5-7DF7-401A-B4F5-333F8AE460B4}"/>
    <cellStyle name="Normal 10 2 3 3 2 2 2 2" xfId="991" xr:uid="{595AC455-E210-4737-93E9-440FBFA1A4E7}"/>
    <cellStyle name="Normal 10 2 3 3 2 2 3" xfId="992" xr:uid="{A32F43FE-5E24-4F25-A981-64FE657551B5}"/>
    <cellStyle name="Normal 10 2 3 3 2 3" xfId="993" xr:uid="{8B06CF89-A43F-413A-B5C5-85D41CAAD45A}"/>
    <cellStyle name="Normal 10 2 3 3 2 3 2" xfId="994" xr:uid="{8B23EEC6-B54D-4555-B4DE-477A05B41395}"/>
    <cellStyle name="Normal 10 2 3 3 2 4" xfId="995" xr:uid="{5A5F1BD3-D548-4964-914A-8384A585E13F}"/>
    <cellStyle name="Normal 10 2 3 3 3" xfId="478" xr:uid="{9708871A-4CE7-4A2D-B22A-945D7E13B415}"/>
    <cellStyle name="Normal 10 2 3 3 3 2" xfId="996" xr:uid="{0DA08F11-514F-40D7-B8F9-FDE59D4ADE88}"/>
    <cellStyle name="Normal 10 2 3 3 3 2 2" xfId="997" xr:uid="{7376A439-48C3-4290-9D54-6D62023C3433}"/>
    <cellStyle name="Normal 10 2 3 3 3 3" xfId="998" xr:uid="{972516D0-FA93-489B-9BBD-1F523E87FA02}"/>
    <cellStyle name="Normal 10 2 3 3 4" xfId="999" xr:uid="{D9472BEA-8219-4FCD-8F43-8F8CE87BCA4C}"/>
    <cellStyle name="Normal 10 2 3 3 4 2" xfId="1000" xr:uid="{DFBD7289-5088-47BA-AD2A-FC176D16ED68}"/>
    <cellStyle name="Normal 10 2 3 3 5" xfId="1001" xr:uid="{8CC7A69F-26B0-4195-B686-23D91454E65C}"/>
    <cellStyle name="Normal 10 2 3 4" xfId="246" xr:uid="{754A01AB-9581-4054-AAA6-5060B6C18B6F}"/>
    <cellStyle name="Normal 10 2 3 4 2" xfId="479" xr:uid="{08E44A1E-80FB-4102-8820-2B0B2FFEC52A}"/>
    <cellStyle name="Normal 10 2 3 4 2 2" xfId="1002" xr:uid="{8E23C3BB-B51A-4A12-8C43-7734B38EE092}"/>
    <cellStyle name="Normal 10 2 3 4 2 2 2" xfId="1003" xr:uid="{27DE4C70-4AD6-439B-B07E-A0C15950A6FF}"/>
    <cellStyle name="Normal 10 2 3 4 2 3" xfId="1004" xr:uid="{41A9F111-443B-4BDD-B0DE-7D18F52312C3}"/>
    <cellStyle name="Normal 10 2 3 4 3" xfId="1005" xr:uid="{8AB99278-8033-41A3-85A5-29AE08B4C37E}"/>
    <cellStyle name="Normal 10 2 3 4 3 2" xfId="1006" xr:uid="{2CA2E50B-EE57-428F-B587-24B450E913C0}"/>
    <cellStyle name="Normal 10 2 3 4 4" xfId="1007" xr:uid="{2279F5BB-0F63-4A3D-81BE-29181A5F2B8B}"/>
    <cellStyle name="Normal 10 2 3 5" xfId="480" xr:uid="{DBBE8571-F6F8-4CEE-B167-595BFA314C9C}"/>
    <cellStyle name="Normal 10 2 3 5 2" xfId="1008" xr:uid="{BC72DFF0-77A4-4B08-9CF2-5F6B5AB83D43}"/>
    <cellStyle name="Normal 10 2 3 5 2 2" xfId="1009" xr:uid="{B839F3F4-F30A-43C5-BED9-5A5A8120B0A6}"/>
    <cellStyle name="Normal 10 2 3 5 2 3" xfId="4336" xr:uid="{20380763-2DAD-45A5-B3DC-2BC77F85C791}"/>
    <cellStyle name="Normal 10 2 3 5 3" xfId="1010" xr:uid="{53B393D5-936A-4561-835E-2E01208A29CC}"/>
    <cellStyle name="Normal 10 2 3 5 4" xfId="2534" xr:uid="{8D1DA630-5867-4A9B-963D-C3E414993494}"/>
    <cellStyle name="Normal 10 2 3 5 4 2" xfId="4567" xr:uid="{1371EA3F-3884-48C0-92B6-91CEEDDBEE67}"/>
    <cellStyle name="Normal 10 2 3 5 4 3" xfId="4679" xr:uid="{010D2D69-95AC-4D49-9285-376D9658AD43}"/>
    <cellStyle name="Normal 10 2 3 5 4 4" xfId="4605" xr:uid="{3C1992AC-C44B-4319-B976-CD2699F4935C}"/>
    <cellStyle name="Normal 10 2 3 6" xfId="1011" xr:uid="{E1BEA467-5462-45DA-A313-87995797B8AB}"/>
    <cellStyle name="Normal 10 2 3 6 2" xfId="1012" xr:uid="{119605FE-27B3-4FCB-80E8-44955DBBDFED}"/>
    <cellStyle name="Normal 10 2 3 7" xfId="1013" xr:uid="{6BDD56C9-52E1-4642-ADFB-D5772E48B43E}"/>
    <cellStyle name="Normal 10 2 3 8" xfId="2535" xr:uid="{41345360-F14A-4BED-AFE2-0A983E9372A3}"/>
    <cellStyle name="Normal 10 2 4" xfId="51" xr:uid="{CF1E6D1C-6082-4B5B-B6E8-B3C624B8F951}"/>
    <cellStyle name="Normal 10 2 4 2" xfId="431" xr:uid="{48D064D3-7CB3-4F4F-8BA2-EF762EE8BF48}"/>
    <cellStyle name="Normal 10 2 4 2 2" xfId="481" xr:uid="{7EF4761B-8F72-450C-8E66-AC683BDCA24C}"/>
    <cellStyle name="Normal 10 2 4 2 2 2" xfId="1014" xr:uid="{2159E9E0-CFDA-4B65-B2F8-53386F3CA490}"/>
    <cellStyle name="Normal 10 2 4 2 2 2 2" xfId="1015" xr:uid="{FF3A7B61-5880-4CB6-A38E-51425B209603}"/>
    <cellStyle name="Normal 10 2 4 2 2 3" xfId="1016" xr:uid="{30FF77B4-2C4A-4873-B295-028BC67D5BD1}"/>
    <cellStyle name="Normal 10 2 4 2 2 4" xfId="2536" xr:uid="{4C7D6457-D103-4126-ACC8-2A9757E976F0}"/>
    <cellStyle name="Normal 10 2 4 2 3" xfId="1017" xr:uid="{981BC730-6F28-40A0-8399-9843388FD5D7}"/>
    <cellStyle name="Normal 10 2 4 2 3 2" xfId="1018" xr:uid="{CCB0A287-587C-448A-BA42-6913117517EE}"/>
    <cellStyle name="Normal 10 2 4 2 4" xfId="1019" xr:uid="{8D7F6A0E-4141-41B6-929F-C88D53208C8B}"/>
    <cellStyle name="Normal 10 2 4 2 5" xfId="2537" xr:uid="{4A475A00-CB2E-4102-A0A8-412DAE446505}"/>
    <cellStyle name="Normal 10 2 4 3" xfId="482" xr:uid="{66093191-C8BD-4974-A1A3-2B3A71070042}"/>
    <cellStyle name="Normal 10 2 4 3 2" xfId="1020" xr:uid="{F85B02F3-6DAF-487A-B9B5-04724594ED81}"/>
    <cellStyle name="Normal 10 2 4 3 2 2" xfId="1021" xr:uid="{5A703837-C9C9-41B7-9D28-8F3395E9E97A}"/>
    <cellStyle name="Normal 10 2 4 3 3" xfId="1022" xr:uid="{8F8C7664-9982-415B-9E0E-DA4D930B9B92}"/>
    <cellStyle name="Normal 10 2 4 3 4" xfId="2538" xr:uid="{B6AEFDD8-612E-4A6D-9CFE-6C9040FD9F37}"/>
    <cellStyle name="Normal 10 2 4 4" xfId="1023" xr:uid="{E009C499-BA3C-4AD4-8ED5-427D5A884687}"/>
    <cellStyle name="Normal 10 2 4 4 2" xfId="1024" xr:uid="{053535A7-2B99-47A8-9833-A7E749D4494D}"/>
    <cellStyle name="Normal 10 2 4 4 3" xfId="2539" xr:uid="{825E31A0-A959-4262-910A-BF81AE232DBC}"/>
    <cellStyle name="Normal 10 2 4 4 4" xfId="2540" xr:uid="{3BCA47B0-4FC6-4280-B057-BDB80EF7BCFE}"/>
    <cellStyle name="Normal 10 2 4 5" xfId="1025" xr:uid="{F9869C55-B910-4164-8D8B-A07DF598F904}"/>
    <cellStyle name="Normal 10 2 4 6" xfId="2541" xr:uid="{098A6A78-C828-4C89-B7FA-16F6FCBE4270}"/>
    <cellStyle name="Normal 10 2 4 7" xfId="2542" xr:uid="{D3AC3B49-3755-422C-9941-0F6DB0630625}"/>
    <cellStyle name="Normal 10 2 5" xfId="247" xr:uid="{FD081984-27C4-4A12-BF51-29F0F5C4D236}"/>
    <cellStyle name="Normal 10 2 5 2" xfId="483" xr:uid="{13915E74-697E-4E9A-9AEB-8071C80B131B}"/>
    <cellStyle name="Normal 10 2 5 2 2" xfId="484" xr:uid="{B3A97007-F1EE-491B-ABFD-B43693BB6C54}"/>
    <cellStyle name="Normal 10 2 5 2 2 2" xfId="1026" xr:uid="{95761EC1-7207-4FB5-AF2A-76CAF41429AF}"/>
    <cellStyle name="Normal 10 2 5 2 2 2 2" xfId="1027" xr:uid="{E7A5FF2C-DD7C-43D3-9340-511D7E1A7C0C}"/>
    <cellStyle name="Normal 10 2 5 2 2 3" xfId="1028" xr:uid="{13E240E6-DA76-4AE4-B367-FB329F2F2454}"/>
    <cellStyle name="Normal 10 2 5 2 3" xfId="1029" xr:uid="{60375C46-3A0F-408A-9DC8-AB0EB854B89B}"/>
    <cellStyle name="Normal 10 2 5 2 3 2" xfId="1030" xr:uid="{0D3D25A2-DEFB-4F3E-BAAD-81BC402BC5EC}"/>
    <cellStyle name="Normal 10 2 5 2 4" xfId="1031" xr:uid="{5743AB9C-9D3F-4047-8DC6-4BC05232DC8E}"/>
    <cellStyle name="Normal 10 2 5 3" xfId="485" xr:uid="{C25A3563-3A09-4262-A610-8AF8816A4C2A}"/>
    <cellStyle name="Normal 10 2 5 3 2" xfId="1032" xr:uid="{B95B4BFE-3F19-44F3-8D49-6345532D003B}"/>
    <cellStyle name="Normal 10 2 5 3 2 2" xfId="1033" xr:uid="{B1DBD5C2-7349-4EA7-94C4-DEAFD5274D08}"/>
    <cellStyle name="Normal 10 2 5 3 3" xfId="1034" xr:uid="{BB9DE0B1-DD89-49DB-943F-3AA4CA4AE4BD}"/>
    <cellStyle name="Normal 10 2 5 3 4" xfId="2543" xr:uid="{BE14F289-EBC8-4B48-966E-5FAA7A92B267}"/>
    <cellStyle name="Normal 10 2 5 4" xfId="1035" xr:uid="{CB7AB295-D92D-4309-BC0D-A066268269EC}"/>
    <cellStyle name="Normal 10 2 5 4 2" xfId="1036" xr:uid="{0237A8FB-905D-4FC8-8052-8D0F051BF12F}"/>
    <cellStyle name="Normal 10 2 5 5" xfId="1037" xr:uid="{E22E3751-0ADF-4667-AA27-97FA2393A835}"/>
    <cellStyle name="Normal 10 2 5 6" xfId="2544" xr:uid="{6AA2DF7B-837D-4678-AC1E-9B01CB66D191}"/>
    <cellStyle name="Normal 10 2 6" xfId="248" xr:uid="{2FCB4BF7-A336-4141-8468-A64FA5C65603}"/>
    <cellStyle name="Normal 10 2 6 2" xfId="486" xr:uid="{0D2276F5-29A9-4109-B4A2-17A483B9C9C4}"/>
    <cellStyle name="Normal 10 2 6 2 2" xfId="1038" xr:uid="{518D705B-0E69-4FA2-A858-D5EE829ABC07}"/>
    <cellStyle name="Normal 10 2 6 2 2 2" xfId="1039" xr:uid="{3A9C5581-9F02-4C6F-85B1-453A9189D693}"/>
    <cellStyle name="Normal 10 2 6 2 3" xfId="1040" xr:uid="{083F6C89-C276-4D73-B8C3-889972E440A5}"/>
    <cellStyle name="Normal 10 2 6 2 4" xfId="2545" xr:uid="{F0AE8C11-AEA6-4825-909F-F92FDC7FA967}"/>
    <cellStyle name="Normal 10 2 6 3" xfId="1041" xr:uid="{1476D151-3DBD-4672-9C6D-EDBD7F800BFB}"/>
    <cellStyle name="Normal 10 2 6 3 2" xfId="1042" xr:uid="{5A007680-070A-4EB3-A570-329BD38D7596}"/>
    <cellStyle name="Normal 10 2 6 4" xfId="1043" xr:uid="{0F9073EF-E8D5-4D3F-BCBA-AF726D0EBB9A}"/>
    <cellStyle name="Normal 10 2 6 5" xfId="2546" xr:uid="{70A5D3CC-405F-489C-AF20-847BB419EA7A}"/>
    <cellStyle name="Normal 10 2 7" xfId="487" xr:uid="{AA0B569D-5D50-4005-842F-69E32E477F5D}"/>
    <cellStyle name="Normal 10 2 7 2" xfId="1044" xr:uid="{3891D50A-9B9B-43B5-B39B-732BBFD56E3C}"/>
    <cellStyle name="Normal 10 2 7 2 2" xfId="1045" xr:uid="{5A22D2D5-7D2A-4EC9-B088-7E3C8F068961}"/>
    <cellStyle name="Normal 10 2 7 2 3" xfId="4334" xr:uid="{500BB2D8-D91A-4C6F-A01B-F485D40B2156}"/>
    <cellStyle name="Normal 10 2 7 3" xfId="1046" xr:uid="{F0461828-0A37-41E2-9CD0-359F40764488}"/>
    <cellStyle name="Normal 10 2 7 4" xfId="2547" xr:uid="{6A09A4A5-292F-4F04-A0BA-AC0B39A850F4}"/>
    <cellStyle name="Normal 10 2 7 4 2" xfId="4565" xr:uid="{7D3E23F9-36BA-41A5-A3BE-E1AF02149C5E}"/>
    <cellStyle name="Normal 10 2 7 4 3" xfId="4680" xr:uid="{AA660053-BF94-4A8F-B07A-2821E5C8C7EF}"/>
    <cellStyle name="Normal 10 2 7 4 4" xfId="4603" xr:uid="{09D4F640-028E-4763-B484-3A5A9BC3D009}"/>
    <cellStyle name="Normal 10 2 8" xfId="1047" xr:uid="{360C59C9-26A6-438F-B7EE-5BE4B15FC6E0}"/>
    <cellStyle name="Normal 10 2 8 2" xfId="1048" xr:uid="{1937C8ED-C3AE-424C-95BC-54ECF68F4693}"/>
    <cellStyle name="Normal 10 2 8 3" xfId="2548" xr:uid="{6FDD2D6A-E510-484A-8178-BFEB2CD66789}"/>
    <cellStyle name="Normal 10 2 8 4" xfId="2549" xr:uid="{B7B44FB8-8DA4-410B-9C46-15E02EEC1D2A}"/>
    <cellStyle name="Normal 10 2 9" xfId="1049" xr:uid="{F76AEA2A-B728-4F72-83AD-95FE49AECF49}"/>
    <cellStyle name="Normal 10 3" xfId="52" xr:uid="{78967870-832A-46BC-B173-5D4FF7E0B572}"/>
    <cellStyle name="Normal 10 3 10" xfId="2550" xr:uid="{3BE98E88-49BA-4836-94F0-14DE273AEAB9}"/>
    <cellStyle name="Normal 10 3 11" xfId="2551" xr:uid="{7E54EBB8-6F2B-4069-874A-00EE8ECFBC0C}"/>
    <cellStyle name="Normal 10 3 2" xfId="53" xr:uid="{7374F323-E665-4BAE-9CB5-9DCD0DF70A36}"/>
    <cellStyle name="Normal 10 3 2 2" xfId="54" xr:uid="{32D237DE-3E84-45E9-847D-885A00AF4B1E}"/>
    <cellStyle name="Normal 10 3 2 2 2" xfId="249" xr:uid="{A1CA3E05-CBA5-4D01-8520-8D50E9F362DF}"/>
    <cellStyle name="Normal 10 3 2 2 2 2" xfId="488" xr:uid="{C1DD7BF5-85DA-41F8-A925-2080A4B84F51}"/>
    <cellStyle name="Normal 10 3 2 2 2 2 2" xfId="1050" xr:uid="{218A270A-D59E-48D7-8A6A-09A5DD3C0584}"/>
    <cellStyle name="Normal 10 3 2 2 2 2 2 2" xfId="1051" xr:uid="{46ED6EAE-128D-4C67-9243-CEA5C0265F65}"/>
    <cellStyle name="Normal 10 3 2 2 2 2 3" xfId="1052" xr:uid="{DC07133A-F19B-4221-A020-F814F7239D9A}"/>
    <cellStyle name="Normal 10 3 2 2 2 2 4" xfId="2552" xr:uid="{10A18B34-461E-4BC0-A6A9-0D2D4EF2F08E}"/>
    <cellStyle name="Normal 10 3 2 2 2 3" xfId="1053" xr:uid="{9A785686-FA4B-4C1E-9DA9-8C3A9569E807}"/>
    <cellStyle name="Normal 10 3 2 2 2 3 2" xfId="1054" xr:uid="{9801D385-0760-4649-92EF-DFFB909416E4}"/>
    <cellStyle name="Normal 10 3 2 2 2 3 3" xfId="2553" xr:uid="{2934C848-4E1E-495F-BB53-846F502CCA52}"/>
    <cellStyle name="Normal 10 3 2 2 2 3 4" xfId="2554" xr:uid="{317B1674-CC89-4FAA-B5C7-45C4EF85048C}"/>
    <cellStyle name="Normal 10 3 2 2 2 4" xfId="1055" xr:uid="{30917600-4200-44D8-9E65-4EAC2A844354}"/>
    <cellStyle name="Normal 10 3 2 2 2 5" xfId="2555" xr:uid="{A6C76D2A-A750-4BD9-B2DD-16690483189E}"/>
    <cellStyle name="Normal 10 3 2 2 2 6" xfId="2556" xr:uid="{3B1FE90D-8EA4-4044-8457-3F69E79FCE0E}"/>
    <cellStyle name="Normal 10 3 2 2 3" xfId="489" xr:uid="{DB7D148E-9C54-4D3A-B9A6-54E3436E1E6C}"/>
    <cellStyle name="Normal 10 3 2 2 3 2" xfId="1056" xr:uid="{3E8248BA-D754-4970-BF51-F68A098090E2}"/>
    <cellStyle name="Normal 10 3 2 2 3 2 2" xfId="1057" xr:uid="{F7B4761A-24C5-4C3A-9F78-1CB7D3A38FB0}"/>
    <cellStyle name="Normal 10 3 2 2 3 2 3" xfId="2557" xr:uid="{4B30DC95-6BFE-4D59-A406-7293D11B7CC1}"/>
    <cellStyle name="Normal 10 3 2 2 3 2 4" xfId="2558" xr:uid="{56D67A29-246F-4851-B508-86D576DFAA48}"/>
    <cellStyle name="Normal 10 3 2 2 3 3" xfId="1058" xr:uid="{3538E1B0-5E39-44F2-8EC0-616518B72865}"/>
    <cellStyle name="Normal 10 3 2 2 3 4" xfId="2559" xr:uid="{3964F0C1-9CE0-488E-86E6-40A7B8B45FC6}"/>
    <cellStyle name="Normal 10 3 2 2 3 5" xfId="2560" xr:uid="{A7C12BD9-77DF-40F5-8DE8-B21295BDD120}"/>
    <cellStyle name="Normal 10 3 2 2 4" xfId="1059" xr:uid="{9AC51F32-5C6D-4F4D-BCEB-55957839CD89}"/>
    <cellStyle name="Normal 10 3 2 2 4 2" xfId="1060" xr:uid="{FAF424C7-83FE-45A1-95AA-7530617F8175}"/>
    <cellStyle name="Normal 10 3 2 2 4 3" xfId="2561" xr:uid="{80709147-9CA1-4F85-B386-5370AC6824FC}"/>
    <cellStyle name="Normal 10 3 2 2 4 4" xfId="2562" xr:uid="{36DED8C3-D8CA-41DE-848E-0B294832F2B4}"/>
    <cellStyle name="Normal 10 3 2 2 5" xfId="1061" xr:uid="{FDD671ED-D696-4A89-B4EE-B617A4D1ECFB}"/>
    <cellStyle name="Normal 10 3 2 2 5 2" xfId="2563" xr:uid="{FA534C87-8BB6-4714-AD50-44E731806962}"/>
    <cellStyle name="Normal 10 3 2 2 5 3" xfId="2564" xr:uid="{700E5DB4-301B-4D6E-B3A8-FF43250E08D1}"/>
    <cellStyle name="Normal 10 3 2 2 5 4" xfId="2565" xr:uid="{05DE5C21-4A9A-4A70-8044-EF9F29569643}"/>
    <cellStyle name="Normal 10 3 2 2 6" xfId="2566" xr:uid="{B92DEE09-3EF2-4247-98A4-4881FD1ED041}"/>
    <cellStyle name="Normal 10 3 2 2 7" xfId="2567" xr:uid="{B4E6B0E0-13D0-4D6A-BD00-F446E79DBF9B}"/>
    <cellStyle name="Normal 10 3 2 2 8" xfId="2568" xr:uid="{DFA2F046-AC6E-4B16-96FE-E1402F8CBEBA}"/>
    <cellStyle name="Normal 10 3 2 3" xfId="250" xr:uid="{AF2095D6-396B-4DC0-A613-9FF31396C63E}"/>
    <cellStyle name="Normal 10 3 2 3 2" xfId="490" xr:uid="{4257DA87-AB5A-441E-9012-566076F1705A}"/>
    <cellStyle name="Normal 10 3 2 3 2 2" xfId="491" xr:uid="{E787B948-37CA-43C4-AEEA-A86803255FDD}"/>
    <cellStyle name="Normal 10 3 2 3 2 2 2" xfId="1062" xr:uid="{F4DB87AB-52D2-4934-9277-9E97085175CD}"/>
    <cellStyle name="Normal 10 3 2 3 2 2 2 2" xfId="1063" xr:uid="{099447B3-7D9F-47C9-BFD5-44D7EC0291B7}"/>
    <cellStyle name="Normal 10 3 2 3 2 2 3" xfId="1064" xr:uid="{7DEDF4DC-9D68-4FDA-B8A9-ED6C8DA2B976}"/>
    <cellStyle name="Normal 10 3 2 3 2 3" xfId="1065" xr:uid="{2E059FBD-4C71-4ECC-ACF6-95D6DA9EFC85}"/>
    <cellStyle name="Normal 10 3 2 3 2 3 2" xfId="1066" xr:uid="{EB019EB5-FD13-4096-978C-E9149A36CE7C}"/>
    <cellStyle name="Normal 10 3 2 3 2 4" xfId="1067" xr:uid="{D2100AE9-C9DD-4541-8E8C-931D878C8D91}"/>
    <cellStyle name="Normal 10 3 2 3 3" xfId="492" xr:uid="{BD300F61-8CB7-4816-8F30-9578039D75DE}"/>
    <cellStyle name="Normal 10 3 2 3 3 2" xfId="1068" xr:uid="{9870EDB6-1DC1-46F6-ABA3-D282671DFA7B}"/>
    <cellStyle name="Normal 10 3 2 3 3 2 2" xfId="1069" xr:uid="{5AC463DE-1493-4F34-BE52-7F46C7132515}"/>
    <cellStyle name="Normal 10 3 2 3 3 3" xfId="1070" xr:uid="{C656A640-DF49-4D29-A0C4-DF831912B8E8}"/>
    <cellStyle name="Normal 10 3 2 3 3 4" xfId="2569" xr:uid="{94584B15-D566-4330-B075-5E98CFDD0978}"/>
    <cellStyle name="Normal 10 3 2 3 4" xfId="1071" xr:uid="{D55321AD-A4E1-48A6-8050-2FBC5D170980}"/>
    <cellStyle name="Normal 10 3 2 3 4 2" xfId="1072" xr:uid="{54A1B2DC-097E-4D42-9A2E-24B58CD9C2A9}"/>
    <cellStyle name="Normal 10 3 2 3 5" xfId="1073" xr:uid="{085AB057-4D3B-4D97-88D8-AC48008B3B7C}"/>
    <cellStyle name="Normal 10 3 2 3 6" xfId="2570" xr:uid="{9A3E776E-1791-4328-A4A1-69FDC68F7A4C}"/>
    <cellStyle name="Normal 10 3 2 4" xfId="251" xr:uid="{44D33DED-657C-4430-ADE2-7A7994DBA522}"/>
    <cellStyle name="Normal 10 3 2 4 2" xfId="493" xr:uid="{69DDB1B2-34DA-4506-A16D-C6C4011260A3}"/>
    <cellStyle name="Normal 10 3 2 4 2 2" xfId="1074" xr:uid="{B7CDCFCB-0996-4BB7-87A9-F64E65C682B6}"/>
    <cellStyle name="Normal 10 3 2 4 2 2 2" xfId="1075" xr:uid="{3EB564A2-AC40-4A38-8DD8-A82FE99DB6C5}"/>
    <cellStyle name="Normal 10 3 2 4 2 3" xfId="1076" xr:uid="{5F7C1E3F-2745-4965-89B9-D1264E551554}"/>
    <cellStyle name="Normal 10 3 2 4 2 4" xfId="2571" xr:uid="{9C6EAA2E-974C-4DC5-AB6D-CB1E84FEAE59}"/>
    <cellStyle name="Normal 10 3 2 4 3" xfId="1077" xr:uid="{724B71FB-BBFF-496E-8B9D-381086B39043}"/>
    <cellStyle name="Normal 10 3 2 4 3 2" xfId="1078" xr:uid="{D1D41B26-4CD3-462E-8CC8-F3AF01C45B55}"/>
    <cellStyle name="Normal 10 3 2 4 4" xfId="1079" xr:uid="{C2DE1040-4289-411B-8A28-C47DCD8761B9}"/>
    <cellStyle name="Normal 10 3 2 4 5" xfId="2572" xr:uid="{FC7F759B-13A4-4E6B-8A52-4FC6FB1662B7}"/>
    <cellStyle name="Normal 10 3 2 5" xfId="253" xr:uid="{D39E1102-115F-488B-98C7-B0542C89062C}"/>
    <cellStyle name="Normal 10 3 2 5 2" xfId="1080" xr:uid="{1F814250-4560-4B19-A521-FE378DF31E53}"/>
    <cellStyle name="Normal 10 3 2 5 2 2" xfId="1081" xr:uid="{1D3D0710-B421-459A-B0FE-94B84B920E7F}"/>
    <cellStyle name="Normal 10 3 2 5 3" xfId="1082" xr:uid="{A2B6E0D5-859D-42B2-9074-9A20FFCFB515}"/>
    <cellStyle name="Normal 10 3 2 5 4" xfId="2573" xr:uid="{EB695DC0-2EEB-4047-B5CF-892D762A878A}"/>
    <cellStyle name="Normal 10 3 2 6" xfId="1083" xr:uid="{B21FF272-D946-470D-9614-D4784C3FC10C}"/>
    <cellStyle name="Normal 10 3 2 6 2" xfId="1084" xr:uid="{E4EA97C3-E8B8-448B-9B17-7D65E52E793B}"/>
    <cellStyle name="Normal 10 3 2 6 3" xfId="2574" xr:uid="{F1488BF8-2C0B-431D-AE3F-47170F269471}"/>
    <cellStyle name="Normal 10 3 2 6 4" xfId="2575" xr:uid="{7D502259-E9ED-48A2-B915-3883BFA0F4FA}"/>
    <cellStyle name="Normal 10 3 2 7" xfId="1085" xr:uid="{B186C38C-4FB2-48ED-9D9E-9A28E0F51B66}"/>
    <cellStyle name="Normal 10 3 2 8" xfId="2576" xr:uid="{824EEFA7-FE33-4B9F-BA54-A1EA8C4582BF}"/>
    <cellStyle name="Normal 10 3 2 9" xfId="2577" xr:uid="{C5F4F1D2-BD5F-4D3E-B3B8-1C950BCFA27B}"/>
    <cellStyle name="Normal 10 3 3" xfId="55" xr:uid="{852AC6AC-AF10-49B0-B7A6-25E33A672583}"/>
    <cellStyle name="Normal 10 3 3 2" xfId="56" xr:uid="{A2E39864-6AFA-4FBB-9B82-EFDBF583A7D8}"/>
    <cellStyle name="Normal 10 3 3 2 2" xfId="494" xr:uid="{B61D60D2-1969-46C0-B713-CE8DF21F477E}"/>
    <cellStyle name="Normal 10 3 3 2 2 2" xfId="1086" xr:uid="{7DC2984E-92D9-4A10-81F3-75F5815333CF}"/>
    <cellStyle name="Normal 10 3 3 2 2 2 2" xfId="1087" xr:uid="{3E31C749-6AC5-4751-B9DC-25C08F816398}"/>
    <cellStyle name="Normal 10 3 3 2 2 2 2 2" xfId="4447" xr:uid="{DA44C0AD-5BE9-4618-A075-750DA1B1BDA7}"/>
    <cellStyle name="Normal 10 3 3 2 2 2 3" xfId="4448" xr:uid="{EFECE0A9-E147-43E9-891B-1CFC39E4DD88}"/>
    <cellStyle name="Normal 10 3 3 2 2 3" xfId="1088" xr:uid="{566FDBCB-6CEC-483C-9EE1-DDA1063D0FAF}"/>
    <cellStyle name="Normal 10 3 3 2 2 3 2" xfId="4449" xr:uid="{22DBE037-F432-467F-8A85-CAAA2448A55D}"/>
    <cellStyle name="Normal 10 3 3 2 2 4" xfId="2578" xr:uid="{44692FA2-971A-419E-9528-D43C9B627B88}"/>
    <cellStyle name="Normal 10 3 3 2 3" xfId="1089" xr:uid="{9B7F944A-5A0C-43E2-9551-55CDF87DB252}"/>
    <cellStyle name="Normal 10 3 3 2 3 2" xfId="1090" xr:uid="{CF96625E-5031-4BD7-BD6A-5D721DFE0A0C}"/>
    <cellStyle name="Normal 10 3 3 2 3 2 2" xfId="4450" xr:uid="{1F507647-AF94-44E8-A75F-7831E981AED7}"/>
    <cellStyle name="Normal 10 3 3 2 3 3" xfId="2579" xr:uid="{7860275E-15AC-425F-93AD-ADEF6C34CF05}"/>
    <cellStyle name="Normal 10 3 3 2 3 4" xfId="2580" xr:uid="{6D39E3BE-F411-430B-922D-53D9A3DF1187}"/>
    <cellStyle name="Normal 10 3 3 2 4" xfId="1091" xr:uid="{62CED070-6BF6-40B4-95C0-7EEF0B341E6F}"/>
    <cellStyle name="Normal 10 3 3 2 4 2" xfId="4451" xr:uid="{476B22C2-5F21-4E15-9E4B-58219356508E}"/>
    <cellStyle name="Normal 10 3 3 2 5" xfId="2581" xr:uid="{AB4AF4FA-5D7C-433F-B58B-5B0EF86B496B}"/>
    <cellStyle name="Normal 10 3 3 2 6" xfId="2582" xr:uid="{B16B9E29-DAFB-4911-BF8D-BDEB07469A63}"/>
    <cellStyle name="Normal 10 3 3 3" xfId="254" xr:uid="{E37993D9-FF79-4124-8420-602E171670B9}"/>
    <cellStyle name="Normal 10 3 3 3 2" xfId="1092" xr:uid="{628CF2DC-F27B-48D7-9A45-AB40DC1AF66D}"/>
    <cellStyle name="Normal 10 3 3 3 2 2" xfId="1093" xr:uid="{F2F1B663-8EAA-4C91-94CE-7F1840297DA5}"/>
    <cellStyle name="Normal 10 3 3 3 2 2 2" xfId="4452" xr:uid="{C60CC766-55D3-4744-B445-F976F66C55F5}"/>
    <cellStyle name="Normal 10 3 3 3 2 3" xfId="2583" xr:uid="{95020081-C51A-4F69-946D-1C578DDE693B}"/>
    <cellStyle name="Normal 10 3 3 3 2 4" xfId="2584" xr:uid="{67F0B8E8-8E70-4DDB-9C80-5D150CB15912}"/>
    <cellStyle name="Normal 10 3 3 3 3" xfId="1094" xr:uid="{97C29466-2332-4D25-AAA7-3E71170F9CA2}"/>
    <cellStyle name="Normal 10 3 3 3 3 2" xfId="4453" xr:uid="{738E5C34-74E9-440A-9F23-B65C8CE4C942}"/>
    <cellStyle name="Normal 10 3 3 3 4" xfId="2585" xr:uid="{F2C826CE-F800-412F-9524-2E2CCCDC18EF}"/>
    <cellStyle name="Normal 10 3 3 3 5" xfId="2586" xr:uid="{D0F753B9-8517-476F-AAB6-B7F2A4A6626D}"/>
    <cellStyle name="Normal 10 3 3 4" xfId="1095" xr:uid="{67F4C2AF-E7E3-42A0-90B1-A1B4F3E23AE4}"/>
    <cellStyle name="Normal 10 3 3 4 2" xfId="1096" xr:uid="{F9655B29-8AE5-4068-BCB3-85E51F20CCC7}"/>
    <cellStyle name="Normal 10 3 3 4 2 2" xfId="4454" xr:uid="{291F3A87-DE9A-469C-805B-F8E928A47E89}"/>
    <cellStyle name="Normal 10 3 3 4 3" xfId="2587" xr:uid="{D5FF026D-4F3B-444E-B772-740E5B315BDB}"/>
    <cellStyle name="Normal 10 3 3 4 4" xfId="2588" xr:uid="{B9B72403-C528-438F-A0F2-D2700C10FC25}"/>
    <cellStyle name="Normal 10 3 3 5" xfId="1097" xr:uid="{033ECF68-0737-43FD-9E19-AF024034E0BF}"/>
    <cellStyle name="Normal 10 3 3 5 2" xfId="2589" xr:uid="{58FE9011-1C54-407B-B702-0451861B860A}"/>
    <cellStyle name="Normal 10 3 3 5 3" xfId="2590" xr:uid="{2065A08D-FD37-438F-94A2-9FE0C4F9B409}"/>
    <cellStyle name="Normal 10 3 3 5 4" xfId="2591" xr:uid="{592351BC-E6F3-42A1-B773-831257D9C298}"/>
    <cellStyle name="Normal 10 3 3 6" xfId="2592" xr:uid="{C74465DB-21D6-42D1-9285-3ADB98710B9F}"/>
    <cellStyle name="Normal 10 3 3 7" xfId="2593" xr:uid="{409C0EEB-27B4-45D5-949B-115C18FEC663}"/>
    <cellStyle name="Normal 10 3 3 8" xfId="2594" xr:uid="{4BCFD193-F045-4AD6-BC38-E59F853D922C}"/>
    <cellStyle name="Normal 10 3 4" xfId="57" xr:uid="{446B8097-0507-4AB8-84E9-F8B986BB5F50}"/>
    <cellStyle name="Normal 10 3 4 2" xfId="495" xr:uid="{7996A1AC-9D23-4A66-8186-00F7816A0F7F}"/>
    <cellStyle name="Normal 10 3 4 2 2" xfId="496" xr:uid="{9B31ABB1-3568-4E73-9D78-CB92B5CFDB69}"/>
    <cellStyle name="Normal 10 3 4 2 2 2" xfId="1098" xr:uid="{3E3B8283-48A3-4287-BC7F-799145F4CFD8}"/>
    <cellStyle name="Normal 10 3 4 2 2 2 2" xfId="1099" xr:uid="{A109369F-0856-44C7-A3DC-348037BCE219}"/>
    <cellStyle name="Normal 10 3 4 2 2 3" xfId="1100" xr:uid="{A2C5425A-48AE-4A0B-9A52-161221B12E66}"/>
    <cellStyle name="Normal 10 3 4 2 2 4" xfId="2595" xr:uid="{9C263B10-BBD1-47B6-8C91-B43775D49A2F}"/>
    <cellStyle name="Normal 10 3 4 2 3" xfId="1101" xr:uid="{36BB110B-568C-4165-8A8F-632EE5EDB892}"/>
    <cellStyle name="Normal 10 3 4 2 3 2" xfId="1102" xr:uid="{D8748513-9507-45CE-B053-004415E63CAC}"/>
    <cellStyle name="Normal 10 3 4 2 4" xfId="1103" xr:uid="{65A17FED-7362-4574-A31D-80CAAD77B469}"/>
    <cellStyle name="Normal 10 3 4 2 5" xfId="2596" xr:uid="{0C146A37-69E7-42B9-8EE3-8894DDBE8FC4}"/>
    <cellStyle name="Normal 10 3 4 3" xfId="497" xr:uid="{B63199D4-FC3C-482E-A782-FA2A2D4E1211}"/>
    <cellStyle name="Normal 10 3 4 3 2" xfId="1104" xr:uid="{7276C571-5429-4151-8324-44232D9BA430}"/>
    <cellStyle name="Normal 10 3 4 3 2 2" xfId="1105" xr:uid="{8FB07E6F-21EB-4714-9891-E76DCDE19B9C}"/>
    <cellStyle name="Normal 10 3 4 3 3" xfId="1106" xr:uid="{99289FCA-0B52-4D1D-BBC4-7B38E2EC2CD9}"/>
    <cellStyle name="Normal 10 3 4 3 4" xfId="2597" xr:uid="{E26235A8-556D-4FDE-AF6B-F6E377643049}"/>
    <cellStyle name="Normal 10 3 4 4" xfId="1107" xr:uid="{9405D3BD-3C08-40B8-BFFA-5FB6A6DB62C3}"/>
    <cellStyle name="Normal 10 3 4 4 2" xfId="1108" xr:uid="{D4929628-CAC3-40CA-B817-5AB55D59802E}"/>
    <cellStyle name="Normal 10 3 4 4 3" xfId="2598" xr:uid="{1E923EF1-85A8-43AC-83FB-652AB1757ACC}"/>
    <cellStyle name="Normal 10 3 4 4 4" xfId="2599" xr:uid="{2ABBBE66-7AD7-4330-8EC7-697A5D55851D}"/>
    <cellStyle name="Normal 10 3 4 5" xfId="1109" xr:uid="{F115779D-57BE-4D0E-8961-5A46CFC7EA00}"/>
    <cellStyle name="Normal 10 3 4 6" xfId="2600" xr:uid="{69165BC2-11E1-4FD3-9BCC-288C04C8C84C}"/>
    <cellStyle name="Normal 10 3 4 7" xfId="2601" xr:uid="{6BCB181F-9D23-4640-87FB-34E498D2A66C}"/>
    <cellStyle name="Normal 10 3 5" xfId="255" xr:uid="{04D2A2B5-DA08-4836-B99D-5D312B017FFF}"/>
    <cellStyle name="Normal 10 3 5 2" xfId="498" xr:uid="{9B041872-787B-4F97-8C86-09F3A4C1946A}"/>
    <cellStyle name="Normal 10 3 5 2 2" xfId="1110" xr:uid="{CD7062AC-4AA8-450B-974E-B48FC5E2D1A2}"/>
    <cellStyle name="Normal 10 3 5 2 2 2" xfId="1111" xr:uid="{0FCF7A3C-052B-42BA-BE95-B8742EC20512}"/>
    <cellStyle name="Normal 10 3 5 2 3" xfId="1112" xr:uid="{C414B8BC-0907-4BE4-BC24-5A27A8539BB5}"/>
    <cellStyle name="Normal 10 3 5 2 4" xfId="2602" xr:uid="{4737A779-AAF7-4F67-BF97-942609BDA752}"/>
    <cellStyle name="Normal 10 3 5 3" xfId="1113" xr:uid="{33489380-CCD0-4B1B-A2B3-B40304647A5F}"/>
    <cellStyle name="Normal 10 3 5 3 2" xfId="1114" xr:uid="{8C8A1893-B3BD-41B4-A1B8-9897B87A4F33}"/>
    <cellStyle name="Normal 10 3 5 3 3" xfId="2603" xr:uid="{0CA20FF7-888E-4180-9EA5-419339AAF2C3}"/>
    <cellStyle name="Normal 10 3 5 3 4" xfId="2604" xr:uid="{BE462C78-553A-457C-BA01-2BEF81E713CE}"/>
    <cellStyle name="Normal 10 3 5 4" xfId="1115" xr:uid="{01A8F638-E96E-415F-9DDB-C96EF5CCA218}"/>
    <cellStyle name="Normal 10 3 5 5" xfId="2605" xr:uid="{094743D1-1A3C-4577-A42A-4FDA9D4024A8}"/>
    <cellStyle name="Normal 10 3 5 6" xfId="2606" xr:uid="{1EF53EEF-8092-43DD-9FCE-8511DB0A0521}"/>
    <cellStyle name="Normal 10 3 6" xfId="256" xr:uid="{F5AA71E3-D60E-4C89-824D-6BC2BB17CCC7}"/>
    <cellStyle name="Normal 10 3 6 2" xfId="1116" xr:uid="{A425BD54-D8AF-471B-875E-213181DDF69E}"/>
    <cellStyle name="Normal 10 3 6 2 2" xfId="1117" xr:uid="{F4A865E3-E9BC-4549-9B09-354130A0A07D}"/>
    <cellStyle name="Normal 10 3 6 2 3" xfId="2607" xr:uid="{8C5857A4-9895-4A00-B0B8-1A815D1BDC7A}"/>
    <cellStyle name="Normal 10 3 6 2 4" xfId="2608" xr:uid="{E9C14B9D-2293-45DC-8279-E48F210ECA7B}"/>
    <cellStyle name="Normal 10 3 6 3" xfId="1118" xr:uid="{BEF984E6-6BE8-4311-ADCE-C54166B3433F}"/>
    <cellStyle name="Normal 10 3 6 4" xfId="2609" xr:uid="{D09846BD-6FC8-4A35-B2DE-BA068C31DA5D}"/>
    <cellStyle name="Normal 10 3 6 5" xfId="2610" xr:uid="{5512F864-3DDB-4D77-BBAC-36223B944C54}"/>
    <cellStyle name="Normal 10 3 7" xfId="1119" xr:uid="{242A2E28-9907-4F7D-AEC8-85846E77AE17}"/>
    <cellStyle name="Normal 10 3 7 2" xfId="1120" xr:uid="{A083BB36-0B72-4400-8333-F24EA8C47432}"/>
    <cellStyle name="Normal 10 3 7 3" xfId="2611" xr:uid="{025EDA31-B02B-457A-A1A9-3892C4DABB24}"/>
    <cellStyle name="Normal 10 3 7 4" xfId="2612" xr:uid="{A798CD0D-E4A2-4073-BDF8-DC5F6BA0F5B7}"/>
    <cellStyle name="Normal 10 3 8" xfId="1121" xr:uid="{E42BC264-E5DD-4784-94AD-34A65F58C14C}"/>
    <cellStyle name="Normal 10 3 8 2" xfId="2613" xr:uid="{FEA9CA1C-610B-41BD-A0AB-2C6CF1DF850F}"/>
    <cellStyle name="Normal 10 3 8 3" xfId="2614" xr:uid="{1A29B936-5429-4C55-BA28-AA81FF32A6AE}"/>
    <cellStyle name="Normal 10 3 8 4" xfId="2615" xr:uid="{1257454D-4142-4CB5-8941-63B0F226D82E}"/>
    <cellStyle name="Normal 10 3 9" xfId="2616" xr:uid="{7A545DF4-7008-4B8D-9A7D-669E0F3AC517}"/>
    <cellStyle name="Normal 10 4" xfId="58" xr:uid="{7FD4AB46-6DDB-47ED-ACEE-B1961ADE0A93}"/>
    <cellStyle name="Normal 10 4 10" xfId="2617" xr:uid="{B9234E6F-9BB3-4D77-93F3-231D81CAD79B}"/>
    <cellStyle name="Normal 10 4 11" xfId="2618" xr:uid="{19BE933F-A831-49CD-96F8-488C7E5335F9}"/>
    <cellStyle name="Normal 10 4 2" xfId="59" xr:uid="{6D6AEF28-53C5-4196-8E3C-3D40A28E193D}"/>
    <cellStyle name="Normal 10 4 2 2" xfId="257" xr:uid="{6A71DA83-BC8F-4064-91EF-8E4EAF40C292}"/>
    <cellStyle name="Normal 10 4 2 2 2" xfId="499" xr:uid="{21584C5E-46BB-4B2F-8C6A-AE718FC7A956}"/>
    <cellStyle name="Normal 10 4 2 2 2 2" xfId="500" xr:uid="{4BDDCB1B-FAF8-4BC0-BFF7-805BDF20C5E9}"/>
    <cellStyle name="Normal 10 4 2 2 2 2 2" xfId="1122" xr:uid="{BE19E1BD-2386-432A-91E5-8BACB7BDC094}"/>
    <cellStyle name="Normal 10 4 2 2 2 2 3" xfId="2619" xr:uid="{8B6BA0C0-8DDC-4CBE-ABBD-F8895BFE3CC8}"/>
    <cellStyle name="Normal 10 4 2 2 2 2 4" xfId="2620" xr:uid="{52F70301-BBAD-459C-BA8B-2A15581FD958}"/>
    <cellStyle name="Normal 10 4 2 2 2 3" xfId="1123" xr:uid="{E9490A4D-FD92-4BDC-AE7D-BC0CB4AE1736}"/>
    <cellStyle name="Normal 10 4 2 2 2 3 2" xfId="2621" xr:uid="{03A8A7BE-31C6-4776-A56C-A33F5AC44911}"/>
    <cellStyle name="Normal 10 4 2 2 2 3 3" xfId="2622" xr:uid="{5BB38B4F-80FC-4061-BE69-D851BB3C2061}"/>
    <cellStyle name="Normal 10 4 2 2 2 3 4" xfId="2623" xr:uid="{C35559F4-19A5-41AE-8254-FE0DD378E59C}"/>
    <cellStyle name="Normal 10 4 2 2 2 4" xfId="2624" xr:uid="{80B9669B-B6A4-44D6-9046-946C699A6610}"/>
    <cellStyle name="Normal 10 4 2 2 2 5" xfId="2625" xr:uid="{7FF2EB6D-4BB6-42D3-AF56-B2858E188EA4}"/>
    <cellStyle name="Normal 10 4 2 2 2 6" xfId="2626" xr:uid="{AA22BE99-8889-4657-A083-B05F8DFEB13C}"/>
    <cellStyle name="Normal 10 4 2 2 3" xfId="501" xr:uid="{D9CC5CD4-B0FA-4053-B065-622828D3BAEF}"/>
    <cellStyle name="Normal 10 4 2 2 3 2" xfId="1124" xr:uid="{9CD434A6-884F-4724-BE71-C8E4CA857B62}"/>
    <cellStyle name="Normal 10 4 2 2 3 2 2" xfId="2627" xr:uid="{A7941304-F0B0-4E66-BA94-75CB4046633D}"/>
    <cellStyle name="Normal 10 4 2 2 3 2 3" xfId="2628" xr:uid="{5DC5CA4C-C012-4324-AD73-BA17643EB1BB}"/>
    <cellStyle name="Normal 10 4 2 2 3 2 4" xfId="2629" xr:uid="{6032BF62-5952-4E81-98B1-B1CA23674F12}"/>
    <cellStyle name="Normal 10 4 2 2 3 3" xfId="2630" xr:uid="{74D4A0C0-4CE9-47DC-993E-E9AFCFBB1625}"/>
    <cellStyle name="Normal 10 4 2 2 3 4" xfId="2631" xr:uid="{106CDE37-8D04-455E-BF54-A9BF1108CA87}"/>
    <cellStyle name="Normal 10 4 2 2 3 5" xfId="2632" xr:uid="{D593DF1A-C978-4105-BFB9-73981B325420}"/>
    <cellStyle name="Normal 10 4 2 2 4" xfId="1125" xr:uid="{06600040-09FE-42CB-B4A3-F682525CDD2F}"/>
    <cellStyle name="Normal 10 4 2 2 4 2" xfId="2633" xr:uid="{7817FF6E-A584-4489-AC0E-373B3C6D04F8}"/>
    <cellStyle name="Normal 10 4 2 2 4 3" xfId="2634" xr:uid="{CAF63AE3-FADA-41A5-9058-5F2775F7F9A6}"/>
    <cellStyle name="Normal 10 4 2 2 4 4" xfId="2635" xr:uid="{851116B2-FAED-466F-9A98-B5D2CBDD302D}"/>
    <cellStyle name="Normal 10 4 2 2 5" xfId="2636" xr:uid="{F59C1786-AECB-46B8-AF45-40C3BF4C398A}"/>
    <cellStyle name="Normal 10 4 2 2 5 2" xfId="2637" xr:uid="{B7D7C8FC-CB1F-459C-A9D4-C71EA5434665}"/>
    <cellStyle name="Normal 10 4 2 2 5 3" xfId="2638" xr:uid="{A4A7082E-AFCF-4F83-9B75-979DDEF7F95C}"/>
    <cellStyle name="Normal 10 4 2 2 5 4" xfId="2639" xr:uid="{ABCF83A6-1D66-4DE0-94BA-F4527BB943EC}"/>
    <cellStyle name="Normal 10 4 2 2 6" xfId="2640" xr:uid="{60EF97CA-1932-4F76-A1E4-78F7E7F29A33}"/>
    <cellStyle name="Normal 10 4 2 2 7" xfId="2641" xr:uid="{CE479905-FBB1-4AD6-95D8-6640CA9632E3}"/>
    <cellStyle name="Normal 10 4 2 2 8" xfId="2642" xr:uid="{29DE556A-8E46-4ACC-BA92-01EF4319E29C}"/>
    <cellStyle name="Normal 10 4 2 3" xfId="502" xr:uid="{7846DD11-BE6A-4B4A-BA87-62B7F47D3102}"/>
    <cellStyle name="Normal 10 4 2 3 2" xfId="503" xr:uid="{6D3D526D-0B44-4F7F-AA90-31BFDD7D1E44}"/>
    <cellStyle name="Normal 10 4 2 3 2 2" xfId="504" xr:uid="{D10A0E42-1D65-4B9B-B902-B91A4D8105EF}"/>
    <cellStyle name="Normal 10 4 2 3 2 3" xfId="2643" xr:uid="{F5DA9C57-9958-4541-B925-497AD997A343}"/>
    <cellStyle name="Normal 10 4 2 3 2 4" xfId="2644" xr:uid="{9303A386-38CC-4304-8EEB-ADDF49D00FC8}"/>
    <cellStyle name="Normal 10 4 2 3 3" xfId="505" xr:uid="{7482F565-1823-4779-834D-F4BEEAD2FE0F}"/>
    <cellStyle name="Normal 10 4 2 3 3 2" xfId="2645" xr:uid="{7D20EEF6-197A-404C-BE57-A7A7B1199270}"/>
    <cellStyle name="Normal 10 4 2 3 3 3" xfId="2646" xr:uid="{5384DD33-EAAF-4D55-958D-1A3465AFEDE1}"/>
    <cellStyle name="Normal 10 4 2 3 3 4" xfId="2647" xr:uid="{FA53EBCD-F589-4D33-8A15-49C39D142BC8}"/>
    <cellStyle name="Normal 10 4 2 3 4" xfId="2648" xr:uid="{D7E74AEA-AD2F-48A4-83A8-99A44EC0E899}"/>
    <cellStyle name="Normal 10 4 2 3 5" xfId="2649" xr:uid="{CC797A9E-37C5-40DB-A923-91326AB65001}"/>
    <cellStyle name="Normal 10 4 2 3 6" xfId="2650" xr:uid="{74D4E9D9-F6E7-4A29-AFBE-1E3EAE38A456}"/>
    <cellStyle name="Normal 10 4 2 4" xfId="506" xr:uid="{E5AD080D-2F15-4E26-887D-5C68F96681B2}"/>
    <cellStyle name="Normal 10 4 2 4 2" xfId="507" xr:uid="{54E621D4-C779-42F3-A591-155698147ACD}"/>
    <cellStyle name="Normal 10 4 2 4 2 2" xfId="2651" xr:uid="{B9A3F21B-1A6D-4AF2-9E51-22792F1B3F9F}"/>
    <cellStyle name="Normal 10 4 2 4 2 3" xfId="2652" xr:uid="{428A140F-B106-43CE-B88E-6A484A452DF8}"/>
    <cellStyle name="Normal 10 4 2 4 2 4" xfId="2653" xr:uid="{799586BA-5765-458A-A184-CB84764F12B9}"/>
    <cellStyle name="Normal 10 4 2 4 3" xfId="2654" xr:uid="{E1478F44-FA2D-433B-BF3B-EA0B6F3609B1}"/>
    <cellStyle name="Normal 10 4 2 4 4" xfId="2655" xr:uid="{C1B49074-250D-4AEE-96BC-A2246CBB8FE9}"/>
    <cellStyle name="Normal 10 4 2 4 5" xfId="2656" xr:uid="{169A51D5-5E72-4132-9CF2-50B2596E5B2F}"/>
    <cellStyle name="Normal 10 4 2 5" xfId="508" xr:uid="{3728B97C-26DB-4EEE-9F2E-F3A697C838E9}"/>
    <cellStyle name="Normal 10 4 2 5 2" xfId="2657" xr:uid="{AB3CCA32-96CB-4C03-B68B-4AA8F53E8B75}"/>
    <cellStyle name="Normal 10 4 2 5 3" xfId="2658" xr:uid="{21BA5C8B-DA8A-4A62-B3E6-86B6397F75A5}"/>
    <cellStyle name="Normal 10 4 2 5 4" xfId="2659" xr:uid="{4A218636-3557-44C8-9636-6AA83294C562}"/>
    <cellStyle name="Normal 10 4 2 6" xfId="2660" xr:uid="{5C0DBE69-DF95-4829-BA2E-0C43B2F1C4C5}"/>
    <cellStyle name="Normal 10 4 2 6 2" xfId="2661" xr:uid="{1FEB5D81-BE99-4844-96DE-1BAD28D44EA8}"/>
    <cellStyle name="Normal 10 4 2 6 3" xfId="2662" xr:uid="{9A28FBE4-AAFF-4696-93A8-3267AD83AD35}"/>
    <cellStyle name="Normal 10 4 2 6 4" xfId="2663" xr:uid="{A46BD31F-54CC-4B42-9E87-16CA844C765D}"/>
    <cellStyle name="Normal 10 4 2 7" xfId="2664" xr:uid="{80063F0D-C979-40D8-909F-42DE34FA6865}"/>
    <cellStyle name="Normal 10 4 2 8" xfId="2665" xr:uid="{3A94D065-7B1C-41D9-B18B-162CA93E2ED2}"/>
    <cellStyle name="Normal 10 4 2 9" xfId="2666" xr:uid="{E2C42AC2-D6F3-46C0-AC2E-52564FA054E6}"/>
    <cellStyle name="Normal 10 4 3" xfId="258" xr:uid="{22AD1304-CCF8-4D01-AD7F-90E1AC159DAF}"/>
    <cellStyle name="Normal 10 4 3 2" xfId="509" xr:uid="{A63131BA-249A-4F67-8AA5-75AA82E8429C}"/>
    <cellStyle name="Normal 10 4 3 2 2" xfId="510" xr:uid="{E0312C39-A71F-4411-9553-3CD4E5B212AD}"/>
    <cellStyle name="Normal 10 4 3 2 2 2" xfId="1126" xr:uid="{BC992E3D-7A29-4BDC-91B6-DE4509C6ADAC}"/>
    <cellStyle name="Normal 10 4 3 2 2 2 2" xfId="1127" xr:uid="{89899A01-8C24-4FB9-9D53-DB1013F41FB9}"/>
    <cellStyle name="Normal 10 4 3 2 2 3" xfId="1128" xr:uid="{DDF27855-D4FF-403F-8590-15082447FBFA}"/>
    <cellStyle name="Normal 10 4 3 2 2 4" xfId="2667" xr:uid="{AFD1C4A7-DEC9-4AC7-93AD-8F167A0F6DEF}"/>
    <cellStyle name="Normal 10 4 3 2 3" xfId="1129" xr:uid="{49B612EE-DE01-4F6B-AECF-E329209F739E}"/>
    <cellStyle name="Normal 10 4 3 2 3 2" xfId="1130" xr:uid="{54FC8F01-762E-4B46-9557-556431EC40E6}"/>
    <cellStyle name="Normal 10 4 3 2 3 3" xfId="2668" xr:uid="{08484DF3-3571-48D6-BFBF-4C232D2128B8}"/>
    <cellStyle name="Normal 10 4 3 2 3 4" xfId="2669" xr:uid="{8957CE4F-24E0-48FE-BCB8-363DC16841D7}"/>
    <cellStyle name="Normal 10 4 3 2 4" xfId="1131" xr:uid="{0A569ADD-0680-4EF7-8056-C750B9A0CE0D}"/>
    <cellStyle name="Normal 10 4 3 2 5" xfId="2670" xr:uid="{4E75163F-6E13-4279-9F7E-29866B439782}"/>
    <cellStyle name="Normal 10 4 3 2 6" xfId="2671" xr:uid="{EE5A8456-BECB-4369-889D-8728C80611E5}"/>
    <cellStyle name="Normal 10 4 3 3" xfId="511" xr:uid="{E143F88A-5CAA-43C3-A37C-69F2030F9590}"/>
    <cellStyle name="Normal 10 4 3 3 2" xfId="1132" xr:uid="{906213BD-9035-4B14-A4C7-016900F6A61E}"/>
    <cellStyle name="Normal 10 4 3 3 2 2" xfId="1133" xr:uid="{CEFDCC87-1CCC-45C3-B973-19B4D82414C1}"/>
    <cellStyle name="Normal 10 4 3 3 2 3" xfId="2672" xr:uid="{1A760210-8B05-4D2C-AB27-616DA101E20A}"/>
    <cellStyle name="Normal 10 4 3 3 2 4" xfId="2673" xr:uid="{6E717DB4-05EA-40D2-9BDC-960845600BFD}"/>
    <cellStyle name="Normal 10 4 3 3 3" xfId="1134" xr:uid="{B8C4E7C1-2577-4F17-BBE3-C0D6C68051A8}"/>
    <cellStyle name="Normal 10 4 3 3 4" xfId="2674" xr:uid="{8DCF68C5-098F-4573-9749-C8F826935822}"/>
    <cellStyle name="Normal 10 4 3 3 5" xfId="2675" xr:uid="{415C922C-B8E6-43F5-8133-E5C53D1E5570}"/>
    <cellStyle name="Normal 10 4 3 4" xfId="1135" xr:uid="{797A2330-B8D4-4A8E-AA5E-8746CA35494E}"/>
    <cellStyle name="Normal 10 4 3 4 2" xfId="1136" xr:uid="{C7A3ECDD-C0F4-4F85-B4A8-E9FAE53CB4A8}"/>
    <cellStyle name="Normal 10 4 3 4 3" xfId="2676" xr:uid="{FF376E41-6AF2-48B2-B81F-6DB6D45130AA}"/>
    <cellStyle name="Normal 10 4 3 4 4" xfId="2677" xr:uid="{18F9F3A8-DEA3-41F0-97B8-B7C049B73E0D}"/>
    <cellStyle name="Normal 10 4 3 5" xfId="1137" xr:uid="{4D08AC95-C20C-48C7-AFD9-8342F6FCE164}"/>
    <cellStyle name="Normal 10 4 3 5 2" xfId="2678" xr:uid="{855B2D1F-4510-4CFB-9BDC-B6F70BED1BB0}"/>
    <cellStyle name="Normal 10 4 3 5 3" xfId="2679" xr:uid="{E422E8FB-8816-4E01-978B-EE99C2CA31BF}"/>
    <cellStyle name="Normal 10 4 3 5 4" xfId="2680" xr:uid="{CB394D5E-4562-47EF-B0D8-0961283E805F}"/>
    <cellStyle name="Normal 10 4 3 6" xfId="2681" xr:uid="{D8A7F5A3-E541-4286-986F-DE88E2513F20}"/>
    <cellStyle name="Normal 10 4 3 7" xfId="2682" xr:uid="{C7557DE1-9DD3-4737-ABF3-870D5092F950}"/>
    <cellStyle name="Normal 10 4 3 8" xfId="2683" xr:uid="{AD2743E5-A9A2-4FBA-8C06-FF36DD6BD596}"/>
    <cellStyle name="Normal 10 4 4" xfId="259" xr:uid="{98F34B0E-12D6-4129-98EB-AC6859C3AD32}"/>
    <cellStyle name="Normal 10 4 4 2" xfId="512" xr:uid="{52339B92-0192-48B1-A303-0FE989960797}"/>
    <cellStyle name="Normal 10 4 4 2 2" xfId="513" xr:uid="{99786772-BE00-4A44-8D90-C0D94151E3DA}"/>
    <cellStyle name="Normal 10 4 4 2 2 2" xfId="1138" xr:uid="{430341EB-8706-4B3D-BC85-BE26E56E791A}"/>
    <cellStyle name="Normal 10 4 4 2 2 3" xfId="2684" xr:uid="{7D3DC6FE-D350-4359-AEB8-37AE08769924}"/>
    <cellStyle name="Normal 10 4 4 2 2 4" xfId="2685" xr:uid="{52361995-938D-455C-A3A6-86749A117FEC}"/>
    <cellStyle name="Normal 10 4 4 2 3" xfId="1139" xr:uid="{570D7C2A-7465-420D-A94B-ECE2A6924E6D}"/>
    <cellStyle name="Normal 10 4 4 2 4" xfId="2686" xr:uid="{37BB932F-5CE6-48D7-B577-F9720CB427C1}"/>
    <cellStyle name="Normal 10 4 4 2 5" xfId="2687" xr:uid="{7B855F16-AE4B-4E20-AE17-3339E5DF5B54}"/>
    <cellStyle name="Normal 10 4 4 3" xfId="514" xr:uid="{34038D0A-42D7-443F-BCB2-FA64BEC1FB12}"/>
    <cellStyle name="Normal 10 4 4 3 2" xfId="1140" xr:uid="{3FAAF210-C978-4907-992E-35516A89DFBB}"/>
    <cellStyle name="Normal 10 4 4 3 3" xfId="2688" xr:uid="{E8F493FA-5611-43A3-B7DD-79E6C240FA1B}"/>
    <cellStyle name="Normal 10 4 4 3 4" xfId="2689" xr:uid="{A1EB23B1-9198-476B-A594-96478EDD1B4A}"/>
    <cellStyle name="Normal 10 4 4 4" xfId="1141" xr:uid="{3655C028-2123-49FF-9B06-12B29095DDB1}"/>
    <cellStyle name="Normal 10 4 4 4 2" xfId="2690" xr:uid="{F758048D-32AD-418F-93FA-0F0480EE23E2}"/>
    <cellStyle name="Normal 10 4 4 4 3" xfId="2691" xr:uid="{85436B1B-A9DA-48B5-9627-8748FC7AEE79}"/>
    <cellStyle name="Normal 10 4 4 4 4" xfId="2692" xr:uid="{E7D093A3-CAA7-46E8-BF9C-BF059A0D9DD7}"/>
    <cellStyle name="Normal 10 4 4 5" xfId="2693" xr:uid="{2851126C-0B5B-4893-AEA1-4F31E8C4A564}"/>
    <cellStyle name="Normal 10 4 4 6" xfId="2694" xr:uid="{8D056424-EFCB-4CEA-A053-FEBA23D99E16}"/>
    <cellStyle name="Normal 10 4 4 7" xfId="2695" xr:uid="{A6B3AD41-A4C7-47A5-9E84-3DBED3FFF7A6}"/>
    <cellStyle name="Normal 10 4 5" xfId="260" xr:uid="{65BD0A27-85F8-4087-A62C-175B252AE38E}"/>
    <cellStyle name="Normal 10 4 5 2" xfId="515" xr:uid="{43C3316A-994F-4C00-94CB-C7B1002A0322}"/>
    <cellStyle name="Normal 10 4 5 2 2" xfId="1142" xr:uid="{72AEFBD1-409B-404C-A535-505307505F32}"/>
    <cellStyle name="Normal 10 4 5 2 3" xfId="2696" xr:uid="{5F8B69CC-B503-4B7E-94F5-1967081958FB}"/>
    <cellStyle name="Normal 10 4 5 2 4" xfId="2697" xr:uid="{604F92FA-A30F-4A07-86D5-1C47A1DB8E91}"/>
    <cellStyle name="Normal 10 4 5 3" xfId="1143" xr:uid="{BFD64B89-FC5A-4C5F-A9C6-C980D1AEFA4B}"/>
    <cellStyle name="Normal 10 4 5 3 2" xfId="2698" xr:uid="{5B44B679-C5F3-47CC-A0BE-59A5A44A38E0}"/>
    <cellStyle name="Normal 10 4 5 3 3" xfId="2699" xr:uid="{C7563D5B-9240-4435-8199-190908A91EB6}"/>
    <cellStyle name="Normal 10 4 5 3 4" xfId="2700" xr:uid="{2366BD2C-9CA1-4035-843F-82FCD07C06C1}"/>
    <cellStyle name="Normal 10 4 5 4" xfId="2701" xr:uid="{34D34543-6FC2-471D-9EE8-041C9AD503C2}"/>
    <cellStyle name="Normal 10 4 5 5" xfId="2702" xr:uid="{35CDC64A-8E24-4426-AFC3-625CC48ACCD3}"/>
    <cellStyle name="Normal 10 4 5 6" xfId="2703" xr:uid="{349513BE-336E-44B0-83FC-B2C5A7F40B3E}"/>
    <cellStyle name="Normal 10 4 6" xfId="516" xr:uid="{A0230BBB-2DA5-4D3F-9D73-34B9371D83EC}"/>
    <cellStyle name="Normal 10 4 6 2" xfId="1144" xr:uid="{2BEABB49-5D89-497D-9F2E-5BD8343FC56E}"/>
    <cellStyle name="Normal 10 4 6 2 2" xfId="2704" xr:uid="{FAB303F9-E887-45FE-8122-37B2E0844858}"/>
    <cellStyle name="Normal 10 4 6 2 3" xfId="2705" xr:uid="{A4492542-E49E-4612-A52D-B6A2ABF12EB2}"/>
    <cellStyle name="Normal 10 4 6 2 4" xfId="2706" xr:uid="{BF1F24F6-0EF9-4E8D-A99B-C519C754C3A4}"/>
    <cellStyle name="Normal 10 4 6 3" xfId="2707" xr:uid="{676D064C-1A78-420D-B12F-9E22794540A7}"/>
    <cellStyle name="Normal 10 4 6 4" xfId="2708" xr:uid="{772D9F3D-5D92-4799-ACDA-D43A7E129E2E}"/>
    <cellStyle name="Normal 10 4 6 5" xfId="2709" xr:uid="{550EFCFA-B5F4-4EF0-99E5-E182A7F845CA}"/>
    <cellStyle name="Normal 10 4 7" xfId="1145" xr:uid="{2F7FCD3D-6978-4135-B442-962F04C74066}"/>
    <cellStyle name="Normal 10 4 7 2" xfId="2710" xr:uid="{86AA1034-044E-46E9-8FDD-489C251A680B}"/>
    <cellStyle name="Normal 10 4 7 3" xfId="2711" xr:uid="{4C92CC6A-F1BF-43F5-896D-E11352D13EFD}"/>
    <cellStyle name="Normal 10 4 7 4" xfId="2712" xr:uid="{43B4AC9B-705F-4959-BFAB-BE968AD077AA}"/>
    <cellStyle name="Normal 10 4 8" xfId="2713" xr:uid="{DD4AB6BC-E502-4CE8-877C-0E0A33A1DA9A}"/>
    <cellStyle name="Normal 10 4 8 2" xfId="2714" xr:uid="{C027ECC4-DAE2-43B8-ACE3-71755AA99320}"/>
    <cellStyle name="Normal 10 4 8 3" xfId="2715" xr:uid="{93E075DC-E870-4233-A958-012D05D49C02}"/>
    <cellStyle name="Normal 10 4 8 4" xfId="2716" xr:uid="{1F3DE332-DC3A-4872-A755-4A4F58ACC47E}"/>
    <cellStyle name="Normal 10 4 9" xfId="2717" xr:uid="{1650247E-04D4-4E33-BEA0-FF7336DF5395}"/>
    <cellStyle name="Normal 10 5" xfId="60" xr:uid="{EF5102D1-C6B0-44BD-A0BD-5B7E8D35467C}"/>
    <cellStyle name="Normal 10 5 2" xfId="61" xr:uid="{D3B53A1F-C8A5-411F-A86B-36CC6B26CA13}"/>
    <cellStyle name="Normal 10 5 2 2" xfId="261" xr:uid="{C1E3E2C2-428D-4D16-906A-33B4CB4CF0DB}"/>
    <cellStyle name="Normal 10 5 2 2 2" xfId="517" xr:uid="{62AEF440-02EF-4078-9673-79A9F3647E52}"/>
    <cellStyle name="Normal 10 5 2 2 2 2" xfId="1146" xr:uid="{B51A3AB9-D250-49EF-94AA-60A79EB06719}"/>
    <cellStyle name="Normal 10 5 2 2 2 3" xfId="2718" xr:uid="{74DF1B91-C69A-4730-80E7-771ADBF5AD0F}"/>
    <cellStyle name="Normal 10 5 2 2 2 4" xfId="2719" xr:uid="{8CA29F73-A4F4-41DB-A1D2-DF859BF8A033}"/>
    <cellStyle name="Normal 10 5 2 2 3" xfId="1147" xr:uid="{F7E1D1A1-AD96-4056-A0F7-60CBD27FFA8B}"/>
    <cellStyle name="Normal 10 5 2 2 3 2" xfId="2720" xr:uid="{154AC14C-CCDB-44DD-AEC0-CC7E29FF12D2}"/>
    <cellStyle name="Normal 10 5 2 2 3 3" xfId="2721" xr:uid="{0E1D53F8-5ECA-4DD0-A310-750535009E29}"/>
    <cellStyle name="Normal 10 5 2 2 3 4" xfId="2722" xr:uid="{8EA9DAB7-2D90-43C1-BEB4-D4C1A255D444}"/>
    <cellStyle name="Normal 10 5 2 2 4" xfId="2723" xr:uid="{15831371-CFC1-4959-BF17-E6AEE1E2F66A}"/>
    <cellStyle name="Normal 10 5 2 2 5" xfId="2724" xr:uid="{69F58635-08C1-466D-B880-29D55F855AC0}"/>
    <cellStyle name="Normal 10 5 2 2 6" xfId="2725" xr:uid="{548C31D7-5C30-4D62-A58A-7E7093EB7A8B}"/>
    <cellStyle name="Normal 10 5 2 3" xfId="518" xr:uid="{02110597-9055-4227-A9C7-CF3CD85353E3}"/>
    <cellStyle name="Normal 10 5 2 3 2" xfId="1148" xr:uid="{42A15A84-1958-4047-9A56-F8FCAA75E94D}"/>
    <cellStyle name="Normal 10 5 2 3 2 2" xfId="2726" xr:uid="{FE7AB5C6-8845-44E3-92E9-B34B5221CB06}"/>
    <cellStyle name="Normal 10 5 2 3 2 3" xfId="2727" xr:uid="{7B59E530-6D84-4096-843C-B08F1F5C0D90}"/>
    <cellStyle name="Normal 10 5 2 3 2 4" xfId="2728" xr:uid="{76FFBFCA-8D52-46CB-8767-F977FE199A3D}"/>
    <cellStyle name="Normal 10 5 2 3 3" xfId="2729" xr:uid="{CF01743B-FAD2-4AF4-98BA-459ECDED0FBF}"/>
    <cellStyle name="Normal 10 5 2 3 4" xfId="2730" xr:uid="{5A6A8DD6-B24A-4AA3-A272-E73D2BB10389}"/>
    <cellStyle name="Normal 10 5 2 3 5" xfId="2731" xr:uid="{05D9669E-F385-42B0-8308-63D143AB8139}"/>
    <cellStyle name="Normal 10 5 2 4" xfId="1149" xr:uid="{8800553E-B6DC-4A66-8282-25B8B6C97197}"/>
    <cellStyle name="Normal 10 5 2 4 2" xfId="2732" xr:uid="{5F7AE302-62CB-4B7C-91F9-B530A8DE0D36}"/>
    <cellStyle name="Normal 10 5 2 4 3" xfId="2733" xr:uid="{8DA9FACC-4403-46D7-B935-FB180005EAD0}"/>
    <cellStyle name="Normal 10 5 2 4 4" xfId="2734" xr:uid="{B1A2B2D2-E9DE-46C0-8A39-56EFF88D840C}"/>
    <cellStyle name="Normal 10 5 2 5" xfId="2735" xr:uid="{C6D8DFBC-4DE0-43E2-AED8-128F5180FCAC}"/>
    <cellStyle name="Normal 10 5 2 5 2" xfId="2736" xr:uid="{11ACDB1A-0429-4A26-B822-20641B05096A}"/>
    <cellStyle name="Normal 10 5 2 5 3" xfId="2737" xr:uid="{22E957BC-FEF2-48AA-BB11-5AF24223F488}"/>
    <cellStyle name="Normal 10 5 2 5 4" xfId="2738" xr:uid="{D0920956-1954-48C8-9340-61BE77C7424F}"/>
    <cellStyle name="Normal 10 5 2 6" xfId="2739" xr:uid="{123D5984-8860-4112-8B97-5D477C35BBD4}"/>
    <cellStyle name="Normal 10 5 2 7" xfId="2740" xr:uid="{7E2E70FD-FFCE-4300-9479-40E24E60E6A9}"/>
    <cellStyle name="Normal 10 5 2 8" xfId="2741" xr:uid="{0619A10C-7E5C-4BB5-A286-AA6408C3E4B8}"/>
    <cellStyle name="Normal 10 5 3" xfId="262" xr:uid="{44A7FC19-0604-4E17-9510-8A2C0604D71A}"/>
    <cellStyle name="Normal 10 5 3 2" xfId="519" xr:uid="{DCFA5AA3-0A45-47B3-AC69-79AD764C3CD6}"/>
    <cellStyle name="Normal 10 5 3 2 2" xfId="520" xr:uid="{E29B693E-2260-497A-86A9-EF11BC3C5D8E}"/>
    <cellStyle name="Normal 10 5 3 2 3" xfId="2742" xr:uid="{C7352E06-6E13-4FC9-A75C-3C6CB980D247}"/>
    <cellStyle name="Normal 10 5 3 2 4" xfId="2743" xr:uid="{D59659BC-3E7C-404A-84C4-DECD59A7C326}"/>
    <cellStyle name="Normal 10 5 3 3" xfId="521" xr:uid="{C8E62212-D752-4202-A101-5C2198A9D0BA}"/>
    <cellStyle name="Normal 10 5 3 3 2" xfId="2744" xr:uid="{10C6AF04-B190-492F-821A-01EDAD904DBE}"/>
    <cellStyle name="Normal 10 5 3 3 3" xfId="2745" xr:uid="{38F56D96-A238-4233-9255-D7636C9B7AC2}"/>
    <cellStyle name="Normal 10 5 3 3 4" xfId="2746" xr:uid="{E76458E6-1885-4178-8B9F-6A6E795F6C43}"/>
    <cellStyle name="Normal 10 5 3 4" xfId="2747" xr:uid="{BA54786C-5C84-4BB3-A179-B681A7B031FD}"/>
    <cellStyle name="Normal 10 5 3 5" xfId="2748" xr:uid="{D878CC45-F798-4846-BDE8-50DDBB049EAD}"/>
    <cellStyle name="Normal 10 5 3 6" xfId="2749" xr:uid="{17AC74E9-E7D9-4CE0-BFCE-4F27220BFCA3}"/>
    <cellStyle name="Normal 10 5 4" xfId="263" xr:uid="{F93EF163-ECC2-4851-9C58-3F57E677EA5B}"/>
    <cellStyle name="Normal 10 5 4 2" xfId="522" xr:uid="{8E24953B-7C5D-4AE1-B99A-7199A909B41F}"/>
    <cellStyle name="Normal 10 5 4 2 2" xfId="2750" xr:uid="{7727882A-0EB9-4466-95EC-32A99BA43CA0}"/>
    <cellStyle name="Normal 10 5 4 2 3" xfId="2751" xr:uid="{DA24FE1F-3B20-4750-B155-6AF31E0D41FF}"/>
    <cellStyle name="Normal 10 5 4 2 4" xfId="2752" xr:uid="{DC35D26F-407C-4894-8AF0-741762BADB1D}"/>
    <cellStyle name="Normal 10 5 4 3" xfId="2753" xr:uid="{CF4C6953-93C2-4B0A-AD19-FC0212B1296A}"/>
    <cellStyle name="Normal 10 5 4 4" xfId="2754" xr:uid="{36C91C6D-05AE-41A3-9F62-9BE18CB88478}"/>
    <cellStyle name="Normal 10 5 4 5" xfId="2755" xr:uid="{F10514CF-7CBA-4445-9D9F-C91CAD1485D9}"/>
    <cellStyle name="Normal 10 5 5" xfId="523" xr:uid="{2530AC48-05D2-4AB2-BD17-CCBA4AE31C5E}"/>
    <cellStyle name="Normal 10 5 5 2" xfId="2756" xr:uid="{F7DEEA47-BEF4-49D9-9BFB-01C7D8EB836C}"/>
    <cellStyle name="Normal 10 5 5 3" xfId="2757" xr:uid="{E4E05D3D-7EFE-4E0D-9551-442AF658E878}"/>
    <cellStyle name="Normal 10 5 5 4" xfId="2758" xr:uid="{978D925D-CFC1-4598-BC05-9254F0B2F51C}"/>
    <cellStyle name="Normal 10 5 6" xfId="2759" xr:uid="{559E5DEA-D718-489D-9F1A-6CD505BB116B}"/>
    <cellStyle name="Normal 10 5 6 2" xfId="2760" xr:uid="{B8CE76D7-959E-4083-A6DC-69765D3B907F}"/>
    <cellStyle name="Normal 10 5 6 3" xfId="2761" xr:uid="{47F83A78-CBC3-41E2-A728-78CF728581F1}"/>
    <cellStyle name="Normal 10 5 6 4" xfId="2762" xr:uid="{108F478D-0967-4EAF-BC93-7A5F10D98C23}"/>
    <cellStyle name="Normal 10 5 7" xfId="2763" xr:uid="{B70494C1-5928-4B36-89EB-92395425D3EF}"/>
    <cellStyle name="Normal 10 5 8" xfId="2764" xr:uid="{F3270E50-5A13-4A78-9124-582EBAF79A18}"/>
    <cellStyle name="Normal 10 5 9" xfId="2765" xr:uid="{25F2A43B-574E-4F03-8E8B-2FC0F9B386F6}"/>
    <cellStyle name="Normal 10 6" xfId="62" xr:uid="{3091BC96-202E-4F72-831E-4042F438C7DB}"/>
    <cellStyle name="Normal 10 6 2" xfId="264" xr:uid="{D8945352-33E7-443C-B98D-D8DE9F97B654}"/>
    <cellStyle name="Normal 10 6 2 2" xfId="524" xr:uid="{02843339-A70D-4E00-8212-9161EA3A67B2}"/>
    <cellStyle name="Normal 10 6 2 2 2" xfId="1150" xr:uid="{7D30E235-EA89-4175-BBC3-1AF4F3D3704A}"/>
    <cellStyle name="Normal 10 6 2 2 2 2" xfId="1151" xr:uid="{63BA1B20-EA41-47B8-9E0D-A87C5098ACCD}"/>
    <cellStyle name="Normal 10 6 2 2 3" xfId="1152" xr:uid="{8AF73407-BCF6-4DBE-8155-F69836C30EC0}"/>
    <cellStyle name="Normal 10 6 2 2 4" xfId="2766" xr:uid="{989CD5A7-5988-4ADF-BFC7-34FA2654F324}"/>
    <cellStyle name="Normal 10 6 2 3" xfId="1153" xr:uid="{4BD39545-2B18-4F03-A0E3-BA520CF02F1B}"/>
    <cellStyle name="Normal 10 6 2 3 2" xfId="1154" xr:uid="{83CFA4A1-0BDC-476B-85A6-C7ADB8C95FF1}"/>
    <cellStyle name="Normal 10 6 2 3 3" xfId="2767" xr:uid="{3C499E9E-44BE-41BE-851C-B1915387C37C}"/>
    <cellStyle name="Normal 10 6 2 3 4" xfId="2768" xr:uid="{9FD574C1-ADBE-4B0B-9D5A-A45B729571A8}"/>
    <cellStyle name="Normal 10 6 2 4" xfId="1155" xr:uid="{CCCA2DDC-15F8-4B66-B291-4E03092CF928}"/>
    <cellStyle name="Normal 10 6 2 5" xfId="2769" xr:uid="{5B5E08E9-D447-4862-A0E0-2DCBE7A5EB50}"/>
    <cellStyle name="Normal 10 6 2 6" xfId="2770" xr:uid="{F7F7B0BA-257B-4357-A502-E9AF21A21D2A}"/>
    <cellStyle name="Normal 10 6 3" xfId="525" xr:uid="{10F6C549-1648-4763-813A-71A552F8A735}"/>
    <cellStyle name="Normal 10 6 3 2" xfId="1156" xr:uid="{5D5312CC-921D-495C-BD88-D3DF7900E737}"/>
    <cellStyle name="Normal 10 6 3 2 2" xfId="1157" xr:uid="{78EDFC86-2DCC-481D-9A2D-FB1385C662BB}"/>
    <cellStyle name="Normal 10 6 3 2 3" xfId="2771" xr:uid="{25A592D2-4B63-4309-8153-5241D90B3B0B}"/>
    <cellStyle name="Normal 10 6 3 2 4" xfId="2772" xr:uid="{31A84AD1-B072-4739-BF22-6AF1225DB330}"/>
    <cellStyle name="Normal 10 6 3 3" xfId="1158" xr:uid="{B2240010-DE62-41A5-B6B9-AE44D1170048}"/>
    <cellStyle name="Normal 10 6 3 4" xfId="2773" xr:uid="{070FB4C6-044B-4ABD-8BCB-81AD843514C5}"/>
    <cellStyle name="Normal 10 6 3 5" xfId="2774" xr:uid="{1F1AB4CA-049A-4AD7-9442-734EC2ABCADA}"/>
    <cellStyle name="Normal 10 6 4" xfId="1159" xr:uid="{198B08A7-9D52-44B6-8FD4-FE79153B6BC3}"/>
    <cellStyle name="Normal 10 6 4 2" xfId="1160" xr:uid="{ADA96AF9-1242-41BA-A5F7-97EA6EA312C6}"/>
    <cellStyle name="Normal 10 6 4 3" xfId="2775" xr:uid="{BB8890F6-2DAD-480E-B277-D52F0ED4D87A}"/>
    <cellStyle name="Normal 10 6 4 4" xfId="2776" xr:uid="{E16A7278-193E-4FE3-9A5B-CBDCEC59F51C}"/>
    <cellStyle name="Normal 10 6 5" xfId="1161" xr:uid="{5767EB1C-86D6-47D9-827D-62B8B40E8AFB}"/>
    <cellStyle name="Normal 10 6 5 2" xfId="2777" xr:uid="{2E3D13EE-19A9-48BC-A5F2-8AAAFC162086}"/>
    <cellStyle name="Normal 10 6 5 3" xfId="2778" xr:uid="{A9A9C9C2-A616-49C0-8EA5-E9B345686FB0}"/>
    <cellStyle name="Normal 10 6 5 4" xfId="2779" xr:uid="{C32E3C38-2CAE-477A-9A71-097861951D39}"/>
    <cellStyle name="Normal 10 6 6" xfId="2780" xr:uid="{FCB0E371-9F1B-45FA-8BF2-796FCE682EAE}"/>
    <cellStyle name="Normal 10 6 7" xfId="2781" xr:uid="{59A6BB15-624F-4C7A-B04E-54D471BEB7C0}"/>
    <cellStyle name="Normal 10 6 8" xfId="2782" xr:uid="{FC941F59-EF92-4E67-A163-9A1D6379A69B}"/>
    <cellStyle name="Normal 10 7" xfId="265" xr:uid="{54916C97-ECAB-4A8C-A0A1-36F9CC4448E5}"/>
    <cellStyle name="Normal 10 7 2" xfId="526" xr:uid="{0B928F5C-94E4-4CFE-9A42-FBF80EE6EF53}"/>
    <cellStyle name="Normal 10 7 2 2" xfId="527" xr:uid="{0D1C297E-213F-4B33-8276-437F6EB7E808}"/>
    <cellStyle name="Normal 10 7 2 2 2" xfId="1162" xr:uid="{4E45892A-4733-41C2-8B3B-E33D733B29FF}"/>
    <cellStyle name="Normal 10 7 2 2 3" xfId="2783" xr:uid="{6BC9454B-E7EA-4AAD-B309-AB10CCED1410}"/>
    <cellStyle name="Normal 10 7 2 2 4" xfId="2784" xr:uid="{041168FA-6B19-41D6-A8EF-FE98B852822A}"/>
    <cellStyle name="Normal 10 7 2 3" xfId="1163" xr:uid="{F3EE40B8-4450-4EBF-9976-5C6C97B6EBDB}"/>
    <cellStyle name="Normal 10 7 2 4" xfId="2785" xr:uid="{A0B81007-E035-4E46-94DC-2F6506EB9A3F}"/>
    <cellStyle name="Normal 10 7 2 5" xfId="2786" xr:uid="{0858BCAF-75EC-4072-8519-B7E20460271F}"/>
    <cellStyle name="Normal 10 7 3" xfId="528" xr:uid="{9FF4B327-3B67-418A-B821-20B0C38C5B34}"/>
    <cellStyle name="Normal 10 7 3 2" xfId="1164" xr:uid="{CD5168F3-38A9-48AA-825F-F8C4E05FDA99}"/>
    <cellStyle name="Normal 10 7 3 3" xfId="2787" xr:uid="{E9FC33D4-3216-4BCF-950A-779AE7980343}"/>
    <cellStyle name="Normal 10 7 3 4" xfId="2788" xr:uid="{F56C2C2F-D80B-40BB-BAB3-99428BA99C23}"/>
    <cellStyle name="Normal 10 7 4" xfId="1165" xr:uid="{AA9ABCD4-EB8F-42E6-9496-08B452F58BDA}"/>
    <cellStyle name="Normal 10 7 4 2" xfId="2789" xr:uid="{4C1F8210-4EE4-4B88-ADC0-852DECB34A3E}"/>
    <cellStyle name="Normal 10 7 4 3" xfId="2790" xr:uid="{59B7FEBA-4409-4C01-9333-A7DD9A59A970}"/>
    <cellStyle name="Normal 10 7 4 4" xfId="2791" xr:uid="{4B0C9558-CD6B-49D0-9901-71BE05E0337D}"/>
    <cellStyle name="Normal 10 7 5" xfId="2792" xr:uid="{A25D4D34-916B-43C7-B1AB-1559C3B69F92}"/>
    <cellStyle name="Normal 10 7 6" xfId="2793" xr:uid="{BAFDEC0C-EA7D-432A-A108-F636DA4CBCA6}"/>
    <cellStyle name="Normal 10 7 7" xfId="2794" xr:uid="{766704E8-0290-4F32-955E-F92D6F2E9124}"/>
    <cellStyle name="Normal 10 8" xfId="266" xr:uid="{4FD45BD9-4519-453B-9D58-65DF8CB58AB6}"/>
    <cellStyle name="Normal 10 8 2" xfId="529" xr:uid="{A6AB1367-49E1-4CCC-9453-13C958754950}"/>
    <cellStyle name="Normal 10 8 2 2" xfId="1166" xr:uid="{C34A0571-AECE-4BBA-95B8-2F79B162262D}"/>
    <cellStyle name="Normal 10 8 2 3" xfId="2795" xr:uid="{56518C8C-AC85-4161-B9CC-D4622A84F481}"/>
    <cellStyle name="Normal 10 8 2 4" xfId="2796" xr:uid="{050E5314-81E5-44A5-94A3-E64042EB356F}"/>
    <cellStyle name="Normal 10 8 3" xfId="1167" xr:uid="{1C31DF21-A8D5-4C7B-885D-50208852FAD7}"/>
    <cellStyle name="Normal 10 8 3 2" xfId="2797" xr:uid="{AF3097E2-D253-4793-8F24-AA401026EB04}"/>
    <cellStyle name="Normal 10 8 3 3" xfId="2798" xr:uid="{0349EE14-699E-4C24-B6FC-A0DFB753B3ED}"/>
    <cellStyle name="Normal 10 8 3 4" xfId="2799" xr:uid="{AB0EE02C-C20E-4B6A-8E83-7D8BF6BC6C34}"/>
    <cellStyle name="Normal 10 8 4" xfId="2800" xr:uid="{C4D70D88-1EC5-4FB3-BBAA-4EE3E8E63B10}"/>
    <cellStyle name="Normal 10 8 5" xfId="2801" xr:uid="{528079B2-92CF-4F59-8609-76629EBD42F2}"/>
    <cellStyle name="Normal 10 8 6" xfId="2802" xr:uid="{2347C2C0-15E9-435B-92C3-814B07EA4368}"/>
    <cellStyle name="Normal 10 9" xfId="267" xr:uid="{C5CD323B-2220-4054-B656-798FB6CBF69B}"/>
    <cellStyle name="Normal 10 9 2" xfId="1168" xr:uid="{7ED58C54-7049-4C17-B12F-83C108F901BC}"/>
    <cellStyle name="Normal 10 9 2 2" xfId="2803" xr:uid="{C829D45D-D155-417B-BDEC-A0DA1A1B439A}"/>
    <cellStyle name="Normal 10 9 2 2 2" xfId="4332" xr:uid="{7EB37A2F-4C30-4B7F-8224-701BD9D9D1A1}"/>
    <cellStyle name="Normal 10 9 2 2 3" xfId="4681" xr:uid="{858606CC-401E-4FB5-8A0D-60AFEBFF5273}"/>
    <cellStyle name="Normal 10 9 2 3" xfId="2804" xr:uid="{86A4379F-52BB-4F67-9BCF-17395DFB6A9E}"/>
    <cellStyle name="Normal 10 9 2 4" xfId="2805" xr:uid="{AF316F55-324F-49B5-AF4E-12A368BE734F}"/>
    <cellStyle name="Normal 10 9 3" xfId="2806" xr:uid="{258771FA-C4B7-4B50-AB29-71D95807B749}"/>
    <cellStyle name="Normal 10 9 4" xfId="2807" xr:uid="{415DCAB6-1E5A-46B2-90B0-CF1C6A73FD36}"/>
    <cellStyle name="Normal 10 9 4 2" xfId="4564" xr:uid="{740EDF9F-A174-4F18-8133-D08FDFE71E57}"/>
    <cellStyle name="Normal 10 9 4 3" xfId="4682" xr:uid="{C4ACF02B-0CA2-4686-81DE-F3FCD7425373}"/>
    <cellStyle name="Normal 10 9 4 4" xfId="4602" xr:uid="{87EAA13A-AE29-4C4A-A771-1C1816728132}"/>
    <cellStyle name="Normal 10 9 5" xfId="2808" xr:uid="{F24ED529-8CC5-42C3-814B-3FDB5F9F0805}"/>
    <cellStyle name="Normal 11" xfId="63" xr:uid="{C1788EC3-4B03-471E-B5E4-EB3C8B7C4D67}"/>
    <cellStyle name="Normal 11 2" xfId="268" xr:uid="{F8DC825A-BFB4-4705-92E2-B2F4D515DB40}"/>
    <cellStyle name="Normal 11 2 2" xfId="4649" xr:uid="{BB516306-DD3B-4261-BDBE-2155294E10C1}"/>
    <cellStyle name="Normal 11 3" xfId="4337" xr:uid="{E28DE5C7-E017-42EA-9C93-15DDD09C487F}"/>
    <cellStyle name="Normal 11 3 2" xfId="4543" xr:uid="{9E688E8D-E356-4AA7-8409-3CE4853860BD}"/>
    <cellStyle name="Normal 11 3 3" xfId="4726" xr:uid="{A4DDC070-A599-49D8-85B9-C1ADA0A6E120}"/>
    <cellStyle name="Normal 11 3 3 2" xfId="41382" xr:uid="{3230C96B-E481-457C-B112-A31F1400C96C}"/>
    <cellStyle name="Normal 11 3 3 3" xfId="5973" xr:uid="{4D1ACE7D-30A8-4DB7-9440-BDEDB344CD3C}"/>
    <cellStyle name="Normal 11 3 3 4" xfId="5381" xr:uid="{C4586698-DE45-4DA4-A719-F55B71CB12AD}"/>
    <cellStyle name="Normal 11 3 4" xfId="4703" xr:uid="{38977E6B-4DBD-4912-BAA7-C3B11673F59F}"/>
    <cellStyle name="Normal 11 3 5" xfId="41329" xr:uid="{316CF3F3-7D24-4938-AD14-F14135B87E5B}"/>
    <cellStyle name="Normal 11 3 6" xfId="5951" xr:uid="{B6C6D85C-D91B-4373-A19D-A61EBCE4DC59}"/>
    <cellStyle name="Normal 11 3 7" xfId="5359" xr:uid="{8B98F290-7560-446C-84E6-019864723C09}"/>
    <cellStyle name="Normal 12" xfId="64" xr:uid="{8BDDF639-8894-44EC-87D4-F8FB5BA58ED0}"/>
    <cellStyle name="Normal 12 2" xfId="269" xr:uid="{98AE2750-B735-4A98-A809-2A1568845EF7}"/>
    <cellStyle name="Normal 12 2 2" xfId="4650" xr:uid="{DD21804B-ADF2-46D0-AB4B-A2B3370CD443}"/>
    <cellStyle name="Normal 12 3" xfId="4544" xr:uid="{D5A845FA-2CCD-4A1D-9AD3-25A4461D14B8}"/>
    <cellStyle name="Normal 13" xfId="65" xr:uid="{367B86F9-CD7B-4586-9469-5C7A655718DE}"/>
    <cellStyle name="Normal 13 2" xfId="66" xr:uid="{8DECBAAF-49D3-432D-A47A-DA28EBFD73E6}"/>
    <cellStyle name="Normal 13 2 2" xfId="270" xr:uid="{2A10DD2E-F4B8-439E-8D6F-E746244A454C}"/>
    <cellStyle name="Normal 13 2 2 2" xfId="4651" xr:uid="{D67286AF-C3D3-42E3-B6A6-C8FE13D9D34C}"/>
    <cellStyle name="Normal 13 2 3" xfId="4339" xr:uid="{69F896FB-FF72-4312-B6E2-8E357F694A44}"/>
    <cellStyle name="Normal 13 2 3 2" xfId="4545" xr:uid="{917C1520-B3F0-483F-8331-CB348AC6066C}"/>
    <cellStyle name="Normal 13 2 3 3" xfId="4727" xr:uid="{E9411AC3-F2E9-4B00-9DAE-E9906100E6F8}"/>
    <cellStyle name="Normal 13 2 3 4" xfId="4704" xr:uid="{23BCC937-FAD8-4FEB-AEDC-ADF365880A07}"/>
    <cellStyle name="Normal 13 3" xfId="271" xr:uid="{3CD1E8AD-E6C6-4A20-9359-3001220AB4D8}"/>
    <cellStyle name="Normal 13 3 2" xfId="4423" xr:uid="{14B1BA61-465E-4BF8-B28F-CED04D0B2BAD}"/>
    <cellStyle name="Normal 13 3 3" xfId="4340" xr:uid="{9C106FB8-FD6D-440C-B453-8270FF0B2D26}"/>
    <cellStyle name="Normal 13 3 4" xfId="4568" xr:uid="{4B6FE6CE-B104-4AA7-B8CF-997EB40C7B2E}"/>
    <cellStyle name="Normal 13 3 5" xfId="4728" xr:uid="{478E73BA-5705-4CE7-AA3F-3351E6B9725F}"/>
    <cellStyle name="Normal 13 4" xfId="4341" xr:uid="{3B585E3C-ADEE-42D4-BB3E-E5A21E0AD32D}"/>
    <cellStyle name="Normal 13 5" xfId="4338" xr:uid="{F8C2995F-5D9E-4CB8-9D2D-E00AF6BA9C4C}"/>
    <cellStyle name="Normal 14" xfId="67" xr:uid="{42927C5B-CDF0-453D-A8D5-4FBCA01647DA}"/>
    <cellStyle name="Normal 14 18" xfId="4343" xr:uid="{850006B7-AEFA-4DB9-A3AA-4107B94CF2BB}"/>
    <cellStyle name="Normal 14 2" xfId="272" xr:uid="{DCE18D14-C95C-4CA9-A880-6558F7C8F37E}"/>
    <cellStyle name="Normal 14 2 2" xfId="432" xr:uid="{6A979239-DA3A-413F-A85C-F868248C38DB}"/>
    <cellStyle name="Normal 14 2 2 2" xfId="433" xr:uid="{E233DF43-B66C-421C-B473-51AF2875F6E8}"/>
    <cellStyle name="Normal 14 2 3" xfId="434" xr:uid="{B9E3C2A6-E5D5-4222-A2C9-AA8621DDA667}"/>
    <cellStyle name="Normal 14 3" xfId="435" xr:uid="{8CAD41A6-0C95-4A82-B085-274F9BC80E44}"/>
    <cellStyle name="Normal 14 3 2" xfId="4652" xr:uid="{4DC89A44-A6CB-4CE0-AC7C-85D4C887A8AE}"/>
    <cellStyle name="Normal 14 4" xfId="4342" xr:uid="{1EB775ED-DCEF-4118-A84F-251CF9FA5F79}"/>
    <cellStyle name="Normal 14 4 2" xfId="4546" xr:uid="{162F0097-65E1-4C11-9624-80FE5E4ED50F}"/>
    <cellStyle name="Normal 14 4 3" xfId="4729" xr:uid="{7728F280-CD63-480D-B2CD-B75FFD27009C}"/>
    <cellStyle name="Normal 14 4 4" xfId="4705" xr:uid="{B369818B-E18C-44EF-A766-258880EDC747}"/>
    <cellStyle name="Normal 15" xfId="68" xr:uid="{5F88BDD3-CC34-462D-BA20-DB94DFB03548}"/>
    <cellStyle name="Normal 15 2" xfId="69" xr:uid="{6F0A686A-2D88-4931-8C11-4D6FB389BD1A}"/>
    <cellStyle name="Normal 15 2 2" xfId="273" xr:uid="{B5FFEDCD-97B0-4B76-B41B-782990B83648}"/>
    <cellStyle name="Normal 15 2 2 2" xfId="4455" xr:uid="{CF1AD5AF-61D5-4BDF-8C5C-33ADBCA25430}"/>
    <cellStyle name="Normal 15 2 3" xfId="4548" xr:uid="{1C93CE82-9FBA-4A38-8684-25B028BD9532}"/>
    <cellStyle name="Normal 15 3" xfId="274" xr:uid="{9408608D-FE44-42FF-8E6B-72CA80769FA3}"/>
    <cellStyle name="Normal 15 3 2" xfId="4424" xr:uid="{6B153FCB-63CC-476B-8817-8EDB8CB8B6E4}"/>
    <cellStyle name="Normal 15 3 3" xfId="4345" xr:uid="{01FE61C7-B3E0-4609-A803-D7C8C901C4EB}"/>
    <cellStyle name="Normal 15 3 4" xfId="4569" xr:uid="{C6163892-C378-4E64-A1FD-D91E90163FC7}"/>
    <cellStyle name="Normal 15 3 5" xfId="4731" xr:uid="{8C57E2B3-3466-45A9-8B5B-BDF6C5545F7A}"/>
    <cellStyle name="Normal 15 4" xfId="4344" xr:uid="{AA14C4DD-D719-4407-AC4F-32723F0EA197}"/>
    <cellStyle name="Normal 15 4 2" xfId="4547" xr:uid="{31BFCF69-D072-4072-8374-DA5FD2BB0369}"/>
    <cellStyle name="Normal 15 4 3" xfId="4730" xr:uid="{E7CA6BD2-8B86-42CC-8DB3-9CBB2D838B6F}"/>
    <cellStyle name="Normal 15 4 4" xfId="4706" xr:uid="{03A2D7A1-9493-4812-A9A5-01FEB45DA407}"/>
    <cellStyle name="Normal 16" xfId="70" xr:uid="{DA46B2F8-B51E-474F-BC42-E9AE542055AF}"/>
    <cellStyle name="Normal 16 2" xfId="275" xr:uid="{C63112C0-6CFC-474E-A7C5-22231B8087E5}"/>
    <cellStyle name="Normal 16 2 2" xfId="4425" xr:uid="{F7490913-F317-4727-BF7C-18D39F5FB259}"/>
    <cellStyle name="Normal 16 2 3" xfId="4346" xr:uid="{E90E173E-651F-447F-9747-6D04A87BB52A}"/>
    <cellStyle name="Normal 16 2 4" xfId="4570" xr:uid="{F2F96061-5FDA-409B-87C8-814A9C433186}"/>
    <cellStyle name="Normal 16 2 5" xfId="4732" xr:uid="{0E3B5857-FACE-4183-BCB9-9E6276AC21BC}"/>
    <cellStyle name="Normal 16 3" xfId="276" xr:uid="{217DAF56-2E05-4901-B390-A037A9D36555}"/>
    <cellStyle name="Normal 17" xfId="71" xr:uid="{4AA325C1-DD49-435D-B212-F4CC1BAC0035}"/>
    <cellStyle name="Normal 17 2" xfId="277" xr:uid="{DD7001E3-3216-4864-ACFB-D7821772D2AF}"/>
    <cellStyle name="Normal 17 2 2" xfId="4426" xr:uid="{122CA6E6-5F89-4F4F-89F2-D06D4173900D}"/>
    <cellStyle name="Normal 17 2 3" xfId="4348" xr:uid="{D571D2D4-BD8A-4B92-91D7-CD9830E80BC5}"/>
    <cellStyle name="Normal 17 2 4" xfId="4571" xr:uid="{89BAC94D-6D57-4A6E-AA68-4B6EBB6CFF0F}"/>
    <cellStyle name="Normal 17 2 5" xfId="4733" xr:uid="{45C42B44-D227-42EA-A56F-590B8A2F3BCF}"/>
    <cellStyle name="Normal 17 3" xfId="4349" xr:uid="{654B50CB-70F3-49BB-8B85-6097B51DF129}"/>
    <cellStyle name="Normal 17 4" xfId="4347" xr:uid="{D24ACF50-09A9-4829-AA3F-4409AE698236}"/>
    <cellStyle name="Normal 18" xfId="72" xr:uid="{3575520E-51A1-4481-9C67-D739EFD48A53}"/>
    <cellStyle name="Normal 18 2" xfId="278" xr:uid="{90A44B2F-76A5-4999-8608-03319632A254}"/>
    <cellStyle name="Normal 18 2 2" xfId="4456" xr:uid="{C63239F0-0EC5-42F0-B392-C83BAE84C496}"/>
    <cellStyle name="Normal 18 3" xfId="4350" xr:uid="{21DC64E0-C834-4142-A20B-AA83DE0900BF}"/>
    <cellStyle name="Normal 18 3 2" xfId="4549" xr:uid="{C923E996-BE68-4EB6-8EA8-078ABD135D56}"/>
    <cellStyle name="Normal 18 3 3" xfId="4734" xr:uid="{E2AB14CD-607D-4D7F-8B7E-3C69B2E5CE39}"/>
    <cellStyle name="Normal 18 3 3 2" xfId="41383" xr:uid="{465C2103-118E-4F9B-B8FB-3AEFD4DF8266}"/>
    <cellStyle name="Normal 18 3 3 3" xfId="5974" xr:uid="{187D4DFE-E2D6-445F-AF91-1B71CF0BC56F}"/>
    <cellStyle name="Normal 18 3 3 4" xfId="5382" xr:uid="{B7385EFD-6960-46CD-81B8-63D23439A5EF}"/>
    <cellStyle name="Normal 18 3 4" xfId="4707" xr:uid="{2D046C69-A95A-4324-982E-27C5E2F28184}"/>
    <cellStyle name="Normal 18 3 5" xfId="41330" xr:uid="{8626EAC8-42E3-4827-BD4E-764B32FA9F85}"/>
    <cellStyle name="Normal 18 3 6" xfId="5952" xr:uid="{32FCF926-95CA-4724-86CF-9BC641916042}"/>
    <cellStyle name="Normal 18 3 7" xfId="5360" xr:uid="{6F8C2040-9D02-448D-9AE0-38020483D145}"/>
    <cellStyle name="Normal 19" xfId="73" xr:uid="{97152CCF-E57D-4970-9852-A8E08787CB20}"/>
    <cellStyle name="Normal 19 2" xfId="74" xr:uid="{FDB7767D-83AF-45B2-A682-8D0010F3BAAB}"/>
    <cellStyle name="Normal 19 2 2" xfId="279" xr:uid="{04A2ABD3-002B-4703-915D-92D55CAD02A6}"/>
    <cellStyle name="Normal 19 2 2 2" xfId="4653" xr:uid="{3FF43F4F-D553-4663-8876-5F111213F56F}"/>
    <cellStyle name="Normal 19 2 3" xfId="4551" xr:uid="{CD2597FD-9373-4B67-8E34-110C1E7ED989}"/>
    <cellStyle name="Normal 19 3" xfId="280" xr:uid="{ACC42E4A-25D6-43FE-881C-B711382AA846}"/>
    <cellStyle name="Normal 19 3 2" xfId="4654" xr:uid="{92C4DBCF-0D49-4FA5-9769-94CC0093951B}"/>
    <cellStyle name="Normal 19 4" xfId="4550" xr:uid="{6E0C4490-D972-46E2-BDB1-E4F3AC665C38}"/>
    <cellStyle name="Normal 2" xfId="2" xr:uid="{00000000-0005-0000-0000-000002000000}"/>
    <cellStyle name="Normal 2 2" xfId="75" xr:uid="{6E8B9E54-61B0-4BCC-A180-5813E15DF7C9}"/>
    <cellStyle name="Normal 2 2 2" xfId="76" xr:uid="{5E29D1ED-C523-459B-9B4C-31E7584A5363}"/>
    <cellStyle name="Normal 2 2 2 2" xfId="281" xr:uid="{BDA740CA-2069-49D9-88A4-48E0D1FCA810}"/>
    <cellStyle name="Normal 2 2 2 2 2" xfId="4657" xr:uid="{9040A0D3-32F6-4471-A712-1D76A151CD11}"/>
    <cellStyle name="Normal 2 2 2 3" xfId="4553" xr:uid="{60F0DE76-EB14-4E87-A5FD-CA3E2E2BE32A}"/>
    <cellStyle name="Normal 2 2 3" xfId="282" xr:uid="{CD65F7C8-4102-46AD-98B7-A431947B37B1}"/>
    <cellStyle name="Normal 2 2 3 2" xfId="4457" xr:uid="{E5310378-EAC9-44F4-A837-A568E90E2DFE}"/>
    <cellStyle name="Normal 2 2 3 2 2" xfId="4587" xr:uid="{8C897F09-456D-474D-9988-5B3AA279E441}"/>
    <cellStyle name="Normal 2 2 3 2 2 2" xfId="4658" xr:uid="{350EAD61-902C-4BF4-8C4F-F877ED91C986}"/>
    <cellStyle name="Normal 2 2 3 2 3" xfId="4752" xr:uid="{734891C8-2D9B-4647-A1DD-1AC8D436C223}"/>
    <cellStyle name="Normal 2 2 3 2 4" xfId="5307" xr:uid="{46B4F4B4-09BD-481C-9C34-51994C3E281A}"/>
    <cellStyle name="Normal 2 2 3 3" xfId="4437" xr:uid="{44779D84-AAD7-46A0-A2D8-815D7BA7E7F6}"/>
    <cellStyle name="Normal 2 2 3 4" xfId="4708" xr:uid="{75FD4DDE-796E-4154-8D42-8DB39ADFD197}"/>
    <cellStyle name="Normal 2 2 3 5" xfId="4697" xr:uid="{34097E42-7018-444B-9181-24B96A411766}"/>
    <cellStyle name="Normal 2 2 4" xfId="4351" xr:uid="{68D21B73-DF24-4597-8BE3-E10DF51DF332}"/>
    <cellStyle name="Normal 2 2 4 2" xfId="4552" xr:uid="{43EA5B51-AB77-4F3F-9151-CCC7EC74B604}"/>
    <cellStyle name="Normal 2 2 4 3" xfId="4735" xr:uid="{DF703A4E-3F67-499B-BCFF-B15A52E0173E}"/>
    <cellStyle name="Normal 2 2 4 4" xfId="4709" xr:uid="{F091613A-203A-4B12-B862-460040CF022B}"/>
    <cellStyle name="Normal 2 2 5" xfId="4656" xr:uid="{6BDD1A42-821C-4A1F-AC88-2BE8C3E9E947}"/>
    <cellStyle name="Normal 2 2 6" xfId="4755" xr:uid="{F6CCBB0E-DD7C-4B38-B4C6-C1047C8CB547}"/>
    <cellStyle name="Normal 2 3" xfId="77" xr:uid="{2B694BCF-1FE9-471F-A4B4-69F424DA1376}"/>
    <cellStyle name="Normal 2 3 2" xfId="78" xr:uid="{D1D65A07-C948-4784-AF47-9B726FD2C172}"/>
    <cellStyle name="Normal 2 3 2 2" xfId="283" xr:uid="{8E348E88-5622-481F-AD37-65FA4C6DF420}"/>
    <cellStyle name="Normal 2 3 2 2 2" xfId="4659" xr:uid="{73139004-5197-4DB0-9ADC-D898404FBC98}"/>
    <cellStyle name="Normal 2 3 2 3" xfId="4353" xr:uid="{93552440-05E4-449F-8C28-BE639948B96C}"/>
    <cellStyle name="Normal 2 3 2 3 2" xfId="4555" xr:uid="{26B410D5-C9AF-41E1-A19C-A5BF0DD07C50}"/>
    <cellStyle name="Normal 2 3 2 3 3" xfId="4737" xr:uid="{87412391-62E4-4E61-B150-0D119A6CAC40}"/>
    <cellStyle name="Normal 2 3 2 3 4" xfId="4710" xr:uid="{4CC0801D-4CD8-407A-AF2A-7E0E27A1B67B}"/>
    <cellStyle name="Normal 2 3 3" xfId="79" xr:uid="{54FC07B7-59B6-468F-A219-C63FF050CB9A}"/>
    <cellStyle name="Normal 2 3 4" xfId="80" xr:uid="{7B04CB12-8799-482F-9BA0-FE41630246FB}"/>
    <cellStyle name="Normal 2 3 4 10" xfId="7122" xr:uid="{4D9112ED-7C99-4E9B-A85D-35698FF01004}"/>
    <cellStyle name="Normal 2 3 4 10 2" xfId="8835" xr:uid="{A652720D-3C04-463F-8204-80E33AB2422F}"/>
    <cellStyle name="Normal 2 3 4 10 2 2" xfId="12257" xr:uid="{CB9F7222-0107-4093-BE74-A1AE52C57F2C}"/>
    <cellStyle name="Normal 2 3 4 10 2 2 2" xfId="25947" xr:uid="{75E1CBC4-25E0-4526-A017-23D879F79F55}"/>
    <cellStyle name="Normal 2 3 4 10 2 2 2 2" xfId="39639" xr:uid="{B0D9B019-0D1B-4F54-82ED-A77BC28BE161}"/>
    <cellStyle name="Normal 2 3 4 10 2 2 2 3" xfId="54523" xr:uid="{624777C9-6020-4AB9-9E0C-C99F759F0865}"/>
    <cellStyle name="Normal 2 3 4 10 2 2 3" xfId="19103" xr:uid="{CE05450A-3D4A-45DB-BBE9-5A45161E25C1}"/>
    <cellStyle name="Normal 2 3 4 10 2 2 4" xfId="32793" xr:uid="{C9925A5E-7792-4C9D-A3A7-AFD9455CAC52}"/>
    <cellStyle name="Normal 2 3 4 10 2 2 5" xfId="47677" xr:uid="{584DAA4E-4754-4FE2-BD3D-3BED7BBC5AB5}"/>
    <cellStyle name="Normal 2 3 4 10 2 3" xfId="22525" xr:uid="{927500BD-AE0D-47A7-8BD9-49FB035F91D2}"/>
    <cellStyle name="Normal 2 3 4 10 2 3 2" xfId="36217" xr:uid="{672EA019-3FEF-4CBD-A29E-E53310BE2D2A}"/>
    <cellStyle name="Normal 2 3 4 10 2 3 3" xfId="51101" xr:uid="{AD55CB4D-8A87-467E-B4A8-7C45B05A9E71}"/>
    <cellStyle name="Normal 2 3 4 10 2 4" xfId="15681" xr:uid="{FBEEB0D9-2851-46BD-9C56-7433B44D52CF}"/>
    <cellStyle name="Normal 2 3 4 10 2 5" xfId="29371" xr:uid="{AE34079A-9441-4D50-BBA3-FC88F905B43A}"/>
    <cellStyle name="Normal 2 3 4 10 2 6" xfId="44255" xr:uid="{19A11347-B40E-4848-906E-8C7F1B863CFE}"/>
    <cellStyle name="Normal 2 3 4 10 3" xfId="10545" xr:uid="{5CA138D3-AFEF-42FD-9B3F-EAF020B37E68}"/>
    <cellStyle name="Normal 2 3 4 10 3 2" xfId="24235" xr:uid="{2D0E4B8D-0692-4F29-9BFA-9E8A3AE484B8}"/>
    <cellStyle name="Normal 2 3 4 10 3 2 2" xfId="37927" xr:uid="{55F045A5-1E19-4641-B564-7FD42393F1AF}"/>
    <cellStyle name="Normal 2 3 4 10 3 2 3" xfId="52811" xr:uid="{DC16652E-3EA1-446E-8062-9D40260065AA}"/>
    <cellStyle name="Normal 2 3 4 10 3 3" xfId="17391" xr:uid="{B1523B53-588C-4483-827B-6890F3EEB4BE}"/>
    <cellStyle name="Normal 2 3 4 10 3 4" xfId="31081" xr:uid="{A0C7751F-6E91-4EC7-9027-716576A51743}"/>
    <cellStyle name="Normal 2 3 4 10 3 5" xfId="45965" xr:uid="{8353078E-860B-419A-BA8F-40027C4D971D}"/>
    <cellStyle name="Normal 2 3 4 10 4" xfId="20813" xr:uid="{25A45377-431F-41B8-99CE-06ABBECFEACB}"/>
    <cellStyle name="Normal 2 3 4 10 4 2" xfId="34505" xr:uid="{C9C55A08-CC54-422D-B2C6-D56C236AC1D0}"/>
    <cellStyle name="Normal 2 3 4 10 4 3" xfId="49389" xr:uid="{FE631CA8-40A7-4C18-BCD3-1B0FC38159F4}"/>
    <cellStyle name="Normal 2 3 4 10 5" xfId="13969" xr:uid="{EF919AB4-9358-43D3-8B06-9C75FFF3B9E1}"/>
    <cellStyle name="Normal 2 3 4 10 6" xfId="27659" xr:uid="{A97E19F2-6457-446E-B14F-58D3EDE7A29A}"/>
    <cellStyle name="Normal 2 3 4 10 7" xfId="42543" xr:uid="{2E193860-829A-4BF6-8709-AFD43F403E82}"/>
    <cellStyle name="Normal 2 3 4 11" xfId="8834" xr:uid="{BF3D27D0-0E93-4C32-BEA5-BC24BE8A5271}"/>
    <cellStyle name="Normal 2 3 4 11 2" xfId="12256" xr:uid="{62EAE2A9-2F20-4D84-82B9-F6A20CD3B423}"/>
    <cellStyle name="Normal 2 3 4 11 2 2" xfId="25946" xr:uid="{8B59B001-3741-472E-92BE-0FEA16CFA493}"/>
    <cellStyle name="Normal 2 3 4 11 2 2 2" xfId="39638" xr:uid="{9E58D96B-392B-4BF7-B57B-8EE18547EBA3}"/>
    <cellStyle name="Normal 2 3 4 11 2 2 3" xfId="54522" xr:uid="{31D612CD-4C0F-49D5-9F03-59D2A98F9645}"/>
    <cellStyle name="Normal 2 3 4 11 2 3" xfId="19102" xr:uid="{ED03B245-FC27-4883-8837-1190FE469F33}"/>
    <cellStyle name="Normal 2 3 4 11 2 4" xfId="32792" xr:uid="{8E2AA421-AFC8-446E-8469-7DDF7BE83FB9}"/>
    <cellStyle name="Normal 2 3 4 11 2 5" xfId="47676" xr:uid="{4A41C303-5097-4AEB-9DC2-7198ECAC79C4}"/>
    <cellStyle name="Normal 2 3 4 11 3" xfId="22524" xr:uid="{63D4D04C-9608-4650-AC50-B6E0DD6C6AAB}"/>
    <cellStyle name="Normal 2 3 4 11 3 2" xfId="36216" xr:uid="{0DECA30B-06EE-4B5A-A83A-574637750464}"/>
    <cellStyle name="Normal 2 3 4 11 3 3" xfId="51100" xr:uid="{05EF4A72-D45F-421A-A391-EDB809D3BB8A}"/>
    <cellStyle name="Normal 2 3 4 11 4" xfId="15680" xr:uid="{15CDECDB-E327-462A-B3AC-693E1587F230}"/>
    <cellStyle name="Normal 2 3 4 11 5" xfId="29370" xr:uid="{25B216B5-B7EC-4AF0-856E-288BB0E67F6F}"/>
    <cellStyle name="Normal 2 3 4 11 6" xfId="44254" xr:uid="{5F063FE4-0BA4-4DFC-B0F5-F610286082A8}"/>
    <cellStyle name="Normal 2 3 4 12" xfId="10544" xr:uid="{420CE338-F010-4C09-A4CF-1A6772C60871}"/>
    <cellStyle name="Normal 2 3 4 12 2" xfId="24234" xr:uid="{CB8F72EE-8A7B-43C8-AC51-1C46D3A92A8F}"/>
    <cellStyle name="Normal 2 3 4 12 2 2" xfId="37926" xr:uid="{81237EDA-DEDE-4A99-AB89-4F84B80A1A3A}"/>
    <cellStyle name="Normal 2 3 4 12 2 3" xfId="52810" xr:uid="{81D7D91B-D3DC-4E57-83F7-4C9EA34DA34B}"/>
    <cellStyle name="Normal 2 3 4 12 3" xfId="17390" xr:uid="{7CBB37C7-055F-49B4-BD7A-F9492A6B89AD}"/>
    <cellStyle name="Normal 2 3 4 12 4" xfId="31080" xr:uid="{DCBD8655-9875-4706-8325-106980DEB968}"/>
    <cellStyle name="Normal 2 3 4 12 5" xfId="45964" xr:uid="{FEF32D6C-8A83-4AD7-9345-D305BD8B075E}"/>
    <cellStyle name="Normal 2 3 4 13" xfId="20812" xr:uid="{65ED2A5A-45FF-456F-9537-60D050DF6D6D}"/>
    <cellStyle name="Normal 2 3 4 13 2" xfId="34504" xr:uid="{F0701BC1-385D-4772-96AC-FE1CDF30573B}"/>
    <cellStyle name="Normal 2 3 4 13 3" xfId="49388" xr:uid="{FBAC17AB-79EF-426C-9859-E3DD304B9327}"/>
    <cellStyle name="Normal 2 3 4 14" xfId="13968" xr:uid="{BED23C91-2ED0-44E1-80AD-45A0BC73D69D}"/>
    <cellStyle name="Normal 2 3 4 14 2" xfId="40756" xr:uid="{465391C8-5B35-4AFE-B499-4BDCF1692AE0}"/>
    <cellStyle name="Normal 2 3 4 15" xfId="27658" xr:uid="{6D4AD10D-5653-466D-85F3-064C2D505B46}"/>
    <cellStyle name="Normal 2 3 4 16" xfId="42542" xr:uid="{AD74DA75-D48D-4EFD-8D65-A86234F8E5DF}"/>
    <cellStyle name="Normal 2 3 4 17" xfId="7121" xr:uid="{DEDA33D7-7309-4338-831F-56EDE133E2A8}"/>
    <cellStyle name="Normal 2 3 4 18" xfId="5934" xr:uid="{13D8924B-4BE5-40D7-AE32-B98F1356652C}"/>
    <cellStyle name="Normal 2 3 4 19" xfId="5342" xr:uid="{BC863BCF-7CB7-4B79-9B18-EE614E3CE27A}"/>
    <cellStyle name="Normal 2 3 4 2" xfId="7123" xr:uid="{C3E2A7D0-E255-48F7-BF10-A45CEE35958E}"/>
    <cellStyle name="Normal 2 3 4 2 10" xfId="8836" xr:uid="{C81D6791-03DA-4227-87DA-30C086B5AA7E}"/>
    <cellStyle name="Normal 2 3 4 2 10 2" xfId="12258" xr:uid="{CB48A69A-DD9D-439F-BEBF-9E5F6866A4C2}"/>
    <cellStyle name="Normal 2 3 4 2 10 2 2" xfId="25948" xr:uid="{E7C7D7D3-E2B2-4F03-B4F0-A1D66CE7A8D0}"/>
    <cellStyle name="Normal 2 3 4 2 10 2 2 2" xfId="39640" xr:uid="{D336E2D6-75E5-4FA4-8E4C-CF7D0F9B4FC5}"/>
    <cellStyle name="Normal 2 3 4 2 10 2 2 3" xfId="54524" xr:uid="{ED676685-BFA6-45AC-A013-CAD53C026DC4}"/>
    <cellStyle name="Normal 2 3 4 2 10 2 3" xfId="19104" xr:uid="{EC91816B-BD9F-48D4-B4A8-BAADEC8987A2}"/>
    <cellStyle name="Normal 2 3 4 2 10 2 4" xfId="32794" xr:uid="{863B5680-CC7E-4148-8806-70EEC1A513C4}"/>
    <cellStyle name="Normal 2 3 4 2 10 2 5" xfId="47678" xr:uid="{1400724C-1C61-4470-82D8-73AD78244474}"/>
    <cellStyle name="Normal 2 3 4 2 10 3" xfId="22526" xr:uid="{D64D3937-BF97-462B-9B06-590CB5EDD793}"/>
    <cellStyle name="Normal 2 3 4 2 10 3 2" xfId="36218" xr:uid="{30B785A8-D686-414A-9D08-6F962A98821B}"/>
    <cellStyle name="Normal 2 3 4 2 10 3 3" xfId="51102" xr:uid="{7AE08582-CED5-4EA7-91CD-4DB05586BDD5}"/>
    <cellStyle name="Normal 2 3 4 2 10 4" xfId="15682" xr:uid="{25354F83-1C98-49A3-9FA8-C6DF36E3C5D0}"/>
    <cellStyle name="Normal 2 3 4 2 10 5" xfId="29372" xr:uid="{AF982DB4-C7E1-40AC-BA52-6DB633F523C7}"/>
    <cellStyle name="Normal 2 3 4 2 10 6" xfId="44256" xr:uid="{8CD9BA05-E8BC-4E5D-BE45-A240412F4293}"/>
    <cellStyle name="Normal 2 3 4 2 11" xfId="10546" xr:uid="{28C29BDE-5832-4619-885C-45A5B01C0B90}"/>
    <cellStyle name="Normal 2 3 4 2 11 2" xfId="24236" xr:uid="{4A9E2625-8EC7-4489-A724-DC925CDE0D32}"/>
    <cellStyle name="Normal 2 3 4 2 11 2 2" xfId="37928" xr:uid="{33768020-D176-488B-BDF3-33788B80921D}"/>
    <cellStyle name="Normal 2 3 4 2 11 2 3" xfId="52812" xr:uid="{18313A13-B5DB-4FC5-AB72-82183BE90029}"/>
    <cellStyle name="Normal 2 3 4 2 11 3" xfId="17392" xr:uid="{26293836-4815-44F2-98D0-74F16A4071D7}"/>
    <cellStyle name="Normal 2 3 4 2 11 4" xfId="31082" xr:uid="{767AB7D5-B4B2-4409-A1AB-AE106DFE8F78}"/>
    <cellStyle name="Normal 2 3 4 2 11 5" xfId="45966" xr:uid="{5B2810B7-3CA9-419B-AFB1-CF3241708DB8}"/>
    <cellStyle name="Normal 2 3 4 2 12" xfId="20814" xr:uid="{68D0A382-AE1E-4675-94FA-70F43732CB16}"/>
    <cellStyle name="Normal 2 3 4 2 12 2" xfId="34506" xr:uid="{CDFB0082-D901-40C9-A230-F8BEA14777A7}"/>
    <cellStyle name="Normal 2 3 4 2 12 3" xfId="49390" xr:uid="{91DA3715-73CC-42F5-9AD0-1C96976BDF7E}"/>
    <cellStyle name="Normal 2 3 4 2 13" xfId="13970" xr:uid="{9E5A6F88-6C41-42D4-A8F6-5D180B525858}"/>
    <cellStyle name="Normal 2 3 4 2 14" xfId="27660" xr:uid="{F5D5D524-C35D-4345-BB1F-C1E3AD00D73C}"/>
    <cellStyle name="Normal 2 3 4 2 15" xfId="42544" xr:uid="{0155BF15-F6DD-4795-800E-074EC895C56A}"/>
    <cellStyle name="Normal 2 3 4 2 2" xfId="7124" xr:uid="{E6CAE620-D025-415F-9C41-439C07679BBE}"/>
    <cellStyle name="Normal 2 3 4 2 2 10" xfId="20815" xr:uid="{8C7321D7-4569-46F4-8CC1-7D3DF6390ADE}"/>
    <cellStyle name="Normal 2 3 4 2 2 10 2" xfId="34507" xr:uid="{A6BA1ADD-83BC-4213-B275-DE8824A599A1}"/>
    <cellStyle name="Normal 2 3 4 2 2 10 3" xfId="49391" xr:uid="{EF41E006-322D-4AAD-97F2-E9439A7216A2}"/>
    <cellStyle name="Normal 2 3 4 2 2 11" xfId="13971" xr:uid="{A6414F95-7D94-45E2-B9DE-F3735F628DFB}"/>
    <cellStyle name="Normal 2 3 4 2 2 12" xfId="27661" xr:uid="{63482252-4833-47F5-A4D6-538E456A7B2F}"/>
    <cellStyle name="Normal 2 3 4 2 2 13" xfId="42545" xr:uid="{767724C2-04AF-4EC1-8FAC-09CB13862B28}"/>
    <cellStyle name="Normal 2 3 4 2 2 2" xfId="7125" xr:uid="{DEDCA5E9-63EA-4FAC-A19D-197BBD2257E4}"/>
    <cellStyle name="Normal 2 3 4 2 2 2 10" xfId="13972" xr:uid="{DDD20839-71E9-49E7-8F0B-BD245600F732}"/>
    <cellStyle name="Normal 2 3 4 2 2 2 11" xfId="27662" xr:uid="{F9C80F04-B72C-4AA6-9B6E-A2348B2778EE}"/>
    <cellStyle name="Normal 2 3 4 2 2 2 12" xfId="42546" xr:uid="{8FE025BC-E877-450E-943A-459CD75DB707}"/>
    <cellStyle name="Normal 2 3 4 2 2 2 2" xfId="7126" xr:uid="{F6BAEC62-168F-4015-B0D1-84796C59301D}"/>
    <cellStyle name="Normal 2 3 4 2 2 2 2 10" xfId="42547" xr:uid="{3B9B53C7-7B55-40B6-80EF-BF505E8E9F67}"/>
    <cellStyle name="Normal 2 3 4 2 2 2 2 2" xfId="7127" xr:uid="{7EA2342C-3901-428E-A6D6-5BB1126D8BD1}"/>
    <cellStyle name="Normal 2 3 4 2 2 2 2 2 2" xfId="7128" xr:uid="{C8FB6FB9-511F-4459-8F72-95773D931D4B}"/>
    <cellStyle name="Normal 2 3 4 2 2 2 2 2 2 2" xfId="8841" xr:uid="{37C9604F-D499-48D9-876B-D8DEADBE94AD}"/>
    <cellStyle name="Normal 2 3 4 2 2 2 2 2 2 2 2" xfId="12263" xr:uid="{B5F8775C-A536-4664-AADA-E717534FB06A}"/>
    <cellStyle name="Normal 2 3 4 2 2 2 2 2 2 2 2 2" xfId="25953" xr:uid="{8A92C909-4D53-4A62-92E0-8F659A743B46}"/>
    <cellStyle name="Normal 2 3 4 2 2 2 2 2 2 2 2 2 2" xfId="39645" xr:uid="{5259A6EE-2D66-4FAA-BB44-8AC760106DF5}"/>
    <cellStyle name="Normal 2 3 4 2 2 2 2 2 2 2 2 2 3" xfId="54529" xr:uid="{968B7EA8-509E-4A1B-85A7-3D922EE830B2}"/>
    <cellStyle name="Normal 2 3 4 2 2 2 2 2 2 2 2 3" xfId="19109" xr:uid="{E3DC2637-E148-4EF3-AEBA-0E0F7E2F5BF1}"/>
    <cellStyle name="Normal 2 3 4 2 2 2 2 2 2 2 2 4" xfId="32799" xr:uid="{5138761C-F02C-46F8-B8B6-CAEC36DE6685}"/>
    <cellStyle name="Normal 2 3 4 2 2 2 2 2 2 2 2 5" xfId="47683" xr:uid="{7E8EA7E6-92C9-41FA-8DDD-B7AD503E845E}"/>
    <cellStyle name="Normal 2 3 4 2 2 2 2 2 2 2 3" xfId="22531" xr:uid="{E2BAA3B9-3847-4D74-AF2D-EB6BF7DF0F57}"/>
    <cellStyle name="Normal 2 3 4 2 2 2 2 2 2 2 3 2" xfId="36223" xr:uid="{4428B3EB-339A-4F98-B638-DC8AB81EC0D3}"/>
    <cellStyle name="Normal 2 3 4 2 2 2 2 2 2 2 3 3" xfId="51107" xr:uid="{036E14A9-E0BD-4125-A728-8BBCC602DA77}"/>
    <cellStyle name="Normal 2 3 4 2 2 2 2 2 2 2 4" xfId="15687" xr:uid="{56D3D68E-CF2C-4D9B-87B4-3222A54D1562}"/>
    <cellStyle name="Normal 2 3 4 2 2 2 2 2 2 2 5" xfId="29377" xr:uid="{6717D6DC-FFB7-47BB-8C05-846F0FF8CE7A}"/>
    <cellStyle name="Normal 2 3 4 2 2 2 2 2 2 2 6" xfId="44261" xr:uid="{C1AAE106-ECC7-40EE-9522-C6B9A5D68587}"/>
    <cellStyle name="Normal 2 3 4 2 2 2 2 2 2 3" xfId="10551" xr:uid="{E60ADBF3-43E9-47B6-A9A3-742A93348F3D}"/>
    <cellStyle name="Normal 2 3 4 2 2 2 2 2 2 3 2" xfId="24241" xr:uid="{B85CD266-088C-48BE-B959-51A545240540}"/>
    <cellStyle name="Normal 2 3 4 2 2 2 2 2 2 3 2 2" xfId="37933" xr:uid="{A5940F97-6F08-4EE3-9501-8DEC183595B8}"/>
    <cellStyle name="Normal 2 3 4 2 2 2 2 2 2 3 2 3" xfId="52817" xr:uid="{A54756A6-1A97-4CE9-B059-9B08A1306F86}"/>
    <cellStyle name="Normal 2 3 4 2 2 2 2 2 2 3 3" xfId="17397" xr:uid="{87F0340F-33A5-4324-AB68-F8B6328E54CD}"/>
    <cellStyle name="Normal 2 3 4 2 2 2 2 2 2 3 4" xfId="31087" xr:uid="{5845156F-B2D8-4F67-A8F9-38DDE5E39DAF}"/>
    <cellStyle name="Normal 2 3 4 2 2 2 2 2 2 3 5" xfId="45971" xr:uid="{CE404EEC-CF90-4EF2-8336-5DFC278F601A}"/>
    <cellStyle name="Normal 2 3 4 2 2 2 2 2 2 4" xfId="20819" xr:uid="{7B9F903F-4B2D-438D-B224-F6B6A303DE54}"/>
    <cellStyle name="Normal 2 3 4 2 2 2 2 2 2 4 2" xfId="34511" xr:uid="{06687567-6377-42E9-940F-06614E870929}"/>
    <cellStyle name="Normal 2 3 4 2 2 2 2 2 2 4 3" xfId="49395" xr:uid="{28F81AF2-1C75-41FB-8A99-567C787FE216}"/>
    <cellStyle name="Normal 2 3 4 2 2 2 2 2 2 5" xfId="13975" xr:uid="{1342AB3F-96CD-4C3D-A78E-8718E614DB7D}"/>
    <cellStyle name="Normal 2 3 4 2 2 2 2 2 2 6" xfId="27665" xr:uid="{06E21274-FB5E-4057-A586-027AA25AB1C9}"/>
    <cellStyle name="Normal 2 3 4 2 2 2 2 2 2 7" xfId="42549" xr:uid="{E9720F7E-B648-4090-B94B-F5BFED6CDA17}"/>
    <cellStyle name="Normal 2 3 4 2 2 2 2 2 3" xfId="8840" xr:uid="{E4340D84-DE86-4DB2-9828-5266AA226D33}"/>
    <cellStyle name="Normal 2 3 4 2 2 2 2 2 3 2" xfId="12262" xr:uid="{2E7FA107-813F-4FFA-9E73-87ACD49F7C77}"/>
    <cellStyle name="Normal 2 3 4 2 2 2 2 2 3 2 2" xfId="25952" xr:uid="{D84E871D-88A5-49F3-A2EC-30FC17793A56}"/>
    <cellStyle name="Normal 2 3 4 2 2 2 2 2 3 2 2 2" xfId="39644" xr:uid="{D1671B24-B081-4DFA-A9B8-8C8DA8B796F7}"/>
    <cellStyle name="Normal 2 3 4 2 2 2 2 2 3 2 2 3" xfId="54528" xr:uid="{8F484B8D-3EED-44D2-A193-596C3D60BC7B}"/>
    <cellStyle name="Normal 2 3 4 2 2 2 2 2 3 2 3" xfId="19108" xr:uid="{2B27BDE1-7B1E-4EC8-908E-63D0DE05F818}"/>
    <cellStyle name="Normal 2 3 4 2 2 2 2 2 3 2 4" xfId="32798" xr:uid="{48F42867-247C-4F1C-AE59-17B84B80191C}"/>
    <cellStyle name="Normal 2 3 4 2 2 2 2 2 3 2 5" xfId="47682" xr:uid="{E18F1074-DE3E-4A38-8B11-C2B585EC1E4D}"/>
    <cellStyle name="Normal 2 3 4 2 2 2 2 2 3 3" xfId="22530" xr:uid="{B0410342-AAD5-47F7-B55E-E879E6D42380}"/>
    <cellStyle name="Normal 2 3 4 2 2 2 2 2 3 3 2" xfId="36222" xr:uid="{090B13EA-E64B-4778-87E7-9F0AA0C90056}"/>
    <cellStyle name="Normal 2 3 4 2 2 2 2 2 3 3 3" xfId="51106" xr:uid="{C12467DA-893A-465B-97C8-437035AF2FCA}"/>
    <cellStyle name="Normal 2 3 4 2 2 2 2 2 3 4" xfId="15686" xr:uid="{FE3D7082-56B0-4909-81A2-6206D2AD46E7}"/>
    <cellStyle name="Normal 2 3 4 2 2 2 2 2 3 5" xfId="29376" xr:uid="{1AA0D502-AF54-44E7-80C7-EE7F067B458F}"/>
    <cellStyle name="Normal 2 3 4 2 2 2 2 2 3 6" xfId="44260" xr:uid="{0B73380D-D864-40EA-A147-EEE5E985A6BE}"/>
    <cellStyle name="Normal 2 3 4 2 2 2 2 2 4" xfId="10550" xr:uid="{4BF0B301-3FFC-4389-97EC-F15974496743}"/>
    <cellStyle name="Normal 2 3 4 2 2 2 2 2 4 2" xfId="24240" xr:uid="{4BCA1B3D-F85F-4F68-9F70-8EC270696DE7}"/>
    <cellStyle name="Normal 2 3 4 2 2 2 2 2 4 2 2" xfId="37932" xr:uid="{C2DBD094-B3AD-4205-94D9-F08AE5CDE6E1}"/>
    <cellStyle name="Normal 2 3 4 2 2 2 2 2 4 2 3" xfId="52816" xr:uid="{9679DCE9-8021-428D-B048-15F2E9144DC8}"/>
    <cellStyle name="Normal 2 3 4 2 2 2 2 2 4 3" xfId="17396" xr:uid="{DE372F07-4D7B-4FFE-BB89-B0025C23032A}"/>
    <cellStyle name="Normal 2 3 4 2 2 2 2 2 4 4" xfId="31086" xr:uid="{DBEDFE62-6FC4-4448-92D9-5E832CAED49F}"/>
    <cellStyle name="Normal 2 3 4 2 2 2 2 2 4 5" xfId="45970" xr:uid="{E048EEB3-F1A1-458E-BCF9-7221A21A4A71}"/>
    <cellStyle name="Normal 2 3 4 2 2 2 2 2 5" xfId="20818" xr:uid="{840683DA-C33E-410C-9D90-FD8E7C2B9BC7}"/>
    <cellStyle name="Normal 2 3 4 2 2 2 2 2 5 2" xfId="34510" xr:uid="{67A074F4-9D5E-40E2-81C7-C5D6C3EAF5DE}"/>
    <cellStyle name="Normal 2 3 4 2 2 2 2 2 5 3" xfId="49394" xr:uid="{DFBC1DF9-BBB5-4974-8A06-6FBFCA343896}"/>
    <cellStyle name="Normal 2 3 4 2 2 2 2 2 6" xfId="13974" xr:uid="{1FF6C987-4578-4278-94D8-FEB9888270CB}"/>
    <cellStyle name="Normal 2 3 4 2 2 2 2 2 7" xfId="27664" xr:uid="{77E57899-EEBF-4B63-A5FF-3A837F81CB30}"/>
    <cellStyle name="Normal 2 3 4 2 2 2 2 2 8" xfId="42548" xr:uid="{67F88A21-99D5-4FAF-9ED6-31628769D1D7}"/>
    <cellStyle name="Normal 2 3 4 2 2 2 2 3" xfId="7129" xr:uid="{FDF25E03-C1C7-4D29-9D62-0F044B902E79}"/>
    <cellStyle name="Normal 2 3 4 2 2 2 2 3 2" xfId="8842" xr:uid="{6B56A271-FB28-47A8-A7D7-B34A0D0D4E01}"/>
    <cellStyle name="Normal 2 3 4 2 2 2 2 3 2 2" xfId="12264" xr:uid="{19FBDF96-66F2-4AFD-84DB-A5C89ED6396E}"/>
    <cellStyle name="Normal 2 3 4 2 2 2 2 3 2 2 2" xfId="25954" xr:uid="{7D36320E-3407-4C99-BD7E-090A6E95A1C8}"/>
    <cellStyle name="Normal 2 3 4 2 2 2 2 3 2 2 2 2" xfId="39646" xr:uid="{3EFCE6A3-7440-40FD-AB92-A2EE03C6F29C}"/>
    <cellStyle name="Normal 2 3 4 2 2 2 2 3 2 2 2 3" xfId="54530" xr:uid="{C939D1A5-A0A2-43B6-A8E1-7D849279F72C}"/>
    <cellStyle name="Normal 2 3 4 2 2 2 2 3 2 2 3" xfId="19110" xr:uid="{08093633-4F28-41C9-AF35-26D6610399DD}"/>
    <cellStyle name="Normal 2 3 4 2 2 2 2 3 2 2 4" xfId="32800" xr:uid="{47B4BAEC-209B-4794-83FA-659FE64E50D2}"/>
    <cellStyle name="Normal 2 3 4 2 2 2 2 3 2 2 5" xfId="47684" xr:uid="{544D7D93-233D-45BD-A9C6-BDC0B8EC8D84}"/>
    <cellStyle name="Normal 2 3 4 2 2 2 2 3 2 3" xfId="22532" xr:uid="{4F3DE6ED-CCB4-4106-85EE-9D76F8C22339}"/>
    <cellStyle name="Normal 2 3 4 2 2 2 2 3 2 3 2" xfId="36224" xr:uid="{A3F44D5A-8D44-444A-B2D6-CE5C890E32E7}"/>
    <cellStyle name="Normal 2 3 4 2 2 2 2 3 2 3 3" xfId="51108" xr:uid="{8011E456-FA9C-4086-9D57-B9DFAB7C06E1}"/>
    <cellStyle name="Normal 2 3 4 2 2 2 2 3 2 4" xfId="15688" xr:uid="{0EFA3780-8D9C-4141-B9F8-8F5914A591FC}"/>
    <cellStyle name="Normal 2 3 4 2 2 2 2 3 2 5" xfId="29378" xr:uid="{5748D387-EFFF-4B90-8A1E-AA5BD41FA92D}"/>
    <cellStyle name="Normal 2 3 4 2 2 2 2 3 2 6" xfId="44262" xr:uid="{3B8EA64C-726F-4E92-962C-A29C6F67F3D5}"/>
    <cellStyle name="Normal 2 3 4 2 2 2 2 3 3" xfId="10552" xr:uid="{5902269A-EE3D-43AD-9D18-9D2BECB4096C}"/>
    <cellStyle name="Normal 2 3 4 2 2 2 2 3 3 2" xfId="24242" xr:uid="{10B3C50E-D3F0-4A04-A7BD-8ECAD5142B94}"/>
    <cellStyle name="Normal 2 3 4 2 2 2 2 3 3 2 2" xfId="37934" xr:uid="{E5CE0B4F-1E61-454F-ACA9-4BD0530B8ED2}"/>
    <cellStyle name="Normal 2 3 4 2 2 2 2 3 3 2 3" xfId="52818" xr:uid="{D98C7449-ED4D-44D9-B344-03E886447B1C}"/>
    <cellStyle name="Normal 2 3 4 2 2 2 2 3 3 3" xfId="17398" xr:uid="{A380CF6B-2EFD-4C69-B955-47C03A2F6FCD}"/>
    <cellStyle name="Normal 2 3 4 2 2 2 2 3 3 4" xfId="31088" xr:uid="{4B3CC215-9462-44FD-8256-0924CD089329}"/>
    <cellStyle name="Normal 2 3 4 2 2 2 2 3 3 5" xfId="45972" xr:uid="{17627160-5168-4006-8F46-8BF12D3EC01B}"/>
    <cellStyle name="Normal 2 3 4 2 2 2 2 3 4" xfId="20820" xr:uid="{6A531F49-357A-48D7-9D9C-E7895AF2F99C}"/>
    <cellStyle name="Normal 2 3 4 2 2 2 2 3 4 2" xfId="34512" xr:uid="{A3D9FA14-7A5E-48E3-B5C6-160F679CF9E6}"/>
    <cellStyle name="Normal 2 3 4 2 2 2 2 3 4 3" xfId="49396" xr:uid="{204ED922-4EF0-4ECB-A56A-4D6E6BA4B8D9}"/>
    <cellStyle name="Normal 2 3 4 2 2 2 2 3 5" xfId="13976" xr:uid="{042815ED-596D-49A7-8E33-567C69DA6DC4}"/>
    <cellStyle name="Normal 2 3 4 2 2 2 2 3 6" xfId="27666" xr:uid="{32DDEB6E-9DA6-4256-A1D4-55EB3F3D35AB}"/>
    <cellStyle name="Normal 2 3 4 2 2 2 2 3 7" xfId="42550" xr:uid="{797022EC-56A0-405E-A299-E631D71472E5}"/>
    <cellStyle name="Normal 2 3 4 2 2 2 2 4" xfId="7130" xr:uid="{2EAAAF64-BFB7-4785-9696-5EFD9E5DF2F1}"/>
    <cellStyle name="Normal 2 3 4 2 2 2 2 4 2" xfId="8843" xr:uid="{1262CB4E-165B-4812-915B-BBF5E953BE0D}"/>
    <cellStyle name="Normal 2 3 4 2 2 2 2 4 2 2" xfId="12265" xr:uid="{499CAB51-C940-41B3-A7D5-E86CA7B2C671}"/>
    <cellStyle name="Normal 2 3 4 2 2 2 2 4 2 2 2" xfId="25955" xr:uid="{6F1252DE-D0D1-42F9-9766-289A666CE2B9}"/>
    <cellStyle name="Normal 2 3 4 2 2 2 2 4 2 2 2 2" xfId="39647" xr:uid="{30349E82-6A7E-4069-BFE1-7224D3716147}"/>
    <cellStyle name="Normal 2 3 4 2 2 2 2 4 2 2 2 3" xfId="54531" xr:uid="{617A1605-881C-426F-9452-859483CC8D69}"/>
    <cellStyle name="Normal 2 3 4 2 2 2 2 4 2 2 3" xfId="19111" xr:uid="{E5D5F282-7385-40B2-A33D-CDDFA5B47E40}"/>
    <cellStyle name="Normal 2 3 4 2 2 2 2 4 2 2 4" xfId="32801" xr:uid="{333FC72A-7FD4-4004-9684-16BF2C395CE6}"/>
    <cellStyle name="Normal 2 3 4 2 2 2 2 4 2 2 5" xfId="47685" xr:uid="{E5260477-EA49-40C7-A9C6-955B5367F20F}"/>
    <cellStyle name="Normal 2 3 4 2 2 2 2 4 2 3" xfId="22533" xr:uid="{CCA75B2E-9AB8-4B97-9C2C-5D33DCF4BEF9}"/>
    <cellStyle name="Normal 2 3 4 2 2 2 2 4 2 3 2" xfId="36225" xr:uid="{CA5D5536-0173-4320-B096-361FE3B7F865}"/>
    <cellStyle name="Normal 2 3 4 2 2 2 2 4 2 3 3" xfId="51109" xr:uid="{FEC9ABF4-06F5-49FB-BAAC-4DAEC8413890}"/>
    <cellStyle name="Normal 2 3 4 2 2 2 2 4 2 4" xfId="15689" xr:uid="{03EE8465-04A3-46E6-BCC5-400DF01645C2}"/>
    <cellStyle name="Normal 2 3 4 2 2 2 2 4 2 5" xfId="29379" xr:uid="{9EDBFC6C-C292-45AC-8F91-48BC94A2067C}"/>
    <cellStyle name="Normal 2 3 4 2 2 2 2 4 2 6" xfId="44263" xr:uid="{E1F8CD6B-3501-4234-A4C5-F2DE77A9DE6A}"/>
    <cellStyle name="Normal 2 3 4 2 2 2 2 4 3" xfId="10553" xr:uid="{DBEFD37E-8948-4E05-AA62-09FC3CC94C71}"/>
    <cellStyle name="Normal 2 3 4 2 2 2 2 4 3 2" xfId="24243" xr:uid="{9946B200-CEEF-4106-806B-FA242C23DE3D}"/>
    <cellStyle name="Normal 2 3 4 2 2 2 2 4 3 2 2" xfId="37935" xr:uid="{75A1F234-8BBE-4AF6-9FA9-F52FF86F823C}"/>
    <cellStyle name="Normal 2 3 4 2 2 2 2 4 3 2 3" xfId="52819" xr:uid="{CEC3E53F-913D-4343-AEA9-ECA8394FCC1C}"/>
    <cellStyle name="Normal 2 3 4 2 2 2 2 4 3 3" xfId="17399" xr:uid="{F5243010-2972-40ED-98A8-B3328C8B8BEC}"/>
    <cellStyle name="Normal 2 3 4 2 2 2 2 4 3 4" xfId="31089" xr:uid="{828A0F28-D4AA-409B-B22B-038F4DADD10A}"/>
    <cellStyle name="Normal 2 3 4 2 2 2 2 4 3 5" xfId="45973" xr:uid="{FEAC2FE5-AE2E-4B41-8088-677DB8CB1C63}"/>
    <cellStyle name="Normal 2 3 4 2 2 2 2 4 4" xfId="20821" xr:uid="{14608F35-8313-4165-88B4-C27AE41F30F4}"/>
    <cellStyle name="Normal 2 3 4 2 2 2 2 4 4 2" xfId="34513" xr:uid="{AC40B359-54C7-4DDF-9B17-5A347DAC9E2B}"/>
    <cellStyle name="Normal 2 3 4 2 2 2 2 4 4 3" xfId="49397" xr:uid="{F114B77F-A640-4441-8ABB-DECBC59E17F2}"/>
    <cellStyle name="Normal 2 3 4 2 2 2 2 4 5" xfId="13977" xr:uid="{267B447C-A6F5-42D6-8535-FD2B836E7F2B}"/>
    <cellStyle name="Normal 2 3 4 2 2 2 2 4 6" xfId="27667" xr:uid="{3038EF25-E1A5-4FA5-BAE1-CB8F4B1B4742}"/>
    <cellStyle name="Normal 2 3 4 2 2 2 2 4 7" xfId="42551" xr:uid="{9FD56BC7-DFE4-4DAA-A14C-7CD3E39A99EC}"/>
    <cellStyle name="Normal 2 3 4 2 2 2 2 5" xfId="8839" xr:uid="{CC499DF3-8F60-456D-8360-05C470B5A7BE}"/>
    <cellStyle name="Normal 2 3 4 2 2 2 2 5 2" xfId="12261" xr:uid="{5EE8E3BE-5C54-4294-AA83-CED8BC1D87A9}"/>
    <cellStyle name="Normal 2 3 4 2 2 2 2 5 2 2" xfId="25951" xr:uid="{ABCE8618-03D9-4F45-BF90-B934B7CAED8E}"/>
    <cellStyle name="Normal 2 3 4 2 2 2 2 5 2 2 2" xfId="39643" xr:uid="{5C954BA3-277E-4614-97E1-4A2383EFA641}"/>
    <cellStyle name="Normal 2 3 4 2 2 2 2 5 2 2 3" xfId="54527" xr:uid="{A178C3F9-7A25-453E-B4DB-943DB9F36D35}"/>
    <cellStyle name="Normal 2 3 4 2 2 2 2 5 2 3" xfId="19107" xr:uid="{EC84F779-DC6C-44AD-B684-1255AED956D8}"/>
    <cellStyle name="Normal 2 3 4 2 2 2 2 5 2 4" xfId="32797" xr:uid="{B511F42A-6153-43CA-8F35-54AA5CA3FF03}"/>
    <cellStyle name="Normal 2 3 4 2 2 2 2 5 2 5" xfId="47681" xr:uid="{66EA336B-0B9C-421A-AE20-B52C42ADB678}"/>
    <cellStyle name="Normal 2 3 4 2 2 2 2 5 3" xfId="22529" xr:uid="{6CE0B762-F304-40DA-9198-FF03D7D5B403}"/>
    <cellStyle name="Normal 2 3 4 2 2 2 2 5 3 2" xfId="36221" xr:uid="{32829AFC-9FF0-4813-B7B2-9384EC0F173A}"/>
    <cellStyle name="Normal 2 3 4 2 2 2 2 5 3 3" xfId="51105" xr:uid="{9B441167-6CA5-471E-A25E-990F4B1D3FC9}"/>
    <cellStyle name="Normal 2 3 4 2 2 2 2 5 4" xfId="15685" xr:uid="{F07BD97A-29E9-4C36-9650-9B43AAD0128A}"/>
    <cellStyle name="Normal 2 3 4 2 2 2 2 5 5" xfId="29375" xr:uid="{8F1E4752-799C-4F8F-9299-6799E492ACDE}"/>
    <cellStyle name="Normal 2 3 4 2 2 2 2 5 6" xfId="44259" xr:uid="{2974368F-141B-4D10-8941-634C424B1E9B}"/>
    <cellStyle name="Normal 2 3 4 2 2 2 2 6" xfId="10549" xr:uid="{6065F719-8747-4823-BEA4-28513BB9316B}"/>
    <cellStyle name="Normal 2 3 4 2 2 2 2 6 2" xfId="24239" xr:uid="{C1EB1329-3431-4C21-AE5D-EEEC07D2550D}"/>
    <cellStyle name="Normal 2 3 4 2 2 2 2 6 2 2" xfId="37931" xr:uid="{EEBDED9D-B634-4AFE-A948-A5524F1CB2DB}"/>
    <cellStyle name="Normal 2 3 4 2 2 2 2 6 2 3" xfId="52815" xr:uid="{17709578-B46D-43DC-91E2-42AE74F849AA}"/>
    <cellStyle name="Normal 2 3 4 2 2 2 2 6 3" xfId="17395" xr:uid="{42E00CE6-6649-49F9-A28D-A16D0974BC93}"/>
    <cellStyle name="Normal 2 3 4 2 2 2 2 6 4" xfId="31085" xr:uid="{8A4D8CD4-0B4C-4E0B-B625-2267D3DE66B7}"/>
    <cellStyle name="Normal 2 3 4 2 2 2 2 6 5" xfId="45969" xr:uid="{38F857F3-3A08-49E5-B8ED-B56B28C2A51A}"/>
    <cellStyle name="Normal 2 3 4 2 2 2 2 7" xfId="20817" xr:uid="{ED664892-5C22-43FF-9A44-B7F034DF2B33}"/>
    <cellStyle name="Normal 2 3 4 2 2 2 2 7 2" xfId="34509" xr:uid="{6B1E999F-EA46-4748-8A9B-8EBDAF4D6A91}"/>
    <cellStyle name="Normal 2 3 4 2 2 2 2 7 3" xfId="49393" xr:uid="{FC4350B7-CDBA-4ECD-AAC3-8F9DAF376032}"/>
    <cellStyle name="Normal 2 3 4 2 2 2 2 8" xfId="13973" xr:uid="{E6062CE0-4452-4C1B-9A11-3C89D1B44208}"/>
    <cellStyle name="Normal 2 3 4 2 2 2 2 9" xfId="27663" xr:uid="{BA998D1B-2969-4E98-AF3D-A637AAC27E5F}"/>
    <cellStyle name="Normal 2 3 4 2 2 2 3" xfId="7131" xr:uid="{F06FC6AA-7A50-4F93-90B6-8C15263A4A14}"/>
    <cellStyle name="Normal 2 3 4 2 2 2 3 10" xfId="42552" xr:uid="{12B19CB5-0AC7-4E0E-8E7F-B03BE16E669E}"/>
    <cellStyle name="Normal 2 3 4 2 2 2 3 2" xfId="7132" xr:uid="{B67C6BBA-1491-4992-BB06-AD1F5E22ED5F}"/>
    <cellStyle name="Normal 2 3 4 2 2 2 3 2 2" xfId="7133" xr:uid="{F88A8D73-DE07-4481-AE0B-0F7CAB467D11}"/>
    <cellStyle name="Normal 2 3 4 2 2 2 3 2 2 2" xfId="8846" xr:uid="{E6687567-6948-4BD5-BEEF-D5D7771CA3E4}"/>
    <cellStyle name="Normal 2 3 4 2 2 2 3 2 2 2 2" xfId="12268" xr:uid="{FCD318FF-9E7E-4C4F-B7E3-7823E1FAD7DE}"/>
    <cellStyle name="Normal 2 3 4 2 2 2 3 2 2 2 2 2" xfId="25958" xr:uid="{7678D06E-CC5B-43BD-95A5-1502B4BEBDBE}"/>
    <cellStyle name="Normal 2 3 4 2 2 2 3 2 2 2 2 2 2" xfId="39650" xr:uid="{E2C221F4-7CD7-4D1C-B123-FF1F74A07C9C}"/>
    <cellStyle name="Normal 2 3 4 2 2 2 3 2 2 2 2 2 3" xfId="54534" xr:uid="{E8ECF2E9-D691-4C0D-898D-500B815055C5}"/>
    <cellStyle name="Normal 2 3 4 2 2 2 3 2 2 2 2 3" xfId="19114" xr:uid="{0CF7BF23-C55A-4B65-9FF8-842A5767DC5B}"/>
    <cellStyle name="Normal 2 3 4 2 2 2 3 2 2 2 2 4" xfId="32804" xr:uid="{45CC7368-74BF-4A17-AB5E-1EF3E770D1B7}"/>
    <cellStyle name="Normal 2 3 4 2 2 2 3 2 2 2 2 5" xfId="47688" xr:uid="{D2F8D95D-4249-48D2-AE3E-734456C19A7C}"/>
    <cellStyle name="Normal 2 3 4 2 2 2 3 2 2 2 3" xfId="22536" xr:uid="{5A004839-CCA9-4D35-B9F0-DCF28B910788}"/>
    <cellStyle name="Normal 2 3 4 2 2 2 3 2 2 2 3 2" xfId="36228" xr:uid="{CBB677A9-EC51-4C0F-B2F8-8136DAFB5D3D}"/>
    <cellStyle name="Normal 2 3 4 2 2 2 3 2 2 2 3 3" xfId="51112" xr:uid="{480EB09A-ECF9-451C-B9DA-B23E23D6BC22}"/>
    <cellStyle name="Normal 2 3 4 2 2 2 3 2 2 2 4" xfId="15692" xr:uid="{006731B3-32B7-4C64-B288-D5AE06EC2CA5}"/>
    <cellStyle name="Normal 2 3 4 2 2 2 3 2 2 2 5" xfId="29382" xr:uid="{899B5B8F-0913-4062-A9E7-DFFD98322CF9}"/>
    <cellStyle name="Normal 2 3 4 2 2 2 3 2 2 2 6" xfId="44266" xr:uid="{4CCD5F25-391A-431E-9ABC-46ABCA6D75C6}"/>
    <cellStyle name="Normal 2 3 4 2 2 2 3 2 2 3" xfId="10556" xr:uid="{FB6EE17E-017A-4E28-921A-F37243E0A31E}"/>
    <cellStyle name="Normal 2 3 4 2 2 2 3 2 2 3 2" xfId="24246" xr:uid="{6AC13363-ABD6-4A31-A21D-A857FB13DE0A}"/>
    <cellStyle name="Normal 2 3 4 2 2 2 3 2 2 3 2 2" xfId="37938" xr:uid="{0BEB7249-8468-483C-9537-357D75BE0F52}"/>
    <cellStyle name="Normal 2 3 4 2 2 2 3 2 2 3 2 3" xfId="52822" xr:uid="{1022BAF0-3D88-43CD-B42B-2A0D9E9B029E}"/>
    <cellStyle name="Normal 2 3 4 2 2 2 3 2 2 3 3" xfId="17402" xr:uid="{26A88503-F798-4C5B-BFF3-5A65ECB0EF51}"/>
    <cellStyle name="Normal 2 3 4 2 2 2 3 2 2 3 4" xfId="31092" xr:uid="{64C8AB04-46E1-4B29-8EFF-212F52E7AC38}"/>
    <cellStyle name="Normal 2 3 4 2 2 2 3 2 2 3 5" xfId="45976" xr:uid="{3939ECD5-6487-4C9F-BCB5-483E118C8D16}"/>
    <cellStyle name="Normal 2 3 4 2 2 2 3 2 2 4" xfId="20824" xr:uid="{51C0CD83-9363-4BD8-A6D5-265CD2D3B38C}"/>
    <cellStyle name="Normal 2 3 4 2 2 2 3 2 2 4 2" xfId="34516" xr:uid="{C95256E6-A9E3-47BD-A220-1F0259D8FB08}"/>
    <cellStyle name="Normal 2 3 4 2 2 2 3 2 2 4 3" xfId="49400" xr:uid="{2ADDD6F0-1855-4AA7-B33B-32541DFC6A32}"/>
    <cellStyle name="Normal 2 3 4 2 2 2 3 2 2 5" xfId="13980" xr:uid="{23C2D335-283F-450A-92AB-8BEFDC6C8A6B}"/>
    <cellStyle name="Normal 2 3 4 2 2 2 3 2 2 6" xfId="27670" xr:uid="{8C1942E8-FBD4-4FCD-90B2-3330302C0DDD}"/>
    <cellStyle name="Normal 2 3 4 2 2 2 3 2 2 7" xfId="42554" xr:uid="{93EF85E8-510E-403B-8AC6-BBD8CA03AC61}"/>
    <cellStyle name="Normal 2 3 4 2 2 2 3 2 3" xfId="8845" xr:uid="{E7E11039-43BD-4CCC-81DB-80D5891066A0}"/>
    <cellStyle name="Normal 2 3 4 2 2 2 3 2 3 2" xfId="12267" xr:uid="{07A437CF-E90A-4BE0-ADEC-6F0FBF79A6DE}"/>
    <cellStyle name="Normal 2 3 4 2 2 2 3 2 3 2 2" xfId="25957" xr:uid="{3771DE8C-F2F9-4852-A106-17C387E2B193}"/>
    <cellStyle name="Normal 2 3 4 2 2 2 3 2 3 2 2 2" xfId="39649" xr:uid="{437AD695-5D3E-40BC-B761-77C5E67FBA05}"/>
    <cellStyle name="Normal 2 3 4 2 2 2 3 2 3 2 2 3" xfId="54533" xr:uid="{4B1D0547-86F5-4A4D-90D0-DAE7F614DD3C}"/>
    <cellStyle name="Normal 2 3 4 2 2 2 3 2 3 2 3" xfId="19113" xr:uid="{58170FD4-956A-4303-B06A-54CBB29B3D20}"/>
    <cellStyle name="Normal 2 3 4 2 2 2 3 2 3 2 4" xfId="32803" xr:uid="{75C6A8F5-C7B7-4AB2-9BB5-DA43436ABE18}"/>
    <cellStyle name="Normal 2 3 4 2 2 2 3 2 3 2 5" xfId="47687" xr:uid="{B2D1A9BA-F12C-492F-865A-F92ED016C9CE}"/>
    <cellStyle name="Normal 2 3 4 2 2 2 3 2 3 3" xfId="22535" xr:uid="{B79289F6-6E7D-406B-A529-D57EB8A68F2E}"/>
    <cellStyle name="Normal 2 3 4 2 2 2 3 2 3 3 2" xfId="36227" xr:uid="{70651E44-AF9E-48B6-ACE0-A886447F91A7}"/>
    <cellStyle name="Normal 2 3 4 2 2 2 3 2 3 3 3" xfId="51111" xr:uid="{3D713660-2E7C-4E4F-A454-453E3596AE91}"/>
    <cellStyle name="Normal 2 3 4 2 2 2 3 2 3 4" xfId="15691" xr:uid="{90BEE630-F995-4C8A-AA65-D2E26B5F5385}"/>
    <cellStyle name="Normal 2 3 4 2 2 2 3 2 3 5" xfId="29381" xr:uid="{D789C650-BB36-490C-AAFC-12FB8C04DC27}"/>
    <cellStyle name="Normal 2 3 4 2 2 2 3 2 3 6" xfId="44265" xr:uid="{A7E4C24A-627E-436E-AA93-A6257A8C0430}"/>
    <cellStyle name="Normal 2 3 4 2 2 2 3 2 4" xfId="10555" xr:uid="{78FB5FA1-20C1-4715-94A7-900463DA748E}"/>
    <cellStyle name="Normal 2 3 4 2 2 2 3 2 4 2" xfId="24245" xr:uid="{15EA53BE-F376-4D75-8DAB-188DFC55A1E1}"/>
    <cellStyle name="Normal 2 3 4 2 2 2 3 2 4 2 2" xfId="37937" xr:uid="{5134D98B-E2D8-4C44-8DAE-18E78EAE8C4B}"/>
    <cellStyle name="Normal 2 3 4 2 2 2 3 2 4 2 3" xfId="52821" xr:uid="{8582731B-005C-4B95-B8EC-731156D72B89}"/>
    <cellStyle name="Normal 2 3 4 2 2 2 3 2 4 3" xfId="17401" xr:uid="{353B0B5A-0B3F-4B77-8203-5542F47A528C}"/>
    <cellStyle name="Normal 2 3 4 2 2 2 3 2 4 4" xfId="31091" xr:uid="{380097E4-0514-40BC-80B3-D00531E55E3F}"/>
    <cellStyle name="Normal 2 3 4 2 2 2 3 2 4 5" xfId="45975" xr:uid="{4ED3B141-4DD7-4DFF-91EA-91BB8D199AC9}"/>
    <cellStyle name="Normal 2 3 4 2 2 2 3 2 5" xfId="20823" xr:uid="{A995340A-0FC4-4776-8193-A87561E26CDF}"/>
    <cellStyle name="Normal 2 3 4 2 2 2 3 2 5 2" xfId="34515" xr:uid="{37B6F6DB-8547-4055-A296-B8B4DAB3CD68}"/>
    <cellStyle name="Normal 2 3 4 2 2 2 3 2 5 3" xfId="49399" xr:uid="{B989BCBA-DADF-4030-A524-EA2A5BFD6D1E}"/>
    <cellStyle name="Normal 2 3 4 2 2 2 3 2 6" xfId="13979" xr:uid="{201FE70A-7E9E-41B4-A5FA-E7319EFD431C}"/>
    <cellStyle name="Normal 2 3 4 2 2 2 3 2 7" xfId="27669" xr:uid="{9D4F4F42-11AD-4821-B213-4FD96EBA39EE}"/>
    <cellStyle name="Normal 2 3 4 2 2 2 3 2 8" xfId="42553" xr:uid="{993869BE-D994-457E-A706-710CCEBE0149}"/>
    <cellStyle name="Normal 2 3 4 2 2 2 3 3" xfId="7134" xr:uid="{13855E42-7C7F-40EE-8721-3AFC7F25D292}"/>
    <cellStyle name="Normal 2 3 4 2 2 2 3 3 2" xfId="8847" xr:uid="{1D0DA36C-E786-4E08-A8D1-30A4C2B8AD04}"/>
    <cellStyle name="Normal 2 3 4 2 2 2 3 3 2 2" xfId="12269" xr:uid="{702E3BB4-92F6-4AB1-9301-D3161512385F}"/>
    <cellStyle name="Normal 2 3 4 2 2 2 3 3 2 2 2" xfId="25959" xr:uid="{DF6D8CBA-18C3-4063-B425-325B54BE1A32}"/>
    <cellStyle name="Normal 2 3 4 2 2 2 3 3 2 2 2 2" xfId="39651" xr:uid="{B61635F2-293C-4749-8462-C0E9CD54B7F3}"/>
    <cellStyle name="Normal 2 3 4 2 2 2 3 3 2 2 2 3" xfId="54535" xr:uid="{FE583750-8A5E-4661-AF60-2A0E00237D5A}"/>
    <cellStyle name="Normal 2 3 4 2 2 2 3 3 2 2 3" xfId="19115" xr:uid="{1291B184-3F85-4A2D-95F0-85181C829BE9}"/>
    <cellStyle name="Normal 2 3 4 2 2 2 3 3 2 2 4" xfId="32805" xr:uid="{DE6FE1F6-B087-4FDE-A522-69B155517A97}"/>
    <cellStyle name="Normal 2 3 4 2 2 2 3 3 2 2 5" xfId="47689" xr:uid="{CCD5B1E7-B8F6-445C-A6E7-7E8D53E40802}"/>
    <cellStyle name="Normal 2 3 4 2 2 2 3 3 2 3" xfId="22537" xr:uid="{79B63BC3-371D-494B-9961-27C401F00B35}"/>
    <cellStyle name="Normal 2 3 4 2 2 2 3 3 2 3 2" xfId="36229" xr:uid="{C1D2D848-3951-4F62-B867-8994C514B7CD}"/>
    <cellStyle name="Normal 2 3 4 2 2 2 3 3 2 3 3" xfId="51113" xr:uid="{83654C04-45C6-4694-86B6-FC906D55AA8F}"/>
    <cellStyle name="Normal 2 3 4 2 2 2 3 3 2 4" xfId="15693" xr:uid="{B03EFEBB-9007-4231-B11F-0DF153DF0ED1}"/>
    <cellStyle name="Normal 2 3 4 2 2 2 3 3 2 5" xfId="29383" xr:uid="{2C060307-3485-4754-A09E-BA944221068B}"/>
    <cellStyle name="Normal 2 3 4 2 2 2 3 3 2 6" xfId="44267" xr:uid="{698F20C3-0979-42CA-88D6-66223A46A53A}"/>
    <cellStyle name="Normal 2 3 4 2 2 2 3 3 3" xfId="10557" xr:uid="{20D2F7A5-461B-4116-B52E-697A06E8903B}"/>
    <cellStyle name="Normal 2 3 4 2 2 2 3 3 3 2" xfId="24247" xr:uid="{55EA47E1-7341-47F3-9B5F-C2B75948B27E}"/>
    <cellStyle name="Normal 2 3 4 2 2 2 3 3 3 2 2" xfId="37939" xr:uid="{C27D1EB0-F9E4-4ACD-B3A9-010561078762}"/>
    <cellStyle name="Normal 2 3 4 2 2 2 3 3 3 2 3" xfId="52823" xr:uid="{00648909-4F1F-4F62-A035-6DC7B78C0516}"/>
    <cellStyle name="Normal 2 3 4 2 2 2 3 3 3 3" xfId="17403" xr:uid="{2CBEF76A-293D-4004-9674-65F92795B6D1}"/>
    <cellStyle name="Normal 2 3 4 2 2 2 3 3 3 4" xfId="31093" xr:uid="{C8C4920E-D507-4565-87FA-B44422A0201D}"/>
    <cellStyle name="Normal 2 3 4 2 2 2 3 3 3 5" xfId="45977" xr:uid="{B0BEF1FF-4BC2-46A9-AF51-3CA9AA77423D}"/>
    <cellStyle name="Normal 2 3 4 2 2 2 3 3 4" xfId="20825" xr:uid="{462616BD-A18E-4F4A-B2DC-16749148963E}"/>
    <cellStyle name="Normal 2 3 4 2 2 2 3 3 4 2" xfId="34517" xr:uid="{1BA667AA-67F4-42C1-8321-BF1F75ACC173}"/>
    <cellStyle name="Normal 2 3 4 2 2 2 3 3 4 3" xfId="49401" xr:uid="{59CAE2C8-69C6-4D41-807A-DAF6200E6E82}"/>
    <cellStyle name="Normal 2 3 4 2 2 2 3 3 5" xfId="13981" xr:uid="{14792380-15B3-4002-B72E-1FAEFA823C9E}"/>
    <cellStyle name="Normal 2 3 4 2 2 2 3 3 6" xfId="27671" xr:uid="{DDECA7DD-5052-45FD-B9B1-37F340B9CDE8}"/>
    <cellStyle name="Normal 2 3 4 2 2 2 3 3 7" xfId="42555" xr:uid="{706993C3-C4DF-4442-A809-9A1C672FF9B7}"/>
    <cellStyle name="Normal 2 3 4 2 2 2 3 4" xfId="7135" xr:uid="{CE7D83EC-D27D-412F-BB5A-76FDB8DB48FA}"/>
    <cellStyle name="Normal 2 3 4 2 2 2 3 4 2" xfId="8848" xr:uid="{A837B464-10C7-44C4-8F92-8A76768A4A12}"/>
    <cellStyle name="Normal 2 3 4 2 2 2 3 4 2 2" xfId="12270" xr:uid="{DD25CBCB-E066-4AE7-AE69-0D61CE5E58D1}"/>
    <cellStyle name="Normal 2 3 4 2 2 2 3 4 2 2 2" xfId="25960" xr:uid="{C7903E6C-4E0F-4370-B307-5F8C96AC5C86}"/>
    <cellStyle name="Normal 2 3 4 2 2 2 3 4 2 2 2 2" xfId="39652" xr:uid="{147C7B7E-F0CC-4D43-B872-891B529A39B4}"/>
    <cellStyle name="Normal 2 3 4 2 2 2 3 4 2 2 2 3" xfId="54536" xr:uid="{A9BC0E9F-A8A8-4284-948A-132816316CA0}"/>
    <cellStyle name="Normal 2 3 4 2 2 2 3 4 2 2 3" xfId="19116" xr:uid="{C17C7E18-A64E-4879-8023-AB54385FD601}"/>
    <cellStyle name="Normal 2 3 4 2 2 2 3 4 2 2 4" xfId="32806" xr:uid="{28502454-67E8-457B-B3F1-B397E1AD970D}"/>
    <cellStyle name="Normal 2 3 4 2 2 2 3 4 2 2 5" xfId="47690" xr:uid="{2932AB1D-53F0-4297-9011-792B06DB7BAA}"/>
    <cellStyle name="Normal 2 3 4 2 2 2 3 4 2 3" xfId="22538" xr:uid="{CB32648C-EF88-4A9E-987B-108887E2683B}"/>
    <cellStyle name="Normal 2 3 4 2 2 2 3 4 2 3 2" xfId="36230" xr:uid="{B1594187-B7AF-40F8-BDE7-394A8233F9CF}"/>
    <cellStyle name="Normal 2 3 4 2 2 2 3 4 2 3 3" xfId="51114" xr:uid="{DC59F516-B498-478A-A015-9BDC716888B6}"/>
    <cellStyle name="Normal 2 3 4 2 2 2 3 4 2 4" xfId="15694" xr:uid="{37D64E59-7143-493A-BF05-D21FEE5399EF}"/>
    <cellStyle name="Normal 2 3 4 2 2 2 3 4 2 5" xfId="29384" xr:uid="{C667E914-76E3-4CFA-9600-5D23B0D19B47}"/>
    <cellStyle name="Normal 2 3 4 2 2 2 3 4 2 6" xfId="44268" xr:uid="{37A21843-8752-443C-A694-98B818C90EC0}"/>
    <cellStyle name="Normal 2 3 4 2 2 2 3 4 3" xfId="10558" xr:uid="{32BFCF5D-B410-4B87-B143-5DBA906F4AA9}"/>
    <cellStyle name="Normal 2 3 4 2 2 2 3 4 3 2" xfId="24248" xr:uid="{C1A53293-9763-4F82-ABC2-C9024A85B367}"/>
    <cellStyle name="Normal 2 3 4 2 2 2 3 4 3 2 2" xfId="37940" xr:uid="{42945C1C-ED50-41D7-9B5F-699A3902080C}"/>
    <cellStyle name="Normal 2 3 4 2 2 2 3 4 3 2 3" xfId="52824" xr:uid="{73DA956A-090B-4C4E-95D4-FE1DDE54509F}"/>
    <cellStyle name="Normal 2 3 4 2 2 2 3 4 3 3" xfId="17404" xr:uid="{652E3F32-760A-4C47-A1E5-CDBDE5DF3004}"/>
    <cellStyle name="Normal 2 3 4 2 2 2 3 4 3 4" xfId="31094" xr:uid="{8861850D-6A47-4154-A3A1-D3EC7A768248}"/>
    <cellStyle name="Normal 2 3 4 2 2 2 3 4 3 5" xfId="45978" xr:uid="{F49107FB-7486-4CE0-896E-AEDA81F7C994}"/>
    <cellStyle name="Normal 2 3 4 2 2 2 3 4 4" xfId="20826" xr:uid="{738FA441-2F23-451C-99C3-5B272F3ABD16}"/>
    <cellStyle name="Normal 2 3 4 2 2 2 3 4 4 2" xfId="34518" xr:uid="{A4E66FF2-1460-44A0-823B-6CB8AABF567C}"/>
    <cellStyle name="Normal 2 3 4 2 2 2 3 4 4 3" xfId="49402" xr:uid="{F4A41F67-023C-4338-86D6-6FE2AF6E566A}"/>
    <cellStyle name="Normal 2 3 4 2 2 2 3 4 5" xfId="13982" xr:uid="{902BE7DF-C237-41BA-B167-999C4921D773}"/>
    <cellStyle name="Normal 2 3 4 2 2 2 3 4 6" xfId="27672" xr:uid="{9AB7762A-AF27-4D99-8C1A-CBC5AFC1331D}"/>
    <cellStyle name="Normal 2 3 4 2 2 2 3 4 7" xfId="42556" xr:uid="{45E685AA-8D6B-4734-93DB-5BEABF93785F}"/>
    <cellStyle name="Normal 2 3 4 2 2 2 3 5" xfId="8844" xr:uid="{4E2B173D-642C-4D9C-89FF-BE93964478E8}"/>
    <cellStyle name="Normal 2 3 4 2 2 2 3 5 2" xfId="12266" xr:uid="{9C39C0BF-A63D-4DAD-BD48-B5446F5D0218}"/>
    <cellStyle name="Normal 2 3 4 2 2 2 3 5 2 2" xfId="25956" xr:uid="{39CF40E8-BF69-4DDE-AC9F-C74A352CBF54}"/>
    <cellStyle name="Normal 2 3 4 2 2 2 3 5 2 2 2" xfId="39648" xr:uid="{D6D547E0-9238-4060-9D47-04DF1FE63674}"/>
    <cellStyle name="Normal 2 3 4 2 2 2 3 5 2 2 3" xfId="54532" xr:uid="{47A150A8-7664-48B5-9167-59A7971564C8}"/>
    <cellStyle name="Normal 2 3 4 2 2 2 3 5 2 3" xfId="19112" xr:uid="{F3156B71-5CAB-448C-BB47-A60F0AE4CC95}"/>
    <cellStyle name="Normal 2 3 4 2 2 2 3 5 2 4" xfId="32802" xr:uid="{27CCC911-0582-4223-9772-9C304EE6CC90}"/>
    <cellStyle name="Normal 2 3 4 2 2 2 3 5 2 5" xfId="47686" xr:uid="{E01CB5C1-AFBB-425F-986D-0C21068C4EA4}"/>
    <cellStyle name="Normal 2 3 4 2 2 2 3 5 3" xfId="22534" xr:uid="{63E2A3F5-C801-4754-B71A-E8E251738AE8}"/>
    <cellStyle name="Normal 2 3 4 2 2 2 3 5 3 2" xfId="36226" xr:uid="{B0CE173B-24E2-490E-88B8-7E22E88FC84D}"/>
    <cellStyle name="Normal 2 3 4 2 2 2 3 5 3 3" xfId="51110" xr:uid="{47BD314A-B1C0-4A45-A334-A860A2D8E642}"/>
    <cellStyle name="Normal 2 3 4 2 2 2 3 5 4" xfId="15690" xr:uid="{12343ECE-067C-4EA1-9567-26768CC09963}"/>
    <cellStyle name="Normal 2 3 4 2 2 2 3 5 5" xfId="29380" xr:uid="{6B3D0EB5-F810-43C2-B38B-3386EE28301A}"/>
    <cellStyle name="Normal 2 3 4 2 2 2 3 5 6" xfId="44264" xr:uid="{69DF8E6F-4B1A-46F0-84B9-82844A4DC33F}"/>
    <cellStyle name="Normal 2 3 4 2 2 2 3 6" xfId="10554" xr:uid="{61D37DDF-C932-4CAA-90FA-CC12BAA6DA4D}"/>
    <cellStyle name="Normal 2 3 4 2 2 2 3 6 2" xfId="24244" xr:uid="{4EAED525-E98A-494C-B303-3BE879246C54}"/>
    <cellStyle name="Normal 2 3 4 2 2 2 3 6 2 2" xfId="37936" xr:uid="{533B5B52-3CD2-4FA6-8C37-E4981ACCCA2B}"/>
    <cellStyle name="Normal 2 3 4 2 2 2 3 6 2 3" xfId="52820" xr:uid="{732D258F-E79E-4DC3-A17D-5863BDE86336}"/>
    <cellStyle name="Normal 2 3 4 2 2 2 3 6 3" xfId="17400" xr:uid="{56DF745F-E928-47B9-B46B-F1D52DEE3659}"/>
    <cellStyle name="Normal 2 3 4 2 2 2 3 6 4" xfId="31090" xr:uid="{2DA9786C-3EB8-48A1-834F-698F93C0C38F}"/>
    <cellStyle name="Normal 2 3 4 2 2 2 3 6 5" xfId="45974" xr:uid="{06B30F60-75F7-4B4C-893E-4E3E33CDA357}"/>
    <cellStyle name="Normal 2 3 4 2 2 2 3 7" xfId="20822" xr:uid="{58E0AA04-F671-46E3-B289-28E36EE37BDB}"/>
    <cellStyle name="Normal 2 3 4 2 2 2 3 7 2" xfId="34514" xr:uid="{C68104FC-75A6-44E0-9ABB-2FE127467300}"/>
    <cellStyle name="Normal 2 3 4 2 2 2 3 7 3" xfId="49398" xr:uid="{B04CD0B6-662A-46DE-9A68-486FC11D24D0}"/>
    <cellStyle name="Normal 2 3 4 2 2 2 3 8" xfId="13978" xr:uid="{1C9CF26A-5EAF-4837-AA8B-3A418E2215E7}"/>
    <cellStyle name="Normal 2 3 4 2 2 2 3 9" xfId="27668" xr:uid="{EF040E1B-E94B-4125-9D93-B715393D2DDA}"/>
    <cellStyle name="Normal 2 3 4 2 2 2 4" xfId="7136" xr:uid="{69A2D799-2B0B-4E14-8220-DC9A9DD0484E}"/>
    <cellStyle name="Normal 2 3 4 2 2 2 4 2" xfId="7137" xr:uid="{8944DE50-5B9B-48ED-B35E-220DB9FD00B5}"/>
    <cellStyle name="Normal 2 3 4 2 2 2 4 2 2" xfId="8850" xr:uid="{1A945985-0CDB-4236-A4C1-2C24D09E8865}"/>
    <cellStyle name="Normal 2 3 4 2 2 2 4 2 2 2" xfId="12272" xr:uid="{790B1A0B-7536-4FB0-88A5-053D7949A583}"/>
    <cellStyle name="Normal 2 3 4 2 2 2 4 2 2 2 2" xfId="25962" xr:uid="{030C1B82-18A1-471F-B57B-C5C10BB9EE4D}"/>
    <cellStyle name="Normal 2 3 4 2 2 2 4 2 2 2 2 2" xfId="39654" xr:uid="{AEAAF0BF-9371-4ABA-94F4-D8853D57A358}"/>
    <cellStyle name="Normal 2 3 4 2 2 2 4 2 2 2 2 3" xfId="54538" xr:uid="{6E2550A4-5BD5-4FC8-9E65-DFD567EBA00D}"/>
    <cellStyle name="Normal 2 3 4 2 2 2 4 2 2 2 3" xfId="19118" xr:uid="{09777432-D3A4-49E1-BD7E-BE47EF5D4247}"/>
    <cellStyle name="Normal 2 3 4 2 2 2 4 2 2 2 4" xfId="32808" xr:uid="{CB31039A-7AAE-4455-B276-23A50ABAB69F}"/>
    <cellStyle name="Normal 2 3 4 2 2 2 4 2 2 2 5" xfId="47692" xr:uid="{DADDC7C4-8B1E-48FA-9BB7-BB09D6575BB6}"/>
    <cellStyle name="Normal 2 3 4 2 2 2 4 2 2 3" xfId="22540" xr:uid="{7DD2CA37-2474-4179-A2B4-CA6BD489D7D2}"/>
    <cellStyle name="Normal 2 3 4 2 2 2 4 2 2 3 2" xfId="36232" xr:uid="{F7C3A921-51FC-438E-B4A3-A8162674F0E1}"/>
    <cellStyle name="Normal 2 3 4 2 2 2 4 2 2 3 3" xfId="51116" xr:uid="{BD1446D0-8ED8-4519-8379-018E760D02A9}"/>
    <cellStyle name="Normal 2 3 4 2 2 2 4 2 2 4" xfId="15696" xr:uid="{9BCF4951-0750-4B6D-93FD-1D6A64996C7E}"/>
    <cellStyle name="Normal 2 3 4 2 2 2 4 2 2 5" xfId="29386" xr:uid="{46C034C6-A299-4E6A-AE0E-E370991CAE0F}"/>
    <cellStyle name="Normal 2 3 4 2 2 2 4 2 2 6" xfId="44270" xr:uid="{D71DBAAA-E13B-4B3F-A127-A8D24E950737}"/>
    <cellStyle name="Normal 2 3 4 2 2 2 4 2 3" xfId="10560" xr:uid="{7F5F9E6D-8645-42A4-9B74-2063D6B54EBF}"/>
    <cellStyle name="Normal 2 3 4 2 2 2 4 2 3 2" xfId="24250" xr:uid="{0253B831-DD57-4B62-B6EB-CA438AA48D4B}"/>
    <cellStyle name="Normal 2 3 4 2 2 2 4 2 3 2 2" xfId="37942" xr:uid="{F5D7F4D8-A529-49CF-9866-7CD67C9D1BD4}"/>
    <cellStyle name="Normal 2 3 4 2 2 2 4 2 3 2 3" xfId="52826" xr:uid="{B177848E-E689-46B0-AA3C-60A87E84858A}"/>
    <cellStyle name="Normal 2 3 4 2 2 2 4 2 3 3" xfId="17406" xr:uid="{875941BF-CBC6-40AC-B9D0-27218D1066FD}"/>
    <cellStyle name="Normal 2 3 4 2 2 2 4 2 3 4" xfId="31096" xr:uid="{A0B0A370-C9DD-4677-B0FE-10FD6DD3061A}"/>
    <cellStyle name="Normal 2 3 4 2 2 2 4 2 3 5" xfId="45980" xr:uid="{D2977FA3-A0A6-46AE-BFB3-9E62188B15DD}"/>
    <cellStyle name="Normal 2 3 4 2 2 2 4 2 4" xfId="20828" xr:uid="{9B834937-C0A3-4AF5-B1DC-7EDD4FAACE52}"/>
    <cellStyle name="Normal 2 3 4 2 2 2 4 2 4 2" xfId="34520" xr:uid="{F0F7AAF2-14F8-41AF-9E9A-EEFCA74560DA}"/>
    <cellStyle name="Normal 2 3 4 2 2 2 4 2 4 3" xfId="49404" xr:uid="{DE0C19D7-4B4F-4AC9-87DD-35706BB36659}"/>
    <cellStyle name="Normal 2 3 4 2 2 2 4 2 5" xfId="13984" xr:uid="{16754E79-A0B3-4E41-92B6-AEE419077AF7}"/>
    <cellStyle name="Normal 2 3 4 2 2 2 4 2 6" xfId="27674" xr:uid="{C6FFC058-DEE4-40F5-8138-E225FAAF8B6D}"/>
    <cellStyle name="Normal 2 3 4 2 2 2 4 2 7" xfId="42558" xr:uid="{4116615E-4164-4308-B98C-E42707533529}"/>
    <cellStyle name="Normal 2 3 4 2 2 2 4 3" xfId="8849" xr:uid="{33952B77-601B-462C-96AE-28FA202C8778}"/>
    <cellStyle name="Normal 2 3 4 2 2 2 4 3 2" xfId="12271" xr:uid="{526C5EA5-223E-425A-8F12-1E9354D9AADA}"/>
    <cellStyle name="Normal 2 3 4 2 2 2 4 3 2 2" xfId="25961" xr:uid="{10831C37-5D6F-40AD-BC1D-8001DE52E48F}"/>
    <cellStyle name="Normal 2 3 4 2 2 2 4 3 2 2 2" xfId="39653" xr:uid="{E0DDB908-E958-4AB1-AAE3-42637AD70A88}"/>
    <cellStyle name="Normal 2 3 4 2 2 2 4 3 2 2 3" xfId="54537" xr:uid="{067DB6E8-6FDB-4FC1-A392-B8E74B9AD650}"/>
    <cellStyle name="Normal 2 3 4 2 2 2 4 3 2 3" xfId="19117" xr:uid="{8BFD8B22-E714-47BF-B8C8-17D2596A94BC}"/>
    <cellStyle name="Normal 2 3 4 2 2 2 4 3 2 4" xfId="32807" xr:uid="{E43D622B-CEF7-465C-A525-63AB4EA705B8}"/>
    <cellStyle name="Normal 2 3 4 2 2 2 4 3 2 5" xfId="47691" xr:uid="{CC7BB0A0-9B84-4274-80BE-2C0AF243DC56}"/>
    <cellStyle name="Normal 2 3 4 2 2 2 4 3 3" xfId="22539" xr:uid="{7BB94BA8-888C-47D9-80BC-D7DE8E6941BE}"/>
    <cellStyle name="Normal 2 3 4 2 2 2 4 3 3 2" xfId="36231" xr:uid="{809D2AE7-FD15-4BCF-936B-C17D4D4589AE}"/>
    <cellStyle name="Normal 2 3 4 2 2 2 4 3 3 3" xfId="51115" xr:uid="{D304309B-E579-4091-AD8F-E107E3DCF196}"/>
    <cellStyle name="Normal 2 3 4 2 2 2 4 3 4" xfId="15695" xr:uid="{C4466F6C-A774-4CFA-9054-A0377A2B56C8}"/>
    <cellStyle name="Normal 2 3 4 2 2 2 4 3 5" xfId="29385" xr:uid="{DDA40AA1-B6EB-495F-B584-BC406AADC4BC}"/>
    <cellStyle name="Normal 2 3 4 2 2 2 4 3 6" xfId="44269" xr:uid="{0C90B85F-E1E5-4A83-BEA0-9203565918A2}"/>
    <cellStyle name="Normal 2 3 4 2 2 2 4 4" xfId="10559" xr:uid="{06E0E6A9-7155-492E-91F5-8E71DC239B74}"/>
    <cellStyle name="Normal 2 3 4 2 2 2 4 4 2" xfId="24249" xr:uid="{C9E81256-0460-4912-B2D8-C26D6AAEA0D8}"/>
    <cellStyle name="Normal 2 3 4 2 2 2 4 4 2 2" xfId="37941" xr:uid="{779666C7-9E51-4A80-A106-4D357EE706C7}"/>
    <cellStyle name="Normal 2 3 4 2 2 2 4 4 2 3" xfId="52825" xr:uid="{291E149B-ADF3-4B19-B506-F02BA4025C66}"/>
    <cellStyle name="Normal 2 3 4 2 2 2 4 4 3" xfId="17405" xr:uid="{B7FF0BEC-1645-4F48-BC80-D37B178B6B93}"/>
    <cellStyle name="Normal 2 3 4 2 2 2 4 4 4" xfId="31095" xr:uid="{BC6A5DC9-CA9A-492A-8C99-FC7F61CE7D61}"/>
    <cellStyle name="Normal 2 3 4 2 2 2 4 4 5" xfId="45979" xr:uid="{CD09D60D-6ACA-43C6-82A9-31FE873D90D2}"/>
    <cellStyle name="Normal 2 3 4 2 2 2 4 5" xfId="20827" xr:uid="{6F61D5F4-5183-4600-A9A1-593353D83B30}"/>
    <cellStyle name="Normal 2 3 4 2 2 2 4 5 2" xfId="34519" xr:uid="{156ED3F8-A9BE-4B75-8D64-200ACA69D91A}"/>
    <cellStyle name="Normal 2 3 4 2 2 2 4 5 3" xfId="49403" xr:uid="{EE8DE526-C21A-4E68-97F4-D9D0A5E4ABB8}"/>
    <cellStyle name="Normal 2 3 4 2 2 2 4 6" xfId="13983" xr:uid="{DB28B86C-D792-46ED-964D-0F1E6869F2F6}"/>
    <cellStyle name="Normal 2 3 4 2 2 2 4 7" xfId="27673" xr:uid="{5B395F44-8D8B-41A0-B85B-1AC5F1EC37F6}"/>
    <cellStyle name="Normal 2 3 4 2 2 2 4 8" xfId="42557" xr:uid="{DAEB4AB0-A947-4849-9D4D-B76F59DA1E7D}"/>
    <cellStyle name="Normal 2 3 4 2 2 2 5" xfId="7138" xr:uid="{1C89CA59-F7AA-4774-A16D-EA8E4CDB55AA}"/>
    <cellStyle name="Normal 2 3 4 2 2 2 5 2" xfId="8851" xr:uid="{69DA48C9-0E15-4C5F-8569-BF2493B446C5}"/>
    <cellStyle name="Normal 2 3 4 2 2 2 5 2 2" xfId="12273" xr:uid="{7A5091A8-0BBC-4141-82A2-1C3D96BED88B}"/>
    <cellStyle name="Normal 2 3 4 2 2 2 5 2 2 2" xfId="25963" xr:uid="{2D5D2DB7-1A0D-479D-A2BE-72C3E91C1092}"/>
    <cellStyle name="Normal 2 3 4 2 2 2 5 2 2 2 2" xfId="39655" xr:uid="{2C8EB254-AFC5-4296-BA10-5566E8DFFF79}"/>
    <cellStyle name="Normal 2 3 4 2 2 2 5 2 2 2 3" xfId="54539" xr:uid="{8EAE3FF8-90FE-402D-B65A-1BD71A71DFCD}"/>
    <cellStyle name="Normal 2 3 4 2 2 2 5 2 2 3" xfId="19119" xr:uid="{CA0229FB-4991-4C4D-8AE5-12F434DE4AED}"/>
    <cellStyle name="Normal 2 3 4 2 2 2 5 2 2 4" xfId="32809" xr:uid="{2E49ADF7-B57F-404C-A545-5810EE6CA067}"/>
    <cellStyle name="Normal 2 3 4 2 2 2 5 2 2 5" xfId="47693" xr:uid="{2B9330D3-C4CC-4195-A1EF-A5662C262771}"/>
    <cellStyle name="Normal 2 3 4 2 2 2 5 2 3" xfId="22541" xr:uid="{FDF06B77-B09A-48B0-9B16-55B3D2ACFD0C}"/>
    <cellStyle name="Normal 2 3 4 2 2 2 5 2 3 2" xfId="36233" xr:uid="{BA996149-8432-4828-A18F-B15F3C0448D6}"/>
    <cellStyle name="Normal 2 3 4 2 2 2 5 2 3 3" xfId="51117" xr:uid="{4208C8E0-239A-4F60-A473-76D2E3C302A8}"/>
    <cellStyle name="Normal 2 3 4 2 2 2 5 2 4" xfId="15697" xr:uid="{EE58B23E-1F46-4FE9-B681-5910BFBF6EE0}"/>
    <cellStyle name="Normal 2 3 4 2 2 2 5 2 5" xfId="29387" xr:uid="{407D5BFD-698D-42FA-B257-41C27DBD457C}"/>
    <cellStyle name="Normal 2 3 4 2 2 2 5 2 6" xfId="44271" xr:uid="{008ABFE5-8F9B-4090-B99C-FE0E73636785}"/>
    <cellStyle name="Normal 2 3 4 2 2 2 5 3" xfId="10561" xr:uid="{27BD7463-7876-4A2E-B04D-73A899A20F6D}"/>
    <cellStyle name="Normal 2 3 4 2 2 2 5 3 2" xfId="24251" xr:uid="{C0527CE2-9D7B-4C0D-A301-1CEA3EC400FE}"/>
    <cellStyle name="Normal 2 3 4 2 2 2 5 3 2 2" xfId="37943" xr:uid="{281FDEC1-9C5C-47A8-A3B7-4ADBEF268FF5}"/>
    <cellStyle name="Normal 2 3 4 2 2 2 5 3 2 3" xfId="52827" xr:uid="{95DD9C79-A943-493B-B67C-9D3E81BC4190}"/>
    <cellStyle name="Normal 2 3 4 2 2 2 5 3 3" xfId="17407" xr:uid="{D93AAE44-8838-417C-B198-4A8912FAAB67}"/>
    <cellStyle name="Normal 2 3 4 2 2 2 5 3 4" xfId="31097" xr:uid="{6E618EB0-1A32-47F3-8D66-0C2B86E4A3E7}"/>
    <cellStyle name="Normal 2 3 4 2 2 2 5 3 5" xfId="45981" xr:uid="{FF2BA2DC-28C1-434F-A83C-053A131E5ABC}"/>
    <cellStyle name="Normal 2 3 4 2 2 2 5 4" xfId="20829" xr:uid="{4C2AB24B-56FC-4F64-8585-D03073E166B7}"/>
    <cellStyle name="Normal 2 3 4 2 2 2 5 4 2" xfId="34521" xr:uid="{CE7677FB-CA2E-43D4-BA81-F618D6384D7F}"/>
    <cellStyle name="Normal 2 3 4 2 2 2 5 4 3" xfId="49405" xr:uid="{537D2568-3591-4167-AA78-9C139B382C05}"/>
    <cellStyle name="Normal 2 3 4 2 2 2 5 5" xfId="13985" xr:uid="{29271254-CA1D-4929-B836-BDE51E1F9148}"/>
    <cellStyle name="Normal 2 3 4 2 2 2 5 6" xfId="27675" xr:uid="{B5DB1676-56CA-46BA-9E52-ED7714F73201}"/>
    <cellStyle name="Normal 2 3 4 2 2 2 5 7" xfId="42559" xr:uid="{60ADEF20-CF23-46D0-8F93-B6F714528A03}"/>
    <cellStyle name="Normal 2 3 4 2 2 2 6" xfId="7139" xr:uid="{A4A43FDC-56B6-436E-82AE-32EA11EC9257}"/>
    <cellStyle name="Normal 2 3 4 2 2 2 6 2" xfId="8852" xr:uid="{9E43A08C-F259-4621-97C4-775E2AC39897}"/>
    <cellStyle name="Normal 2 3 4 2 2 2 6 2 2" xfId="12274" xr:uid="{1479C7E4-C883-43CD-A0D7-7B7A150605C5}"/>
    <cellStyle name="Normal 2 3 4 2 2 2 6 2 2 2" xfId="25964" xr:uid="{39FF1611-EF46-4B85-98C4-CD91C3B80102}"/>
    <cellStyle name="Normal 2 3 4 2 2 2 6 2 2 2 2" xfId="39656" xr:uid="{9F70C91B-EF8A-406C-B8E7-E5076623118E}"/>
    <cellStyle name="Normal 2 3 4 2 2 2 6 2 2 2 3" xfId="54540" xr:uid="{6A3C4A9C-C146-4261-BC2D-C1CF6ECE0771}"/>
    <cellStyle name="Normal 2 3 4 2 2 2 6 2 2 3" xfId="19120" xr:uid="{54AB0B9D-DD80-4CC7-B603-3FA1BC933F59}"/>
    <cellStyle name="Normal 2 3 4 2 2 2 6 2 2 4" xfId="32810" xr:uid="{CB33029D-5A26-40F2-AD29-15E7E910B140}"/>
    <cellStyle name="Normal 2 3 4 2 2 2 6 2 2 5" xfId="47694" xr:uid="{B72B288B-9810-4ABC-8A98-0C93DF5B5310}"/>
    <cellStyle name="Normal 2 3 4 2 2 2 6 2 3" xfId="22542" xr:uid="{4D2E4CFF-C0F3-4238-9BBB-98C7FA27C5A4}"/>
    <cellStyle name="Normal 2 3 4 2 2 2 6 2 3 2" xfId="36234" xr:uid="{EC35C3C1-3610-4D39-A9CE-35F03F85D9E5}"/>
    <cellStyle name="Normal 2 3 4 2 2 2 6 2 3 3" xfId="51118" xr:uid="{F2AF66E8-4CED-4AEC-B6B0-438DCA886980}"/>
    <cellStyle name="Normal 2 3 4 2 2 2 6 2 4" xfId="15698" xr:uid="{7AE1409F-CCA1-4DA2-8B64-7A8D962391EB}"/>
    <cellStyle name="Normal 2 3 4 2 2 2 6 2 5" xfId="29388" xr:uid="{713A1A9D-4650-4992-A5E7-F2F4C714D9CD}"/>
    <cellStyle name="Normal 2 3 4 2 2 2 6 2 6" xfId="44272" xr:uid="{E5496AA2-8787-4639-B650-75FA3CC49AB2}"/>
    <cellStyle name="Normal 2 3 4 2 2 2 6 3" xfId="10562" xr:uid="{29F9BE2E-4CF8-4594-B623-ECEC7268AB51}"/>
    <cellStyle name="Normal 2 3 4 2 2 2 6 3 2" xfId="24252" xr:uid="{A02ACD8D-69E0-4730-B6E5-6A597B1F966D}"/>
    <cellStyle name="Normal 2 3 4 2 2 2 6 3 2 2" xfId="37944" xr:uid="{F92E377E-3CF9-40C0-B909-7DE0F16AD670}"/>
    <cellStyle name="Normal 2 3 4 2 2 2 6 3 2 3" xfId="52828" xr:uid="{FD6C4324-865B-437F-B36F-85100BDA39FC}"/>
    <cellStyle name="Normal 2 3 4 2 2 2 6 3 3" xfId="17408" xr:uid="{9A3ABBAF-E6C9-4BA7-B01F-CD3C77600A49}"/>
    <cellStyle name="Normal 2 3 4 2 2 2 6 3 4" xfId="31098" xr:uid="{AA0D0278-FE7D-4AEA-8F77-27C0B000DC8E}"/>
    <cellStyle name="Normal 2 3 4 2 2 2 6 3 5" xfId="45982" xr:uid="{744BBF9B-542A-4462-BCB9-1F40DAF995B3}"/>
    <cellStyle name="Normal 2 3 4 2 2 2 6 4" xfId="20830" xr:uid="{C497D7CA-F978-4C29-937E-87C192DDD455}"/>
    <cellStyle name="Normal 2 3 4 2 2 2 6 4 2" xfId="34522" xr:uid="{D09B62AB-7EE2-4914-8094-37A59D2A0AC7}"/>
    <cellStyle name="Normal 2 3 4 2 2 2 6 4 3" xfId="49406" xr:uid="{0BFEFB02-48B3-4D9F-96A4-B2053D7E93A5}"/>
    <cellStyle name="Normal 2 3 4 2 2 2 6 5" xfId="13986" xr:uid="{4D5347F5-ADA9-4928-BC98-D2E89444D91E}"/>
    <cellStyle name="Normal 2 3 4 2 2 2 6 6" xfId="27676" xr:uid="{9307449F-4CCB-4940-82AF-60E6EDE3B237}"/>
    <cellStyle name="Normal 2 3 4 2 2 2 6 7" xfId="42560" xr:uid="{09BAFAC5-2ACD-4172-9952-98AED91E7D16}"/>
    <cellStyle name="Normal 2 3 4 2 2 2 7" xfId="8838" xr:uid="{27DFC5E4-26FE-4493-94C9-F89147241ABF}"/>
    <cellStyle name="Normal 2 3 4 2 2 2 7 2" xfId="12260" xr:uid="{A40956EB-993F-445C-945C-2091017A8A13}"/>
    <cellStyle name="Normal 2 3 4 2 2 2 7 2 2" xfId="25950" xr:uid="{C4EC5C94-ABD7-40D5-A19C-F5717FF8BBDF}"/>
    <cellStyle name="Normal 2 3 4 2 2 2 7 2 2 2" xfId="39642" xr:uid="{666544A4-26C4-4C4E-AD18-401DD3AFC7C0}"/>
    <cellStyle name="Normal 2 3 4 2 2 2 7 2 2 3" xfId="54526" xr:uid="{7943DCAD-CDE5-4228-B54F-918B80FBACD1}"/>
    <cellStyle name="Normal 2 3 4 2 2 2 7 2 3" xfId="19106" xr:uid="{F9765946-1517-4FAE-8775-E6AE99840DBA}"/>
    <cellStyle name="Normal 2 3 4 2 2 2 7 2 4" xfId="32796" xr:uid="{789D9B4A-FE9B-4B44-ADC6-B5A340EC4634}"/>
    <cellStyle name="Normal 2 3 4 2 2 2 7 2 5" xfId="47680" xr:uid="{D0D1E896-C03D-4F4B-A2FB-0E59A17013CA}"/>
    <cellStyle name="Normal 2 3 4 2 2 2 7 3" xfId="22528" xr:uid="{064B1AB7-8CE0-4A43-A91C-E0C2DBC03556}"/>
    <cellStyle name="Normal 2 3 4 2 2 2 7 3 2" xfId="36220" xr:uid="{0605C0EA-3DA4-41E4-90C3-C9728CDF2BA9}"/>
    <cellStyle name="Normal 2 3 4 2 2 2 7 3 3" xfId="51104" xr:uid="{EDD4E7E9-4B98-4456-972C-A158E7706CBE}"/>
    <cellStyle name="Normal 2 3 4 2 2 2 7 4" xfId="15684" xr:uid="{7A0F497E-A08B-4B78-8284-F0B3AD9BB845}"/>
    <cellStyle name="Normal 2 3 4 2 2 2 7 5" xfId="29374" xr:uid="{86015C65-99F5-4EDE-9949-578FB3C982EA}"/>
    <cellStyle name="Normal 2 3 4 2 2 2 7 6" xfId="44258" xr:uid="{3BE951C9-8136-49C3-881F-C723101E92EF}"/>
    <cellStyle name="Normal 2 3 4 2 2 2 8" xfId="10548" xr:uid="{BBB1577F-3769-4BE4-9AA1-CA80067906FB}"/>
    <cellStyle name="Normal 2 3 4 2 2 2 8 2" xfId="24238" xr:uid="{A864CCCE-AEB5-4501-9FEB-40EC0A2C3941}"/>
    <cellStyle name="Normal 2 3 4 2 2 2 8 2 2" xfId="37930" xr:uid="{26CE05DF-114A-4A9D-BE44-03382460211F}"/>
    <cellStyle name="Normal 2 3 4 2 2 2 8 2 3" xfId="52814" xr:uid="{4568656B-BF96-403B-9A7D-F0E7492B26AE}"/>
    <cellStyle name="Normal 2 3 4 2 2 2 8 3" xfId="17394" xr:uid="{F53F8FB0-471F-415B-AC0D-9484C1FE13AB}"/>
    <cellStyle name="Normal 2 3 4 2 2 2 8 4" xfId="31084" xr:uid="{50D11485-0F34-4C3D-837F-F9710A3A6C03}"/>
    <cellStyle name="Normal 2 3 4 2 2 2 8 5" xfId="45968" xr:uid="{BF5959C2-388E-4862-88E3-2E1573BF6B3D}"/>
    <cellStyle name="Normal 2 3 4 2 2 2 9" xfId="20816" xr:uid="{B1FEC243-8382-4BDA-B518-BAEB982F72B0}"/>
    <cellStyle name="Normal 2 3 4 2 2 2 9 2" xfId="34508" xr:uid="{1E5F690B-7D63-48BE-B0FC-E2DA98BEC951}"/>
    <cellStyle name="Normal 2 3 4 2 2 2 9 3" xfId="49392" xr:uid="{1581F0A3-55AC-4706-9208-18FCDCEA6F39}"/>
    <cellStyle name="Normal 2 3 4 2 2 3" xfId="7140" xr:uid="{6E8AE971-9251-4533-91C6-913548E21739}"/>
    <cellStyle name="Normal 2 3 4 2 2 3 10" xfId="42561" xr:uid="{C177E08F-1C78-4261-A9FF-E909993CCAA6}"/>
    <cellStyle name="Normal 2 3 4 2 2 3 2" xfId="7141" xr:uid="{E9652824-66A3-4413-9978-E304CC877316}"/>
    <cellStyle name="Normal 2 3 4 2 2 3 2 2" xfId="7142" xr:uid="{565F82A9-1DB3-4950-9220-2F30D780BBB8}"/>
    <cellStyle name="Normal 2 3 4 2 2 3 2 2 2" xfId="8855" xr:uid="{2B7AB5D2-F77C-4A65-B799-F91471EF3FB2}"/>
    <cellStyle name="Normal 2 3 4 2 2 3 2 2 2 2" xfId="12277" xr:uid="{9E42FA81-6D9B-40CA-940F-D49536FA3F30}"/>
    <cellStyle name="Normal 2 3 4 2 2 3 2 2 2 2 2" xfId="25967" xr:uid="{D3410CD4-02CA-415B-8AB8-66ACC4543DD7}"/>
    <cellStyle name="Normal 2 3 4 2 2 3 2 2 2 2 2 2" xfId="39659" xr:uid="{6E4188DB-32CF-4911-A28C-1DCF5FF66BDE}"/>
    <cellStyle name="Normal 2 3 4 2 2 3 2 2 2 2 2 3" xfId="54543" xr:uid="{AF50D526-E32A-401A-9776-7A9B62B069B2}"/>
    <cellStyle name="Normal 2 3 4 2 2 3 2 2 2 2 3" xfId="19123" xr:uid="{C5B06F28-E68C-4491-BD51-6B4B07911F52}"/>
    <cellStyle name="Normal 2 3 4 2 2 3 2 2 2 2 4" xfId="32813" xr:uid="{30995DDA-7118-4B10-939A-6514B6731374}"/>
    <cellStyle name="Normal 2 3 4 2 2 3 2 2 2 2 5" xfId="47697" xr:uid="{802805BE-BDB8-4C39-89DC-A1E68D4FFF38}"/>
    <cellStyle name="Normal 2 3 4 2 2 3 2 2 2 3" xfId="22545" xr:uid="{8B56A856-AAD2-4CB9-B132-F89D9968B8EC}"/>
    <cellStyle name="Normal 2 3 4 2 2 3 2 2 2 3 2" xfId="36237" xr:uid="{21FAE394-550C-4655-9DDB-64042F2F163D}"/>
    <cellStyle name="Normal 2 3 4 2 2 3 2 2 2 3 3" xfId="51121" xr:uid="{213D9AAC-FC6C-4D94-9089-5BF47A9DF739}"/>
    <cellStyle name="Normal 2 3 4 2 2 3 2 2 2 4" xfId="15701" xr:uid="{FBCC0B56-7C49-4765-A2A4-54A070A59C33}"/>
    <cellStyle name="Normal 2 3 4 2 2 3 2 2 2 5" xfId="29391" xr:uid="{9DA1DDE9-46D1-4BD4-9335-C5E7835233D0}"/>
    <cellStyle name="Normal 2 3 4 2 2 3 2 2 2 6" xfId="44275" xr:uid="{CEBC63D7-BD7E-47F8-8F02-4F71632ACB8A}"/>
    <cellStyle name="Normal 2 3 4 2 2 3 2 2 3" xfId="10565" xr:uid="{E6F881FE-56F3-488B-A253-824BE69F072E}"/>
    <cellStyle name="Normal 2 3 4 2 2 3 2 2 3 2" xfId="24255" xr:uid="{CA313218-B70C-4151-B61A-64527419D3FE}"/>
    <cellStyle name="Normal 2 3 4 2 2 3 2 2 3 2 2" xfId="37947" xr:uid="{5A103D70-5ED5-41B6-83F8-BA43B007B880}"/>
    <cellStyle name="Normal 2 3 4 2 2 3 2 2 3 2 3" xfId="52831" xr:uid="{80706F54-8083-46BF-9E21-7A5D01D714D5}"/>
    <cellStyle name="Normal 2 3 4 2 2 3 2 2 3 3" xfId="17411" xr:uid="{0644E703-CEF0-41E9-93DB-AB748D4299FB}"/>
    <cellStyle name="Normal 2 3 4 2 2 3 2 2 3 4" xfId="31101" xr:uid="{24F72B6F-118A-414E-B56F-65A15EC9E1D2}"/>
    <cellStyle name="Normal 2 3 4 2 2 3 2 2 3 5" xfId="45985" xr:uid="{08FE96E3-0D02-4ADF-806C-895BC5F71304}"/>
    <cellStyle name="Normal 2 3 4 2 2 3 2 2 4" xfId="20833" xr:uid="{4DE7E800-8297-4FC0-9F0A-84AFEEFBA252}"/>
    <cellStyle name="Normal 2 3 4 2 2 3 2 2 4 2" xfId="34525" xr:uid="{D7C63941-554B-4168-9F41-4E9757FF4805}"/>
    <cellStyle name="Normal 2 3 4 2 2 3 2 2 4 3" xfId="49409" xr:uid="{A8AD049A-9E86-438C-87E6-B11E202FFBF9}"/>
    <cellStyle name="Normal 2 3 4 2 2 3 2 2 5" xfId="13989" xr:uid="{14CE7F58-B2A5-4252-9412-E23F55DECD33}"/>
    <cellStyle name="Normal 2 3 4 2 2 3 2 2 6" xfId="27679" xr:uid="{B6D2EAE7-B679-448D-A444-17DBF23F1EEA}"/>
    <cellStyle name="Normal 2 3 4 2 2 3 2 2 7" xfId="42563" xr:uid="{40C95A44-AB29-42A1-B3FF-6F2539E944EB}"/>
    <cellStyle name="Normal 2 3 4 2 2 3 2 3" xfId="8854" xr:uid="{8F1F46F7-E1FF-484C-8002-8386C9A9D1AF}"/>
    <cellStyle name="Normal 2 3 4 2 2 3 2 3 2" xfId="12276" xr:uid="{59131B15-F980-48D7-A915-248DB87E356F}"/>
    <cellStyle name="Normal 2 3 4 2 2 3 2 3 2 2" xfId="25966" xr:uid="{98DB5C1D-D70F-4B4E-A801-0ADC3FD98A4E}"/>
    <cellStyle name="Normal 2 3 4 2 2 3 2 3 2 2 2" xfId="39658" xr:uid="{12B8F241-22DB-4E13-8DE8-5DA167BA56B6}"/>
    <cellStyle name="Normal 2 3 4 2 2 3 2 3 2 2 3" xfId="54542" xr:uid="{93701638-2C53-40B1-A014-84ED855F09DB}"/>
    <cellStyle name="Normal 2 3 4 2 2 3 2 3 2 3" xfId="19122" xr:uid="{24148C24-9973-4009-887D-DA2B861EFA7F}"/>
    <cellStyle name="Normal 2 3 4 2 2 3 2 3 2 4" xfId="32812" xr:uid="{E00E20FE-34FF-49E7-B92F-203F33E19939}"/>
    <cellStyle name="Normal 2 3 4 2 2 3 2 3 2 5" xfId="47696" xr:uid="{B13E4A7D-48F4-4D72-A202-EC0333A5B96B}"/>
    <cellStyle name="Normal 2 3 4 2 2 3 2 3 3" xfId="22544" xr:uid="{334A4B8D-B60B-4F87-8036-B387DAC86AA3}"/>
    <cellStyle name="Normal 2 3 4 2 2 3 2 3 3 2" xfId="36236" xr:uid="{193AEBB5-BF7E-49F3-86F6-A2F9DB9D46B5}"/>
    <cellStyle name="Normal 2 3 4 2 2 3 2 3 3 3" xfId="51120" xr:uid="{33CB181A-464D-4284-9CD2-6025613BD6B1}"/>
    <cellStyle name="Normal 2 3 4 2 2 3 2 3 4" xfId="15700" xr:uid="{D30B64A1-2799-4715-BF19-4F744AFD3E23}"/>
    <cellStyle name="Normal 2 3 4 2 2 3 2 3 5" xfId="29390" xr:uid="{0CCC87FC-76F0-4F4D-93B3-1622AC4F0206}"/>
    <cellStyle name="Normal 2 3 4 2 2 3 2 3 6" xfId="44274" xr:uid="{2481D4A0-9763-4529-8413-622740C8A706}"/>
    <cellStyle name="Normal 2 3 4 2 2 3 2 4" xfId="10564" xr:uid="{E72E27CA-076E-485D-8CEE-8CDAF19EA8AD}"/>
    <cellStyle name="Normal 2 3 4 2 2 3 2 4 2" xfId="24254" xr:uid="{A255ADB1-E14C-4AD0-AACD-2D0CAF255EB6}"/>
    <cellStyle name="Normal 2 3 4 2 2 3 2 4 2 2" xfId="37946" xr:uid="{B7A6B92F-4991-4F82-8C55-8D887F3200C1}"/>
    <cellStyle name="Normal 2 3 4 2 2 3 2 4 2 3" xfId="52830" xr:uid="{029BA8EE-4B16-43B0-8C06-745D820A6E93}"/>
    <cellStyle name="Normal 2 3 4 2 2 3 2 4 3" xfId="17410" xr:uid="{791E9D79-AE63-4D9D-BEB2-435CA3942F5F}"/>
    <cellStyle name="Normal 2 3 4 2 2 3 2 4 4" xfId="31100" xr:uid="{2F28659E-919E-498C-8257-E7DDF9AE4B20}"/>
    <cellStyle name="Normal 2 3 4 2 2 3 2 4 5" xfId="45984" xr:uid="{88B99608-8C28-4FA8-9EF2-F3751A5936FF}"/>
    <cellStyle name="Normal 2 3 4 2 2 3 2 5" xfId="20832" xr:uid="{168A64C7-B7B2-4628-A2D9-DEF3BA4A1229}"/>
    <cellStyle name="Normal 2 3 4 2 2 3 2 5 2" xfId="34524" xr:uid="{6D60DD2C-0A59-4BBE-812C-7B11FB0C6516}"/>
    <cellStyle name="Normal 2 3 4 2 2 3 2 5 3" xfId="49408" xr:uid="{9AF62423-AF83-45E9-9A38-B78744472E67}"/>
    <cellStyle name="Normal 2 3 4 2 2 3 2 6" xfId="13988" xr:uid="{F54A7F75-2944-4B64-9EC3-064C11D8D39F}"/>
    <cellStyle name="Normal 2 3 4 2 2 3 2 7" xfId="27678" xr:uid="{7F5063F2-513D-4577-8684-6F079C6A5460}"/>
    <cellStyle name="Normal 2 3 4 2 2 3 2 8" xfId="42562" xr:uid="{727F4A41-C194-418C-82A6-9A98F80AC8E4}"/>
    <cellStyle name="Normal 2 3 4 2 2 3 3" xfId="7143" xr:uid="{301D58BB-DB1E-4942-B285-E8598E767C9A}"/>
    <cellStyle name="Normal 2 3 4 2 2 3 3 2" xfId="8856" xr:uid="{7A5CD637-EB11-49F6-8921-9C7C61A67FC5}"/>
    <cellStyle name="Normal 2 3 4 2 2 3 3 2 2" xfId="12278" xr:uid="{06D842C3-B7D7-4200-8CC8-904C424575E1}"/>
    <cellStyle name="Normal 2 3 4 2 2 3 3 2 2 2" xfId="25968" xr:uid="{D83D220A-9777-4C82-9178-5FE409218077}"/>
    <cellStyle name="Normal 2 3 4 2 2 3 3 2 2 2 2" xfId="39660" xr:uid="{0AFBA628-E9F7-4787-B748-5A07ED6B07A7}"/>
    <cellStyle name="Normal 2 3 4 2 2 3 3 2 2 2 3" xfId="54544" xr:uid="{5331FE20-FE21-4962-9360-21C4BB133FFF}"/>
    <cellStyle name="Normal 2 3 4 2 2 3 3 2 2 3" xfId="19124" xr:uid="{FB9B7A92-B4B7-4923-846A-3EBB3DE6F7CE}"/>
    <cellStyle name="Normal 2 3 4 2 2 3 3 2 2 4" xfId="32814" xr:uid="{EED65112-F771-4B62-BC9C-094584ADF81F}"/>
    <cellStyle name="Normal 2 3 4 2 2 3 3 2 2 5" xfId="47698" xr:uid="{079D7034-6466-4A8E-87B9-87E9BFFF704B}"/>
    <cellStyle name="Normal 2 3 4 2 2 3 3 2 3" xfId="22546" xr:uid="{7568FCD7-E9F7-424E-83C4-40C22E4B4677}"/>
    <cellStyle name="Normal 2 3 4 2 2 3 3 2 3 2" xfId="36238" xr:uid="{C414C732-B4A9-4E0F-8845-7E795F56E0D5}"/>
    <cellStyle name="Normal 2 3 4 2 2 3 3 2 3 3" xfId="51122" xr:uid="{CD5DFF0B-6E56-476D-887B-1C73739BCE65}"/>
    <cellStyle name="Normal 2 3 4 2 2 3 3 2 4" xfId="15702" xr:uid="{7DA3D804-BCCC-48F1-A1E3-5FEBC27848F7}"/>
    <cellStyle name="Normal 2 3 4 2 2 3 3 2 5" xfId="29392" xr:uid="{ADE57D43-6AD6-49DE-AB60-BC7DA36AC3FA}"/>
    <cellStyle name="Normal 2 3 4 2 2 3 3 2 6" xfId="44276" xr:uid="{8F942154-AC9C-4E22-836E-77B789198389}"/>
    <cellStyle name="Normal 2 3 4 2 2 3 3 3" xfId="10566" xr:uid="{8BF03DB0-FFE8-4C9C-B6FD-BECF4282F067}"/>
    <cellStyle name="Normal 2 3 4 2 2 3 3 3 2" xfId="24256" xr:uid="{B32869CF-B3CD-42B4-851F-FE3F144AC35E}"/>
    <cellStyle name="Normal 2 3 4 2 2 3 3 3 2 2" xfId="37948" xr:uid="{C2128F6B-2AF2-475C-B508-9DA934FCF391}"/>
    <cellStyle name="Normal 2 3 4 2 2 3 3 3 2 3" xfId="52832" xr:uid="{F0A2211E-263C-4BA1-8B9F-2B92D969E9EA}"/>
    <cellStyle name="Normal 2 3 4 2 2 3 3 3 3" xfId="17412" xr:uid="{93AD8AD0-18AA-4DC1-A23C-DEFE4E884687}"/>
    <cellStyle name="Normal 2 3 4 2 2 3 3 3 4" xfId="31102" xr:uid="{081250AE-80FB-4DD9-AC44-0AC448E0A8E7}"/>
    <cellStyle name="Normal 2 3 4 2 2 3 3 3 5" xfId="45986" xr:uid="{027EAE7A-A9B7-422E-B1D4-D94515C868A6}"/>
    <cellStyle name="Normal 2 3 4 2 2 3 3 4" xfId="20834" xr:uid="{FAD0A36C-EF2A-4EFE-89B6-50354E300D81}"/>
    <cellStyle name="Normal 2 3 4 2 2 3 3 4 2" xfId="34526" xr:uid="{198622A6-9AF8-43C7-92DA-82D6B98D439C}"/>
    <cellStyle name="Normal 2 3 4 2 2 3 3 4 3" xfId="49410" xr:uid="{E67FA250-919D-4B8F-AC91-4750D8AE5496}"/>
    <cellStyle name="Normal 2 3 4 2 2 3 3 5" xfId="13990" xr:uid="{C80347DB-727F-443D-BA00-EB1E41A230B9}"/>
    <cellStyle name="Normal 2 3 4 2 2 3 3 6" xfId="27680" xr:uid="{8029A1BB-E830-42E7-8863-A886A56FD4D2}"/>
    <cellStyle name="Normal 2 3 4 2 2 3 3 7" xfId="42564" xr:uid="{9D739528-E454-4941-93C6-236C537F577F}"/>
    <cellStyle name="Normal 2 3 4 2 2 3 4" xfId="7144" xr:uid="{CD9EEE27-4889-4ABF-99E9-8B3E3AE2E7BF}"/>
    <cellStyle name="Normal 2 3 4 2 2 3 4 2" xfId="8857" xr:uid="{850F1515-FDB2-4952-8A20-8E3699EB866F}"/>
    <cellStyle name="Normal 2 3 4 2 2 3 4 2 2" xfId="12279" xr:uid="{1D22709A-CC67-4A16-A654-A82DFE27CFA0}"/>
    <cellStyle name="Normal 2 3 4 2 2 3 4 2 2 2" xfId="25969" xr:uid="{4308B9F0-E282-4A59-8FF2-148FBEDF0694}"/>
    <cellStyle name="Normal 2 3 4 2 2 3 4 2 2 2 2" xfId="39661" xr:uid="{375C6D14-14A8-420C-84F9-58B269B213CD}"/>
    <cellStyle name="Normal 2 3 4 2 2 3 4 2 2 2 3" xfId="54545" xr:uid="{F8A05563-AFC5-42BB-B95D-62B635E7C7B4}"/>
    <cellStyle name="Normal 2 3 4 2 2 3 4 2 2 3" xfId="19125" xr:uid="{3E23659C-49D9-4E76-BA26-A466D86406F1}"/>
    <cellStyle name="Normal 2 3 4 2 2 3 4 2 2 4" xfId="32815" xr:uid="{891E415F-41E1-4ACD-8EB9-DE70F335D48D}"/>
    <cellStyle name="Normal 2 3 4 2 2 3 4 2 2 5" xfId="47699" xr:uid="{9B614916-16F0-488E-BCF5-406AFAD070FE}"/>
    <cellStyle name="Normal 2 3 4 2 2 3 4 2 3" xfId="22547" xr:uid="{E8FB00E1-3556-4B5F-994B-BE5C1A9FA00C}"/>
    <cellStyle name="Normal 2 3 4 2 2 3 4 2 3 2" xfId="36239" xr:uid="{2A5EF4AB-BC98-4B10-9E77-2744AD7C73EF}"/>
    <cellStyle name="Normal 2 3 4 2 2 3 4 2 3 3" xfId="51123" xr:uid="{112D16D7-80FA-45BF-9E0E-F2CEF4F38EA7}"/>
    <cellStyle name="Normal 2 3 4 2 2 3 4 2 4" xfId="15703" xr:uid="{D9D06BF2-4623-46B6-81EE-717B00574186}"/>
    <cellStyle name="Normal 2 3 4 2 2 3 4 2 5" xfId="29393" xr:uid="{5AA181B2-B175-49B2-B5A8-F31A2B3AA047}"/>
    <cellStyle name="Normal 2 3 4 2 2 3 4 2 6" xfId="44277" xr:uid="{06E342E9-43E6-4A59-8C83-7A8C590583F3}"/>
    <cellStyle name="Normal 2 3 4 2 2 3 4 3" xfId="10567" xr:uid="{921B8BA8-2B1E-4258-921B-29472C67C6CE}"/>
    <cellStyle name="Normal 2 3 4 2 2 3 4 3 2" xfId="24257" xr:uid="{3406F1DF-0DFD-4A89-952D-69A5E337418C}"/>
    <cellStyle name="Normal 2 3 4 2 2 3 4 3 2 2" xfId="37949" xr:uid="{DE8FBA5E-3167-40B1-8223-2E640CD50526}"/>
    <cellStyle name="Normal 2 3 4 2 2 3 4 3 2 3" xfId="52833" xr:uid="{C58CC8E2-21DC-47D6-9AD5-BB91F597218B}"/>
    <cellStyle name="Normal 2 3 4 2 2 3 4 3 3" xfId="17413" xr:uid="{AC0D8757-0BF9-496E-BA45-CE82071BA48E}"/>
    <cellStyle name="Normal 2 3 4 2 2 3 4 3 4" xfId="31103" xr:uid="{0BFC6B75-AA01-496E-8C5F-7943D99DC6F7}"/>
    <cellStyle name="Normal 2 3 4 2 2 3 4 3 5" xfId="45987" xr:uid="{6B37A7F3-898F-418E-993D-AE11DA8EB4CF}"/>
    <cellStyle name="Normal 2 3 4 2 2 3 4 4" xfId="20835" xr:uid="{EF8CA41E-B923-460D-B3AC-96C8753AECEC}"/>
    <cellStyle name="Normal 2 3 4 2 2 3 4 4 2" xfId="34527" xr:uid="{A1AE15F5-0FAF-4904-AE86-1C1F104E4C22}"/>
    <cellStyle name="Normal 2 3 4 2 2 3 4 4 3" xfId="49411" xr:uid="{34B4D42B-8246-440A-A29E-FFA545D9FBFF}"/>
    <cellStyle name="Normal 2 3 4 2 2 3 4 5" xfId="13991" xr:uid="{C0A95CCF-72A5-4E71-BE1C-7DA54D061E37}"/>
    <cellStyle name="Normal 2 3 4 2 2 3 4 6" xfId="27681" xr:uid="{73D8B0EE-5DEC-4F6E-9916-48E3A72878FE}"/>
    <cellStyle name="Normal 2 3 4 2 2 3 4 7" xfId="42565" xr:uid="{57E3983F-4D83-40A5-B7DD-82DBB43536B3}"/>
    <cellStyle name="Normal 2 3 4 2 2 3 5" xfId="8853" xr:uid="{A7C146BD-37DD-44D5-955E-E105B01B28BC}"/>
    <cellStyle name="Normal 2 3 4 2 2 3 5 2" xfId="12275" xr:uid="{82C8148B-CD31-435F-8CFF-5C4BD0984493}"/>
    <cellStyle name="Normal 2 3 4 2 2 3 5 2 2" xfId="25965" xr:uid="{7E976D51-3D1F-47EC-8725-67E9BBDAE253}"/>
    <cellStyle name="Normal 2 3 4 2 2 3 5 2 2 2" xfId="39657" xr:uid="{E4A7CCF7-3C1D-48B6-A26B-D7F9327FCB6D}"/>
    <cellStyle name="Normal 2 3 4 2 2 3 5 2 2 3" xfId="54541" xr:uid="{85A42F66-EC19-4AD1-B77D-40FDC6057256}"/>
    <cellStyle name="Normal 2 3 4 2 2 3 5 2 3" xfId="19121" xr:uid="{BDF6DFBA-9BB9-4AC0-BF2F-765743A2D7A5}"/>
    <cellStyle name="Normal 2 3 4 2 2 3 5 2 4" xfId="32811" xr:uid="{6E932AFD-9557-4829-89C5-650F3EFF347B}"/>
    <cellStyle name="Normal 2 3 4 2 2 3 5 2 5" xfId="47695" xr:uid="{BBB0B66C-3DB0-4E66-A449-F33A868652C8}"/>
    <cellStyle name="Normal 2 3 4 2 2 3 5 3" xfId="22543" xr:uid="{2D39069F-30AD-43D2-8CDD-05356FF37C99}"/>
    <cellStyle name="Normal 2 3 4 2 2 3 5 3 2" xfId="36235" xr:uid="{E1783952-0581-4FAD-8899-75B6BFE924D8}"/>
    <cellStyle name="Normal 2 3 4 2 2 3 5 3 3" xfId="51119" xr:uid="{4B6D860C-B82C-4992-B97D-D1FF7BA5740A}"/>
    <cellStyle name="Normal 2 3 4 2 2 3 5 4" xfId="15699" xr:uid="{89E993F9-EB18-4923-AEF4-135449970AD8}"/>
    <cellStyle name="Normal 2 3 4 2 2 3 5 5" xfId="29389" xr:uid="{150DFD7F-5BEC-4A70-A345-54AA7DF8D213}"/>
    <cellStyle name="Normal 2 3 4 2 2 3 5 6" xfId="44273" xr:uid="{BBA55D6D-1257-4D27-8238-68184EF9CFC9}"/>
    <cellStyle name="Normal 2 3 4 2 2 3 6" xfId="10563" xr:uid="{0D236937-1DDE-414B-9BC2-1E8902314BF9}"/>
    <cellStyle name="Normal 2 3 4 2 2 3 6 2" xfId="24253" xr:uid="{A10C48C3-4D3C-4C4C-B082-8C429AECAB6F}"/>
    <cellStyle name="Normal 2 3 4 2 2 3 6 2 2" xfId="37945" xr:uid="{6D41E988-AE5E-474B-A8C1-A33F500039BA}"/>
    <cellStyle name="Normal 2 3 4 2 2 3 6 2 3" xfId="52829" xr:uid="{992EEC87-65D9-442A-8570-E549D37E1AB5}"/>
    <cellStyle name="Normal 2 3 4 2 2 3 6 3" xfId="17409" xr:uid="{FF7C3E6B-FB1A-4FE8-AD6C-C27071415191}"/>
    <cellStyle name="Normal 2 3 4 2 2 3 6 4" xfId="31099" xr:uid="{ED0A6642-B7A5-45D9-A38D-520DC00CE0A6}"/>
    <cellStyle name="Normal 2 3 4 2 2 3 6 5" xfId="45983" xr:uid="{921B7FD3-6A08-4F55-981F-72C07860EB9B}"/>
    <cellStyle name="Normal 2 3 4 2 2 3 7" xfId="20831" xr:uid="{FC87A67E-5AC5-47E5-B8AB-386DF02649AC}"/>
    <cellStyle name="Normal 2 3 4 2 2 3 7 2" xfId="34523" xr:uid="{5FF96884-99C3-4CA3-8A76-9E7B4CF7FA6C}"/>
    <cellStyle name="Normal 2 3 4 2 2 3 7 3" xfId="49407" xr:uid="{99F5D62A-BDF8-4D7C-97A7-D113701897D7}"/>
    <cellStyle name="Normal 2 3 4 2 2 3 8" xfId="13987" xr:uid="{89E7F4BA-5048-4586-8764-EFA8939AE33A}"/>
    <cellStyle name="Normal 2 3 4 2 2 3 9" xfId="27677" xr:uid="{9EAA7AB5-43F4-472D-AB09-2E3531511F23}"/>
    <cellStyle name="Normal 2 3 4 2 2 4" xfId="7145" xr:uid="{F8D98BAE-39DA-4159-B31D-1D2080969DDA}"/>
    <cellStyle name="Normal 2 3 4 2 2 4 10" xfId="42566" xr:uid="{72F26504-7385-4D0A-8251-86AB37AD3BF7}"/>
    <cellStyle name="Normal 2 3 4 2 2 4 2" xfId="7146" xr:uid="{6425B81C-1766-4F40-987A-6C92C68659FA}"/>
    <cellStyle name="Normal 2 3 4 2 2 4 2 2" xfId="7147" xr:uid="{2A61130A-B2EC-429D-BCBE-EACFD61769A1}"/>
    <cellStyle name="Normal 2 3 4 2 2 4 2 2 2" xfId="8860" xr:uid="{74600A5D-0882-4877-889E-B73D85FD8379}"/>
    <cellStyle name="Normal 2 3 4 2 2 4 2 2 2 2" xfId="12282" xr:uid="{7FC67BCD-665B-43EB-82C0-BF5C3A44622D}"/>
    <cellStyle name="Normal 2 3 4 2 2 4 2 2 2 2 2" xfId="25972" xr:uid="{E0EEAB3C-53CB-45E4-B177-6FA2227A9339}"/>
    <cellStyle name="Normal 2 3 4 2 2 4 2 2 2 2 2 2" xfId="39664" xr:uid="{FD1F2A23-C2D5-4234-BC71-EB3B8B6295BF}"/>
    <cellStyle name="Normal 2 3 4 2 2 4 2 2 2 2 2 3" xfId="54548" xr:uid="{F64315EF-1DB2-4E5A-943F-A15E0F6607ED}"/>
    <cellStyle name="Normal 2 3 4 2 2 4 2 2 2 2 3" xfId="19128" xr:uid="{7A51761E-F6A7-42F2-893E-F96187671426}"/>
    <cellStyle name="Normal 2 3 4 2 2 4 2 2 2 2 4" xfId="32818" xr:uid="{83529176-CD3C-42F5-9F2C-20961DAE79AB}"/>
    <cellStyle name="Normal 2 3 4 2 2 4 2 2 2 2 5" xfId="47702" xr:uid="{717114CB-BC71-419F-9A4C-5FF3E9628E5B}"/>
    <cellStyle name="Normal 2 3 4 2 2 4 2 2 2 3" xfId="22550" xr:uid="{C93A89DC-39A8-4CDC-8B70-1BEC9B382420}"/>
    <cellStyle name="Normal 2 3 4 2 2 4 2 2 2 3 2" xfId="36242" xr:uid="{DFCE70F6-9398-4B97-BA37-69EC4B5206D9}"/>
    <cellStyle name="Normal 2 3 4 2 2 4 2 2 2 3 3" xfId="51126" xr:uid="{96291DC1-EA07-4CB3-B245-E3B2674B1A5E}"/>
    <cellStyle name="Normal 2 3 4 2 2 4 2 2 2 4" xfId="15706" xr:uid="{BB1DA0E0-8FDD-411C-B9DA-4A333280607E}"/>
    <cellStyle name="Normal 2 3 4 2 2 4 2 2 2 5" xfId="29396" xr:uid="{DBBD3E36-5BDB-46F5-BD5B-6744F7B0DE25}"/>
    <cellStyle name="Normal 2 3 4 2 2 4 2 2 2 6" xfId="44280" xr:uid="{3CD8DF90-4D60-4277-9E5F-D57823E542BC}"/>
    <cellStyle name="Normal 2 3 4 2 2 4 2 2 3" xfId="10570" xr:uid="{4251347F-E310-4E84-8042-76443A16C4C8}"/>
    <cellStyle name="Normal 2 3 4 2 2 4 2 2 3 2" xfId="24260" xr:uid="{3FFC8E14-D09E-4AF2-89A1-5E11D781B68E}"/>
    <cellStyle name="Normal 2 3 4 2 2 4 2 2 3 2 2" xfId="37952" xr:uid="{2ADE1DDF-E17E-43D3-98AF-40BF866A1399}"/>
    <cellStyle name="Normal 2 3 4 2 2 4 2 2 3 2 3" xfId="52836" xr:uid="{72E058C2-DFFC-49A2-9007-89EA024817C3}"/>
    <cellStyle name="Normal 2 3 4 2 2 4 2 2 3 3" xfId="17416" xr:uid="{283557AB-3C9E-4E9F-9396-B098A5BF7A26}"/>
    <cellStyle name="Normal 2 3 4 2 2 4 2 2 3 4" xfId="31106" xr:uid="{E8D73F9D-4A93-477F-8DBE-C1270551C1E2}"/>
    <cellStyle name="Normal 2 3 4 2 2 4 2 2 3 5" xfId="45990" xr:uid="{5729166F-5E76-4EE9-A032-1A8F1D76473D}"/>
    <cellStyle name="Normal 2 3 4 2 2 4 2 2 4" xfId="20838" xr:uid="{9A2B0358-223A-4439-B22E-94A0CB1F079B}"/>
    <cellStyle name="Normal 2 3 4 2 2 4 2 2 4 2" xfId="34530" xr:uid="{9E6AF154-4AA9-431E-9403-A5E628705948}"/>
    <cellStyle name="Normal 2 3 4 2 2 4 2 2 4 3" xfId="49414" xr:uid="{C7F06CA7-71D9-4175-999B-C69D2BE6B01D}"/>
    <cellStyle name="Normal 2 3 4 2 2 4 2 2 5" xfId="13994" xr:uid="{18288212-1F4F-4C31-B6A8-ECABED718806}"/>
    <cellStyle name="Normal 2 3 4 2 2 4 2 2 6" xfId="27684" xr:uid="{B11F9D16-EC55-4C51-B682-948F8E0935D7}"/>
    <cellStyle name="Normal 2 3 4 2 2 4 2 2 7" xfId="42568" xr:uid="{D563267A-DD7B-4F45-AF12-56169C1D0146}"/>
    <cellStyle name="Normal 2 3 4 2 2 4 2 3" xfId="8859" xr:uid="{97498DDA-3E91-4024-BCC2-27357EE27AB1}"/>
    <cellStyle name="Normal 2 3 4 2 2 4 2 3 2" xfId="12281" xr:uid="{123B0BCD-4395-46E9-8F61-374F4421F90C}"/>
    <cellStyle name="Normal 2 3 4 2 2 4 2 3 2 2" xfId="25971" xr:uid="{C5422D66-4FC7-4607-A25F-1331FB42CF86}"/>
    <cellStyle name="Normal 2 3 4 2 2 4 2 3 2 2 2" xfId="39663" xr:uid="{4D3F747B-6DE5-4ABC-A4B5-0E37C535B99A}"/>
    <cellStyle name="Normal 2 3 4 2 2 4 2 3 2 2 3" xfId="54547" xr:uid="{D6508BA4-1ECC-4EC3-A796-ED3602EE3CB6}"/>
    <cellStyle name="Normal 2 3 4 2 2 4 2 3 2 3" xfId="19127" xr:uid="{6E66F400-7D0B-49B8-ABF0-CE025EE7CB69}"/>
    <cellStyle name="Normal 2 3 4 2 2 4 2 3 2 4" xfId="32817" xr:uid="{75EF14E9-1BBD-48E6-9757-C2B6C2C8DEC4}"/>
    <cellStyle name="Normal 2 3 4 2 2 4 2 3 2 5" xfId="47701" xr:uid="{3968A4F0-AAC1-48CC-A6FB-821713AC7B8A}"/>
    <cellStyle name="Normal 2 3 4 2 2 4 2 3 3" xfId="22549" xr:uid="{ADCCFC85-84D7-4B6B-B80D-37539FB19453}"/>
    <cellStyle name="Normal 2 3 4 2 2 4 2 3 3 2" xfId="36241" xr:uid="{64A91F4A-1988-4E17-A0F1-1A7AE7213BA6}"/>
    <cellStyle name="Normal 2 3 4 2 2 4 2 3 3 3" xfId="51125" xr:uid="{A87E7A48-F737-4710-B6DE-3F301E25C40C}"/>
    <cellStyle name="Normal 2 3 4 2 2 4 2 3 4" xfId="15705" xr:uid="{511E9CE7-CAE6-42AB-9C63-E7BF24AA38D1}"/>
    <cellStyle name="Normal 2 3 4 2 2 4 2 3 5" xfId="29395" xr:uid="{95C5CCF4-416A-41F9-9713-C80CE93A2DBA}"/>
    <cellStyle name="Normal 2 3 4 2 2 4 2 3 6" xfId="44279" xr:uid="{E73F640A-170D-4B7F-B9B2-4C1DEB17304E}"/>
    <cellStyle name="Normal 2 3 4 2 2 4 2 4" xfId="10569" xr:uid="{453CB3B0-D2B9-442A-AA29-DC3153AE1CD9}"/>
    <cellStyle name="Normal 2 3 4 2 2 4 2 4 2" xfId="24259" xr:uid="{A768786C-7962-4FA0-9D02-99E9B7741AD6}"/>
    <cellStyle name="Normal 2 3 4 2 2 4 2 4 2 2" xfId="37951" xr:uid="{E1DC7478-6749-4440-A77D-9AB2D01C2EAD}"/>
    <cellStyle name="Normal 2 3 4 2 2 4 2 4 2 3" xfId="52835" xr:uid="{71B48FCF-7240-44B4-B9BF-AEF91D221E3F}"/>
    <cellStyle name="Normal 2 3 4 2 2 4 2 4 3" xfId="17415" xr:uid="{97DA70C7-9A1B-49D0-8908-5D0B675AEB2C}"/>
    <cellStyle name="Normal 2 3 4 2 2 4 2 4 4" xfId="31105" xr:uid="{30A0CDE1-9EB0-46B0-8C94-9CBB5390C1CA}"/>
    <cellStyle name="Normal 2 3 4 2 2 4 2 4 5" xfId="45989" xr:uid="{151314DE-8006-4A28-8052-8D67A4455124}"/>
    <cellStyle name="Normal 2 3 4 2 2 4 2 5" xfId="20837" xr:uid="{DEA219E4-370C-48C2-AB15-7553E99B3DD4}"/>
    <cellStyle name="Normal 2 3 4 2 2 4 2 5 2" xfId="34529" xr:uid="{EB74A967-0D13-4E9D-9CD5-D97604DA8669}"/>
    <cellStyle name="Normal 2 3 4 2 2 4 2 5 3" xfId="49413" xr:uid="{465A4226-699A-48AD-8017-A8D6E9305B58}"/>
    <cellStyle name="Normal 2 3 4 2 2 4 2 6" xfId="13993" xr:uid="{67F3F79C-B617-4A42-AD03-8815B70F0616}"/>
    <cellStyle name="Normal 2 3 4 2 2 4 2 7" xfId="27683" xr:uid="{7DCDB78B-05AE-4602-BB3D-9877799090DB}"/>
    <cellStyle name="Normal 2 3 4 2 2 4 2 8" xfId="42567" xr:uid="{CA337B23-2732-463E-B6AB-67E28FA438F5}"/>
    <cellStyle name="Normal 2 3 4 2 2 4 3" xfId="7148" xr:uid="{8485D0D3-333D-42A5-A920-7487DC66EFA4}"/>
    <cellStyle name="Normal 2 3 4 2 2 4 3 2" xfId="8861" xr:uid="{DEAD799A-E222-4101-AB0A-75D4FF76EB76}"/>
    <cellStyle name="Normal 2 3 4 2 2 4 3 2 2" xfId="12283" xr:uid="{566663FB-A5E3-41F4-8D0E-F84979776269}"/>
    <cellStyle name="Normal 2 3 4 2 2 4 3 2 2 2" xfId="25973" xr:uid="{C8AD8CB9-17F0-4F9E-8677-E393EACC8ADF}"/>
    <cellStyle name="Normal 2 3 4 2 2 4 3 2 2 2 2" xfId="39665" xr:uid="{6126FDA1-88E7-4528-935C-11FDD0F1FFAD}"/>
    <cellStyle name="Normal 2 3 4 2 2 4 3 2 2 2 3" xfId="54549" xr:uid="{715E442D-BA24-419E-90F1-8D09B4808E50}"/>
    <cellStyle name="Normal 2 3 4 2 2 4 3 2 2 3" xfId="19129" xr:uid="{F6DEBD1D-A075-4AA9-AD3F-1A33EFB4EEF7}"/>
    <cellStyle name="Normal 2 3 4 2 2 4 3 2 2 4" xfId="32819" xr:uid="{D6A36F18-9180-4D7D-A4AD-21526D1CF93A}"/>
    <cellStyle name="Normal 2 3 4 2 2 4 3 2 2 5" xfId="47703" xr:uid="{AA2A0BC2-D7A3-421D-8A7B-196D9C96BEAC}"/>
    <cellStyle name="Normal 2 3 4 2 2 4 3 2 3" xfId="22551" xr:uid="{B1C37D05-5EDD-4006-8333-C2DC811C79C7}"/>
    <cellStyle name="Normal 2 3 4 2 2 4 3 2 3 2" xfId="36243" xr:uid="{9597DD67-4F46-4CAA-B60A-0450338FCB3D}"/>
    <cellStyle name="Normal 2 3 4 2 2 4 3 2 3 3" xfId="51127" xr:uid="{A08B2BA3-C7D3-4F77-A052-1D8B58F7B31D}"/>
    <cellStyle name="Normal 2 3 4 2 2 4 3 2 4" xfId="15707" xr:uid="{4839EC8A-0ED3-4905-95C5-37AED3FCEAFD}"/>
    <cellStyle name="Normal 2 3 4 2 2 4 3 2 5" xfId="29397" xr:uid="{B4422086-2BC6-4654-AAF0-BBE0B9FE654E}"/>
    <cellStyle name="Normal 2 3 4 2 2 4 3 2 6" xfId="44281" xr:uid="{4DF7595F-15CB-48A3-AD2D-B876CAA2F8B9}"/>
    <cellStyle name="Normal 2 3 4 2 2 4 3 3" xfId="10571" xr:uid="{5E672E9E-F672-4D49-B294-DEB608253E16}"/>
    <cellStyle name="Normal 2 3 4 2 2 4 3 3 2" xfId="24261" xr:uid="{335DB731-7572-403E-AAAF-B8126EC421E5}"/>
    <cellStyle name="Normal 2 3 4 2 2 4 3 3 2 2" xfId="37953" xr:uid="{13001879-6EC9-4B0B-A70C-A2A98F064E9F}"/>
    <cellStyle name="Normal 2 3 4 2 2 4 3 3 2 3" xfId="52837" xr:uid="{67631243-D915-48AC-BD5C-4AE5C1FEC8CF}"/>
    <cellStyle name="Normal 2 3 4 2 2 4 3 3 3" xfId="17417" xr:uid="{F69A1F8D-BEF9-41D7-BB14-43275B31EF1C}"/>
    <cellStyle name="Normal 2 3 4 2 2 4 3 3 4" xfId="31107" xr:uid="{71830C7E-9FF0-4269-9AAB-FF4FE859D180}"/>
    <cellStyle name="Normal 2 3 4 2 2 4 3 3 5" xfId="45991" xr:uid="{559F0F2F-5318-4F29-A9BD-9A51047FCDAD}"/>
    <cellStyle name="Normal 2 3 4 2 2 4 3 4" xfId="20839" xr:uid="{A770419F-541A-4342-B71C-0B3BF1ABC4E7}"/>
    <cellStyle name="Normal 2 3 4 2 2 4 3 4 2" xfId="34531" xr:uid="{BAF570B3-4E23-484E-92B6-B70E5F6C3B09}"/>
    <cellStyle name="Normal 2 3 4 2 2 4 3 4 3" xfId="49415" xr:uid="{5529AA42-628E-41AC-9377-3B4BA50AD4F8}"/>
    <cellStyle name="Normal 2 3 4 2 2 4 3 5" xfId="13995" xr:uid="{3F903E6B-91E2-4B84-BA02-3CD1522AFE1A}"/>
    <cellStyle name="Normal 2 3 4 2 2 4 3 6" xfId="27685" xr:uid="{2B77D7FA-F68D-493A-8F4B-EDC31C27C04C}"/>
    <cellStyle name="Normal 2 3 4 2 2 4 3 7" xfId="42569" xr:uid="{C4FF6B63-0120-4415-A606-47AE2D0B97B1}"/>
    <cellStyle name="Normal 2 3 4 2 2 4 4" xfId="7149" xr:uid="{32288C2B-62D8-4CA8-80B8-B66869D87FBA}"/>
    <cellStyle name="Normal 2 3 4 2 2 4 4 2" xfId="8862" xr:uid="{39A05F9D-013C-4D2E-BA07-BB702BF9C761}"/>
    <cellStyle name="Normal 2 3 4 2 2 4 4 2 2" xfId="12284" xr:uid="{2E5ACCF2-0DA0-491B-9B90-AFCC4867A91B}"/>
    <cellStyle name="Normal 2 3 4 2 2 4 4 2 2 2" xfId="25974" xr:uid="{110FAA3E-4DC0-4489-9D06-1C9AE38C862D}"/>
    <cellStyle name="Normal 2 3 4 2 2 4 4 2 2 2 2" xfId="39666" xr:uid="{04C5981B-EB97-4A47-88B9-0C4C8D614127}"/>
    <cellStyle name="Normal 2 3 4 2 2 4 4 2 2 2 3" xfId="54550" xr:uid="{78B6031A-EE2C-4235-B90E-A6B16BCEB70C}"/>
    <cellStyle name="Normal 2 3 4 2 2 4 4 2 2 3" xfId="19130" xr:uid="{C095AB47-0D50-4EDF-929C-67A06E975AFB}"/>
    <cellStyle name="Normal 2 3 4 2 2 4 4 2 2 4" xfId="32820" xr:uid="{3F2BB8D4-C920-4DE1-AF55-A9225DB76650}"/>
    <cellStyle name="Normal 2 3 4 2 2 4 4 2 2 5" xfId="47704" xr:uid="{23802895-8E07-44A4-AAA0-AF28D3C380AB}"/>
    <cellStyle name="Normal 2 3 4 2 2 4 4 2 3" xfId="22552" xr:uid="{23BA3377-715E-44B3-A34B-23ED12A15B71}"/>
    <cellStyle name="Normal 2 3 4 2 2 4 4 2 3 2" xfId="36244" xr:uid="{550FA1CA-F0BA-4C51-B61B-66D0F452AD6C}"/>
    <cellStyle name="Normal 2 3 4 2 2 4 4 2 3 3" xfId="51128" xr:uid="{EA48C05A-8EC1-432E-ABBB-44E32CADC5BB}"/>
    <cellStyle name="Normal 2 3 4 2 2 4 4 2 4" xfId="15708" xr:uid="{36868FD1-1F1A-412E-B146-0A145B30C786}"/>
    <cellStyle name="Normal 2 3 4 2 2 4 4 2 5" xfId="29398" xr:uid="{8F7311BB-D3A1-4169-A1C3-E2AABAE1AE0B}"/>
    <cellStyle name="Normal 2 3 4 2 2 4 4 2 6" xfId="44282" xr:uid="{01B44565-B84F-469F-82BB-4631DB4F68AA}"/>
    <cellStyle name="Normal 2 3 4 2 2 4 4 3" xfId="10572" xr:uid="{756F3B28-CC86-410B-834B-0CAC3580905E}"/>
    <cellStyle name="Normal 2 3 4 2 2 4 4 3 2" xfId="24262" xr:uid="{D2E324D3-14DE-4E25-83D7-BB354848B875}"/>
    <cellStyle name="Normal 2 3 4 2 2 4 4 3 2 2" xfId="37954" xr:uid="{C7D6ACB6-91BD-4F18-BF5C-934A295085CC}"/>
    <cellStyle name="Normal 2 3 4 2 2 4 4 3 2 3" xfId="52838" xr:uid="{A9652968-AD18-47D9-A71E-7F8AA3C4D026}"/>
    <cellStyle name="Normal 2 3 4 2 2 4 4 3 3" xfId="17418" xr:uid="{A6F1234F-1D89-4A32-8029-A60B150EF5E9}"/>
    <cellStyle name="Normal 2 3 4 2 2 4 4 3 4" xfId="31108" xr:uid="{08BCA403-6635-43F3-8C33-283C87399FF5}"/>
    <cellStyle name="Normal 2 3 4 2 2 4 4 3 5" xfId="45992" xr:uid="{2DC04EC1-9FEE-456B-86AD-9552370846B4}"/>
    <cellStyle name="Normal 2 3 4 2 2 4 4 4" xfId="20840" xr:uid="{222CB26B-F468-4465-8419-6CACE546C316}"/>
    <cellStyle name="Normal 2 3 4 2 2 4 4 4 2" xfId="34532" xr:uid="{D3D9B15C-1931-40AD-8E7D-00A61FD210C3}"/>
    <cellStyle name="Normal 2 3 4 2 2 4 4 4 3" xfId="49416" xr:uid="{39BF36CE-2E33-4004-9B29-357DAB2A6935}"/>
    <cellStyle name="Normal 2 3 4 2 2 4 4 5" xfId="13996" xr:uid="{69A58843-7D9F-4D36-9E29-3811CC0D6CB8}"/>
    <cellStyle name="Normal 2 3 4 2 2 4 4 6" xfId="27686" xr:uid="{3E44F0E7-E639-4BEE-A576-53AA530495EF}"/>
    <cellStyle name="Normal 2 3 4 2 2 4 4 7" xfId="42570" xr:uid="{471C0CF4-51BD-4C1D-91F8-F3F58CBAE7BD}"/>
    <cellStyle name="Normal 2 3 4 2 2 4 5" xfId="8858" xr:uid="{D4FD9610-610F-4F7D-B14E-7172A8474BF0}"/>
    <cellStyle name="Normal 2 3 4 2 2 4 5 2" xfId="12280" xr:uid="{CF52F93A-52F8-4D2F-B3AC-4053094E4FBB}"/>
    <cellStyle name="Normal 2 3 4 2 2 4 5 2 2" xfId="25970" xr:uid="{C9A1295B-D977-49D7-A1C9-F1B100CEBE82}"/>
    <cellStyle name="Normal 2 3 4 2 2 4 5 2 2 2" xfId="39662" xr:uid="{48A94E93-47EB-40C5-A08A-2F89ACAAD86D}"/>
    <cellStyle name="Normal 2 3 4 2 2 4 5 2 2 3" xfId="54546" xr:uid="{5DD6274C-36DD-42E8-BDD6-A299B7D1AE7D}"/>
    <cellStyle name="Normal 2 3 4 2 2 4 5 2 3" xfId="19126" xr:uid="{8C279898-FCCB-4A0C-ACA4-5923CA900B8B}"/>
    <cellStyle name="Normal 2 3 4 2 2 4 5 2 4" xfId="32816" xr:uid="{2F5699D2-3735-4FC3-9BB6-EE30A9325F9F}"/>
    <cellStyle name="Normal 2 3 4 2 2 4 5 2 5" xfId="47700" xr:uid="{C474C3FC-CA3C-46BB-87CC-DB8F5FEA792D}"/>
    <cellStyle name="Normal 2 3 4 2 2 4 5 3" xfId="22548" xr:uid="{8803D4C2-7063-4582-BEF5-0E6317559F2D}"/>
    <cellStyle name="Normal 2 3 4 2 2 4 5 3 2" xfId="36240" xr:uid="{5FB15F02-5C19-4D36-B6F9-A762E588B1BC}"/>
    <cellStyle name="Normal 2 3 4 2 2 4 5 3 3" xfId="51124" xr:uid="{A12018C8-2DD0-4386-9C1D-9CCA90BCD81C}"/>
    <cellStyle name="Normal 2 3 4 2 2 4 5 4" xfId="15704" xr:uid="{A0AD3713-D45C-43E0-8D04-F3A3865D17D3}"/>
    <cellStyle name="Normal 2 3 4 2 2 4 5 5" xfId="29394" xr:uid="{89F370BB-BBC2-4A36-BD76-880359700437}"/>
    <cellStyle name="Normal 2 3 4 2 2 4 5 6" xfId="44278" xr:uid="{71300AD6-85FC-486A-A226-198D8CD99BF2}"/>
    <cellStyle name="Normal 2 3 4 2 2 4 6" xfId="10568" xr:uid="{7DC2D4E4-5A80-4743-806B-C816B464CCB0}"/>
    <cellStyle name="Normal 2 3 4 2 2 4 6 2" xfId="24258" xr:uid="{0198412E-EF71-4CF2-AB94-4B362696327C}"/>
    <cellStyle name="Normal 2 3 4 2 2 4 6 2 2" xfId="37950" xr:uid="{9A19C7AE-13DE-449D-A8D8-0124EC8694D1}"/>
    <cellStyle name="Normal 2 3 4 2 2 4 6 2 3" xfId="52834" xr:uid="{53AC3CC6-3C90-46B4-AB4A-F5C62E1DB8A8}"/>
    <cellStyle name="Normal 2 3 4 2 2 4 6 3" xfId="17414" xr:uid="{D3D0187B-C15A-4955-A0AD-C939B54E445C}"/>
    <cellStyle name="Normal 2 3 4 2 2 4 6 4" xfId="31104" xr:uid="{A409CBF8-6457-4D25-BC42-961EA8B794F9}"/>
    <cellStyle name="Normal 2 3 4 2 2 4 6 5" xfId="45988" xr:uid="{8682CFF9-468E-4F6E-8DBA-0208CFDFDAD1}"/>
    <cellStyle name="Normal 2 3 4 2 2 4 7" xfId="20836" xr:uid="{80112AA4-F7B8-44A3-9071-B0B5B1AE2E01}"/>
    <cellStyle name="Normal 2 3 4 2 2 4 7 2" xfId="34528" xr:uid="{DCF2AC93-7637-409A-B0E5-28DD1E85E72C}"/>
    <cellStyle name="Normal 2 3 4 2 2 4 7 3" xfId="49412" xr:uid="{DFBE7BB1-F40D-4D43-9AE4-A01CFE8CA405}"/>
    <cellStyle name="Normal 2 3 4 2 2 4 8" xfId="13992" xr:uid="{43DAC4A6-4A75-4D9B-8C4F-60D9CB3EAC34}"/>
    <cellStyle name="Normal 2 3 4 2 2 4 9" xfId="27682" xr:uid="{EF19BBC2-083C-4372-8A7A-4C5A3B687E84}"/>
    <cellStyle name="Normal 2 3 4 2 2 5" xfId="7150" xr:uid="{118AB3B0-A9C5-479A-9C68-9809095823E1}"/>
    <cellStyle name="Normal 2 3 4 2 2 5 2" xfId="7151" xr:uid="{9E58142C-F1B4-4D1B-A595-44D2666CFA38}"/>
    <cellStyle name="Normal 2 3 4 2 2 5 2 2" xfId="8864" xr:uid="{EDE36EA6-CD80-49AF-B023-44C1EB74BF62}"/>
    <cellStyle name="Normal 2 3 4 2 2 5 2 2 2" xfId="12286" xr:uid="{4D07717D-649C-441E-B2DD-B3F8E8E1FD76}"/>
    <cellStyle name="Normal 2 3 4 2 2 5 2 2 2 2" xfId="25976" xr:uid="{0A06A13A-8314-49B5-9BF6-8C835403C8FE}"/>
    <cellStyle name="Normal 2 3 4 2 2 5 2 2 2 2 2" xfId="39668" xr:uid="{35CBA066-5475-4E5C-A13B-6DA44B25782A}"/>
    <cellStyle name="Normal 2 3 4 2 2 5 2 2 2 2 3" xfId="54552" xr:uid="{FB6D29E7-85A2-4162-A734-60CCA5779095}"/>
    <cellStyle name="Normal 2 3 4 2 2 5 2 2 2 3" xfId="19132" xr:uid="{6C6EB52D-9D6E-470A-889F-4AEF3BE39445}"/>
    <cellStyle name="Normal 2 3 4 2 2 5 2 2 2 4" xfId="32822" xr:uid="{DF58332F-04F9-485F-97D5-31FEF1CDD8C2}"/>
    <cellStyle name="Normal 2 3 4 2 2 5 2 2 2 5" xfId="47706" xr:uid="{C65B9A66-B79A-4770-ADA5-AC26202CF3A3}"/>
    <cellStyle name="Normal 2 3 4 2 2 5 2 2 3" xfId="22554" xr:uid="{29704E64-21D8-498F-B05E-DDC437212B28}"/>
    <cellStyle name="Normal 2 3 4 2 2 5 2 2 3 2" xfId="36246" xr:uid="{12185E03-D737-4316-BF15-DD3B8685F63C}"/>
    <cellStyle name="Normal 2 3 4 2 2 5 2 2 3 3" xfId="51130" xr:uid="{4182EF48-02BA-49B3-8C59-4B559082DDEE}"/>
    <cellStyle name="Normal 2 3 4 2 2 5 2 2 4" xfId="15710" xr:uid="{1152953B-3367-4107-B855-D7C8174D9C12}"/>
    <cellStyle name="Normal 2 3 4 2 2 5 2 2 5" xfId="29400" xr:uid="{4C810378-88E7-41AB-98B1-9A770BB53996}"/>
    <cellStyle name="Normal 2 3 4 2 2 5 2 2 6" xfId="44284" xr:uid="{B06B5764-C672-47C8-BBD5-C6D1B621456D}"/>
    <cellStyle name="Normal 2 3 4 2 2 5 2 3" xfId="10574" xr:uid="{E1EFA874-10D9-43D8-A97A-280356710CDA}"/>
    <cellStyle name="Normal 2 3 4 2 2 5 2 3 2" xfId="24264" xr:uid="{40480798-CB97-4A53-88D4-7E548AB3A7B8}"/>
    <cellStyle name="Normal 2 3 4 2 2 5 2 3 2 2" xfId="37956" xr:uid="{E2E5FED9-7CCD-481E-AAF2-16ABDD01D025}"/>
    <cellStyle name="Normal 2 3 4 2 2 5 2 3 2 3" xfId="52840" xr:uid="{D8463733-434B-4790-94CE-8EC858B75CFE}"/>
    <cellStyle name="Normal 2 3 4 2 2 5 2 3 3" xfId="17420" xr:uid="{2BCDBA17-C17E-4C9C-9879-F68BDA32AB21}"/>
    <cellStyle name="Normal 2 3 4 2 2 5 2 3 4" xfId="31110" xr:uid="{5A718E4B-DEA6-4744-B57F-E00077053424}"/>
    <cellStyle name="Normal 2 3 4 2 2 5 2 3 5" xfId="45994" xr:uid="{1958D2EE-F8D0-40E0-AAD4-D5D4B8E3A1B8}"/>
    <cellStyle name="Normal 2 3 4 2 2 5 2 4" xfId="20842" xr:uid="{545C0B0F-A917-4F3B-B021-5EA2BAB96BBE}"/>
    <cellStyle name="Normal 2 3 4 2 2 5 2 4 2" xfId="34534" xr:uid="{DDF6AC8A-09EC-4F23-849F-F2C641D73952}"/>
    <cellStyle name="Normal 2 3 4 2 2 5 2 4 3" xfId="49418" xr:uid="{B820E077-95AF-4909-B2E4-85D1169A27B2}"/>
    <cellStyle name="Normal 2 3 4 2 2 5 2 5" xfId="13998" xr:uid="{A1913B88-6B32-4670-B394-79604EB05CFD}"/>
    <cellStyle name="Normal 2 3 4 2 2 5 2 6" xfId="27688" xr:uid="{D1B55658-1B74-4C99-ACD7-6B44D741C675}"/>
    <cellStyle name="Normal 2 3 4 2 2 5 2 7" xfId="42572" xr:uid="{DC42A59B-EFA0-41D7-B5F4-1EBD51B466DA}"/>
    <cellStyle name="Normal 2 3 4 2 2 5 3" xfId="8863" xr:uid="{6236FA8B-1D8A-48B5-92FC-A8CFDF57ECE3}"/>
    <cellStyle name="Normal 2 3 4 2 2 5 3 2" xfId="12285" xr:uid="{4EE5941C-F820-49E2-82CA-C7152A1B92EE}"/>
    <cellStyle name="Normal 2 3 4 2 2 5 3 2 2" xfId="25975" xr:uid="{36D96D20-707B-4062-ABE9-5901009ED2BD}"/>
    <cellStyle name="Normal 2 3 4 2 2 5 3 2 2 2" xfId="39667" xr:uid="{8E74214C-D2B6-463E-8C18-7E9BC8B0A67B}"/>
    <cellStyle name="Normal 2 3 4 2 2 5 3 2 2 3" xfId="54551" xr:uid="{6AA2974C-0560-4177-BAAD-28B449908501}"/>
    <cellStyle name="Normal 2 3 4 2 2 5 3 2 3" xfId="19131" xr:uid="{FE06D0C8-F55F-4F7C-8B51-31ED9A990E78}"/>
    <cellStyle name="Normal 2 3 4 2 2 5 3 2 4" xfId="32821" xr:uid="{9471D8DA-A72C-4B99-841C-7FE8BD37DE37}"/>
    <cellStyle name="Normal 2 3 4 2 2 5 3 2 5" xfId="47705" xr:uid="{D4646D23-6C9C-4A7D-B9BC-C372BD981F30}"/>
    <cellStyle name="Normal 2 3 4 2 2 5 3 3" xfId="22553" xr:uid="{946EE889-F170-4339-B5D4-E8F16BD65B0B}"/>
    <cellStyle name="Normal 2 3 4 2 2 5 3 3 2" xfId="36245" xr:uid="{1975F1C4-11CC-44B5-8A9B-577A72B6F22D}"/>
    <cellStyle name="Normal 2 3 4 2 2 5 3 3 3" xfId="51129" xr:uid="{FF953AFF-0036-4D29-ADB9-0A919A3E2E4F}"/>
    <cellStyle name="Normal 2 3 4 2 2 5 3 4" xfId="15709" xr:uid="{F175637C-5FC1-46E6-BE0C-E31C537EF3FA}"/>
    <cellStyle name="Normal 2 3 4 2 2 5 3 5" xfId="29399" xr:uid="{3893839D-7031-49AE-AD92-A9F20561AB6B}"/>
    <cellStyle name="Normal 2 3 4 2 2 5 3 6" xfId="44283" xr:uid="{DCACCA46-41F7-48CF-8B7B-DA9A15529E41}"/>
    <cellStyle name="Normal 2 3 4 2 2 5 4" xfId="10573" xr:uid="{5663B6CC-B880-4CF4-A70A-1943228592B5}"/>
    <cellStyle name="Normal 2 3 4 2 2 5 4 2" xfId="24263" xr:uid="{11C9C33D-074F-4498-BCC0-F2DFAC01461E}"/>
    <cellStyle name="Normal 2 3 4 2 2 5 4 2 2" xfId="37955" xr:uid="{247C0D9F-532A-479D-8F49-ED3EFBCFDCFD}"/>
    <cellStyle name="Normal 2 3 4 2 2 5 4 2 3" xfId="52839" xr:uid="{9224FE04-5539-47E7-8B34-AB34B6776E51}"/>
    <cellStyle name="Normal 2 3 4 2 2 5 4 3" xfId="17419" xr:uid="{3CC3B6C9-A9C4-405E-8190-74D91AE7BB8E}"/>
    <cellStyle name="Normal 2 3 4 2 2 5 4 4" xfId="31109" xr:uid="{B98076A2-F755-46F5-BC35-61E9F860B202}"/>
    <cellStyle name="Normal 2 3 4 2 2 5 4 5" xfId="45993" xr:uid="{B7201FC3-0455-4FBE-9AE9-BB6A7C4B53D7}"/>
    <cellStyle name="Normal 2 3 4 2 2 5 5" xfId="20841" xr:uid="{0CE22DAA-F4B7-498A-8304-62D0AE556051}"/>
    <cellStyle name="Normal 2 3 4 2 2 5 5 2" xfId="34533" xr:uid="{F911E12A-4B71-425C-B3C3-65431B70E5EA}"/>
    <cellStyle name="Normal 2 3 4 2 2 5 5 3" xfId="49417" xr:uid="{364A4BF5-1E7E-4664-A074-8FAAA25144CA}"/>
    <cellStyle name="Normal 2 3 4 2 2 5 6" xfId="13997" xr:uid="{D3ACAD3B-3682-4501-BA99-4AA9D2C628D8}"/>
    <cellStyle name="Normal 2 3 4 2 2 5 7" xfId="27687" xr:uid="{209DDEF3-14EC-4DE3-B27D-96C788FEEB5B}"/>
    <cellStyle name="Normal 2 3 4 2 2 5 8" xfId="42571" xr:uid="{892C45DC-21CA-42E7-9692-AA43DF7ED88D}"/>
    <cellStyle name="Normal 2 3 4 2 2 6" xfId="7152" xr:uid="{2F51129A-2E9E-4714-9747-9B4C66F1A6FC}"/>
    <cellStyle name="Normal 2 3 4 2 2 6 2" xfId="8865" xr:uid="{8C589796-5432-416E-92BE-81A47F93BF2E}"/>
    <cellStyle name="Normal 2 3 4 2 2 6 2 2" xfId="12287" xr:uid="{8D716EC3-3EC5-4C50-90D9-659CBE828173}"/>
    <cellStyle name="Normal 2 3 4 2 2 6 2 2 2" xfId="25977" xr:uid="{CB8F197C-6B91-46B5-97D4-3501A5074E6A}"/>
    <cellStyle name="Normal 2 3 4 2 2 6 2 2 2 2" xfId="39669" xr:uid="{ED3F96DA-C1A5-4E53-8CA8-B6B02D0F9484}"/>
    <cellStyle name="Normal 2 3 4 2 2 6 2 2 2 3" xfId="54553" xr:uid="{DDF94A0B-1B70-4E69-AE82-850AFF43A68E}"/>
    <cellStyle name="Normal 2 3 4 2 2 6 2 2 3" xfId="19133" xr:uid="{D6EC764A-91C4-4E79-82F1-0045B3C08CBB}"/>
    <cellStyle name="Normal 2 3 4 2 2 6 2 2 4" xfId="32823" xr:uid="{4934303A-1DC0-4947-8AC3-F0DD97B365B5}"/>
    <cellStyle name="Normal 2 3 4 2 2 6 2 2 5" xfId="47707" xr:uid="{2DE9619E-2FF4-45B2-AC46-E043EDC0ADED}"/>
    <cellStyle name="Normal 2 3 4 2 2 6 2 3" xfId="22555" xr:uid="{3B405BE1-738A-474A-A3F4-7B4BA8679A31}"/>
    <cellStyle name="Normal 2 3 4 2 2 6 2 3 2" xfId="36247" xr:uid="{0B60DC8F-4231-43E5-B1E4-872667B7BB97}"/>
    <cellStyle name="Normal 2 3 4 2 2 6 2 3 3" xfId="51131" xr:uid="{2AC113ED-DEFA-42C1-AF30-19B63872742F}"/>
    <cellStyle name="Normal 2 3 4 2 2 6 2 4" xfId="15711" xr:uid="{164A9FB1-1FB0-49E6-BEFC-312B1CA1E128}"/>
    <cellStyle name="Normal 2 3 4 2 2 6 2 5" xfId="29401" xr:uid="{ACEB04B1-AFBD-4C87-A689-6B9389BA93CE}"/>
    <cellStyle name="Normal 2 3 4 2 2 6 2 6" xfId="44285" xr:uid="{9C443962-77E8-47CF-B9AC-F331883D33A6}"/>
    <cellStyle name="Normal 2 3 4 2 2 6 3" xfId="10575" xr:uid="{2A0690DE-9C78-43F7-AB76-658DEEBD1A82}"/>
    <cellStyle name="Normal 2 3 4 2 2 6 3 2" xfId="24265" xr:uid="{0929DF66-332D-4C1D-B621-50EA2C1BE2D8}"/>
    <cellStyle name="Normal 2 3 4 2 2 6 3 2 2" xfId="37957" xr:uid="{BD5D34A7-BF06-481D-9827-24A06D88DF4A}"/>
    <cellStyle name="Normal 2 3 4 2 2 6 3 2 3" xfId="52841" xr:uid="{30CD787F-C88C-4A8C-8D4E-C4DE4C8C6884}"/>
    <cellStyle name="Normal 2 3 4 2 2 6 3 3" xfId="17421" xr:uid="{4D7ABE40-581E-4AD9-9D41-A2A60122896E}"/>
    <cellStyle name="Normal 2 3 4 2 2 6 3 4" xfId="31111" xr:uid="{15239041-3F38-4060-8FFB-DCF2F542482F}"/>
    <cellStyle name="Normal 2 3 4 2 2 6 3 5" xfId="45995" xr:uid="{D3A56962-14D1-41C8-9AF4-E54A0C58B001}"/>
    <cellStyle name="Normal 2 3 4 2 2 6 4" xfId="20843" xr:uid="{046D620B-D497-427B-9A41-15BB3FA3126D}"/>
    <cellStyle name="Normal 2 3 4 2 2 6 4 2" xfId="34535" xr:uid="{1CC7DDAA-257A-4C5F-A38F-234615735BE8}"/>
    <cellStyle name="Normal 2 3 4 2 2 6 4 3" xfId="49419" xr:uid="{3424B09B-8A6A-4F23-93E3-062A52FEF438}"/>
    <cellStyle name="Normal 2 3 4 2 2 6 5" xfId="13999" xr:uid="{0F235FD6-3849-4DD2-83DC-4F1BCA93E3E7}"/>
    <cellStyle name="Normal 2 3 4 2 2 6 6" xfId="27689" xr:uid="{9D2E2C44-E9A2-4317-931E-B01B7F8F89CB}"/>
    <cellStyle name="Normal 2 3 4 2 2 6 7" xfId="42573" xr:uid="{BD67F2D3-5A17-4400-8F44-508EDDDFB411}"/>
    <cellStyle name="Normal 2 3 4 2 2 7" xfId="7153" xr:uid="{512CF24F-EB9E-4212-8056-2563DE6C26E3}"/>
    <cellStyle name="Normal 2 3 4 2 2 7 2" xfId="8866" xr:uid="{9D0A19CD-B355-4485-9D9C-F4ADEFD70524}"/>
    <cellStyle name="Normal 2 3 4 2 2 7 2 2" xfId="12288" xr:uid="{CFBD3B56-8933-428B-9B39-023AD2959B6D}"/>
    <cellStyle name="Normal 2 3 4 2 2 7 2 2 2" xfId="25978" xr:uid="{F9274806-A28A-48E5-9F66-3AAB8608AF9F}"/>
    <cellStyle name="Normal 2 3 4 2 2 7 2 2 2 2" xfId="39670" xr:uid="{A7C4DDEE-5527-45EB-8B7C-7A8C38EA9937}"/>
    <cellStyle name="Normal 2 3 4 2 2 7 2 2 2 3" xfId="54554" xr:uid="{8E809356-5970-4636-829F-56B51DDD5648}"/>
    <cellStyle name="Normal 2 3 4 2 2 7 2 2 3" xfId="19134" xr:uid="{E24876B0-C460-4B79-9A3B-F53F395897F6}"/>
    <cellStyle name="Normal 2 3 4 2 2 7 2 2 4" xfId="32824" xr:uid="{52209788-97BB-4B10-BA63-7AE238E119FD}"/>
    <cellStyle name="Normal 2 3 4 2 2 7 2 2 5" xfId="47708" xr:uid="{E7A144AF-B058-41D4-AE5A-EEB97141747E}"/>
    <cellStyle name="Normal 2 3 4 2 2 7 2 3" xfId="22556" xr:uid="{E91BC0A7-06BC-4141-8345-A10B4C280C1D}"/>
    <cellStyle name="Normal 2 3 4 2 2 7 2 3 2" xfId="36248" xr:uid="{BCC0A287-FDF8-4BEB-B0F1-0AA7C6AC0B4B}"/>
    <cellStyle name="Normal 2 3 4 2 2 7 2 3 3" xfId="51132" xr:uid="{E46A0F1F-A3AE-49AF-A604-FE8F23A1EB09}"/>
    <cellStyle name="Normal 2 3 4 2 2 7 2 4" xfId="15712" xr:uid="{8C8FAA5D-ABC7-43FC-8760-36A944CB2D24}"/>
    <cellStyle name="Normal 2 3 4 2 2 7 2 5" xfId="29402" xr:uid="{078BC729-E783-4F6D-AC0B-5B3F3B6F0867}"/>
    <cellStyle name="Normal 2 3 4 2 2 7 2 6" xfId="44286" xr:uid="{1BF11DFD-2032-464C-86EC-92D3820014F9}"/>
    <cellStyle name="Normal 2 3 4 2 2 7 3" xfId="10576" xr:uid="{EB64D29E-079B-4FB9-A8ED-8E26AC17B8A8}"/>
    <cellStyle name="Normal 2 3 4 2 2 7 3 2" xfId="24266" xr:uid="{BC227422-FD69-4B48-8846-C26A656472F2}"/>
    <cellStyle name="Normal 2 3 4 2 2 7 3 2 2" xfId="37958" xr:uid="{E036799E-1353-4DCC-BFDE-E3D0E39500B1}"/>
    <cellStyle name="Normal 2 3 4 2 2 7 3 2 3" xfId="52842" xr:uid="{971C701F-ADDE-41B5-9FA4-59480B730A84}"/>
    <cellStyle name="Normal 2 3 4 2 2 7 3 3" xfId="17422" xr:uid="{9B62B974-0B9C-41D0-9C4A-F97D09ABD7C0}"/>
    <cellStyle name="Normal 2 3 4 2 2 7 3 4" xfId="31112" xr:uid="{7826EF4E-C114-4BB9-9CBB-0A426D6DAFB5}"/>
    <cellStyle name="Normal 2 3 4 2 2 7 3 5" xfId="45996" xr:uid="{FA6F6A2E-B529-4AE9-ACC2-5E48F16F12C6}"/>
    <cellStyle name="Normal 2 3 4 2 2 7 4" xfId="20844" xr:uid="{A9149851-1C5A-4086-9E40-0562970A333B}"/>
    <cellStyle name="Normal 2 3 4 2 2 7 4 2" xfId="34536" xr:uid="{196337F9-2A6D-4FD2-9BBF-0BCC9ABCE201}"/>
    <cellStyle name="Normal 2 3 4 2 2 7 4 3" xfId="49420" xr:uid="{889F6D84-9ACC-489D-A5BE-0BD6E83C6DDB}"/>
    <cellStyle name="Normal 2 3 4 2 2 7 5" xfId="14000" xr:uid="{DD005266-5A23-45E6-9008-9EC3E90034CB}"/>
    <cellStyle name="Normal 2 3 4 2 2 7 6" xfId="27690" xr:uid="{07D62FAF-3E1C-46DD-82E9-5D5902A1A8C9}"/>
    <cellStyle name="Normal 2 3 4 2 2 7 7" xfId="42574" xr:uid="{1C3D6FAE-90DB-4825-872F-E55796FEE4BF}"/>
    <cellStyle name="Normal 2 3 4 2 2 8" xfId="8837" xr:uid="{A8C8E918-6094-419E-8643-5C7D17240B83}"/>
    <cellStyle name="Normal 2 3 4 2 2 8 2" xfId="12259" xr:uid="{58814A6D-FD81-44BA-B7EA-10A2E15AFA1A}"/>
    <cellStyle name="Normal 2 3 4 2 2 8 2 2" xfId="25949" xr:uid="{8D4EB38F-F536-4E15-8F5D-A68A1798C374}"/>
    <cellStyle name="Normal 2 3 4 2 2 8 2 2 2" xfId="39641" xr:uid="{73470FB9-B3F5-4825-B0CE-17D7880B6C38}"/>
    <cellStyle name="Normal 2 3 4 2 2 8 2 2 3" xfId="54525" xr:uid="{49538B0D-35E9-46EB-B532-202718A9E5C8}"/>
    <cellStyle name="Normal 2 3 4 2 2 8 2 3" xfId="19105" xr:uid="{4D5EC993-BA97-477C-A4E1-0913EACFDD50}"/>
    <cellStyle name="Normal 2 3 4 2 2 8 2 4" xfId="32795" xr:uid="{D476367A-8DEE-46EC-88FC-FAEEB2CF2ACC}"/>
    <cellStyle name="Normal 2 3 4 2 2 8 2 5" xfId="47679" xr:uid="{84A6CD70-6A1E-4543-95E8-25B1A52F3C6E}"/>
    <cellStyle name="Normal 2 3 4 2 2 8 3" xfId="22527" xr:uid="{F3EC8F98-9504-4178-BA1E-694C6DCC62BF}"/>
    <cellStyle name="Normal 2 3 4 2 2 8 3 2" xfId="36219" xr:uid="{D43A8B3F-D604-4398-8130-2C91431649E3}"/>
    <cellStyle name="Normal 2 3 4 2 2 8 3 3" xfId="51103" xr:uid="{CDECD1A8-E146-482F-8FA8-C5307EBBEE47}"/>
    <cellStyle name="Normal 2 3 4 2 2 8 4" xfId="15683" xr:uid="{3AC40539-292C-4310-91E1-D879A8159813}"/>
    <cellStyle name="Normal 2 3 4 2 2 8 5" xfId="29373" xr:uid="{A9E85E3B-6857-442C-A068-4F6656D15C29}"/>
    <cellStyle name="Normal 2 3 4 2 2 8 6" xfId="44257" xr:uid="{1607BBCE-AF8E-44CE-859A-D60FFF416EC8}"/>
    <cellStyle name="Normal 2 3 4 2 2 9" xfId="10547" xr:uid="{48943B1A-0044-4E92-8D75-324EE4A4C12C}"/>
    <cellStyle name="Normal 2 3 4 2 2 9 2" xfId="24237" xr:uid="{79417D97-7BF2-42A3-92C4-EDA613D84DC5}"/>
    <cellStyle name="Normal 2 3 4 2 2 9 2 2" xfId="37929" xr:uid="{B8763754-B711-4ED2-A82D-F7EC69B22868}"/>
    <cellStyle name="Normal 2 3 4 2 2 9 2 3" xfId="52813" xr:uid="{2DFF8FAB-084F-4AD0-A343-DE11EE8E15C0}"/>
    <cellStyle name="Normal 2 3 4 2 2 9 3" xfId="17393" xr:uid="{7CDF2F50-C3CE-4E10-B854-EE1BBA79C4F0}"/>
    <cellStyle name="Normal 2 3 4 2 2 9 4" xfId="31083" xr:uid="{B55CFDAA-621B-40CA-9645-59EF51979BBA}"/>
    <cellStyle name="Normal 2 3 4 2 2 9 5" xfId="45967" xr:uid="{158B25FF-B335-425E-9B60-B3D31C7FBB9A}"/>
    <cellStyle name="Normal 2 3 4 2 3" xfId="7154" xr:uid="{DBD569F8-B783-4AAC-BFF1-D459CFFBFE62}"/>
    <cellStyle name="Normal 2 3 4 2 3 10" xfId="14001" xr:uid="{EE41A496-9BF5-4A0E-AD3B-85094C0CCB97}"/>
    <cellStyle name="Normal 2 3 4 2 3 11" xfId="27691" xr:uid="{552C9F26-B1C9-4582-B111-D52316A45947}"/>
    <cellStyle name="Normal 2 3 4 2 3 12" xfId="42575" xr:uid="{D62A8A39-DE19-4D89-8ACB-1CCC3F63B59F}"/>
    <cellStyle name="Normal 2 3 4 2 3 2" xfId="7155" xr:uid="{B54F1351-9502-4F18-906E-60E5CB4F8D71}"/>
    <cellStyle name="Normal 2 3 4 2 3 2 10" xfId="42576" xr:uid="{93D21EAE-CE92-4BCA-AF37-C8478D79B9CC}"/>
    <cellStyle name="Normal 2 3 4 2 3 2 2" xfId="7156" xr:uid="{B1D1B52A-A5A1-4163-B454-22EC1893DE31}"/>
    <cellStyle name="Normal 2 3 4 2 3 2 2 2" xfId="7157" xr:uid="{09B1C25D-1F02-4BF9-9084-C0961BF99CBC}"/>
    <cellStyle name="Normal 2 3 4 2 3 2 2 2 2" xfId="8870" xr:uid="{5EFA88AC-420F-4CE0-B43A-71F955CE8224}"/>
    <cellStyle name="Normal 2 3 4 2 3 2 2 2 2 2" xfId="12292" xr:uid="{C91B0022-5936-4649-B7D1-DB5068EC5C97}"/>
    <cellStyle name="Normal 2 3 4 2 3 2 2 2 2 2 2" xfId="25982" xr:uid="{D34EEB5C-B61C-4AE4-BD48-F005FC4C47DC}"/>
    <cellStyle name="Normal 2 3 4 2 3 2 2 2 2 2 2 2" xfId="39674" xr:uid="{A3D83FA2-E532-4C45-97B9-2F05A1045556}"/>
    <cellStyle name="Normal 2 3 4 2 3 2 2 2 2 2 2 3" xfId="54558" xr:uid="{955D9E06-24FB-4B95-B68F-8578DD491A74}"/>
    <cellStyle name="Normal 2 3 4 2 3 2 2 2 2 2 3" xfId="19138" xr:uid="{A82E22BD-32AD-4D2C-98E1-000080186232}"/>
    <cellStyle name="Normal 2 3 4 2 3 2 2 2 2 2 4" xfId="32828" xr:uid="{510E1822-0190-4351-A7A8-F72EE3080302}"/>
    <cellStyle name="Normal 2 3 4 2 3 2 2 2 2 2 5" xfId="47712" xr:uid="{3A91B225-1D7D-45EA-B546-DC4DC6A53DC5}"/>
    <cellStyle name="Normal 2 3 4 2 3 2 2 2 2 3" xfId="22560" xr:uid="{67F52ABA-763F-4C09-AADC-3632601E5D4D}"/>
    <cellStyle name="Normal 2 3 4 2 3 2 2 2 2 3 2" xfId="36252" xr:uid="{CB2778FC-8CC7-4B4C-B395-47D02BBC7502}"/>
    <cellStyle name="Normal 2 3 4 2 3 2 2 2 2 3 3" xfId="51136" xr:uid="{8A60476B-5D02-4FC0-BC74-839AA1337B92}"/>
    <cellStyle name="Normal 2 3 4 2 3 2 2 2 2 4" xfId="15716" xr:uid="{57C5E9EB-87A5-4100-8F4E-89EAD33D016F}"/>
    <cellStyle name="Normal 2 3 4 2 3 2 2 2 2 5" xfId="29406" xr:uid="{5E38A9BA-4850-4A51-A226-1B7DB7B7F52E}"/>
    <cellStyle name="Normal 2 3 4 2 3 2 2 2 2 6" xfId="44290" xr:uid="{D905C7F5-EFDC-4FCC-98D5-BE510CB3F9ED}"/>
    <cellStyle name="Normal 2 3 4 2 3 2 2 2 3" xfId="10580" xr:uid="{4FBE415F-63D8-4FDA-83CC-FBDE5B2875BC}"/>
    <cellStyle name="Normal 2 3 4 2 3 2 2 2 3 2" xfId="24270" xr:uid="{D3E7ED0B-138B-4058-9A16-FDD8BB67CB51}"/>
    <cellStyle name="Normal 2 3 4 2 3 2 2 2 3 2 2" xfId="37962" xr:uid="{72FCE845-CA31-4796-8319-8387EE430BAC}"/>
    <cellStyle name="Normal 2 3 4 2 3 2 2 2 3 2 3" xfId="52846" xr:uid="{E0D97BE2-0E75-4A38-A86C-55A58B1F3FB3}"/>
    <cellStyle name="Normal 2 3 4 2 3 2 2 2 3 3" xfId="17426" xr:uid="{606EF93E-73CC-4C71-B42F-9C5082407234}"/>
    <cellStyle name="Normal 2 3 4 2 3 2 2 2 3 4" xfId="31116" xr:uid="{D9ECB6C3-D914-4071-A7AC-5DDAE7BD17FD}"/>
    <cellStyle name="Normal 2 3 4 2 3 2 2 2 3 5" xfId="46000" xr:uid="{7347755A-4732-40DF-B3DC-628DFA99E2E0}"/>
    <cellStyle name="Normal 2 3 4 2 3 2 2 2 4" xfId="20848" xr:uid="{6222D72C-5568-4BDE-9E57-49EC22E3DAB8}"/>
    <cellStyle name="Normal 2 3 4 2 3 2 2 2 4 2" xfId="34540" xr:uid="{4BDAE23E-2D6D-40D4-A183-037815228E0F}"/>
    <cellStyle name="Normal 2 3 4 2 3 2 2 2 4 3" xfId="49424" xr:uid="{4E2014EC-5F59-494C-9398-1C0961C240EE}"/>
    <cellStyle name="Normal 2 3 4 2 3 2 2 2 5" xfId="14004" xr:uid="{47F49CBC-0A90-4DF8-8B9E-B7A24650EDDE}"/>
    <cellStyle name="Normal 2 3 4 2 3 2 2 2 6" xfId="27694" xr:uid="{46413E2F-4515-4EED-A111-49883B6714F8}"/>
    <cellStyle name="Normal 2 3 4 2 3 2 2 2 7" xfId="42578" xr:uid="{ED8AC94D-59C3-4378-9B0B-E46F159CD05C}"/>
    <cellStyle name="Normal 2 3 4 2 3 2 2 3" xfId="8869" xr:uid="{5A405F5A-70FE-43AC-8C9C-E71A3DC3E878}"/>
    <cellStyle name="Normal 2 3 4 2 3 2 2 3 2" xfId="12291" xr:uid="{1733C3C9-B42A-4D81-B769-274EECF4D3CD}"/>
    <cellStyle name="Normal 2 3 4 2 3 2 2 3 2 2" xfId="25981" xr:uid="{FBD1B248-958E-44CE-A976-815205AEDD56}"/>
    <cellStyle name="Normal 2 3 4 2 3 2 2 3 2 2 2" xfId="39673" xr:uid="{5ED542E6-909B-481F-BF2C-4ECA045E1103}"/>
    <cellStyle name="Normal 2 3 4 2 3 2 2 3 2 2 3" xfId="54557" xr:uid="{0F9623E3-3165-489D-8124-E2B95EA58E5B}"/>
    <cellStyle name="Normal 2 3 4 2 3 2 2 3 2 3" xfId="19137" xr:uid="{CBD64911-0193-4569-96EE-D712D24CD2EF}"/>
    <cellStyle name="Normal 2 3 4 2 3 2 2 3 2 4" xfId="32827" xr:uid="{029BBED9-28AF-47A1-9B8B-D5547CAD5AFB}"/>
    <cellStyle name="Normal 2 3 4 2 3 2 2 3 2 5" xfId="47711" xr:uid="{4198E8D0-326F-46C5-83AB-BFB5CDFF4C37}"/>
    <cellStyle name="Normal 2 3 4 2 3 2 2 3 3" xfId="22559" xr:uid="{F96849B6-58C3-4CFE-9DA9-1ACC5BBEF00F}"/>
    <cellStyle name="Normal 2 3 4 2 3 2 2 3 3 2" xfId="36251" xr:uid="{1E282BCC-0385-495E-8AF6-660C40449744}"/>
    <cellStyle name="Normal 2 3 4 2 3 2 2 3 3 3" xfId="51135" xr:uid="{95116996-15D6-4E20-A57F-33AAD5CBF867}"/>
    <cellStyle name="Normal 2 3 4 2 3 2 2 3 4" xfId="15715" xr:uid="{E963069A-66B4-4A62-874D-7292D2D26F48}"/>
    <cellStyle name="Normal 2 3 4 2 3 2 2 3 5" xfId="29405" xr:uid="{DD42C47E-3D34-4236-9B33-79BF3E6C1110}"/>
    <cellStyle name="Normal 2 3 4 2 3 2 2 3 6" xfId="44289" xr:uid="{80DC8F2B-126B-469C-9FDB-ED01DCB84864}"/>
    <cellStyle name="Normal 2 3 4 2 3 2 2 4" xfId="10579" xr:uid="{22398C25-0D1B-44F3-93D5-DE9E9E28956C}"/>
    <cellStyle name="Normal 2 3 4 2 3 2 2 4 2" xfId="24269" xr:uid="{3AC3A0FC-2E64-4A62-BE9F-B25D933FF70B}"/>
    <cellStyle name="Normal 2 3 4 2 3 2 2 4 2 2" xfId="37961" xr:uid="{002E43B3-99B9-43AF-9607-499E2838520F}"/>
    <cellStyle name="Normal 2 3 4 2 3 2 2 4 2 3" xfId="52845" xr:uid="{40E2AB6B-9418-40F8-B960-40D7609B16AC}"/>
    <cellStyle name="Normal 2 3 4 2 3 2 2 4 3" xfId="17425" xr:uid="{D202331D-3246-4A63-AA3C-7DBDEDFF2DB1}"/>
    <cellStyle name="Normal 2 3 4 2 3 2 2 4 4" xfId="31115" xr:uid="{41C941E2-881D-4F9E-8624-F58B5E195FA3}"/>
    <cellStyle name="Normal 2 3 4 2 3 2 2 4 5" xfId="45999" xr:uid="{34574F72-C309-4730-A204-E68C59F9B639}"/>
    <cellStyle name="Normal 2 3 4 2 3 2 2 5" xfId="20847" xr:uid="{494F20A9-AD68-490F-BF7E-C02D7918B149}"/>
    <cellStyle name="Normal 2 3 4 2 3 2 2 5 2" xfId="34539" xr:uid="{55C00D38-F267-4A9F-A58C-66078690448C}"/>
    <cellStyle name="Normal 2 3 4 2 3 2 2 5 3" xfId="49423" xr:uid="{84139BDC-0310-4F8B-AC59-A769A5DB610F}"/>
    <cellStyle name="Normal 2 3 4 2 3 2 2 6" xfId="14003" xr:uid="{041009C4-E8F3-41D8-973E-A9E629240C8E}"/>
    <cellStyle name="Normal 2 3 4 2 3 2 2 7" xfId="27693" xr:uid="{26B163B0-5550-4923-9E4D-3EB2B7748DAA}"/>
    <cellStyle name="Normal 2 3 4 2 3 2 2 8" xfId="42577" xr:uid="{B83F1728-D1E9-4EDD-B07A-EFDE9E8A7D1A}"/>
    <cellStyle name="Normal 2 3 4 2 3 2 3" xfId="7158" xr:uid="{CEAEB76A-8E36-47E5-8349-A7998BBA8F0B}"/>
    <cellStyle name="Normal 2 3 4 2 3 2 3 2" xfId="8871" xr:uid="{96874058-4E8A-4698-9C9E-8F2BBAEF7CBF}"/>
    <cellStyle name="Normal 2 3 4 2 3 2 3 2 2" xfId="12293" xr:uid="{B3B67B41-0D3D-4E05-A4C0-E7B116C3195C}"/>
    <cellStyle name="Normal 2 3 4 2 3 2 3 2 2 2" xfId="25983" xr:uid="{CC97415C-8DC4-41D7-A8B7-6A477A2A41C8}"/>
    <cellStyle name="Normal 2 3 4 2 3 2 3 2 2 2 2" xfId="39675" xr:uid="{B4043328-2DAE-4B1C-85B1-A86BC3B9CF00}"/>
    <cellStyle name="Normal 2 3 4 2 3 2 3 2 2 2 3" xfId="54559" xr:uid="{2094DDBC-924B-4046-90A3-23F231E0D2A5}"/>
    <cellStyle name="Normal 2 3 4 2 3 2 3 2 2 3" xfId="19139" xr:uid="{5272A5C0-B97B-4A2A-99DD-893287DE840B}"/>
    <cellStyle name="Normal 2 3 4 2 3 2 3 2 2 4" xfId="32829" xr:uid="{145B92FD-9AAE-4E35-8E99-B25FF1D146B3}"/>
    <cellStyle name="Normal 2 3 4 2 3 2 3 2 2 5" xfId="47713" xr:uid="{26941DDE-BBE4-4134-8D9F-0038A0306E93}"/>
    <cellStyle name="Normal 2 3 4 2 3 2 3 2 3" xfId="22561" xr:uid="{1C07E6B1-C542-407E-88DC-7A1B446F3734}"/>
    <cellStyle name="Normal 2 3 4 2 3 2 3 2 3 2" xfId="36253" xr:uid="{19BAB1E2-857F-4713-825A-D39C8122F8C4}"/>
    <cellStyle name="Normal 2 3 4 2 3 2 3 2 3 3" xfId="51137" xr:uid="{7C2C73EE-806A-4186-85A4-14E3E8753E98}"/>
    <cellStyle name="Normal 2 3 4 2 3 2 3 2 4" xfId="15717" xr:uid="{7D9CC631-F133-4571-B714-BA906AC42792}"/>
    <cellStyle name="Normal 2 3 4 2 3 2 3 2 5" xfId="29407" xr:uid="{D1E4C767-5458-4EBB-9594-08FDC36ECF00}"/>
    <cellStyle name="Normal 2 3 4 2 3 2 3 2 6" xfId="44291" xr:uid="{541B1E03-1D0C-4CD3-8990-7EFFDEB1C91F}"/>
    <cellStyle name="Normal 2 3 4 2 3 2 3 3" xfId="10581" xr:uid="{B784445B-C087-4871-B5B7-C94A68A54E87}"/>
    <cellStyle name="Normal 2 3 4 2 3 2 3 3 2" xfId="24271" xr:uid="{F4604F45-90EF-4AC5-B971-5D00B8334782}"/>
    <cellStyle name="Normal 2 3 4 2 3 2 3 3 2 2" xfId="37963" xr:uid="{FF3687AE-7699-4885-B9DD-70017E02BB58}"/>
    <cellStyle name="Normal 2 3 4 2 3 2 3 3 2 3" xfId="52847" xr:uid="{3E3481E7-1EE5-4B97-880D-913DF14998CE}"/>
    <cellStyle name="Normal 2 3 4 2 3 2 3 3 3" xfId="17427" xr:uid="{4FF7EF12-E40E-42C0-80CF-CD4B7ACD1AE7}"/>
    <cellStyle name="Normal 2 3 4 2 3 2 3 3 4" xfId="31117" xr:uid="{AF572886-E9FE-4EB6-A6C9-D0B4B9DA28C7}"/>
    <cellStyle name="Normal 2 3 4 2 3 2 3 3 5" xfId="46001" xr:uid="{6C2C28E0-82BB-4997-A799-14D7515C94BF}"/>
    <cellStyle name="Normal 2 3 4 2 3 2 3 4" xfId="20849" xr:uid="{EDF4B22A-D1F5-41EA-9468-0350FA66BD75}"/>
    <cellStyle name="Normal 2 3 4 2 3 2 3 4 2" xfId="34541" xr:uid="{5FAA91E7-68D0-43D7-B0D8-9A634ABB38F1}"/>
    <cellStyle name="Normal 2 3 4 2 3 2 3 4 3" xfId="49425" xr:uid="{5B1BD78E-773D-4CD1-9BD1-9AF3B107F6F0}"/>
    <cellStyle name="Normal 2 3 4 2 3 2 3 5" xfId="14005" xr:uid="{64FC7D45-DAA9-48BE-BE41-3A671523FEE8}"/>
    <cellStyle name="Normal 2 3 4 2 3 2 3 6" xfId="27695" xr:uid="{C2DD4DAB-4ED7-483F-92C7-6F4520D7DB4F}"/>
    <cellStyle name="Normal 2 3 4 2 3 2 3 7" xfId="42579" xr:uid="{3185446B-5EB1-425E-8221-55D24B2FC80A}"/>
    <cellStyle name="Normal 2 3 4 2 3 2 4" xfId="7159" xr:uid="{9EC50D87-400E-4A41-8F1D-F08C560AA4A4}"/>
    <cellStyle name="Normal 2 3 4 2 3 2 4 2" xfId="8872" xr:uid="{B63A2715-B527-4CBD-A08D-7CA796EF029F}"/>
    <cellStyle name="Normal 2 3 4 2 3 2 4 2 2" xfId="12294" xr:uid="{937FFBD3-8D59-47EA-A800-91CAE3332812}"/>
    <cellStyle name="Normal 2 3 4 2 3 2 4 2 2 2" xfId="25984" xr:uid="{823A3885-3DD4-48BC-936B-B8947F9F58C5}"/>
    <cellStyle name="Normal 2 3 4 2 3 2 4 2 2 2 2" xfId="39676" xr:uid="{87E11F51-52D6-48EA-A5AB-71232F57C6A8}"/>
    <cellStyle name="Normal 2 3 4 2 3 2 4 2 2 2 3" xfId="54560" xr:uid="{7A336EA4-8ADD-4A66-BCBB-001422988B56}"/>
    <cellStyle name="Normal 2 3 4 2 3 2 4 2 2 3" xfId="19140" xr:uid="{30283ADB-5E2B-44CD-A8E6-B2C9642481C5}"/>
    <cellStyle name="Normal 2 3 4 2 3 2 4 2 2 4" xfId="32830" xr:uid="{C9E4AAA0-06A7-47CB-B4AF-59839844D9CE}"/>
    <cellStyle name="Normal 2 3 4 2 3 2 4 2 2 5" xfId="47714" xr:uid="{F4595ADA-ABCE-464F-9526-6ABB33631D20}"/>
    <cellStyle name="Normal 2 3 4 2 3 2 4 2 3" xfId="22562" xr:uid="{AF4D6498-2CAF-471E-822B-F7A2E5530C4B}"/>
    <cellStyle name="Normal 2 3 4 2 3 2 4 2 3 2" xfId="36254" xr:uid="{3792E6CF-2CAA-4662-AB46-3A275DFFC66F}"/>
    <cellStyle name="Normal 2 3 4 2 3 2 4 2 3 3" xfId="51138" xr:uid="{84D92655-FF4B-4350-A92B-72C2F1613AFF}"/>
    <cellStyle name="Normal 2 3 4 2 3 2 4 2 4" xfId="15718" xr:uid="{B07AD599-4ACC-49BF-8FFA-FBB04AAAD27C}"/>
    <cellStyle name="Normal 2 3 4 2 3 2 4 2 5" xfId="29408" xr:uid="{A7F53582-AAE2-4343-9DF5-25E7C3AF9ABA}"/>
    <cellStyle name="Normal 2 3 4 2 3 2 4 2 6" xfId="44292" xr:uid="{6B15D29F-B47C-4EA6-B1CE-349A096BEB31}"/>
    <cellStyle name="Normal 2 3 4 2 3 2 4 3" xfId="10582" xr:uid="{AEA3DDB7-2CB2-48E9-9C07-589E5F8CA50F}"/>
    <cellStyle name="Normal 2 3 4 2 3 2 4 3 2" xfId="24272" xr:uid="{8BA0195A-E32C-4FBC-A7C7-745B423B736D}"/>
    <cellStyle name="Normal 2 3 4 2 3 2 4 3 2 2" xfId="37964" xr:uid="{2345D28F-F7E4-4C4E-869A-7D2F0B80BEEE}"/>
    <cellStyle name="Normal 2 3 4 2 3 2 4 3 2 3" xfId="52848" xr:uid="{2F1F6A2A-EE91-4D69-AF40-DF7FA6730F98}"/>
    <cellStyle name="Normal 2 3 4 2 3 2 4 3 3" xfId="17428" xr:uid="{95127FB6-072C-4AB9-8C32-37CC670A2941}"/>
    <cellStyle name="Normal 2 3 4 2 3 2 4 3 4" xfId="31118" xr:uid="{2185C322-AC8D-4663-9CE0-30ACB0D9F252}"/>
    <cellStyle name="Normal 2 3 4 2 3 2 4 3 5" xfId="46002" xr:uid="{58C94F86-4FFF-451A-8927-A0E368DFD733}"/>
    <cellStyle name="Normal 2 3 4 2 3 2 4 4" xfId="20850" xr:uid="{41E6D002-C186-4753-9438-6356785F17C9}"/>
    <cellStyle name="Normal 2 3 4 2 3 2 4 4 2" xfId="34542" xr:uid="{9617126E-2AC9-4DD6-96D4-BB1DDC4D047E}"/>
    <cellStyle name="Normal 2 3 4 2 3 2 4 4 3" xfId="49426" xr:uid="{A9205057-C9D3-4DAE-8F56-16F3D27DA15B}"/>
    <cellStyle name="Normal 2 3 4 2 3 2 4 5" xfId="14006" xr:uid="{EED50EB8-B602-4F59-8AE9-5458DDB4145C}"/>
    <cellStyle name="Normal 2 3 4 2 3 2 4 6" xfId="27696" xr:uid="{5C30A2C1-BD24-4D2E-81A8-EF70BFFA53EA}"/>
    <cellStyle name="Normal 2 3 4 2 3 2 4 7" xfId="42580" xr:uid="{3DE47796-D3CB-4FDE-A5F8-F8338C408B97}"/>
    <cellStyle name="Normal 2 3 4 2 3 2 5" xfId="8868" xr:uid="{4C0258B7-BDE0-4833-94EB-BEAE9CD6E151}"/>
    <cellStyle name="Normal 2 3 4 2 3 2 5 2" xfId="12290" xr:uid="{2A6CAA6D-BEFE-49BC-9A3C-B0973931301C}"/>
    <cellStyle name="Normal 2 3 4 2 3 2 5 2 2" xfId="25980" xr:uid="{F0AA8D98-E805-48E8-B0CB-06040773DC34}"/>
    <cellStyle name="Normal 2 3 4 2 3 2 5 2 2 2" xfId="39672" xr:uid="{C987D485-215F-412B-86BE-DF927393EFF0}"/>
    <cellStyle name="Normal 2 3 4 2 3 2 5 2 2 3" xfId="54556" xr:uid="{3A066EE4-02C2-4213-80C6-F3C6D9823C45}"/>
    <cellStyle name="Normal 2 3 4 2 3 2 5 2 3" xfId="19136" xr:uid="{E69356C8-6122-4BCE-A374-C7569521B4DB}"/>
    <cellStyle name="Normal 2 3 4 2 3 2 5 2 4" xfId="32826" xr:uid="{8F42BD35-BBA9-4341-95D5-84C79C947A28}"/>
    <cellStyle name="Normal 2 3 4 2 3 2 5 2 5" xfId="47710" xr:uid="{7C582FA8-33D8-4D22-A22E-18FF7FEFF13E}"/>
    <cellStyle name="Normal 2 3 4 2 3 2 5 3" xfId="22558" xr:uid="{EBE23ACC-E70F-4412-850F-7045C810A49E}"/>
    <cellStyle name="Normal 2 3 4 2 3 2 5 3 2" xfId="36250" xr:uid="{F5844E3A-1239-4E1A-AEEB-041970E5839A}"/>
    <cellStyle name="Normal 2 3 4 2 3 2 5 3 3" xfId="51134" xr:uid="{17AA8047-DFB6-4E7B-9160-3AF0B886973D}"/>
    <cellStyle name="Normal 2 3 4 2 3 2 5 4" xfId="15714" xr:uid="{DBECCE00-6E70-48D1-A411-13962C787F78}"/>
    <cellStyle name="Normal 2 3 4 2 3 2 5 5" xfId="29404" xr:uid="{58A6AC2E-C112-44F8-A053-2BD915563506}"/>
    <cellStyle name="Normal 2 3 4 2 3 2 5 6" xfId="44288" xr:uid="{258C4B80-6A55-4407-89FB-774173C32696}"/>
    <cellStyle name="Normal 2 3 4 2 3 2 6" xfId="10578" xr:uid="{30EF088D-5601-499C-8341-EE36B1AFC782}"/>
    <cellStyle name="Normal 2 3 4 2 3 2 6 2" xfId="24268" xr:uid="{FDC26856-F258-4915-8FC9-C784D3BA3BA6}"/>
    <cellStyle name="Normal 2 3 4 2 3 2 6 2 2" xfId="37960" xr:uid="{F1C07437-336A-44B4-9AC6-8A3C7DD229D6}"/>
    <cellStyle name="Normal 2 3 4 2 3 2 6 2 3" xfId="52844" xr:uid="{F45118B0-6D92-481B-AD60-92A49BFDF515}"/>
    <cellStyle name="Normal 2 3 4 2 3 2 6 3" xfId="17424" xr:uid="{D4E68F12-A485-46CD-9DB7-DD86A71CE2DF}"/>
    <cellStyle name="Normal 2 3 4 2 3 2 6 4" xfId="31114" xr:uid="{39CAA35E-A4A2-46C3-9E41-6B71F345599D}"/>
    <cellStyle name="Normal 2 3 4 2 3 2 6 5" xfId="45998" xr:uid="{382F9316-93FA-46E2-AE80-4EB472948EA9}"/>
    <cellStyle name="Normal 2 3 4 2 3 2 7" xfId="20846" xr:uid="{C84554BE-3CD4-4809-A845-EA43DFE27973}"/>
    <cellStyle name="Normal 2 3 4 2 3 2 7 2" xfId="34538" xr:uid="{C1377DB1-7EDC-4770-8827-C34CDF0199D9}"/>
    <cellStyle name="Normal 2 3 4 2 3 2 7 3" xfId="49422" xr:uid="{D22D7225-E34E-4F9F-9942-1DC35147D108}"/>
    <cellStyle name="Normal 2 3 4 2 3 2 8" xfId="14002" xr:uid="{430EC619-6417-4060-860F-2725F7D14305}"/>
    <cellStyle name="Normal 2 3 4 2 3 2 9" xfId="27692" xr:uid="{A6D07A44-A25D-49EB-A7B3-845BF17CAF5B}"/>
    <cellStyle name="Normal 2 3 4 2 3 3" xfId="7160" xr:uid="{92B2F7D4-2A45-47C3-AD07-92FD7D59BE5C}"/>
    <cellStyle name="Normal 2 3 4 2 3 3 10" xfId="42581" xr:uid="{0AE99266-65A4-462D-96A2-A6BC254DE046}"/>
    <cellStyle name="Normal 2 3 4 2 3 3 2" xfId="7161" xr:uid="{6742BCFF-6DCB-45B2-B8D1-BA9DF5F80A9E}"/>
    <cellStyle name="Normal 2 3 4 2 3 3 2 2" xfId="7162" xr:uid="{406235F7-5383-492D-97FA-D1B679C773CB}"/>
    <cellStyle name="Normal 2 3 4 2 3 3 2 2 2" xfId="8875" xr:uid="{66717DC3-2716-4E1A-B66E-7691AF700EA9}"/>
    <cellStyle name="Normal 2 3 4 2 3 3 2 2 2 2" xfId="12297" xr:uid="{035FEB81-DFC2-48CB-BF91-06E7378083DB}"/>
    <cellStyle name="Normal 2 3 4 2 3 3 2 2 2 2 2" xfId="25987" xr:uid="{35ECE4AF-5C86-4489-8DC5-A88AF3B6725C}"/>
    <cellStyle name="Normal 2 3 4 2 3 3 2 2 2 2 2 2" xfId="39679" xr:uid="{B96EC2BC-DB5C-4844-9153-6C5D6C50620B}"/>
    <cellStyle name="Normal 2 3 4 2 3 3 2 2 2 2 2 3" xfId="54563" xr:uid="{F632E484-8676-4815-A6AE-081189D294F7}"/>
    <cellStyle name="Normal 2 3 4 2 3 3 2 2 2 2 3" xfId="19143" xr:uid="{B76A0109-1968-4BC2-B28D-EEBC0ED4C2DC}"/>
    <cellStyle name="Normal 2 3 4 2 3 3 2 2 2 2 4" xfId="32833" xr:uid="{AC0B3949-0FA7-4C88-835C-77A25BAE9431}"/>
    <cellStyle name="Normal 2 3 4 2 3 3 2 2 2 2 5" xfId="47717" xr:uid="{999AE712-4847-487A-B64F-73EC84845CCE}"/>
    <cellStyle name="Normal 2 3 4 2 3 3 2 2 2 3" xfId="22565" xr:uid="{28C4A4C9-A764-4D39-B8D8-2CB740F02906}"/>
    <cellStyle name="Normal 2 3 4 2 3 3 2 2 2 3 2" xfId="36257" xr:uid="{62B5A1EB-5988-432D-AE2B-D9B8C3095413}"/>
    <cellStyle name="Normal 2 3 4 2 3 3 2 2 2 3 3" xfId="51141" xr:uid="{5986E873-A36A-498C-8BA4-9B6A51E1A919}"/>
    <cellStyle name="Normal 2 3 4 2 3 3 2 2 2 4" xfId="15721" xr:uid="{B7639945-6959-46C6-BB3E-98FD21CC82CF}"/>
    <cellStyle name="Normal 2 3 4 2 3 3 2 2 2 5" xfId="29411" xr:uid="{7899A124-74A5-42AF-8C69-05305C02082D}"/>
    <cellStyle name="Normal 2 3 4 2 3 3 2 2 2 6" xfId="44295" xr:uid="{31EC3DD6-B203-4DA7-B2CA-4AD8B9E57CF1}"/>
    <cellStyle name="Normal 2 3 4 2 3 3 2 2 3" xfId="10585" xr:uid="{77EC0B3E-C12C-46F4-A788-89E751807F53}"/>
    <cellStyle name="Normal 2 3 4 2 3 3 2 2 3 2" xfId="24275" xr:uid="{ACC35063-8961-4991-9A65-2CA6DCE4D939}"/>
    <cellStyle name="Normal 2 3 4 2 3 3 2 2 3 2 2" xfId="37967" xr:uid="{CB45B829-BD40-48A2-B38B-67F3470FF88A}"/>
    <cellStyle name="Normal 2 3 4 2 3 3 2 2 3 2 3" xfId="52851" xr:uid="{20B9DE15-E688-4889-A328-39F446E992F3}"/>
    <cellStyle name="Normal 2 3 4 2 3 3 2 2 3 3" xfId="17431" xr:uid="{5AE0190C-4299-48AC-98B2-CA4C81BACF31}"/>
    <cellStyle name="Normal 2 3 4 2 3 3 2 2 3 4" xfId="31121" xr:uid="{8DF32909-D9B1-45A1-B87A-0D628AA5D33A}"/>
    <cellStyle name="Normal 2 3 4 2 3 3 2 2 3 5" xfId="46005" xr:uid="{885896A5-0D5A-4E44-AE39-B85DBC558E18}"/>
    <cellStyle name="Normal 2 3 4 2 3 3 2 2 4" xfId="20853" xr:uid="{264E3722-F62B-42CA-9894-749CAE1E9B1B}"/>
    <cellStyle name="Normal 2 3 4 2 3 3 2 2 4 2" xfId="34545" xr:uid="{4966B110-05EC-48CB-8A5D-A6A63F778E85}"/>
    <cellStyle name="Normal 2 3 4 2 3 3 2 2 4 3" xfId="49429" xr:uid="{F0D56662-8AFE-4083-8C08-1C23686F67E3}"/>
    <cellStyle name="Normal 2 3 4 2 3 3 2 2 5" xfId="14009" xr:uid="{2EEA0773-62BD-4481-A4AD-F722641740E6}"/>
    <cellStyle name="Normal 2 3 4 2 3 3 2 2 6" xfId="27699" xr:uid="{FC793F8D-6A12-48ED-A726-B1E04626735A}"/>
    <cellStyle name="Normal 2 3 4 2 3 3 2 2 7" xfId="42583" xr:uid="{05318138-5F4A-4E42-A99B-864C91C5AA2B}"/>
    <cellStyle name="Normal 2 3 4 2 3 3 2 3" xfId="8874" xr:uid="{EA2DB01E-9FD6-4E0D-A676-5799D6185EAA}"/>
    <cellStyle name="Normal 2 3 4 2 3 3 2 3 2" xfId="12296" xr:uid="{C9E7A0EC-A15D-4921-9E1D-FC105BE43EDD}"/>
    <cellStyle name="Normal 2 3 4 2 3 3 2 3 2 2" xfId="25986" xr:uid="{6098DB11-BF1E-4D0F-8388-FC75D3BABC1B}"/>
    <cellStyle name="Normal 2 3 4 2 3 3 2 3 2 2 2" xfId="39678" xr:uid="{295E21CA-3F71-4928-8310-5D8143FE3053}"/>
    <cellStyle name="Normal 2 3 4 2 3 3 2 3 2 2 3" xfId="54562" xr:uid="{446A35A1-1CEC-492A-8366-44E4BB90CE0E}"/>
    <cellStyle name="Normal 2 3 4 2 3 3 2 3 2 3" xfId="19142" xr:uid="{8CE84F37-02B1-45BB-83D1-6C266BCE8010}"/>
    <cellStyle name="Normal 2 3 4 2 3 3 2 3 2 4" xfId="32832" xr:uid="{02225D1A-285F-404D-93BD-E4A0F4F065A0}"/>
    <cellStyle name="Normal 2 3 4 2 3 3 2 3 2 5" xfId="47716" xr:uid="{DFF4C025-32DD-4085-AABA-029A6C324071}"/>
    <cellStyle name="Normal 2 3 4 2 3 3 2 3 3" xfId="22564" xr:uid="{3A533137-8A04-4FFA-9BF5-8E6D0CACD0BA}"/>
    <cellStyle name="Normal 2 3 4 2 3 3 2 3 3 2" xfId="36256" xr:uid="{43068FC9-60F3-4930-9ACC-3B90B1410CE9}"/>
    <cellStyle name="Normal 2 3 4 2 3 3 2 3 3 3" xfId="51140" xr:uid="{DE144DEA-D3E5-43C6-8D28-49FCF66DA162}"/>
    <cellStyle name="Normal 2 3 4 2 3 3 2 3 4" xfId="15720" xr:uid="{28DBCEE7-AD79-4685-8D78-7BBD9686110C}"/>
    <cellStyle name="Normal 2 3 4 2 3 3 2 3 5" xfId="29410" xr:uid="{5BF9ACEF-C5BC-4C9F-9D3A-4EA6D94D1CA3}"/>
    <cellStyle name="Normal 2 3 4 2 3 3 2 3 6" xfId="44294" xr:uid="{ECFACE6E-0C85-474F-BD8F-78DB33C58BE1}"/>
    <cellStyle name="Normal 2 3 4 2 3 3 2 4" xfId="10584" xr:uid="{A29FB203-6D95-45FB-9490-FB2A7844A6A3}"/>
    <cellStyle name="Normal 2 3 4 2 3 3 2 4 2" xfId="24274" xr:uid="{EB80C881-1ACC-46FD-94D5-92ABEA3C466B}"/>
    <cellStyle name="Normal 2 3 4 2 3 3 2 4 2 2" xfId="37966" xr:uid="{8F2E5161-8EF4-4751-9943-E10C5F066B8B}"/>
    <cellStyle name="Normal 2 3 4 2 3 3 2 4 2 3" xfId="52850" xr:uid="{5AE2E6EF-BAC1-4E4C-BAE8-A958E5C9C2EA}"/>
    <cellStyle name="Normal 2 3 4 2 3 3 2 4 3" xfId="17430" xr:uid="{DF9F6D29-38E3-4B33-9943-7E0B44C4A1F9}"/>
    <cellStyle name="Normal 2 3 4 2 3 3 2 4 4" xfId="31120" xr:uid="{4B4F97D1-8D0D-4D52-8FE9-9E0F1C5EB9C7}"/>
    <cellStyle name="Normal 2 3 4 2 3 3 2 4 5" xfId="46004" xr:uid="{73C9FF54-0502-4780-BFD6-1333C8FB4B54}"/>
    <cellStyle name="Normal 2 3 4 2 3 3 2 5" xfId="20852" xr:uid="{2FCD9591-07CE-408D-9E01-D1452E498CE4}"/>
    <cellStyle name="Normal 2 3 4 2 3 3 2 5 2" xfId="34544" xr:uid="{5DEC640B-B3D8-486A-AD63-C049DD83A556}"/>
    <cellStyle name="Normal 2 3 4 2 3 3 2 5 3" xfId="49428" xr:uid="{A2063E42-A85C-4438-B011-765B408189B2}"/>
    <cellStyle name="Normal 2 3 4 2 3 3 2 6" xfId="14008" xr:uid="{6398976B-8D31-4F05-973C-A2BF8A7CE439}"/>
    <cellStyle name="Normal 2 3 4 2 3 3 2 7" xfId="27698" xr:uid="{1B11CF68-633A-4683-8125-A362CC7A4654}"/>
    <cellStyle name="Normal 2 3 4 2 3 3 2 8" xfId="42582" xr:uid="{7898FBE5-BC90-42B3-9C19-1DE0171CF0FB}"/>
    <cellStyle name="Normal 2 3 4 2 3 3 3" xfId="7163" xr:uid="{78534A12-1FEB-4402-9901-ED289F94DAE1}"/>
    <cellStyle name="Normal 2 3 4 2 3 3 3 2" xfId="8876" xr:uid="{F212636C-2870-43D8-B4AC-FD6201528363}"/>
    <cellStyle name="Normal 2 3 4 2 3 3 3 2 2" xfId="12298" xr:uid="{B2B498FD-9EC3-4CCD-A0B4-724AFB37844D}"/>
    <cellStyle name="Normal 2 3 4 2 3 3 3 2 2 2" xfId="25988" xr:uid="{6FF9D781-BE42-4E91-B95A-B98BC6BB87B7}"/>
    <cellStyle name="Normal 2 3 4 2 3 3 3 2 2 2 2" xfId="39680" xr:uid="{C801E410-69F5-4FE7-934E-76B7D226B780}"/>
    <cellStyle name="Normal 2 3 4 2 3 3 3 2 2 2 3" xfId="54564" xr:uid="{0A012941-457F-4342-A94B-17D3275374C7}"/>
    <cellStyle name="Normal 2 3 4 2 3 3 3 2 2 3" xfId="19144" xr:uid="{2F624EE6-4B99-48AF-82AC-9306B027253A}"/>
    <cellStyle name="Normal 2 3 4 2 3 3 3 2 2 4" xfId="32834" xr:uid="{DB26C8D3-F182-4D29-B90F-4311B9E1C201}"/>
    <cellStyle name="Normal 2 3 4 2 3 3 3 2 2 5" xfId="47718" xr:uid="{4C76425B-16B6-4FA6-963D-2C41DA5CB700}"/>
    <cellStyle name="Normal 2 3 4 2 3 3 3 2 3" xfId="22566" xr:uid="{E7B47F1C-A7B8-4B23-BFF9-7CBBE42AE389}"/>
    <cellStyle name="Normal 2 3 4 2 3 3 3 2 3 2" xfId="36258" xr:uid="{ADC203EE-67A3-4298-9B92-57C7F30B003F}"/>
    <cellStyle name="Normal 2 3 4 2 3 3 3 2 3 3" xfId="51142" xr:uid="{6E71DBE8-C404-463A-85AF-315C679A3B33}"/>
    <cellStyle name="Normal 2 3 4 2 3 3 3 2 4" xfId="15722" xr:uid="{0A43DF0D-C8B0-4A81-A2B1-F6943FFC8F15}"/>
    <cellStyle name="Normal 2 3 4 2 3 3 3 2 5" xfId="29412" xr:uid="{F90B1171-AB63-4C05-8CE7-E89D1DE52A12}"/>
    <cellStyle name="Normal 2 3 4 2 3 3 3 2 6" xfId="44296" xr:uid="{58A6ABD5-DE53-48B6-A9A9-F313A4884BB2}"/>
    <cellStyle name="Normal 2 3 4 2 3 3 3 3" xfId="10586" xr:uid="{54E67529-5E80-4710-BF41-979F669E710D}"/>
    <cellStyle name="Normal 2 3 4 2 3 3 3 3 2" xfId="24276" xr:uid="{74178254-4B16-4D64-871B-895820A0A053}"/>
    <cellStyle name="Normal 2 3 4 2 3 3 3 3 2 2" xfId="37968" xr:uid="{1A40DEDE-779D-4F01-A30C-2508EF45706D}"/>
    <cellStyle name="Normal 2 3 4 2 3 3 3 3 2 3" xfId="52852" xr:uid="{0F22B2E5-C1D3-439F-9B76-36352DCAFCD9}"/>
    <cellStyle name="Normal 2 3 4 2 3 3 3 3 3" xfId="17432" xr:uid="{11FC0F78-6337-4CC8-ABC4-A716A53980E9}"/>
    <cellStyle name="Normal 2 3 4 2 3 3 3 3 4" xfId="31122" xr:uid="{F54D88EE-5E50-4523-9CE9-9BFCE410366F}"/>
    <cellStyle name="Normal 2 3 4 2 3 3 3 3 5" xfId="46006" xr:uid="{95B1924D-139C-4416-8BBE-E29456480CD5}"/>
    <cellStyle name="Normal 2 3 4 2 3 3 3 4" xfId="20854" xr:uid="{5F07A360-26E7-4202-A2AA-4EF6D8758AB2}"/>
    <cellStyle name="Normal 2 3 4 2 3 3 3 4 2" xfId="34546" xr:uid="{78DDB165-9C1D-42FD-A5FF-2598B1AFCA3B}"/>
    <cellStyle name="Normal 2 3 4 2 3 3 3 4 3" xfId="49430" xr:uid="{981AC072-F628-47E3-A1CE-C727A5DAE893}"/>
    <cellStyle name="Normal 2 3 4 2 3 3 3 5" xfId="14010" xr:uid="{6A3E6A05-256D-435A-B88C-1F6980861FD3}"/>
    <cellStyle name="Normal 2 3 4 2 3 3 3 6" xfId="27700" xr:uid="{5113ED11-7C27-4073-8F68-CE8E3B24E67B}"/>
    <cellStyle name="Normal 2 3 4 2 3 3 3 7" xfId="42584" xr:uid="{DE79476A-6F7C-4014-9906-F06D31B67279}"/>
    <cellStyle name="Normal 2 3 4 2 3 3 4" xfId="7164" xr:uid="{DD355BF2-A019-4ABA-A3F2-8EB33AF0C34D}"/>
    <cellStyle name="Normal 2 3 4 2 3 3 4 2" xfId="8877" xr:uid="{74CE085E-68AA-4DFB-B639-B1671E6D51B2}"/>
    <cellStyle name="Normal 2 3 4 2 3 3 4 2 2" xfId="12299" xr:uid="{0262656C-2A3C-4553-A449-09DF18296C4B}"/>
    <cellStyle name="Normal 2 3 4 2 3 3 4 2 2 2" xfId="25989" xr:uid="{F8253FFD-F607-4970-A40D-747C56B22D8C}"/>
    <cellStyle name="Normal 2 3 4 2 3 3 4 2 2 2 2" xfId="39681" xr:uid="{9A08D08C-A706-4F55-AFAE-176AF4A08D9A}"/>
    <cellStyle name="Normal 2 3 4 2 3 3 4 2 2 2 3" xfId="54565" xr:uid="{51C22F2C-FFC4-4DB3-96CA-75E90829EECB}"/>
    <cellStyle name="Normal 2 3 4 2 3 3 4 2 2 3" xfId="19145" xr:uid="{0808EAF1-1A01-4AFB-9764-4BE80273D992}"/>
    <cellStyle name="Normal 2 3 4 2 3 3 4 2 2 4" xfId="32835" xr:uid="{AE5BEEA3-1D97-41A2-9666-1CBBD691767A}"/>
    <cellStyle name="Normal 2 3 4 2 3 3 4 2 2 5" xfId="47719" xr:uid="{4AC5A2AA-9F20-4ED4-8882-593E0310FE96}"/>
    <cellStyle name="Normal 2 3 4 2 3 3 4 2 3" xfId="22567" xr:uid="{C9DA9D7A-038D-4356-B4F1-A2E1FD68B78E}"/>
    <cellStyle name="Normal 2 3 4 2 3 3 4 2 3 2" xfId="36259" xr:uid="{0DF840DB-76CF-4EE7-A326-65635A2B7751}"/>
    <cellStyle name="Normal 2 3 4 2 3 3 4 2 3 3" xfId="51143" xr:uid="{4C9E988B-7370-432E-8706-3ED63EEB0090}"/>
    <cellStyle name="Normal 2 3 4 2 3 3 4 2 4" xfId="15723" xr:uid="{0099BF48-863B-4D25-B1FE-322F3922DAF3}"/>
    <cellStyle name="Normal 2 3 4 2 3 3 4 2 5" xfId="29413" xr:uid="{5F0188FC-B6BB-4BE6-8428-C8FB6935B247}"/>
    <cellStyle name="Normal 2 3 4 2 3 3 4 2 6" xfId="44297" xr:uid="{C2D2822F-CE77-4D00-87CD-AA3D81C53B0E}"/>
    <cellStyle name="Normal 2 3 4 2 3 3 4 3" xfId="10587" xr:uid="{DBBEDAA0-FE13-48EE-B9D4-E81B7AB9089A}"/>
    <cellStyle name="Normal 2 3 4 2 3 3 4 3 2" xfId="24277" xr:uid="{B5B8A082-81AD-4239-A250-0758F1A79EE4}"/>
    <cellStyle name="Normal 2 3 4 2 3 3 4 3 2 2" xfId="37969" xr:uid="{92942858-23CF-4766-8A19-321E471CCE31}"/>
    <cellStyle name="Normal 2 3 4 2 3 3 4 3 2 3" xfId="52853" xr:uid="{10C4ACC9-912C-4741-8DB7-24F5D8F0E6D7}"/>
    <cellStyle name="Normal 2 3 4 2 3 3 4 3 3" xfId="17433" xr:uid="{01F7D6EC-B96F-4B04-8EA4-CC83A6F95B43}"/>
    <cellStyle name="Normal 2 3 4 2 3 3 4 3 4" xfId="31123" xr:uid="{D089C34C-9350-412C-963F-11D148FA068E}"/>
    <cellStyle name="Normal 2 3 4 2 3 3 4 3 5" xfId="46007" xr:uid="{5D98C053-1848-4268-BF32-1A899115CDCB}"/>
    <cellStyle name="Normal 2 3 4 2 3 3 4 4" xfId="20855" xr:uid="{E517E776-023C-4BEB-99E7-371E385A9B5C}"/>
    <cellStyle name="Normal 2 3 4 2 3 3 4 4 2" xfId="34547" xr:uid="{9F8A1E78-561B-4557-A1C4-2B785791C845}"/>
    <cellStyle name="Normal 2 3 4 2 3 3 4 4 3" xfId="49431" xr:uid="{8AA41F6E-4FC2-4C82-ADE9-F0C81ABEE77D}"/>
    <cellStyle name="Normal 2 3 4 2 3 3 4 5" xfId="14011" xr:uid="{B910A518-C282-4051-B67D-E5C5D858A786}"/>
    <cellStyle name="Normal 2 3 4 2 3 3 4 6" xfId="27701" xr:uid="{2E88C68B-6190-4D64-814B-56B7A6F2BA6E}"/>
    <cellStyle name="Normal 2 3 4 2 3 3 4 7" xfId="42585" xr:uid="{BC901E6C-A4EA-4053-B655-D2ACEC7740BE}"/>
    <cellStyle name="Normal 2 3 4 2 3 3 5" xfId="8873" xr:uid="{F599171D-76BF-480E-8E30-7C4F439BC355}"/>
    <cellStyle name="Normal 2 3 4 2 3 3 5 2" xfId="12295" xr:uid="{8207B714-4FF2-4A70-9C14-84853B19A2E7}"/>
    <cellStyle name="Normal 2 3 4 2 3 3 5 2 2" xfId="25985" xr:uid="{06AA77AB-3742-4E70-8334-39B59C66610C}"/>
    <cellStyle name="Normal 2 3 4 2 3 3 5 2 2 2" xfId="39677" xr:uid="{62EDC4E4-4384-4B48-96E0-443BE9AB9807}"/>
    <cellStyle name="Normal 2 3 4 2 3 3 5 2 2 3" xfId="54561" xr:uid="{7FC9113C-DEE3-4B9C-9460-8C0DE879BFB8}"/>
    <cellStyle name="Normal 2 3 4 2 3 3 5 2 3" xfId="19141" xr:uid="{AA2156B7-3092-41B7-B4E6-243F34FFED02}"/>
    <cellStyle name="Normal 2 3 4 2 3 3 5 2 4" xfId="32831" xr:uid="{0D3348D1-3E61-425D-AE90-B8812DAD9766}"/>
    <cellStyle name="Normal 2 3 4 2 3 3 5 2 5" xfId="47715" xr:uid="{D10DC70B-CD59-4CC8-9C0C-8DBF5CDFB8D1}"/>
    <cellStyle name="Normal 2 3 4 2 3 3 5 3" xfId="22563" xr:uid="{6FFD6456-4517-44D6-A348-8A81D8603661}"/>
    <cellStyle name="Normal 2 3 4 2 3 3 5 3 2" xfId="36255" xr:uid="{62B05EE4-EEE5-4F62-A724-78B5CFE47A7B}"/>
    <cellStyle name="Normal 2 3 4 2 3 3 5 3 3" xfId="51139" xr:uid="{851F881B-B0B4-4215-84BF-B934646D7543}"/>
    <cellStyle name="Normal 2 3 4 2 3 3 5 4" xfId="15719" xr:uid="{5C6D13AF-059A-4FEF-9B9F-683FCD17730D}"/>
    <cellStyle name="Normal 2 3 4 2 3 3 5 5" xfId="29409" xr:uid="{486D6AB4-5483-4543-B1D4-6E34A3EBD952}"/>
    <cellStyle name="Normal 2 3 4 2 3 3 5 6" xfId="44293" xr:uid="{592EE0B6-A0A3-47E0-9E41-D40517158102}"/>
    <cellStyle name="Normal 2 3 4 2 3 3 6" xfId="10583" xr:uid="{14F3EBC2-D703-4573-81D5-7CBF08EBA0DA}"/>
    <cellStyle name="Normal 2 3 4 2 3 3 6 2" xfId="24273" xr:uid="{E3FEFF02-90C2-459F-9E23-15956C418209}"/>
    <cellStyle name="Normal 2 3 4 2 3 3 6 2 2" xfId="37965" xr:uid="{CF964556-4CF1-4D88-8562-12593E9153BC}"/>
    <cellStyle name="Normal 2 3 4 2 3 3 6 2 3" xfId="52849" xr:uid="{CC2FB256-7441-4FE8-A0CD-1314C889962D}"/>
    <cellStyle name="Normal 2 3 4 2 3 3 6 3" xfId="17429" xr:uid="{B251D2BD-7C98-4FF2-8FC7-FE587F7C6973}"/>
    <cellStyle name="Normal 2 3 4 2 3 3 6 4" xfId="31119" xr:uid="{1304F498-5A66-40F9-B3F3-D02172C59EC3}"/>
    <cellStyle name="Normal 2 3 4 2 3 3 6 5" xfId="46003" xr:uid="{F5381FFA-8B4B-4CE8-9C68-5EF7A11964D4}"/>
    <cellStyle name="Normal 2 3 4 2 3 3 7" xfId="20851" xr:uid="{0E8518DE-ED46-4E3E-81EE-1F8FFA3C6316}"/>
    <cellStyle name="Normal 2 3 4 2 3 3 7 2" xfId="34543" xr:uid="{5FC7EC13-68B0-4E85-9E1F-16B85896385C}"/>
    <cellStyle name="Normal 2 3 4 2 3 3 7 3" xfId="49427" xr:uid="{D5EF3F66-D310-4A29-83A0-960204F50F81}"/>
    <cellStyle name="Normal 2 3 4 2 3 3 8" xfId="14007" xr:uid="{E0E361E6-BD24-4290-A6F5-4BFD776EFD3F}"/>
    <cellStyle name="Normal 2 3 4 2 3 3 9" xfId="27697" xr:uid="{1A2BC539-157D-4EED-858F-5A10642646FB}"/>
    <cellStyle name="Normal 2 3 4 2 3 4" xfId="7165" xr:uid="{98FA3626-EAF3-472E-96DB-7766A3673A33}"/>
    <cellStyle name="Normal 2 3 4 2 3 4 2" xfId="7166" xr:uid="{EFC0F668-3568-4B6E-B556-68CBA2CD6240}"/>
    <cellStyle name="Normal 2 3 4 2 3 4 2 2" xfId="8879" xr:uid="{1C2904EB-A29B-4938-B34D-8961CA518D2D}"/>
    <cellStyle name="Normal 2 3 4 2 3 4 2 2 2" xfId="12301" xr:uid="{4750B694-817E-43C8-840C-CAA508CEAA0D}"/>
    <cellStyle name="Normal 2 3 4 2 3 4 2 2 2 2" xfId="25991" xr:uid="{55073F65-90CC-491C-A0E4-C565B5F71047}"/>
    <cellStyle name="Normal 2 3 4 2 3 4 2 2 2 2 2" xfId="39683" xr:uid="{0BC24288-13CA-4D2D-B052-6AB4B3C5487E}"/>
    <cellStyle name="Normal 2 3 4 2 3 4 2 2 2 2 3" xfId="54567" xr:uid="{0038D181-10C2-44A9-91D7-410154F7F2DC}"/>
    <cellStyle name="Normal 2 3 4 2 3 4 2 2 2 3" xfId="19147" xr:uid="{4E4475AC-BBF5-4D21-8C7D-9EA94EBB9A23}"/>
    <cellStyle name="Normal 2 3 4 2 3 4 2 2 2 4" xfId="32837" xr:uid="{42E4D404-FB52-4A1D-BFFF-F93F70748048}"/>
    <cellStyle name="Normal 2 3 4 2 3 4 2 2 2 5" xfId="47721" xr:uid="{9F13D253-4826-49C7-9399-B17893573D4F}"/>
    <cellStyle name="Normal 2 3 4 2 3 4 2 2 3" xfId="22569" xr:uid="{568FDCAD-DBA1-416C-9BB8-549EF4CB5526}"/>
    <cellStyle name="Normal 2 3 4 2 3 4 2 2 3 2" xfId="36261" xr:uid="{260311AD-8874-4EC0-B8F9-970275942B9A}"/>
    <cellStyle name="Normal 2 3 4 2 3 4 2 2 3 3" xfId="51145" xr:uid="{FF36FA93-0EA1-4B95-ACD4-1E750695D99E}"/>
    <cellStyle name="Normal 2 3 4 2 3 4 2 2 4" xfId="15725" xr:uid="{EB755579-5EC7-4B03-8DEC-47BEF93BBD53}"/>
    <cellStyle name="Normal 2 3 4 2 3 4 2 2 5" xfId="29415" xr:uid="{3B5EE6EA-B572-43F6-8823-4D5F60430042}"/>
    <cellStyle name="Normal 2 3 4 2 3 4 2 2 6" xfId="44299" xr:uid="{930E30DB-9B72-4A0B-BE3C-E53BF9433BA4}"/>
    <cellStyle name="Normal 2 3 4 2 3 4 2 3" xfId="10589" xr:uid="{F5FBB6D0-014B-4B05-9A02-DEA35C865F66}"/>
    <cellStyle name="Normal 2 3 4 2 3 4 2 3 2" xfId="24279" xr:uid="{3B0A9F07-0A93-4C44-8ECB-B117F2615AC9}"/>
    <cellStyle name="Normal 2 3 4 2 3 4 2 3 2 2" xfId="37971" xr:uid="{A105A32B-DC66-4E56-93C4-FDDBFE19C256}"/>
    <cellStyle name="Normal 2 3 4 2 3 4 2 3 2 3" xfId="52855" xr:uid="{5DA0C4D4-E80B-4F84-80EA-547F402AC3FB}"/>
    <cellStyle name="Normal 2 3 4 2 3 4 2 3 3" xfId="17435" xr:uid="{BA26D255-4710-4F34-AB8A-19632A4694FA}"/>
    <cellStyle name="Normal 2 3 4 2 3 4 2 3 4" xfId="31125" xr:uid="{878B25BA-1E4D-4CD8-B006-C15F51CCA3B6}"/>
    <cellStyle name="Normal 2 3 4 2 3 4 2 3 5" xfId="46009" xr:uid="{2F1C68BC-73E3-4777-BE5F-5BC1744A85F6}"/>
    <cellStyle name="Normal 2 3 4 2 3 4 2 4" xfId="20857" xr:uid="{9408958F-B521-4706-874C-87ED9BCE29C8}"/>
    <cellStyle name="Normal 2 3 4 2 3 4 2 4 2" xfId="34549" xr:uid="{4FBB2893-B32A-4182-8E7C-F448B11FD4E8}"/>
    <cellStyle name="Normal 2 3 4 2 3 4 2 4 3" xfId="49433" xr:uid="{254348A3-8316-4400-8ED8-DD5A48F8DD40}"/>
    <cellStyle name="Normal 2 3 4 2 3 4 2 5" xfId="14013" xr:uid="{27A2F55D-3793-4D17-9670-A2C5F641D866}"/>
    <cellStyle name="Normal 2 3 4 2 3 4 2 6" xfId="27703" xr:uid="{2A83997F-8FBF-471D-8F54-AFDC44C3F0E6}"/>
    <cellStyle name="Normal 2 3 4 2 3 4 2 7" xfId="42587" xr:uid="{4A4DF257-7A13-4EEB-976D-8EE527CB2A63}"/>
    <cellStyle name="Normal 2 3 4 2 3 4 3" xfId="8878" xr:uid="{57619BF7-72FA-4DC6-97B2-5BBCFD8DE3B1}"/>
    <cellStyle name="Normal 2 3 4 2 3 4 3 2" xfId="12300" xr:uid="{C2D20AE7-4895-4853-9129-65146116624F}"/>
    <cellStyle name="Normal 2 3 4 2 3 4 3 2 2" xfId="25990" xr:uid="{B85C8798-6499-4F00-84AF-F9B6B332A537}"/>
    <cellStyle name="Normal 2 3 4 2 3 4 3 2 2 2" xfId="39682" xr:uid="{D2F6BEF9-C42C-423A-87B9-15DDB6E1AD8C}"/>
    <cellStyle name="Normal 2 3 4 2 3 4 3 2 2 3" xfId="54566" xr:uid="{34898EDF-1768-4574-BB61-42656A594528}"/>
    <cellStyle name="Normal 2 3 4 2 3 4 3 2 3" xfId="19146" xr:uid="{E2F0EAE9-BDB5-4356-9862-26EB653998B9}"/>
    <cellStyle name="Normal 2 3 4 2 3 4 3 2 4" xfId="32836" xr:uid="{731DD6B9-4157-470C-9306-4B3DE807CFE9}"/>
    <cellStyle name="Normal 2 3 4 2 3 4 3 2 5" xfId="47720" xr:uid="{AF96807A-98FC-4628-B2B3-D9B9BB0A96B4}"/>
    <cellStyle name="Normal 2 3 4 2 3 4 3 3" xfId="22568" xr:uid="{C1743F6C-C718-4FF7-8082-CEEC2F5A43CB}"/>
    <cellStyle name="Normal 2 3 4 2 3 4 3 3 2" xfId="36260" xr:uid="{8BF8A2F9-0CDB-43F7-92F2-FC9C08C2D9EF}"/>
    <cellStyle name="Normal 2 3 4 2 3 4 3 3 3" xfId="51144" xr:uid="{A134B40D-CD95-4A0B-8240-BCB8C4ED7B42}"/>
    <cellStyle name="Normal 2 3 4 2 3 4 3 4" xfId="15724" xr:uid="{CF439DA0-E32C-441A-8D9B-4DB0C2055A79}"/>
    <cellStyle name="Normal 2 3 4 2 3 4 3 5" xfId="29414" xr:uid="{FD3700A8-D90E-4F1A-8570-DCC6C64915D5}"/>
    <cellStyle name="Normal 2 3 4 2 3 4 3 6" xfId="44298" xr:uid="{F5D9F64A-8A30-45FE-B39F-99E7E44195A1}"/>
    <cellStyle name="Normal 2 3 4 2 3 4 4" xfId="10588" xr:uid="{7EAFE289-615C-4FC5-816B-F118C78BDC18}"/>
    <cellStyle name="Normal 2 3 4 2 3 4 4 2" xfId="24278" xr:uid="{CDFCB674-D3FA-4511-978C-F317A0BD9CC7}"/>
    <cellStyle name="Normal 2 3 4 2 3 4 4 2 2" xfId="37970" xr:uid="{813FA50E-35E4-4F25-B218-ED17CDC981C5}"/>
    <cellStyle name="Normal 2 3 4 2 3 4 4 2 3" xfId="52854" xr:uid="{D3621407-7861-4197-A665-1A29DDF44531}"/>
    <cellStyle name="Normal 2 3 4 2 3 4 4 3" xfId="17434" xr:uid="{F2868082-411D-4969-A82A-56829DB9C240}"/>
    <cellStyle name="Normal 2 3 4 2 3 4 4 4" xfId="31124" xr:uid="{A8493D2B-7046-440F-A825-60975DB7929C}"/>
    <cellStyle name="Normal 2 3 4 2 3 4 4 5" xfId="46008" xr:uid="{B198FEA4-3FF8-4387-94D0-9BDECD2770C1}"/>
    <cellStyle name="Normal 2 3 4 2 3 4 5" xfId="20856" xr:uid="{400AEAE8-0405-4F27-AB08-78CB8CDB890B}"/>
    <cellStyle name="Normal 2 3 4 2 3 4 5 2" xfId="34548" xr:uid="{CE3AED63-155E-4D75-8EE5-AFFC0FC2D25E}"/>
    <cellStyle name="Normal 2 3 4 2 3 4 5 3" xfId="49432" xr:uid="{9EEF0B90-F8F7-48B8-B2FD-F9E628D3925D}"/>
    <cellStyle name="Normal 2 3 4 2 3 4 6" xfId="14012" xr:uid="{8945151C-6237-4ABF-B2E2-ADD717DA594C}"/>
    <cellStyle name="Normal 2 3 4 2 3 4 7" xfId="27702" xr:uid="{87DCAE2E-4E07-4672-8744-6399976F983B}"/>
    <cellStyle name="Normal 2 3 4 2 3 4 8" xfId="42586" xr:uid="{D1214E98-D48A-4C62-B7CE-A60351CCA408}"/>
    <cellStyle name="Normal 2 3 4 2 3 5" xfId="7167" xr:uid="{11E14976-F06C-45FD-AECA-022758F06889}"/>
    <cellStyle name="Normal 2 3 4 2 3 5 2" xfId="8880" xr:uid="{3C898C66-1026-495E-9D04-9205A3444650}"/>
    <cellStyle name="Normal 2 3 4 2 3 5 2 2" xfId="12302" xr:uid="{E7375C8D-7B55-4864-99C2-BA2E53B8288E}"/>
    <cellStyle name="Normal 2 3 4 2 3 5 2 2 2" xfId="25992" xr:uid="{DE98257B-3F10-433D-9793-ED6384B13CD8}"/>
    <cellStyle name="Normal 2 3 4 2 3 5 2 2 2 2" xfId="39684" xr:uid="{79026A22-9059-4076-B3E1-B65BB25C37A8}"/>
    <cellStyle name="Normal 2 3 4 2 3 5 2 2 2 3" xfId="54568" xr:uid="{91C517FF-3A7A-4E2D-AB41-F65275327144}"/>
    <cellStyle name="Normal 2 3 4 2 3 5 2 2 3" xfId="19148" xr:uid="{1D554F85-9BDA-455E-8A94-EA410B7724F2}"/>
    <cellStyle name="Normal 2 3 4 2 3 5 2 2 4" xfId="32838" xr:uid="{F559D259-C5AE-4E9A-9B93-8AABF6AA9EE4}"/>
    <cellStyle name="Normal 2 3 4 2 3 5 2 2 5" xfId="47722" xr:uid="{2BADA405-7B3B-4D76-9831-156C9EDCE31E}"/>
    <cellStyle name="Normal 2 3 4 2 3 5 2 3" xfId="22570" xr:uid="{78E29C9B-7F52-4144-AF2B-41C01D4969C0}"/>
    <cellStyle name="Normal 2 3 4 2 3 5 2 3 2" xfId="36262" xr:uid="{A2F314BE-D942-4525-8D74-B15BAEA8AFF9}"/>
    <cellStyle name="Normal 2 3 4 2 3 5 2 3 3" xfId="51146" xr:uid="{6A915A11-C2B1-48E9-AF69-08119774BBC9}"/>
    <cellStyle name="Normal 2 3 4 2 3 5 2 4" xfId="15726" xr:uid="{F7CD53B3-58A8-49CE-8320-301DCA7F1F96}"/>
    <cellStyle name="Normal 2 3 4 2 3 5 2 5" xfId="29416" xr:uid="{31C26AEE-8DE8-4770-9526-20B18C0180B5}"/>
    <cellStyle name="Normal 2 3 4 2 3 5 2 6" xfId="44300" xr:uid="{1885BE0C-E00B-4DCB-8969-1FFF70AAA0F6}"/>
    <cellStyle name="Normal 2 3 4 2 3 5 3" xfId="10590" xr:uid="{31C001C0-72B3-48AC-9BCB-E941F3A27937}"/>
    <cellStyle name="Normal 2 3 4 2 3 5 3 2" xfId="24280" xr:uid="{2BA2215B-7074-417C-837F-28085331F984}"/>
    <cellStyle name="Normal 2 3 4 2 3 5 3 2 2" xfId="37972" xr:uid="{E8043783-BD60-4825-B1BC-AEA8C34E7046}"/>
    <cellStyle name="Normal 2 3 4 2 3 5 3 2 3" xfId="52856" xr:uid="{FD8DCCD2-D58F-4A7F-888C-BBE2961DE72C}"/>
    <cellStyle name="Normal 2 3 4 2 3 5 3 3" xfId="17436" xr:uid="{506B5628-BF41-4881-A96D-0A6AF314C446}"/>
    <cellStyle name="Normal 2 3 4 2 3 5 3 4" xfId="31126" xr:uid="{205A82C2-DA50-4FB0-9E1F-D0EE883A03D5}"/>
    <cellStyle name="Normal 2 3 4 2 3 5 3 5" xfId="46010" xr:uid="{7BC1C34B-6B12-4304-B658-3458539ABF13}"/>
    <cellStyle name="Normal 2 3 4 2 3 5 4" xfId="20858" xr:uid="{DBDDD645-09EA-4359-98EB-52B15637BF23}"/>
    <cellStyle name="Normal 2 3 4 2 3 5 4 2" xfId="34550" xr:uid="{0C5AC163-F75F-410C-AE65-AEA7597006F4}"/>
    <cellStyle name="Normal 2 3 4 2 3 5 4 3" xfId="49434" xr:uid="{EA7EF008-3297-4DFB-9E2B-6C3559BFCEE2}"/>
    <cellStyle name="Normal 2 3 4 2 3 5 5" xfId="14014" xr:uid="{0812CAF6-2F18-4755-96F0-5224CF1DE9B6}"/>
    <cellStyle name="Normal 2 3 4 2 3 5 6" xfId="27704" xr:uid="{0E9C5702-5C1E-454D-ABF9-C67FA77DDDEC}"/>
    <cellStyle name="Normal 2 3 4 2 3 5 7" xfId="42588" xr:uid="{8343804A-05AC-408A-839B-1A5234396930}"/>
    <cellStyle name="Normal 2 3 4 2 3 6" xfId="7168" xr:uid="{1434788E-F0DE-430D-B2E1-D42DF677B90C}"/>
    <cellStyle name="Normal 2 3 4 2 3 6 2" xfId="8881" xr:uid="{B0C5632D-4BA8-44A9-A4B0-67658EBFFB17}"/>
    <cellStyle name="Normal 2 3 4 2 3 6 2 2" xfId="12303" xr:uid="{732B83D9-E6DD-4EF1-A40E-DDB2F67AC47E}"/>
    <cellStyle name="Normal 2 3 4 2 3 6 2 2 2" xfId="25993" xr:uid="{8070E401-15D8-43C6-B7AD-A4DB374C351F}"/>
    <cellStyle name="Normal 2 3 4 2 3 6 2 2 2 2" xfId="39685" xr:uid="{CD846538-0417-483D-AD0F-125F5FFED699}"/>
    <cellStyle name="Normal 2 3 4 2 3 6 2 2 2 3" xfId="54569" xr:uid="{489A9555-8F64-4B71-8A06-AED39E8944E4}"/>
    <cellStyle name="Normal 2 3 4 2 3 6 2 2 3" xfId="19149" xr:uid="{6EBEB4D9-05E7-455C-9B49-EC1658FB1F35}"/>
    <cellStyle name="Normal 2 3 4 2 3 6 2 2 4" xfId="32839" xr:uid="{EE223385-604A-4A88-A1A7-017EA5B34911}"/>
    <cellStyle name="Normal 2 3 4 2 3 6 2 2 5" xfId="47723" xr:uid="{0D7420CE-4BAC-4593-A22A-0FD0F5383880}"/>
    <cellStyle name="Normal 2 3 4 2 3 6 2 3" xfId="22571" xr:uid="{83C17DCB-D01D-4032-B73C-62C042BD6D0D}"/>
    <cellStyle name="Normal 2 3 4 2 3 6 2 3 2" xfId="36263" xr:uid="{11BF7B74-9438-488D-8998-DDF10B9E0FCF}"/>
    <cellStyle name="Normal 2 3 4 2 3 6 2 3 3" xfId="51147" xr:uid="{A014A516-CA87-4CA0-8E52-3C265845B138}"/>
    <cellStyle name="Normal 2 3 4 2 3 6 2 4" xfId="15727" xr:uid="{5D47C0D2-EB74-4F68-AB33-A5895E86F7AF}"/>
    <cellStyle name="Normal 2 3 4 2 3 6 2 5" xfId="29417" xr:uid="{D0161A7B-F9CB-410E-9009-7240C0E5924E}"/>
    <cellStyle name="Normal 2 3 4 2 3 6 2 6" xfId="44301" xr:uid="{2F022B83-F53E-49D7-833F-5607565EB405}"/>
    <cellStyle name="Normal 2 3 4 2 3 6 3" xfId="10591" xr:uid="{8EA49E55-BBA3-4B99-920D-95F811062E28}"/>
    <cellStyle name="Normal 2 3 4 2 3 6 3 2" xfId="24281" xr:uid="{0714485A-99D8-45FC-B1CA-39F91773AB78}"/>
    <cellStyle name="Normal 2 3 4 2 3 6 3 2 2" xfId="37973" xr:uid="{6B70E6CF-E7CC-4E4F-B58A-DA002A762418}"/>
    <cellStyle name="Normal 2 3 4 2 3 6 3 2 3" xfId="52857" xr:uid="{00009D41-5291-4C81-8ACB-5519641E6F9D}"/>
    <cellStyle name="Normal 2 3 4 2 3 6 3 3" xfId="17437" xr:uid="{0ACE6FB1-8281-427B-9A8A-9210617DC339}"/>
    <cellStyle name="Normal 2 3 4 2 3 6 3 4" xfId="31127" xr:uid="{5D9039F0-AD5B-4D30-83B7-DE3810D36F9C}"/>
    <cellStyle name="Normal 2 3 4 2 3 6 3 5" xfId="46011" xr:uid="{5AD95290-DD20-4319-9373-D2CFE2DCDF57}"/>
    <cellStyle name="Normal 2 3 4 2 3 6 4" xfId="20859" xr:uid="{366FF32F-987C-410A-B41C-64F28F5A1071}"/>
    <cellStyle name="Normal 2 3 4 2 3 6 4 2" xfId="34551" xr:uid="{A4996B7D-71E3-41B5-9C35-FB2B2C33D651}"/>
    <cellStyle name="Normal 2 3 4 2 3 6 4 3" xfId="49435" xr:uid="{C0FD40F5-422F-4F23-B426-21FEB2A3BBB0}"/>
    <cellStyle name="Normal 2 3 4 2 3 6 5" xfId="14015" xr:uid="{5964F702-0B50-490A-9EE4-61089455E01A}"/>
    <cellStyle name="Normal 2 3 4 2 3 6 6" xfId="27705" xr:uid="{85342682-8F09-4FE3-A6A4-2CFAC4DE2A89}"/>
    <cellStyle name="Normal 2 3 4 2 3 6 7" xfId="42589" xr:uid="{B0E412F6-233C-4C39-A88D-819BBAEB8E44}"/>
    <cellStyle name="Normal 2 3 4 2 3 7" xfId="8867" xr:uid="{AED23E3B-DCEC-46D5-A715-B1C6A9784801}"/>
    <cellStyle name="Normal 2 3 4 2 3 7 2" xfId="12289" xr:uid="{B5E4E3C8-755E-4CDC-ACC8-0CF02DC13456}"/>
    <cellStyle name="Normal 2 3 4 2 3 7 2 2" xfId="25979" xr:uid="{40F67186-491A-4049-9247-C4207294E5F5}"/>
    <cellStyle name="Normal 2 3 4 2 3 7 2 2 2" xfId="39671" xr:uid="{5C10D015-28BC-44DB-AFEB-56AEF0023AAE}"/>
    <cellStyle name="Normal 2 3 4 2 3 7 2 2 3" xfId="54555" xr:uid="{B59D3260-BCD6-4BC7-B500-F0777E598C8C}"/>
    <cellStyle name="Normal 2 3 4 2 3 7 2 3" xfId="19135" xr:uid="{DF0C1014-6830-4B58-B365-9E77A06984C8}"/>
    <cellStyle name="Normal 2 3 4 2 3 7 2 4" xfId="32825" xr:uid="{9AD18C64-51B8-499C-9E82-0171972B13C7}"/>
    <cellStyle name="Normal 2 3 4 2 3 7 2 5" xfId="47709" xr:uid="{598E6AF5-5687-47A5-874A-0D41BA1CF371}"/>
    <cellStyle name="Normal 2 3 4 2 3 7 3" xfId="22557" xr:uid="{2F0339CA-3756-4AFD-A072-C7A459BF9CE3}"/>
    <cellStyle name="Normal 2 3 4 2 3 7 3 2" xfId="36249" xr:uid="{ACB26B4E-F046-4F77-A25D-C5A766E3EAEC}"/>
    <cellStyle name="Normal 2 3 4 2 3 7 3 3" xfId="51133" xr:uid="{5F3D269E-58AC-48B9-A979-FAA84839054E}"/>
    <cellStyle name="Normal 2 3 4 2 3 7 4" xfId="15713" xr:uid="{30D14448-6A3A-48D1-ABFB-88E54949525A}"/>
    <cellStyle name="Normal 2 3 4 2 3 7 5" xfId="29403" xr:uid="{3628AB5E-E176-4E93-8F8C-2314D2B56355}"/>
    <cellStyle name="Normal 2 3 4 2 3 7 6" xfId="44287" xr:uid="{CC5F934E-7031-4B70-A3F9-D3BCF67C987A}"/>
    <cellStyle name="Normal 2 3 4 2 3 8" xfId="10577" xr:uid="{34BCDD7D-8DB4-41EB-A137-E6558DE363EC}"/>
    <cellStyle name="Normal 2 3 4 2 3 8 2" xfId="24267" xr:uid="{212372DF-7B66-41CA-BBF9-D9718E1F2B3A}"/>
    <cellStyle name="Normal 2 3 4 2 3 8 2 2" xfId="37959" xr:uid="{C5684B67-E7FE-46EA-B140-A1B33DEFBE30}"/>
    <cellStyle name="Normal 2 3 4 2 3 8 2 3" xfId="52843" xr:uid="{64AA72AC-C5BB-4023-8FD6-160A329823BF}"/>
    <cellStyle name="Normal 2 3 4 2 3 8 3" xfId="17423" xr:uid="{2F70C8A4-79F6-4646-B0A1-33AA309632ED}"/>
    <cellStyle name="Normal 2 3 4 2 3 8 4" xfId="31113" xr:uid="{8643B033-714B-4153-A3D6-807B5B016284}"/>
    <cellStyle name="Normal 2 3 4 2 3 8 5" xfId="45997" xr:uid="{4293DAAB-69B1-43D5-8EFF-6D34B51D8185}"/>
    <cellStyle name="Normal 2 3 4 2 3 9" xfId="20845" xr:uid="{0C9B752D-4A88-4D1E-8E03-2EAFD038BD30}"/>
    <cellStyle name="Normal 2 3 4 2 3 9 2" xfId="34537" xr:uid="{FF03FB60-2C16-4B31-AD5A-B682B8C029B1}"/>
    <cellStyle name="Normal 2 3 4 2 3 9 3" xfId="49421" xr:uid="{68FE97F9-CEB6-40D0-B19E-0CB78DC5366E}"/>
    <cellStyle name="Normal 2 3 4 2 4" xfId="7169" xr:uid="{1CD1BFF9-AB3A-417B-A47B-984ED8A16247}"/>
    <cellStyle name="Normal 2 3 4 2 4 10" xfId="14016" xr:uid="{3F70C4C0-3C97-492B-83F6-7FDE51F196EC}"/>
    <cellStyle name="Normal 2 3 4 2 4 11" xfId="27706" xr:uid="{D84B0C94-C48B-4D66-8009-B7B5A6A952C8}"/>
    <cellStyle name="Normal 2 3 4 2 4 12" xfId="42590" xr:uid="{4B43E624-72A4-42AB-8A7B-08B535852A10}"/>
    <cellStyle name="Normal 2 3 4 2 4 2" xfId="7170" xr:uid="{34DBAE70-BABD-481E-B98B-0DBBC970E27A}"/>
    <cellStyle name="Normal 2 3 4 2 4 2 10" xfId="42591" xr:uid="{D83D29D3-E583-4EE7-934B-F8A8A8E07047}"/>
    <cellStyle name="Normal 2 3 4 2 4 2 2" xfId="7171" xr:uid="{86E87AFE-7D05-458A-8AA0-7DC4CE4F0B2F}"/>
    <cellStyle name="Normal 2 3 4 2 4 2 2 2" xfId="7172" xr:uid="{E7C85BDB-DCCD-4623-9848-FDAAF7176877}"/>
    <cellStyle name="Normal 2 3 4 2 4 2 2 2 2" xfId="8885" xr:uid="{4CB688A0-490A-4FA4-BB57-68342B62F948}"/>
    <cellStyle name="Normal 2 3 4 2 4 2 2 2 2 2" xfId="12307" xr:uid="{5F6751E1-7B64-4300-A465-E12D1D5FA91C}"/>
    <cellStyle name="Normal 2 3 4 2 4 2 2 2 2 2 2" xfId="25997" xr:uid="{9941E649-9516-43FC-BE10-24B1D7D83AD3}"/>
    <cellStyle name="Normal 2 3 4 2 4 2 2 2 2 2 2 2" xfId="39689" xr:uid="{B9AA7003-456D-473C-9CF1-FAB0C4CA800B}"/>
    <cellStyle name="Normal 2 3 4 2 4 2 2 2 2 2 2 3" xfId="54573" xr:uid="{40ACD5BB-D643-45AA-8E2C-F5AE5C273DC3}"/>
    <cellStyle name="Normal 2 3 4 2 4 2 2 2 2 2 3" xfId="19153" xr:uid="{280D0229-6887-43B3-A108-3CE100BE632B}"/>
    <cellStyle name="Normal 2 3 4 2 4 2 2 2 2 2 4" xfId="32843" xr:uid="{1E6BF75B-908B-43B5-ADE6-4E77FCCCA63B}"/>
    <cellStyle name="Normal 2 3 4 2 4 2 2 2 2 2 5" xfId="47727" xr:uid="{AFA135F9-0B28-4A50-AFB2-E9481DE9809A}"/>
    <cellStyle name="Normal 2 3 4 2 4 2 2 2 2 3" xfId="22575" xr:uid="{43E3B0FE-FB13-487D-959E-AFAE8FE334E2}"/>
    <cellStyle name="Normal 2 3 4 2 4 2 2 2 2 3 2" xfId="36267" xr:uid="{E23611ED-FE40-403D-82F3-79A02602CAD5}"/>
    <cellStyle name="Normal 2 3 4 2 4 2 2 2 2 3 3" xfId="51151" xr:uid="{94D39979-8826-4EA5-986D-4D9B885CF004}"/>
    <cellStyle name="Normal 2 3 4 2 4 2 2 2 2 4" xfId="15731" xr:uid="{2FB3CAB6-A490-4CD2-9F8D-338E5D1C3710}"/>
    <cellStyle name="Normal 2 3 4 2 4 2 2 2 2 5" xfId="29421" xr:uid="{FA7C35C0-2ABB-4616-A251-DA11E94AD79B}"/>
    <cellStyle name="Normal 2 3 4 2 4 2 2 2 2 6" xfId="44305" xr:uid="{2FFE95F3-49BC-4315-8C51-6D1824037063}"/>
    <cellStyle name="Normal 2 3 4 2 4 2 2 2 3" xfId="10595" xr:uid="{292D5F9B-D317-4656-8BC9-C31F20008164}"/>
    <cellStyle name="Normal 2 3 4 2 4 2 2 2 3 2" xfId="24285" xr:uid="{63C27C52-C157-4B24-B9C1-692792BE0AE2}"/>
    <cellStyle name="Normal 2 3 4 2 4 2 2 2 3 2 2" xfId="37977" xr:uid="{40E265BA-5648-4CAA-8FB1-75954C7B41DA}"/>
    <cellStyle name="Normal 2 3 4 2 4 2 2 2 3 2 3" xfId="52861" xr:uid="{68541F74-B671-46CA-B898-91AEB6827B02}"/>
    <cellStyle name="Normal 2 3 4 2 4 2 2 2 3 3" xfId="17441" xr:uid="{9BB30299-C99A-4429-836F-77C7DAF9C160}"/>
    <cellStyle name="Normal 2 3 4 2 4 2 2 2 3 4" xfId="31131" xr:uid="{1F554213-F12C-48B2-A042-21400192DC5E}"/>
    <cellStyle name="Normal 2 3 4 2 4 2 2 2 3 5" xfId="46015" xr:uid="{135BE1A5-ED47-49DE-BE64-FF6F02EAE782}"/>
    <cellStyle name="Normal 2 3 4 2 4 2 2 2 4" xfId="20863" xr:uid="{C95F9E04-EC90-49E9-A3FB-9B7F57D12936}"/>
    <cellStyle name="Normal 2 3 4 2 4 2 2 2 4 2" xfId="34555" xr:uid="{256CD5D5-B996-4250-B34E-B6B0AACB4430}"/>
    <cellStyle name="Normal 2 3 4 2 4 2 2 2 4 3" xfId="49439" xr:uid="{1A0D6D79-1358-445F-A2DF-77775858AC34}"/>
    <cellStyle name="Normal 2 3 4 2 4 2 2 2 5" xfId="14019" xr:uid="{913816BF-D0EC-43E0-9AB3-6B8A1F617928}"/>
    <cellStyle name="Normal 2 3 4 2 4 2 2 2 6" xfId="27709" xr:uid="{A1BAD88F-F125-4D27-A115-763ACBD91A70}"/>
    <cellStyle name="Normal 2 3 4 2 4 2 2 2 7" xfId="42593" xr:uid="{5D27FF6C-BBD3-46E1-B294-0151F193C8AB}"/>
    <cellStyle name="Normal 2 3 4 2 4 2 2 3" xfId="8884" xr:uid="{3B10D4A2-0C56-4081-8626-0853C9545678}"/>
    <cellStyle name="Normal 2 3 4 2 4 2 2 3 2" xfId="12306" xr:uid="{749ED802-A199-45E6-A1E2-85796BACE246}"/>
    <cellStyle name="Normal 2 3 4 2 4 2 2 3 2 2" xfId="25996" xr:uid="{77F20443-29C0-4A03-8983-5A89BE1098E9}"/>
    <cellStyle name="Normal 2 3 4 2 4 2 2 3 2 2 2" xfId="39688" xr:uid="{E970BC22-DB23-4CA0-B292-2ED346B2DC59}"/>
    <cellStyle name="Normal 2 3 4 2 4 2 2 3 2 2 3" xfId="54572" xr:uid="{A6A1D8BC-A769-4544-AB80-5F262FC23FF9}"/>
    <cellStyle name="Normal 2 3 4 2 4 2 2 3 2 3" xfId="19152" xr:uid="{4EE36E71-C8E4-4EDC-8710-4250534E60F3}"/>
    <cellStyle name="Normal 2 3 4 2 4 2 2 3 2 4" xfId="32842" xr:uid="{2AFBA6DA-CF93-4D95-8E9C-F4744AEB1985}"/>
    <cellStyle name="Normal 2 3 4 2 4 2 2 3 2 5" xfId="47726" xr:uid="{C9FF2E82-AFB0-4EF1-B1B6-9E0A3A5AE78C}"/>
    <cellStyle name="Normal 2 3 4 2 4 2 2 3 3" xfId="22574" xr:uid="{77D1D2CD-4517-413B-88BF-6B250C27C8C5}"/>
    <cellStyle name="Normal 2 3 4 2 4 2 2 3 3 2" xfId="36266" xr:uid="{B71A495E-973E-4E80-983E-FD41EF5F9327}"/>
    <cellStyle name="Normal 2 3 4 2 4 2 2 3 3 3" xfId="51150" xr:uid="{6CC46DFC-A2A7-42CE-A71C-DABB17591873}"/>
    <cellStyle name="Normal 2 3 4 2 4 2 2 3 4" xfId="15730" xr:uid="{8A1D9F80-7B73-44BE-9DB9-66DFD9648401}"/>
    <cellStyle name="Normal 2 3 4 2 4 2 2 3 5" xfId="29420" xr:uid="{87728335-0460-490F-953E-FEDB455E12B1}"/>
    <cellStyle name="Normal 2 3 4 2 4 2 2 3 6" xfId="44304" xr:uid="{5953BB99-7D79-4183-9785-581CC10DC85F}"/>
    <cellStyle name="Normal 2 3 4 2 4 2 2 4" xfId="10594" xr:uid="{35BB54DB-FC94-4D3B-8466-5BD90BC876C9}"/>
    <cellStyle name="Normal 2 3 4 2 4 2 2 4 2" xfId="24284" xr:uid="{9939A1E5-87D2-4170-8D49-92CDDE74E986}"/>
    <cellStyle name="Normal 2 3 4 2 4 2 2 4 2 2" xfId="37976" xr:uid="{E9175203-1503-4B3F-A7F8-F8CF0DD0857F}"/>
    <cellStyle name="Normal 2 3 4 2 4 2 2 4 2 3" xfId="52860" xr:uid="{396053DA-F5D5-4D0B-AF4F-83970052B1B2}"/>
    <cellStyle name="Normal 2 3 4 2 4 2 2 4 3" xfId="17440" xr:uid="{3435F4A6-9FFE-4AD4-89A7-FC299C2A5083}"/>
    <cellStyle name="Normal 2 3 4 2 4 2 2 4 4" xfId="31130" xr:uid="{08E7B915-B596-4390-B810-F85056FE1AC0}"/>
    <cellStyle name="Normal 2 3 4 2 4 2 2 4 5" xfId="46014" xr:uid="{CBC6FC11-6714-406B-BD85-9CEA64F3D73D}"/>
    <cellStyle name="Normal 2 3 4 2 4 2 2 5" xfId="20862" xr:uid="{AB8DAD9F-10A6-4E29-AC50-6A76840269E4}"/>
    <cellStyle name="Normal 2 3 4 2 4 2 2 5 2" xfId="34554" xr:uid="{A98C2C94-5D56-486A-9B58-50161A236C8E}"/>
    <cellStyle name="Normal 2 3 4 2 4 2 2 5 3" xfId="49438" xr:uid="{B206FA52-6A05-4EEA-BF3D-442B192D93C2}"/>
    <cellStyle name="Normal 2 3 4 2 4 2 2 6" xfId="14018" xr:uid="{222C8F12-C132-47FB-9957-0AB172BD853C}"/>
    <cellStyle name="Normal 2 3 4 2 4 2 2 7" xfId="27708" xr:uid="{2F4CC41D-A10B-4029-8EAA-8F76A63A5FC0}"/>
    <cellStyle name="Normal 2 3 4 2 4 2 2 8" xfId="42592" xr:uid="{E5920710-D032-4050-8773-3B56991C34C4}"/>
    <cellStyle name="Normal 2 3 4 2 4 2 3" xfId="7173" xr:uid="{565081B5-FFA8-4C14-B369-2184303307C6}"/>
    <cellStyle name="Normal 2 3 4 2 4 2 3 2" xfId="8886" xr:uid="{6C00F463-D026-4F9D-8742-EAF58D3B1CA0}"/>
    <cellStyle name="Normal 2 3 4 2 4 2 3 2 2" xfId="12308" xr:uid="{4E36197B-6161-4BF5-9280-AD19AB89A0C0}"/>
    <cellStyle name="Normal 2 3 4 2 4 2 3 2 2 2" xfId="25998" xr:uid="{B0BF43DC-90A0-4606-9990-5ABEF7095172}"/>
    <cellStyle name="Normal 2 3 4 2 4 2 3 2 2 2 2" xfId="39690" xr:uid="{A35D59FF-2DBC-46C9-83ED-F98411D50816}"/>
    <cellStyle name="Normal 2 3 4 2 4 2 3 2 2 2 3" xfId="54574" xr:uid="{49EB335C-3B11-4E70-AC9D-AE7C963C0495}"/>
    <cellStyle name="Normal 2 3 4 2 4 2 3 2 2 3" xfId="19154" xr:uid="{2C81580C-29B2-4D83-9EF0-509E4279BBB0}"/>
    <cellStyle name="Normal 2 3 4 2 4 2 3 2 2 4" xfId="32844" xr:uid="{FBE7C85D-94CB-41C5-93CF-626B848727F9}"/>
    <cellStyle name="Normal 2 3 4 2 4 2 3 2 2 5" xfId="47728" xr:uid="{3EF47D74-0303-4CAA-8AD1-ED42996A8A73}"/>
    <cellStyle name="Normal 2 3 4 2 4 2 3 2 3" xfId="22576" xr:uid="{F9E94FB8-1227-4C0D-BD39-8D08B9456DED}"/>
    <cellStyle name="Normal 2 3 4 2 4 2 3 2 3 2" xfId="36268" xr:uid="{22D98730-7672-488B-B94C-731FE6A8710D}"/>
    <cellStyle name="Normal 2 3 4 2 4 2 3 2 3 3" xfId="51152" xr:uid="{73741A79-B197-423E-BE44-3BF44E9C2296}"/>
    <cellStyle name="Normal 2 3 4 2 4 2 3 2 4" xfId="15732" xr:uid="{54689E2A-64B2-40A7-AE94-F901EC078D24}"/>
    <cellStyle name="Normal 2 3 4 2 4 2 3 2 5" xfId="29422" xr:uid="{9EB40B74-ACDD-4BD1-8FFE-5A46AD7D2CFA}"/>
    <cellStyle name="Normal 2 3 4 2 4 2 3 2 6" xfId="44306" xr:uid="{2D9CA9FC-8BB6-4875-9523-B08D325EA318}"/>
    <cellStyle name="Normal 2 3 4 2 4 2 3 3" xfId="10596" xr:uid="{BB39716F-8812-4C26-977F-E8A0A55EC514}"/>
    <cellStyle name="Normal 2 3 4 2 4 2 3 3 2" xfId="24286" xr:uid="{1C6122D5-21EA-4F0C-A646-A84C10611724}"/>
    <cellStyle name="Normal 2 3 4 2 4 2 3 3 2 2" xfId="37978" xr:uid="{3B641916-5908-4F1A-886A-499589628112}"/>
    <cellStyle name="Normal 2 3 4 2 4 2 3 3 2 3" xfId="52862" xr:uid="{19C75121-F0DC-46FA-9E50-83DA43C3E2B7}"/>
    <cellStyle name="Normal 2 3 4 2 4 2 3 3 3" xfId="17442" xr:uid="{D5D03259-EAD8-47DE-B88D-672C368F9C13}"/>
    <cellStyle name="Normal 2 3 4 2 4 2 3 3 4" xfId="31132" xr:uid="{80E90594-B598-47D8-829A-C5EB7F20E4F3}"/>
    <cellStyle name="Normal 2 3 4 2 4 2 3 3 5" xfId="46016" xr:uid="{6F012EE5-0776-44C6-8C21-DBC6197254D5}"/>
    <cellStyle name="Normal 2 3 4 2 4 2 3 4" xfId="20864" xr:uid="{B8DB8FCF-2A71-4378-A345-FF38DB1D2E59}"/>
    <cellStyle name="Normal 2 3 4 2 4 2 3 4 2" xfId="34556" xr:uid="{D58CB729-A42A-43FA-84F9-1F28E5B2BA6E}"/>
    <cellStyle name="Normal 2 3 4 2 4 2 3 4 3" xfId="49440" xr:uid="{0B7E9252-2EA6-4A6F-9B69-5AF6205739E2}"/>
    <cellStyle name="Normal 2 3 4 2 4 2 3 5" xfId="14020" xr:uid="{90AB55A3-363E-464B-AB78-31DAEF139E20}"/>
    <cellStyle name="Normal 2 3 4 2 4 2 3 6" xfId="27710" xr:uid="{EA0259B0-78C6-44A3-A7F1-0CCFD9A17C5A}"/>
    <cellStyle name="Normal 2 3 4 2 4 2 3 7" xfId="42594" xr:uid="{E4336B00-8798-4860-88E6-AF9A7D8E906C}"/>
    <cellStyle name="Normal 2 3 4 2 4 2 4" xfId="7174" xr:uid="{EC8AE642-CC06-4A7B-B947-2446D2C33D01}"/>
    <cellStyle name="Normal 2 3 4 2 4 2 4 2" xfId="8887" xr:uid="{10DF07DE-FD8A-46B0-B916-BEB835154DE7}"/>
    <cellStyle name="Normal 2 3 4 2 4 2 4 2 2" xfId="12309" xr:uid="{6EA3CAC5-F004-49AB-9291-DBB7D6CF1106}"/>
    <cellStyle name="Normal 2 3 4 2 4 2 4 2 2 2" xfId="25999" xr:uid="{2D9ED2D2-13B9-490D-9E38-B00D2E44E044}"/>
    <cellStyle name="Normal 2 3 4 2 4 2 4 2 2 2 2" xfId="39691" xr:uid="{9D878038-7178-4718-92A5-37175405F202}"/>
    <cellStyle name="Normal 2 3 4 2 4 2 4 2 2 2 3" xfId="54575" xr:uid="{BF51AD3D-C016-4002-8BAF-DCE3DD3A7D22}"/>
    <cellStyle name="Normal 2 3 4 2 4 2 4 2 2 3" xfId="19155" xr:uid="{A27DBE5F-1AF3-40B2-B837-B58C7BAE370A}"/>
    <cellStyle name="Normal 2 3 4 2 4 2 4 2 2 4" xfId="32845" xr:uid="{E8B08A5C-3AA4-49B5-8BEF-335C5B4D4C73}"/>
    <cellStyle name="Normal 2 3 4 2 4 2 4 2 2 5" xfId="47729" xr:uid="{8056126E-C1F9-43EA-A8E5-5307DAB846D5}"/>
    <cellStyle name="Normal 2 3 4 2 4 2 4 2 3" xfId="22577" xr:uid="{F9C9BB93-C2D3-43C3-A2CF-BB78A11C7588}"/>
    <cellStyle name="Normal 2 3 4 2 4 2 4 2 3 2" xfId="36269" xr:uid="{5B75A6D5-3571-4BAC-9C53-FEAEFE751E0F}"/>
    <cellStyle name="Normal 2 3 4 2 4 2 4 2 3 3" xfId="51153" xr:uid="{ADD0F1D6-0060-4CE1-84B6-BF17E9571313}"/>
    <cellStyle name="Normal 2 3 4 2 4 2 4 2 4" xfId="15733" xr:uid="{1FCAA94B-7620-4351-8618-CF89C5059FE4}"/>
    <cellStyle name="Normal 2 3 4 2 4 2 4 2 5" xfId="29423" xr:uid="{B38C0DF1-F087-484A-8D3A-361664D70948}"/>
    <cellStyle name="Normal 2 3 4 2 4 2 4 2 6" xfId="44307" xr:uid="{6278AD35-C480-4188-AFE2-EABAEAD8A6A8}"/>
    <cellStyle name="Normal 2 3 4 2 4 2 4 3" xfId="10597" xr:uid="{8E772DF2-7FF5-45F8-AF5A-50BEC0714EB0}"/>
    <cellStyle name="Normal 2 3 4 2 4 2 4 3 2" xfId="24287" xr:uid="{10131824-2840-4A70-A3F0-6629833839B2}"/>
    <cellStyle name="Normal 2 3 4 2 4 2 4 3 2 2" xfId="37979" xr:uid="{B3E6DCC4-EAAD-4745-8F9C-606E59F06B96}"/>
    <cellStyle name="Normal 2 3 4 2 4 2 4 3 2 3" xfId="52863" xr:uid="{F90A4FB8-837C-40B9-B9D8-E87BDF3C39CF}"/>
    <cellStyle name="Normal 2 3 4 2 4 2 4 3 3" xfId="17443" xr:uid="{00A13F63-6EDE-4967-B191-F3C782A1152B}"/>
    <cellStyle name="Normal 2 3 4 2 4 2 4 3 4" xfId="31133" xr:uid="{CAE54E60-FCFD-4D20-8D56-C66AEE967291}"/>
    <cellStyle name="Normal 2 3 4 2 4 2 4 3 5" xfId="46017" xr:uid="{541A96DB-0DBA-4AAF-9EB5-7F6A39FDCA7B}"/>
    <cellStyle name="Normal 2 3 4 2 4 2 4 4" xfId="20865" xr:uid="{69E0A70A-EF4A-4E6D-93C8-24F7057EBAF1}"/>
    <cellStyle name="Normal 2 3 4 2 4 2 4 4 2" xfId="34557" xr:uid="{4F76C9ED-FA8F-497A-8A5E-AD22C718D278}"/>
    <cellStyle name="Normal 2 3 4 2 4 2 4 4 3" xfId="49441" xr:uid="{EB3055F1-8897-4A86-9E94-775E523C7115}"/>
    <cellStyle name="Normal 2 3 4 2 4 2 4 5" xfId="14021" xr:uid="{390B895E-6DC8-4773-BB45-9DCF3A20B8CD}"/>
    <cellStyle name="Normal 2 3 4 2 4 2 4 6" xfId="27711" xr:uid="{EA0E9023-E481-4AC7-9BAA-B80C8EAA5185}"/>
    <cellStyle name="Normal 2 3 4 2 4 2 4 7" xfId="42595" xr:uid="{CFAB9480-23C1-4D0E-9B21-5132AF67C31B}"/>
    <cellStyle name="Normal 2 3 4 2 4 2 5" xfId="8883" xr:uid="{34B09F86-8472-4905-978A-69AAAC6843D5}"/>
    <cellStyle name="Normal 2 3 4 2 4 2 5 2" xfId="12305" xr:uid="{A390C0E7-6CFF-42D2-B18A-630D35B1F06F}"/>
    <cellStyle name="Normal 2 3 4 2 4 2 5 2 2" xfId="25995" xr:uid="{0DB287C1-47F8-4091-B840-777637411DA4}"/>
    <cellStyle name="Normal 2 3 4 2 4 2 5 2 2 2" xfId="39687" xr:uid="{15D3DD7A-C5A0-46F8-85AE-49DAB771FEE6}"/>
    <cellStyle name="Normal 2 3 4 2 4 2 5 2 2 3" xfId="54571" xr:uid="{F405A78C-D8BB-47A4-8CE5-B7D734956FB1}"/>
    <cellStyle name="Normal 2 3 4 2 4 2 5 2 3" xfId="19151" xr:uid="{9F91B3B4-2ECA-469B-8C6B-BA4C1DF6D64D}"/>
    <cellStyle name="Normal 2 3 4 2 4 2 5 2 4" xfId="32841" xr:uid="{2B276016-561C-404B-A2DD-CFBE9FC520EA}"/>
    <cellStyle name="Normal 2 3 4 2 4 2 5 2 5" xfId="47725" xr:uid="{D7939B7A-4CEA-4D06-9C03-5C218E524124}"/>
    <cellStyle name="Normal 2 3 4 2 4 2 5 3" xfId="22573" xr:uid="{AC973DE0-4E12-45DE-AA1A-0D21F31129C7}"/>
    <cellStyle name="Normal 2 3 4 2 4 2 5 3 2" xfId="36265" xr:uid="{6C6867F4-597C-47F6-B76D-42CBC23301EB}"/>
    <cellStyle name="Normal 2 3 4 2 4 2 5 3 3" xfId="51149" xr:uid="{26A41B25-19BC-44F7-A21E-2B329E78C60B}"/>
    <cellStyle name="Normal 2 3 4 2 4 2 5 4" xfId="15729" xr:uid="{7CC3E09C-0607-46B7-8EE3-F294FCE8D30F}"/>
    <cellStyle name="Normal 2 3 4 2 4 2 5 5" xfId="29419" xr:uid="{17C95C6A-F5C6-4090-8BF7-13AAC3805231}"/>
    <cellStyle name="Normal 2 3 4 2 4 2 5 6" xfId="44303" xr:uid="{842DA5B1-45D1-451F-81F7-DD5DF5736BD2}"/>
    <cellStyle name="Normal 2 3 4 2 4 2 6" xfId="10593" xr:uid="{DE9ACA00-F5BA-4FB7-9335-E8C3056DC4BF}"/>
    <cellStyle name="Normal 2 3 4 2 4 2 6 2" xfId="24283" xr:uid="{2592360C-891D-4E2A-817E-12945E6C7315}"/>
    <cellStyle name="Normal 2 3 4 2 4 2 6 2 2" xfId="37975" xr:uid="{F4706D9A-8077-44F2-B4CB-37B115739639}"/>
    <cellStyle name="Normal 2 3 4 2 4 2 6 2 3" xfId="52859" xr:uid="{BD57F08A-3E11-483E-8A2E-1B7A1422309B}"/>
    <cellStyle name="Normal 2 3 4 2 4 2 6 3" xfId="17439" xr:uid="{00C090B1-FFDE-4B54-A9B6-39F5F014847D}"/>
    <cellStyle name="Normal 2 3 4 2 4 2 6 4" xfId="31129" xr:uid="{BE1F95D4-20DE-4FD5-BE7B-E3137907416D}"/>
    <cellStyle name="Normal 2 3 4 2 4 2 6 5" xfId="46013" xr:uid="{7B31E213-C6CE-4C4F-A49F-FB49DC8CB3F2}"/>
    <cellStyle name="Normal 2 3 4 2 4 2 7" xfId="20861" xr:uid="{FF7E19B6-C7B8-4DCF-833F-37E43EAE470F}"/>
    <cellStyle name="Normal 2 3 4 2 4 2 7 2" xfId="34553" xr:uid="{4BC20FF0-41BA-43BD-9229-32798CE61F3E}"/>
    <cellStyle name="Normal 2 3 4 2 4 2 7 3" xfId="49437" xr:uid="{819171C1-D56A-463C-8804-28BD29280A7E}"/>
    <cellStyle name="Normal 2 3 4 2 4 2 8" xfId="14017" xr:uid="{5309C305-F0BC-4D69-9F9D-D11B84CB2FCF}"/>
    <cellStyle name="Normal 2 3 4 2 4 2 9" xfId="27707" xr:uid="{5BD3DEE1-7A7F-455C-BFB0-188406497810}"/>
    <cellStyle name="Normal 2 3 4 2 4 3" xfId="7175" xr:uid="{CE6DD142-26F0-42D5-A309-82312DAA19BE}"/>
    <cellStyle name="Normal 2 3 4 2 4 3 10" xfId="42596" xr:uid="{85B0ACB6-3F84-480F-9A16-E9D3D5343045}"/>
    <cellStyle name="Normal 2 3 4 2 4 3 2" xfId="7176" xr:uid="{94D06536-2462-47A1-B6B2-6C964D5A3FC2}"/>
    <cellStyle name="Normal 2 3 4 2 4 3 2 2" xfId="7177" xr:uid="{606F1519-B8ED-40F7-9102-2FBB30B0B47E}"/>
    <cellStyle name="Normal 2 3 4 2 4 3 2 2 2" xfId="8890" xr:uid="{8ACB24A9-09D0-4658-BC99-02D0604544CC}"/>
    <cellStyle name="Normal 2 3 4 2 4 3 2 2 2 2" xfId="12312" xr:uid="{8EBC6575-4731-4B9C-9321-353F258747B6}"/>
    <cellStyle name="Normal 2 3 4 2 4 3 2 2 2 2 2" xfId="26002" xr:uid="{43A24CF4-8AC5-42AB-A368-AD1657159CB7}"/>
    <cellStyle name="Normal 2 3 4 2 4 3 2 2 2 2 2 2" xfId="39694" xr:uid="{8EF388C1-F318-4326-80F2-BB501CF762BD}"/>
    <cellStyle name="Normal 2 3 4 2 4 3 2 2 2 2 2 3" xfId="54578" xr:uid="{37ECFF6E-C5B3-4CD5-8C59-C5C3E508149B}"/>
    <cellStyle name="Normal 2 3 4 2 4 3 2 2 2 2 3" xfId="19158" xr:uid="{B9EE9F2E-84D6-47E9-AFE3-763806AC4C92}"/>
    <cellStyle name="Normal 2 3 4 2 4 3 2 2 2 2 4" xfId="32848" xr:uid="{D483B27B-6C04-48D0-A3E4-BC2F079849CE}"/>
    <cellStyle name="Normal 2 3 4 2 4 3 2 2 2 2 5" xfId="47732" xr:uid="{CEB3598F-B35C-496E-B5C5-E46AB1036A8B}"/>
    <cellStyle name="Normal 2 3 4 2 4 3 2 2 2 3" xfId="22580" xr:uid="{48A45E2A-BC6C-43C1-A09D-986FB5679CE8}"/>
    <cellStyle name="Normal 2 3 4 2 4 3 2 2 2 3 2" xfId="36272" xr:uid="{9A80CAF8-8944-4FBC-B988-62CFED2C4630}"/>
    <cellStyle name="Normal 2 3 4 2 4 3 2 2 2 3 3" xfId="51156" xr:uid="{EC906581-DE6D-4282-A482-94C8F040245B}"/>
    <cellStyle name="Normal 2 3 4 2 4 3 2 2 2 4" xfId="15736" xr:uid="{4C1B120F-398F-4423-8116-FC3A7BB8EBB3}"/>
    <cellStyle name="Normal 2 3 4 2 4 3 2 2 2 5" xfId="29426" xr:uid="{42DCC194-7A2F-4823-B608-E250A8E04D96}"/>
    <cellStyle name="Normal 2 3 4 2 4 3 2 2 2 6" xfId="44310" xr:uid="{4C53CCCB-52B9-4871-AF34-74DF646F6B65}"/>
    <cellStyle name="Normal 2 3 4 2 4 3 2 2 3" xfId="10600" xr:uid="{49A86F74-86CF-4A7E-AA28-2524FA96CE32}"/>
    <cellStyle name="Normal 2 3 4 2 4 3 2 2 3 2" xfId="24290" xr:uid="{D06FF530-2788-422E-A653-22EA21A01E45}"/>
    <cellStyle name="Normal 2 3 4 2 4 3 2 2 3 2 2" xfId="37982" xr:uid="{A2064135-A66A-4B76-9239-1C21264D32B4}"/>
    <cellStyle name="Normal 2 3 4 2 4 3 2 2 3 2 3" xfId="52866" xr:uid="{842EE926-B21F-439B-AD62-6E4AC2E4A57C}"/>
    <cellStyle name="Normal 2 3 4 2 4 3 2 2 3 3" xfId="17446" xr:uid="{01301EC0-F1CA-40CF-9FFE-0D9131E5C97E}"/>
    <cellStyle name="Normal 2 3 4 2 4 3 2 2 3 4" xfId="31136" xr:uid="{F41BD4CC-A36D-4EA5-A0B1-BC6B4F1C3DC5}"/>
    <cellStyle name="Normal 2 3 4 2 4 3 2 2 3 5" xfId="46020" xr:uid="{D432FCE7-388C-4B02-A0E9-076C3B1D2D41}"/>
    <cellStyle name="Normal 2 3 4 2 4 3 2 2 4" xfId="20868" xr:uid="{DDE6DD9C-6495-4292-9709-6A666C843562}"/>
    <cellStyle name="Normal 2 3 4 2 4 3 2 2 4 2" xfId="34560" xr:uid="{FEFED5E4-E2D2-45B5-BCB3-D144E71F1D1C}"/>
    <cellStyle name="Normal 2 3 4 2 4 3 2 2 4 3" xfId="49444" xr:uid="{613F13ED-0169-4FAD-860D-2FB9AA15039E}"/>
    <cellStyle name="Normal 2 3 4 2 4 3 2 2 5" xfId="14024" xr:uid="{C0D4A596-1108-4349-BC72-A044E8D4D6C6}"/>
    <cellStyle name="Normal 2 3 4 2 4 3 2 2 6" xfId="27714" xr:uid="{C7E656E9-762C-411B-937A-F9DE77998DDC}"/>
    <cellStyle name="Normal 2 3 4 2 4 3 2 2 7" xfId="42598" xr:uid="{501B9870-D117-43E5-B531-FD6BF6F7C86C}"/>
    <cellStyle name="Normal 2 3 4 2 4 3 2 3" xfId="8889" xr:uid="{F02B1228-0F58-426E-B000-2397C71D20B0}"/>
    <cellStyle name="Normal 2 3 4 2 4 3 2 3 2" xfId="12311" xr:uid="{56884E44-6766-4442-BB3C-8B388A129C1D}"/>
    <cellStyle name="Normal 2 3 4 2 4 3 2 3 2 2" xfId="26001" xr:uid="{4151B358-65BA-43DE-9559-76139655CBB5}"/>
    <cellStyle name="Normal 2 3 4 2 4 3 2 3 2 2 2" xfId="39693" xr:uid="{142AF694-6086-41B5-AE12-4C2C91BE1419}"/>
    <cellStyle name="Normal 2 3 4 2 4 3 2 3 2 2 3" xfId="54577" xr:uid="{39C7E530-3749-4F2D-9205-80C5C5691034}"/>
    <cellStyle name="Normal 2 3 4 2 4 3 2 3 2 3" xfId="19157" xr:uid="{91B961D2-BDBD-4AA5-9A0E-83519FF41C37}"/>
    <cellStyle name="Normal 2 3 4 2 4 3 2 3 2 4" xfId="32847" xr:uid="{CA29553B-8076-42A1-8202-7E7A4265E259}"/>
    <cellStyle name="Normal 2 3 4 2 4 3 2 3 2 5" xfId="47731" xr:uid="{81F1677A-7BC6-4910-A98F-D754CF6409C0}"/>
    <cellStyle name="Normal 2 3 4 2 4 3 2 3 3" xfId="22579" xr:uid="{52B1E3ED-3A54-4CE6-BB26-45CE7C034D45}"/>
    <cellStyle name="Normal 2 3 4 2 4 3 2 3 3 2" xfId="36271" xr:uid="{A2F013FE-5BF6-4262-8DCB-044242A38B0E}"/>
    <cellStyle name="Normal 2 3 4 2 4 3 2 3 3 3" xfId="51155" xr:uid="{F8024A59-746E-4117-888B-CEE4E5AAF6FC}"/>
    <cellStyle name="Normal 2 3 4 2 4 3 2 3 4" xfId="15735" xr:uid="{D6FF2F07-EC6C-451D-853F-6FEBE0D67037}"/>
    <cellStyle name="Normal 2 3 4 2 4 3 2 3 5" xfId="29425" xr:uid="{038D6966-F6C9-4B53-90F4-4470A6A4C05F}"/>
    <cellStyle name="Normal 2 3 4 2 4 3 2 3 6" xfId="44309" xr:uid="{6F50FC01-E681-4860-97A3-3EF35B29113D}"/>
    <cellStyle name="Normal 2 3 4 2 4 3 2 4" xfId="10599" xr:uid="{2FF13564-56CA-45BA-81A7-6710A8A95931}"/>
    <cellStyle name="Normal 2 3 4 2 4 3 2 4 2" xfId="24289" xr:uid="{0DBAED50-C093-42E0-9DAA-8D6D8C9A8A17}"/>
    <cellStyle name="Normal 2 3 4 2 4 3 2 4 2 2" xfId="37981" xr:uid="{416AE65C-7940-4DAE-955B-F386DA9A4DF4}"/>
    <cellStyle name="Normal 2 3 4 2 4 3 2 4 2 3" xfId="52865" xr:uid="{4FC7A6A7-0280-4964-9476-C11C7CED4C10}"/>
    <cellStyle name="Normal 2 3 4 2 4 3 2 4 3" xfId="17445" xr:uid="{B40B1363-CC4F-4066-94D6-0725FA721D45}"/>
    <cellStyle name="Normal 2 3 4 2 4 3 2 4 4" xfId="31135" xr:uid="{68AF2D61-1408-47F1-A6AE-88A82304A84A}"/>
    <cellStyle name="Normal 2 3 4 2 4 3 2 4 5" xfId="46019" xr:uid="{6C1DDAC8-B092-4D89-9BCC-8E0EEE6D8AC2}"/>
    <cellStyle name="Normal 2 3 4 2 4 3 2 5" xfId="20867" xr:uid="{97119981-79AB-4754-A5F0-32A26AAF98C6}"/>
    <cellStyle name="Normal 2 3 4 2 4 3 2 5 2" xfId="34559" xr:uid="{808347A6-BB38-4B8E-AF21-359F4CE81C24}"/>
    <cellStyle name="Normal 2 3 4 2 4 3 2 5 3" xfId="49443" xr:uid="{5F500196-53A2-4B6D-9A8B-3E278E81FFBE}"/>
    <cellStyle name="Normal 2 3 4 2 4 3 2 6" xfId="14023" xr:uid="{DF3EAECB-D304-4A65-AED5-EBBFC02CF109}"/>
    <cellStyle name="Normal 2 3 4 2 4 3 2 7" xfId="27713" xr:uid="{05352F52-E206-4C57-BFB5-37F8F75AC8EB}"/>
    <cellStyle name="Normal 2 3 4 2 4 3 2 8" xfId="42597" xr:uid="{8FCBA2F0-FAB1-40F1-9990-93267C2B5630}"/>
    <cellStyle name="Normal 2 3 4 2 4 3 3" xfId="7178" xr:uid="{E6D7636E-5826-4A0C-BA98-1F86AA55C9A3}"/>
    <cellStyle name="Normal 2 3 4 2 4 3 3 2" xfId="8891" xr:uid="{2B1B1125-94B0-4AFD-A03D-E2FCC889B2AA}"/>
    <cellStyle name="Normal 2 3 4 2 4 3 3 2 2" xfId="12313" xr:uid="{318E9ABC-7FAD-4F9F-AB37-CEC667696CA6}"/>
    <cellStyle name="Normal 2 3 4 2 4 3 3 2 2 2" xfId="26003" xr:uid="{AD2E7DEA-ABE8-4B9F-9F4F-0327F7956793}"/>
    <cellStyle name="Normal 2 3 4 2 4 3 3 2 2 2 2" xfId="39695" xr:uid="{DD4F50DF-8B4A-4F9F-B2D6-00675DC3E2ED}"/>
    <cellStyle name="Normal 2 3 4 2 4 3 3 2 2 2 3" xfId="54579" xr:uid="{659B9853-2D4A-4C5D-B394-3B55BE282C99}"/>
    <cellStyle name="Normal 2 3 4 2 4 3 3 2 2 3" xfId="19159" xr:uid="{F79B5736-DD07-4426-864B-E6F22AB3E287}"/>
    <cellStyle name="Normal 2 3 4 2 4 3 3 2 2 4" xfId="32849" xr:uid="{90A6EB26-688F-4ADC-BC81-99A752449AC9}"/>
    <cellStyle name="Normal 2 3 4 2 4 3 3 2 2 5" xfId="47733" xr:uid="{AE0FFD7F-50CB-4A5C-9545-129882338EC5}"/>
    <cellStyle name="Normal 2 3 4 2 4 3 3 2 3" xfId="22581" xr:uid="{33422EAF-966E-47EB-A844-9D1F978C8C21}"/>
    <cellStyle name="Normal 2 3 4 2 4 3 3 2 3 2" xfId="36273" xr:uid="{9038B2B9-E944-4768-90F3-416FECC0BFFE}"/>
    <cellStyle name="Normal 2 3 4 2 4 3 3 2 3 3" xfId="51157" xr:uid="{85F7EF1F-1E2B-4B6A-AC40-472630AB027D}"/>
    <cellStyle name="Normal 2 3 4 2 4 3 3 2 4" xfId="15737" xr:uid="{FCCEC9FB-C2DD-4551-A0E3-8B3A91AE501D}"/>
    <cellStyle name="Normal 2 3 4 2 4 3 3 2 5" xfId="29427" xr:uid="{8D56C869-241D-4550-99F7-E74090793DBC}"/>
    <cellStyle name="Normal 2 3 4 2 4 3 3 2 6" xfId="44311" xr:uid="{B02C86AC-317B-4483-B572-3822F1CD9422}"/>
    <cellStyle name="Normal 2 3 4 2 4 3 3 3" xfId="10601" xr:uid="{2E8E4D6F-DBD7-41D7-9B18-588D4174A826}"/>
    <cellStyle name="Normal 2 3 4 2 4 3 3 3 2" xfId="24291" xr:uid="{255536C2-8DAA-442A-868A-923302A0B6B7}"/>
    <cellStyle name="Normal 2 3 4 2 4 3 3 3 2 2" xfId="37983" xr:uid="{2F6FC993-3431-4E77-A2F0-F569AE13819E}"/>
    <cellStyle name="Normal 2 3 4 2 4 3 3 3 2 3" xfId="52867" xr:uid="{4FF83DDB-A71E-4363-A6DE-A6E5D47EE9CB}"/>
    <cellStyle name="Normal 2 3 4 2 4 3 3 3 3" xfId="17447" xr:uid="{46274FA9-DA11-4A1B-A49F-BE81765AA884}"/>
    <cellStyle name="Normal 2 3 4 2 4 3 3 3 4" xfId="31137" xr:uid="{014007C2-3D6E-436F-B72E-61DAE098D734}"/>
    <cellStyle name="Normal 2 3 4 2 4 3 3 3 5" xfId="46021" xr:uid="{CD33B37F-382D-47BA-80C4-F67D580E7F74}"/>
    <cellStyle name="Normal 2 3 4 2 4 3 3 4" xfId="20869" xr:uid="{25D93E46-98A4-46A0-8D0F-0FDA534F8154}"/>
    <cellStyle name="Normal 2 3 4 2 4 3 3 4 2" xfId="34561" xr:uid="{3FD24A4C-CC42-42A3-9B8D-B40A5BAE0875}"/>
    <cellStyle name="Normal 2 3 4 2 4 3 3 4 3" xfId="49445" xr:uid="{DB91C2A4-D534-45FF-9430-17F50CA1C346}"/>
    <cellStyle name="Normal 2 3 4 2 4 3 3 5" xfId="14025" xr:uid="{FFF56AE6-7716-431E-BEC6-3D647DDF34FF}"/>
    <cellStyle name="Normal 2 3 4 2 4 3 3 6" xfId="27715" xr:uid="{E5A35DDD-1853-46EB-AD56-5CED1FD6C131}"/>
    <cellStyle name="Normal 2 3 4 2 4 3 3 7" xfId="42599" xr:uid="{C3C2AAC0-DE15-493E-9D0C-88E87F7B64C7}"/>
    <cellStyle name="Normal 2 3 4 2 4 3 4" xfId="7179" xr:uid="{B343FC7F-4CC1-4916-A923-C6ACAD090499}"/>
    <cellStyle name="Normal 2 3 4 2 4 3 4 2" xfId="8892" xr:uid="{63CCA7A0-2FF5-4BD2-AAD5-B0430F738125}"/>
    <cellStyle name="Normal 2 3 4 2 4 3 4 2 2" xfId="12314" xr:uid="{54AB0723-16FD-4052-B585-9C8446F53AA8}"/>
    <cellStyle name="Normal 2 3 4 2 4 3 4 2 2 2" xfId="26004" xr:uid="{81A98380-4ED3-44CF-B95D-4244013359C7}"/>
    <cellStyle name="Normal 2 3 4 2 4 3 4 2 2 2 2" xfId="39696" xr:uid="{D5406A91-11F1-42D2-9456-0E744A792B9E}"/>
    <cellStyle name="Normal 2 3 4 2 4 3 4 2 2 2 3" xfId="54580" xr:uid="{07DBCF3C-62B3-428F-A2EB-E44ED4BFD694}"/>
    <cellStyle name="Normal 2 3 4 2 4 3 4 2 2 3" xfId="19160" xr:uid="{E699C4F5-88C9-4031-899A-34F40A1BE122}"/>
    <cellStyle name="Normal 2 3 4 2 4 3 4 2 2 4" xfId="32850" xr:uid="{590C4F63-EB48-4BDD-ACEE-D9F6F3D1350C}"/>
    <cellStyle name="Normal 2 3 4 2 4 3 4 2 2 5" xfId="47734" xr:uid="{4DD32895-C814-452F-96A7-F8B88A07F867}"/>
    <cellStyle name="Normal 2 3 4 2 4 3 4 2 3" xfId="22582" xr:uid="{5794EDFE-E62E-4AFA-8228-879278B4B325}"/>
    <cellStyle name="Normal 2 3 4 2 4 3 4 2 3 2" xfId="36274" xr:uid="{3C1DA951-2405-4360-9195-164E60FD0E85}"/>
    <cellStyle name="Normal 2 3 4 2 4 3 4 2 3 3" xfId="51158" xr:uid="{0608E412-CBDA-40CC-9FCC-E5B471E49EE1}"/>
    <cellStyle name="Normal 2 3 4 2 4 3 4 2 4" xfId="15738" xr:uid="{08B263B3-82F2-4994-B30C-37E788430379}"/>
    <cellStyle name="Normal 2 3 4 2 4 3 4 2 5" xfId="29428" xr:uid="{72A9F98E-E34D-4FD0-B08C-39A299DF465F}"/>
    <cellStyle name="Normal 2 3 4 2 4 3 4 2 6" xfId="44312" xr:uid="{4667CEB9-11BF-4108-B68E-2CBB654CE945}"/>
    <cellStyle name="Normal 2 3 4 2 4 3 4 3" xfId="10602" xr:uid="{BEF017FB-558B-44C0-BA51-12D06011CA62}"/>
    <cellStyle name="Normal 2 3 4 2 4 3 4 3 2" xfId="24292" xr:uid="{29A49BD8-DE76-449E-9D08-36C46C97B9E4}"/>
    <cellStyle name="Normal 2 3 4 2 4 3 4 3 2 2" xfId="37984" xr:uid="{5B5817DE-6C93-4FEB-9345-0CDB335D761D}"/>
    <cellStyle name="Normal 2 3 4 2 4 3 4 3 2 3" xfId="52868" xr:uid="{E8DE35D8-DE90-4EF8-B0C8-A06E24F735FE}"/>
    <cellStyle name="Normal 2 3 4 2 4 3 4 3 3" xfId="17448" xr:uid="{E8743F20-B98E-4B41-A13A-BF2847A2B31D}"/>
    <cellStyle name="Normal 2 3 4 2 4 3 4 3 4" xfId="31138" xr:uid="{FF8AF792-5BC2-4D0C-BD51-7FCFF0196632}"/>
    <cellStyle name="Normal 2 3 4 2 4 3 4 3 5" xfId="46022" xr:uid="{D1B39C82-F02D-4CAD-8DB5-5A626A46E50A}"/>
    <cellStyle name="Normal 2 3 4 2 4 3 4 4" xfId="20870" xr:uid="{27827702-0017-40EA-8F85-BC5F47EC5988}"/>
    <cellStyle name="Normal 2 3 4 2 4 3 4 4 2" xfId="34562" xr:uid="{E612B74A-5208-4AC1-AB25-A9FA98C7FA36}"/>
    <cellStyle name="Normal 2 3 4 2 4 3 4 4 3" xfId="49446" xr:uid="{55DA9829-8C9E-48C1-A430-61D8106D3F0D}"/>
    <cellStyle name="Normal 2 3 4 2 4 3 4 5" xfId="14026" xr:uid="{752DDD94-77EB-419C-9C70-8D169FC7F5AC}"/>
    <cellStyle name="Normal 2 3 4 2 4 3 4 6" xfId="27716" xr:uid="{064C9186-87CB-4663-B17D-871CA806426D}"/>
    <cellStyle name="Normal 2 3 4 2 4 3 4 7" xfId="42600" xr:uid="{5F4E5480-299D-432D-B01E-F75225017E45}"/>
    <cellStyle name="Normal 2 3 4 2 4 3 5" xfId="8888" xr:uid="{44355A4C-6106-4054-B3F3-23D02FBEEA9D}"/>
    <cellStyle name="Normal 2 3 4 2 4 3 5 2" xfId="12310" xr:uid="{A7662CC2-4AEB-4301-8AB1-DDF5912B11F3}"/>
    <cellStyle name="Normal 2 3 4 2 4 3 5 2 2" xfId="26000" xr:uid="{249528EA-A13D-4F34-98A6-838DD4C4E3DC}"/>
    <cellStyle name="Normal 2 3 4 2 4 3 5 2 2 2" xfId="39692" xr:uid="{17936778-5601-4C56-8622-FC7F66BD6AF2}"/>
    <cellStyle name="Normal 2 3 4 2 4 3 5 2 2 3" xfId="54576" xr:uid="{35795D53-7C22-4FF6-B257-8D6AAAAE5763}"/>
    <cellStyle name="Normal 2 3 4 2 4 3 5 2 3" xfId="19156" xr:uid="{B9FC8BDF-B163-4A58-BA5A-31D40665262A}"/>
    <cellStyle name="Normal 2 3 4 2 4 3 5 2 4" xfId="32846" xr:uid="{4464D98F-A101-4DD1-9F3F-54E8DA250FC7}"/>
    <cellStyle name="Normal 2 3 4 2 4 3 5 2 5" xfId="47730" xr:uid="{E97E5F25-BDCC-491A-97D5-C2ED4648000E}"/>
    <cellStyle name="Normal 2 3 4 2 4 3 5 3" xfId="22578" xr:uid="{D6376E6D-1670-46A7-8913-862811E93B27}"/>
    <cellStyle name="Normal 2 3 4 2 4 3 5 3 2" xfId="36270" xr:uid="{79D4EB09-D428-4C92-BB67-EB07F4127D73}"/>
    <cellStyle name="Normal 2 3 4 2 4 3 5 3 3" xfId="51154" xr:uid="{49217540-C7AF-4C84-A23C-9EC2766CD62D}"/>
    <cellStyle name="Normal 2 3 4 2 4 3 5 4" xfId="15734" xr:uid="{0ECAF587-40F5-4F60-9547-6A41133358A8}"/>
    <cellStyle name="Normal 2 3 4 2 4 3 5 5" xfId="29424" xr:uid="{0C7C4AF9-75E9-4E73-8E24-DF9CBD5A757A}"/>
    <cellStyle name="Normal 2 3 4 2 4 3 5 6" xfId="44308" xr:uid="{56318A95-7A5E-4C74-B74C-21D9477A2FE7}"/>
    <cellStyle name="Normal 2 3 4 2 4 3 6" xfId="10598" xr:uid="{9404914D-CB56-443F-86B9-5A3A4121638E}"/>
    <cellStyle name="Normal 2 3 4 2 4 3 6 2" xfId="24288" xr:uid="{DAF00DD1-0D1D-41FB-89C7-723FB3CB51A0}"/>
    <cellStyle name="Normal 2 3 4 2 4 3 6 2 2" xfId="37980" xr:uid="{4518B32D-A831-40FC-A6CE-457777FB3B6C}"/>
    <cellStyle name="Normal 2 3 4 2 4 3 6 2 3" xfId="52864" xr:uid="{5AC72920-0EB0-4EFA-9EEE-888CF6CF81F1}"/>
    <cellStyle name="Normal 2 3 4 2 4 3 6 3" xfId="17444" xr:uid="{D1283764-1908-492A-B737-0F83A5BBBF2A}"/>
    <cellStyle name="Normal 2 3 4 2 4 3 6 4" xfId="31134" xr:uid="{C476019E-919B-497A-A768-33ACDCAC8385}"/>
    <cellStyle name="Normal 2 3 4 2 4 3 6 5" xfId="46018" xr:uid="{439F799F-CF3B-43BF-8242-D2C15E93BC95}"/>
    <cellStyle name="Normal 2 3 4 2 4 3 7" xfId="20866" xr:uid="{950CB0EE-C0E1-4DC4-8F2D-A27DA2D3FD3C}"/>
    <cellStyle name="Normal 2 3 4 2 4 3 7 2" xfId="34558" xr:uid="{4E39A7D6-B278-4A3E-847B-F50CFAEA36A9}"/>
    <cellStyle name="Normal 2 3 4 2 4 3 7 3" xfId="49442" xr:uid="{75EB3894-4BAF-488F-A92A-59A0A9C8C0EC}"/>
    <cellStyle name="Normal 2 3 4 2 4 3 8" xfId="14022" xr:uid="{F7F440A9-7B5B-4972-84B8-B193E634CD4F}"/>
    <cellStyle name="Normal 2 3 4 2 4 3 9" xfId="27712" xr:uid="{40107501-DFD6-4BDB-A6AF-010A418E6461}"/>
    <cellStyle name="Normal 2 3 4 2 4 4" xfId="7180" xr:uid="{AC25D16A-1FAF-4B3A-8E25-C30B47852631}"/>
    <cellStyle name="Normal 2 3 4 2 4 4 2" xfId="7181" xr:uid="{A508B1C9-F7A5-46C7-BE46-4E73A3BDD63B}"/>
    <cellStyle name="Normal 2 3 4 2 4 4 2 2" xfId="8894" xr:uid="{DDDEAE22-0444-41B2-A65D-B4F7E87D535B}"/>
    <cellStyle name="Normal 2 3 4 2 4 4 2 2 2" xfId="12316" xr:uid="{41911F4B-0C82-4093-BDE1-049A81DC1CB7}"/>
    <cellStyle name="Normal 2 3 4 2 4 4 2 2 2 2" xfId="26006" xr:uid="{64052A6C-372B-4F2C-94C7-67779B337262}"/>
    <cellStyle name="Normal 2 3 4 2 4 4 2 2 2 2 2" xfId="39698" xr:uid="{E249BC46-F1EB-48CB-ACEB-6E73C3EE5113}"/>
    <cellStyle name="Normal 2 3 4 2 4 4 2 2 2 2 3" xfId="54582" xr:uid="{920A56E6-B9F0-432D-843D-BB9F41D9BCDF}"/>
    <cellStyle name="Normal 2 3 4 2 4 4 2 2 2 3" xfId="19162" xr:uid="{26D9379C-9DEC-4659-B2F0-F8CB07B65048}"/>
    <cellStyle name="Normal 2 3 4 2 4 4 2 2 2 4" xfId="32852" xr:uid="{1D9E858C-9DE8-45C6-8D18-3D1CD61C5ECF}"/>
    <cellStyle name="Normal 2 3 4 2 4 4 2 2 2 5" xfId="47736" xr:uid="{EE728FC8-747F-41CB-A6C0-06DCD4FBEB23}"/>
    <cellStyle name="Normal 2 3 4 2 4 4 2 2 3" xfId="22584" xr:uid="{58B2A7DB-2CC0-4F59-96E5-2CEF53078210}"/>
    <cellStyle name="Normal 2 3 4 2 4 4 2 2 3 2" xfId="36276" xr:uid="{B46ADDCB-11E3-470B-8403-E73E5466E865}"/>
    <cellStyle name="Normal 2 3 4 2 4 4 2 2 3 3" xfId="51160" xr:uid="{1584B754-6C01-4CA0-8C6E-1F2CDE7FDB4C}"/>
    <cellStyle name="Normal 2 3 4 2 4 4 2 2 4" xfId="15740" xr:uid="{CEDCCB2D-6A78-4274-8354-4E61BF6E7E14}"/>
    <cellStyle name="Normal 2 3 4 2 4 4 2 2 5" xfId="29430" xr:uid="{E484D66E-0A7C-4FA7-94CD-A16E05F48D3A}"/>
    <cellStyle name="Normal 2 3 4 2 4 4 2 2 6" xfId="44314" xr:uid="{682A772D-61F5-4FD0-A809-9E5BB38534E9}"/>
    <cellStyle name="Normal 2 3 4 2 4 4 2 3" xfId="10604" xr:uid="{CCBF2E72-489D-41DE-B6C9-EDAF012697BF}"/>
    <cellStyle name="Normal 2 3 4 2 4 4 2 3 2" xfId="24294" xr:uid="{46658AAD-D502-43C6-93CC-779C840E7423}"/>
    <cellStyle name="Normal 2 3 4 2 4 4 2 3 2 2" xfId="37986" xr:uid="{0D8B72B8-ACBE-4C6B-AA18-F4C835D0F2D0}"/>
    <cellStyle name="Normal 2 3 4 2 4 4 2 3 2 3" xfId="52870" xr:uid="{D97B24F0-6109-4D07-B0BB-1D88E863494E}"/>
    <cellStyle name="Normal 2 3 4 2 4 4 2 3 3" xfId="17450" xr:uid="{F450572D-8B08-4208-9CF2-7B5E8F6738CD}"/>
    <cellStyle name="Normal 2 3 4 2 4 4 2 3 4" xfId="31140" xr:uid="{040B3626-44DB-4F0E-BEBE-5196DA3DCBB4}"/>
    <cellStyle name="Normal 2 3 4 2 4 4 2 3 5" xfId="46024" xr:uid="{AFED9EF2-6CA0-4DCF-967A-2C697B1ED436}"/>
    <cellStyle name="Normal 2 3 4 2 4 4 2 4" xfId="20872" xr:uid="{A55B5CBE-75C3-4A0C-A214-A5E93B5F3607}"/>
    <cellStyle name="Normal 2 3 4 2 4 4 2 4 2" xfId="34564" xr:uid="{1BDF2490-B135-4718-AB34-6D63B97464E9}"/>
    <cellStyle name="Normal 2 3 4 2 4 4 2 4 3" xfId="49448" xr:uid="{11132376-86DC-482D-8EE8-B5318A8F2223}"/>
    <cellStyle name="Normal 2 3 4 2 4 4 2 5" xfId="14028" xr:uid="{B9118A6A-F2A3-44C4-B57C-C5C7AA1C20E8}"/>
    <cellStyle name="Normal 2 3 4 2 4 4 2 6" xfId="27718" xr:uid="{A22513F8-C597-45CC-AE2F-EA9358947E68}"/>
    <cellStyle name="Normal 2 3 4 2 4 4 2 7" xfId="42602" xr:uid="{29E5CF9B-8AD7-4AD5-9E6D-16C70C06B6E1}"/>
    <cellStyle name="Normal 2 3 4 2 4 4 3" xfId="8893" xr:uid="{9C80AFBE-4282-4FA1-AE36-497708929BCF}"/>
    <cellStyle name="Normal 2 3 4 2 4 4 3 2" xfId="12315" xr:uid="{B22B768D-30E5-41D1-BBE4-2E6DFEFA9958}"/>
    <cellStyle name="Normal 2 3 4 2 4 4 3 2 2" xfId="26005" xr:uid="{AD25A0DE-16DF-4344-AE10-E8891DF7657F}"/>
    <cellStyle name="Normal 2 3 4 2 4 4 3 2 2 2" xfId="39697" xr:uid="{6146A76E-DEA6-47D2-A751-7FDF04042EFC}"/>
    <cellStyle name="Normal 2 3 4 2 4 4 3 2 2 3" xfId="54581" xr:uid="{E1EEDE68-A56E-45B0-A06F-A20715444FC2}"/>
    <cellStyle name="Normal 2 3 4 2 4 4 3 2 3" xfId="19161" xr:uid="{68A082FE-9D1F-4D33-B439-C14C22FB7EEC}"/>
    <cellStyle name="Normal 2 3 4 2 4 4 3 2 4" xfId="32851" xr:uid="{57BB9C6A-B9C7-425C-9064-AE0F5455E0BB}"/>
    <cellStyle name="Normal 2 3 4 2 4 4 3 2 5" xfId="47735" xr:uid="{434E16CB-A4F9-400E-8D88-FCD65065628F}"/>
    <cellStyle name="Normal 2 3 4 2 4 4 3 3" xfId="22583" xr:uid="{1C712F36-FA3C-450E-9028-A81E3BC2DADD}"/>
    <cellStyle name="Normal 2 3 4 2 4 4 3 3 2" xfId="36275" xr:uid="{4F77521E-BCF2-4D1D-9B5D-64AA5FDB778C}"/>
    <cellStyle name="Normal 2 3 4 2 4 4 3 3 3" xfId="51159" xr:uid="{AC335BD1-C4BD-474E-937C-42A8A29E28A3}"/>
    <cellStyle name="Normal 2 3 4 2 4 4 3 4" xfId="15739" xr:uid="{2B99902D-9F30-4936-940D-A8E6D8C18DC6}"/>
    <cellStyle name="Normal 2 3 4 2 4 4 3 5" xfId="29429" xr:uid="{567B7E34-534D-425C-B84E-12E44F1383C9}"/>
    <cellStyle name="Normal 2 3 4 2 4 4 3 6" xfId="44313" xr:uid="{C374531E-ED68-4314-AE80-3F0D7466C0A4}"/>
    <cellStyle name="Normal 2 3 4 2 4 4 4" xfId="10603" xr:uid="{DB1CAA6B-C0CA-4A75-ADA4-F5AB4FE70CE4}"/>
    <cellStyle name="Normal 2 3 4 2 4 4 4 2" xfId="24293" xr:uid="{642E4D0D-2966-49A3-B310-98E701070939}"/>
    <cellStyle name="Normal 2 3 4 2 4 4 4 2 2" xfId="37985" xr:uid="{6766EF50-ABFB-4CFC-8CA5-257FAB016650}"/>
    <cellStyle name="Normal 2 3 4 2 4 4 4 2 3" xfId="52869" xr:uid="{BD96972F-7017-4A4F-B905-E1934A194A31}"/>
    <cellStyle name="Normal 2 3 4 2 4 4 4 3" xfId="17449" xr:uid="{1733F4C1-6FE6-4D03-B88B-B768F853D107}"/>
    <cellStyle name="Normal 2 3 4 2 4 4 4 4" xfId="31139" xr:uid="{EAA6EB37-DC16-4FFB-A367-EAB254A778BD}"/>
    <cellStyle name="Normal 2 3 4 2 4 4 4 5" xfId="46023" xr:uid="{EE0F17AB-D571-4611-9B87-39EFDFBC9BF4}"/>
    <cellStyle name="Normal 2 3 4 2 4 4 5" xfId="20871" xr:uid="{846F1445-B5CD-4BDA-B588-91B7308A5A61}"/>
    <cellStyle name="Normal 2 3 4 2 4 4 5 2" xfId="34563" xr:uid="{FA1A01DE-ABBD-4C03-8F4C-21D6C521DD0F}"/>
    <cellStyle name="Normal 2 3 4 2 4 4 5 3" xfId="49447" xr:uid="{FB4171C4-D20B-4A36-A8A0-51F01D75553D}"/>
    <cellStyle name="Normal 2 3 4 2 4 4 6" xfId="14027" xr:uid="{39BB811B-2E77-4DBA-8CF9-8A324A9F1269}"/>
    <cellStyle name="Normal 2 3 4 2 4 4 7" xfId="27717" xr:uid="{B24DBB03-5978-4D3F-8186-54A99748C61A}"/>
    <cellStyle name="Normal 2 3 4 2 4 4 8" xfId="42601" xr:uid="{BC478DB7-3C70-4EA6-A95C-AF7151E9105C}"/>
    <cellStyle name="Normal 2 3 4 2 4 5" xfId="7182" xr:uid="{BFD2D82E-F530-456E-A8B0-482B0BCE7439}"/>
    <cellStyle name="Normal 2 3 4 2 4 5 2" xfId="8895" xr:uid="{340F8CE5-2CFC-4FEC-B6AB-7EE94795142C}"/>
    <cellStyle name="Normal 2 3 4 2 4 5 2 2" xfId="12317" xr:uid="{783748EF-1DC3-4A40-A059-7A66C5D08E10}"/>
    <cellStyle name="Normal 2 3 4 2 4 5 2 2 2" xfId="26007" xr:uid="{664D27D4-78C4-498C-A973-01E85A8BF2BC}"/>
    <cellStyle name="Normal 2 3 4 2 4 5 2 2 2 2" xfId="39699" xr:uid="{00148646-6355-4512-89B1-4F33908CEEFD}"/>
    <cellStyle name="Normal 2 3 4 2 4 5 2 2 2 3" xfId="54583" xr:uid="{7D6DD91B-F5CA-4EC0-A480-56F428906771}"/>
    <cellStyle name="Normal 2 3 4 2 4 5 2 2 3" xfId="19163" xr:uid="{4898E405-3C02-4A14-976D-68290542B973}"/>
    <cellStyle name="Normal 2 3 4 2 4 5 2 2 4" xfId="32853" xr:uid="{D5151DB6-062B-4A9F-94DA-B00F8B0CB02D}"/>
    <cellStyle name="Normal 2 3 4 2 4 5 2 2 5" xfId="47737" xr:uid="{52F0CD55-DE78-46A9-9AF4-EF140D496A70}"/>
    <cellStyle name="Normal 2 3 4 2 4 5 2 3" xfId="22585" xr:uid="{E05F8361-C6B5-4924-A961-50FA01DEB069}"/>
    <cellStyle name="Normal 2 3 4 2 4 5 2 3 2" xfId="36277" xr:uid="{CD1F7DF2-4E03-492E-9230-825B8EB82AC1}"/>
    <cellStyle name="Normal 2 3 4 2 4 5 2 3 3" xfId="51161" xr:uid="{CDED4888-2149-4460-A84F-D4F42CF83FA4}"/>
    <cellStyle name="Normal 2 3 4 2 4 5 2 4" xfId="15741" xr:uid="{A368DF15-E3BE-4F9B-B724-9708A46F9882}"/>
    <cellStyle name="Normal 2 3 4 2 4 5 2 5" xfId="29431" xr:uid="{D9B2F9D1-A176-4883-820C-FE5B7862BDEF}"/>
    <cellStyle name="Normal 2 3 4 2 4 5 2 6" xfId="44315" xr:uid="{2A0695FC-9EB2-4A80-84AD-2D1D9AE382B6}"/>
    <cellStyle name="Normal 2 3 4 2 4 5 3" xfId="10605" xr:uid="{8581D2A5-4A9C-43DD-856D-AF08F4458223}"/>
    <cellStyle name="Normal 2 3 4 2 4 5 3 2" xfId="24295" xr:uid="{42BF7899-385A-4EB3-9CBD-416DBCC4700E}"/>
    <cellStyle name="Normal 2 3 4 2 4 5 3 2 2" xfId="37987" xr:uid="{936C201C-1828-40D8-9365-C356B53B25A7}"/>
    <cellStyle name="Normal 2 3 4 2 4 5 3 2 3" xfId="52871" xr:uid="{A02BD1A1-C5E7-45CF-9903-F621DA27499C}"/>
    <cellStyle name="Normal 2 3 4 2 4 5 3 3" xfId="17451" xr:uid="{CAE85B06-54FE-4BE8-ACB7-BD1F5DF90748}"/>
    <cellStyle name="Normal 2 3 4 2 4 5 3 4" xfId="31141" xr:uid="{B41284BA-47DC-4813-8636-FF373E944571}"/>
    <cellStyle name="Normal 2 3 4 2 4 5 3 5" xfId="46025" xr:uid="{603904C0-9308-468F-8D64-3748048A98D0}"/>
    <cellStyle name="Normal 2 3 4 2 4 5 4" xfId="20873" xr:uid="{1911649E-B2BE-4B86-AA78-D1B9C8FD6E2B}"/>
    <cellStyle name="Normal 2 3 4 2 4 5 4 2" xfId="34565" xr:uid="{E1484F85-1853-40C8-8444-13F8E861286A}"/>
    <cellStyle name="Normal 2 3 4 2 4 5 4 3" xfId="49449" xr:uid="{1C8EEF68-46FD-4792-8C08-920396DBC0FF}"/>
    <cellStyle name="Normal 2 3 4 2 4 5 5" xfId="14029" xr:uid="{AA9D00FD-B95C-4A11-8665-199498388449}"/>
    <cellStyle name="Normal 2 3 4 2 4 5 6" xfId="27719" xr:uid="{69A389BE-C825-4FFD-8F69-597E9C36F5B2}"/>
    <cellStyle name="Normal 2 3 4 2 4 5 7" xfId="42603" xr:uid="{62DA0EDB-8A9C-49D2-9F5C-488AF6B7F9E7}"/>
    <cellStyle name="Normal 2 3 4 2 4 6" xfId="7183" xr:uid="{560EC93F-606D-41BD-8D95-4DF8EADA2D0A}"/>
    <cellStyle name="Normal 2 3 4 2 4 6 2" xfId="8896" xr:uid="{B7BFD10D-21E5-4080-95B0-48C27F1DA22B}"/>
    <cellStyle name="Normal 2 3 4 2 4 6 2 2" xfId="12318" xr:uid="{C1C2CB29-DC9D-4972-8246-A29E8F93A2B6}"/>
    <cellStyle name="Normal 2 3 4 2 4 6 2 2 2" xfId="26008" xr:uid="{20B01FA5-0BCF-4C7F-8F2A-E32E0FD5777C}"/>
    <cellStyle name="Normal 2 3 4 2 4 6 2 2 2 2" xfId="39700" xr:uid="{E6846146-168C-4770-BC9A-B8AF32FD5C9F}"/>
    <cellStyle name="Normal 2 3 4 2 4 6 2 2 2 3" xfId="54584" xr:uid="{FCF8375F-B646-4553-8FF8-21199B882151}"/>
    <cellStyle name="Normal 2 3 4 2 4 6 2 2 3" xfId="19164" xr:uid="{8013D5EA-FF5D-45F4-839B-E39DC1C126B9}"/>
    <cellStyle name="Normal 2 3 4 2 4 6 2 2 4" xfId="32854" xr:uid="{BA6A0F78-9BFA-462A-A233-28E255B39284}"/>
    <cellStyle name="Normal 2 3 4 2 4 6 2 2 5" xfId="47738" xr:uid="{3FFDE823-15F0-4432-96FB-35F3A46C7B14}"/>
    <cellStyle name="Normal 2 3 4 2 4 6 2 3" xfId="22586" xr:uid="{C65D7D1A-186A-44F9-9EFF-7D865E3A82FD}"/>
    <cellStyle name="Normal 2 3 4 2 4 6 2 3 2" xfId="36278" xr:uid="{8069B7BE-FF75-46DB-939E-B8D9B42A79D7}"/>
    <cellStyle name="Normal 2 3 4 2 4 6 2 3 3" xfId="51162" xr:uid="{84045F91-A198-4BFD-9CD7-74E6B4ABAF63}"/>
    <cellStyle name="Normal 2 3 4 2 4 6 2 4" xfId="15742" xr:uid="{A6DF3C49-7910-4DA3-AA67-FFB733CCEA0C}"/>
    <cellStyle name="Normal 2 3 4 2 4 6 2 5" xfId="29432" xr:uid="{65640FF7-BE6C-4C84-A37E-9EA6B00744A0}"/>
    <cellStyle name="Normal 2 3 4 2 4 6 2 6" xfId="44316" xr:uid="{5A9C8A25-90F0-475D-BEF6-C3644CE66C2F}"/>
    <cellStyle name="Normal 2 3 4 2 4 6 3" xfId="10606" xr:uid="{1983FF35-01B1-49BC-B82B-D5DEAD96C33E}"/>
    <cellStyle name="Normal 2 3 4 2 4 6 3 2" xfId="24296" xr:uid="{A14CBA44-7AA9-4C44-8928-86BD56169C9D}"/>
    <cellStyle name="Normal 2 3 4 2 4 6 3 2 2" xfId="37988" xr:uid="{C78B7857-DAD3-41E1-BD3A-FB585A9E483B}"/>
    <cellStyle name="Normal 2 3 4 2 4 6 3 2 3" xfId="52872" xr:uid="{C04F578F-5870-4CC2-B203-AA48DE310984}"/>
    <cellStyle name="Normal 2 3 4 2 4 6 3 3" xfId="17452" xr:uid="{1D1AA35A-10E1-468B-9231-6C5AB554288E}"/>
    <cellStyle name="Normal 2 3 4 2 4 6 3 4" xfId="31142" xr:uid="{F5465960-0D05-4152-A3D5-0059B5696536}"/>
    <cellStyle name="Normal 2 3 4 2 4 6 3 5" xfId="46026" xr:uid="{2A34F83B-B054-4FD9-8B7A-213CE5FE5BFB}"/>
    <cellStyle name="Normal 2 3 4 2 4 6 4" xfId="20874" xr:uid="{0E74CA2A-1215-4645-8E2A-1EA9C02D60E3}"/>
    <cellStyle name="Normal 2 3 4 2 4 6 4 2" xfId="34566" xr:uid="{D5AED060-F49B-49FC-8DD3-31AF5CB2903E}"/>
    <cellStyle name="Normal 2 3 4 2 4 6 4 3" xfId="49450" xr:uid="{E2223517-91CC-4E5C-88C0-30CF73A7ACAA}"/>
    <cellStyle name="Normal 2 3 4 2 4 6 5" xfId="14030" xr:uid="{81AF78F2-B598-4BAF-961F-AAFAB6B400C1}"/>
    <cellStyle name="Normal 2 3 4 2 4 6 6" xfId="27720" xr:uid="{97D46BDF-9A42-4090-9844-0FBDEC50086D}"/>
    <cellStyle name="Normal 2 3 4 2 4 6 7" xfId="42604" xr:uid="{925C3E89-8596-4CF0-800E-950CB48B6C17}"/>
    <cellStyle name="Normal 2 3 4 2 4 7" xfId="8882" xr:uid="{10FE7619-CFEA-4D53-85DB-0EAAB406BCC4}"/>
    <cellStyle name="Normal 2 3 4 2 4 7 2" xfId="12304" xr:uid="{080BD359-6797-4290-AF23-EBB64963C7F2}"/>
    <cellStyle name="Normal 2 3 4 2 4 7 2 2" xfId="25994" xr:uid="{DDAE638D-669A-40C3-9F8E-D4CF82B42967}"/>
    <cellStyle name="Normal 2 3 4 2 4 7 2 2 2" xfId="39686" xr:uid="{D6FDEDDD-CEC0-4F5F-ADF3-FD20862F911A}"/>
    <cellStyle name="Normal 2 3 4 2 4 7 2 2 3" xfId="54570" xr:uid="{EFE83B8D-4492-46C5-9445-D82F10B64C14}"/>
    <cellStyle name="Normal 2 3 4 2 4 7 2 3" xfId="19150" xr:uid="{9DC5CB99-4166-4C50-89C0-71810E704D99}"/>
    <cellStyle name="Normal 2 3 4 2 4 7 2 4" xfId="32840" xr:uid="{F8B9CA23-B237-4627-A9A1-E50365119EC8}"/>
    <cellStyle name="Normal 2 3 4 2 4 7 2 5" xfId="47724" xr:uid="{C990CA2A-FEEC-4867-9C5D-343A9CDA0F70}"/>
    <cellStyle name="Normal 2 3 4 2 4 7 3" xfId="22572" xr:uid="{F898AF82-1539-4579-B328-7128BC541AB5}"/>
    <cellStyle name="Normal 2 3 4 2 4 7 3 2" xfId="36264" xr:uid="{97C4FE1C-1BE5-4044-BFAD-ABE79B27FE03}"/>
    <cellStyle name="Normal 2 3 4 2 4 7 3 3" xfId="51148" xr:uid="{0C98AA9E-C72B-4367-B9C3-027A07FEB951}"/>
    <cellStyle name="Normal 2 3 4 2 4 7 4" xfId="15728" xr:uid="{886B221A-F34B-4BDE-9AB4-C60CEE22A099}"/>
    <cellStyle name="Normal 2 3 4 2 4 7 5" xfId="29418" xr:uid="{CDB60337-2B7C-491F-BA65-D380D3817BF5}"/>
    <cellStyle name="Normal 2 3 4 2 4 7 6" xfId="44302" xr:uid="{FF2595FE-4A06-407C-9947-79A06CAB9829}"/>
    <cellStyle name="Normal 2 3 4 2 4 8" xfId="10592" xr:uid="{0EC5D2C1-127E-4B62-8A5E-39BC3C9BEF88}"/>
    <cellStyle name="Normal 2 3 4 2 4 8 2" xfId="24282" xr:uid="{C952317C-AD69-473D-84E4-686E1730C798}"/>
    <cellStyle name="Normal 2 3 4 2 4 8 2 2" xfId="37974" xr:uid="{BBC607BB-D603-4E6E-9925-B2CDC0A28922}"/>
    <cellStyle name="Normal 2 3 4 2 4 8 2 3" xfId="52858" xr:uid="{D8033BDB-5E70-419F-90A8-FA9EF3F83622}"/>
    <cellStyle name="Normal 2 3 4 2 4 8 3" xfId="17438" xr:uid="{EE6A4F0C-7338-4675-A432-337A45282F6A}"/>
    <cellStyle name="Normal 2 3 4 2 4 8 4" xfId="31128" xr:uid="{E0B18F1A-6443-459B-93AA-8426F7272174}"/>
    <cellStyle name="Normal 2 3 4 2 4 8 5" xfId="46012" xr:uid="{557D2CE7-FE2B-41A7-AA04-7FF7F1EA692C}"/>
    <cellStyle name="Normal 2 3 4 2 4 9" xfId="20860" xr:uid="{03D6AAD9-F642-4F72-A3C7-FAD4108412CB}"/>
    <cellStyle name="Normal 2 3 4 2 4 9 2" xfId="34552" xr:uid="{AD23B971-D152-4729-8F8B-135B0B2AC185}"/>
    <cellStyle name="Normal 2 3 4 2 4 9 3" xfId="49436" xr:uid="{1EE3ED67-CBCC-4DBB-A0EA-52F12DB536B3}"/>
    <cellStyle name="Normal 2 3 4 2 5" xfId="7184" xr:uid="{2C075BAA-B915-407F-8BB6-A7B52E9B8B2E}"/>
    <cellStyle name="Normal 2 3 4 2 5 10" xfId="42605" xr:uid="{CB509FBB-1E30-4769-BACA-C8F6D1E22BD4}"/>
    <cellStyle name="Normal 2 3 4 2 5 2" xfId="7185" xr:uid="{A9F2A803-DAFE-4D31-98E4-EDBCB4721490}"/>
    <cellStyle name="Normal 2 3 4 2 5 2 2" xfId="7186" xr:uid="{460B7645-B879-4658-907B-2612793872EF}"/>
    <cellStyle name="Normal 2 3 4 2 5 2 2 2" xfId="8899" xr:uid="{BE607642-F7BC-47A2-8FAD-70F87C6D17C9}"/>
    <cellStyle name="Normal 2 3 4 2 5 2 2 2 2" xfId="12321" xr:uid="{7277C2F8-9970-436D-91C6-B011AF74368F}"/>
    <cellStyle name="Normal 2 3 4 2 5 2 2 2 2 2" xfId="26011" xr:uid="{21521A5D-641A-4E78-9376-D8238EAB4A03}"/>
    <cellStyle name="Normal 2 3 4 2 5 2 2 2 2 2 2" xfId="39703" xr:uid="{4EC5E614-686E-44E7-8206-8AB485F7E69A}"/>
    <cellStyle name="Normal 2 3 4 2 5 2 2 2 2 2 3" xfId="54587" xr:uid="{75EAA421-0AD4-4B02-BCAA-F16535078F4D}"/>
    <cellStyle name="Normal 2 3 4 2 5 2 2 2 2 3" xfId="19167" xr:uid="{F1FB67C9-EA4B-44F2-A641-D13400C29B76}"/>
    <cellStyle name="Normal 2 3 4 2 5 2 2 2 2 4" xfId="32857" xr:uid="{79BF25AF-6118-4242-8DEB-75CA18493737}"/>
    <cellStyle name="Normal 2 3 4 2 5 2 2 2 2 5" xfId="47741" xr:uid="{62ED9567-3599-41C7-A5C9-3C4BAE230D0B}"/>
    <cellStyle name="Normal 2 3 4 2 5 2 2 2 3" xfId="22589" xr:uid="{B132B61B-4165-40CA-9005-B90C854E6DF0}"/>
    <cellStyle name="Normal 2 3 4 2 5 2 2 2 3 2" xfId="36281" xr:uid="{BB38F466-085A-49D8-B1ED-6BAE68278131}"/>
    <cellStyle name="Normal 2 3 4 2 5 2 2 2 3 3" xfId="51165" xr:uid="{46384A41-AF35-449D-8B9C-6AD513567556}"/>
    <cellStyle name="Normal 2 3 4 2 5 2 2 2 4" xfId="15745" xr:uid="{BAFB96CE-39DE-4D72-AA3F-ADA163BCAE37}"/>
    <cellStyle name="Normal 2 3 4 2 5 2 2 2 5" xfId="29435" xr:uid="{9001D436-7D8E-4CAB-8442-DD60536AD895}"/>
    <cellStyle name="Normal 2 3 4 2 5 2 2 2 6" xfId="44319" xr:uid="{82C3126D-BCE4-4013-A8E4-85BF625AE337}"/>
    <cellStyle name="Normal 2 3 4 2 5 2 2 3" xfId="10609" xr:uid="{B14E2894-325F-46AF-A72B-1CDF90CB6DE1}"/>
    <cellStyle name="Normal 2 3 4 2 5 2 2 3 2" xfId="24299" xr:uid="{0F0F4D5A-4855-4CC7-901F-133BE1CB69BB}"/>
    <cellStyle name="Normal 2 3 4 2 5 2 2 3 2 2" xfId="37991" xr:uid="{84772398-D45C-4C8C-927D-6F30626C79A5}"/>
    <cellStyle name="Normal 2 3 4 2 5 2 2 3 2 3" xfId="52875" xr:uid="{CFD3ED12-94AA-4C8F-ACAA-494425C75710}"/>
    <cellStyle name="Normal 2 3 4 2 5 2 2 3 3" xfId="17455" xr:uid="{AFAE76F4-E2DE-4806-8202-509D1F11878B}"/>
    <cellStyle name="Normal 2 3 4 2 5 2 2 3 4" xfId="31145" xr:uid="{077B98E0-B2C0-4451-80DB-B7D7F21F7742}"/>
    <cellStyle name="Normal 2 3 4 2 5 2 2 3 5" xfId="46029" xr:uid="{9BF0F0A5-E13E-44F7-B2CC-F991EE005AAA}"/>
    <cellStyle name="Normal 2 3 4 2 5 2 2 4" xfId="20877" xr:uid="{7F0BD65D-1963-4C7C-9062-6FE9D9AE3578}"/>
    <cellStyle name="Normal 2 3 4 2 5 2 2 4 2" xfId="34569" xr:uid="{0E87B501-DB94-4AE0-9F4F-3D51B0488C3B}"/>
    <cellStyle name="Normal 2 3 4 2 5 2 2 4 3" xfId="49453" xr:uid="{45E7AF00-716D-45D6-A021-85D4E6CF2455}"/>
    <cellStyle name="Normal 2 3 4 2 5 2 2 5" xfId="14033" xr:uid="{262FEB7A-7FA4-472A-89C6-906681A5D3FD}"/>
    <cellStyle name="Normal 2 3 4 2 5 2 2 6" xfId="27723" xr:uid="{8762058A-5E40-4DF7-B011-2162D3B730C0}"/>
    <cellStyle name="Normal 2 3 4 2 5 2 2 7" xfId="42607" xr:uid="{B031F538-6429-408D-9254-0C4E8DD32DED}"/>
    <cellStyle name="Normal 2 3 4 2 5 2 3" xfId="8898" xr:uid="{98C60B21-E2F9-4E25-8E4C-9098A7E2F472}"/>
    <cellStyle name="Normal 2 3 4 2 5 2 3 2" xfId="12320" xr:uid="{E23D6228-0846-4E0D-8AB9-779642BD76A6}"/>
    <cellStyle name="Normal 2 3 4 2 5 2 3 2 2" xfId="26010" xr:uid="{568A4F8B-B165-4C4E-BB2C-1B975BB6D56E}"/>
    <cellStyle name="Normal 2 3 4 2 5 2 3 2 2 2" xfId="39702" xr:uid="{C9A51BF5-B72C-41CE-8741-98E0F2DE7164}"/>
    <cellStyle name="Normal 2 3 4 2 5 2 3 2 2 3" xfId="54586" xr:uid="{73D8FCEC-3DD2-4352-BEF2-E509D7B6DCC1}"/>
    <cellStyle name="Normal 2 3 4 2 5 2 3 2 3" xfId="19166" xr:uid="{3769BD06-AD04-44C1-9D08-4EDA0B282DBF}"/>
    <cellStyle name="Normal 2 3 4 2 5 2 3 2 4" xfId="32856" xr:uid="{B7A0147A-97CD-4667-85A6-DDD1E78BCEB4}"/>
    <cellStyle name="Normal 2 3 4 2 5 2 3 2 5" xfId="47740" xr:uid="{A9BF20C7-A961-4DBF-A152-E4432D4791DF}"/>
    <cellStyle name="Normal 2 3 4 2 5 2 3 3" xfId="22588" xr:uid="{A79AE820-CE08-4237-B2C7-94E39939E399}"/>
    <cellStyle name="Normal 2 3 4 2 5 2 3 3 2" xfId="36280" xr:uid="{771BECE7-D7D4-496C-8459-6D7FEFE10BDE}"/>
    <cellStyle name="Normal 2 3 4 2 5 2 3 3 3" xfId="51164" xr:uid="{693BB73D-88D4-4599-85FB-7739FF2AE356}"/>
    <cellStyle name="Normal 2 3 4 2 5 2 3 4" xfId="15744" xr:uid="{AEEE37A5-0179-4648-8418-1479CE333879}"/>
    <cellStyle name="Normal 2 3 4 2 5 2 3 5" xfId="29434" xr:uid="{8D826A48-4DC5-44F2-A5AA-7C0F197B9290}"/>
    <cellStyle name="Normal 2 3 4 2 5 2 3 6" xfId="44318" xr:uid="{0F6BC0AF-5C87-4EEB-ACFC-370C9D18398B}"/>
    <cellStyle name="Normal 2 3 4 2 5 2 4" xfId="10608" xr:uid="{7D4FA62B-70BD-4E0F-9598-60F5657262AD}"/>
    <cellStyle name="Normal 2 3 4 2 5 2 4 2" xfId="24298" xr:uid="{DE0A5F86-E0CF-42AF-846C-BD2A9D59C71F}"/>
    <cellStyle name="Normal 2 3 4 2 5 2 4 2 2" xfId="37990" xr:uid="{B7982C06-A127-4C9B-A9A2-DE8E0400E8B5}"/>
    <cellStyle name="Normal 2 3 4 2 5 2 4 2 3" xfId="52874" xr:uid="{550848FE-A418-4C7C-899C-1753D30098CB}"/>
    <cellStyle name="Normal 2 3 4 2 5 2 4 3" xfId="17454" xr:uid="{0EBAFA3A-5C58-491C-B23D-025F2B06EA2C}"/>
    <cellStyle name="Normal 2 3 4 2 5 2 4 4" xfId="31144" xr:uid="{8A1BEAB9-3CE3-40A6-8907-0265ABE15A0A}"/>
    <cellStyle name="Normal 2 3 4 2 5 2 4 5" xfId="46028" xr:uid="{A48DB73E-6400-4F4E-8C0A-A19A8D786426}"/>
    <cellStyle name="Normal 2 3 4 2 5 2 5" xfId="20876" xr:uid="{3EC6211A-95F8-47CF-9F38-8DA0D1B1599D}"/>
    <cellStyle name="Normal 2 3 4 2 5 2 5 2" xfId="34568" xr:uid="{FDCF3517-BCDF-462B-829C-D05E9F04147E}"/>
    <cellStyle name="Normal 2 3 4 2 5 2 5 3" xfId="49452" xr:uid="{0286213E-9833-4B49-B31D-49336918463E}"/>
    <cellStyle name="Normal 2 3 4 2 5 2 6" xfId="14032" xr:uid="{89247384-BD37-4041-A947-E4EB3F3358DE}"/>
    <cellStyle name="Normal 2 3 4 2 5 2 7" xfId="27722" xr:uid="{B070B247-B689-4296-9335-2C237396618D}"/>
    <cellStyle name="Normal 2 3 4 2 5 2 8" xfId="42606" xr:uid="{4EE71158-7D9A-4429-BECE-1D4387265E45}"/>
    <cellStyle name="Normal 2 3 4 2 5 3" xfId="7187" xr:uid="{2599FADD-BD43-48EE-8FF0-19D5C9BE3A06}"/>
    <cellStyle name="Normal 2 3 4 2 5 3 2" xfId="8900" xr:uid="{B738063B-0249-469A-BB2C-EC39D67A3F99}"/>
    <cellStyle name="Normal 2 3 4 2 5 3 2 2" xfId="12322" xr:uid="{1F72C954-658D-4231-AD4B-4A32DE389EE9}"/>
    <cellStyle name="Normal 2 3 4 2 5 3 2 2 2" xfId="26012" xr:uid="{683F1466-E9C9-4C3B-8809-260572F59051}"/>
    <cellStyle name="Normal 2 3 4 2 5 3 2 2 2 2" xfId="39704" xr:uid="{CC74D4EA-1121-43B2-9D47-EEF98A8F6074}"/>
    <cellStyle name="Normal 2 3 4 2 5 3 2 2 2 3" xfId="54588" xr:uid="{E8DAB3B2-1EF1-45CC-935A-7968601C9A53}"/>
    <cellStyle name="Normal 2 3 4 2 5 3 2 2 3" xfId="19168" xr:uid="{F014791F-2217-4CAC-837E-F65190DC0529}"/>
    <cellStyle name="Normal 2 3 4 2 5 3 2 2 4" xfId="32858" xr:uid="{CB98304E-46C5-4225-9725-01A1D924D795}"/>
    <cellStyle name="Normal 2 3 4 2 5 3 2 2 5" xfId="47742" xr:uid="{ABF2BF03-A4D3-4A8A-B989-8335BF6C04A0}"/>
    <cellStyle name="Normal 2 3 4 2 5 3 2 3" xfId="22590" xr:uid="{F4EECBBE-C07A-4471-8E6A-ECBCB23A3CE0}"/>
    <cellStyle name="Normal 2 3 4 2 5 3 2 3 2" xfId="36282" xr:uid="{0C33AE65-CC58-419D-9C55-5D18964FE4F2}"/>
    <cellStyle name="Normal 2 3 4 2 5 3 2 3 3" xfId="51166" xr:uid="{311ACED9-51C1-4DCD-872F-1D9C996641AC}"/>
    <cellStyle name="Normal 2 3 4 2 5 3 2 4" xfId="15746" xr:uid="{0A97BB45-665C-4FB9-8ED4-73B454CCC1A4}"/>
    <cellStyle name="Normal 2 3 4 2 5 3 2 5" xfId="29436" xr:uid="{DDE491B3-17AB-4D7C-86DB-1565D32A6B19}"/>
    <cellStyle name="Normal 2 3 4 2 5 3 2 6" xfId="44320" xr:uid="{ADB3300F-7C23-42F5-BCA9-4A8585F1CB5A}"/>
    <cellStyle name="Normal 2 3 4 2 5 3 3" xfId="10610" xr:uid="{C2A5F35F-E735-4BAB-8545-6F948A9DBC28}"/>
    <cellStyle name="Normal 2 3 4 2 5 3 3 2" xfId="24300" xr:uid="{79E6707E-1232-4CAC-A1D9-3A9B1BCE9D8D}"/>
    <cellStyle name="Normal 2 3 4 2 5 3 3 2 2" xfId="37992" xr:uid="{8FB08BB4-32E3-41D8-9B11-48100A8780B4}"/>
    <cellStyle name="Normal 2 3 4 2 5 3 3 2 3" xfId="52876" xr:uid="{8C782BF3-06EE-4F23-8D82-001FAD6CC0B7}"/>
    <cellStyle name="Normal 2 3 4 2 5 3 3 3" xfId="17456" xr:uid="{4931BE64-28F9-4525-B4A4-86E76DBAD8FA}"/>
    <cellStyle name="Normal 2 3 4 2 5 3 3 4" xfId="31146" xr:uid="{A7CD7C77-338B-4173-B58E-C45C3AD8232B}"/>
    <cellStyle name="Normal 2 3 4 2 5 3 3 5" xfId="46030" xr:uid="{A2F1B0F6-74E1-44ED-B55E-6CF8B9FB80EF}"/>
    <cellStyle name="Normal 2 3 4 2 5 3 4" xfId="20878" xr:uid="{CDC5487B-A429-4705-A1CB-215844AC3CE9}"/>
    <cellStyle name="Normal 2 3 4 2 5 3 4 2" xfId="34570" xr:uid="{C9E3987C-64F5-4B90-8D52-83AD041611A6}"/>
    <cellStyle name="Normal 2 3 4 2 5 3 4 3" xfId="49454" xr:uid="{7256F061-BE74-433C-AC4E-13790807B2AB}"/>
    <cellStyle name="Normal 2 3 4 2 5 3 5" xfId="14034" xr:uid="{F8929F33-1CD2-4125-BEF6-33FFD4DC2615}"/>
    <cellStyle name="Normal 2 3 4 2 5 3 6" xfId="27724" xr:uid="{1C4E307E-3293-4EDB-924D-29DEEB68B976}"/>
    <cellStyle name="Normal 2 3 4 2 5 3 7" xfId="42608" xr:uid="{FDDD68E4-F8C8-4E88-A40A-FB20BED7BE61}"/>
    <cellStyle name="Normal 2 3 4 2 5 4" xfId="7188" xr:uid="{041FA5B5-B261-42DE-A304-474CE2DE3420}"/>
    <cellStyle name="Normal 2 3 4 2 5 4 2" xfId="8901" xr:uid="{FE55E24E-F7C0-4506-B2EA-622D0ED6FA2E}"/>
    <cellStyle name="Normal 2 3 4 2 5 4 2 2" xfId="12323" xr:uid="{17BF9370-94B0-4003-AA41-154488404689}"/>
    <cellStyle name="Normal 2 3 4 2 5 4 2 2 2" xfId="26013" xr:uid="{32E8E8BA-0A0F-4799-B00A-EF314F67644F}"/>
    <cellStyle name="Normal 2 3 4 2 5 4 2 2 2 2" xfId="39705" xr:uid="{13A4FF2A-FE40-4EDE-8AEB-A7F7313E453A}"/>
    <cellStyle name="Normal 2 3 4 2 5 4 2 2 2 3" xfId="54589" xr:uid="{306B15E6-2278-406D-B92A-3960421B36DC}"/>
    <cellStyle name="Normal 2 3 4 2 5 4 2 2 3" xfId="19169" xr:uid="{F5CBC487-2900-4378-89C7-3FFA6DBF16B4}"/>
    <cellStyle name="Normal 2 3 4 2 5 4 2 2 4" xfId="32859" xr:uid="{95B93A91-8CFF-42B3-BAC5-1287DA3BAFD9}"/>
    <cellStyle name="Normal 2 3 4 2 5 4 2 2 5" xfId="47743" xr:uid="{39665312-044C-4C5D-BC95-FE683BD88685}"/>
    <cellStyle name="Normal 2 3 4 2 5 4 2 3" xfId="22591" xr:uid="{DF9F4E07-E587-4E0D-8DDF-E1905C88FFAD}"/>
    <cellStyle name="Normal 2 3 4 2 5 4 2 3 2" xfId="36283" xr:uid="{68B976EA-A65D-4400-B942-30E185636D35}"/>
    <cellStyle name="Normal 2 3 4 2 5 4 2 3 3" xfId="51167" xr:uid="{3856BB00-0A59-498F-B5E8-FE66A5A2EEC6}"/>
    <cellStyle name="Normal 2 3 4 2 5 4 2 4" xfId="15747" xr:uid="{AF094DC5-41DB-4F8F-8F4B-78652AF05395}"/>
    <cellStyle name="Normal 2 3 4 2 5 4 2 5" xfId="29437" xr:uid="{EC4A3746-1915-40D6-BF83-59493127851B}"/>
    <cellStyle name="Normal 2 3 4 2 5 4 2 6" xfId="44321" xr:uid="{044B9933-E6D2-4757-8D1C-4BE5068FDF41}"/>
    <cellStyle name="Normal 2 3 4 2 5 4 3" xfId="10611" xr:uid="{0DCA24AE-88DD-4C47-9F6B-3B1C2F7BE171}"/>
    <cellStyle name="Normal 2 3 4 2 5 4 3 2" xfId="24301" xr:uid="{E48BDA71-2AC6-4ABC-AEEB-B9A80B924560}"/>
    <cellStyle name="Normal 2 3 4 2 5 4 3 2 2" xfId="37993" xr:uid="{72A3B86E-57B0-4A50-B1B2-3FE719F08222}"/>
    <cellStyle name="Normal 2 3 4 2 5 4 3 2 3" xfId="52877" xr:uid="{7CBE5F92-2A5B-4F97-BEEE-52EF02009B74}"/>
    <cellStyle name="Normal 2 3 4 2 5 4 3 3" xfId="17457" xr:uid="{5E2A3145-CD35-4ACB-AEED-39F3E647E13F}"/>
    <cellStyle name="Normal 2 3 4 2 5 4 3 4" xfId="31147" xr:uid="{B4C364AC-7DC4-4657-80E9-3CE6657B316D}"/>
    <cellStyle name="Normal 2 3 4 2 5 4 3 5" xfId="46031" xr:uid="{136FD7DC-16D4-43B2-9E6A-47D29D01D6AA}"/>
    <cellStyle name="Normal 2 3 4 2 5 4 4" xfId="20879" xr:uid="{2CFBA401-EBD5-4B32-B73E-1ED6FEA4A8A4}"/>
    <cellStyle name="Normal 2 3 4 2 5 4 4 2" xfId="34571" xr:uid="{7D7D1FBD-6D42-4B4C-8066-EFA5EF958BB7}"/>
    <cellStyle name="Normal 2 3 4 2 5 4 4 3" xfId="49455" xr:uid="{EB83B7A9-6F51-4016-8E6B-EDDF0120EFC7}"/>
    <cellStyle name="Normal 2 3 4 2 5 4 5" xfId="14035" xr:uid="{36FF62AD-E19A-4B8C-A4A1-6D59BDF5E7A4}"/>
    <cellStyle name="Normal 2 3 4 2 5 4 6" xfId="27725" xr:uid="{E0E3C4C6-1348-451C-BAAB-21A4602D85E1}"/>
    <cellStyle name="Normal 2 3 4 2 5 4 7" xfId="42609" xr:uid="{9BDEF352-7D1C-426A-87C6-8139C97A9320}"/>
    <cellStyle name="Normal 2 3 4 2 5 5" xfId="8897" xr:uid="{C2ECD996-2FC3-4588-836B-0287BADA2905}"/>
    <cellStyle name="Normal 2 3 4 2 5 5 2" xfId="12319" xr:uid="{B0B57BE1-83F3-494C-B7E5-99F31B80C468}"/>
    <cellStyle name="Normal 2 3 4 2 5 5 2 2" xfId="26009" xr:uid="{2F03C7F6-569A-4A92-8D86-BDB334C84F82}"/>
    <cellStyle name="Normal 2 3 4 2 5 5 2 2 2" xfId="39701" xr:uid="{64A0C575-18C7-493C-8039-FBAA4C9BD8AD}"/>
    <cellStyle name="Normal 2 3 4 2 5 5 2 2 3" xfId="54585" xr:uid="{E642A4EA-83B2-4A77-9CFF-DBA9C8BDC590}"/>
    <cellStyle name="Normal 2 3 4 2 5 5 2 3" xfId="19165" xr:uid="{B52D4B9F-461E-44CB-9604-6603EAAA02C8}"/>
    <cellStyle name="Normal 2 3 4 2 5 5 2 4" xfId="32855" xr:uid="{35DD582C-959B-42E8-BA50-BC03685116FB}"/>
    <cellStyle name="Normal 2 3 4 2 5 5 2 5" xfId="47739" xr:uid="{19715F7C-15B3-4903-BE4F-E4553F8F44E3}"/>
    <cellStyle name="Normal 2 3 4 2 5 5 3" xfId="22587" xr:uid="{B1D81607-5AA8-4919-915E-E6CD6BFC0924}"/>
    <cellStyle name="Normal 2 3 4 2 5 5 3 2" xfId="36279" xr:uid="{BD0E3B60-2AD9-46DA-8157-51E5EB9B66A1}"/>
    <cellStyle name="Normal 2 3 4 2 5 5 3 3" xfId="51163" xr:uid="{17ACBA4B-8F81-4D61-9B21-E9D0A8E259E4}"/>
    <cellStyle name="Normal 2 3 4 2 5 5 4" xfId="15743" xr:uid="{29ECFAD7-A386-4D40-A412-32DE52CCF8EA}"/>
    <cellStyle name="Normal 2 3 4 2 5 5 5" xfId="29433" xr:uid="{22157945-3CD2-473E-8E6F-7CC4C0D1EC9E}"/>
    <cellStyle name="Normal 2 3 4 2 5 5 6" xfId="44317" xr:uid="{913CD91B-4EEF-4DB8-9793-12BA2902D4E8}"/>
    <cellStyle name="Normal 2 3 4 2 5 6" xfId="10607" xr:uid="{D2B72191-9896-4047-A857-11481080A4D8}"/>
    <cellStyle name="Normal 2 3 4 2 5 6 2" xfId="24297" xr:uid="{B5F10081-19C5-4CF5-98C8-A35DD4DCAF70}"/>
    <cellStyle name="Normal 2 3 4 2 5 6 2 2" xfId="37989" xr:uid="{DADC2C51-F005-4EB8-8BCD-784DE82CC49D}"/>
    <cellStyle name="Normal 2 3 4 2 5 6 2 3" xfId="52873" xr:uid="{BC928DF0-E54F-4071-811B-6DD69329F97E}"/>
    <cellStyle name="Normal 2 3 4 2 5 6 3" xfId="17453" xr:uid="{F69C17FA-D168-452D-A361-8FA9FE65DD14}"/>
    <cellStyle name="Normal 2 3 4 2 5 6 4" xfId="31143" xr:uid="{228C4E70-4E44-42ED-8FEC-4672C61F7579}"/>
    <cellStyle name="Normal 2 3 4 2 5 6 5" xfId="46027" xr:uid="{905B8FD7-FC97-4C07-B337-258A53A83B41}"/>
    <cellStyle name="Normal 2 3 4 2 5 7" xfId="20875" xr:uid="{64CE342B-CABB-4AED-9DDC-51CBDD1E3E37}"/>
    <cellStyle name="Normal 2 3 4 2 5 7 2" xfId="34567" xr:uid="{06AA88EC-75AD-4CA3-A491-7701C26EF827}"/>
    <cellStyle name="Normal 2 3 4 2 5 7 3" xfId="49451" xr:uid="{B3A358FA-6410-4C17-B6C2-9C100D179AA0}"/>
    <cellStyle name="Normal 2 3 4 2 5 8" xfId="14031" xr:uid="{1550F300-C29B-4BBA-8701-3BC6F6FD721B}"/>
    <cellStyle name="Normal 2 3 4 2 5 9" xfId="27721" xr:uid="{FF8C1B79-90E6-42E8-9159-5CA8446724DB}"/>
    <cellStyle name="Normal 2 3 4 2 6" xfId="7189" xr:uid="{A42A659F-AEA0-4371-9659-800D1D5FC81C}"/>
    <cellStyle name="Normal 2 3 4 2 6 10" xfId="42610" xr:uid="{037ECC4C-F87F-4FFC-A03A-8F515D567F42}"/>
    <cellStyle name="Normal 2 3 4 2 6 2" xfId="7190" xr:uid="{2D24F769-C1DC-45F9-A89F-55E01BBB06D4}"/>
    <cellStyle name="Normal 2 3 4 2 6 2 2" xfId="7191" xr:uid="{EB3498C0-E385-4F95-934C-12A68819B53F}"/>
    <cellStyle name="Normal 2 3 4 2 6 2 2 2" xfId="8904" xr:uid="{E878ECBC-31AB-4307-A978-671C6EF5CAC2}"/>
    <cellStyle name="Normal 2 3 4 2 6 2 2 2 2" xfId="12326" xr:uid="{D7537673-2E0B-4689-8FDE-F02A7A3290BD}"/>
    <cellStyle name="Normal 2 3 4 2 6 2 2 2 2 2" xfId="26016" xr:uid="{AA5E6DAE-F4CB-450E-9AD8-637585D89778}"/>
    <cellStyle name="Normal 2 3 4 2 6 2 2 2 2 2 2" xfId="39708" xr:uid="{F4EE9649-B146-4235-9667-42D5F10E46A5}"/>
    <cellStyle name="Normal 2 3 4 2 6 2 2 2 2 2 3" xfId="54592" xr:uid="{D5893398-CE64-4FB8-8894-7C7AF6F68961}"/>
    <cellStyle name="Normal 2 3 4 2 6 2 2 2 2 3" xfId="19172" xr:uid="{41D95D50-AAC9-40C4-8B73-B1622B594869}"/>
    <cellStyle name="Normal 2 3 4 2 6 2 2 2 2 4" xfId="32862" xr:uid="{22341E5A-7DBE-4263-88DE-91CE1EA24754}"/>
    <cellStyle name="Normal 2 3 4 2 6 2 2 2 2 5" xfId="47746" xr:uid="{CEFB0C8B-C21D-47ED-B302-574A483AADCA}"/>
    <cellStyle name="Normal 2 3 4 2 6 2 2 2 3" xfId="22594" xr:uid="{45B6286D-B92E-4634-9A1B-3036CFEDD296}"/>
    <cellStyle name="Normal 2 3 4 2 6 2 2 2 3 2" xfId="36286" xr:uid="{4571F05B-8B69-46C0-B677-DD9106DA4F9C}"/>
    <cellStyle name="Normal 2 3 4 2 6 2 2 2 3 3" xfId="51170" xr:uid="{4AB1F71D-8B2D-42FF-B335-0DDE4731A65C}"/>
    <cellStyle name="Normal 2 3 4 2 6 2 2 2 4" xfId="15750" xr:uid="{136A4BF0-BF06-41DF-8299-0DD14F0BA4A3}"/>
    <cellStyle name="Normal 2 3 4 2 6 2 2 2 5" xfId="29440" xr:uid="{72B1A188-38D3-4CFF-B1D4-4226C34F29BD}"/>
    <cellStyle name="Normal 2 3 4 2 6 2 2 2 6" xfId="44324" xr:uid="{9F49190F-7385-41A5-AD1B-85AC39E71380}"/>
    <cellStyle name="Normal 2 3 4 2 6 2 2 3" xfId="10614" xr:uid="{9B0785E0-13AD-46AA-9B7C-93FB74116384}"/>
    <cellStyle name="Normal 2 3 4 2 6 2 2 3 2" xfId="24304" xr:uid="{2EFC7AD4-B3B7-4AC4-8F49-17D5491200A3}"/>
    <cellStyle name="Normal 2 3 4 2 6 2 2 3 2 2" xfId="37996" xr:uid="{714DB34F-102B-4765-89AD-9A18AC271EC2}"/>
    <cellStyle name="Normal 2 3 4 2 6 2 2 3 2 3" xfId="52880" xr:uid="{4523DE34-4B59-468A-859D-7BE6460DD751}"/>
    <cellStyle name="Normal 2 3 4 2 6 2 2 3 3" xfId="17460" xr:uid="{0802CA80-2223-4CD3-B2DE-E43648E24F6C}"/>
    <cellStyle name="Normal 2 3 4 2 6 2 2 3 4" xfId="31150" xr:uid="{969991F2-FBF7-4EF2-BB77-1E7FF41F7734}"/>
    <cellStyle name="Normal 2 3 4 2 6 2 2 3 5" xfId="46034" xr:uid="{0ADED98D-8BFF-4633-B6E7-C65B0E7621A2}"/>
    <cellStyle name="Normal 2 3 4 2 6 2 2 4" xfId="20882" xr:uid="{D577A30B-4081-4865-B1C5-4535BCF07316}"/>
    <cellStyle name="Normal 2 3 4 2 6 2 2 4 2" xfId="34574" xr:uid="{4E107131-0488-41D3-9FCA-1DF058418CD6}"/>
    <cellStyle name="Normal 2 3 4 2 6 2 2 4 3" xfId="49458" xr:uid="{FC1F7DD4-8D9B-4B88-918E-1CD0B33FB7E5}"/>
    <cellStyle name="Normal 2 3 4 2 6 2 2 5" xfId="14038" xr:uid="{EF098DEA-01F9-4060-B7A2-C8597E818AF9}"/>
    <cellStyle name="Normal 2 3 4 2 6 2 2 6" xfId="27728" xr:uid="{69B048BB-7AE8-4375-954E-9AF42ABDC55B}"/>
    <cellStyle name="Normal 2 3 4 2 6 2 2 7" xfId="42612" xr:uid="{1F8BF565-BC08-485B-B341-903838A4A608}"/>
    <cellStyle name="Normal 2 3 4 2 6 2 3" xfId="8903" xr:uid="{F3D7272B-9CF4-4775-9EC0-66193B602DBB}"/>
    <cellStyle name="Normal 2 3 4 2 6 2 3 2" xfId="12325" xr:uid="{8B291518-0F45-4936-A511-2ED93C32CFA8}"/>
    <cellStyle name="Normal 2 3 4 2 6 2 3 2 2" xfId="26015" xr:uid="{4B842D18-EF6D-458D-9299-4044D84C8497}"/>
    <cellStyle name="Normal 2 3 4 2 6 2 3 2 2 2" xfId="39707" xr:uid="{6A5AE6BE-AD77-48C0-8612-D4EE852D2097}"/>
    <cellStyle name="Normal 2 3 4 2 6 2 3 2 2 3" xfId="54591" xr:uid="{0BBBF49A-815A-46E1-9B5D-00FEC189D5F4}"/>
    <cellStyle name="Normal 2 3 4 2 6 2 3 2 3" xfId="19171" xr:uid="{DE0B32E1-EDA1-4733-A3C0-D6AA3236D64E}"/>
    <cellStyle name="Normal 2 3 4 2 6 2 3 2 4" xfId="32861" xr:uid="{F07FD959-06E5-4BF0-BAFE-8F0AB6770D19}"/>
    <cellStyle name="Normal 2 3 4 2 6 2 3 2 5" xfId="47745" xr:uid="{8C19BA21-4182-406D-8572-C7466DE1C969}"/>
    <cellStyle name="Normal 2 3 4 2 6 2 3 3" xfId="22593" xr:uid="{425A8F47-5EAA-4690-ACC2-D5F85EDADC01}"/>
    <cellStyle name="Normal 2 3 4 2 6 2 3 3 2" xfId="36285" xr:uid="{89B7690E-CD76-47F8-BE3D-B14AB1315F65}"/>
    <cellStyle name="Normal 2 3 4 2 6 2 3 3 3" xfId="51169" xr:uid="{2B5691C5-93EC-483F-BB33-31179F8329C3}"/>
    <cellStyle name="Normal 2 3 4 2 6 2 3 4" xfId="15749" xr:uid="{416157C1-5F14-467B-9D42-2FC49EADD664}"/>
    <cellStyle name="Normal 2 3 4 2 6 2 3 5" xfId="29439" xr:uid="{F6035C87-34D2-46AD-9B1B-74344C0DDFD7}"/>
    <cellStyle name="Normal 2 3 4 2 6 2 3 6" xfId="44323" xr:uid="{0E488A9A-AD15-4789-8792-EE96B0A80107}"/>
    <cellStyle name="Normal 2 3 4 2 6 2 4" xfId="10613" xr:uid="{123A6AA5-B741-4BCA-9258-4A1D945FF7BB}"/>
    <cellStyle name="Normal 2 3 4 2 6 2 4 2" xfId="24303" xr:uid="{57BB90DA-D997-4DD3-90E5-885A53B90C9B}"/>
    <cellStyle name="Normal 2 3 4 2 6 2 4 2 2" xfId="37995" xr:uid="{89355248-47F5-4083-BD9A-4D3CBF6EC7E7}"/>
    <cellStyle name="Normal 2 3 4 2 6 2 4 2 3" xfId="52879" xr:uid="{32E7AD3A-7D2B-48E4-B230-F7C8C97BDFBE}"/>
    <cellStyle name="Normal 2 3 4 2 6 2 4 3" xfId="17459" xr:uid="{81F3EA6F-A296-4F8A-A55B-3A21B828738E}"/>
    <cellStyle name="Normal 2 3 4 2 6 2 4 4" xfId="31149" xr:uid="{E0DAD256-A420-4973-984C-ECE0495A679B}"/>
    <cellStyle name="Normal 2 3 4 2 6 2 4 5" xfId="46033" xr:uid="{814BC6A6-2AD1-4459-87D5-C72AA3AF9827}"/>
    <cellStyle name="Normal 2 3 4 2 6 2 5" xfId="20881" xr:uid="{A16B1393-2371-494C-BE44-B7E1B54A187E}"/>
    <cellStyle name="Normal 2 3 4 2 6 2 5 2" xfId="34573" xr:uid="{6CA20CE8-4F7B-4A13-BF95-E62E2FCD7412}"/>
    <cellStyle name="Normal 2 3 4 2 6 2 5 3" xfId="49457" xr:uid="{2EFE650D-0E01-4BA1-BFE3-A463E7A5B107}"/>
    <cellStyle name="Normal 2 3 4 2 6 2 6" xfId="14037" xr:uid="{27989A4F-4A54-4F3B-A884-375D12116991}"/>
    <cellStyle name="Normal 2 3 4 2 6 2 7" xfId="27727" xr:uid="{B02AEAE9-093A-494D-8266-1443918E25F1}"/>
    <cellStyle name="Normal 2 3 4 2 6 2 8" xfId="42611" xr:uid="{189A3D7A-9B40-4B5E-9950-A72150E8E74F}"/>
    <cellStyle name="Normal 2 3 4 2 6 3" xfId="7192" xr:uid="{28CDBFEC-52B3-438C-B769-FD484640D468}"/>
    <cellStyle name="Normal 2 3 4 2 6 3 2" xfId="8905" xr:uid="{A70719CF-DD60-47D2-8F41-8DFCEAEFF5F7}"/>
    <cellStyle name="Normal 2 3 4 2 6 3 2 2" xfId="12327" xr:uid="{9FEEFF7E-FD5D-414F-89D4-25BD1718A775}"/>
    <cellStyle name="Normal 2 3 4 2 6 3 2 2 2" xfId="26017" xr:uid="{67D7C3C0-E658-469F-BECE-F1F67EF75373}"/>
    <cellStyle name="Normal 2 3 4 2 6 3 2 2 2 2" xfId="39709" xr:uid="{90FB4140-A062-4A1B-ACCA-02FA2AC56A9E}"/>
    <cellStyle name="Normal 2 3 4 2 6 3 2 2 2 3" xfId="54593" xr:uid="{DEAEF532-20F3-4DF1-BE04-47C68B41423B}"/>
    <cellStyle name="Normal 2 3 4 2 6 3 2 2 3" xfId="19173" xr:uid="{BDCB8A32-1EB3-427A-8E2B-8B58C6798EF3}"/>
    <cellStyle name="Normal 2 3 4 2 6 3 2 2 4" xfId="32863" xr:uid="{CCAE6337-9E39-4849-A25F-BEC9C9CC6052}"/>
    <cellStyle name="Normal 2 3 4 2 6 3 2 2 5" xfId="47747" xr:uid="{993F0F3C-3ACC-4195-892B-7AF5A7E976AF}"/>
    <cellStyle name="Normal 2 3 4 2 6 3 2 3" xfId="22595" xr:uid="{A2A8BD58-78B4-41AB-BD1F-40A599EC4135}"/>
    <cellStyle name="Normal 2 3 4 2 6 3 2 3 2" xfId="36287" xr:uid="{074ECFDC-81E8-45BF-91E1-BE83D69B8260}"/>
    <cellStyle name="Normal 2 3 4 2 6 3 2 3 3" xfId="51171" xr:uid="{57021AE1-6018-44BE-AC78-B4867DF06191}"/>
    <cellStyle name="Normal 2 3 4 2 6 3 2 4" xfId="15751" xr:uid="{1D643E1F-595F-4DF0-A102-F108246FCFD8}"/>
    <cellStyle name="Normal 2 3 4 2 6 3 2 5" xfId="29441" xr:uid="{1F7D50A6-034F-42AF-B6D2-2B7DCC3C1770}"/>
    <cellStyle name="Normal 2 3 4 2 6 3 2 6" xfId="44325" xr:uid="{204FAD03-F19C-4560-928C-D66111310448}"/>
    <cellStyle name="Normal 2 3 4 2 6 3 3" xfId="10615" xr:uid="{83CD636E-850B-41F7-8269-D0C6E53FA83C}"/>
    <cellStyle name="Normal 2 3 4 2 6 3 3 2" xfId="24305" xr:uid="{966B5311-2D2F-40BB-A552-028DD2DFB227}"/>
    <cellStyle name="Normal 2 3 4 2 6 3 3 2 2" xfId="37997" xr:uid="{395047C4-D8B3-486C-B3A8-E27C35246886}"/>
    <cellStyle name="Normal 2 3 4 2 6 3 3 2 3" xfId="52881" xr:uid="{A9E79847-7C6C-437C-98A6-44FAB6C46675}"/>
    <cellStyle name="Normal 2 3 4 2 6 3 3 3" xfId="17461" xr:uid="{6D3E124B-21D9-4DB8-A176-40E4260B5284}"/>
    <cellStyle name="Normal 2 3 4 2 6 3 3 4" xfId="31151" xr:uid="{14AAE551-AA11-4F50-B01B-0F9F8747C655}"/>
    <cellStyle name="Normal 2 3 4 2 6 3 3 5" xfId="46035" xr:uid="{4F65F1AA-024A-4D61-A085-E61E804315B1}"/>
    <cellStyle name="Normal 2 3 4 2 6 3 4" xfId="20883" xr:uid="{1DE6FA08-52AC-40E7-87FA-03176B5FD5DD}"/>
    <cellStyle name="Normal 2 3 4 2 6 3 4 2" xfId="34575" xr:uid="{B01C7D2E-CDB2-4FE1-8C8E-B55C8BB9045A}"/>
    <cellStyle name="Normal 2 3 4 2 6 3 4 3" xfId="49459" xr:uid="{4EF3622C-B311-4A3E-8F35-E81BDAB2F6E5}"/>
    <cellStyle name="Normal 2 3 4 2 6 3 5" xfId="14039" xr:uid="{F722185C-AF35-45BA-B405-91344DB783BD}"/>
    <cellStyle name="Normal 2 3 4 2 6 3 6" xfId="27729" xr:uid="{E47530E5-5473-48A4-9145-1C68292FEB1D}"/>
    <cellStyle name="Normal 2 3 4 2 6 3 7" xfId="42613" xr:uid="{2F1862A3-7710-4289-AFF2-4C62541E355D}"/>
    <cellStyle name="Normal 2 3 4 2 6 4" xfId="7193" xr:uid="{27A5624D-C7EC-469E-9E36-93710868ED2A}"/>
    <cellStyle name="Normal 2 3 4 2 6 4 2" xfId="8906" xr:uid="{D95F8C1D-0989-4CD0-A41A-E8B450B972F5}"/>
    <cellStyle name="Normal 2 3 4 2 6 4 2 2" xfId="12328" xr:uid="{5D9ED27A-F66E-4C3B-A14F-225648AE133D}"/>
    <cellStyle name="Normal 2 3 4 2 6 4 2 2 2" xfId="26018" xr:uid="{3BB88205-D051-4A54-9768-4EE0F6A4ACA1}"/>
    <cellStyle name="Normal 2 3 4 2 6 4 2 2 2 2" xfId="39710" xr:uid="{8F583F18-2667-4795-9DAE-9F7EE6C7332D}"/>
    <cellStyle name="Normal 2 3 4 2 6 4 2 2 2 3" xfId="54594" xr:uid="{5BEFE6BE-075D-4D45-93C0-8629D5977B15}"/>
    <cellStyle name="Normal 2 3 4 2 6 4 2 2 3" xfId="19174" xr:uid="{1962ED78-2A88-4E7B-B773-2F39AA6E66EB}"/>
    <cellStyle name="Normal 2 3 4 2 6 4 2 2 4" xfId="32864" xr:uid="{CCE8B094-C605-4E5F-A7B4-B7A18BD5D7FC}"/>
    <cellStyle name="Normal 2 3 4 2 6 4 2 2 5" xfId="47748" xr:uid="{21E96170-1626-4E89-8985-C1BCF69C5934}"/>
    <cellStyle name="Normal 2 3 4 2 6 4 2 3" xfId="22596" xr:uid="{92F89712-C88E-439C-9068-F4FE73AB609C}"/>
    <cellStyle name="Normal 2 3 4 2 6 4 2 3 2" xfId="36288" xr:uid="{35F97D08-5B22-4D78-ACD4-C0B80C90BCA0}"/>
    <cellStyle name="Normal 2 3 4 2 6 4 2 3 3" xfId="51172" xr:uid="{E79722B1-D673-4EB6-A37C-9A04DF7EC8B1}"/>
    <cellStyle name="Normal 2 3 4 2 6 4 2 4" xfId="15752" xr:uid="{0756A11F-5742-4F37-8155-9E441F5678D8}"/>
    <cellStyle name="Normal 2 3 4 2 6 4 2 5" xfId="29442" xr:uid="{F54129D6-7188-46BD-AE56-3CDA3B95D968}"/>
    <cellStyle name="Normal 2 3 4 2 6 4 2 6" xfId="44326" xr:uid="{85C1CF3C-9BFD-43BD-A7FB-07C6C0FBA072}"/>
    <cellStyle name="Normal 2 3 4 2 6 4 3" xfId="10616" xr:uid="{06B6ABB5-45A7-4D11-9083-011B4BA8D7C0}"/>
    <cellStyle name="Normal 2 3 4 2 6 4 3 2" xfId="24306" xr:uid="{74426212-E22D-4E3C-ACA4-8547F8C6D45D}"/>
    <cellStyle name="Normal 2 3 4 2 6 4 3 2 2" xfId="37998" xr:uid="{2698B289-A1D3-4BE8-AA0F-9A410E638818}"/>
    <cellStyle name="Normal 2 3 4 2 6 4 3 2 3" xfId="52882" xr:uid="{9A061710-E56D-4686-9BC4-6D36050F4C61}"/>
    <cellStyle name="Normal 2 3 4 2 6 4 3 3" xfId="17462" xr:uid="{64F06DC6-FB42-41DA-9A47-3762B0A84513}"/>
    <cellStyle name="Normal 2 3 4 2 6 4 3 4" xfId="31152" xr:uid="{467CE025-EA73-447E-9D7F-9E1823CF7FC9}"/>
    <cellStyle name="Normal 2 3 4 2 6 4 3 5" xfId="46036" xr:uid="{D01E2F67-2455-4DEE-95FF-385B022B6FE4}"/>
    <cellStyle name="Normal 2 3 4 2 6 4 4" xfId="20884" xr:uid="{FB1AE85C-C1C0-4E53-BC5D-9579C91E397C}"/>
    <cellStyle name="Normal 2 3 4 2 6 4 4 2" xfId="34576" xr:uid="{CC62B2CC-013E-4331-838E-1713BFF278F6}"/>
    <cellStyle name="Normal 2 3 4 2 6 4 4 3" xfId="49460" xr:uid="{02475AE5-F2A2-425E-A2B5-D599F96EB5D5}"/>
    <cellStyle name="Normal 2 3 4 2 6 4 5" xfId="14040" xr:uid="{734AFC07-A3B1-4666-81E5-561761EFD676}"/>
    <cellStyle name="Normal 2 3 4 2 6 4 6" xfId="27730" xr:uid="{7E203F99-9619-42F0-A3A5-D95600E9BEBA}"/>
    <cellStyle name="Normal 2 3 4 2 6 4 7" xfId="42614" xr:uid="{59F0B162-73F2-4191-A0F8-1F5E5FA979E2}"/>
    <cellStyle name="Normal 2 3 4 2 6 5" xfId="8902" xr:uid="{DF80D8CA-8F72-4983-B094-B43E9D2A8DA1}"/>
    <cellStyle name="Normal 2 3 4 2 6 5 2" xfId="12324" xr:uid="{0BC1D15B-D35E-4A84-BAA7-F11B5C395A46}"/>
    <cellStyle name="Normal 2 3 4 2 6 5 2 2" xfId="26014" xr:uid="{DAEB843A-63E5-45D3-99A3-60FC90E40E51}"/>
    <cellStyle name="Normal 2 3 4 2 6 5 2 2 2" xfId="39706" xr:uid="{18E04EEE-5E92-45FD-B8C3-32D8AABE1EE2}"/>
    <cellStyle name="Normal 2 3 4 2 6 5 2 2 3" xfId="54590" xr:uid="{E594AE63-CACC-4D4D-AE36-99E815A71A45}"/>
    <cellStyle name="Normal 2 3 4 2 6 5 2 3" xfId="19170" xr:uid="{0F44DAD9-7AF9-41DF-9056-725CE424E2D8}"/>
    <cellStyle name="Normal 2 3 4 2 6 5 2 4" xfId="32860" xr:uid="{574D7459-DBCA-4491-A43B-C4A5663ABB39}"/>
    <cellStyle name="Normal 2 3 4 2 6 5 2 5" xfId="47744" xr:uid="{35DEC946-CC35-40E7-A511-E0697AE17130}"/>
    <cellStyle name="Normal 2 3 4 2 6 5 3" xfId="22592" xr:uid="{EBD1546B-9BF9-4C89-9CEE-AD50228F41B2}"/>
    <cellStyle name="Normal 2 3 4 2 6 5 3 2" xfId="36284" xr:uid="{27A9D929-18CB-4B5C-AAB0-2E59D94DFFD3}"/>
    <cellStyle name="Normal 2 3 4 2 6 5 3 3" xfId="51168" xr:uid="{02E9D624-4AA9-45E0-8148-8FBDC0B0E42C}"/>
    <cellStyle name="Normal 2 3 4 2 6 5 4" xfId="15748" xr:uid="{2CE45DA8-B52F-4BEC-A711-19842780B853}"/>
    <cellStyle name="Normal 2 3 4 2 6 5 5" xfId="29438" xr:uid="{84C054CA-2494-4A10-89D9-187115C45C55}"/>
    <cellStyle name="Normal 2 3 4 2 6 5 6" xfId="44322" xr:uid="{8E147DFD-07ED-4917-8405-E7607AF458CF}"/>
    <cellStyle name="Normal 2 3 4 2 6 6" xfId="10612" xr:uid="{019D0084-7E30-44B6-A7A1-2CFBAD5A22BF}"/>
    <cellStyle name="Normal 2 3 4 2 6 6 2" xfId="24302" xr:uid="{3BCB0B32-8160-4C64-96FF-F14F0E6CE9E3}"/>
    <cellStyle name="Normal 2 3 4 2 6 6 2 2" xfId="37994" xr:uid="{E8D82C86-8A4A-4C34-993A-82B3A8A13385}"/>
    <cellStyle name="Normal 2 3 4 2 6 6 2 3" xfId="52878" xr:uid="{12BEDD37-3F54-409A-9A81-5C1471AC2D55}"/>
    <cellStyle name="Normal 2 3 4 2 6 6 3" xfId="17458" xr:uid="{7D622591-36E9-4B6A-AF1E-8B3BAC63476C}"/>
    <cellStyle name="Normal 2 3 4 2 6 6 4" xfId="31148" xr:uid="{F1CB969C-BEE0-440A-BEEE-D5403805709A}"/>
    <cellStyle name="Normal 2 3 4 2 6 6 5" xfId="46032" xr:uid="{5F03F402-B2EF-461D-815D-A5ED6B11EB92}"/>
    <cellStyle name="Normal 2 3 4 2 6 7" xfId="20880" xr:uid="{C3649A46-FDBA-463A-B223-0B363338FE99}"/>
    <cellStyle name="Normal 2 3 4 2 6 7 2" xfId="34572" xr:uid="{6BB11EFD-2323-407A-87AF-4840904D5AF1}"/>
    <cellStyle name="Normal 2 3 4 2 6 7 3" xfId="49456" xr:uid="{904D8AE1-22A1-4EAC-9568-A064F25DE329}"/>
    <cellStyle name="Normal 2 3 4 2 6 8" xfId="14036" xr:uid="{F493372E-37C4-43FF-8EF1-3B971D8BB233}"/>
    <cellStyle name="Normal 2 3 4 2 6 9" xfId="27726" xr:uid="{1022F050-8225-4992-A7E8-6979EDE7778B}"/>
    <cellStyle name="Normal 2 3 4 2 7" xfId="7194" xr:uid="{4695DF87-F55E-45B4-85FF-1A30AC8D2685}"/>
    <cellStyle name="Normal 2 3 4 2 7 2" xfId="7195" xr:uid="{AF99E93C-D356-45FF-B34F-6552EACEC20F}"/>
    <cellStyle name="Normal 2 3 4 2 7 2 2" xfId="8908" xr:uid="{17020D4E-C521-40AF-848F-F7AE793E4C10}"/>
    <cellStyle name="Normal 2 3 4 2 7 2 2 2" xfId="12330" xr:uid="{806E032A-F8FE-4A4B-A126-029B644EF23E}"/>
    <cellStyle name="Normal 2 3 4 2 7 2 2 2 2" xfId="26020" xr:uid="{0EBBC0A5-74FE-4EA5-8089-CB30979F2986}"/>
    <cellStyle name="Normal 2 3 4 2 7 2 2 2 2 2" xfId="39712" xr:uid="{F7EDE5BC-368A-4B9B-8DA7-1312386ADD5E}"/>
    <cellStyle name="Normal 2 3 4 2 7 2 2 2 2 3" xfId="54596" xr:uid="{E684A551-1B62-4CD9-9B2B-BDC10E065A86}"/>
    <cellStyle name="Normal 2 3 4 2 7 2 2 2 3" xfId="19176" xr:uid="{E238C0F2-23CA-4DE2-9242-985CBB8EA19F}"/>
    <cellStyle name="Normal 2 3 4 2 7 2 2 2 4" xfId="32866" xr:uid="{26812EAE-70F5-4B09-A61B-2DC926A0579F}"/>
    <cellStyle name="Normal 2 3 4 2 7 2 2 2 5" xfId="47750" xr:uid="{FDB652B5-63E8-444A-A7FB-0B0A87463D29}"/>
    <cellStyle name="Normal 2 3 4 2 7 2 2 3" xfId="22598" xr:uid="{34A4E0E1-FA21-44A7-B7F7-E4758E19C575}"/>
    <cellStyle name="Normal 2 3 4 2 7 2 2 3 2" xfId="36290" xr:uid="{EECADFE3-48D4-40BB-9631-B09A0F64DB20}"/>
    <cellStyle name="Normal 2 3 4 2 7 2 2 3 3" xfId="51174" xr:uid="{96BFA6E8-3283-4D92-A94E-F84171136D11}"/>
    <cellStyle name="Normal 2 3 4 2 7 2 2 4" xfId="15754" xr:uid="{B4A16738-7085-4B93-A774-24E378B9E905}"/>
    <cellStyle name="Normal 2 3 4 2 7 2 2 5" xfId="29444" xr:uid="{D96B201F-408D-4D1B-8254-F9EA45D03668}"/>
    <cellStyle name="Normal 2 3 4 2 7 2 2 6" xfId="44328" xr:uid="{FBDD9D3D-84CE-4DF9-AA86-B0822C0DA102}"/>
    <cellStyle name="Normal 2 3 4 2 7 2 3" xfId="10618" xr:uid="{5307FC57-7043-4492-90CF-746CEC642790}"/>
    <cellStyle name="Normal 2 3 4 2 7 2 3 2" xfId="24308" xr:uid="{06B64F8B-5C10-4C29-8C7C-B865F75959BF}"/>
    <cellStyle name="Normal 2 3 4 2 7 2 3 2 2" xfId="38000" xr:uid="{7A1BE36D-867E-4C47-8089-F240601BA400}"/>
    <cellStyle name="Normal 2 3 4 2 7 2 3 2 3" xfId="52884" xr:uid="{0FBF5F9C-06E9-47C0-87B0-183B7CAC6650}"/>
    <cellStyle name="Normal 2 3 4 2 7 2 3 3" xfId="17464" xr:uid="{3D7D498F-23DC-415A-BBCA-08623A1889CE}"/>
    <cellStyle name="Normal 2 3 4 2 7 2 3 4" xfId="31154" xr:uid="{132C7A87-6D38-4ADA-AB62-2F07E5504B43}"/>
    <cellStyle name="Normal 2 3 4 2 7 2 3 5" xfId="46038" xr:uid="{B64682BA-8E60-4272-A3FA-1A24CFB896A1}"/>
    <cellStyle name="Normal 2 3 4 2 7 2 4" xfId="20886" xr:uid="{43E69EDE-8F08-4A7E-BA4D-522B7A9A01AE}"/>
    <cellStyle name="Normal 2 3 4 2 7 2 4 2" xfId="34578" xr:uid="{02451840-6310-4E95-ADB1-3C9896008FCE}"/>
    <cellStyle name="Normal 2 3 4 2 7 2 4 3" xfId="49462" xr:uid="{537CB59A-C516-4BA3-9E70-1558C75E01B8}"/>
    <cellStyle name="Normal 2 3 4 2 7 2 5" xfId="14042" xr:uid="{F9308BD7-F6A5-4926-9F54-5CC9B3156606}"/>
    <cellStyle name="Normal 2 3 4 2 7 2 6" xfId="27732" xr:uid="{61897B52-01E1-426B-B793-CEA1968040E8}"/>
    <cellStyle name="Normal 2 3 4 2 7 2 7" xfId="42616" xr:uid="{17815DA8-80BE-49D1-A6AC-0D5377B25EB2}"/>
    <cellStyle name="Normal 2 3 4 2 7 3" xfId="8907" xr:uid="{F10980C0-EB71-4C3A-AEFC-C120589DC792}"/>
    <cellStyle name="Normal 2 3 4 2 7 3 2" xfId="12329" xr:uid="{47C71D25-DC2D-4129-809C-9E587CE1EDC0}"/>
    <cellStyle name="Normal 2 3 4 2 7 3 2 2" xfId="26019" xr:uid="{6C8BF397-DB9A-4985-B63F-DE6DA498874A}"/>
    <cellStyle name="Normal 2 3 4 2 7 3 2 2 2" xfId="39711" xr:uid="{F8D5D129-CC7A-4A44-BD05-D0A1EDE095F8}"/>
    <cellStyle name="Normal 2 3 4 2 7 3 2 2 3" xfId="54595" xr:uid="{E202CF87-4EB6-4F8A-8CF7-44F55344748F}"/>
    <cellStyle name="Normal 2 3 4 2 7 3 2 3" xfId="19175" xr:uid="{8EC32BE2-0222-4448-9459-AD74B5E6344C}"/>
    <cellStyle name="Normal 2 3 4 2 7 3 2 4" xfId="32865" xr:uid="{AD5A215A-A6D0-4D35-B9A1-89236DC5205B}"/>
    <cellStyle name="Normal 2 3 4 2 7 3 2 5" xfId="47749" xr:uid="{4EA794C5-9BAD-4252-8CC0-D27EA38063FD}"/>
    <cellStyle name="Normal 2 3 4 2 7 3 3" xfId="22597" xr:uid="{E6D31A6D-6D66-4503-9CC0-E27E434641EE}"/>
    <cellStyle name="Normal 2 3 4 2 7 3 3 2" xfId="36289" xr:uid="{471E8020-5CF1-40C4-8E8D-107B7844CDF6}"/>
    <cellStyle name="Normal 2 3 4 2 7 3 3 3" xfId="51173" xr:uid="{D0C2604A-FFB1-4197-BEC1-763312275529}"/>
    <cellStyle name="Normal 2 3 4 2 7 3 4" xfId="15753" xr:uid="{CDBFF199-F224-4381-A11A-382EF627DBD7}"/>
    <cellStyle name="Normal 2 3 4 2 7 3 5" xfId="29443" xr:uid="{5DC54BC5-C5BE-4F8F-B739-EF500FE2F61E}"/>
    <cellStyle name="Normal 2 3 4 2 7 3 6" xfId="44327" xr:uid="{F009AE17-F530-414D-BEDE-07CCAC4B58A8}"/>
    <cellStyle name="Normal 2 3 4 2 7 4" xfId="10617" xr:uid="{5F7DFB33-4BA9-4902-B6A1-A93D6C0229F1}"/>
    <cellStyle name="Normal 2 3 4 2 7 4 2" xfId="24307" xr:uid="{709F2C4F-700A-490E-80E8-B92A16FE6FD6}"/>
    <cellStyle name="Normal 2 3 4 2 7 4 2 2" xfId="37999" xr:uid="{CE551E9A-A2C1-4495-AFCB-1B9B52C8202D}"/>
    <cellStyle name="Normal 2 3 4 2 7 4 2 3" xfId="52883" xr:uid="{8470CB96-9C29-44CA-86D8-94711BA9F9CE}"/>
    <cellStyle name="Normal 2 3 4 2 7 4 3" xfId="17463" xr:uid="{F19F143F-EE80-4915-AC1F-3576449C29B2}"/>
    <cellStyle name="Normal 2 3 4 2 7 4 4" xfId="31153" xr:uid="{57965218-CBD4-4A4C-9FDB-E3C57585D461}"/>
    <cellStyle name="Normal 2 3 4 2 7 4 5" xfId="46037" xr:uid="{00BA6658-A5B0-4A7A-87FA-EFB6E6CEC05E}"/>
    <cellStyle name="Normal 2 3 4 2 7 5" xfId="20885" xr:uid="{5E12F6DF-0F83-41E4-99DA-A5EA762A03D3}"/>
    <cellStyle name="Normal 2 3 4 2 7 5 2" xfId="34577" xr:uid="{432B7BAD-7CC4-4D5F-A66A-13304661D4E3}"/>
    <cellStyle name="Normal 2 3 4 2 7 5 3" xfId="49461" xr:uid="{A3F404A3-EA67-4688-B6BA-8C080F2E2F8E}"/>
    <cellStyle name="Normal 2 3 4 2 7 6" xfId="14041" xr:uid="{31CA065F-311A-4969-A158-39BFEA0C47AC}"/>
    <cellStyle name="Normal 2 3 4 2 7 7" xfId="27731" xr:uid="{82DCFDA1-CDB7-41BE-8B29-30C9AA206360}"/>
    <cellStyle name="Normal 2 3 4 2 7 8" xfId="42615" xr:uid="{320CA49C-A870-4499-A1FE-820161742BC0}"/>
    <cellStyle name="Normal 2 3 4 2 8" xfId="7196" xr:uid="{773BFEB0-1D40-4E2C-9A33-16F1DADBB460}"/>
    <cellStyle name="Normal 2 3 4 2 8 2" xfId="8909" xr:uid="{73FBA41D-BC72-4318-9787-C5AE548DC810}"/>
    <cellStyle name="Normal 2 3 4 2 8 2 2" xfId="12331" xr:uid="{D1F0EFE2-A757-4403-BDCC-586D95CF0677}"/>
    <cellStyle name="Normal 2 3 4 2 8 2 2 2" xfId="26021" xr:uid="{73CBECAB-52B0-47D3-BB1D-A6D6CB4EA91E}"/>
    <cellStyle name="Normal 2 3 4 2 8 2 2 2 2" xfId="39713" xr:uid="{1B0D5588-495E-4DBA-A455-CFF6640548C7}"/>
    <cellStyle name="Normal 2 3 4 2 8 2 2 2 3" xfId="54597" xr:uid="{69A67B6B-4819-460B-95CF-246DC42B75FC}"/>
    <cellStyle name="Normal 2 3 4 2 8 2 2 3" xfId="19177" xr:uid="{9B7A94FD-86A7-4BE9-A4FE-A6358DC7AA31}"/>
    <cellStyle name="Normal 2 3 4 2 8 2 2 4" xfId="32867" xr:uid="{0FDAF0F2-CF4A-4EAE-8968-3DF35A663A7B}"/>
    <cellStyle name="Normal 2 3 4 2 8 2 2 5" xfId="47751" xr:uid="{D7517C16-900D-497E-AEC9-3A27FD0F548A}"/>
    <cellStyle name="Normal 2 3 4 2 8 2 3" xfId="22599" xr:uid="{C8790B86-F28C-444B-985F-C748F69358E9}"/>
    <cellStyle name="Normal 2 3 4 2 8 2 3 2" xfId="36291" xr:uid="{EB3E9CE1-CF8A-48E8-94C3-91E3FEEADE1E}"/>
    <cellStyle name="Normal 2 3 4 2 8 2 3 3" xfId="51175" xr:uid="{DFEAE904-2993-41B3-A83F-6E26D01674AF}"/>
    <cellStyle name="Normal 2 3 4 2 8 2 4" xfId="15755" xr:uid="{BAF65563-EF97-4F2F-A26D-24B41238C522}"/>
    <cellStyle name="Normal 2 3 4 2 8 2 5" xfId="29445" xr:uid="{EBD17DEA-9E24-4DAB-BC81-7D10B913EF34}"/>
    <cellStyle name="Normal 2 3 4 2 8 2 6" xfId="44329" xr:uid="{927BAC06-FA8E-4CBD-A1D4-3C6D265F0A30}"/>
    <cellStyle name="Normal 2 3 4 2 8 3" xfId="10619" xr:uid="{6959570D-1C2C-407B-970A-A8077759C038}"/>
    <cellStyle name="Normal 2 3 4 2 8 3 2" xfId="24309" xr:uid="{A028604A-4EDF-4E63-9A57-95332A801C81}"/>
    <cellStyle name="Normal 2 3 4 2 8 3 2 2" xfId="38001" xr:uid="{CDCA1F77-9E33-425C-BC36-CEC1F4681C3E}"/>
    <cellStyle name="Normal 2 3 4 2 8 3 2 3" xfId="52885" xr:uid="{1012BDDB-C0D2-4A5C-A140-08ADFD3328D5}"/>
    <cellStyle name="Normal 2 3 4 2 8 3 3" xfId="17465" xr:uid="{A5C5387F-F04B-477A-A0B9-C6ED666066C0}"/>
    <cellStyle name="Normal 2 3 4 2 8 3 4" xfId="31155" xr:uid="{EF7887C1-83CE-4C62-A2F4-435C9B790C9D}"/>
    <cellStyle name="Normal 2 3 4 2 8 3 5" xfId="46039" xr:uid="{4BB69B0C-7E7E-4649-AF28-90622EC91150}"/>
    <cellStyle name="Normal 2 3 4 2 8 4" xfId="20887" xr:uid="{2CAF6824-B7A6-4388-8A9B-18BFDD4E9C45}"/>
    <cellStyle name="Normal 2 3 4 2 8 4 2" xfId="34579" xr:uid="{8E8B361E-6EF1-4BE8-9388-D650C8BD7BA6}"/>
    <cellStyle name="Normal 2 3 4 2 8 4 3" xfId="49463" xr:uid="{132970F1-0A33-4D1E-851B-6FF38AB55430}"/>
    <cellStyle name="Normal 2 3 4 2 8 5" xfId="14043" xr:uid="{3C106E88-653D-4CFF-998C-7E3E03FD71AA}"/>
    <cellStyle name="Normal 2 3 4 2 8 6" xfId="27733" xr:uid="{40AF4E3A-BF71-4BD6-9B27-358CC7246BC9}"/>
    <cellStyle name="Normal 2 3 4 2 8 7" xfId="42617" xr:uid="{99290130-56C0-4D17-8F48-AD34E02D2C9F}"/>
    <cellStyle name="Normal 2 3 4 2 9" xfId="7197" xr:uid="{37561C46-1A46-46C6-B3E8-D88C3BC0D611}"/>
    <cellStyle name="Normal 2 3 4 2 9 2" xfId="8910" xr:uid="{4619E568-D580-49DE-A336-554A671DE896}"/>
    <cellStyle name="Normal 2 3 4 2 9 2 2" xfId="12332" xr:uid="{CF2C1DA6-0883-4A46-B1A1-9038FB81ABBC}"/>
    <cellStyle name="Normal 2 3 4 2 9 2 2 2" xfId="26022" xr:uid="{45858899-2DCD-4E8C-ACA8-D13605248C33}"/>
    <cellStyle name="Normal 2 3 4 2 9 2 2 2 2" xfId="39714" xr:uid="{14C82887-D6DD-4F5D-B63B-EADE03C14B2E}"/>
    <cellStyle name="Normal 2 3 4 2 9 2 2 2 3" xfId="54598" xr:uid="{5E75A2E2-AC73-42BC-995F-D53EFC1B5ED0}"/>
    <cellStyle name="Normal 2 3 4 2 9 2 2 3" xfId="19178" xr:uid="{80B9DBBC-B96E-4405-B684-057EB808A4F1}"/>
    <cellStyle name="Normal 2 3 4 2 9 2 2 4" xfId="32868" xr:uid="{590F2D9F-04F0-4691-AFDF-22C7D08F2C08}"/>
    <cellStyle name="Normal 2 3 4 2 9 2 2 5" xfId="47752" xr:uid="{1A6B09DD-53A0-4D40-8CF6-9876FF120599}"/>
    <cellStyle name="Normal 2 3 4 2 9 2 3" xfId="22600" xr:uid="{95EF62A1-F7EA-496D-9CB9-6137D3FA2C2C}"/>
    <cellStyle name="Normal 2 3 4 2 9 2 3 2" xfId="36292" xr:uid="{BDAEB6BE-4DF7-46F9-A2B4-171A89D3FE60}"/>
    <cellStyle name="Normal 2 3 4 2 9 2 3 3" xfId="51176" xr:uid="{259995B4-9736-482E-83B8-C6EBE853AE9F}"/>
    <cellStyle name="Normal 2 3 4 2 9 2 4" xfId="15756" xr:uid="{9CF0C7B9-4BEE-4CFF-A959-2DEBAFD6CE91}"/>
    <cellStyle name="Normal 2 3 4 2 9 2 5" xfId="29446" xr:uid="{E8C07DBF-8930-4AF8-B34A-5DD18AEECCD1}"/>
    <cellStyle name="Normal 2 3 4 2 9 2 6" xfId="44330" xr:uid="{B93139AC-F0DB-4F54-99E1-7EAB7856E5A3}"/>
    <cellStyle name="Normal 2 3 4 2 9 3" xfId="10620" xr:uid="{70B7B0E5-C659-4436-9452-B1A9E610F42A}"/>
    <cellStyle name="Normal 2 3 4 2 9 3 2" xfId="24310" xr:uid="{1A793152-47E3-47B1-8F6A-EED7946CDABD}"/>
    <cellStyle name="Normal 2 3 4 2 9 3 2 2" xfId="38002" xr:uid="{04AF1710-DCF7-4D86-9D2B-E446A37C81B5}"/>
    <cellStyle name="Normal 2 3 4 2 9 3 2 3" xfId="52886" xr:uid="{EEAB3FEE-4588-469E-BB35-2FAA801E08B3}"/>
    <cellStyle name="Normal 2 3 4 2 9 3 3" xfId="17466" xr:uid="{8E5A839A-02B0-45DD-841F-8E87244D2B01}"/>
    <cellStyle name="Normal 2 3 4 2 9 3 4" xfId="31156" xr:uid="{79980A6E-2CEA-46DC-993B-99C1912EBAF8}"/>
    <cellStyle name="Normal 2 3 4 2 9 3 5" xfId="46040" xr:uid="{F2CED6E9-80A7-49AF-BDD9-27E5C520974A}"/>
    <cellStyle name="Normal 2 3 4 2 9 4" xfId="20888" xr:uid="{1C40F602-EE51-46A4-91CB-4A5D3ECA9B52}"/>
    <cellStyle name="Normal 2 3 4 2 9 4 2" xfId="34580" xr:uid="{090796C7-73B8-47FB-B5FE-62E601BBA704}"/>
    <cellStyle name="Normal 2 3 4 2 9 4 3" xfId="49464" xr:uid="{9B3FD12D-0637-47F9-8919-B6F2985F7B86}"/>
    <cellStyle name="Normal 2 3 4 2 9 5" xfId="14044" xr:uid="{3152BB2F-0730-4D8F-986A-2FDDF09E8594}"/>
    <cellStyle name="Normal 2 3 4 2 9 6" xfId="27734" xr:uid="{BA76B583-B291-4FC7-AC83-95FE5178C36F}"/>
    <cellStyle name="Normal 2 3 4 2 9 7" xfId="42618" xr:uid="{A54A04FC-05B9-4063-BA62-F04C5DE6FA6D}"/>
    <cellStyle name="Normal 2 3 4 3" xfId="7198" xr:uid="{4C5A0E28-273A-4E2E-A4A0-53793A725046}"/>
    <cellStyle name="Normal 2 3 4 3 10" xfId="20889" xr:uid="{1D477CCF-0B7E-4B8E-9A6A-1E3A3F41D859}"/>
    <cellStyle name="Normal 2 3 4 3 10 2" xfId="34581" xr:uid="{2C2F8F16-3024-4940-A820-F7B587AE8F53}"/>
    <cellStyle name="Normal 2 3 4 3 10 3" xfId="49465" xr:uid="{088AEE73-F850-48D6-A883-3B11887DB9D9}"/>
    <cellStyle name="Normal 2 3 4 3 11" xfId="14045" xr:uid="{D759A322-0BC8-4A33-8C31-89BB45BDEA0C}"/>
    <cellStyle name="Normal 2 3 4 3 12" xfId="27735" xr:uid="{3E862FAF-D129-4BD8-AF2F-3B1512FED6B1}"/>
    <cellStyle name="Normal 2 3 4 3 13" xfId="42619" xr:uid="{2CF859A2-46D8-49D2-B883-06820E56395E}"/>
    <cellStyle name="Normal 2 3 4 3 2" xfId="7199" xr:uid="{A2BA18AE-515A-4AF9-B825-E75890D4E589}"/>
    <cellStyle name="Normal 2 3 4 3 2 10" xfId="14046" xr:uid="{DABCCCA8-5322-4D45-B8FF-F513846EAFC0}"/>
    <cellStyle name="Normal 2 3 4 3 2 11" xfId="27736" xr:uid="{ECB84BB7-BD3C-4E20-81F9-4D57D12EEF51}"/>
    <cellStyle name="Normal 2 3 4 3 2 12" xfId="42620" xr:uid="{46AFF622-A017-4237-B97F-62EA745A0746}"/>
    <cellStyle name="Normal 2 3 4 3 2 2" xfId="7200" xr:uid="{863909FC-F101-4CFE-ADBA-48AF5C152AB0}"/>
    <cellStyle name="Normal 2 3 4 3 2 2 10" xfId="42621" xr:uid="{52523772-1946-4655-9315-1D62997079FC}"/>
    <cellStyle name="Normal 2 3 4 3 2 2 2" xfId="7201" xr:uid="{F3C85309-ED69-4C28-BA76-71BB4EFE9DE4}"/>
    <cellStyle name="Normal 2 3 4 3 2 2 2 2" xfId="7202" xr:uid="{191C192C-8C80-4700-B869-16FB33D9B808}"/>
    <cellStyle name="Normal 2 3 4 3 2 2 2 2 2" xfId="8915" xr:uid="{17F3B128-4A9B-4B2E-BA27-84E0923AFB0B}"/>
    <cellStyle name="Normal 2 3 4 3 2 2 2 2 2 2" xfId="12337" xr:uid="{ABEA2FEB-10F7-4622-840A-1E017B4D930A}"/>
    <cellStyle name="Normal 2 3 4 3 2 2 2 2 2 2 2" xfId="26027" xr:uid="{7C7D0216-7423-4E34-B873-2EC5E41E80BB}"/>
    <cellStyle name="Normal 2 3 4 3 2 2 2 2 2 2 2 2" xfId="39719" xr:uid="{4D8EDA73-A457-46BD-BEAA-1E49C902D89D}"/>
    <cellStyle name="Normal 2 3 4 3 2 2 2 2 2 2 2 3" xfId="54603" xr:uid="{2438BB41-8877-41D6-8A2D-7E2CF3FC7EB0}"/>
    <cellStyle name="Normal 2 3 4 3 2 2 2 2 2 2 3" xfId="19183" xr:uid="{D1A9FC07-E6C5-4857-B9F9-0CA596AD9B4E}"/>
    <cellStyle name="Normal 2 3 4 3 2 2 2 2 2 2 4" xfId="32873" xr:uid="{4569E433-0257-4C2B-83F1-F22453CE4E12}"/>
    <cellStyle name="Normal 2 3 4 3 2 2 2 2 2 2 5" xfId="47757" xr:uid="{ADD0975A-449E-4C07-B02A-BBC65F9834FA}"/>
    <cellStyle name="Normal 2 3 4 3 2 2 2 2 2 3" xfId="22605" xr:uid="{5131D4F1-C095-4C82-8C88-0A5880F255E8}"/>
    <cellStyle name="Normal 2 3 4 3 2 2 2 2 2 3 2" xfId="36297" xr:uid="{7D270958-40E7-46F8-A97B-BE055034EC26}"/>
    <cellStyle name="Normal 2 3 4 3 2 2 2 2 2 3 3" xfId="51181" xr:uid="{6AED963E-9BED-41DF-AD94-99BAB325324F}"/>
    <cellStyle name="Normal 2 3 4 3 2 2 2 2 2 4" xfId="15761" xr:uid="{0A4E1ABE-4136-46DE-930B-958A5D25A0A5}"/>
    <cellStyle name="Normal 2 3 4 3 2 2 2 2 2 5" xfId="29451" xr:uid="{069D3C02-5832-4287-B739-B2532A7A7180}"/>
    <cellStyle name="Normal 2 3 4 3 2 2 2 2 2 6" xfId="44335" xr:uid="{4583B7E5-EEE9-4EF2-983C-127F7E03CA3F}"/>
    <cellStyle name="Normal 2 3 4 3 2 2 2 2 3" xfId="10625" xr:uid="{DD6D7972-8C2E-4898-B649-CA284DA8EFC5}"/>
    <cellStyle name="Normal 2 3 4 3 2 2 2 2 3 2" xfId="24315" xr:uid="{1809E708-8FA4-4350-AB03-AFFEFAF3AC40}"/>
    <cellStyle name="Normal 2 3 4 3 2 2 2 2 3 2 2" xfId="38007" xr:uid="{EC208378-8ADA-45C2-8BA7-BD3B4DFC5E3E}"/>
    <cellStyle name="Normal 2 3 4 3 2 2 2 2 3 2 3" xfId="52891" xr:uid="{79B23030-63AE-4F62-A62D-694C61383299}"/>
    <cellStyle name="Normal 2 3 4 3 2 2 2 2 3 3" xfId="17471" xr:uid="{F77E8B04-2A59-41FF-8E13-637B43B402DE}"/>
    <cellStyle name="Normal 2 3 4 3 2 2 2 2 3 4" xfId="31161" xr:uid="{97C4B2B3-B943-45F6-A6C1-1ABD12A464EC}"/>
    <cellStyle name="Normal 2 3 4 3 2 2 2 2 3 5" xfId="46045" xr:uid="{F5CBDD10-F915-48D1-930C-4FEE6340F224}"/>
    <cellStyle name="Normal 2 3 4 3 2 2 2 2 4" xfId="20893" xr:uid="{AB5A3703-66E7-4155-90EE-274286AA61BC}"/>
    <cellStyle name="Normal 2 3 4 3 2 2 2 2 4 2" xfId="34585" xr:uid="{7C0B1F1F-F47F-4DB1-8E06-023C2D46B29E}"/>
    <cellStyle name="Normal 2 3 4 3 2 2 2 2 4 3" xfId="49469" xr:uid="{0425F7D2-6510-4299-9DEB-A7976297ED64}"/>
    <cellStyle name="Normal 2 3 4 3 2 2 2 2 5" xfId="14049" xr:uid="{BD08F207-6755-4E5F-B965-4AF3F6E0BC4F}"/>
    <cellStyle name="Normal 2 3 4 3 2 2 2 2 6" xfId="27739" xr:uid="{49507C7C-B72C-42B0-8B82-A525397A8CE3}"/>
    <cellStyle name="Normal 2 3 4 3 2 2 2 2 7" xfId="42623" xr:uid="{D746A185-A499-4B8D-848C-DF6DE274F811}"/>
    <cellStyle name="Normal 2 3 4 3 2 2 2 3" xfId="8914" xr:uid="{168D030F-EF23-4791-8832-7AF91D7146A1}"/>
    <cellStyle name="Normal 2 3 4 3 2 2 2 3 2" xfId="12336" xr:uid="{02F5DC8C-670C-4E4A-9CE4-3209A7F2E6DE}"/>
    <cellStyle name="Normal 2 3 4 3 2 2 2 3 2 2" xfId="26026" xr:uid="{F7DDE873-3B5F-4486-B67F-8DB8A8DB6C3F}"/>
    <cellStyle name="Normal 2 3 4 3 2 2 2 3 2 2 2" xfId="39718" xr:uid="{7CAFC1FD-1A53-49FC-8F2F-5CA55A091F51}"/>
    <cellStyle name="Normal 2 3 4 3 2 2 2 3 2 2 3" xfId="54602" xr:uid="{37FF1619-73D1-4E53-8B2E-F61E0E8340A2}"/>
    <cellStyle name="Normal 2 3 4 3 2 2 2 3 2 3" xfId="19182" xr:uid="{B6E25790-4849-400F-8A4C-6B9BD7F89328}"/>
    <cellStyle name="Normal 2 3 4 3 2 2 2 3 2 4" xfId="32872" xr:uid="{7770E1F3-351B-4DD7-AB19-6EA3D7F13B6C}"/>
    <cellStyle name="Normal 2 3 4 3 2 2 2 3 2 5" xfId="47756" xr:uid="{2CD46DAB-41C3-45F7-897D-DB1097956392}"/>
    <cellStyle name="Normal 2 3 4 3 2 2 2 3 3" xfId="22604" xr:uid="{C221319A-B901-4CC6-9DD2-6BE81C416023}"/>
    <cellStyle name="Normal 2 3 4 3 2 2 2 3 3 2" xfId="36296" xr:uid="{6B7FE541-24F9-4C6E-B515-9356D7246432}"/>
    <cellStyle name="Normal 2 3 4 3 2 2 2 3 3 3" xfId="51180" xr:uid="{4F716AFB-1C4E-4BCB-8499-363B3FB053B6}"/>
    <cellStyle name="Normal 2 3 4 3 2 2 2 3 4" xfId="15760" xr:uid="{4010E244-5A7B-47F1-8FD3-4ACECE84AF73}"/>
    <cellStyle name="Normal 2 3 4 3 2 2 2 3 5" xfId="29450" xr:uid="{CA642FAB-C916-4ECA-B9E1-66A114A31358}"/>
    <cellStyle name="Normal 2 3 4 3 2 2 2 3 6" xfId="44334" xr:uid="{AE4E721A-D0F9-40D8-BF58-6E21EE970B76}"/>
    <cellStyle name="Normal 2 3 4 3 2 2 2 4" xfId="10624" xr:uid="{C231B33A-2267-4FDD-B65E-A29A88D40938}"/>
    <cellStyle name="Normal 2 3 4 3 2 2 2 4 2" xfId="24314" xr:uid="{13B0E3F8-70C1-48A3-AD6E-7950892F6A38}"/>
    <cellStyle name="Normal 2 3 4 3 2 2 2 4 2 2" xfId="38006" xr:uid="{4ABC9E2C-21E8-4086-BBBA-044B8AD96D2A}"/>
    <cellStyle name="Normal 2 3 4 3 2 2 2 4 2 3" xfId="52890" xr:uid="{5784FADF-CC1A-483E-92CF-B21F35D249F4}"/>
    <cellStyle name="Normal 2 3 4 3 2 2 2 4 3" xfId="17470" xr:uid="{63DA39B4-C84F-49CC-B3A2-F1D7EB3ABECD}"/>
    <cellStyle name="Normal 2 3 4 3 2 2 2 4 4" xfId="31160" xr:uid="{7B6ACA38-30CB-400A-B9BD-BC7A6CB6AC1B}"/>
    <cellStyle name="Normal 2 3 4 3 2 2 2 4 5" xfId="46044" xr:uid="{CE047D48-36EF-427E-A488-4170988C5E18}"/>
    <cellStyle name="Normal 2 3 4 3 2 2 2 5" xfId="20892" xr:uid="{6B86A8DC-4D97-4AFA-AAAE-6888383876D9}"/>
    <cellStyle name="Normal 2 3 4 3 2 2 2 5 2" xfId="34584" xr:uid="{96DE0FD4-FB1E-41AA-98F5-07CF03C44913}"/>
    <cellStyle name="Normal 2 3 4 3 2 2 2 5 3" xfId="49468" xr:uid="{8FADBD63-0AFB-4B2A-81FC-CE3071624EB0}"/>
    <cellStyle name="Normal 2 3 4 3 2 2 2 6" xfId="14048" xr:uid="{C2DA6B5D-53C0-4BA1-9366-85908B3D5F59}"/>
    <cellStyle name="Normal 2 3 4 3 2 2 2 7" xfId="27738" xr:uid="{73AC1ED4-88C4-472D-907E-7A47AB163774}"/>
    <cellStyle name="Normal 2 3 4 3 2 2 2 8" xfId="42622" xr:uid="{A090809F-A009-418C-9C0C-FA90C8DBE755}"/>
    <cellStyle name="Normal 2 3 4 3 2 2 3" xfId="7203" xr:uid="{FF2A0498-223D-4E82-B0C9-B36A9FA7A668}"/>
    <cellStyle name="Normal 2 3 4 3 2 2 3 2" xfId="8916" xr:uid="{10CC134E-630A-42CD-BDAD-78538C00426A}"/>
    <cellStyle name="Normal 2 3 4 3 2 2 3 2 2" xfId="12338" xr:uid="{2870CE82-8662-419B-B37B-26509FFA60E9}"/>
    <cellStyle name="Normal 2 3 4 3 2 2 3 2 2 2" xfId="26028" xr:uid="{7F3DA038-881B-4775-8253-5EA02222F607}"/>
    <cellStyle name="Normal 2 3 4 3 2 2 3 2 2 2 2" xfId="39720" xr:uid="{BA8822B9-29E2-4CAD-AB23-93933D506DB6}"/>
    <cellStyle name="Normal 2 3 4 3 2 2 3 2 2 2 3" xfId="54604" xr:uid="{B04D0B81-D945-404B-8262-D63A81445A94}"/>
    <cellStyle name="Normal 2 3 4 3 2 2 3 2 2 3" xfId="19184" xr:uid="{91C751B4-E7E6-4D2B-A68A-2EA2D0D3BC2C}"/>
    <cellStyle name="Normal 2 3 4 3 2 2 3 2 2 4" xfId="32874" xr:uid="{6B790E63-F124-4AFD-AE56-AB6353AB6800}"/>
    <cellStyle name="Normal 2 3 4 3 2 2 3 2 2 5" xfId="47758" xr:uid="{DD4034DC-476E-48BC-BDF3-7789C0ADDAA1}"/>
    <cellStyle name="Normal 2 3 4 3 2 2 3 2 3" xfId="22606" xr:uid="{B1196395-096E-4E6E-92AA-598E6B88CF1C}"/>
    <cellStyle name="Normal 2 3 4 3 2 2 3 2 3 2" xfId="36298" xr:uid="{AF47D2FC-48C1-4727-882C-07E195F94985}"/>
    <cellStyle name="Normal 2 3 4 3 2 2 3 2 3 3" xfId="51182" xr:uid="{36380863-7847-4917-8F38-9AB3DB22C888}"/>
    <cellStyle name="Normal 2 3 4 3 2 2 3 2 4" xfId="15762" xr:uid="{1271A937-D176-4311-8E1A-F33DCBA35065}"/>
    <cellStyle name="Normal 2 3 4 3 2 2 3 2 5" xfId="29452" xr:uid="{00A30213-C4DD-488E-B38E-B0D71AD1178B}"/>
    <cellStyle name="Normal 2 3 4 3 2 2 3 2 6" xfId="44336" xr:uid="{49277B75-1898-433E-8EB6-24FD5DBC8A1F}"/>
    <cellStyle name="Normal 2 3 4 3 2 2 3 3" xfId="10626" xr:uid="{C0BE2682-9F85-4DD7-A32D-00BF9B92507B}"/>
    <cellStyle name="Normal 2 3 4 3 2 2 3 3 2" xfId="24316" xr:uid="{8B3EA7F3-CE36-47CC-9E64-BB3BD85A9EE6}"/>
    <cellStyle name="Normal 2 3 4 3 2 2 3 3 2 2" xfId="38008" xr:uid="{04E3EEB6-CCE0-4362-8F8F-3D32FB72BBBC}"/>
    <cellStyle name="Normal 2 3 4 3 2 2 3 3 2 3" xfId="52892" xr:uid="{C2FEB87F-04BD-4AF0-9BF7-7200B0275CA7}"/>
    <cellStyle name="Normal 2 3 4 3 2 2 3 3 3" xfId="17472" xr:uid="{799637BB-611A-4CBC-B7D4-5DE7D2FC6866}"/>
    <cellStyle name="Normal 2 3 4 3 2 2 3 3 4" xfId="31162" xr:uid="{AE8D00A9-5E0E-47C9-9AD0-1ECAB9F8DAED}"/>
    <cellStyle name="Normal 2 3 4 3 2 2 3 3 5" xfId="46046" xr:uid="{FDCB2CE7-0355-4136-A051-722BCBE3CC63}"/>
    <cellStyle name="Normal 2 3 4 3 2 2 3 4" xfId="20894" xr:uid="{F15FBF26-FEF4-470C-99D1-36E1F241FAF7}"/>
    <cellStyle name="Normal 2 3 4 3 2 2 3 4 2" xfId="34586" xr:uid="{2B15C577-8BDE-4E2E-9285-9BC26441C443}"/>
    <cellStyle name="Normal 2 3 4 3 2 2 3 4 3" xfId="49470" xr:uid="{56A8C922-92CF-407C-BFAE-A39492463A38}"/>
    <cellStyle name="Normal 2 3 4 3 2 2 3 5" xfId="14050" xr:uid="{FA751B5A-5CA6-4CAD-9F06-E3F71BBB3BDE}"/>
    <cellStyle name="Normal 2 3 4 3 2 2 3 6" xfId="27740" xr:uid="{F90DD9E6-7C74-4468-9A3A-937215DFA2A6}"/>
    <cellStyle name="Normal 2 3 4 3 2 2 3 7" xfId="42624" xr:uid="{2D9AA7B0-FB5B-4F42-90AB-79AD9AB69E62}"/>
    <cellStyle name="Normal 2 3 4 3 2 2 4" xfId="7204" xr:uid="{4054AFEC-B644-45BA-BE25-9AA4F7BA6525}"/>
    <cellStyle name="Normal 2 3 4 3 2 2 4 2" xfId="8917" xr:uid="{C4D1DE19-0538-4FBB-BDFE-168DA64F9661}"/>
    <cellStyle name="Normal 2 3 4 3 2 2 4 2 2" xfId="12339" xr:uid="{B321566C-CA66-4DD9-A82F-972D365CDAA3}"/>
    <cellStyle name="Normal 2 3 4 3 2 2 4 2 2 2" xfId="26029" xr:uid="{6780D615-1435-4CE9-BEA0-9EC854F583FA}"/>
    <cellStyle name="Normal 2 3 4 3 2 2 4 2 2 2 2" xfId="39721" xr:uid="{CBB424B1-AD61-41F1-AAD0-B013F9983D09}"/>
    <cellStyle name="Normal 2 3 4 3 2 2 4 2 2 2 3" xfId="54605" xr:uid="{F8E2C73F-C53C-4B30-A869-9FC33CB6F5F2}"/>
    <cellStyle name="Normal 2 3 4 3 2 2 4 2 2 3" xfId="19185" xr:uid="{72EBF35E-9F28-4307-9AED-6194EC0C4B84}"/>
    <cellStyle name="Normal 2 3 4 3 2 2 4 2 2 4" xfId="32875" xr:uid="{170B38EE-4288-4A3C-A9A2-30E59F54D7A6}"/>
    <cellStyle name="Normal 2 3 4 3 2 2 4 2 2 5" xfId="47759" xr:uid="{D063E912-0855-42FA-8148-AB1AE2B1F7F5}"/>
    <cellStyle name="Normal 2 3 4 3 2 2 4 2 3" xfId="22607" xr:uid="{EF6ABB61-96F3-40B3-A5AB-C8AA366FA2FB}"/>
    <cellStyle name="Normal 2 3 4 3 2 2 4 2 3 2" xfId="36299" xr:uid="{90DDE9F3-7B79-4747-AAAD-FE5BCA78ED2F}"/>
    <cellStyle name="Normal 2 3 4 3 2 2 4 2 3 3" xfId="51183" xr:uid="{5D58BE4E-547A-4044-BA5F-D879EF2BF9C8}"/>
    <cellStyle name="Normal 2 3 4 3 2 2 4 2 4" xfId="15763" xr:uid="{3FF95B01-4D78-4DF5-A29F-78BB6CE23BE7}"/>
    <cellStyle name="Normal 2 3 4 3 2 2 4 2 5" xfId="29453" xr:uid="{BBF0203F-B614-4262-BFBE-3910813E5570}"/>
    <cellStyle name="Normal 2 3 4 3 2 2 4 2 6" xfId="44337" xr:uid="{9B5052D1-2DE4-4503-8A44-965E83F615F6}"/>
    <cellStyle name="Normal 2 3 4 3 2 2 4 3" xfId="10627" xr:uid="{E014AAB8-41C7-4C46-B653-3B297E9B852B}"/>
    <cellStyle name="Normal 2 3 4 3 2 2 4 3 2" xfId="24317" xr:uid="{5D34E8B6-4AF5-4852-8594-4E772B462741}"/>
    <cellStyle name="Normal 2 3 4 3 2 2 4 3 2 2" xfId="38009" xr:uid="{55DF80B3-CE90-4B2E-AFB1-316C714DA6F5}"/>
    <cellStyle name="Normal 2 3 4 3 2 2 4 3 2 3" xfId="52893" xr:uid="{7244CFBA-53AE-4FB5-8695-90C67CD9FD02}"/>
    <cellStyle name="Normal 2 3 4 3 2 2 4 3 3" xfId="17473" xr:uid="{989CE7BA-70C4-4506-A2FD-9CF445E6608A}"/>
    <cellStyle name="Normal 2 3 4 3 2 2 4 3 4" xfId="31163" xr:uid="{3C2D54AE-29A2-4BB7-BC3E-2B9241235C1E}"/>
    <cellStyle name="Normal 2 3 4 3 2 2 4 3 5" xfId="46047" xr:uid="{6178340D-1CCD-4263-A9E5-BC65011EE79B}"/>
    <cellStyle name="Normal 2 3 4 3 2 2 4 4" xfId="20895" xr:uid="{63CB3BFF-22E2-4B08-9E9C-160814DB23F0}"/>
    <cellStyle name="Normal 2 3 4 3 2 2 4 4 2" xfId="34587" xr:uid="{599172A8-01A3-445F-8894-E0C2DE9E6CCC}"/>
    <cellStyle name="Normal 2 3 4 3 2 2 4 4 3" xfId="49471" xr:uid="{1DC9E8CE-CC16-4A09-BA55-ED60D50CF4D8}"/>
    <cellStyle name="Normal 2 3 4 3 2 2 4 5" xfId="14051" xr:uid="{A604EF80-9217-4CB5-98ED-C3CE63F57F12}"/>
    <cellStyle name="Normal 2 3 4 3 2 2 4 6" xfId="27741" xr:uid="{BD079A0A-DEDD-416F-9722-1BCEFC42C8C9}"/>
    <cellStyle name="Normal 2 3 4 3 2 2 4 7" xfId="42625" xr:uid="{C265C810-339E-4FBD-9E54-1DB7CC6EC8FB}"/>
    <cellStyle name="Normal 2 3 4 3 2 2 5" xfId="8913" xr:uid="{2252C637-C2C9-4CC9-B04A-9B5C6EC238AE}"/>
    <cellStyle name="Normal 2 3 4 3 2 2 5 2" xfId="12335" xr:uid="{EF372EBD-1A27-4B51-8AFD-0BA27E76B268}"/>
    <cellStyle name="Normal 2 3 4 3 2 2 5 2 2" xfId="26025" xr:uid="{363CAC14-525F-43C8-BC77-6C68BD9BB600}"/>
    <cellStyle name="Normal 2 3 4 3 2 2 5 2 2 2" xfId="39717" xr:uid="{EB589092-9774-4C2D-8CFF-DB14781CE1F2}"/>
    <cellStyle name="Normal 2 3 4 3 2 2 5 2 2 3" xfId="54601" xr:uid="{E1454991-4E98-4207-A577-876628B107FF}"/>
    <cellStyle name="Normal 2 3 4 3 2 2 5 2 3" xfId="19181" xr:uid="{72E8AFE3-044C-4D54-B57F-B6F742D01E16}"/>
    <cellStyle name="Normal 2 3 4 3 2 2 5 2 4" xfId="32871" xr:uid="{CE75F2EB-3DCE-4A7C-B000-D2EA7AA4BC30}"/>
    <cellStyle name="Normal 2 3 4 3 2 2 5 2 5" xfId="47755" xr:uid="{2487CA55-2071-4469-BE57-9104493B7F08}"/>
    <cellStyle name="Normal 2 3 4 3 2 2 5 3" xfId="22603" xr:uid="{33F5954C-F090-476B-ABF7-9D825382C28E}"/>
    <cellStyle name="Normal 2 3 4 3 2 2 5 3 2" xfId="36295" xr:uid="{1B0B379F-AC4A-484A-B583-EDFE0C063E0B}"/>
    <cellStyle name="Normal 2 3 4 3 2 2 5 3 3" xfId="51179" xr:uid="{6E6BE8AC-FD9C-4F68-8D58-3017BFFD2374}"/>
    <cellStyle name="Normal 2 3 4 3 2 2 5 4" xfId="15759" xr:uid="{13D6A825-3355-40B2-9BD1-A94D93CAFAD1}"/>
    <cellStyle name="Normal 2 3 4 3 2 2 5 5" xfId="29449" xr:uid="{68A66471-AA4A-4419-B20D-185ADCAA0A15}"/>
    <cellStyle name="Normal 2 3 4 3 2 2 5 6" xfId="44333" xr:uid="{066422AB-CDCB-4F22-939E-E8D533B1A9E1}"/>
    <cellStyle name="Normal 2 3 4 3 2 2 6" xfId="10623" xr:uid="{C133AA75-BDB0-4F76-A9D3-9CA1A57D724D}"/>
    <cellStyle name="Normal 2 3 4 3 2 2 6 2" xfId="24313" xr:uid="{D7A77322-50FB-4E70-AE2B-50838D018275}"/>
    <cellStyle name="Normal 2 3 4 3 2 2 6 2 2" xfId="38005" xr:uid="{A5807E59-609C-40BF-84F8-7D7B089CD9D2}"/>
    <cellStyle name="Normal 2 3 4 3 2 2 6 2 3" xfId="52889" xr:uid="{DC6FF4D7-702A-4CC0-A402-450314219BC4}"/>
    <cellStyle name="Normal 2 3 4 3 2 2 6 3" xfId="17469" xr:uid="{9294E377-90DB-4780-BE98-68543F99454A}"/>
    <cellStyle name="Normal 2 3 4 3 2 2 6 4" xfId="31159" xr:uid="{C3BF47F6-DBC9-4B1A-A507-9DE9F6038980}"/>
    <cellStyle name="Normal 2 3 4 3 2 2 6 5" xfId="46043" xr:uid="{5CFE3214-8C47-4A6D-9720-50375C200FBC}"/>
    <cellStyle name="Normal 2 3 4 3 2 2 7" xfId="20891" xr:uid="{F75941D4-CD8F-4BD5-90C6-7D2B11BFE397}"/>
    <cellStyle name="Normal 2 3 4 3 2 2 7 2" xfId="34583" xr:uid="{D2AB0952-C64F-4C39-B4C3-EA26211545B8}"/>
    <cellStyle name="Normal 2 3 4 3 2 2 7 3" xfId="49467" xr:uid="{BCD5D48F-C4EA-4F13-9B91-49F47D5099A7}"/>
    <cellStyle name="Normal 2 3 4 3 2 2 8" xfId="14047" xr:uid="{EA39F060-726A-4ECD-B76A-4F6C84F1BB8A}"/>
    <cellStyle name="Normal 2 3 4 3 2 2 9" xfId="27737" xr:uid="{AFD23B00-01B6-468F-BA33-0045139BE701}"/>
    <cellStyle name="Normal 2 3 4 3 2 3" xfId="7205" xr:uid="{C7D0A69D-86BA-4681-992F-F91DEBEA3183}"/>
    <cellStyle name="Normal 2 3 4 3 2 3 10" xfId="42626" xr:uid="{9D779659-908F-487E-9B79-2BD3A9ACC3CB}"/>
    <cellStyle name="Normal 2 3 4 3 2 3 2" xfId="7206" xr:uid="{2AA1A16C-59A8-4F0F-8B59-D3F5CFD79DFD}"/>
    <cellStyle name="Normal 2 3 4 3 2 3 2 2" xfId="7207" xr:uid="{B9EA6DDA-96D8-468E-8880-A6D430715A0D}"/>
    <cellStyle name="Normal 2 3 4 3 2 3 2 2 2" xfId="8920" xr:uid="{EA531F2A-6AD3-4399-B7CE-DB21C0A45642}"/>
    <cellStyle name="Normal 2 3 4 3 2 3 2 2 2 2" xfId="12342" xr:uid="{ED53FE0E-4F1F-4DEA-B1C5-9D131A2C7984}"/>
    <cellStyle name="Normal 2 3 4 3 2 3 2 2 2 2 2" xfId="26032" xr:uid="{43331944-6F1D-4F4A-AAA6-07DA092A9FCF}"/>
    <cellStyle name="Normal 2 3 4 3 2 3 2 2 2 2 2 2" xfId="39724" xr:uid="{3ABACD73-BBF2-4386-96D6-6C6F4899C0B9}"/>
    <cellStyle name="Normal 2 3 4 3 2 3 2 2 2 2 2 3" xfId="54608" xr:uid="{FF06F077-DBB6-4374-A3A0-45F03ED162CF}"/>
    <cellStyle name="Normal 2 3 4 3 2 3 2 2 2 2 3" xfId="19188" xr:uid="{690C11A0-159C-4EA3-B7E9-98CD8880558C}"/>
    <cellStyle name="Normal 2 3 4 3 2 3 2 2 2 2 4" xfId="32878" xr:uid="{1FB6BFEB-B81A-4C34-BDB5-F52EA44D1C85}"/>
    <cellStyle name="Normal 2 3 4 3 2 3 2 2 2 2 5" xfId="47762" xr:uid="{81C103B6-6664-453B-BAF8-58120BFD59CA}"/>
    <cellStyle name="Normal 2 3 4 3 2 3 2 2 2 3" xfId="22610" xr:uid="{6E64A022-8599-4960-A1D0-56E6C2FAA6BB}"/>
    <cellStyle name="Normal 2 3 4 3 2 3 2 2 2 3 2" xfId="36302" xr:uid="{93E8A456-6C9D-40CA-A403-B20EBF1951F6}"/>
    <cellStyle name="Normal 2 3 4 3 2 3 2 2 2 3 3" xfId="51186" xr:uid="{BE9321CD-0F60-4921-BFEF-1EC5F379F233}"/>
    <cellStyle name="Normal 2 3 4 3 2 3 2 2 2 4" xfId="15766" xr:uid="{E5555C7F-837E-4692-86E9-4B647FF84578}"/>
    <cellStyle name="Normal 2 3 4 3 2 3 2 2 2 5" xfId="29456" xr:uid="{3DD07B07-16FF-48D7-B8BE-26AABC73A87B}"/>
    <cellStyle name="Normal 2 3 4 3 2 3 2 2 2 6" xfId="44340" xr:uid="{991EE53E-9728-42E8-A313-2AF83ABEDF3D}"/>
    <cellStyle name="Normal 2 3 4 3 2 3 2 2 3" xfId="10630" xr:uid="{1074A5AD-F96D-4448-BAFB-116F4A5099D2}"/>
    <cellStyle name="Normal 2 3 4 3 2 3 2 2 3 2" xfId="24320" xr:uid="{6C1669D0-47FD-4FED-955B-05BFCAC467C6}"/>
    <cellStyle name="Normal 2 3 4 3 2 3 2 2 3 2 2" xfId="38012" xr:uid="{0726BCBB-DF02-40BD-A4A0-31DF75BD5BF1}"/>
    <cellStyle name="Normal 2 3 4 3 2 3 2 2 3 2 3" xfId="52896" xr:uid="{8005822B-ABAF-41F0-9509-61DE26E8FE1E}"/>
    <cellStyle name="Normal 2 3 4 3 2 3 2 2 3 3" xfId="17476" xr:uid="{A8B79E08-0596-4B5B-843E-D328491BE024}"/>
    <cellStyle name="Normal 2 3 4 3 2 3 2 2 3 4" xfId="31166" xr:uid="{E9A16AA1-E7EC-4DF7-A3AD-DA82247C1075}"/>
    <cellStyle name="Normal 2 3 4 3 2 3 2 2 3 5" xfId="46050" xr:uid="{FD828D37-B99B-4114-921F-A6AE6DFA16D3}"/>
    <cellStyle name="Normal 2 3 4 3 2 3 2 2 4" xfId="20898" xr:uid="{DF806A17-D6D6-45EF-92E5-53E0139B15BD}"/>
    <cellStyle name="Normal 2 3 4 3 2 3 2 2 4 2" xfId="34590" xr:uid="{407C3C33-097A-4259-B0DA-5B2E92658E87}"/>
    <cellStyle name="Normal 2 3 4 3 2 3 2 2 4 3" xfId="49474" xr:uid="{1B7CC96D-1818-4A33-8670-CC9C51CB9D26}"/>
    <cellStyle name="Normal 2 3 4 3 2 3 2 2 5" xfId="14054" xr:uid="{7A412B7C-DE02-4ED3-A285-41EEDA548025}"/>
    <cellStyle name="Normal 2 3 4 3 2 3 2 2 6" xfId="27744" xr:uid="{C6AAE9B2-9ADB-4941-AA2B-A10651B71418}"/>
    <cellStyle name="Normal 2 3 4 3 2 3 2 2 7" xfId="42628" xr:uid="{1A512EC3-3F3B-493F-BD60-E38182061480}"/>
    <cellStyle name="Normal 2 3 4 3 2 3 2 3" xfId="8919" xr:uid="{8CA6DC2F-048B-42C8-B1CF-95B8C722FCC5}"/>
    <cellStyle name="Normal 2 3 4 3 2 3 2 3 2" xfId="12341" xr:uid="{663ECFDF-97D2-4633-94F6-04DDA8BA5084}"/>
    <cellStyle name="Normal 2 3 4 3 2 3 2 3 2 2" xfId="26031" xr:uid="{63CC2B33-A352-4FFA-B734-A0E62B12EFD0}"/>
    <cellStyle name="Normal 2 3 4 3 2 3 2 3 2 2 2" xfId="39723" xr:uid="{01E8AD59-A1F5-4508-A425-73E2780699B4}"/>
    <cellStyle name="Normal 2 3 4 3 2 3 2 3 2 2 3" xfId="54607" xr:uid="{7C8FCFB5-3480-489A-8C11-A3A29C0688E6}"/>
    <cellStyle name="Normal 2 3 4 3 2 3 2 3 2 3" xfId="19187" xr:uid="{1DDA76D4-E0B9-478A-9E4D-76A6C4F8D366}"/>
    <cellStyle name="Normal 2 3 4 3 2 3 2 3 2 4" xfId="32877" xr:uid="{46A52B3E-78EF-4875-9D71-A2A8742A1245}"/>
    <cellStyle name="Normal 2 3 4 3 2 3 2 3 2 5" xfId="47761" xr:uid="{CA63308E-213F-41F2-903D-E68A3EB59939}"/>
    <cellStyle name="Normal 2 3 4 3 2 3 2 3 3" xfId="22609" xr:uid="{DD6F22C3-C644-496B-839F-E6CAC24FC987}"/>
    <cellStyle name="Normal 2 3 4 3 2 3 2 3 3 2" xfId="36301" xr:uid="{728C5D00-B504-47C6-8954-33321952E180}"/>
    <cellStyle name="Normal 2 3 4 3 2 3 2 3 3 3" xfId="51185" xr:uid="{C938E40C-2D01-4E07-AA99-86D4E60DEBB6}"/>
    <cellStyle name="Normal 2 3 4 3 2 3 2 3 4" xfId="15765" xr:uid="{0BA86DAF-B940-4D71-B712-26FCE6513E2B}"/>
    <cellStyle name="Normal 2 3 4 3 2 3 2 3 5" xfId="29455" xr:uid="{3DC7E3B8-4BA3-4C8D-8EF0-99BDCA3A2CB2}"/>
    <cellStyle name="Normal 2 3 4 3 2 3 2 3 6" xfId="44339" xr:uid="{60EEFC5C-D8EA-4B7E-9BFC-FDF73F3968BD}"/>
    <cellStyle name="Normal 2 3 4 3 2 3 2 4" xfId="10629" xr:uid="{C20EE3E0-1389-47E9-999E-3BA6F389F14A}"/>
    <cellStyle name="Normal 2 3 4 3 2 3 2 4 2" xfId="24319" xr:uid="{26E0440A-2051-4A26-B641-36A555B7704F}"/>
    <cellStyle name="Normal 2 3 4 3 2 3 2 4 2 2" xfId="38011" xr:uid="{1DD56EDE-9AD9-41F6-8D59-AC8DA43C7BF1}"/>
    <cellStyle name="Normal 2 3 4 3 2 3 2 4 2 3" xfId="52895" xr:uid="{46E0B13D-74B1-4130-8373-7948823D47CB}"/>
    <cellStyle name="Normal 2 3 4 3 2 3 2 4 3" xfId="17475" xr:uid="{E61886FC-5D49-4D6A-A991-6C9A5657B36C}"/>
    <cellStyle name="Normal 2 3 4 3 2 3 2 4 4" xfId="31165" xr:uid="{202FCCC8-795D-4A5A-A6A5-2FF4F47B65FF}"/>
    <cellStyle name="Normal 2 3 4 3 2 3 2 4 5" xfId="46049" xr:uid="{EE216E9A-A446-4E2B-9F9C-7FC52D1617F4}"/>
    <cellStyle name="Normal 2 3 4 3 2 3 2 5" xfId="20897" xr:uid="{469DEDC3-EC2D-412B-8F36-6E177D57865D}"/>
    <cellStyle name="Normal 2 3 4 3 2 3 2 5 2" xfId="34589" xr:uid="{2516C889-74C0-40D2-ABDA-1F705560F41F}"/>
    <cellStyle name="Normal 2 3 4 3 2 3 2 5 3" xfId="49473" xr:uid="{37D4E789-30FE-4E5A-821E-4FC9AB7BA592}"/>
    <cellStyle name="Normal 2 3 4 3 2 3 2 6" xfId="14053" xr:uid="{CD2FA6DC-B3CF-4494-896A-8CEBEC8CBD01}"/>
    <cellStyle name="Normal 2 3 4 3 2 3 2 7" xfId="27743" xr:uid="{F2195191-8FF0-42B9-8BE4-1F5C78A1B151}"/>
    <cellStyle name="Normal 2 3 4 3 2 3 2 8" xfId="42627" xr:uid="{F10A5F2E-50E7-4290-8EC4-D2ADA2642DB3}"/>
    <cellStyle name="Normal 2 3 4 3 2 3 3" xfId="7208" xr:uid="{2FE67CEF-689A-455E-9EF6-04099F8EF913}"/>
    <cellStyle name="Normal 2 3 4 3 2 3 3 2" xfId="8921" xr:uid="{33DA1FF4-76E0-49CA-9107-FEE7EAD97030}"/>
    <cellStyle name="Normal 2 3 4 3 2 3 3 2 2" xfId="12343" xr:uid="{3C70B4C1-C76B-4F6E-89C3-D1ADCE6988B0}"/>
    <cellStyle name="Normal 2 3 4 3 2 3 3 2 2 2" xfId="26033" xr:uid="{D0D53B5C-AD76-437E-ACCE-C87027EFF28A}"/>
    <cellStyle name="Normal 2 3 4 3 2 3 3 2 2 2 2" xfId="39725" xr:uid="{DF1AED8F-5857-47AA-B823-C28579D8CB11}"/>
    <cellStyle name="Normal 2 3 4 3 2 3 3 2 2 2 3" xfId="54609" xr:uid="{25383682-BB3B-4767-BBCA-3C48A35D199B}"/>
    <cellStyle name="Normal 2 3 4 3 2 3 3 2 2 3" xfId="19189" xr:uid="{2E19CCBB-2FEC-45C1-83D4-2B3427A67020}"/>
    <cellStyle name="Normal 2 3 4 3 2 3 3 2 2 4" xfId="32879" xr:uid="{05C5E77A-BD73-4AD3-A896-F26BAB370A29}"/>
    <cellStyle name="Normal 2 3 4 3 2 3 3 2 2 5" xfId="47763" xr:uid="{F4BABADC-CCD9-48FA-A933-104E8FEAF91B}"/>
    <cellStyle name="Normal 2 3 4 3 2 3 3 2 3" xfId="22611" xr:uid="{E9F15066-892F-43F5-A747-4D5A187F4008}"/>
    <cellStyle name="Normal 2 3 4 3 2 3 3 2 3 2" xfId="36303" xr:uid="{66D5BC12-934B-4709-B956-718E91D111C6}"/>
    <cellStyle name="Normal 2 3 4 3 2 3 3 2 3 3" xfId="51187" xr:uid="{6C658B60-A81C-4359-B5D1-A8656C6B0A90}"/>
    <cellStyle name="Normal 2 3 4 3 2 3 3 2 4" xfId="15767" xr:uid="{C7AD6AFB-E168-4705-9C33-8440156CB1C4}"/>
    <cellStyle name="Normal 2 3 4 3 2 3 3 2 5" xfId="29457" xr:uid="{57F26FB1-65E9-4126-8933-64A000CE9E57}"/>
    <cellStyle name="Normal 2 3 4 3 2 3 3 2 6" xfId="44341" xr:uid="{124A3EFC-851C-42CC-AA16-7F0485C788A0}"/>
    <cellStyle name="Normal 2 3 4 3 2 3 3 3" xfId="10631" xr:uid="{77F9103A-399A-4DF2-B3C5-2D8374AFC449}"/>
    <cellStyle name="Normal 2 3 4 3 2 3 3 3 2" xfId="24321" xr:uid="{406E9CFB-6017-4F7F-87A9-9F64E0D3B8E7}"/>
    <cellStyle name="Normal 2 3 4 3 2 3 3 3 2 2" xfId="38013" xr:uid="{8BCB6D83-D3F9-4F5D-9841-A0CAAE57DB7A}"/>
    <cellStyle name="Normal 2 3 4 3 2 3 3 3 2 3" xfId="52897" xr:uid="{6E6BB0F6-2FD3-471B-9399-0A8E5F918287}"/>
    <cellStyle name="Normal 2 3 4 3 2 3 3 3 3" xfId="17477" xr:uid="{3BBFEE37-F3EF-4428-B343-9B968D2DA450}"/>
    <cellStyle name="Normal 2 3 4 3 2 3 3 3 4" xfId="31167" xr:uid="{0A03D46B-1A7E-4BB7-BFD2-9EE09D7169C1}"/>
    <cellStyle name="Normal 2 3 4 3 2 3 3 3 5" xfId="46051" xr:uid="{CCB253D1-FE47-4BB8-8524-C8CAFC629D51}"/>
    <cellStyle name="Normal 2 3 4 3 2 3 3 4" xfId="20899" xr:uid="{69A2ECBF-8497-4B8C-B58A-A50903ADC9B3}"/>
    <cellStyle name="Normal 2 3 4 3 2 3 3 4 2" xfId="34591" xr:uid="{D795A17C-9CBB-4B71-8E67-3C5060D65095}"/>
    <cellStyle name="Normal 2 3 4 3 2 3 3 4 3" xfId="49475" xr:uid="{8C04FEA5-502A-4688-8B30-71895479A9AD}"/>
    <cellStyle name="Normal 2 3 4 3 2 3 3 5" xfId="14055" xr:uid="{E1EC2FC5-83C7-425A-9E7A-908581E87007}"/>
    <cellStyle name="Normal 2 3 4 3 2 3 3 6" xfId="27745" xr:uid="{E3BA02D7-9EFF-4A88-B668-92298EC5ACDE}"/>
    <cellStyle name="Normal 2 3 4 3 2 3 3 7" xfId="42629" xr:uid="{0DDBCDC1-FFE7-4364-8453-6E07049FD9AF}"/>
    <cellStyle name="Normal 2 3 4 3 2 3 4" xfId="7209" xr:uid="{5EB1C093-DAA5-4AF0-9EE1-CA1045BF77FE}"/>
    <cellStyle name="Normal 2 3 4 3 2 3 4 2" xfId="8922" xr:uid="{C549BDF8-FB0D-44C1-A0C8-AFD7B4E50E08}"/>
    <cellStyle name="Normal 2 3 4 3 2 3 4 2 2" xfId="12344" xr:uid="{4CC39A88-6167-44D9-91E4-6A22F4BB9FA5}"/>
    <cellStyle name="Normal 2 3 4 3 2 3 4 2 2 2" xfId="26034" xr:uid="{59CFDEE7-1FFE-4ACA-9386-23A62AFA3DD2}"/>
    <cellStyle name="Normal 2 3 4 3 2 3 4 2 2 2 2" xfId="39726" xr:uid="{63ADF502-9C85-4DE0-8A72-CB22BF27830A}"/>
    <cellStyle name="Normal 2 3 4 3 2 3 4 2 2 2 3" xfId="54610" xr:uid="{7E89958A-8229-407D-A3E1-340F57925D73}"/>
    <cellStyle name="Normal 2 3 4 3 2 3 4 2 2 3" xfId="19190" xr:uid="{53B095D4-4D7A-4EC8-880B-429F4112F1E8}"/>
    <cellStyle name="Normal 2 3 4 3 2 3 4 2 2 4" xfId="32880" xr:uid="{393DD28F-A8D1-4B9F-86A9-6D595809F863}"/>
    <cellStyle name="Normal 2 3 4 3 2 3 4 2 2 5" xfId="47764" xr:uid="{CC831DF6-44B0-4E29-814A-27347A887C62}"/>
    <cellStyle name="Normal 2 3 4 3 2 3 4 2 3" xfId="22612" xr:uid="{C4BF5A8B-A4D1-4DEA-83E4-80C743E0C3B4}"/>
    <cellStyle name="Normal 2 3 4 3 2 3 4 2 3 2" xfId="36304" xr:uid="{DACF4E55-7F6C-4A70-AD16-45723DE9A836}"/>
    <cellStyle name="Normal 2 3 4 3 2 3 4 2 3 3" xfId="51188" xr:uid="{2BEC309F-6EC9-4D05-911A-4F1AF62D3DE5}"/>
    <cellStyle name="Normal 2 3 4 3 2 3 4 2 4" xfId="15768" xr:uid="{A40E3EB1-E7B8-41D4-B223-1292AE8C2B57}"/>
    <cellStyle name="Normal 2 3 4 3 2 3 4 2 5" xfId="29458" xr:uid="{8FBC5584-77A0-4F63-88F5-6C9EFFA0E2F3}"/>
    <cellStyle name="Normal 2 3 4 3 2 3 4 2 6" xfId="44342" xr:uid="{583ED73E-2696-4E44-8A14-B40E0586FD80}"/>
    <cellStyle name="Normal 2 3 4 3 2 3 4 3" xfId="10632" xr:uid="{A123571C-66B5-4290-8D28-B5818A995599}"/>
    <cellStyle name="Normal 2 3 4 3 2 3 4 3 2" xfId="24322" xr:uid="{7E4F7844-29FE-4793-86FF-AE70020ABBC1}"/>
    <cellStyle name="Normal 2 3 4 3 2 3 4 3 2 2" xfId="38014" xr:uid="{EC781E81-118D-487A-A9BE-52618CFE64F6}"/>
    <cellStyle name="Normal 2 3 4 3 2 3 4 3 2 3" xfId="52898" xr:uid="{947EA1CF-9C5C-40DC-898E-AEF55250E6DE}"/>
    <cellStyle name="Normal 2 3 4 3 2 3 4 3 3" xfId="17478" xr:uid="{2CA689BE-0870-4938-813B-02072ADC116E}"/>
    <cellStyle name="Normal 2 3 4 3 2 3 4 3 4" xfId="31168" xr:uid="{6890ED76-9B87-407A-9FCA-E5E22597CC86}"/>
    <cellStyle name="Normal 2 3 4 3 2 3 4 3 5" xfId="46052" xr:uid="{6DD39724-8B20-4107-BD2D-FFD955C3726C}"/>
    <cellStyle name="Normal 2 3 4 3 2 3 4 4" xfId="20900" xr:uid="{D1E6D70F-99E0-4830-97F6-FDF6A1D5A3D7}"/>
    <cellStyle name="Normal 2 3 4 3 2 3 4 4 2" xfId="34592" xr:uid="{F62516F9-0D1A-4662-9215-F0D86CB625A3}"/>
    <cellStyle name="Normal 2 3 4 3 2 3 4 4 3" xfId="49476" xr:uid="{89CCD15E-D490-4479-ADAF-6A7AD8F39634}"/>
    <cellStyle name="Normal 2 3 4 3 2 3 4 5" xfId="14056" xr:uid="{6F4E1A0A-E573-4B48-97ED-1EFAA9F7C962}"/>
    <cellStyle name="Normal 2 3 4 3 2 3 4 6" xfId="27746" xr:uid="{010C108A-0713-47B3-B430-A4FAF235242D}"/>
    <cellStyle name="Normal 2 3 4 3 2 3 4 7" xfId="42630" xr:uid="{27DD0769-3986-4F09-B531-CFF228F97A27}"/>
    <cellStyle name="Normal 2 3 4 3 2 3 5" xfId="8918" xr:uid="{AB49318D-7C67-4BEA-8578-62EF837A8312}"/>
    <cellStyle name="Normal 2 3 4 3 2 3 5 2" xfId="12340" xr:uid="{519697DC-A70F-4A3F-94FF-C328E8D218C0}"/>
    <cellStyle name="Normal 2 3 4 3 2 3 5 2 2" xfId="26030" xr:uid="{29D96211-628C-4AF5-87AC-3456740DC271}"/>
    <cellStyle name="Normal 2 3 4 3 2 3 5 2 2 2" xfId="39722" xr:uid="{B893F2FB-A2D7-4BA6-B942-02460726B4D8}"/>
    <cellStyle name="Normal 2 3 4 3 2 3 5 2 2 3" xfId="54606" xr:uid="{0C0750F3-8FFE-4EE4-B3AA-4FAB7DED2D56}"/>
    <cellStyle name="Normal 2 3 4 3 2 3 5 2 3" xfId="19186" xr:uid="{D0257B38-2F2D-4FB1-B64E-E3010842A7AD}"/>
    <cellStyle name="Normal 2 3 4 3 2 3 5 2 4" xfId="32876" xr:uid="{E8F466DC-640F-4592-A8BB-D3AE68963B4D}"/>
    <cellStyle name="Normal 2 3 4 3 2 3 5 2 5" xfId="47760" xr:uid="{AC6875D9-6D25-470C-B819-7D95EDE9BC3A}"/>
    <cellStyle name="Normal 2 3 4 3 2 3 5 3" xfId="22608" xr:uid="{AFCC18CB-4BF8-43F8-9CAB-051048D34590}"/>
    <cellStyle name="Normal 2 3 4 3 2 3 5 3 2" xfId="36300" xr:uid="{6F4ED9A8-EB42-4EFB-BB95-25F465F6093D}"/>
    <cellStyle name="Normal 2 3 4 3 2 3 5 3 3" xfId="51184" xr:uid="{BA724279-023C-4CC4-9367-41EB808CF42A}"/>
    <cellStyle name="Normal 2 3 4 3 2 3 5 4" xfId="15764" xr:uid="{33868BDB-C2A6-4C14-94C6-147BAABF5BE7}"/>
    <cellStyle name="Normal 2 3 4 3 2 3 5 5" xfId="29454" xr:uid="{972305F0-98FD-4BA8-AA30-500DFBB8C16D}"/>
    <cellStyle name="Normal 2 3 4 3 2 3 5 6" xfId="44338" xr:uid="{D757488C-0BC8-4A20-A3FB-160CE9C4CC32}"/>
    <cellStyle name="Normal 2 3 4 3 2 3 6" xfId="10628" xr:uid="{25B9CE53-F794-4948-843D-B1A8AF573693}"/>
    <cellStyle name="Normal 2 3 4 3 2 3 6 2" xfId="24318" xr:uid="{6BEC36FF-DBB1-4587-B314-5FB2D4CDE6B0}"/>
    <cellStyle name="Normal 2 3 4 3 2 3 6 2 2" xfId="38010" xr:uid="{5F7FA1DE-8EBD-4B3D-9DE6-48BE64651CEF}"/>
    <cellStyle name="Normal 2 3 4 3 2 3 6 2 3" xfId="52894" xr:uid="{A74D4BCF-5970-4E44-A848-115F4C6145A1}"/>
    <cellStyle name="Normal 2 3 4 3 2 3 6 3" xfId="17474" xr:uid="{1DA800AB-6CC1-4DB0-8300-B546CA22C3AB}"/>
    <cellStyle name="Normal 2 3 4 3 2 3 6 4" xfId="31164" xr:uid="{0BD144AF-4635-4F35-AAF8-645879BE01BB}"/>
    <cellStyle name="Normal 2 3 4 3 2 3 6 5" xfId="46048" xr:uid="{735A441A-15D3-4D38-9981-5FC4A71C4AC7}"/>
    <cellStyle name="Normal 2 3 4 3 2 3 7" xfId="20896" xr:uid="{D949C2BD-D45A-4D73-94FB-425D79B65C70}"/>
    <cellStyle name="Normal 2 3 4 3 2 3 7 2" xfId="34588" xr:uid="{02508C99-BE46-4B9A-A9D8-7E27CFFAAFA3}"/>
    <cellStyle name="Normal 2 3 4 3 2 3 7 3" xfId="49472" xr:uid="{5844BC51-0EB5-4734-AAF3-DFF834C0AE15}"/>
    <cellStyle name="Normal 2 3 4 3 2 3 8" xfId="14052" xr:uid="{06674FD0-DF71-4AD7-A2C0-7ED900B5B044}"/>
    <cellStyle name="Normal 2 3 4 3 2 3 9" xfId="27742" xr:uid="{0BC53655-3144-4D18-9BA0-3DB333EC9B12}"/>
    <cellStyle name="Normal 2 3 4 3 2 4" xfId="7210" xr:uid="{DF8C0ED8-A946-4427-801B-0398612D7B8F}"/>
    <cellStyle name="Normal 2 3 4 3 2 4 2" xfId="7211" xr:uid="{42B5D532-66A2-4A27-9DEB-29980F8E44C2}"/>
    <cellStyle name="Normal 2 3 4 3 2 4 2 2" xfId="8924" xr:uid="{E67BBFC6-719A-4F50-877A-FDBEAD0BB7E9}"/>
    <cellStyle name="Normal 2 3 4 3 2 4 2 2 2" xfId="12346" xr:uid="{0F3FC041-C0BD-4C55-98BE-74E44C690E69}"/>
    <cellStyle name="Normal 2 3 4 3 2 4 2 2 2 2" xfId="26036" xr:uid="{C404E0A3-8A56-4872-B654-3C5808A919B0}"/>
    <cellStyle name="Normal 2 3 4 3 2 4 2 2 2 2 2" xfId="39728" xr:uid="{0EAF144F-566A-419D-9088-CA649E3ECB45}"/>
    <cellStyle name="Normal 2 3 4 3 2 4 2 2 2 2 3" xfId="54612" xr:uid="{ACD8136D-1B80-4AF0-A03D-D9E2E39A64CF}"/>
    <cellStyle name="Normal 2 3 4 3 2 4 2 2 2 3" xfId="19192" xr:uid="{15957DC6-2F37-461A-9D74-7452E99CB098}"/>
    <cellStyle name="Normal 2 3 4 3 2 4 2 2 2 4" xfId="32882" xr:uid="{D6003715-B30F-46BD-85A5-C92236BC6DAD}"/>
    <cellStyle name="Normal 2 3 4 3 2 4 2 2 2 5" xfId="47766" xr:uid="{4CE69A00-6E55-4DC3-B3EF-1C3D63D774A4}"/>
    <cellStyle name="Normal 2 3 4 3 2 4 2 2 3" xfId="22614" xr:uid="{785095F2-138F-4EE0-ABB5-9F1A692DFF02}"/>
    <cellStyle name="Normal 2 3 4 3 2 4 2 2 3 2" xfId="36306" xr:uid="{A2556775-4C5D-4155-B2E7-0232259949B4}"/>
    <cellStyle name="Normal 2 3 4 3 2 4 2 2 3 3" xfId="51190" xr:uid="{99634B49-7BDA-46F6-AF87-2B007DF40CE1}"/>
    <cellStyle name="Normal 2 3 4 3 2 4 2 2 4" xfId="15770" xr:uid="{C6777DAD-CE61-4F7D-BA88-0DF598B528D4}"/>
    <cellStyle name="Normal 2 3 4 3 2 4 2 2 5" xfId="29460" xr:uid="{ADE279D8-9D3A-4EB2-AA68-9634F34ADE63}"/>
    <cellStyle name="Normal 2 3 4 3 2 4 2 2 6" xfId="44344" xr:uid="{90EA8003-8C73-42E5-8D9C-9A2DDE203ECE}"/>
    <cellStyle name="Normal 2 3 4 3 2 4 2 3" xfId="10634" xr:uid="{981675C2-2E77-420E-AC1E-E758B8F27454}"/>
    <cellStyle name="Normal 2 3 4 3 2 4 2 3 2" xfId="24324" xr:uid="{5ABF2D15-DFB1-4589-8632-5194CB8A9353}"/>
    <cellStyle name="Normal 2 3 4 3 2 4 2 3 2 2" xfId="38016" xr:uid="{114F7BAA-C78D-46D9-B0E9-E4F9C4BE4FBF}"/>
    <cellStyle name="Normal 2 3 4 3 2 4 2 3 2 3" xfId="52900" xr:uid="{5632F30F-4601-4A39-B67E-5366EF1D2370}"/>
    <cellStyle name="Normal 2 3 4 3 2 4 2 3 3" xfId="17480" xr:uid="{33F80115-11EB-4ECA-9EFA-432AE5A70714}"/>
    <cellStyle name="Normal 2 3 4 3 2 4 2 3 4" xfId="31170" xr:uid="{9C91372F-E01C-4FE7-BA06-0E14C7026F32}"/>
    <cellStyle name="Normal 2 3 4 3 2 4 2 3 5" xfId="46054" xr:uid="{1A289C19-3B4C-4675-B86D-37D640A829CD}"/>
    <cellStyle name="Normal 2 3 4 3 2 4 2 4" xfId="20902" xr:uid="{CE2D4CA5-F5D2-405B-9EB2-32A1F55DBCC7}"/>
    <cellStyle name="Normal 2 3 4 3 2 4 2 4 2" xfId="34594" xr:uid="{D4C12576-3488-4D2A-9642-A0CD19E69D63}"/>
    <cellStyle name="Normal 2 3 4 3 2 4 2 4 3" xfId="49478" xr:uid="{6A3E41E1-425F-4E16-B616-C97F8FE5DDF6}"/>
    <cellStyle name="Normal 2 3 4 3 2 4 2 5" xfId="14058" xr:uid="{296C4BB8-8379-40B0-952C-0F333B45DFE5}"/>
    <cellStyle name="Normal 2 3 4 3 2 4 2 6" xfId="27748" xr:uid="{8044D821-C4C6-43A3-8860-402F790CCFF2}"/>
    <cellStyle name="Normal 2 3 4 3 2 4 2 7" xfId="42632" xr:uid="{2851F565-BECB-4F50-ABEB-413B4CCAF736}"/>
    <cellStyle name="Normal 2 3 4 3 2 4 3" xfId="8923" xr:uid="{8832D35A-8A87-4392-8392-40CF79D16F4E}"/>
    <cellStyle name="Normal 2 3 4 3 2 4 3 2" xfId="12345" xr:uid="{62CCA8E9-61F1-4FF2-9D4B-1353D7E128BA}"/>
    <cellStyle name="Normal 2 3 4 3 2 4 3 2 2" xfId="26035" xr:uid="{98108557-0FC3-4051-AF55-6CF3F9F5915F}"/>
    <cellStyle name="Normal 2 3 4 3 2 4 3 2 2 2" xfId="39727" xr:uid="{E2D2AAEB-FDB5-4B50-A858-566E7D0BF879}"/>
    <cellStyle name="Normal 2 3 4 3 2 4 3 2 2 3" xfId="54611" xr:uid="{744935C1-DFD7-4A0C-ACC3-63495FDDAAF8}"/>
    <cellStyle name="Normal 2 3 4 3 2 4 3 2 3" xfId="19191" xr:uid="{BA126D47-FA1B-43F6-9426-F9E4ACD9E44F}"/>
    <cellStyle name="Normal 2 3 4 3 2 4 3 2 4" xfId="32881" xr:uid="{F1EF3381-51C0-4364-ADD2-02C1A3F78968}"/>
    <cellStyle name="Normal 2 3 4 3 2 4 3 2 5" xfId="47765" xr:uid="{B6886EF3-2A50-4E7C-98B1-66DD47D24A8F}"/>
    <cellStyle name="Normal 2 3 4 3 2 4 3 3" xfId="22613" xr:uid="{6D7F1F6E-80D3-44DD-B88B-794BD2453DE8}"/>
    <cellStyle name="Normal 2 3 4 3 2 4 3 3 2" xfId="36305" xr:uid="{A693FAD8-E10D-4D9B-BB14-DEE73BBD9ABB}"/>
    <cellStyle name="Normal 2 3 4 3 2 4 3 3 3" xfId="51189" xr:uid="{45C8D8B8-F367-48A9-B4F2-82E7A1C3EC34}"/>
    <cellStyle name="Normal 2 3 4 3 2 4 3 4" xfId="15769" xr:uid="{44F15710-F394-4477-816F-25C3CF56047E}"/>
    <cellStyle name="Normal 2 3 4 3 2 4 3 5" xfId="29459" xr:uid="{A1AFFF7E-C2A8-41F7-AAC1-30406171CA60}"/>
    <cellStyle name="Normal 2 3 4 3 2 4 3 6" xfId="44343" xr:uid="{9A5E4DE6-29D6-43B9-B314-F31D8C5079A8}"/>
    <cellStyle name="Normal 2 3 4 3 2 4 4" xfId="10633" xr:uid="{8365A02B-66DD-4C58-B4E8-DC7311FDA185}"/>
    <cellStyle name="Normal 2 3 4 3 2 4 4 2" xfId="24323" xr:uid="{3F041223-4BA9-49EE-B501-819CA923447C}"/>
    <cellStyle name="Normal 2 3 4 3 2 4 4 2 2" xfId="38015" xr:uid="{D7B8C617-E901-467B-8FF2-C9AFB24C26DC}"/>
    <cellStyle name="Normal 2 3 4 3 2 4 4 2 3" xfId="52899" xr:uid="{92E82018-031D-4986-8F3F-E71323869440}"/>
    <cellStyle name="Normal 2 3 4 3 2 4 4 3" xfId="17479" xr:uid="{C0E014B4-AAE5-4327-9C24-C5D459B607E8}"/>
    <cellStyle name="Normal 2 3 4 3 2 4 4 4" xfId="31169" xr:uid="{8325E092-756B-4F78-A0B0-983756300460}"/>
    <cellStyle name="Normal 2 3 4 3 2 4 4 5" xfId="46053" xr:uid="{276273F0-0667-4047-9A8A-494FA9083416}"/>
    <cellStyle name="Normal 2 3 4 3 2 4 5" xfId="20901" xr:uid="{639E2867-3398-405D-AF95-91C6DDAFEF59}"/>
    <cellStyle name="Normal 2 3 4 3 2 4 5 2" xfId="34593" xr:uid="{985C2B41-FA29-4F6F-AE51-77FE343A9BDD}"/>
    <cellStyle name="Normal 2 3 4 3 2 4 5 3" xfId="49477" xr:uid="{B1A64952-25C1-4E23-8D43-10DF9D7223B2}"/>
    <cellStyle name="Normal 2 3 4 3 2 4 6" xfId="14057" xr:uid="{1A14564C-10B6-4FAE-BD2E-006F85280ED9}"/>
    <cellStyle name="Normal 2 3 4 3 2 4 7" xfId="27747" xr:uid="{9C53A1DA-3491-4C8C-82BF-427FDC1195F3}"/>
    <cellStyle name="Normal 2 3 4 3 2 4 8" xfId="42631" xr:uid="{B0946441-192F-4FFE-ADA7-46F250E46593}"/>
    <cellStyle name="Normal 2 3 4 3 2 5" xfId="7212" xr:uid="{E240F7A5-B71F-41E1-AD88-9F4C77F1DD0A}"/>
    <cellStyle name="Normal 2 3 4 3 2 5 2" xfId="8925" xr:uid="{243DF2EE-3A09-451C-AE40-9F067BAF6E98}"/>
    <cellStyle name="Normal 2 3 4 3 2 5 2 2" xfId="12347" xr:uid="{865D1058-DEDA-41BB-83EE-20ECDF285D17}"/>
    <cellStyle name="Normal 2 3 4 3 2 5 2 2 2" xfId="26037" xr:uid="{5E8B1B42-6242-4B3E-9253-E1292B72B27A}"/>
    <cellStyle name="Normal 2 3 4 3 2 5 2 2 2 2" xfId="39729" xr:uid="{ED0E415D-5522-4B50-AE86-931E7B80F163}"/>
    <cellStyle name="Normal 2 3 4 3 2 5 2 2 2 3" xfId="54613" xr:uid="{A2846E85-1001-48D8-BC2E-C137B9B6F559}"/>
    <cellStyle name="Normal 2 3 4 3 2 5 2 2 3" xfId="19193" xr:uid="{DCA1E404-6CCB-4752-A8FE-41E90178C086}"/>
    <cellStyle name="Normal 2 3 4 3 2 5 2 2 4" xfId="32883" xr:uid="{7EF0DA4D-4F97-45C3-9483-FE5FBCA049C0}"/>
    <cellStyle name="Normal 2 3 4 3 2 5 2 2 5" xfId="47767" xr:uid="{5E708560-9D43-4DB3-B2D6-4459B3547810}"/>
    <cellStyle name="Normal 2 3 4 3 2 5 2 3" xfId="22615" xr:uid="{C6580318-2D38-44F5-9FB9-78E824FEB64F}"/>
    <cellStyle name="Normal 2 3 4 3 2 5 2 3 2" xfId="36307" xr:uid="{AA397777-DF34-4517-86D5-5D2FC5700600}"/>
    <cellStyle name="Normal 2 3 4 3 2 5 2 3 3" xfId="51191" xr:uid="{E2EB756C-F83D-4416-90C0-CF9E6D08B404}"/>
    <cellStyle name="Normal 2 3 4 3 2 5 2 4" xfId="15771" xr:uid="{9D0E9AD9-6AAD-458E-BC2F-CA217D59775C}"/>
    <cellStyle name="Normal 2 3 4 3 2 5 2 5" xfId="29461" xr:uid="{8579C37C-7DCF-4971-A6ED-50B1279B5302}"/>
    <cellStyle name="Normal 2 3 4 3 2 5 2 6" xfId="44345" xr:uid="{8B4ACB18-A54D-4C89-A2D3-9B7735447B2C}"/>
    <cellStyle name="Normal 2 3 4 3 2 5 3" xfId="10635" xr:uid="{E44D111B-2B95-43F6-9DC9-D855964A156D}"/>
    <cellStyle name="Normal 2 3 4 3 2 5 3 2" xfId="24325" xr:uid="{E42271E1-01DD-47BF-8AEF-665577FF5F1B}"/>
    <cellStyle name="Normal 2 3 4 3 2 5 3 2 2" xfId="38017" xr:uid="{0BDC4EBF-5F5C-40D4-BA91-F68BADEEF8C9}"/>
    <cellStyle name="Normal 2 3 4 3 2 5 3 2 3" xfId="52901" xr:uid="{015A82B9-AE8D-485E-9EAC-50934621880E}"/>
    <cellStyle name="Normal 2 3 4 3 2 5 3 3" xfId="17481" xr:uid="{1FF6B4EF-7060-476D-B47B-114E3BF27F43}"/>
    <cellStyle name="Normal 2 3 4 3 2 5 3 4" xfId="31171" xr:uid="{A4BB6992-FC1F-489B-8C9D-AB5631D59AFE}"/>
    <cellStyle name="Normal 2 3 4 3 2 5 3 5" xfId="46055" xr:uid="{5848246D-C714-42D5-9EC5-1633907EAA39}"/>
    <cellStyle name="Normal 2 3 4 3 2 5 4" xfId="20903" xr:uid="{B6E24946-AB5C-4C19-AD0B-C4106E4AADAC}"/>
    <cellStyle name="Normal 2 3 4 3 2 5 4 2" xfId="34595" xr:uid="{D9AF596B-5918-436A-B173-BE6F8FF6FEC3}"/>
    <cellStyle name="Normal 2 3 4 3 2 5 4 3" xfId="49479" xr:uid="{03AB7BA7-52F3-4D9E-B731-DB4A1B9E31EF}"/>
    <cellStyle name="Normal 2 3 4 3 2 5 5" xfId="14059" xr:uid="{2C3B9348-C944-4E96-AC5A-EF3C76E0FA71}"/>
    <cellStyle name="Normal 2 3 4 3 2 5 6" xfId="27749" xr:uid="{3DC9FE19-D647-4B62-89C0-3564326C69D4}"/>
    <cellStyle name="Normal 2 3 4 3 2 5 7" xfId="42633" xr:uid="{DA2A59C3-2071-4B98-A2D3-CA485A9E4798}"/>
    <cellStyle name="Normal 2 3 4 3 2 6" xfId="7213" xr:uid="{E210AF7A-8209-427A-B6F9-1AB915ECA8DB}"/>
    <cellStyle name="Normal 2 3 4 3 2 6 2" xfId="8926" xr:uid="{BEB4B938-D604-46E3-85FB-9D29EC1E1080}"/>
    <cellStyle name="Normal 2 3 4 3 2 6 2 2" xfId="12348" xr:uid="{CF3D6E7E-8F06-49F9-80AD-BB128FC08922}"/>
    <cellStyle name="Normal 2 3 4 3 2 6 2 2 2" xfId="26038" xr:uid="{BA83D16B-52AB-4352-8388-511E3187A3B9}"/>
    <cellStyle name="Normal 2 3 4 3 2 6 2 2 2 2" xfId="39730" xr:uid="{6CE221AB-BFA0-4EE8-AA55-857FE18070A0}"/>
    <cellStyle name="Normal 2 3 4 3 2 6 2 2 2 3" xfId="54614" xr:uid="{5BA6FFB7-E612-4E48-B5B0-6CDB4CD20D0A}"/>
    <cellStyle name="Normal 2 3 4 3 2 6 2 2 3" xfId="19194" xr:uid="{67F85204-85EF-4A5C-89BE-61505099F5D3}"/>
    <cellStyle name="Normal 2 3 4 3 2 6 2 2 4" xfId="32884" xr:uid="{382B8262-278A-4B76-886E-54B1EB8878CF}"/>
    <cellStyle name="Normal 2 3 4 3 2 6 2 2 5" xfId="47768" xr:uid="{36061D01-4DA6-4F9D-9360-24C4AD1A2009}"/>
    <cellStyle name="Normal 2 3 4 3 2 6 2 3" xfId="22616" xr:uid="{BE0B461B-A6B9-45E4-B45E-81FD8D55F80D}"/>
    <cellStyle name="Normal 2 3 4 3 2 6 2 3 2" xfId="36308" xr:uid="{88BE6825-6567-4690-83DE-A91CA011F653}"/>
    <cellStyle name="Normal 2 3 4 3 2 6 2 3 3" xfId="51192" xr:uid="{069535EA-8CD1-4692-8071-E658FE4503DD}"/>
    <cellStyle name="Normal 2 3 4 3 2 6 2 4" xfId="15772" xr:uid="{E1EA2175-B490-40B7-B828-9CCFA86136C3}"/>
    <cellStyle name="Normal 2 3 4 3 2 6 2 5" xfId="29462" xr:uid="{D9D525FD-88E3-436F-8294-5410B86D09DA}"/>
    <cellStyle name="Normal 2 3 4 3 2 6 2 6" xfId="44346" xr:uid="{C8267FF4-B856-4AFF-B13D-0124B935F467}"/>
    <cellStyle name="Normal 2 3 4 3 2 6 3" xfId="10636" xr:uid="{810866AA-4BCA-458F-9F2C-CBDD35956344}"/>
    <cellStyle name="Normal 2 3 4 3 2 6 3 2" xfId="24326" xr:uid="{9A5BC098-A957-4D09-882C-35E3E3FEA570}"/>
    <cellStyle name="Normal 2 3 4 3 2 6 3 2 2" xfId="38018" xr:uid="{176B1279-7394-465C-9A9D-AB4E7B859392}"/>
    <cellStyle name="Normal 2 3 4 3 2 6 3 2 3" xfId="52902" xr:uid="{7A13DC54-A614-40EE-954B-44AFADFC1A1E}"/>
    <cellStyle name="Normal 2 3 4 3 2 6 3 3" xfId="17482" xr:uid="{ED3AB382-2E59-4E71-9CDC-22E97215DC9E}"/>
    <cellStyle name="Normal 2 3 4 3 2 6 3 4" xfId="31172" xr:uid="{BFC758F0-9746-4EA9-B218-8CD784FB92C2}"/>
    <cellStyle name="Normal 2 3 4 3 2 6 3 5" xfId="46056" xr:uid="{CA04FB6B-15F8-425D-BB0B-408A3CBFE9C2}"/>
    <cellStyle name="Normal 2 3 4 3 2 6 4" xfId="20904" xr:uid="{7C4C7F39-5DA2-4A6C-B1AC-940ECE7A6CF4}"/>
    <cellStyle name="Normal 2 3 4 3 2 6 4 2" xfId="34596" xr:uid="{FB47678C-A0F3-48CA-B86F-0A7D34F6EA25}"/>
    <cellStyle name="Normal 2 3 4 3 2 6 4 3" xfId="49480" xr:uid="{03473D5C-1A7C-449A-BD26-2025EDB52381}"/>
    <cellStyle name="Normal 2 3 4 3 2 6 5" xfId="14060" xr:uid="{82CC61B7-3890-4BAB-9C9C-0A042D1D4E7A}"/>
    <cellStyle name="Normal 2 3 4 3 2 6 6" xfId="27750" xr:uid="{560FCDDD-F057-4AD7-A62D-5BDB088225EC}"/>
    <cellStyle name="Normal 2 3 4 3 2 6 7" xfId="42634" xr:uid="{1DEA2873-F7AA-4545-86D2-773B79F43F9B}"/>
    <cellStyle name="Normal 2 3 4 3 2 7" xfId="8912" xr:uid="{0EB21A75-D2A8-4079-8C3B-582002166F08}"/>
    <cellStyle name="Normal 2 3 4 3 2 7 2" xfId="12334" xr:uid="{8E2368BB-9AF1-4436-932F-6E852FDC8B4D}"/>
    <cellStyle name="Normal 2 3 4 3 2 7 2 2" xfId="26024" xr:uid="{6003C006-41BC-4696-B09B-963D18D48ADC}"/>
    <cellStyle name="Normal 2 3 4 3 2 7 2 2 2" xfId="39716" xr:uid="{2DA2602B-4F6B-4695-8882-6A6C049C624C}"/>
    <cellStyle name="Normal 2 3 4 3 2 7 2 2 3" xfId="54600" xr:uid="{6096C726-A89E-42D8-A19E-F4D90C58B4E5}"/>
    <cellStyle name="Normal 2 3 4 3 2 7 2 3" xfId="19180" xr:uid="{3D114368-4C95-475F-9FB1-9130E71A9C1D}"/>
    <cellStyle name="Normal 2 3 4 3 2 7 2 4" xfId="32870" xr:uid="{B7DE8753-8721-483E-B254-5F0EB7CA7E1E}"/>
    <cellStyle name="Normal 2 3 4 3 2 7 2 5" xfId="47754" xr:uid="{AEF68477-031C-4804-B9E6-0E9BA6D2E3B2}"/>
    <cellStyle name="Normal 2 3 4 3 2 7 3" xfId="22602" xr:uid="{12F8D235-5A3D-478B-8E41-56A688417B9C}"/>
    <cellStyle name="Normal 2 3 4 3 2 7 3 2" xfId="36294" xr:uid="{9E89CC33-C8FA-4325-BE0F-60201D49394F}"/>
    <cellStyle name="Normal 2 3 4 3 2 7 3 3" xfId="51178" xr:uid="{C63AE645-A09B-48BF-AFD3-6EB1FB40E380}"/>
    <cellStyle name="Normal 2 3 4 3 2 7 4" xfId="15758" xr:uid="{8864E3DE-BA17-4DB0-B3D0-8D89F13F14D3}"/>
    <cellStyle name="Normal 2 3 4 3 2 7 5" xfId="29448" xr:uid="{6A6C6B41-8C02-4120-A19B-68AA546BB9B1}"/>
    <cellStyle name="Normal 2 3 4 3 2 7 6" xfId="44332" xr:uid="{0D6024B6-E171-4DAD-9552-E6B777C22133}"/>
    <cellStyle name="Normal 2 3 4 3 2 8" xfId="10622" xr:uid="{94A27080-C3A5-497B-AADA-79491684A252}"/>
    <cellStyle name="Normal 2 3 4 3 2 8 2" xfId="24312" xr:uid="{4F7B19D1-C66B-467B-8E00-14A8C0C440B6}"/>
    <cellStyle name="Normal 2 3 4 3 2 8 2 2" xfId="38004" xr:uid="{4E72C079-AB53-4BAC-8C41-5FE1D0A60C1F}"/>
    <cellStyle name="Normal 2 3 4 3 2 8 2 3" xfId="52888" xr:uid="{70EA74D6-0D6B-449A-BA98-0A87C09A0676}"/>
    <cellStyle name="Normal 2 3 4 3 2 8 3" xfId="17468" xr:uid="{78C950FF-9B5A-4919-966F-68789A3AC838}"/>
    <cellStyle name="Normal 2 3 4 3 2 8 4" xfId="31158" xr:uid="{BAB04414-E915-4292-B308-607963E4FF16}"/>
    <cellStyle name="Normal 2 3 4 3 2 8 5" xfId="46042" xr:uid="{33532199-DD3B-4A84-AE25-2A9E2437A416}"/>
    <cellStyle name="Normal 2 3 4 3 2 9" xfId="20890" xr:uid="{54B0C467-228D-4CD1-A0D4-B748AEBC7622}"/>
    <cellStyle name="Normal 2 3 4 3 2 9 2" xfId="34582" xr:uid="{C061C036-FADF-4851-9082-CCD6502B9733}"/>
    <cellStyle name="Normal 2 3 4 3 2 9 3" xfId="49466" xr:uid="{C9347F7A-CA7F-4481-8C15-0FB39EE0AAC2}"/>
    <cellStyle name="Normal 2 3 4 3 3" xfId="7214" xr:uid="{D00947F3-8134-4509-8DB4-F9F6F23DDABF}"/>
    <cellStyle name="Normal 2 3 4 3 3 10" xfId="42635" xr:uid="{4FBE8343-36B8-4140-9DC9-2D594D9C1396}"/>
    <cellStyle name="Normal 2 3 4 3 3 2" xfId="7215" xr:uid="{2D52F92A-CC33-4F86-9E68-77572B815458}"/>
    <cellStyle name="Normal 2 3 4 3 3 2 2" xfId="7216" xr:uid="{FF2DAC6B-3C54-41A4-B7DB-3522313F554E}"/>
    <cellStyle name="Normal 2 3 4 3 3 2 2 2" xfId="8929" xr:uid="{B4AA4B5F-6256-41F8-801D-C51DC7A83100}"/>
    <cellStyle name="Normal 2 3 4 3 3 2 2 2 2" xfId="12351" xr:uid="{40C6BCA7-CA95-4A55-800E-7E06ACA043A7}"/>
    <cellStyle name="Normal 2 3 4 3 3 2 2 2 2 2" xfId="26041" xr:uid="{FF7835EA-BBAE-4400-9EA6-1411D6FC6AA5}"/>
    <cellStyle name="Normal 2 3 4 3 3 2 2 2 2 2 2" xfId="39733" xr:uid="{53B2139E-EFED-4BE5-A102-287B8AE2F3AB}"/>
    <cellStyle name="Normal 2 3 4 3 3 2 2 2 2 2 3" xfId="54617" xr:uid="{9B4F6AA5-BA12-458C-8DA3-B7BBC8D65D46}"/>
    <cellStyle name="Normal 2 3 4 3 3 2 2 2 2 3" xfId="19197" xr:uid="{F69C7FC8-4BF1-4FB2-9C27-B94EE67D9A57}"/>
    <cellStyle name="Normal 2 3 4 3 3 2 2 2 2 4" xfId="32887" xr:uid="{B41DC198-2D10-44B5-8A91-73AB09EC3E88}"/>
    <cellStyle name="Normal 2 3 4 3 3 2 2 2 2 5" xfId="47771" xr:uid="{11823202-C525-4B91-8E93-FE758C0E1A21}"/>
    <cellStyle name="Normal 2 3 4 3 3 2 2 2 3" xfId="22619" xr:uid="{2A0F3A49-2819-454A-B80D-17DF052C7099}"/>
    <cellStyle name="Normal 2 3 4 3 3 2 2 2 3 2" xfId="36311" xr:uid="{DC010AA9-7F2D-4ABC-9AA8-51CF2760703F}"/>
    <cellStyle name="Normal 2 3 4 3 3 2 2 2 3 3" xfId="51195" xr:uid="{81838933-6D4B-4164-AB9B-DDDFF7290F8A}"/>
    <cellStyle name="Normal 2 3 4 3 3 2 2 2 4" xfId="15775" xr:uid="{E2CFAF55-8082-4C28-96F6-9BC93E9815F4}"/>
    <cellStyle name="Normal 2 3 4 3 3 2 2 2 5" xfId="29465" xr:uid="{A16BE166-BBF8-4C0D-90C1-8E16CD4E3891}"/>
    <cellStyle name="Normal 2 3 4 3 3 2 2 2 6" xfId="44349" xr:uid="{4279BB33-9AAC-4F65-B88B-AA9B0D28CD34}"/>
    <cellStyle name="Normal 2 3 4 3 3 2 2 3" xfId="10639" xr:uid="{34D52AF0-49E3-4F45-95C2-AAC71A7706B0}"/>
    <cellStyle name="Normal 2 3 4 3 3 2 2 3 2" xfId="24329" xr:uid="{ED0BE3C4-0C37-4CB7-ABB3-B0912707C937}"/>
    <cellStyle name="Normal 2 3 4 3 3 2 2 3 2 2" xfId="38021" xr:uid="{A92C15ED-88EA-461C-8884-1B44795D5A67}"/>
    <cellStyle name="Normal 2 3 4 3 3 2 2 3 2 3" xfId="52905" xr:uid="{34DF1FB2-B477-4FED-89E6-5C429EDA937B}"/>
    <cellStyle name="Normal 2 3 4 3 3 2 2 3 3" xfId="17485" xr:uid="{519ADD80-C1C9-47E2-B6F5-CE9E9248009D}"/>
    <cellStyle name="Normal 2 3 4 3 3 2 2 3 4" xfId="31175" xr:uid="{5E7D7242-08FF-46AB-886B-3EDD85D86058}"/>
    <cellStyle name="Normal 2 3 4 3 3 2 2 3 5" xfId="46059" xr:uid="{3643A273-0E7D-4731-BF7C-2F5C8FB339CB}"/>
    <cellStyle name="Normal 2 3 4 3 3 2 2 4" xfId="20907" xr:uid="{D4520EE5-1B50-44E2-AAEC-15DAA41ADA83}"/>
    <cellStyle name="Normal 2 3 4 3 3 2 2 4 2" xfId="34599" xr:uid="{1AB2E198-3701-43F5-9C6F-598C22E41BD8}"/>
    <cellStyle name="Normal 2 3 4 3 3 2 2 4 3" xfId="49483" xr:uid="{8F2F3170-7A66-4831-B6D5-AE7EFABBA2D9}"/>
    <cellStyle name="Normal 2 3 4 3 3 2 2 5" xfId="14063" xr:uid="{168742AF-DACC-407A-BEA7-4F6B6AFF17BF}"/>
    <cellStyle name="Normal 2 3 4 3 3 2 2 6" xfId="27753" xr:uid="{9437320A-1565-41BF-A62B-B2575AA07AF8}"/>
    <cellStyle name="Normal 2 3 4 3 3 2 2 7" xfId="42637" xr:uid="{F5823B19-541E-497B-9B22-F5A29B0BC38E}"/>
    <cellStyle name="Normal 2 3 4 3 3 2 3" xfId="8928" xr:uid="{4E742EC9-CDCC-4ED7-A3D8-5516BE196373}"/>
    <cellStyle name="Normal 2 3 4 3 3 2 3 2" xfId="12350" xr:uid="{7C2B7287-13DE-4401-8300-534465019414}"/>
    <cellStyle name="Normal 2 3 4 3 3 2 3 2 2" xfId="26040" xr:uid="{4BD2BC11-AF30-40FD-9CD1-F0C0DB25130A}"/>
    <cellStyle name="Normal 2 3 4 3 3 2 3 2 2 2" xfId="39732" xr:uid="{A11684BF-36CC-4A96-8214-4CF0B704249E}"/>
    <cellStyle name="Normal 2 3 4 3 3 2 3 2 2 3" xfId="54616" xr:uid="{1274361F-8DBB-471B-AADF-AC82C57333C7}"/>
    <cellStyle name="Normal 2 3 4 3 3 2 3 2 3" xfId="19196" xr:uid="{7AE92309-070F-4A31-A7E4-F64C59D243B6}"/>
    <cellStyle name="Normal 2 3 4 3 3 2 3 2 4" xfId="32886" xr:uid="{77C8176D-FC4F-48A8-B11F-0AC02C9F5C3F}"/>
    <cellStyle name="Normal 2 3 4 3 3 2 3 2 5" xfId="47770" xr:uid="{CD360582-A65A-4517-8A48-02E53E80FD54}"/>
    <cellStyle name="Normal 2 3 4 3 3 2 3 3" xfId="22618" xr:uid="{A9679333-494A-4161-9447-D3B9AC7924E8}"/>
    <cellStyle name="Normal 2 3 4 3 3 2 3 3 2" xfId="36310" xr:uid="{976BB916-6A56-4A9A-9D2C-D4F9D3D5ED40}"/>
    <cellStyle name="Normal 2 3 4 3 3 2 3 3 3" xfId="51194" xr:uid="{950DE390-F8A6-40DB-B230-40BFFC4C51A2}"/>
    <cellStyle name="Normal 2 3 4 3 3 2 3 4" xfId="15774" xr:uid="{9B86D24D-D3BC-46AC-A801-D8C0AAEED7C1}"/>
    <cellStyle name="Normal 2 3 4 3 3 2 3 5" xfId="29464" xr:uid="{71FA1C9D-347C-4479-99D4-7843A8A7834C}"/>
    <cellStyle name="Normal 2 3 4 3 3 2 3 6" xfId="44348" xr:uid="{C484B096-4E9B-4E5D-90D6-22C627A40A70}"/>
    <cellStyle name="Normal 2 3 4 3 3 2 4" xfId="10638" xr:uid="{0A48019A-1A89-4EFE-A08F-0202EE250446}"/>
    <cellStyle name="Normal 2 3 4 3 3 2 4 2" xfId="24328" xr:uid="{5C8E3A52-0CD4-4A9B-B94B-1E8C22A6DCC1}"/>
    <cellStyle name="Normal 2 3 4 3 3 2 4 2 2" xfId="38020" xr:uid="{655A646E-8E97-4B19-9ADD-8B94D4705BD4}"/>
    <cellStyle name="Normal 2 3 4 3 3 2 4 2 3" xfId="52904" xr:uid="{437E8575-9ACC-41D5-924C-E6A4C4A3F9B7}"/>
    <cellStyle name="Normal 2 3 4 3 3 2 4 3" xfId="17484" xr:uid="{FC2A8DFA-0028-4287-81C1-13D329DD3197}"/>
    <cellStyle name="Normal 2 3 4 3 3 2 4 4" xfId="31174" xr:uid="{B76D309C-B384-40F2-B53C-4B26E48B6157}"/>
    <cellStyle name="Normal 2 3 4 3 3 2 4 5" xfId="46058" xr:uid="{F84BA11F-68E4-42ED-BB7D-75A46C322F8A}"/>
    <cellStyle name="Normal 2 3 4 3 3 2 5" xfId="20906" xr:uid="{BEC67942-E099-408A-8D73-E45BA7228695}"/>
    <cellStyle name="Normal 2 3 4 3 3 2 5 2" xfId="34598" xr:uid="{293DF858-B0EA-4191-8564-02C55CC376CE}"/>
    <cellStyle name="Normal 2 3 4 3 3 2 5 3" xfId="49482" xr:uid="{5D116D5E-8C9B-4A6E-81F0-5F9A83E2DBC9}"/>
    <cellStyle name="Normal 2 3 4 3 3 2 6" xfId="14062" xr:uid="{259A7DEB-6421-41B4-B825-B85A5D143316}"/>
    <cellStyle name="Normal 2 3 4 3 3 2 7" xfId="27752" xr:uid="{F23FB6C6-231A-4525-8EAB-3962A9E07EC6}"/>
    <cellStyle name="Normal 2 3 4 3 3 2 8" xfId="42636" xr:uid="{9751D2A3-3D41-41FA-BEA6-68B0FDB4B6CD}"/>
    <cellStyle name="Normal 2 3 4 3 3 3" xfId="7217" xr:uid="{1C7197E5-827F-425D-90BE-B4CE751BB139}"/>
    <cellStyle name="Normal 2 3 4 3 3 3 2" xfId="8930" xr:uid="{173806FD-519D-4077-B883-89471B1350A5}"/>
    <cellStyle name="Normal 2 3 4 3 3 3 2 2" xfId="12352" xr:uid="{97FF1C8B-7225-4745-966F-3E122E753BEA}"/>
    <cellStyle name="Normal 2 3 4 3 3 3 2 2 2" xfId="26042" xr:uid="{296DA870-CC6F-40EE-94B3-2ECC1A92A5A2}"/>
    <cellStyle name="Normal 2 3 4 3 3 3 2 2 2 2" xfId="39734" xr:uid="{8D00A6BB-59E6-4474-B266-D07383EB053E}"/>
    <cellStyle name="Normal 2 3 4 3 3 3 2 2 2 3" xfId="54618" xr:uid="{EB821D6B-0211-40AB-A2D2-D9A9B7626EDE}"/>
    <cellStyle name="Normal 2 3 4 3 3 3 2 2 3" xfId="19198" xr:uid="{F1227654-2C90-4AFB-97A0-6A7D94A28CBD}"/>
    <cellStyle name="Normal 2 3 4 3 3 3 2 2 4" xfId="32888" xr:uid="{153779CC-324F-4C8B-A36F-CD0D1A8392A8}"/>
    <cellStyle name="Normal 2 3 4 3 3 3 2 2 5" xfId="47772" xr:uid="{53D13EC0-A03F-47D8-AB10-36D21BD57D91}"/>
    <cellStyle name="Normal 2 3 4 3 3 3 2 3" xfId="22620" xr:uid="{B33C4164-BBD5-4BF4-B4D4-385262E4F478}"/>
    <cellStyle name="Normal 2 3 4 3 3 3 2 3 2" xfId="36312" xr:uid="{231727FF-E899-412A-A464-623383913055}"/>
    <cellStyle name="Normal 2 3 4 3 3 3 2 3 3" xfId="51196" xr:uid="{5754C691-EB99-44C4-8AD3-257C57F9DF67}"/>
    <cellStyle name="Normal 2 3 4 3 3 3 2 4" xfId="15776" xr:uid="{8EC37A26-CDD9-4D87-A346-0730BA210332}"/>
    <cellStyle name="Normal 2 3 4 3 3 3 2 5" xfId="29466" xr:uid="{59F93797-308C-471F-9032-32B7B24D42AB}"/>
    <cellStyle name="Normal 2 3 4 3 3 3 2 6" xfId="44350" xr:uid="{568ACBD1-B88E-49A1-ABE0-97BEB1166DF7}"/>
    <cellStyle name="Normal 2 3 4 3 3 3 3" xfId="10640" xr:uid="{013B8435-6DDB-4B5D-973A-39E2D24026BB}"/>
    <cellStyle name="Normal 2 3 4 3 3 3 3 2" xfId="24330" xr:uid="{3FBAF0F7-BDC1-4D9F-A8F2-126D67EBA6B5}"/>
    <cellStyle name="Normal 2 3 4 3 3 3 3 2 2" xfId="38022" xr:uid="{2814684E-D9DB-4062-A48E-C21D5D5AC7AD}"/>
    <cellStyle name="Normal 2 3 4 3 3 3 3 2 3" xfId="52906" xr:uid="{3E2356FF-1EA4-45A0-9077-B17C2EA66B75}"/>
    <cellStyle name="Normal 2 3 4 3 3 3 3 3" xfId="17486" xr:uid="{63EB2E00-48A2-41B3-AAA7-804C04B05202}"/>
    <cellStyle name="Normal 2 3 4 3 3 3 3 4" xfId="31176" xr:uid="{C869EB53-0CA0-4434-B25C-FA6801ECD90E}"/>
    <cellStyle name="Normal 2 3 4 3 3 3 3 5" xfId="46060" xr:uid="{4AE57379-9C9A-4D6B-9C66-345C8B35A8FD}"/>
    <cellStyle name="Normal 2 3 4 3 3 3 4" xfId="20908" xr:uid="{011F975C-E7A3-4D7D-BA8C-47A041CD114B}"/>
    <cellStyle name="Normal 2 3 4 3 3 3 4 2" xfId="34600" xr:uid="{307A0CD1-0769-44D0-84F4-726F9D6B6AD8}"/>
    <cellStyle name="Normal 2 3 4 3 3 3 4 3" xfId="49484" xr:uid="{CC3B412C-A078-461B-AD7B-5D597251C97D}"/>
    <cellStyle name="Normal 2 3 4 3 3 3 5" xfId="14064" xr:uid="{354120FE-9FA1-4BFE-A228-BC0B551B7567}"/>
    <cellStyle name="Normal 2 3 4 3 3 3 6" xfId="27754" xr:uid="{F2953334-746F-464E-8A79-88DED7D7103F}"/>
    <cellStyle name="Normal 2 3 4 3 3 3 7" xfId="42638" xr:uid="{4A8C88A5-16CD-4B7F-A3A0-6EF8208F520D}"/>
    <cellStyle name="Normal 2 3 4 3 3 4" xfId="7218" xr:uid="{3B5D9948-2B60-4AF6-BCCD-364086F34425}"/>
    <cellStyle name="Normal 2 3 4 3 3 4 2" xfId="8931" xr:uid="{51AA36D8-25F3-4AFF-A1EF-5099ADC96198}"/>
    <cellStyle name="Normal 2 3 4 3 3 4 2 2" xfId="12353" xr:uid="{9210FBFB-6B0D-44D5-8D6B-2B1E835F68AE}"/>
    <cellStyle name="Normal 2 3 4 3 3 4 2 2 2" xfId="26043" xr:uid="{BAB156A2-BA51-4314-A62E-CF36FCCFDF1D}"/>
    <cellStyle name="Normal 2 3 4 3 3 4 2 2 2 2" xfId="39735" xr:uid="{8678F790-2C16-4F41-95CB-2123E0671E5E}"/>
    <cellStyle name="Normal 2 3 4 3 3 4 2 2 2 3" xfId="54619" xr:uid="{83CDDA0A-3E78-4D12-8D13-19F85DB0ECAF}"/>
    <cellStyle name="Normal 2 3 4 3 3 4 2 2 3" xfId="19199" xr:uid="{B3F2D712-B5AB-444A-8016-3775EBB840FC}"/>
    <cellStyle name="Normal 2 3 4 3 3 4 2 2 4" xfId="32889" xr:uid="{8C513F7C-E210-4310-93BE-9402A69086CF}"/>
    <cellStyle name="Normal 2 3 4 3 3 4 2 2 5" xfId="47773" xr:uid="{FA16CAEC-0C25-4104-8354-C28450723B13}"/>
    <cellStyle name="Normal 2 3 4 3 3 4 2 3" xfId="22621" xr:uid="{2A8AB19C-B305-4285-A6D0-701152941D3E}"/>
    <cellStyle name="Normal 2 3 4 3 3 4 2 3 2" xfId="36313" xr:uid="{C41ADEC5-CCE3-4193-8812-B1EF0A2558F2}"/>
    <cellStyle name="Normal 2 3 4 3 3 4 2 3 3" xfId="51197" xr:uid="{92330B19-54B4-47B5-9319-0208CD89C206}"/>
    <cellStyle name="Normal 2 3 4 3 3 4 2 4" xfId="15777" xr:uid="{F0165FEC-AC58-44A6-9EEA-26170929D04B}"/>
    <cellStyle name="Normal 2 3 4 3 3 4 2 5" xfId="29467" xr:uid="{037C942B-F87F-47FC-A019-8AAF2477E4D8}"/>
    <cellStyle name="Normal 2 3 4 3 3 4 2 6" xfId="44351" xr:uid="{72D55BD1-1CE3-4751-A424-2AB43239899F}"/>
    <cellStyle name="Normal 2 3 4 3 3 4 3" xfId="10641" xr:uid="{C097B4E2-3197-46DD-B1D0-CFBBD73BA9C0}"/>
    <cellStyle name="Normal 2 3 4 3 3 4 3 2" xfId="24331" xr:uid="{809C5FD2-48F6-4967-A8E3-1D29607D908A}"/>
    <cellStyle name="Normal 2 3 4 3 3 4 3 2 2" xfId="38023" xr:uid="{02CA0137-588F-48C9-B2CD-F708C8CA258E}"/>
    <cellStyle name="Normal 2 3 4 3 3 4 3 2 3" xfId="52907" xr:uid="{C71F3A04-9DB4-42BD-9127-B9E571E19CC5}"/>
    <cellStyle name="Normal 2 3 4 3 3 4 3 3" xfId="17487" xr:uid="{6E1CF32A-FC81-4849-BBEF-C9A66D0EED27}"/>
    <cellStyle name="Normal 2 3 4 3 3 4 3 4" xfId="31177" xr:uid="{436F5750-2367-4030-96D1-C7D1AF8E223D}"/>
    <cellStyle name="Normal 2 3 4 3 3 4 3 5" xfId="46061" xr:uid="{972F2597-D019-4723-BD84-911A1BCED4A2}"/>
    <cellStyle name="Normal 2 3 4 3 3 4 4" xfId="20909" xr:uid="{BB492610-C8B9-4C19-A111-7F1872208352}"/>
    <cellStyle name="Normal 2 3 4 3 3 4 4 2" xfId="34601" xr:uid="{A14621D6-2334-4C54-B6A8-1D234D3E5969}"/>
    <cellStyle name="Normal 2 3 4 3 3 4 4 3" xfId="49485" xr:uid="{C9D1C37B-72DB-4E44-92A5-B086871C82EA}"/>
    <cellStyle name="Normal 2 3 4 3 3 4 5" xfId="14065" xr:uid="{F635ED91-7907-4DDE-A5F0-4509102036A4}"/>
    <cellStyle name="Normal 2 3 4 3 3 4 6" xfId="27755" xr:uid="{AC306BDA-3D02-4E83-8F25-945031361ED7}"/>
    <cellStyle name="Normal 2 3 4 3 3 4 7" xfId="42639" xr:uid="{48E0D2A4-924D-44DA-A9FE-3095827A8C93}"/>
    <cellStyle name="Normal 2 3 4 3 3 5" xfId="8927" xr:uid="{54D12E08-0DC4-478B-87DA-E0A5C607E64D}"/>
    <cellStyle name="Normal 2 3 4 3 3 5 2" xfId="12349" xr:uid="{C4ED7FDD-ED15-44E8-8870-C00139BEA879}"/>
    <cellStyle name="Normal 2 3 4 3 3 5 2 2" xfId="26039" xr:uid="{24C1AB87-8F40-4F9A-AAEE-9E3BE24B70D5}"/>
    <cellStyle name="Normal 2 3 4 3 3 5 2 2 2" xfId="39731" xr:uid="{79A853E1-DD4F-4E85-A001-876F20A31669}"/>
    <cellStyle name="Normal 2 3 4 3 3 5 2 2 3" xfId="54615" xr:uid="{8DA965A7-228F-4577-93C9-C76CFCAC8B09}"/>
    <cellStyle name="Normal 2 3 4 3 3 5 2 3" xfId="19195" xr:uid="{612EEC55-5F25-43AA-A2C4-9808327B5210}"/>
    <cellStyle name="Normal 2 3 4 3 3 5 2 4" xfId="32885" xr:uid="{880DCABD-2A3C-4B43-9C78-C6C462886075}"/>
    <cellStyle name="Normal 2 3 4 3 3 5 2 5" xfId="47769" xr:uid="{97B25A4C-47A1-4DE5-B09C-232819E5C842}"/>
    <cellStyle name="Normal 2 3 4 3 3 5 3" xfId="22617" xr:uid="{981F1DF5-65A1-43EE-9671-2C633007263E}"/>
    <cellStyle name="Normal 2 3 4 3 3 5 3 2" xfId="36309" xr:uid="{500B8F6A-C5E9-4F25-B4E6-B46F1B5F5121}"/>
    <cellStyle name="Normal 2 3 4 3 3 5 3 3" xfId="51193" xr:uid="{E50A0656-FB70-4CE1-820E-A7E6F41A55EA}"/>
    <cellStyle name="Normal 2 3 4 3 3 5 4" xfId="15773" xr:uid="{C1F85514-C3F2-4EE3-9DDE-F4EE16DEC4E5}"/>
    <cellStyle name="Normal 2 3 4 3 3 5 5" xfId="29463" xr:uid="{8B2BB289-4608-4A26-9437-04DAED87CD8E}"/>
    <cellStyle name="Normal 2 3 4 3 3 5 6" xfId="44347" xr:uid="{060363FC-F268-401C-B651-8B5DFDE8B1BC}"/>
    <cellStyle name="Normal 2 3 4 3 3 6" xfId="10637" xr:uid="{8F481DCA-22AF-4164-9009-3E4B71AADEEF}"/>
    <cellStyle name="Normal 2 3 4 3 3 6 2" xfId="24327" xr:uid="{724A8B73-C3B3-4FC6-9DAA-034814937285}"/>
    <cellStyle name="Normal 2 3 4 3 3 6 2 2" xfId="38019" xr:uid="{62E3C954-3906-4FE3-B1DE-94A5A9203ADF}"/>
    <cellStyle name="Normal 2 3 4 3 3 6 2 3" xfId="52903" xr:uid="{EBE9CBC7-7FC7-4024-BC65-D5E75343BEEC}"/>
    <cellStyle name="Normal 2 3 4 3 3 6 3" xfId="17483" xr:uid="{CF4E48C0-89B4-42B0-8AE2-5F019587A1DA}"/>
    <cellStyle name="Normal 2 3 4 3 3 6 4" xfId="31173" xr:uid="{589CA0AB-7395-496E-90BB-3ADB212C771F}"/>
    <cellStyle name="Normal 2 3 4 3 3 6 5" xfId="46057" xr:uid="{889348E7-2B15-4FCF-A46A-B130B3A31074}"/>
    <cellStyle name="Normal 2 3 4 3 3 7" xfId="20905" xr:uid="{C2A4B9B1-85CB-44F0-B6BD-87F57F8B8B4B}"/>
    <cellStyle name="Normal 2 3 4 3 3 7 2" xfId="34597" xr:uid="{7A38D8D8-E565-4A36-81F0-9A075D5E8B66}"/>
    <cellStyle name="Normal 2 3 4 3 3 7 3" xfId="49481" xr:uid="{4923A63F-05FB-4B1A-A36B-DBAC7DADE1A0}"/>
    <cellStyle name="Normal 2 3 4 3 3 8" xfId="14061" xr:uid="{B930D5BB-EA09-4FA7-A38D-0D30C97B5515}"/>
    <cellStyle name="Normal 2 3 4 3 3 9" xfId="27751" xr:uid="{A1B3B4E9-B6FD-4115-B612-4ED8EA58DA38}"/>
    <cellStyle name="Normal 2 3 4 3 4" xfId="7219" xr:uid="{497EF6AD-9F70-4A5C-B4BE-93F0600B2F69}"/>
    <cellStyle name="Normal 2 3 4 3 4 10" xfId="42640" xr:uid="{4CBEA1E4-0EFD-4374-9D2A-89E9A551CF78}"/>
    <cellStyle name="Normal 2 3 4 3 4 2" xfId="7220" xr:uid="{C6A17E53-CE8D-4B92-9E2B-F6149A04B6CE}"/>
    <cellStyle name="Normal 2 3 4 3 4 2 2" xfId="7221" xr:uid="{FD99EEC1-D2B3-4462-A42D-3E7E5D878A23}"/>
    <cellStyle name="Normal 2 3 4 3 4 2 2 2" xfId="8934" xr:uid="{34C81F5E-B334-434D-83D5-FA5650EC6AEE}"/>
    <cellStyle name="Normal 2 3 4 3 4 2 2 2 2" xfId="12356" xr:uid="{477F571E-C90E-46DC-9EEC-D96C3BDFA3FF}"/>
    <cellStyle name="Normal 2 3 4 3 4 2 2 2 2 2" xfId="26046" xr:uid="{18F3F414-63A5-409E-AC92-28EAFEE5B2DB}"/>
    <cellStyle name="Normal 2 3 4 3 4 2 2 2 2 2 2" xfId="39738" xr:uid="{AE3408E1-80C5-4863-8D58-7203650FB86B}"/>
    <cellStyle name="Normal 2 3 4 3 4 2 2 2 2 2 3" xfId="54622" xr:uid="{277FF144-C02D-403E-9427-87ACA6D65EBB}"/>
    <cellStyle name="Normal 2 3 4 3 4 2 2 2 2 3" xfId="19202" xr:uid="{0BDB9DA6-779C-49D5-B56F-C568E1860195}"/>
    <cellStyle name="Normal 2 3 4 3 4 2 2 2 2 4" xfId="32892" xr:uid="{98AF44AD-D599-4883-9605-73F7EF936FCD}"/>
    <cellStyle name="Normal 2 3 4 3 4 2 2 2 2 5" xfId="47776" xr:uid="{B7B62AF3-355F-43C0-8497-2A3358575887}"/>
    <cellStyle name="Normal 2 3 4 3 4 2 2 2 3" xfId="22624" xr:uid="{DDB32972-DBE3-4E70-9749-153D0422904E}"/>
    <cellStyle name="Normal 2 3 4 3 4 2 2 2 3 2" xfId="36316" xr:uid="{362F01DD-56A8-49EA-8CEF-BB17AA9B841B}"/>
    <cellStyle name="Normal 2 3 4 3 4 2 2 2 3 3" xfId="51200" xr:uid="{FB81FD67-8A05-46CA-89AC-0E312DDDE806}"/>
    <cellStyle name="Normal 2 3 4 3 4 2 2 2 4" xfId="15780" xr:uid="{9B49A072-B029-4F29-8849-26DCAEB7AEC2}"/>
    <cellStyle name="Normal 2 3 4 3 4 2 2 2 5" xfId="29470" xr:uid="{8FAAECC1-DB15-4548-9E5B-EA8B233BC3B8}"/>
    <cellStyle name="Normal 2 3 4 3 4 2 2 2 6" xfId="44354" xr:uid="{535496EE-F3B7-43BF-9DE0-2284EE165BB3}"/>
    <cellStyle name="Normal 2 3 4 3 4 2 2 3" xfId="10644" xr:uid="{0979E0C2-3902-40C4-8900-D8E34921B652}"/>
    <cellStyle name="Normal 2 3 4 3 4 2 2 3 2" xfId="24334" xr:uid="{648DB6B1-5F91-4C0E-AF33-FE63E6E86651}"/>
    <cellStyle name="Normal 2 3 4 3 4 2 2 3 2 2" xfId="38026" xr:uid="{F3B6F02E-4236-4E7E-8BF6-F66B14206439}"/>
    <cellStyle name="Normal 2 3 4 3 4 2 2 3 2 3" xfId="52910" xr:uid="{B09744D9-A3C8-4EC7-9DAB-AF17B67DCFFA}"/>
    <cellStyle name="Normal 2 3 4 3 4 2 2 3 3" xfId="17490" xr:uid="{275610DE-0929-4B1A-8885-E8246A4D4B2E}"/>
    <cellStyle name="Normal 2 3 4 3 4 2 2 3 4" xfId="31180" xr:uid="{C2D2B640-D857-4330-A671-6F8131D11B2C}"/>
    <cellStyle name="Normal 2 3 4 3 4 2 2 3 5" xfId="46064" xr:uid="{82EA2446-D7B4-4B52-8B0D-F619799E797B}"/>
    <cellStyle name="Normal 2 3 4 3 4 2 2 4" xfId="20912" xr:uid="{1DD8ECDB-3A47-47CA-A9BD-0A321B37C7A1}"/>
    <cellStyle name="Normal 2 3 4 3 4 2 2 4 2" xfId="34604" xr:uid="{4FC511C6-42B4-4DE9-BF5A-667E5E9B4297}"/>
    <cellStyle name="Normal 2 3 4 3 4 2 2 4 3" xfId="49488" xr:uid="{6E2DCA0E-5878-406C-9224-219509AF9AA2}"/>
    <cellStyle name="Normal 2 3 4 3 4 2 2 5" xfId="14068" xr:uid="{E19E59A4-CD4C-4F54-9478-C03C11A4946F}"/>
    <cellStyle name="Normal 2 3 4 3 4 2 2 6" xfId="27758" xr:uid="{DDAE1F1C-B2B6-4D3A-B543-A4BC356BFF8B}"/>
    <cellStyle name="Normal 2 3 4 3 4 2 2 7" xfId="42642" xr:uid="{7E539571-6CC9-4B02-9813-AB08F3136810}"/>
    <cellStyle name="Normal 2 3 4 3 4 2 3" xfId="8933" xr:uid="{1B55C728-C2C9-45C8-B600-6FFC501CD258}"/>
    <cellStyle name="Normal 2 3 4 3 4 2 3 2" xfId="12355" xr:uid="{9868F4A3-BB47-4904-8F5F-131386B16FE2}"/>
    <cellStyle name="Normal 2 3 4 3 4 2 3 2 2" xfId="26045" xr:uid="{1B69D6E0-AC8E-44EB-A20C-D639E14248A1}"/>
    <cellStyle name="Normal 2 3 4 3 4 2 3 2 2 2" xfId="39737" xr:uid="{F761C8B5-5A48-445E-ACB9-2074EAF37BAE}"/>
    <cellStyle name="Normal 2 3 4 3 4 2 3 2 2 3" xfId="54621" xr:uid="{F12809FA-3B44-41F9-A730-8CEA5C7A0C58}"/>
    <cellStyle name="Normal 2 3 4 3 4 2 3 2 3" xfId="19201" xr:uid="{84FEE79D-B523-492E-BC1D-281BE40B9003}"/>
    <cellStyle name="Normal 2 3 4 3 4 2 3 2 4" xfId="32891" xr:uid="{55829CCE-6571-4D4D-BF25-BE9C265DDB09}"/>
    <cellStyle name="Normal 2 3 4 3 4 2 3 2 5" xfId="47775" xr:uid="{A7F8DBAF-B492-4C2C-837B-79A3DABB5EAB}"/>
    <cellStyle name="Normal 2 3 4 3 4 2 3 3" xfId="22623" xr:uid="{B2E0C1DE-C905-419D-ABCF-BC1E55E122FA}"/>
    <cellStyle name="Normal 2 3 4 3 4 2 3 3 2" xfId="36315" xr:uid="{AEB97223-6CFD-4843-848E-2AFF339466FC}"/>
    <cellStyle name="Normal 2 3 4 3 4 2 3 3 3" xfId="51199" xr:uid="{3E322799-5433-4FC8-A7FD-C41ED1FAE8BD}"/>
    <cellStyle name="Normal 2 3 4 3 4 2 3 4" xfId="15779" xr:uid="{6508E640-0B14-40AD-990E-11C567BB79E2}"/>
    <cellStyle name="Normal 2 3 4 3 4 2 3 5" xfId="29469" xr:uid="{1C0F6641-B2E8-4545-89BC-030F35DE6D12}"/>
    <cellStyle name="Normal 2 3 4 3 4 2 3 6" xfId="44353" xr:uid="{FA0FEF8A-F538-4C8E-AC39-C7EA64824D5C}"/>
    <cellStyle name="Normal 2 3 4 3 4 2 4" xfId="10643" xr:uid="{D6C0AE5C-C74F-4F84-B97A-F8AE0DA614F6}"/>
    <cellStyle name="Normal 2 3 4 3 4 2 4 2" xfId="24333" xr:uid="{C8E0CB97-0644-469F-805C-59AE408F4B53}"/>
    <cellStyle name="Normal 2 3 4 3 4 2 4 2 2" xfId="38025" xr:uid="{31B5C910-78F1-408B-8FE6-95AE0794CAE1}"/>
    <cellStyle name="Normal 2 3 4 3 4 2 4 2 3" xfId="52909" xr:uid="{39D61F08-E607-4A7A-88B9-F962E734B547}"/>
    <cellStyle name="Normal 2 3 4 3 4 2 4 3" xfId="17489" xr:uid="{D64CE3FF-EB93-4945-9CF4-772C5D630722}"/>
    <cellStyle name="Normal 2 3 4 3 4 2 4 4" xfId="31179" xr:uid="{A3CB2748-8147-4678-9D56-87AA1D5424A5}"/>
    <cellStyle name="Normal 2 3 4 3 4 2 4 5" xfId="46063" xr:uid="{D681493A-F75A-4382-BDCC-D7BF49ACCF88}"/>
    <cellStyle name="Normal 2 3 4 3 4 2 5" xfId="20911" xr:uid="{1DB3C681-13E5-44CB-AB67-CE4782D057BD}"/>
    <cellStyle name="Normal 2 3 4 3 4 2 5 2" xfId="34603" xr:uid="{BF03ABCC-C5A1-4CFB-A0D5-E7DF0C4E729C}"/>
    <cellStyle name="Normal 2 3 4 3 4 2 5 3" xfId="49487" xr:uid="{9D8F4FB4-8B23-446D-A15A-2978F29700FD}"/>
    <cellStyle name="Normal 2 3 4 3 4 2 6" xfId="14067" xr:uid="{2EA9950F-CF4A-42FA-89D4-4A50FD5A6A51}"/>
    <cellStyle name="Normal 2 3 4 3 4 2 7" xfId="27757" xr:uid="{C4358A30-6C5C-46E6-82AE-1D367B47F518}"/>
    <cellStyle name="Normal 2 3 4 3 4 2 8" xfId="42641" xr:uid="{3D9C88C4-85F3-46D8-AF67-EFD64863452C}"/>
    <cellStyle name="Normal 2 3 4 3 4 3" xfId="7222" xr:uid="{AB237F33-3625-409E-B63F-CF6E9DF71F40}"/>
    <cellStyle name="Normal 2 3 4 3 4 3 2" xfId="8935" xr:uid="{F128D767-007D-4316-8E68-F47EBA005918}"/>
    <cellStyle name="Normal 2 3 4 3 4 3 2 2" xfId="12357" xr:uid="{5CD2356E-B7A9-47D1-BBD5-DFDB3C6CE6E0}"/>
    <cellStyle name="Normal 2 3 4 3 4 3 2 2 2" xfId="26047" xr:uid="{5119A953-415A-46E3-90A3-40E7907DCD2A}"/>
    <cellStyle name="Normal 2 3 4 3 4 3 2 2 2 2" xfId="39739" xr:uid="{D555AA90-4A8F-465D-BCED-9F2FAAFFF35E}"/>
    <cellStyle name="Normal 2 3 4 3 4 3 2 2 2 3" xfId="54623" xr:uid="{EF1013C3-2776-42DE-969D-9D65F891215B}"/>
    <cellStyle name="Normal 2 3 4 3 4 3 2 2 3" xfId="19203" xr:uid="{61E1D8AF-A88B-4AB9-A93A-D0C7B19C072F}"/>
    <cellStyle name="Normal 2 3 4 3 4 3 2 2 4" xfId="32893" xr:uid="{55DBC3A9-0662-4B9F-A54F-65199997A237}"/>
    <cellStyle name="Normal 2 3 4 3 4 3 2 2 5" xfId="47777" xr:uid="{3FC8016C-109B-43C4-B2D0-DC7FC52DEA11}"/>
    <cellStyle name="Normal 2 3 4 3 4 3 2 3" xfId="22625" xr:uid="{8DE08F32-8CC0-4794-8C3D-5133D017F308}"/>
    <cellStyle name="Normal 2 3 4 3 4 3 2 3 2" xfId="36317" xr:uid="{B4F8ABF1-234C-416D-B119-AA3229EC2936}"/>
    <cellStyle name="Normal 2 3 4 3 4 3 2 3 3" xfId="51201" xr:uid="{07B3A6E1-F01D-4848-B641-4F7F49430202}"/>
    <cellStyle name="Normal 2 3 4 3 4 3 2 4" xfId="15781" xr:uid="{AE9C2EDB-48D8-4F38-8F8C-BCE1624E8B8C}"/>
    <cellStyle name="Normal 2 3 4 3 4 3 2 5" xfId="29471" xr:uid="{27C1DD2E-5849-4DF0-9017-B912CB7FC1FA}"/>
    <cellStyle name="Normal 2 3 4 3 4 3 2 6" xfId="44355" xr:uid="{1C22B071-2FC2-4724-9325-AE6007989082}"/>
    <cellStyle name="Normal 2 3 4 3 4 3 3" xfId="10645" xr:uid="{4DFB6DCD-8A80-46F7-8C6E-A1E36FACE9AC}"/>
    <cellStyle name="Normal 2 3 4 3 4 3 3 2" xfId="24335" xr:uid="{63626E0C-ECEF-4018-8168-AA7488BF413A}"/>
    <cellStyle name="Normal 2 3 4 3 4 3 3 2 2" xfId="38027" xr:uid="{145DF1A3-F05D-44CF-A78C-77FA04CFD1CE}"/>
    <cellStyle name="Normal 2 3 4 3 4 3 3 2 3" xfId="52911" xr:uid="{3CBE9C08-0CB6-44EA-AE1B-26E4E3D87F33}"/>
    <cellStyle name="Normal 2 3 4 3 4 3 3 3" xfId="17491" xr:uid="{DC68C366-68C4-430B-B013-F6D58DA312D5}"/>
    <cellStyle name="Normal 2 3 4 3 4 3 3 4" xfId="31181" xr:uid="{12B9BF0B-A5E8-4031-9310-E5171F554E44}"/>
    <cellStyle name="Normal 2 3 4 3 4 3 3 5" xfId="46065" xr:uid="{F37CDD6B-705F-445C-84EA-C101920D537D}"/>
    <cellStyle name="Normal 2 3 4 3 4 3 4" xfId="20913" xr:uid="{5660B571-621D-4CFA-9580-364F0C3ECD4F}"/>
    <cellStyle name="Normal 2 3 4 3 4 3 4 2" xfId="34605" xr:uid="{A92958BB-102F-4858-8295-78FDA4AF3E30}"/>
    <cellStyle name="Normal 2 3 4 3 4 3 4 3" xfId="49489" xr:uid="{8F8AEF2F-BD99-4792-B6AE-CFEA6B3A0E9A}"/>
    <cellStyle name="Normal 2 3 4 3 4 3 5" xfId="14069" xr:uid="{C32425FE-D192-45AF-A56C-A90381AC6254}"/>
    <cellStyle name="Normal 2 3 4 3 4 3 6" xfId="27759" xr:uid="{EA31367D-8834-435F-A7D5-F8CE33A2B7B6}"/>
    <cellStyle name="Normal 2 3 4 3 4 3 7" xfId="42643" xr:uid="{508F59F7-86C8-412F-B2B3-6734494B1D62}"/>
    <cellStyle name="Normal 2 3 4 3 4 4" xfId="7223" xr:uid="{347C9E65-9B43-454D-80CD-8FF89883A2BB}"/>
    <cellStyle name="Normal 2 3 4 3 4 4 2" xfId="8936" xr:uid="{81137D63-9AED-43EF-8498-716F317A5519}"/>
    <cellStyle name="Normal 2 3 4 3 4 4 2 2" xfId="12358" xr:uid="{CD526591-5553-490E-AE89-2F59BBB60F3B}"/>
    <cellStyle name="Normal 2 3 4 3 4 4 2 2 2" xfId="26048" xr:uid="{6FFF7CA5-A5B8-47A7-84EC-E940DCC83C6F}"/>
    <cellStyle name="Normal 2 3 4 3 4 4 2 2 2 2" xfId="39740" xr:uid="{8C0E3DDF-9537-4069-9DBC-E5202571C940}"/>
    <cellStyle name="Normal 2 3 4 3 4 4 2 2 2 3" xfId="54624" xr:uid="{5A28C1F9-185C-411A-BC61-786A00F7B8D3}"/>
    <cellStyle name="Normal 2 3 4 3 4 4 2 2 3" xfId="19204" xr:uid="{6EF51EF9-D717-4C59-B221-0DB861FCD038}"/>
    <cellStyle name="Normal 2 3 4 3 4 4 2 2 4" xfId="32894" xr:uid="{F50AD9F1-ABAC-43BC-A7EC-5B33C03544EE}"/>
    <cellStyle name="Normal 2 3 4 3 4 4 2 2 5" xfId="47778" xr:uid="{3440451D-0EBD-4DF8-A74C-E5783B802BD2}"/>
    <cellStyle name="Normal 2 3 4 3 4 4 2 3" xfId="22626" xr:uid="{D520D33A-9B16-47F5-9FFC-CDAD1DE41E3E}"/>
    <cellStyle name="Normal 2 3 4 3 4 4 2 3 2" xfId="36318" xr:uid="{B26FA351-47FC-47B6-AFF7-205CD050011A}"/>
    <cellStyle name="Normal 2 3 4 3 4 4 2 3 3" xfId="51202" xr:uid="{C31E721C-0626-4D19-B3AB-C58090422A06}"/>
    <cellStyle name="Normal 2 3 4 3 4 4 2 4" xfId="15782" xr:uid="{098ECF3F-9911-4ECA-9DB5-2419E0DCAB4E}"/>
    <cellStyle name="Normal 2 3 4 3 4 4 2 5" xfId="29472" xr:uid="{9AF8B338-9F31-4F08-B5B8-679B54120651}"/>
    <cellStyle name="Normal 2 3 4 3 4 4 2 6" xfId="44356" xr:uid="{34B20E9E-EDB2-4681-B8E4-0971BAF03BE9}"/>
    <cellStyle name="Normal 2 3 4 3 4 4 3" xfId="10646" xr:uid="{39FA6D55-3356-4AE9-90C5-BB1B5F0F8B3B}"/>
    <cellStyle name="Normal 2 3 4 3 4 4 3 2" xfId="24336" xr:uid="{A1CD7B40-F94B-4C95-B2CF-58E191E74C6A}"/>
    <cellStyle name="Normal 2 3 4 3 4 4 3 2 2" xfId="38028" xr:uid="{E79E403E-3EDC-4D61-9EC4-E625E597FF93}"/>
    <cellStyle name="Normal 2 3 4 3 4 4 3 2 3" xfId="52912" xr:uid="{A789B28E-F7D5-4FFD-A6D1-32D9B74455A8}"/>
    <cellStyle name="Normal 2 3 4 3 4 4 3 3" xfId="17492" xr:uid="{CE4AAAC7-FF00-4B21-A2D1-B5D960E29945}"/>
    <cellStyle name="Normal 2 3 4 3 4 4 3 4" xfId="31182" xr:uid="{87736641-8DCA-4772-9821-4F3A54A37B95}"/>
    <cellStyle name="Normal 2 3 4 3 4 4 3 5" xfId="46066" xr:uid="{00FC84EB-86C3-42C9-B21A-B6E10021979F}"/>
    <cellStyle name="Normal 2 3 4 3 4 4 4" xfId="20914" xr:uid="{E965A191-E81F-474A-953B-A6F301CF5888}"/>
    <cellStyle name="Normal 2 3 4 3 4 4 4 2" xfId="34606" xr:uid="{36532960-7E70-4B20-8E19-F7E9BEC8DF58}"/>
    <cellStyle name="Normal 2 3 4 3 4 4 4 3" xfId="49490" xr:uid="{51638D9D-036C-414A-919B-869C22D7E985}"/>
    <cellStyle name="Normal 2 3 4 3 4 4 5" xfId="14070" xr:uid="{3FB2EAA9-C9BE-4066-AFD9-19A16FE73921}"/>
    <cellStyle name="Normal 2 3 4 3 4 4 6" xfId="27760" xr:uid="{E4A049DA-1F01-495D-B39C-8ACB4DEF3E33}"/>
    <cellStyle name="Normal 2 3 4 3 4 4 7" xfId="42644" xr:uid="{2FB50090-C1A1-40B1-8657-FAE49595874F}"/>
    <cellStyle name="Normal 2 3 4 3 4 5" xfId="8932" xr:uid="{2182EE2A-4265-4973-B681-231AC19B2011}"/>
    <cellStyle name="Normal 2 3 4 3 4 5 2" xfId="12354" xr:uid="{003B2E3C-D609-4E22-90CC-F26E642BDE90}"/>
    <cellStyle name="Normal 2 3 4 3 4 5 2 2" xfId="26044" xr:uid="{BC1115FC-3872-4A13-91C6-8A4A0C654C27}"/>
    <cellStyle name="Normal 2 3 4 3 4 5 2 2 2" xfId="39736" xr:uid="{65E7E507-E0A8-44DE-96E0-0F2C8DC6C41A}"/>
    <cellStyle name="Normal 2 3 4 3 4 5 2 2 3" xfId="54620" xr:uid="{C5748E5D-6241-40D4-8F6B-BDB4BC505A24}"/>
    <cellStyle name="Normal 2 3 4 3 4 5 2 3" xfId="19200" xr:uid="{16C84990-1BBC-4458-B3F3-A1E5121D9B2D}"/>
    <cellStyle name="Normal 2 3 4 3 4 5 2 4" xfId="32890" xr:uid="{E5558026-4A1F-4F0D-85D0-B28BB146E92F}"/>
    <cellStyle name="Normal 2 3 4 3 4 5 2 5" xfId="47774" xr:uid="{6760B5BC-479B-4C57-8355-5A4ADC5C734C}"/>
    <cellStyle name="Normal 2 3 4 3 4 5 3" xfId="22622" xr:uid="{4A94C5B6-2CFB-4812-894D-ED3B5780961A}"/>
    <cellStyle name="Normal 2 3 4 3 4 5 3 2" xfId="36314" xr:uid="{F0F46DF9-3923-4B57-A5E6-0B516FBE2CC1}"/>
    <cellStyle name="Normal 2 3 4 3 4 5 3 3" xfId="51198" xr:uid="{5860E46F-C6CA-4AA6-8628-BAAAF9C7244A}"/>
    <cellStyle name="Normal 2 3 4 3 4 5 4" xfId="15778" xr:uid="{48E38D7F-44F1-4DD4-9FFB-B9DEA018582F}"/>
    <cellStyle name="Normal 2 3 4 3 4 5 5" xfId="29468" xr:uid="{94FEA818-545F-4562-820C-7699714CD233}"/>
    <cellStyle name="Normal 2 3 4 3 4 5 6" xfId="44352" xr:uid="{BF124718-8620-4104-9FA3-35D44ADBDEAE}"/>
    <cellStyle name="Normal 2 3 4 3 4 6" xfId="10642" xr:uid="{8D2CF9A8-6B04-47BE-8153-7B199D669466}"/>
    <cellStyle name="Normal 2 3 4 3 4 6 2" xfId="24332" xr:uid="{A64B305A-5E00-4FAB-8D01-4D1D52867BC8}"/>
    <cellStyle name="Normal 2 3 4 3 4 6 2 2" xfId="38024" xr:uid="{5AB8B7D8-3B65-4E76-86ED-ADE4AE5675FA}"/>
    <cellStyle name="Normal 2 3 4 3 4 6 2 3" xfId="52908" xr:uid="{0FB63E1C-720A-4EBD-94D3-80D93311C0B2}"/>
    <cellStyle name="Normal 2 3 4 3 4 6 3" xfId="17488" xr:uid="{4BB1BCDA-0053-46D4-992E-1ECEBD26FF0C}"/>
    <cellStyle name="Normal 2 3 4 3 4 6 4" xfId="31178" xr:uid="{8E683B73-F5F4-4FC6-B790-CAA274DD4C64}"/>
    <cellStyle name="Normal 2 3 4 3 4 6 5" xfId="46062" xr:uid="{24B71AE6-A19D-452B-A8C7-963C13309B1B}"/>
    <cellStyle name="Normal 2 3 4 3 4 7" xfId="20910" xr:uid="{B07CD974-30B0-4CC2-9A7A-A91D5103DACD}"/>
    <cellStyle name="Normal 2 3 4 3 4 7 2" xfId="34602" xr:uid="{2125E5E9-2FC3-4DFD-8728-B772D6515AAE}"/>
    <cellStyle name="Normal 2 3 4 3 4 7 3" xfId="49486" xr:uid="{06BB5FE8-2455-4D30-B4FE-E734A9AF31F5}"/>
    <cellStyle name="Normal 2 3 4 3 4 8" xfId="14066" xr:uid="{FA57A73C-C70D-4DA5-A168-A5BFAE5BA943}"/>
    <cellStyle name="Normal 2 3 4 3 4 9" xfId="27756" xr:uid="{5C0C7FE1-9735-431C-9C6A-DDB666467A04}"/>
    <cellStyle name="Normal 2 3 4 3 5" xfId="7224" xr:uid="{D1DF30E4-80D5-40C1-A8E0-7414EA07033D}"/>
    <cellStyle name="Normal 2 3 4 3 5 2" xfId="7225" xr:uid="{D8014ACF-AC87-4CCF-A0A6-F334617C3523}"/>
    <cellStyle name="Normal 2 3 4 3 5 2 2" xfId="8938" xr:uid="{71547AD7-4C50-4A25-A786-69D288FFD582}"/>
    <cellStyle name="Normal 2 3 4 3 5 2 2 2" xfId="12360" xr:uid="{7B626345-2BF1-4FD3-A081-A8C884092648}"/>
    <cellStyle name="Normal 2 3 4 3 5 2 2 2 2" xfId="26050" xr:uid="{18095BBE-8EC6-4C08-B635-A22046990EC2}"/>
    <cellStyle name="Normal 2 3 4 3 5 2 2 2 2 2" xfId="39742" xr:uid="{41F186F1-0F97-40B1-9FD4-39C28ABE3D94}"/>
    <cellStyle name="Normal 2 3 4 3 5 2 2 2 2 3" xfId="54626" xr:uid="{55B15655-C832-45A7-A9BA-B13B2870C8D6}"/>
    <cellStyle name="Normal 2 3 4 3 5 2 2 2 3" xfId="19206" xr:uid="{2C3792F3-D6FF-48AB-9B88-E0579B04C6B0}"/>
    <cellStyle name="Normal 2 3 4 3 5 2 2 2 4" xfId="32896" xr:uid="{D3366647-5DC6-44F4-8911-9C42EFB91469}"/>
    <cellStyle name="Normal 2 3 4 3 5 2 2 2 5" xfId="47780" xr:uid="{B15F1D65-E447-4193-BBD5-DCA038436E92}"/>
    <cellStyle name="Normal 2 3 4 3 5 2 2 3" xfId="22628" xr:uid="{E986A858-9A04-4052-A966-1144009B8165}"/>
    <cellStyle name="Normal 2 3 4 3 5 2 2 3 2" xfId="36320" xr:uid="{A3868126-31E6-493D-BEC6-155FC68AB385}"/>
    <cellStyle name="Normal 2 3 4 3 5 2 2 3 3" xfId="51204" xr:uid="{38677E04-AF5A-4084-B59F-425AAC76F813}"/>
    <cellStyle name="Normal 2 3 4 3 5 2 2 4" xfId="15784" xr:uid="{34B47BCA-1637-4615-8EF1-4A0285540EE1}"/>
    <cellStyle name="Normal 2 3 4 3 5 2 2 5" xfId="29474" xr:uid="{23F941FA-EE43-4673-AFAB-FF986EF27F41}"/>
    <cellStyle name="Normal 2 3 4 3 5 2 2 6" xfId="44358" xr:uid="{6AA1BD91-8EE2-4477-BB55-49CC22519425}"/>
    <cellStyle name="Normal 2 3 4 3 5 2 3" xfId="10648" xr:uid="{630D16BE-776E-4E90-911F-D2607AF3711B}"/>
    <cellStyle name="Normal 2 3 4 3 5 2 3 2" xfId="24338" xr:uid="{04DDC965-6B6C-4807-8AB1-173EBB0B8135}"/>
    <cellStyle name="Normal 2 3 4 3 5 2 3 2 2" xfId="38030" xr:uid="{E1A70B0A-3A5F-421E-9E47-099FC21A7538}"/>
    <cellStyle name="Normal 2 3 4 3 5 2 3 2 3" xfId="52914" xr:uid="{613D7F9F-9539-4C0F-8FB5-E329C14BD9C6}"/>
    <cellStyle name="Normal 2 3 4 3 5 2 3 3" xfId="17494" xr:uid="{07234282-CB73-42C5-BBE1-47F78BDC7AEE}"/>
    <cellStyle name="Normal 2 3 4 3 5 2 3 4" xfId="31184" xr:uid="{E4D42CC4-7141-42DD-BB82-A13566B8F9A0}"/>
    <cellStyle name="Normal 2 3 4 3 5 2 3 5" xfId="46068" xr:uid="{3B276E5A-3268-41DD-B780-7E2C8B19CC5E}"/>
    <cellStyle name="Normal 2 3 4 3 5 2 4" xfId="20916" xr:uid="{05200C72-5D1A-4A26-ACC1-D81FC51759F2}"/>
    <cellStyle name="Normal 2 3 4 3 5 2 4 2" xfId="34608" xr:uid="{F02C2564-24BC-4E48-B4B3-4D6AD472D7F9}"/>
    <cellStyle name="Normal 2 3 4 3 5 2 4 3" xfId="49492" xr:uid="{7D97EE47-E3D1-4A68-8E04-F6ED5ED0D6EA}"/>
    <cellStyle name="Normal 2 3 4 3 5 2 5" xfId="14072" xr:uid="{5CFAE336-083A-479E-AB7B-B8AF0B9E9DEA}"/>
    <cellStyle name="Normal 2 3 4 3 5 2 6" xfId="27762" xr:uid="{3B23AF5A-33EE-4915-A0A7-FB02BAB9F867}"/>
    <cellStyle name="Normal 2 3 4 3 5 2 7" xfId="42646" xr:uid="{6AFF7AB2-9C63-4C63-AEE0-FFDB956745D8}"/>
    <cellStyle name="Normal 2 3 4 3 5 3" xfId="8937" xr:uid="{5250BF7E-C6E5-4326-9F9F-E9ABE24FC1CF}"/>
    <cellStyle name="Normal 2 3 4 3 5 3 2" xfId="12359" xr:uid="{6F5DE977-8444-4020-9073-8DF22F02599E}"/>
    <cellStyle name="Normal 2 3 4 3 5 3 2 2" xfId="26049" xr:uid="{E188C309-2BD5-498F-897A-7FE9708073CB}"/>
    <cellStyle name="Normal 2 3 4 3 5 3 2 2 2" xfId="39741" xr:uid="{99F88C5C-2295-405F-9EEF-B3D9D6E11079}"/>
    <cellStyle name="Normal 2 3 4 3 5 3 2 2 3" xfId="54625" xr:uid="{0791BB2C-B804-475D-978D-C3551C9C0FC7}"/>
    <cellStyle name="Normal 2 3 4 3 5 3 2 3" xfId="19205" xr:uid="{B1801C21-1929-4449-8594-0CE267749B56}"/>
    <cellStyle name="Normal 2 3 4 3 5 3 2 4" xfId="32895" xr:uid="{E8286AC2-4F9C-4BC6-BF71-C698012AB0B6}"/>
    <cellStyle name="Normal 2 3 4 3 5 3 2 5" xfId="47779" xr:uid="{0D920BEC-732C-441E-BA44-DB1A163DA2E5}"/>
    <cellStyle name="Normal 2 3 4 3 5 3 3" xfId="22627" xr:uid="{D25FED92-8394-4410-BAFA-D1CD31A3F405}"/>
    <cellStyle name="Normal 2 3 4 3 5 3 3 2" xfId="36319" xr:uid="{AAF8D01D-6D67-4752-8385-ECED528D726B}"/>
    <cellStyle name="Normal 2 3 4 3 5 3 3 3" xfId="51203" xr:uid="{61B3873E-1A58-4834-A00D-E2AEE1BF6D4E}"/>
    <cellStyle name="Normal 2 3 4 3 5 3 4" xfId="15783" xr:uid="{C80ED4A6-B8BC-4A3C-84AF-CF302C7638D3}"/>
    <cellStyle name="Normal 2 3 4 3 5 3 5" xfId="29473" xr:uid="{D20422BD-B439-480B-ABFE-51924B03BF7A}"/>
    <cellStyle name="Normal 2 3 4 3 5 3 6" xfId="44357" xr:uid="{321B99FE-FF05-415F-985A-00B8C316DAB4}"/>
    <cellStyle name="Normal 2 3 4 3 5 4" xfId="10647" xr:uid="{7704718D-FE4A-44E9-99BB-1149FA41E14E}"/>
    <cellStyle name="Normal 2 3 4 3 5 4 2" xfId="24337" xr:uid="{C9CFADAD-1F21-428E-BE59-098000F242ED}"/>
    <cellStyle name="Normal 2 3 4 3 5 4 2 2" xfId="38029" xr:uid="{1C882952-A936-45CA-8AC2-F604BD50250E}"/>
    <cellStyle name="Normal 2 3 4 3 5 4 2 3" xfId="52913" xr:uid="{E4E17AE6-FF44-435B-AB14-BD75C57905C0}"/>
    <cellStyle name="Normal 2 3 4 3 5 4 3" xfId="17493" xr:uid="{46358F14-B76D-4086-AB45-3C970DF19F50}"/>
    <cellStyle name="Normal 2 3 4 3 5 4 4" xfId="31183" xr:uid="{041C2DD1-2AE5-4D00-8284-BDC9ABDD8C88}"/>
    <cellStyle name="Normal 2 3 4 3 5 4 5" xfId="46067" xr:uid="{367ED648-E02E-4548-860F-FB775002958B}"/>
    <cellStyle name="Normal 2 3 4 3 5 5" xfId="20915" xr:uid="{BDAE281D-1631-4C35-A774-F50C519D7763}"/>
    <cellStyle name="Normal 2 3 4 3 5 5 2" xfId="34607" xr:uid="{BACD13DA-6138-40FA-A7BE-34F0FA311E16}"/>
    <cellStyle name="Normal 2 3 4 3 5 5 3" xfId="49491" xr:uid="{0EA42612-FBC8-48F1-83B2-D69C9E49458E}"/>
    <cellStyle name="Normal 2 3 4 3 5 6" xfId="14071" xr:uid="{FEB187A6-7715-410E-BDCA-56058AAF989D}"/>
    <cellStyle name="Normal 2 3 4 3 5 7" xfId="27761" xr:uid="{84DD9C1D-F36A-47E7-BF60-21F335B6D1C4}"/>
    <cellStyle name="Normal 2 3 4 3 5 8" xfId="42645" xr:uid="{E033F23A-57CE-4DDA-B99B-AFEE4EADEB45}"/>
    <cellStyle name="Normal 2 3 4 3 6" xfId="7226" xr:uid="{04B1379D-A61D-4FB7-88DA-7DB306A00DE0}"/>
    <cellStyle name="Normal 2 3 4 3 6 2" xfId="8939" xr:uid="{51EBF3E5-C154-4B15-BB0E-A24B0621E610}"/>
    <cellStyle name="Normal 2 3 4 3 6 2 2" xfId="12361" xr:uid="{B675752A-1092-4826-B438-A1E65FD0E116}"/>
    <cellStyle name="Normal 2 3 4 3 6 2 2 2" xfId="26051" xr:uid="{B7546B66-86CC-4E1E-9AFA-9E996BFA399E}"/>
    <cellStyle name="Normal 2 3 4 3 6 2 2 2 2" xfId="39743" xr:uid="{06E3E2A6-87A7-44D5-AF58-FF3A8BB7AF66}"/>
    <cellStyle name="Normal 2 3 4 3 6 2 2 2 3" xfId="54627" xr:uid="{EF0195D2-9DBE-4634-AAE2-C3BDF0DBA181}"/>
    <cellStyle name="Normal 2 3 4 3 6 2 2 3" xfId="19207" xr:uid="{9D0E3075-6B6A-4036-AA6B-2B844AE1DBA0}"/>
    <cellStyle name="Normal 2 3 4 3 6 2 2 4" xfId="32897" xr:uid="{6DE3FA84-08AB-4C78-8FD0-2ABC81001910}"/>
    <cellStyle name="Normal 2 3 4 3 6 2 2 5" xfId="47781" xr:uid="{C36C6F52-8D16-457E-9564-03BD0EB45F0D}"/>
    <cellStyle name="Normal 2 3 4 3 6 2 3" xfId="22629" xr:uid="{AAC65E00-5BBF-403A-885A-5961EB58AB98}"/>
    <cellStyle name="Normal 2 3 4 3 6 2 3 2" xfId="36321" xr:uid="{704A0F4A-AAEE-47B8-8042-B2B5F02B394B}"/>
    <cellStyle name="Normal 2 3 4 3 6 2 3 3" xfId="51205" xr:uid="{B0D2D882-866E-4B34-8B7A-EF8B36EE79E4}"/>
    <cellStyle name="Normal 2 3 4 3 6 2 4" xfId="15785" xr:uid="{1B5EF881-39D8-4368-8200-95EB82298732}"/>
    <cellStyle name="Normal 2 3 4 3 6 2 5" xfId="29475" xr:uid="{1F6AD0C4-160C-4500-AEDA-EE1661046218}"/>
    <cellStyle name="Normal 2 3 4 3 6 2 6" xfId="44359" xr:uid="{7EA18DEA-44A4-4EA0-9A0E-A7F5F79FCB87}"/>
    <cellStyle name="Normal 2 3 4 3 6 3" xfId="10649" xr:uid="{47FEC15D-E7DE-4E69-983E-4D3EDE9D44C1}"/>
    <cellStyle name="Normal 2 3 4 3 6 3 2" xfId="24339" xr:uid="{69E6F441-7C10-44C9-BE99-7AD3468A63E9}"/>
    <cellStyle name="Normal 2 3 4 3 6 3 2 2" xfId="38031" xr:uid="{0C2D1957-1413-4290-94B8-02C79D892C4C}"/>
    <cellStyle name="Normal 2 3 4 3 6 3 2 3" xfId="52915" xr:uid="{03427FE8-9438-403D-889A-30DF0F184B31}"/>
    <cellStyle name="Normal 2 3 4 3 6 3 3" xfId="17495" xr:uid="{CBC4D9DD-2849-4357-A322-746AFB7C4781}"/>
    <cellStyle name="Normal 2 3 4 3 6 3 4" xfId="31185" xr:uid="{6CD02FA6-E1D5-41CF-BE63-5E0B537ECAAF}"/>
    <cellStyle name="Normal 2 3 4 3 6 3 5" xfId="46069" xr:uid="{8DB5E34C-E659-43D6-8070-7BABB4FAD6EB}"/>
    <cellStyle name="Normal 2 3 4 3 6 4" xfId="20917" xr:uid="{BC5267FC-3BB8-43AF-92EC-AB5047952676}"/>
    <cellStyle name="Normal 2 3 4 3 6 4 2" xfId="34609" xr:uid="{FE2A5F54-4027-4310-85C2-378B9D7D12AB}"/>
    <cellStyle name="Normal 2 3 4 3 6 4 3" xfId="49493" xr:uid="{5772BB8C-C3AD-4BD1-AF1B-0B85C5A41D54}"/>
    <cellStyle name="Normal 2 3 4 3 6 5" xfId="14073" xr:uid="{1F5E4725-E468-4160-84AA-416B753A3B00}"/>
    <cellStyle name="Normal 2 3 4 3 6 6" xfId="27763" xr:uid="{113CAC51-D748-4953-AEDD-8C2BB5A1BD45}"/>
    <cellStyle name="Normal 2 3 4 3 6 7" xfId="42647" xr:uid="{BA0EC0F8-A2BE-4C31-9261-DC6E4944CEB8}"/>
    <cellStyle name="Normal 2 3 4 3 7" xfId="7227" xr:uid="{B09B9C6E-445F-4813-8D3A-EFD2CECA3FBD}"/>
    <cellStyle name="Normal 2 3 4 3 7 2" xfId="8940" xr:uid="{7996DE25-C4D9-4244-BC6F-E52711424277}"/>
    <cellStyle name="Normal 2 3 4 3 7 2 2" xfId="12362" xr:uid="{CAF06438-2972-4F4F-9833-EFB9EDEB44F2}"/>
    <cellStyle name="Normal 2 3 4 3 7 2 2 2" xfId="26052" xr:uid="{5196A95F-3D43-4151-8CFF-85AA4BEB2E4D}"/>
    <cellStyle name="Normal 2 3 4 3 7 2 2 2 2" xfId="39744" xr:uid="{0F7DB58D-E11A-4A8E-A026-E7EEABD6FF31}"/>
    <cellStyle name="Normal 2 3 4 3 7 2 2 2 3" xfId="54628" xr:uid="{3427748C-5028-49EC-8870-59D2008849AF}"/>
    <cellStyle name="Normal 2 3 4 3 7 2 2 3" xfId="19208" xr:uid="{1DF8D741-BF35-41CD-AF25-B9E92A57B7C7}"/>
    <cellStyle name="Normal 2 3 4 3 7 2 2 4" xfId="32898" xr:uid="{DC86921C-BB24-47CE-93D0-618F8F7A585F}"/>
    <cellStyle name="Normal 2 3 4 3 7 2 2 5" xfId="47782" xr:uid="{66124B22-E679-4470-95AB-6D1D2293B562}"/>
    <cellStyle name="Normal 2 3 4 3 7 2 3" xfId="22630" xr:uid="{0D65A8BC-9B54-4C8C-9C16-AB6F3FE95DA1}"/>
    <cellStyle name="Normal 2 3 4 3 7 2 3 2" xfId="36322" xr:uid="{2A810943-4A16-41EC-AA42-8F86F3F41067}"/>
    <cellStyle name="Normal 2 3 4 3 7 2 3 3" xfId="51206" xr:uid="{84FF9DDF-A77D-476F-9A8B-2F04A5AE3E11}"/>
    <cellStyle name="Normal 2 3 4 3 7 2 4" xfId="15786" xr:uid="{FD57A68E-ED46-4E8B-802B-1745B0E70A88}"/>
    <cellStyle name="Normal 2 3 4 3 7 2 5" xfId="29476" xr:uid="{58479EA3-EBB0-4E07-95AB-2CD3CBEE16CB}"/>
    <cellStyle name="Normal 2 3 4 3 7 2 6" xfId="44360" xr:uid="{6B39FD63-F943-4DE4-B10F-B81A630002F0}"/>
    <cellStyle name="Normal 2 3 4 3 7 3" xfId="10650" xr:uid="{60C1BE3B-A639-42AD-9EFD-4207BF040BC5}"/>
    <cellStyle name="Normal 2 3 4 3 7 3 2" xfId="24340" xr:uid="{76CA168C-0578-4EFC-A75B-FF29B86E7884}"/>
    <cellStyle name="Normal 2 3 4 3 7 3 2 2" xfId="38032" xr:uid="{60C17C6A-83AB-4405-9129-07638BB08123}"/>
    <cellStyle name="Normal 2 3 4 3 7 3 2 3" xfId="52916" xr:uid="{45492FDE-8609-48EE-9651-2CA7CF53403B}"/>
    <cellStyle name="Normal 2 3 4 3 7 3 3" xfId="17496" xr:uid="{C43D6DEB-196D-4484-85C1-9D79F3260240}"/>
    <cellStyle name="Normal 2 3 4 3 7 3 4" xfId="31186" xr:uid="{D218701D-E836-4666-930A-0C9FF780709B}"/>
    <cellStyle name="Normal 2 3 4 3 7 3 5" xfId="46070" xr:uid="{B209B54D-21DE-4375-959E-FBB44480E605}"/>
    <cellStyle name="Normal 2 3 4 3 7 4" xfId="20918" xr:uid="{177D6C93-EA33-41A4-A5A1-8D198096FE6F}"/>
    <cellStyle name="Normal 2 3 4 3 7 4 2" xfId="34610" xr:uid="{413C2B94-3DA5-4436-B9D5-E27D89C447C4}"/>
    <cellStyle name="Normal 2 3 4 3 7 4 3" xfId="49494" xr:uid="{73EABD06-A86C-497F-998E-5CEA45FCC6A3}"/>
    <cellStyle name="Normal 2 3 4 3 7 5" xfId="14074" xr:uid="{C78EB33A-CF7D-4616-BC98-C0C51EA6EADA}"/>
    <cellStyle name="Normal 2 3 4 3 7 6" xfId="27764" xr:uid="{8947DC92-9153-41B2-87AE-9281C8F18ED1}"/>
    <cellStyle name="Normal 2 3 4 3 7 7" xfId="42648" xr:uid="{D0BD8A54-5121-42ED-A87A-63895D9E005B}"/>
    <cellStyle name="Normal 2 3 4 3 8" xfId="8911" xr:uid="{B2499304-5A70-4B8C-98A9-6F31D5135979}"/>
    <cellStyle name="Normal 2 3 4 3 8 2" xfId="12333" xr:uid="{5BFCE866-9DB6-4879-8372-591D7F2D2A55}"/>
    <cellStyle name="Normal 2 3 4 3 8 2 2" xfId="26023" xr:uid="{F2CBC1B2-D7ED-406F-999E-09DBFE45F5C9}"/>
    <cellStyle name="Normal 2 3 4 3 8 2 2 2" xfId="39715" xr:uid="{BCF00F3C-8CE4-40AD-B74E-EFF319AA85B7}"/>
    <cellStyle name="Normal 2 3 4 3 8 2 2 3" xfId="54599" xr:uid="{FC999639-8865-4C41-978C-0624C4E8C041}"/>
    <cellStyle name="Normal 2 3 4 3 8 2 3" xfId="19179" xr:uid="{5CD97320-A1AF-4638-AFB1-32D26CA7CB08}"/>
    <cellStyle name="Normal 2 3 4 3 8 2 4" xfId="32869" xr:uid="{68697703-0683-4314-A7B7-448B1B348E4A}"/>
    <cellStyle name="Normal 2 3 4 3 8 2 5" xfId="47753" xr:uid="{B215A9D1-8615-4A14-AE8E-947D119400EE}"/>
    <cellStyle name="Normal 2 3 4 3 8 3" xfId="22601" xr:uid="{1337A37B-758F-4394-8136-3ACDB14E2E78}"/>
    <cellStyle name="Normal 2 3 4 3 8 3 2" xfId="36293" xr:uid="{53F88A4E-0770-4271-8FF6-86F56C8F70B0}"/>
    <cellStyle name="Normal 2 3 4 3 8 3 3" xfId="51177" xr:uid="{3EE4CCDE-A706-4AD1-9ECB-4118090E29F5}"/>
    <cellStyle name="Normal 2 3 4 3 8 4" xfId="15757" xr:uid="{60A607C9-425A-4A88-8E2B-9A64A161FF92}"/>
    <cellStyle name="Normal 2 3 4 3 8 5" xfId="29447" xr:uid="{C52BBB11-B517-4239-AC86-3C7121B345A6}"/>
    <cellStyle name="Normal 2 3 4 3 8 6" xfId="44331" xr:uid="{88EEA1EC-3477-4B09-8EA3-F46BA77F15FD}"/>
    <cellStyle name="Normal 2 3 4 3 9" xfId="10621" xr:uid="{0234364B-BB66-468A-A805-9919DC0E9194}"/>
    <cellStyle name="Normal 2 3 4 3 9 2" xfId="24311" xr:uid="{490ADEC9-C31C-4137-A2E3-75251AA5E427}"/>
    <cellStyle name="Normal 2 3 4 3 9 2 2" xfId="38003" xr:uid="{DF6C3C2B-B7B4-462F-8579-A89CC8D024A4}"/>
    <cellStyle name="Normal 2 3 4 3 9 2 3" xfId="52887" xr:uid="{34EDC40D-BE0F-4AB2-9D63-E437334841E6}"/>
    <cellStyle name="Normal 2 3 4 3 9 3" xfId="17467" xr:uid="{2D39B426-D707-4C2A-8AEF-BC2B163990C3}"/>
    <cellStyle name="Normal 2 3 4 3 9 4" xfId="31157" xr:uid="{CA5900A7-E4AA-43EF-B15C-8E9198E355BC}"/>
    <cellStyle name="Normal 2 3 4 3 9 5" xfId="46041" xr:uid="{B5A77517-CBB8-442D-8CAC-271649849EAA}"/>
    <cellStyle name="Normal 2 3 4 4" xfId="7228" xr:uid="{CC58BB74-84A6-447C-864A-A2C50C86AE3B}"/>
    <cellStyle name="Normal 2 3 4 4 10" xfId="14075" xr:uid="{1438DC41-C406-4F68-A1B6-88CE3972FE6B}"/>
    <cellStyle name="Normal 2 3 4 4 11" xfId="27765" xr:uid="{8C26D179-BA74-4280-ADE6-E402F8767528}"/>
    <cellStyle name="Normal 2 3 4 4 12" xfId="42649" xr:uid="{C1178AA7-4D81-44EC-A5DD-CD3D55B31843}"/>
    <cellStyle name="Normal 2 3 4 4 2" xfId="7229" xr:uid="{F4FDBF86-7CA2-43F7-B38C-68F69320C76B}"/>
    <cellStyle name="Normal 2 3 4 4 2 10" xfId="42650" xr:uid="{F33A8F61-E7AD-420C-A650-66A11BC3A80C}"/>
    <cellStyle name="Normal 2 3 4 4 2 2" xfId="7230" xr:uid="{EC650DFF-8B8E-4596-A9A3-3B3B9C287078}"/>
    <cellStyle name="Normal 2 3 4 4 2 2 2" xfId="7231" xr:uid="{DE4CFD6B-E00D-49BF-8E46-C3C97B18A8C2}"/>
    <cellStyle name="Normal 2 3 4 4 2 2 2 2" xfId="8944" xr:uid="{F7A86AC3-9C02-45A9-8B4A-EE1E126650C3}"/>
    <cellStyle name="Normal 2 3 4 4 2 2 2 2 2" xfId="12366" xr:uid="{29A5AB05-7BE2-4249-87DE-4EF1665F692D}"/>
    <cellStyle name="Normal 2 3 4 4 2 2 2 2 2 2" xfId="26056" xr:uid="{A683AF08-4E67-4957-89DA-799F0C4E55AF}"/>
    <cellStyle name="Normal 2 3 4 4 2 2 2 2 2 2 2" xfId="39748" xr:uid="{DA551937-AEE4-4523-8B71-8FD782A73690}"/>
    <cellStyle name="Normal 2 3 4 4 2 2 2 2 2 2 3" xfId="54632" xr:uid="{E91A8056-2F6C-4700-AAC5-3DF2A4F12384}"/>
    <cellStyle name="Normal 2 3 4 4 2 2 2 2 2 3" xfId="19212" xr:uid="{9509B14F-24DC-4879-BAD5-9A67A26017C7}"/>
    <cellStyle name="Normal 2 3 4 4 2 2 2 2 2 4" xfId="32902" xr:uid="{9B0FC20D-9C20-49E5-A251-45284C37B0A6}"/>
    <cellStyle name="Normal 2 3 4 4 2 2 2 2 2 5" xfId="47786" xr:uid="{5FAA23CD-287B-4D03-B91B-588B00CCB088}"/>
    <cellStyle name="Normal 2 3 4 4 2 2 2 2 3" xfId="22634" xr:uid="{F294A04E-8D47-4490-9B7C-A3ADB5BEFF51}"/>
    <cellStyle name="Normal 2 3 4 4 2 2 2 2 3 2" xfId="36326" xr:uid="{6F630FA5-2323-4248-A465-B5EBD3907862}"/>
    <cellStyle name="Normal 2 3 4 4 2 2 2 2 3 3" xfId="51210" xr:uid="{931C4911-9EA2-4F44-A135-B1412C4CA2D3}"/>
    <cellStyle name="Normal 2 3 4 4 2 2 2 2 4" xfId="15790" xr:uid="{A7247806-9201-4566-A9A6-6EF7E3D3E9B2}"/>
    <cellStyle name="Normal 2 3 4 4 2 2 2 2 5" xfId="29480" xr:uid="{6BAEBC9C-6320-48A5-853F-EAB8643DD455}"/>
    <cellStyle name="Normal 2 3 4 4 2 2 2 2 6" xfId="44364" xr:uid="{CA40467D-F6AD-4BCE-AD63-A7FD28B744A4}"/>
    <cellStyle name="Normal 2 3 4 4 2 2 2 3" xfId="10654" xr:uid="{74F50160-0C15-497C-9863-AF7AD86B3E36}"/>
    <cellStyle name="Normal 2 3 4 4 2 2 2 3 2" xfId="24344" xr:uid="{507AFA68-071C-44F6-B7BA-499029C74C19}"/>
    <cellStyle name="Normal 2 3 4 4 2 2 2 3 2 2" xfId="38036" xr:uid="{774A6B78-35D8-4617-BFE4-39BD61D2CDFB}"/>
    <cellStyle name="Normal 2 3 4 4 2 2 2 3 2 3" xfId="52920" xr:uid="{3D5353E6-1F8E-4B36-880B-D6B32C0D47E9}"/>
    <cellStyle name="Normal 2 3 4 4 2 2 2 3 3" xfId="17500" xr:uid="{0590D4FA-6468-410F-99AD-BB1F9BFA5123}"/>
    <cellStyle name="Normal 2 3 4 4 2 2 2 3 4" xfId="31190" xr:uid="{39B64980-C2BD-4F0F-9F40-F905A3FBD181}"/>
    <cellStyle name="Normal 2 3 4 4 2 2 2 3 5" xfId="46074" xr:uid="{79011809-E7BA-4E3D-8FEC-D09C9B4070BD}"/>
    <cellStyle name="Normal 2 3 4 4 2 2 2 4" xfId="20922" xr:uid="{5D91D1DB-5DEE-43D7-BFA5-C1380636FDA2}"/>
    <cellStyle name="Normal 2 3 4 4 2 2 2 4 2" xfId="34614" xr:uid="{73760E53-1B8A-43BB-A6EB-00BB50C7E75E}"/>
    <cellStyle name="Normal 2 3 4 4 2 2 2 4 3" xfId="49498" xr:uid="{0F8B4F5C-7B1D-4D1A-B821-DC9FD2AD769A}"/>
    <cellStyle name="Normal 2 3 4 4 2 2 2 5" xfId="14078" xr:uid="{8680E9C4-D366-466D-9A34-321A62F6C40F}"/>
    <cellStyle name="Normal 2 3 4 4 2 2 2 6" xfId="27768" xr:uid="{9C3A94FF-74C8-4465-9934-BB68F58A6363}"/>
    <cellStyle name="Normal 2 3 4 4 2 2 2 7" xfId="42652" xr:uid="{C48380F9-EA74-4BBA-9366-EFDEFEB8CA02}"/>
    <cellStyle name="Normal 2 3 4 4 2 2 3" xfId="8943" xr:uid="{C8DA9017-30F7-4BED-82E2-8B44125C2834}"/>
    <cellStyle name="Normal 2 3 4 4 2 2 3 2" xfId="12365" xr:uid="{DBB33C94-AA0D-48A0-9311-DE1917D4462A}"/>
    <cellStyle name="Normal 2 3 4 4 2 2 3 2 2" xfId="26055" xr:uid="{4DE26D36-B2F5-4B26-8853-3AC34BE0D7DA}"/>
    <cellStyle name="Normal 2 3 4 4 2 2 3 2 2 2" xfId="39747" xr:uid="{E4CF5E98-D8D4-4135-B46C-63E727E9AB3E}"/>
    <cellStyle name="Normal 2 3 4 4 2 2 3 2 2 3" xfId="54631" xr:uid="{810E7FA5-5D0B-4BB9-9694-E87A3EC16A78}"/>
    <cellStyle name="Normal 2 3 4 4 2 2 3 2 3" xfId="19211" xr:uid="{936B38FE-3A76-4459-A9F2-04ADA0534A95}"/>
    <cellStyle name="Normal 2 3 4 4 2 2 3 2 4" xfId="32901" xr:uid="{E9E89A43-D77F-436A-AAF0-31BA20518232}"/>
    <cellStyle name="Normal 2 3 4 4 2 2 3 2 5" xfId="47785" xr:uid="{7D2C0505-E1E2-4F2E-B132-070F606BC09A}"/>
    <cellStyle name="Normal 2 3 4 4 2 2 3 3" xfId="22633" xr:uid="{8E7CDCC0-BCE7-43CF-9628-DFABA585C2DA}"/>
    <cellStyle name="Normal 2 3 4 4 2 2 3 3 2" xfId="36325" xr:uid="{FE0AFF59-F012-449F-97DE-A2FFE611971C}"/>
    <cellStyle name="Normal 2 3 4 4 2 2 3 3 3" xfId="51209" xr:uid="{3DB29BA7-13BF-42E7-94D9-E8A866262311}"/>
    <cellStyle name="Normal 2 3 4 4 2 2 3 4" xfId="15789" xr:uid="{22696243-DAE6-4172-9A95-FBB6FA400C4F}"/>
    <cellStyle name="Normal 2 3 4 4 2 2 3 5" xfId="29479" xr:uid="{025BAE6D-DD97-46AE-BB59-71DB2F50DEDD}"/>
    <cellStyle name="Normal 2 3 4 4 2 2 3 6" xfId="44363" xr:uid="{2142D151-40BE-4A67-8670-C458EFD910EC}"/>
    <cellStyle name="Normal 2 3 4 4 2 2 4" xfId="10653" xr:uid="{81179562-9412-44D1-8F3A-4DFB7756C4A6}"/>
    <cellStyle name="Normal 2 3 4 4 2 2 4 2" xfId="24343" xr:uid="{6F62A3B8-F7F9-459E-840F-A8392109D757}"/>
    <cellStyle name="Normal 2 3 4 4 2 2 4 2 2" xfId="38035" xr:uid="{ACC5E5E4-DF33-4D94-814A-2C7939E56202}"/>
    <cellStyle name="Normal 2 3 4 4 2 2 4 2 3" xfId="52919" xr:uid="{148060BE-F834-4F8C-9714-8C1C099D0C33}"/>
    <cellStyle name="Normal 2 3 4 4 2 2 4 3" xfId="17499" xr:uid="{F3520C22-5914-46FA-9B88-FEA956DE7143}"/>
    <cellStyle name="Normal 2 3 4 4 2 2 4 4" xfId="31189" xr:uid="{7F29EFAB-D682-4539-8615-A77A4204DC5F}"/>
    <cellStyle name="Normal 2 3 4 4 2 2 4 5" xfId="46073" xr:uid="{53F419FB-B0A0-47B3-A05B-C93D902084C9}"/>
    <cellStyle name="Normal 2 3 4 4 2 2 5" xfId="20921" xr:uid="{4C56E7B3-28B4-4874-92FA-FB4DF811D44C}"/>
    <cellStyle name="Normal 2 3 4 4 2 2 5 2" xfId="34613" xr:uid="{E6FAC88A-427F-4431-9359-AEE7FBB71FC7}"/>
    <cellStyle name="Normal 2 3 4 4 2 2 5 3" xfId="49497" xr:uid="{EEBDE4C7-2DB3-427D-A780-4370851A68B8}"/>
    <cellStyle name="Normal 2 3 4 4 2 2 6" xfId="14077" xr:uid="{B8A31F2B-3BE5-40FB-9BA9-1839525DFE83}"/>
    <cellStyle name="Normal 2 3 4 4 2 2 7" xfId="27767" xr:uid="{12753EC0-4470-4BD1-AC8D-749014B73370}"/>
    <cellStyle name="Normal 2 3 4 4 2 2 8" xfId="42651" xr:uid="{62428B07-B530-419D-87C8-DA56392A566D}"/>
    <cellStyle name="Normal 2 3 4 4 2 3" xfId="7232" xr:uid="{30D6F8D7-CD90-4C6A-814E-C912A877C99C}"/>
    <cellStyle name="Normal 2 3 4 4 2 3 2" xfId="8945" xr:uid="{3B516B30-97D2-4560-B81B-FD5B92B16F85}"/>
    <cellStyle name="Normal 2 3 4 4 2 3 2 2" xfId="12367" xr:uid="{7D518189-0CD9-4426-92BD-F660FDC94525}"/>
    <cellStyle name="Normal 2 3 4 4 2 3 2 2 2" xfId="26057" xr:uid="{F9A2F35B-0386-472A-8666-9649A8D26FF6}"/>
    <cellStyle name="Normal 2 3 4 4 2 3 2 2 2 2" xfId="39749" xr:uid="{FFE1A0BA-287D-4741-AA68-F4713BD35DCD}"/>
    <cellStyle name="Normal 2 3 4 4 2 3 2 2 2 3" xfId="54633" xr:uid="{2FDDB9BD-6185-4553-807D-F1E9450EC95B}"/>
    <cellStyle name="Normal 2 3 4 4 2 3 2 2 3" xfId="19213" xr:uid="{3E3580DE-745B-4392-B218-760E36BA941C}"/>
    <cellStyle name="Normal 2 3 4 4 2 3 2 2 4" xfId="32903" xr:uid="{8A9BB2F8-FC42-419C-97AA-681D6BDF2DD9}"/>
    <cellStyle name="Normal 2 3 4 4 2 3 2 2 5" xfId="47787" xr:uid="{AB334EAD-A75D-4989-A37A-7586DD729B66}"/>
    <cellStyle name="Normal 2 3 4 4 2 3 2 3" xfId="22635" xr:uid="{46D3DF4F-AC5C-4B6B-980C-C3F60CF81EFE}"/>
    <cellStyle name="Normal 2 3 4 4 2 3 2 3 2" xfId="36327" xr:uid="{FA1E8CDD-1A4B-485E-B1CC-5C324E099924}"/>
    <cellStyle name="Normal 2 3 4 4 2 3 2 3 3" xfId="51211" xr:uid="{91F16572-AD2B-448E-9C14-7D65CB1A4904}"/>
    <cellStyle name="Normal 2 3 4 4 2 3 2 4" xfId="15791" xr:uid="{0F1B4F23-F8EE-4DB4-A798-C8DA77EF341D}"/>
    <cellStyle name="Normal 2 3 4 4 2 3 2 5" xfId="29481" xr:uid="{FB6D3323-2CC1-424A-A84B-8E29BB256498}"/>
    <cellStyle name="Normal 2 3 4 4 2 3 2 6" xfId="44365" xr:uid="{E134C35C-0418-4E06-95B8-5F9ED850DB46}"/>
    <cellStyle name="Normal 2 3 4 4 2 3 3" xfId="10655" xr:uid="{395F9AA2-2F61-4430-9778-4AB261AEBCF3}"/>
    <cellStyle name="Normal 2 3 4 4 2 3 3 2" xfId="24345" xr:uid="{33CADE55-7BE5-42BF-87E0-9F4F45BDFAB3}"/>
    <cellStyle name="Normal 2 3 4 4 2 3 3 2 2" xfId="38037" xr:uid="{70724D18-CAE5-48A0-8724-1D4D24F293E5}"/>
    <cellStyle name="Normal 2 3 4 4 2 3 3 2 3" xfId="52921" xr:uid="{1C8E5E90-8DE2-4FCC-AC68-E7C6A05EC7B4}"/>
    <cellStyle name="Normal 2 3 4 4 2 3 3 3" xfId="17501" xr:uid="{E1BE8E72-7E15-4079-A495-38506E4F9B55}"/>
    <cellStyle name="Normal 2 3 4 4 2 3 3 4" xfId="31191" xr:uid="{6DD8374B-68B9-4C5C-BE78-554902A1929A}"/>
    <cellStyle name="Normal 2 3 4 4 2 3 3 5" xfId="46075" xr:uid="{82D62CED-2714-444F-AA99-59A0E49468E4}"/>
    <cellStyle name="Normal 2 3 4 4 2 3 4" xfId="20923" xr:uid="{CF54A9E8-AF54-4713-B867-99F8F2E7D878}"/>
    <cellStyle name="Normal 2 3 4 4 2 3 4 2" xfId="34615" xr:uid="{82B3846C-41B6-4361-AA46-D50C369DF963}"/>
    <cellStyle name="Normal 2 3 4 4 2 3 4 3" xfId="49499" xr:uid="{61A5477E-D7AC-4068-AAEC-903A37BF1E80}"/>
    <cellStyle name="Normal 2 3 4 4 2 3 5" xfId="14079" xr:uid="{215C50F6-3BFD-4F78-A8AF-9571890B7784}"/>
    <cellStyle name="Normal 2 3 4 4 2 3 6" xfId="27769" xr:uid="{205A994F-D49D-4DB9-B521-E297DFDBFDD1}"/>
    <cellStyle name="Normal 2 3 4 4 2 3 7" xfId="42653" xr:uid="{4E5E5439-7C50-45A9-A0DF-EECCD828E5C8}"/>
    <cellStyle name="Normal 2 3 4 4 2 4" xfId="7233" xr:uid="{E98E6415-9638-4FF3-BDDF-071DA29C5E33}"/>
    <cellStyle name="Normal 2 3 4 4 2 4 2" xfId="8946" xr:uid="{2AE16297-112E-4BD5-9A57-335C9DD86FFB}"/>
    <cellStyle name="Normal 2 3 4 4 2 4 2 2" xfId="12368" xr:uid="{53417A68-0419-440A-B87A-C53BA2A49E09}"/>
    <cellStyle name="Normal 2 3 4 4 2 4 2 2 2" xfId="26058" xr:uid="{A449FFCB-BB86-4E79-B7D5-B92935589E7E}"/>
    <cellStyle name="Normal 2 3 4 4 2 4 2 2 2 2" xfId="39750" xr:uid="{82441B5A-FD84-4DAA-AABA-524A9AE8C562}"/>
    <cellStyle name="Normal 2 3 4 4 2 4 2 2 2 3" xfId="54634" xr:uid="{A58160BB-3D19-47C1-AAB1-FDA3C477F966}"/>
    <cellStyle name="Normal 2 3 4 4 2 4 2 2 3" xfId="19214" xr:uid="{723F1056-D63F-4A08-AAFC-44C66A14BE0C}"/>
    <cellStyle name="Normal 2 3 4 4 2 4 2 2 4" xfId="32904" xr:uid="{A4C5F1F1-E443-43D0-8C7C-A5E1D78BC3F7}"/>
    <cellStyle name="Normal 2 3 4 4 2 4 2 2 5" xfId="47788" xr:uid="{8A9E4764-7FAD-46BE-8DB9-7662C8D947DB}"/>
    <cellStyle name="Normal 2 3 4 4 2 4 2 3" xfId="22636" xr:uid="{533CF4AF-DF4D-4C30-AC0C-00D5BAB43239}"/>
    <cellStyle name="Normal 2 3 4 4 2 4 2 3 2" xfId="36328" xr:uid="{4AFC8D7D-1DF9-4793-8455-5DDF43F4C4B5}"/>
    <cellStyle name="Normal 2 3 4 4 2 4 2 3 3" xfId="51212" xr:uid="{6E5D3A57-6A9C-4C6A-86EF-9D91E302B0B6}"/>
    <cellStyle name="Normal 2 3 4 4 2 4 2 4" xfId="15792" xr:uid="{BF7E57B5-E385-4D18-9C80-B4DE4600DDA2}"/>
    <cellStyle name="Normal 2 3 4 4 2 4 2 5" xfId="29482" xr:uid="{A3C58E2B-6876-4C56-9CFB-D9A04AFDFC61}"/>
    <cellStyle name="Normal 2 3 4 4 2 4 2 6" xfId="44366" xr:uid="{E1F8A7D1-943A-4833-A418-790EF2BBF8D1}"/>
    <cellStyle name="Normal 2 3 4 4 2 4 3" xfId="10656" xr:uid="{4F2798F7-C559-46BE-B039-048A709EF243}"/>
    <cellStyle name="Normal 2 3 4 4 2 4 3 2" xfId="24346" xr:uid="{87396ABA-01E9-41FC-9916-260038F229EB}"/>
    <cellStyle name="Normal 2 3 4 4 2 4 3 2 2" xfId="38038" xr:uid="{6BB81482-2335-40BA-9FDB-5390813394C6}"/>
    <cellStyle name="Normal 2 3 4 4 2 4 3 2 3" xfId="52922" xr:uid="{E0F52892-719D-4C7B-8F16-01BEE394F1C1}"/>
    <cellStyle name="Normal 2 3 4 4 2 4 3 3" xfId="17502" xr:uid="{CF7927F2-F1F9-49CD-8CAB-79FBA5B1C660}"/>
    <cellStyle name="Normal 2 3 4 4 2 4 3 4" xfId="31192" xr:uid="{355FE2FD-84C3-409A-B3FB-7D530C5D26C7}"/>
    <cellStyle name="Normal 2 3 4 4 2 4 3 5" xfId="46076" xr:uid="{21E800AD-55C4-4E5F-8BA7-6457A86D6E85}"/>
    <cellStyle name="Normal 2 3 4 4 2 4 4" xfId="20924" xr:uid="{18411FBD-CEFA-4483-B58D-206453016A13}"/>
    <cellStyle name="Normal 2 3 4 4 2 4 4 2" xfId="34616" xr:uid="{C313D066-E705-4D39-B01E-1884F874F6D3}"/>
    <cellStyle name="Normal 2 3 4 4 2 4 4 3" xfId="49500" xr:uid="{57D7849A-8853-4C21-998B-8E1FCC5666F5}"/>
    <cellStyle name="Normal 2 3 4 4 2 4 5" xfId="14080" xr:uid="{0BBFFA79-0D18-404A-9EB2-9A36B79473E5}"/>
    <cellStyle name="Normal 2 3 4 4 2 4 6" xfId="27770" xr:uid="{A7C5AD16-2307-4DE4-98BB-DAF99F35F9D6}"/>
    <cellStyle name="Normal 2 3 4 4 2 4 7" xfId="42654" xr:uid="{5A970836-98FC-40E8-B945-DE0E12692AB2}"/>
    <cellStyle name="Normal 2 3 4 4 2 5" xfId="8942" xr:uid="{73AF770B-B7A2-4095-A30B-2B68A444F95D}"/>
    <cellStyle name="Normal 2 3 4 4 2 5 2" xfId="12364" xr:uid="{52872569-7E00-4940-979B-2FBDEDFC61F5}"/>
    <cellStyle name="Normal 2 3 4 4 2 5 2 2" xfId="26054" xr:uid="{E5D84713-41E5-411F-A4C1-498C705F0F96}"/>
    <cellStyle name="Normal 2 3 4 4 2 5 2 2 2" xfId="39746" xr:uid="{FF6EE6E0-A20F-4E12-A24F-49F50F50ABC8}"/>
    <cellStyle name="Normal 2 3 4 4 2 5 2 2 3" xfId="54630" xr:uid="{775D0216-8A97-4CFB-A43B-5CE409709B83}"/>
    <cellStyle name="Normal 2 3 4 4 2 5 2 3" xfId="19210" xr:uid="{3D581C96-0C73-4B7C-9D55-8B05D047D28A}"/>
    <cellStyle name="Normal 2 3 4 4 2 5 2 4" xfId="32900" xr:uid="{381554B1-0283-4085-8B89-2DD2B16CAF89}"/>
    <cellStyle name="Normal 2 3 4 4 2 5 2 5" xfId="47784" xr:uid="{9D03EC2A-8762-4946-A1E6-07E08936EC85}"/>
    <cellStyle name="Normal 2 3 4 4 2 5 3" xfId="22632" xr:uid="{2678DDE5-C0C5-4959-9DF3-ADAF6A5A2DFF}"/>
    <cellStyle name="Normal 2 3 4 4 2 5 3 2" xfId="36324" xr:uid="{5E4CB808-29CF-49EA-8F9F-64B43537F8BE}"/>
    <cellStyle name="Normal 2 3 4 4 2 5 3 3" xfId="51208" xr:uid="{96111319-58B6-408E-B42D-74FE51961A43}"/>
    <cellStyle name="Normal 2 3 4 4 2 5 4" xfId="15788" xr:uid="{7CD2A50C-9223-421D-BEEE-5EA802185BB3}"/>
    <cellStyle name="Normal 2 3 4 4 2 5 5" xfId="29478" xr:uid="{9AE2E769-1F6D-4A84-A21A-2D3C7F675DCF}"/>
    <cellStyle name="Normal 2 3 4 4 2 5 6" xfId="44362" xr:uid="{25B72364-F9F8-4380-AB91-429A10FF585D}"/>
    <cellStyle name="Normal 2 3 4 4 2 6" xfId="10652" xr:uid="{789F8A97-809F-4388-B489-8DBDD0EEE5AD}"/>
    <cellStyle name="Normal 2 3 4 4 2 6 2" xfId="24342" xr:uid="{04290FDF-E59F-457A-A322-3CE5075F3D99}"/>
    <cellStyle name="Normal 2 3 4 4 2 6 2 2" xfId="38034" xr:uid="{462B7BD8-CB43-4A58-8EB4-394DB2007CCA}"/>
    <cellStyle name="Normal 2 3 4 4 2 6 2 3" xfId="52918" xr:uid="{912D9F3D-0150-4EAB-8924-FB42FA551F14}"/>
    <cellStyle name="Normal 2 3 4 4 2 6 3" xfId="17498" xr:uid="{774B6741-B263-441F-B93B-0D4B96BF38B7}"/>
    <cellStyle name="Normal 2 3 4 4 2 6 4" xfId="31188" xr:uid="{6E49D959-82EC-4E21-AC63-F8CFC5617165}"/>
    <cellStyle name="Normal 2 3 4 4 2 6 5" xfId="46072" xr:uid="{726C8474-74F1-4637-9C0A-CC006CFE6D7E}"/>
    <cellStyle name="Normal 2 3 4 4 2 7" xfId="20920" xr:uid="{C70E907B-9442-4812-AC33-18531315E7A5}"/>
    <cellStyle name="Normal 2 3 4 4 2 7 2" xfId="34612" xr:uid="{3CE02B23-6592-4CA1-BD33-0C9A7EE1013B}"/>
    <cellStyle name="Normal 2 3 4 4 2 7 3" xfId="49496" xr:uid="{BE3E66F5-ABE5-4619-9D1B-1E3DF931386D}"/>
    <cellStyle name="Normal 2 3 4 4 2 8" xfId="14076" xr:uid="{62BEADAE-719E-486F-B260-2608C8BA41FA}"/>
    <cellStyle name="Normal 2 3 4 4 2 9" xfId="27766" xr:uid="{E8C99392-7AE2-41BC-B149-F411C440EC71}"/>
    <cellStyle name="Normal 2 3 4 4 3" xfId="7234" xr:uid="{C1325BAD-BB67-460E-BF12-6C1D333111C2}"/>
    <cellStyle name="Normal 2 3 4 4 3 10" xfId="42655" xr:uid="{9D150FC6-E057-4BB7-84D9-39E7402137CF}"/>
    <cellStyle name="Normal 2 3 4 4 3 2" xfId="7235" xr:uid="{DB8CDA45-CF34-416C-931F-66FF7875A094}"/>
    <cellStyle name="Normal 2 3 4 4 3 2 2" xfId="7236" xr:uid="{C9B0A277-9DE6-4D9D-8A2C-B6291F085E39}"/>
    <cellStyle name="Normal 2 3 4 4 3 2 2 2" xfId="8949" xr:uid="{B5BE6DB8-513C-44A1-9D65-70BAE7B67FCA}"/>
    <cellStyle name="Normal 2 3 4 4 3 2 2 2 2" xfId="12371" xr:uid="{BB725774-3B05-445E-A601-26E658403685}"/>
    <cellStyle name="Normal 2 3 4 4 3 2 2 2 2 2" xfId="26061" xr:uid="{58CEF267-BDB2-48ED-842D-3F26EB0D15B8}"/>
    <cellStyle name="Normal 2 3 4 4 3 2 2 2 2 2 2" xfId="39753" xr:uid="{32DC6A77-158F-4422-9313-63E24000EB53}"/>
    <cellStyle name="Normal 2 3 4 4 3 2 2 2 2 2 3" xfId="54637" xr:uid="{1F3C3BE1-9099-4096-B617-4E1D3C071910}"/>
    <cellStyle name="Normal 2 3 4 4 3 2 2 2 2 3" xfId="19217" xr:uid="{7BD66633-F04D-4D07-90A4-0AD5B7C672FB}"/>
    <cellStyle name="Normal 2 3 4 4 3 2 2 2 2 4" xfId="32907" xr:uid="{41D1E636-676E-4922-8FBA-B22C4A84BCBA}"/>
    <cellStyle name="Normal 2 3 4 4 3 2 2 2 2 5" xfId="47791" xr:uid="{C7910E71-9238-439F-8BC4-6EE4DBD68B4B}"/>
    <cellStyle name="Normal 2 3 4 4 3 2 2 2 3" xfId="22639" xr:uid="{4D3433DF-0DAA-459E-8503-7A1FEC1470ED}"/>
    <cellStyle name="Normal 2 3 4 4 3 2 2 2 3 2" xfId="36331" xr:uid="{80FC62C3-1D86-4D5C-A671-5A686FE7DAE7}"/>
    <cellStyle name="Normal 2 3 4 4 3 2 2 2 3 3" xfId="51215" xr:uid="{5A43D37A-1C80-4805-BE8B-AEAEBB603664}"/>
    <cellStyle name="Normal 2 3 4 4 3 2 2 2 4" xfId="15795" xr:uid="{9A7EFED4-3579-473E-A934-29D146BB170B}"/>
    <cellStyle name="Normal 2 3 4 4 3 2 2 2 5" xfId="29485" xr:uid="{CA328626-243F-4CDE-8340-C6AC50B67F19}"/>
    <cellStyle name="Normal 2 3 4 4 3 2 2 2 6" xfId="44369" xr:uid="{11EA5C85-6AD1-41B6-AB63-1D1A3E42CEAD}"/>
    <cellStyle name="Normal 2 3 4 4 3 2 2 3" xfId="10659" xr:uid="{56B8F0F8-92B4-4B4C-B4FD-EF9F90B62AFF}"/>
    <cellStyle name="Normal 2 3 4 4 3 2 2 3 2" xfId="24349" xr:uid="{FB4C5800-812B-4051-8981-6CBAE09FEC56}"/>
    <cellStyle name="Normal 2 3 4 4 3 2 2 3 2 2" xfId="38041" xr:uid="{6EC46A8A-AF54-4589-A9F4-4A6E4F3FEEAD}"/>
    <cellStyle name="Normal 2 3 4 4 3 2 2 3 2 3" xfId="52925" xr:uid="{767C31DD-2954-4656-889C-D7848FB1BD60}"/>
    <cellStyle name="Normal 2 3 4 4 3 2 2 3 3" xfId="17505" xr:uid="{30165639-C44F-493A-90CE-A72F87E98CC4}"/>
    <cellStyle name="Normal 2 3 4 4 3 2 2 3 4" xfId="31195" xr:uid="{D5ACF5DC-ADE5-437D-8197-32A0C163C9F7}"/>
    <cellStyle name="Normal 2 3 4 4 3 2 2 3 5" xfId="46079" xr:uid="{0BD9EF8A-C70F-493F-9C8C-1CB0DA581DE5}"/>
    <cellStyle name="Normal 2 3 4 4 3 2 2 4" xfId="20927" xr:uid="{30020C5B-759B-4CE2-B08D-62A1337C2021}"/>
    <cellStyle name="Normal 2 3 4 4 3 2 2 4 2" xfId="34619" xr:uid="{6D21E953-BA66-46AA-9594-99C2FF5D5178}"/>
    <cellStyle name="Normal 2 3 4 4 3 2 2 4 3" xfId="49503" xr:uid="{8EC26FB3-2E47-4186-9662-0C0CF7E2E3F4}"/>
    <cellStyle name="Normal 2 3 4 4 3 2 2 5" xfId="14083" xr:uid="{0855E564-63C2-4E6E-9C1B-73E6DDD208ED}"/>
    <cellStyle name="Normal 2 3 4 4 3 2 2 6" xfId="27773" xr:uid="{905A55CE-88F7-421F-A70F-FE10982C0AE0}"/>
    <cellStyle name="Normal 2 3 4 4 3 2 2 7" xfId="42657" xr:uid="{18F0A736-B233-4BA8-8802-C74F64AA730B}"/>
    <cellStyle name="Normal 2 3 4 4 3 2 3" xfId="8948" xr:uid="{25BB997A-9C31-4F6E-A148-D61EC2868C40}"/>
    <cellStyle name="Normal 2 3 4 4 3 2 3 2" xfId="12370" xr:uid="{EE75919C-E154-482A-80A7-23C57F3CB8C0}"/>
    <cellStyle name="Normal 2 3 4 4 3 2 3 2 2" xfId="26060" xr:uid="{6BE3BB8B-8A4B-4A30-A53A-BDEC1C337101}"/>
    <cellStyle name="Normal 2 3 4 4 3 2 3 2 2 2" xfId="39752" xr:uid="{4125024A-634F-4A3F-A494-56A9BAC9A6BB}"/>
    <cellStyle name="Normal 2 3 4 4 3 2 3 2 2 3" xfId="54636" xr:uid="{E31CAF42-1702-4E34-8755-1F77829BC7FE}"/>
    <cellStyle name="Normal 2 3 4 4 3 2 3 2 3" xfId="19216" xr:uid="{C6B08D49-D65E-4B39-A32D-CBAB45A69B6D}"/>
    <cellStyle name="Normal 2 3 4 4 3 2 3 2 4" xfId="32906" xr:uid="{AD2FA2E5-0864-46F8-822F-2F196C76F15A}"/>
    <cellStyle name="Normal 2 3 4 4 3 2 3 2 5" xfId="47790" xr:uid="{5A7D29F2-C21A-474E-82D8-CC421BBE56CF}"/>
    <cellStyle name="Normal 2 3 4 4 3 2 3 3" xfId="22638" xr:uid="{82DB1431-B50F-4C97-B382-56F1EB4E9BC9}"/>
    <cellStyle name="Normal 2 3 4 4 3 2 3 3 2" xfId="36330" xr:uid="{65D43AFD-CA10-4EB8-AFB0-989EE3114E7E}"/>
    <cellStyle name="Normal 2 3 4 4 3 2 3 3 3" xfId="51214" xr:uid="{AEE4F0AD-EECD-4609-9BE3-5840FF6A363E}"/>
    <cellStyle name="Normal 2 3 4 4 3 2 3 4" xfId="15794" xr:uid="{556CC089-CFD3-4282-BA5D-D2A91DBCD9ED}"/>
    <cellStyle name="Normal 2 3 4 4 3 2 3 5" xfId="29484" xr:uid="{A6111999-5A6A-409F-AADF-BC9FFF86BF86}"/>
    <cellStyle name="Normal 2 3 4 4 3 2 3 6" xfId="44368" xr:uid="{0C796B7A-A005-4581-8C7C-889C5EF0CD20}"/>
    <cellStyle name="Normal 2 3 4 4 3 2 4" xfId="10658" xr:uid="{6AD70CE7-EE35-4DBE-A0BE-A849B877C9B2}"/>
    <cellStyle name="Normal 2 3 4 4 3 2 4 2" xfId="24348" xr:uid="{DB2E2684-0554-4ED4-BCCF-0537ADF8E8FC}"/>
    <cellStyle name="Normal 2 3 4 4 3 2 4 2 2" xfId="38040" xr:uid="{921997BA-3255-47A5-A6F0-43CFBD3FEA7A}"/>
    <cellStyle name="Normal 2 3 4 4 3 2 4 2 3" xfId="52924" xr:uid="{693FC76A-065E-4B92-8EB8-0B4301B4BEE1}"/>
    <cellStyle name="Normal 2 3 4 4 3 2 4 3" xfId="17504" xr:uid="{988676AB-9004-4BE6-96AD-E611F46992BF}"/>
    <cellStyle name="Normal 2 3 4 4 3 2 4 4" xfId="31194" xr:uid="{2AC9D20C-3FFF-4B55-9519-C06C75951ADD}"/>
    <cellStyle name="Normal 2 3 4 4 3 2 4 5" xfId="46078" xr:uid="{2D88D967-37EB-4897-B134-0AFA2723D5EC}"/>
    <cellStyle name="Normal 2 3 4 4 3 2 5" xfId="20926" xr:uid="{A2AD6E1E-C891-4EF8-B8FA-DF02C76FF066}"/>
    <cellStyle name="Normal 2 3 4 4 3 2 5 2" xfId="34618" xr:uid="{4C2575D7-EDFD-4BE9-BD75-A8A839968B00}"/>
    <cellStyle name="Normal 2 3 4 4 3 2 5 3" xfId="49502" xr:uid="{95996B92-37ED-4396-9019-CB42C457BB50}"/>
    <cellStyle name="Normal 2 3 4 4 3 2 6" xfId="14082" xr:uid="{F7F721BC-A2FB-4429-917F-2A65A35832E9}"/>
    <cellStyle name="Normal 2 3 4 4 3 2 7" xfId="27772" xr:uid="{D851CB94-CB71-467B-BC75-D9FC10398928}"/>
    <cellStyle name="Normal 2 3 4 4 3 2 8" xfId="42656" xr:uid="{A78921D6-3139-4466-9DCB-366A4D1508DF}"/>
    <cellStyle name="Normal 2 3 4 4 3 3" xfId="7237" xr:uid="{BB2A72A6-E7E8-4A86-A2DF-25C66552A2DD}"/>
    <cellStyle name="Normal 2 3 4 4 3 3 2" xfId="8950" xr:uid="{49A97977-E0EE-4E07-AF32-309B377B07F3}"/>
    <cellStyle name="Normal 2 3 4 4 3 3 2 2" xfId="12372" xr:uid="{B6CFE0B0-1FB4-4907-8CDD-8CD06986C55B}"/>
    <cellStyle name="Normal 2 3 4 4 3 3 2 2 2" xfId="26062" xr:uid="{E25BA901-9944-4430-9086-58E50E7092A3}"/>
    <cellStyle name="Normal 2 3 4 4 3 3 2 2 2 2" xfId="39754" xr:uid="{EB33A361-7314-46D9-8112-07478224ABD0}"/>
    <cellStyle name="Normal 2 3 4 4 3 3 2 2 2 3" xfId="54638" xr:uid="{9542D273-7653-42FB-863B-B5C660A5A432}"/>
    <cellStyle name="Normal 2 3 4 4 3 3 2 2 3" xfId="19218" xr:uid="{0BE5B73D-7420-4B05-8800-9EF61DCDAAB7}"/>
    <cellStyle name="Normal 2 3 4 4 3 3 2 2 4" xfId="32908" xr:uid="{A151777C-247A-4585-AF46-4CCF17441FFB}"/>
    <cellStyle name="Normal 2 3 4 4 3 3 2 2 5" xfId="47792" xr:uid="{62E496CF-7CC7-4300-B51E-826536E55AD3}"/>
    <cellStyle name="Normal 2 3 4 4 3 3 2 3" xfId="22640" xr:uid="{ADFBFCDD-DC6D-49B5-BFCB-770BD5088271}"/>
    <cellStyle name="Normal 2 3 4 4 3 3 2 3 2" xfId="36332" xr:uid="{00A1DA38-9AE6-4CD8-99B1-4879E08F1D80}"/>
    <cellStyle name="Normal 2 3 4 4 3 3 2 3 3" xfId="51216" xr:uid="{EFC9A303-3FA5-4571-9313-3E639DA54A03}"/>
    <cellStyle name="Normal 2 3 4 4 3 3 2 4" xfId="15796" xr:uid="{94418229-AAAD-432D-9F85-621ADC583431}"/>
    <cellStyle name="Normal 2 3 4 4 3 3 2 5" xfId="29486" xr:uid="{98D7D810-E56C-4A10-B05B-A41AC3628AD9}"/>
    <cellStyle name="Normal 2 3 4 4 3 3 2 6" xfId="44370" xr:uid="{5DCEDE99-BFFE-4D64-AC28-09D8C7B6EF06}"/>
    <cellStyle name="Normal 2 3 4 4 3 3 3" xfId="10660" xr:uid="{21493D30-AE37-4A0F-BA61-F5FC9A12D7DF}"/>
    <cellStyle name="Normal 2 3 4 4 3 3 3 2" xfId="24350" xr:uid="{59D836C6-2C2F-44A5-BACF-70FDD4F6376E}"/>
    <cellStyle name="Normal 2 3 4 4 3 3 3 2 2" xfId="38042" xr:uid="{4D93097A-ECEF-49AF-B84D-95922D4ABC88}"/>
    <cellStyle name="Normal 2 3 4 4 3 3 3 2 3" xfId="52926" xr:uid="{E92F172C-374C-4744-8F31-47CC55B9FB56}"/>
    <cellStyle name="Normal 2 3 4 4 3 3 3 3" xfId="17506" xr:uid="{FD2A6AB1-AB7C-4C02-8970-6AF60DDC25A3}"/>
    <cellStyle name="Normal 2 3 4 4 3 3 3 4" xfId="31196" xr:uid="{63C52439-1018-4D74-880F-CD0EF20DD900}"/>
    <cellStyle name="Normal 2 3 4 4 3 3 3 5" xfId="46080" xr:uid="{630F5A4B-E9A4-469F-9102-632BB87A7B3D}"/>
    <cellStyle name="Normal 2 3 4 4 3 3 4" xfId="20928" xr:uid="{063D6EC4-75E9-44BD-AB80-85FBE3686309}"/>
    <cellStyle name="Normal 2 3 4 4 3 3 4 2" xfId="34620" xr:uid="{E93B616E-EFD4-4BCD-A542-F56271FC3DFE}"/>
    <cellStyle name="Normal 2 3 4 4 3 3 4 3" xfId="49504" xr:uid="{C22199EF-CCF8-4BCD-8944-B2A0A762121A}"/>
    <cellStyle name="Normal 2 3 4 4 3 3 5" xfId="14084" xr:uid="{58768E85-8A65-4D09-8F2D-14FEC9035712}"/>
    <cellStyle name="Normal 2 3 4 4 3 3 6" xfId="27774" xr:uid="{4171A282-6B2F-4186-ACE9-CF5F736AA378}"/>
    <cellStyle name="Normal 2 3 4 4 3 3 7" xfId="42658" xr:uid="{E72AEA5B-3CD5-4E61-AE81-C8B395F3491F}"/>
    <cellStyle name="Normal 2 3 4 4 3 4" xfId="7238" xr:uid="{CA1D2E0C-85D5-4E6F-B67F-E43760E49430}"/>
    <cellStyle name="Normal 2 3 4 4 3 4 2" xfId="8951" xr:uid="{A66BCE16-00D8-4CBE-B0E3-22214DB11FFC}"/>
    <cellStyle name="Normal 2 3 4 4 3 4 2 2" xfId="12373" xr:uid="{E363DFAF-CC55-44FB-9877-CD43FB1466A6}"/>
    <cellStyle name="Normal 2 3 4 4 3 4 2 2 2" xfId="26063" xr:uid="{484337F4-B913-4379-89BD-EA89A5A9EB0A}"/>
    <cellStyle name="Normal 2 3 4 4 3 4 2 2 2 2" xfId="39755" xr:uid="{E20C39E3-5E02-43DB-B942-4398F64371F1}"/>
    <cellStyle name="Normal 2 3 4 4 3 4 2 2 2 3" xfId="54639" xr:uid="{00E503AC-2E4D-4538-BB64-031CE63073F0}"/>
    <cellStyle name="Normal 2 3 4 4 3 4 2 2 3" xfId="19219" xr:uid="{8A45C2F1-9894-4C04-BE5B-E1B467FEF504}"/>
    <cellStyle name="Normal 2 3 4 4 3 4 2 2 4" xfId="32909" xr:uid="{01015A32-A042-46BC-A0E3-1C941204CDBF}"/>
    <cellStyle name="Normal 2 3 4 4 3 4 2 2 5" xfId="47793" xr:uid="{2ECCBF21-140A-45F3-ACE5-45E0F1748C5A}"/>
    <cellStyle name="Normal 2 3 4 4 3 4 2 3" xfId="22641" xr:uid="{FD0C9DB8-47E9-4337-9E50-415AF87FA587}"/>
    <cellStyle name="Normal 2 3 4 4 3 4 2 3 2" xfId="36333" xr:uid="{0E7DA279-8180-4206-BB41-C3C82E92A858}"/>
    <cellStyle name="Normal 2 3 4 4 3 4 2 3 3" xfId="51217" xr:uid="{D4A45105-085B-427F-B77E-820F0530A2BA}"/>
    <cellStyle name="Normal 2 3 4 4 3 4 2 4" xfId="15797" xr:uid="{1438061B-5CAA-4A1A-BCEA-6DBDFBCE7364}"/>
    <cellStyle name="Normal 2 3 4 4 3 4 2 5" xfId="29487" xr:uid="{27C495CD-1411-4575-AC7B-15DD157E729F}"/>
    <cellStyle name="Normal 2 3 4 4 3 4 2 6" xfId="44371" xr:uid="{F7A1B615-705F-4815-8C78-88BA45006E16}"/>
    <cellStyle name="Normal 2 3 4 4 3 4 3" xfId="10661" xr:uid="{7A59B2B2-12CE-4ACD-B86A-7DC40DFC2397}"/>
    <cellStyle name="Normal 2 3 4 4 3 4 3 2" xfId="24351" xr:uid="{C05D4732-EC9E-4B72-A68D-1F24F512F9A0}"/>
    <cellStyle name="Normal 2 3 4 4 3 4 3 2 2" xfId="38043" xr:uid="{847E8DAF-64CB-4FB6-AE4A-AA63E29FA230}"/>
    <cellStyle name="Normal 2 3 4 4 3 4 3 2 3" xfId="52927" xr:uid="{1355C599-54B6-4D8E-B853-C61839144B09}"/>
    <cellStyle name="Normal 2 3 4 4 3 4 3 3" xfId="17507" xr:uid="{655A5F6F-DCCB-4244-B4E4-41C8FADD4411}"/>
    <cellStyle name="Normal 2 3 4 4 3 4 3 4" xfId="31197" xr:uid="{DCBDF8CF-94AB-4FA6-873A-A9CBFD393FCC}"/>
    <cellStyle name="Normal 2 3 4 4 3 4 3 5" xfId="46081" xr:uid="{04B5E890-645B-4818-9E85-1856CE282D2F}"/>
    <cellStyle name="Normal 2 3 4 4 3 4 4" xfId="20929" xr:uid="{65FB5A13-F1B7-4F42-8559-72D7FE1E61E5}"/>
    <cellStyle name="Normal 2 3 4 4 3 4 4 2" xfId="34621" xr:uid="{0A3C309A-0A4E-4311-A2CB-140AD10355B3}"/>
    <cellStyle name="Normal 2 3 4 4 3 4 4 3" xfId="49505" xr:uid="{F345B548-D0D1-4F36-9414-FAF4CC8BD8AF}"/>
    <cellStyle name="Normal 2 3 4 4 3 4 5" xfId="14085" xr:uid="{FD2185B1-207D-4767-9254-74D1778C003A}"/>
    <cellStyle name="Normal 2 3 4 4 3 4 6" xfId="27775" xr:uid="{5509CF26-3F87-4F18-A636-3E9E97A2858F}"/>
    <cellStyle name="Normal 2 3 4 4 3 4 7" xfId="42659" xr:uid="{AACF4CA4-9398-4A58-9DAF-BB5F7277DE01}"/>
    <cellStyle name="Normal 2 3 4 4 3 5" xfId="8947" xr:uid="{FEFFE253-CC16-43F9-9EBE-7CC121013EB9}"/>
    <cellStyle name="Normal 2 3 4 4 3 5 2" xfId="12369" xr:uid="{133385F6-16E6-4942-8197-047F5D846B45}"/>
    <cellStyle name="Normal 2 3 4 4 3 5 2 2" xfId="26059" xr:uid="{EE35C977-5AEE-4064-9FBD-5EA21923C030}"/>
    <cellStyle name="Normal 2 3 4 4 3 5 2 2 2" xfId="39751" xr:uid="{F805A54E-463D-4F55-8C1A-2FA499172DC7}"/>
    <cellStyle name="Normal 2 3 4 4 3 5 2 2 3" xfId="54635" xr:uid="{E40AF080-B123-4682-8FC4-E172DCD5776D}"/>
    <cellStyle name="Normal 2 3 4 4 3 5 2 3" xfId="19215" xr:uid="{8943CC53-DD0D-4EC5-84FD-108AB39CC7A0}"/>
    <cellStyle name="Normal 2 3 4 4 3 5 2 4" xfId="32905" xr:uid="{F22477AB-A34E-4BDF-8F1D-814FDE536864}"/>
    <cellStyle name="Normal 2 3 4 4 3 5 2 5" xfId="47789" xr:uid="{52049603-E272-4B20-ABDE-CD9BAEA2E454}"/>
    <cellStyle name="Normal 2 3 4 4 3 5 3" xfId="22637" xr:uid="{E2D106B2-31B5-4DB1-83C4-B6A7D339BD80}"/>
    <cellStyle name="Normal 2 3 4 4 3 5 3 2" xfId="36329" xr:uid="{D0265B52-6954-4A5F-96BD-BC8F7B8088DA}"/>
    <cellStyle name="Normal 2 3 4 4 3 5 3 3" xfId="51213" xr:uid="{4AFF0BFB-C349-4AD1-B936-9B8CCFBB0791}"/>
    <cellStyle name="Normal 2 3 4 4 3 5 4" xfId="15793" xr:uid="{DB0E5047-A473-4A82-8005-8BAB77BB8B26}"/>
    <cellStyle name="Normal 2 3 4 4 3 5 5" xfId="29483" xr:uid="{E72503B7-BB8E-42B4-89C7-B50779AE4706}"/>
    <cellStyle name="Normal 2 3 4 4 3 5 6" xfId="44367" xr:uid="{AA59C229-5D05-4D41-8427-AB3C46B54A0C}"/>
    <cellStyle name="Normal 2 3 4 4 3 6" xfId="10657" xr:uid="{DFAFCD06-4657-42B1-984D-74F9A6DC9ECB}"/>
    <cellStyle name="Normal 2 3 4 4 3 6 2" xfId="24347" xr:uid="{D0BB817F-1412-4541-A903-B8D5D096F227}"/>
    <cellStyle name="Normal 2 3 4 4 3 6 2 2" xfId="38039" xr:uid="{BEA2C601-B542-495D-93F6-19F1AE29284F}"/>
    <cellStyle name="Normal 2 3 4 4 3 6 2 3" xfId="52923" xr:uid="{3D889234-FD19-43EC-94BC-752ED8A3C69D}"/>
    <cellStyle name="Normal 2 3 4 4 3 6 3" xfId="17503" xr:uid="{BF4F8FBE-E401-4841-B755-BA3B6DD7925D}"/>
    <cellStyle name="Normal 2 3 4 4 3 6 4" xfId="31193" xr:uid="{4BB82A97-2A6E-4BF8-96F2-2AC067B83A63}"/>
    <cellStyle name="Normal 2 3 4 4 3 6 5" xfId="46077" xr:uid="{98F82F7B-1E84-4476-800B-EA775E4D6D93}"/>
    <cellStyle name="Normal 2 3 4 4 3 7" xfId="20925" xr:uid="{5359168A-971C-43BA-8626-04215A202CFC}"/>
    <cellStyle name="Normal 2 3 4 4 3 7 2" xfId="34617" xr:uid="{5135B60E-9D89-43F5-BAE4-EEAD2D12D02B}"/>
    <cellStyle name="Normal 2 3 4 4 3 7 3" xfId="49501" xr:uid="{A44C9F83-95CA-461F-9977-ADD8BFD62E61}"/>
    <cellStyle name="Normal 2 3 4 4 3 8" xfId="14081" xr:uid="{F447842F-C88A-4F68-9503-7B652BB216D7}"/>
    <cellStyle name="Normal 2 3 4 4 3 9" xfId="27771" xr:uid="{1E879879-A6CC-43E6-9FB9-552E2096D9CF}"/>
    <cellStyle name="Normal 2 3 4 4 4" xfId="7239" xr:uid="{28759216-F660-4139-8783-99FA5BCA3AB7}"/>
    <cellStyle name="Normal 2 3 4 4 4 2" xfId="7240" xr:uid="{C463A58B-0C6F-426F-AD63-A15169BDEBD2}"/>
    <cellStyle name="Normal 2 3 4 4 4 2 2" xfId="8953" xr:uid="{EC6FEF5C-9E6F-4B7F-801B-5BACDF75755E}"/>
    <cellStyle name="Normal 2 3 4 4 4 2 2 2" xfId="12375" xr:uid="{D8D866D5-733E-46BE-94A5-5B31D8711CDB}"/>
    <cellStyle name="Normal 2 3 4 4 4 2 2 2 2" xfId="26065" xr:uid="{907D76FA-C0BC-4D02-A449-DEFA6C4065B6}"/>
    <cellStyle name="Normal 2 3 4 4 4 2 2 2 2 2" xfId="39757" xr:uid="{6C5AD1E1-D11B-482A-BBB4-D2351C432054}"/>
    <cellStyle name="Normal 2 3 4 4 4 2 2 2 2 3" xfId="54641" xr:uid="{4E924F83-F824-4F20-950C-D033D7559B7E}"/>
    <cellStyle name="Normal 2 3 4 4 4 2 2 2 3" xfId="19221" xr:uid="{0D374B0B-264E-4484-B10A-7276B2DDD989}"/>
    <cellStyle name="Normal 2 3 4 4 4 2 2 2 4" xfId="32911" xr:uid="{DC33E7CC-3470-483B-A32D-FBB3C895B97C}"/>
    <cellStyle name="Normal 2 3 4 4 4 2 2 2 5" xfId="47795" xr:uid="{4CBD1F79-581D-4A64-A85A-E3A95CCB8B58}"/>
    <cellStyle name="Normal 2 3 4 4 4 2 2 3" xfId="22643" xr:uid="{10F88FFA-274D-4371-83CF-CA988E17C40D}"/>
    <cellStyle name="Normal 2 3 4 4 4 2 2 3 2" xfId="36335" xr:uid="{598CE467-4C7E-43E3-A4F6-72E5218F5C8D}"/>
    <cellStyle name="Normal 2 3 4 4 4 2 2 3 3" xfId="51219" xr:uid="{CD8AA5C6-A883-4B96-A25E-8AB71AC82278}"/>
    <cellStyle name="Normal 2 3 4 4 4 2 2 4" xfId="15799" xr:uid="{738B7591-E1DB-4BDB-B5D4-BDAA2E1954D0}"/>
    <cellStyle name="Normal 2 3 4 4 4 2 2 5" xfId="29489" xr:uid="{3D89189A-FC5A-4B31-ADFB-EC617B816061}"/>
    <cellStyle name="Normal 2 3 4 4 4 2 2 6" xfId="44373" xr:uid="{CB60997D-27C8-4CAE-B47B-D5B62BC89D2C}"/>
    <cellStyle name="Normal 2 3 4 4 4 2 3" xfId="10663" xr:uid="{489DE1E5-EB07-4C4D-B7BB-E86B96A2643B}"/>
    <cellStyle name="Normal 2 3 4 4 4 2 3 2" xfId="24353" xr:uid="{D27833A8-14B4-4888-9CEE-085655721818}"/>
    <cellStyle name="Normal 2 3 4 4 4 2 3 2 2" xfId="38045" xr:uid="{52B8F797-BFE3-44A3-9B6C-3488D6AE39A4}"/>
    <cellStyle name="Normal 2 3 4 4 4 2 3 2 3" xfId="52929" xr:uid="{32EFBC59-FCB8-4AE8-A688-4977F14B034A}"/>
    <cellStyle name="Normal 2 3 4 4 4 2 3 3" xfId="17509" xr:uid="{D4F9FE62-5F86-4928-A456-00BA93F653BE}"/>
    <cellStyle name="Normal 2 3 4 4 4 2 3 4" xfId="31199" xr:uid="{0BE32BCA-E571-4194-822D-8925E6DE3834}"/>
    <cellStyle name="Normal 2 3 4 4 4 2 3 5" xfId="46083" xr:uid="{3AF25774-3F3D-4ADF-9ABA-A9C77B51DB4C}"/>
    <cellStyle name="Normal 2 3 4 4 4 2 4" xfId="20931" xr:uid="{DE6AE25F-8A3C-4E2B-AD70-30753CB95A45}"/>
    <cellStyle name="Normal 2 3 4 4 4 2 4 2" xfId="34623" xr:uid="{8CDC7248-563E-4967-931D-3231C05BCC56}"/>
    <cellStyle name="Normal 2 3 4 4 4 2 4 3" xfId="49507" xr:uid="{7294A768-A916-4C4B-85E8-78031ECC1C5D}"/>
    <cellStyle name="Normal 2 3 4 4 4 2 5" xfId="14087" xr:uid="{A398E8E1-B2FB-414B-8099-251F675C5289}"/>
    <cellStyle name="Normal 2 3 4 4 4 2 6" xfId="27777" xr:uid="{F1674E95-FA65-46D3-B7FB-B67EEFD5151C}"/>
    <cellStyle name="Normal 2 3 4 4 4 2 7" xfId="42661" xr:uid="{F149D88E-63E3-4E40-B819-C81BD8AD7D22}"/>
    <cellStyle name="Normal 2 3 4 4 4 3" xfId="8952" xr:uid="{308CBD5F-7FC3-4F47-9D47-C219D81E3568}"/>
    <cellStyle name="Normal 2 3 4 4 4 3 2" xfId="12374" xr:uid="{F13EBFCE-5338-46AE-B6B5-37DDCD6A3399}"/>
    <cellStyle name="Normal 2 3 4 4 4 3 2 2" xfId="26064" xr:uid="{90AB2B76-5457-4262-A684-EB356BB3A4B9}"/>
    <cellStyle name="Normal 2 3 4 4 4 3 2 2 2" xfId="39756" xr:uid="{C7DA5D8E-F7C2-4EA7-A0C3-170557AA6695}"/>
    <cellStyle name="Normal 2 3 4 4 4 3 2 2 3" xfId="54640" xr:uid="{BFA9FB12-3451-4A94-9FFA-10A162E5CE3E}"/>
    <cellStyle name="Normal 2 3 4 4 4 3 2 3" xfId="19220" xr:uid="{66915D9B-0748-4B0F-B97E-9C2E9AD7DEE7}"/>
    <cellStyle name="Normal 2 3 4 4 4 3 2 4" xfId="32910" xr:uid="{A8ABC693-5084-46CB-A037-005F03C1BF07}"/>
    <cellStyle name="Normal 2 3 4 4 4 3 2 5" xfId="47794" xr:uid="{60F60512-88BC-48D5-9918-5223CFD9794B}"/>
    <cellStyle name="Normal 2 3 4 4 4 3 3" xfId="22642" xr:uid="{1B7C57F5-163C-4B95-9448-768DECB96BB5}"/>
    <cellStyle name="Normal 2 3 4 4 4 3 3 2" xfId="36334" xr:uid="{528D1763-B2FB-4615-84DF-C702D3AE4F6E}"/>
    <cellStyle name="Normal 2 3 4 4 4 3 3 3" xfId="51218" xr:uid="{4C5291C6-8D0D-468B-B53F-6DE77943AA2D}"/>
    <cellStyle name="Normal 2 3 4 4 4 3 4" xfId="15798" xr:uid="{B62FC516-0B2D-4972-987C-EC5181122F80}"/>
    <cellStyle name="Normal 2 3 4 4 4 3 5" xfId="29488" xr:uid="{A328E625-A761-4092-ABDB-48BE9E4CC803}"/>
    <cellStyle name="Normal 2 3 4 4 4 3 6" xfId="44372" xr:uid="{DEEEB413-C48D-4B86-8D26-8A207FC99BF5}"/>
    <cellStyle name="Normal 2 3 4 4 4 4" xfId="10662" xr:uid="{252D3FDA-DBEA-4D09-9AAF-3E085C03695A}"/>
    <cellStyle name="Normal 2 3 4 4 4 4 2" xfId="24352" xr:uid="{B58414F8-C47E-4654-985C-BA01FBE89461}"/>
    <cellStyle name="Normal 2 3 4 4 4 4 2 2" xfId="38044" xr:uid="{0A9585CF-99AF-4895-AC26-F2046C54C49C}"/>
    <cellStyle name="Normal 2 3 4 4 4 4 2 3" xfId="52928" xr:uid="{EA466525-2FA9-4FC5-BCD4-D2B16B8E4DC8}"/>
    <cellStyle name="Normal 2 3 4 4 4 4 3" xfId="17508" xr:uid="{866D735A-F351-4731-A091-C20553513C99}"/>
    <cellStyle name="Normal 2 3 4 4 4 4 4" xfId="31198" xr:uid="{5660877A-34DA-4596-99E7-195A34D1E071}"/>
    <cellStyle name="Normal 2 3 4 4 4 4 5" xfId="46082" xr:uid="{2B24F17D-7878-4693-AFD2-A0EAF999CE6C}"/>
    <cellStyle name="Normal 2 3 4 4 4 5" xfId="20930" xr:uid="{9A2DEDED-82A9-4272-9F24-CCC44128FDAA}"/>
    <cellStyle name="Normal 2 3 4 4 4 5 2" xfId="34622" xr:uid="{7C99E137-A1D7-4D24-A96D-8A1110BF53BC}"/>
    <cellStyle name="Normal 2 3 4 4 4 5 3" xfId="49506" xr:uid="{BEF49D45-3753-4824-887D-0F997EEAE8BA}"/>
    <cellStyle name="Normal 2 3 4 4 4 6" xfId="14086" xr:uid="{6D01898F-EBD6-4264-9027-6590795FD266}"/>
    <cellStyle name="Normal 2 3 4 4 4 7" xfId="27776" xr:uid="{195B8F18-3350-444D-B8A5-288A75E1C3B1}"/>
    <cellStyle name="Normal 2 3 4 4 4 8" xfId="42660" xr:uid="{B66DCF26-3F91-4E55-83C9-0ADD05CF1094}"/>
    <cellStyle name="Normal 2 3 4 4 5" xfId="7241" xr:uid="{4F6F613F-3317-4576-A1A7-4D6F3E5D2CA0}"/>
    <cellStyle name="Normal 2 3 4 4 5 2" xfId="8954" xr:uid="{EED60728-B593-462F-9A46-5CE1A9F06E3A}"/>
    <cellStyle name="Normal 2 3 4 4 5 2 2" xfId="12376" xr:uid="{869F8ACD-2E01-45EB-9CC8-E0822AFE53CA}"/>
    <cellStyle name="Normal 2 3 4 4 5 2 2 2" xfId="26066" xr:uid="{3D1B86EE-987E-4293-9982-3793263DE695}"/>
    <cellStyle name="Normal 2 3 4 4 5 2 2 2 2" xfId="39758" xr:uid="{8C8ABE91-8826-476D-AD39-57C6845EB70A}"/>
    <cellStyle name="Normal 2 3 4 4 5 2 2 2 3" xfId="54642" xr:uid="{8D0E3519-1B2E-4232-8DBD-42E18D6E60EC}"/>
    <cellStyle name="Normal 2 3 4 4 5 2 2 3" xfId="19222" xr:uid="{5448D6CF-CA96-4E43-9C30-449DA1EAB19E}"/>
    <cellStyle name="Normal 2 3 4 4 5 2 2 4" xfId="32912" xr:uid="{FB3D3E79-082D-4C8B-BD63-13A812C86E0F}"/>
    <cellStyle name="Normal 2 3 4 4 5 2 2 5" xfId="47796" xr:uid="{0C24D17E-A92F-45E5-88FD-8A2E04D2B926}"/>
    <cellStyle name="Normal 2 3 4 4 5 2 3" xfId="22644" xr:uid="{D879BBAF-8621-49F1-8BDB-72E6BBCAA496}"/>
    <cellStyle name="Normal 2 3 4 4 5 2 3 2" xfId="36336" xr:uid="{2509A3F7-BBB6-48D4-BE29-09C7F0F82F62}"/>
    <cellStyle name="Normal 2 3 4 4 5 2 3 3" xfId="51220" xr:uid="{F1B7B737-1BB4-4C95-B0A8-A447D4B78320}"/>
    <cellStyle name="Normal 2 3 4 4 5 2 4" xfId="15800" xr:uid="{B0BECE50-A13E-4F25-812C-BBACE7D39D95}"/>
    <cellStyle name="Normal 2 3 4 4 5 2 5" xfId="29490" xr:uid="{BC8C5035-BF36-44A1-92B4-F85898EAA156}"/>
    <cellStyle name="Normal 2 3 4 4 5 2 6" xfId="44374" xr:uid="{85DEFDCE-5D5C-4355-8B18-A2B1556611D9}"/>
    <cellStyle name="Normal 2 3 4 4 5 3" xfId="10664" xr:uid="{F628A3BB-7443-441C-BF54-DD43E763BF4E}"/>
    <cellStyle name="Normal 2 3 4 4 5 3 2" xfId="24354" xr:uid="{FBA92877-0666-4202-BFE9-B1FB5443A2E5}"/>
    <cellStyle name="Normal 2 3 4 4 5 3 2 2" xfId="38046" xr:uid="{BEE72088-8BA2-4533-A04B-3CC96EDA11ED}"/>
    <cellStyle name="Normal 2 3 4 4 5 3 2 3" xfId="52930" xr:uid="{D9BF9E94-806A-43E4-A163-9C31ABF37E04}"/>
    <cellStyle name="Normal 2 3 4 4 5 3 3" xfId="17510" xr:uid="{FF39B9AF-9B3E-44B6-9EE2-928F7BDA6AE9}"/>
    <cellStyle name="Normal 2 3 4 4 5 3 4" xfId="31200" xr:uid="{0F412CDD-302F-4323-B9B1-202DB8CFF828}"/>
    <cellStyle name="Normal 2 3 4 4 5 3 5" xfId="46084" xr:uid="{47AE64E3-66C7-49DA-9FA7-AB90B2D4EB9C}"/>
    <cellStyle name="Normal 2 3 4 4 5 4" xfId="20932" xr:uid="{68BAA448-1D1D-43DF-8361-E22543C91FA2}"/>
    <cellStyle name="Normal 2 3 4 4 5 4 2" xfId="34624" xr:uid="{B8FFCBBB-3789-4ABE-8C7E-9E98704A7EE7}"/>
    <cellStyle name="Normal 2 3 4 4 5 4 3" xfId="49508" xr:uid="{898AC9B4-402A-44DF-B8AF-F9B0330C7F9E}"/>
    <cellStyle name="Normal 2 3 4 4 5 5" xfId="14088" xr:uid="{3E255CAE-7A8F-4ADF-BE9E-359792BD33D3}"/>
    <cellStyle name="Normal 2 3 4 4 5 6" xfId="27778" xr:uid="{493D55B6-D51F-4F4B-9BAB-0D02E13C9DA1}"/>
    <cellStyle name="Normal 2 3 4 4 5 7" xfId="42662" xr:uid="{CF19A0A3-8433-47B6-B049-86AF40BAABA3}"/>
    <cellStyle name="Normal 2 3 4 4 6" xfId="7242" xr:uid="{2C6D9B09-D91E-4570-A49B-98D163400E4E}"/>
    <cellStyle name="Normal 2 3 4 4 6 2" xfId="8955" xr:uid="{8709164E-EFFC-478F-93F6-751507563F9B}"/>
    <cellStyle name="Normal 2 3 4 4 6 2 2" xfId="12377" xr:uid="{453C587C-253B-4CA0-AE9A-A7FA9FFD4BF8}"/>
    <cellStyle name="Normal 2 3 4 4 6 2 2 2" xfId="26067" xr:uid="{F3D73ABF-D9B0-4D58-91AA-A0AEE3379813}"/>
    <cellStyle name="Normal 2 3 4 4 6 2 2 2 2" xfId="39759" xr:uid="{8CE5FF5B-91EE-4282-ACF6-4EAB9978D77D}"/>
    <cellStyle name="Normal 2 3 4 4 6 2 2 2 3" xfId="54643" xr:uid="{78AFE4F8-D99E-4317-A6FE-8FB3694F9EF5}"/>
    <cellStyle name="Normal 2 3 4 4 6 2 2 3" xfId="19223" xr:uid="{AC335D35-FF03-4944-A16A-68F4A4B0C93D}"/>
    <cellStyle name="Normal 2 3 4 4 6 2 2 4" xfId="32913" xr:uid="{0A42DC38-CFF5-493B-8EDE-6C1B8C5A0913}"/>
    <cellStyle name="Normal 2 3 4 4 6 2 2 5" xfId="47797" xr:uid="{58CE7CD8-0706-4874-AE8C-B0964D5BC355}"/>
    <cellStyle name="Normal 2 3 4 4 6 2 3" xfId="22645" xr:uid="{927E4938-0546-436D-8ABB-3EE2D4C82D6C}"/>
    <cellStyle name="Normal 2 3 4 4 6 2 3 2" xfId="36337" xr:uid="{FEEB9B07-21A8-4D5E-A487-ADF65D31C1C6}"/>
    <cellStyle name="Normal 2 3 4 4 6 2 3 3" xfId="51221" xr:uid="{3128DF3C-05EE-45B4-BE53-53F66200E4BA}"/>
    <cellStyle name="Normal 2 3 4 4 6 2 4" xfId="15801" xr:uid="{3E140960-D300-426E-A0A6-2BA45595BFC7}"/>
    <cellStyle name="Normal 2 3 4 4 6 2 5" xfId="29491" xr:uid="{8FEB51CE-6ED3-4C3C-B542-CB301EC035D8}"/>
    <cellStyle name="Normal 2 3 4 4 6 2 6" xfId="44375" xr:uid="{108BEE90-371E-4C3E-A944-49760F51E462}"/>
    <cellStyle name="Normal 2 3 4 4 6 3" xfId="10665" xr:uid="{C380A721-B17D-4476-8E5D-6CA8AA32C015}"/>
    <cellStyle name="Normal 2 3 4 4 6 3 2" xfId="24355" xr:uid="{9EB961D0-295F-4CE6-A4B4-9AE6EA5D7548}"/>
    <cellStyle name="Normal 2 3 4 4 6 3 2 2" xfId="38047" xr:uid="{4C5CCB7A-DF5F-4966-BBC1-56EBE1964302}"/>
    <cellStyle name="Normal 2 3 4 4 6 3 2 3" xfId="52931" xr:uid="{E46E1945-CF4C-4BE2-8E08-04FEE6B7B1F7}"/>
    <cellStyle name="Normal 2 3 4 4 6 3 3" xfId="17511" xr:uid="{04DC4AD0-D988-4B11-A308-FC0EADB7EFDD}"/>
    <cellStyle name="Normal 2 3 4 4 6 3 4" xfId="31201" xr:uid="{AEE5AE3F-DFCA-4785-AE9D-4946A5BF85F6}"/>
    <cellStyle name="Normal 2 3 4 4 6 3 5" xfId="46085" xr:uid="{EE4A7B7D-F78C-4211-B2F3-F3BF3E5859AD}"/>
    <cellStyle name="Normal 2 3 4 4 6 4" xfId="20933" xr:uid="{0CB4551C-E1B8-486A-B17E-7371564AF4E9}"/>
    <cellStyle name="Normal 2 3 4 4 6 4 2" xfId="34625" xr:uid="{03212B34-F1A3-4D5C-A436-D3B4510D0555}"/>
    <cellStyle name="Normal 2 3 4 4 6 4 3" xfId="49509" xr:uid="{59B1F67D-EDE6-4A0E-8739-68EDDB2F0F32}"/>
    <cellStyle name="Normal 2 3 4 4 6 5" xfId="14089" xr:uid="{EBDB9C73-2478-4DCE-8AE5-F95AA493A4B4}"/>
    <cellStyle name="Normal 2 3 4 4 6 6" xfId="27779" xr:uid="{92356413-9DFE-49FF-8503-2BFF60972CAB}"/>
    <cellStyle name="Normal 2 3 4 4 6 7" xfId="42663" xr:uid="{A143180E-952E-4EA5-81E3-D3CEB6D89CFA}"/>
    <cellStyle name="Normal 2 3 4 4 7" xfId="8941" xr:uid="{F8938361-B593-418B-BA74-BFBBC466AA39}"/>
    <cellStyle name="Normal 2 3 4 4 7 2" xfId="12363" xr:uid="{AB96B91C-A75F-4859-97E6-D0844A1D9112}"/>
    <cellStyle name="Normal 2 3 4 4 7 2 2" xfId="26053" xr:uid="{B139FBF2-D33D-491A-9DCA-5C271018A6E0}"/>
    <cellStyle name="Normal 2 3 4 4 7 2 2 2" xfId="39745" xr:uid="{3A22A69B-5D3C-4409-A6A6-FDD61C136162}"/>
    <cellStyle name="Normal 2 3 4 4 7 2 2 3" xfId="54629" xr:uid="{ADAE0B59-E9D6-465B-A8C8-2DF53E9CC318}"/>
    <cellStyle name="Normal 2 3 4 4 7 2 3" xfId="19209" xr:uid="{681CF19D-7E13-40D3-BA47-18ABBC4F9650}"/>
    <cellStyle name="Normal 2 3 4 4 7 2 4" xfId="32899" xr:uid="{439C35A8-37C3-478F-9623-5DC05607DD31}"/>
    <cellStyle name="Normal 2 3 4 4 7 2 5" xfId="47783" xr:uid="{2678DA0F-EFDE-46BB-8BA4-B6EA7D05CD04}"/>
    <cellStyle name="Normal 2 3 4 4 7 3" xfId="22631" xr:uid="{5C6CCA39-AADB-499E-AD29-2BA0B19F2C9A}"/>
    <cellStyle name="Normal 2 3 4 4 7 3 2" xfId="36323" xr:uid="{B1A6D839-C08E-4B6E-A2D0-FF69BD062B11}"/>
    <cellStyle name="Normal 2 3 4 4 7 3 3" xfId="51207" xr:uid="{2120F679-5F95-4D4D-B970-B3AFAD7389BB}"/>
    <cellStyle name="Normal 2 3 4 4 7 4" xfId="15787" xr:uid="{D2F10AA9-DC80-4D60-B6B5-D1D363B8BBEF}"/>
    <cellStyle name="Normal 2 3 4 4 7 5" xfId="29477" xr:uid="{F7DB22F6-FA80-4B0C-A529-036F220CFFA9}"/>
    <cellStyle name="Normal 2 3 4 4 7 6" xfId="44361" xr:uid="{EBBD3E17-8ABA-4005-AE59-01BE48A8C250}"/>
    <cellStyle name="Normal 2 3 4 4 8" xfId="10651" xr:uid="{EAFB35B6-20D8-4D8D-B41A-D1BB2D13527F}"/>
    <cellStyle name="Normal 2 3 4 4 8 2" xfId="24341" xr:uid="{9EE6EF32-7C24-4CAD-8C32-1DDD83DB8708}"/>
    <cellStyle name="Normal 2 3 4 4 8 2 2" xfId="38033" xr:uid="{35C8EFD2-D98D-47B1-A6F3-30A26F93F164}"/>
    <cellStyle name="Normal 2 3 4 4 8 2 3" xfId="52917" xr:uid="{1443ECF3-3E9C-4865-AF14-9F641114983C}"/>
    <cellStyle name="Normal 2 3 4 4 8 3" xfId="17497" xr:uid="{EA142124-DD6B-4696-B172-AA07160E27BF}"/>
    <cellStyle name="Normal 2 3 4 4 8 4" xfId="31187" xr:uid="{87DEBC8B-3B8D-4A1E-9AC3-5CDF5C0D91F9}"/>
    <cellStyle name="Normal 2 3 4 4 8 5" xfId="46071" xr:uid="{8506C274-CA8F-4887-A498-4CD9773A7DE6}"/>
    <cellStyle name="Normal 2 3 4 4 9" xfId="20919" xr:uid="{64F6A214-9519-4ABE-A9B4-B2737969089E}"/>
    <cellStyle name="Normal 2 3 4 4 9 2" xfId="34611" xr:uid="{BE6E1AE0-ADF9-40DA-9870-6A80956B2FB1}"/>
    <cellStyle name="Normal 2 3 4 4 9 3" xfId="49495" xr:uid="{6A53B990-6828-4032-AF1B-D53EC48D3F12}"/>
    <cellStyle name="Normal 2 3 4 5" xfId="7243" xr:uid="{C83ED3BB-039F-4BFA-9D91-B77C5EBD52C7}"/>
    <cellStyle name="Normal 2 3 4 5 10" xfId="14090" xr:uid="{F6E00A37-0829-468C-88EB-198E5495BAA3}"/>
    <cellStyle name="Normal 2 3 4 5 11" xfId="27780" xr:uid="{B0C9B825-DDDD-4EBD-BF7F-6051F7422922}"/>
    <cellStyle name="Normal 2 3 4 5 12" xfId="42664" xr:uid="{97F79CA4-E9C9-41DB-A94D-B9727C245175}"/>
    <cellStyle name="Normal 2 3 4 5 2" xfId="7244" xr:uid="{F3BBA456-088B-45EF-A3D0-73F8F5E29213}"/>
    <cellStyle name="Normal 2 3 4 5 2 10" xfId="42665" xr:uid="{34F18AEC-2F13-47BC-A3CF-386939E566B2}"/>
    <cellStyle name="Normal 2 3 4 5 2 2" xfId="7245" xr:uid="{BF03D0A8-827F-4864-871B-516FC50D9A8C}"/>
    <cellStyle name="Normal 2 3 4 5 2 2 2" xfId="7246" xr:uid="{50860804-EEEF-43F7-BACF-B38E6D0475EB}"/>
    <cellStyle name="Normal 2 3 4 5 2 2 2 2" xfId="8959" xr:uid="{66FF4F1F-DBC8-496D-8D3D-7CB96840268C}"/>
    <cellStyle name="Normal 2 3 4 5 2 2 2 2 2" xfId="12381" xr:uid="{AAD49EF0-7238-4A57-8E1D-3FE7039BD601}"/>
    <cellStyle name="Normal 2 3 4 5 2 2 2 2 2 2" xfId="26071" xr:uid="{B3598E4F-A69A-47BE-A55E-FED3ABA45D35}"/>
    <cellStyle name="Normal 2 3 4 5 2 2 2 2 2 2 2" xfId="39763" xr:uid="{4B5C73D6-B58C-4116-AED2-2F152C3BE9E9}"/>
    <cellStyle name="Normal 2 3 4 5 2 2 2 2 2 2 3" xfId="54647" xr:uid="{E7DD49EB-AA01-49E0-93B8-2CF3C8DC45FF}"/>
    <cellStyle name="Normal 2 3 4 5 2 2 2 2 2 3" xfId="19227" xr:uid="{1BA138F3-95B6-4491-9A1B-F7561128F8E0}"/>
    <cellStyle name="Normal 2 3 4 5 2 2 2 2 2 4" xfId="32917" xr:uid="{F93535CD-558C-4046-BD1B-7365FFCA9185}"/>
    <cellStyle name="Normal 2 3 4 5 2 2 2 2 2 5" xfId="47801" xr:uid="{3CA1F927-F558-43EC-9A15-21B8F5C58005}"/>
    <cellStyle name="Normal 2 3 4 5 2 2 2 2 3" xfId="22649" xr:uid="{E7289F25-139D-4CDE-AFC6-982601CB9DED}"/>
    <cellStyle name="Normal 2 3 4 5 2 2 2 2 3 2" xfId="36341" xr:uid="{331C467A-54A1-4485-B7DA-2789CA0BC371}"/>
    <cellStyle name="Normal 2 3 4 5 2 2 2 2 3 3" xfId="51225" xr:uid="{49D4464B-2AD6-408D-9A92-FA24CD91482F}"/>
    <cellStyle name="Normal 2 3 4 5 2 2 2 2 4" xfId="15805" xr:uid="{83421F5A-1A46-4A91-826A-6C95E119E074}"/>
    <cellStyle name="Normal 2 3 4 5 2 2 2 2 5" xfId="29495" xr:uid="{B895A502-59D6-4961-9F57-CF42D897A454}"/>
    <cellStyle name="Normal 2 3 4 5 2 2 2 2 6" xfId="44379" xr:uid="{E19C25A2-69A7-473F-8041-A8F4CD15EBB9}"/>
    <cellStyle name="Normal 2 3 4 5 2 2 2 3" xfId="10669" xr:uid="{F58A35A0-D916-4C58-8A9C-95670245CF3D}"/>
    <cellStyle name="Normal 2 3 4 5 2 2 2 3 2" xfId="24359" xr:uid="{8C21E377-08D8-4B5D-93E6-570E921CF2DF}"/>
    <cellStyle name="Normal 2 3 4 5 2 2 2 3 2 2" xfId="38051" xr:uid="{66ECD410-7959-4C52-B1B8-8745B57029AD}"/>
    <cellStyle name="Normal 2 3 4 5 2 2 2 3 2 3" xfId="52935" xr:uid="{3B1DCF2A-E189-4815-9F7D-6579B6D306C6}"/>
    <cellStyle name="Normal 2 3 4 5 2 2 2 3 3" xfId="17515" xr:uid="{FAC1A9F2-1D54-467C-AE0A-AD6AF8B528DC}"/>
    <cellStyle name="Normal 2 3 4 5 2 2 2 3 4" xfId="31205" xr:uid="{B5FC4429-EEF2-40E5-AB3B-0EE5E289CC2F}"/>
    <cellStyle name="Normal 2 3 4 5 2 2 2 3 5" xfId="46089" xr:uid="{3C74C097-4884-4F16-BB02-850F77E48AC0}"/>
    <cellStyle name="Normal 2 3 4 5 2 2 2 4" xfId="20937" xr:uid="{87F6050A-E217-46EC-9792-358A75F57E50}"/>
    <cellStyle name="Normal 2 3 4 5 2 2 2 4 2" xfId="34629" xr:uid="{80AF41BA-793D-45CF-8EE8-5B1A9429DF69}"/>
    <cellStyle name="Normal 2 3 4 5 2 2 2 4 3" xfId="49513" xr:uid="{082517F1-8117-4153-BBBD-7701C9FB5111}"/>
    <cellStyle name="Normal 2 3 4 5 2 2 2 5" xfId="14093" xr:uid="{C9F2A119-C041-4A66-8FEB-E97FDA2EC5A7}"/>
    <cellStyle name="Normal 2 3 4 5 2 2 2 6" xfId="27783" xr:uid="{A7166B03-B9BE-410A-AA31-9965AA4EEEF0}"/>
    <cellStyle name="Normal 2 3 4 5 2 2 2 7" xfId="42667" xr:uid="{D5FC11CE-7156-4B60-95CB-325AA1D88C32}"/>
    <cellStyle name="Normal 2 3 4 5 2 2 3" xfId="8958" xr:uid="{22669710-7C8A-4701-B733-9736E35CD7E1}"/>
    <cellStyle name="Normal 2 3 4 5 2 2 3 2" xfId="12380" xr:uid="{022E7669-EE98-4823-98C4-BECA32E54C47}"/>
    <cellStyle name="Normal 2 3 4 5 2 2 3 2 2" xfId="26070" xr:uid="{9957915B-3459-4276-A225-CA55714F25D5}"/>
    <cellStyle name="Normal 2 3 4 5 2 2 3 2 2 2" xfId="39762" xr:uid="{17F133D6-6C4D-41E5-87E4-64137AD46C47}"/>
    <cellStyle name="Normal 2 3 4 5 2 2 3 2 2 3" xfId="54646" xr:uid="{E9DF04A4-3C69-41EC-9FFA-6749C3685F19}"/>
    <cellStyle name="Normal 2 3 4 5 2 2 3 2 3" xfId="19226" xr:uid="{D6F94945-AFBF-4DDB-B340-D9F232CDA69F}"/>
    <cellStyle name="Normal 2 3 4 5 2 2 3 2 4" xfId="32916" xr:uid="{0AAE9B36-D601-4B84-8877-98BA50A932DA}"/>
    <cellStyle name="Normal 2 3 4 5 2 2 3 2 5" xfId="47800" xr:uid="{9205F94E-2ACE-4538-A5DB-DDC2FF94E06D}"/>
    <cellStyle name="Normal 2 3 4 5 2 2 3 3" xfId="22648" xr:uid="{89785790-47F7-4553-AAFD-25D0D57C90FF}"/>
    <cellStyle name="Normal 2 3 4 5 2 2 3 3 2" xfId="36340" xr:uid="{A0F047B2-2042-402E-9CDD-B48E4331C85E}"/>
    <cellStyle name="Normal 2 3 4 5 2 2 3 3 3" xfId="51224" xr:uid="{90A5FD60-D8B0-4392-AADB-1AFEA7C1047E}"/>
    <cellStyle name="Normal 2 3 4 5 2 2 3 4" xfId="15804" xr:uid="{F019FE98-9B1D-4486-B803-F48A4CE46ABD}"/>
    <cellStyle name="Normal 2 3 4 5 2 2 3 5" xfId="29494" xr:uid="{B5E013E6-1A9B-4B44-8B73-C3FDE9A5469F}"/>
    <cellStyle name="Normal 2 3 4 5 2 2 3 6" xfId="44378" xr:uid="{4D6D4B21-BFF1-4454-8F21-0750DB904FB0}"/>
    <cellStyle name="Normal 2 3 4 5 2 2 4" xfId="10668" xr:uid="{C0595A7A-5B6F-4A95-BC9C-E00DE4D38BF2}"/>
    <cellStyle name="Normal 2 3 4 5 2 2 4 2" xfId="24358" xr:uid="{3D6F43B1-69FA-4789-B95B-9CAE20237D8C}"/>
    <cellStyle name="Normal 2 3 4 5 2 2 4 2 2" xfId="38050" xr:uid="{7F5FDBC1-CABB-4949-B418-CDFE1FC4A10F}"/>
    <cellStyle name="Normal 2 3 4 5 2 2 4 2 3" xfId="52934" xr:uid="{E33BB3A7-4EDD-4038-AD5B-3F1E375E2150}"/>
    <cellStyle name="Normal 2 3 4 5 2 2 4 3" xfId="17514" xr:uid="{89853238-C05F-49E4-BDC6-0B6BE3D4CDBE}"/>
    <cellStyle name="Normal 2 3 4 5 2 2 4 4" xfId="31204" xr:uid="{3162BE1F-B51F-4E44-9983-B801A60B0D97}"/>
    <cellStyle name="Normal 2 3 4 5 2 2 4 5" xfId="46088" xr:uid="{919C3F39-84B9-49A4-AC3E-67ACC9790E89}"/>
    <cellStyle name="Normal 2 3 4 5 2 2 5" xfId="20936" xr:uid="{9A76A7C8-29DD-48E1-A407-2B0D719B410F}"/>
    <cellStyle name="Normal 2 3 4 5 2 2 5 2" xfId="34628" xr:uid="{EBA9DC5F-264E-48AC-B00B-DFDE7560FE91}"/>
    <cellStyle name="Normal 2 3 4 5 2 2 5 3" xfId="49512" xr:uid="{00EF1164-28FC-43E4-9CB5-EACF444AB7DA}"/>
    <cellStyle name="Normal 2 3 4 5 2 2 6" xfId="14092" xr:uid="{5A7CB14A-0BEB-4D93-9488-044F9E8F94D9}"/>
    <cellStyle name="Normal 2 3 4 5 2 2 7" xfId="27782" xr:uid="{CF915268-63CD-427B-8ABA-94C28ECF0BC0}"/>
    <cellStyle name="Normal 2 3 4 5 2 2 8" xfId="42666" xr:uid="{E7E2244D-C2C7-4BD4-B99D-0601708D0940}"/>
    <cellStyle name="Normal 2 3 4 5 2 3" xfId="7247" xr:uid="{920C7A06-FEBA-485E-9128-8C32B678838E}"/>
    <cellStyle name="Normal 2 3 4 5 2 3 2" xfId="8960" xr:uid="{E80F3674-27E5-4C3B-9EF4-0D4747C3FCF9}"/>
    <cellStyle name="Normal 2 3 4 5 2 3 2 2" xfId="12382" xr:uid="{6A0C6970-E238-46FE-89C5-31091BD1DA50}"/>
    <cellStyle name="Normal 2 3 4 5 2 3 2 2 2" xfId="26072" xr:uid="{C669D68B-AF88-470E-8CAB-933B57A599ED}"/>
    <cellStyle name="Normal 2 3 4 5 2 3 2 2 2 2" xfId="39764" xr:uid="{C6A898BB-CAED-45DC-95D8-63E214C87993}"/>
    <cellStyle name="Normal 2 3 4 5 2 3 2 2 2 3" xfId="54648" xr:uid="{6430B45F-C6C8-4B21-99C4-19999B271D06}"/>
    <cellStyle name="Normal 2 3 4 5 2 3 2 2 3" xfId="19228" xr:uid="{6DEC4C65-4C8A-4053-8D42-8FBB5F71B71B}"/>
    <cellStyle name="Normal 2 3 4 5 2 3 2 2 4" xfId="32918" xr:uid="{6A3626D3-FEE3-411C-9505-0BD92B987EB1}"/>
    <cellStyle name="Normal 2 3 4 5 2 3 2 2 5" xfId="47802" xr:uid="{85722637-C738-497A-8FA6-48E395691AB6}"/>
    <cellStyle name="Normal 2 3 4 5 2 3 2 3" xfId="22650" xr:uid="{6FC1968F-405E-45C9-ABB7-11D3E84D9B18}"/>
    <cellStyle name="Normal 2 3 4 5 2 3 2 3 2" xfId="36342" xr:uid="{4EEE9239-773C-42D4-90F2-B81494F609AE}"/>
    <cellStyle name="Normal 2 3 4 5 2 3 2 3 3" xfId="51226" xr:uid="{6E44E06E-1200-4F98-AD62-43B827ADA934}"/>
    <cellStyle name="Normal 2 3 4 5 2 3 2 4" xfId="15806" xr:uid="{A2942A1D-713B-4B67-A191-13F51C9349F8}"/>
    <cellStyle name="Normal 2 3 4 5 2 3 2 5" xfId="29496" xr:uid="{F1BBACC8-CA62-4A4F-9646-D6877008690F}"/>
    <cellStyle name="Normal 2 3 4 5 2 3 2 6" xfId="44380" xr:uid="{F0E232D1-4A53-4314-AA0C-20358B0C72A2}"/>
    <cellStyle name="Normal 2 3 4 5 2 3 3" xfId="10670" xr:uid="{2799A2CB-5AF7-4DDA-B96B-175844B39D18}"/>
    <cellStyle name="Normal 2 3 4 5 2 3 3 2" xfId="24360" xr:uid="{9AC5767E-3352-4DCA-9AB7-30140DC8EB8D}"/>
    <cellStyle name="Normal 2 3 4 5 2 3 3 2 2" xfId="38052" xr:uid="{8588A05E-BBDB-4F92-9B83-20BA7A7BF9AE}"/>
    <cellStyle name="Normal 2 3 4 5 2 3 3 2 3" xfId="52936" xr:uid="{77EEA8CF-298F-4970-B006-31C2083C559F}"/>
    <cellStyle name="Normal 2 3 4 5 2 3 3 3" xfId="17516" xr:uid="{6E2ACA48-FE1F-4076-9C2C-E3266AB98A1A}"/>
    <cellStyle name="Normal 2 3 4 5 2 3 3 4" xfId="31206" xr:uid="{6CD31716-FFF2-4DB6-AB01-8E0B5A07D68A}"/>
    <cellStyle name="Normal 2 3 4 5 2 3 3 5" xfId="46090" xr:uid="{40A272B3-5535-43D7-AA70-FF63267D4A57}"/>
    <cellStyle name="Normal 2 3 4 5 2 3 4" xfId="20938" xr:uid="{FA4D85D0-B4E6-4980-A7B8-39F0E048AEE6}"/>
    <cellStyle name="Normal 2 3 4 5 2 3 4 2" xfId="34630" xr:uid="{0E97FB2A-2613-42A1-BBF3-1B897311DD1A}"/>
    <cellStyle name="Normal 2 3 4 5 2 3 4 3" xfId="49514" xr:uid="{DE8D2297-2D2A-4195-9C80-BAC67F8A2E8F}"/>
    <cellStyle name="Normal 2 3 4 5 2 3 5" xfId="14094" xr:uid="{CCA3A68C-73CD-479D-A78F-6627F7D8770E}"/>
    <cellStyle name="Normal 2 3 4 5 2 3 6" xfId="27784" xr:uid="{8E4F1AD0-A54B-496A-8831-55689C9B9702}"/>
    <cellStyle name="Normal 2 3 4 5 2 3 7" xfId="42668" xr:uid="{B3597BA2-CF41-4175-A2A3-1EA01D380DB3}"/>
    <cellStyle name="Normal 2 3 4 5 2 4" xfId="7248" xr:uid="{99C5413B-1B03-4AAD-B6CB-CF6EAD5CFBD4}"/>
    <cellStyle name="Normal 2 3 4 5 2 4 2" xfId="8961" xr:uid="{DA2D231E-9A67-4EDB-985B-44F671D8AEEE}"/>
    <cellStyle name="Normal 2 3 4 5 2 4 2 2" xfId="12383" xr:uid="{F293794B-AE60-4C3F-BA86-FBC6220DECE3}"/>
    <cellStyle name="Normal 2 3 4 5 2 4 2 2 2" xfId="26073" xr:uid="{65DAA31F-CD02-4199-BD4F-4BBB66927787}"/>
    <cellStyle name="Normal 2 3 4 5 2 4 2 2 2 2" xfId="39765" xr:uid="{6C973A5B-DC24-4E60-B800-6B677BAFB6E8}"/>
    <cellStyle name="Normal 2 3 4 5 2 4 2 2 2 3" xfId="54649" xr:uid="{561EA3B9-F944-4F7D-962B-5D5337815FB2}"/>
    <cellStyle name="Normal 2 3 4 5 2 4 2 2 3" xfId="19229" xr:uid="{2F2E5765-C67B-4CA1-8483-AD1707E7FD5A}"/>
    <cellStyle name="Normal 2 3 4 5 2 4 2 2 4" xfId="32919" xr:uid="{C583843D-1257-4AD5-98EA-925F9035E850}"/>
    <cellStyle name="Normal 2 3 4 5 2 4 2 2 5" xfId="47803" xr:uid="{F214818C-8771-41F3-A2B5-AA6BBFBAD0F3}"/>
    <cellStyle name="Normal 2 3 4 5 2 4 2 3" xfId="22651" xr:uid="{C49327CF-C126-4D37-9886-A825398C89A1}"/>
    <cellStyle name="Normal 2 3 4 5 2 4 2 3 2" xfId="36343" xr:uid="{5222FC2A-EDF4-4EC6-8889-7CF21AC72218}"/>
    <cellStyle name="Normal 2 3 4 5 2 4 2 3 3" xfId="51227" xr:uid="{A37FB9C2-FFC5-4464-B2E7-861C7525FCF7}"/>
    <cellStyle name="Normal 2 3 4 5 2 4 2 4" xfId="15807" xr:uid="{CFAA1F03-3D5D-440F-85BC-5F92D2A2EE13}"/>
    <cellStyle name="Normal 2 3 4 5 2 4 2 5" xfId="29497" xr:uid="{4FFB2FDD-FBA1-4085-A471-1B9FB7AE6D64}"/>
    <cellStyle name="Normal 2 3 4 5 2 4 2 6" xfId="44381" xr:uid="{C5AE8A0A-225D-4D4A-8817-325639C819D1}"/>
    <cellStyle name="Normal 2 3 4 5 2 4 3" xfId="10671" xr:uid="{55F4ED25-F78F-4B4A-8387-9F24D2CEB255}"/>
    <cellStyle name="Normal 2 3 4 5 2 4 3 2" xfId="24361" xr:uid="{C0872DBA-D765-4CF4-BC29-721732F2BC3B}"/>
    <cellStyle name="Normal 2 3 4 5 2 4 3 2 2" xfId="38053" xr:uid="{7D6A6E63-DE01-45C9-BB07-376C594C7AF7}"/>
    <cellStyle name="Normal 2 3 4 5 2 4 3 2 3" xfId="52937" xr:uid="{FC266D5B-D44A-4C85-80F0-B5E0987B258C}"/>
    <cellStyle name="Normal 2 3 4 5 2 4 3 3" xfId="17517" xr:uid="{8F4B1DCD-7338-4579-9479-8CBF9366A829}"/>
    <cellStyle name="Normal 2 3 4 5 2 4 3 4" xfId="31207" xr:uid="{39203221-6AC5-4668-A621-941EE60A6892}"/>
    <cellStyle name="Normal 2 3 4 5 2 4 3 5" xfId="46091" xr:uid="{6B7B5D89-C06F-4EF6-B582-C7B0527030FF}"/>
    <cellStyle name="Normal 2 3 4 5 2 4 4" xfId="20939" xr:uid="{79AC6F63-28FD-4938-9CD0-E65BE194C2C4}"/>
    <cellStyle name="Normal 2 3 4 5 2 4 4 2" xfId="34631" xr:uid="{4B408686-94D9-4F07-B7CF-4DA9AA1557A0}"/>
    <cellStyle name="Normal 2 3 4 5 2 4 4 3" xfId="49515" xr:uid="{5DADDCFB-A920-469D-BDB1-F118E2390E30}"/>
    <cellStyle name="Normal 2 3 4 5 2 4 5" xfId="14095" xr:uid="{93E5D968-47F3-4449-A534-AAFE10C2B7A4}"/>
    <cellStyle name="Normal 2 3 4 5 2 4 6" xfId="27785" xr:uid="{15ECB0DD-86AC-408B-AB8C-F4A4591FFF27}"/>
    <cellStyle name="Normal 2 3 4 5 2 4 7" xfId="42669" xr:uid="{AA93AE31-89DB-4B00-9E3E-7605C2EA31B0}"/>
    <cellStyle name="Normal 2 3 4 5 2 5" xfId="8957" xr:uid="{CECD21C0-077D-4FC4-87EE-82AEBB5DC7C3}"/>
    <cellStyle name="Normal 2 3 4 5 2 5 2" xfId="12379" xr:uid="{901245D2-7D4D-41F9-B7E2-6EC025626D47}"/>
    <cellStyle name="Normal 2 3 4 5 2 5 2 2" xfId="26069" xr:uid="{4C70BDC5-9F1B-4677-88AF-6649AEBD7F7D}"/>
    <cellStyle name="Normal 2 3 4 5 2 5 2 2 2" xfId="39761" xr:uid="{0EAC3699-CABE-4D93-8D64-495A99AD08C0}"/>
    <cellStyle name="Normal 2 3 4 5 2 5 2 2 3" xfId="54645" xr:uid="{34855269-906F-4324-843C-A8931A9CE8D7}"/>
    <cellStyle name="Normal 2 3 4 5 2 5 2 3" xfId="19225" xr:uid="{4D4F47EA-5325-4983-B753-27D25E7C8456}"/>
    <cellStyle name="Normal 2 3 4 5 2 5 2 4" xfId="32915" xr:uid="{C175E332-7980-489D-8F29-C4FD0D587701}"/>
    <cellStyle name="Normal 2 3 4 5 2 5 2 5" xfId="47799" xr:uid="{15FEC054-C21A-4288-84FB-B5647AC1401C}"/>
    <cellStyle name="Normal 2 3 4 5 2 5 3" xfId="22647" xr:uid="{3BFE9800-D0D2-48C5-BCE7-DA34339DBA0D}"/>
    <cellStyle name="Normal 2 3 4 5 2 5 3 2" xfId="36339" xr:uid="{DC1A94E2-06C7-4E43-B522-3F08CB3988CE}"/>
    <cellStyle name="Normal 2 3 4 5 2 5 3 3" xfId="51223" xr:uid="{B8566C55-3FB6-45D7-A4FF-301C9934E57D}"/>
    <cellStyle name="Normal 2 3 4 5 2 5 4" xfId="15803" xr:uid="{4AFFA774-5420-4918-816D-E2830C2B204E}"/>
    <cellStyle name="Normal 2 3 4 5 2 5 5" xfId="29493" xr:uid="{BAC773CF-3EE9-473F-8A98-23373C9AF06F}"/>
    <cellStyle name="Normal 2 3 4 5 2 5 6" xfId="44377" xr:uid="{2550C3D3-B3DA-4F66-B142-BE4F3EC02B86}"/>
    <cellStyle name="Normal 2 3 4 5 2 6" xfId="10667" xr:uid="{A628CBCD-34C3-4344-940B-7A541CDF27A1}"/>
    <cellStyle name="Normal 2 3 4 5 2 6 2" xfId="24357" xr:uid="{4F152BB2-CAC0-4372-AAE6-B4C0719C04C5}"/>
    <cellStyle name="Normal 2 3 4 5 2 6 2 2" xfId="38049" xr:uid="{ED10C08E-EB14-42CD-A69B-8E7C4AF8B1D5}"/>
    <cellStyle name="Normal 2 3 4 5 2 6 2 3" xfId="52933" xr:uid="{F5450069-2E7C-451C-92CE-F0D211D32BC5}"/>
    <cellStyle name="Normal 2 3 4 5 2 6 3" xfId="17513" xr:uid="{D99E62FD-71BF-42FE-B5D5-FC1B4781BA20}"/>
    <cellStyle name="Normal 2 3 4 5 2 6 4" xfId="31203" xr:uid="{8D13B608-2B6D-4065-A3F5-591E3DFB73A6}"/>
    <cellStyle name="Normal 2 3 4 5 2 6 5" xfId="46087" xr:uid="{790A2BF9-5375-4981-8B21-12F2CC1475FA}"/>
    <cellStyle name="Normal 2 3 4 5 2 7" xfId="20935" xr:uid="{3E500685-3716-4CBE-BA3D-DB8F4C603058}"/>
    <cellStyle name="Normal 2 3 4 5 2 7 2" xfId="34627" xr:uid="{8A89335C-B36C-4D7D-86B3-FD8E74CA8520}"/>
    <cellStyle name="Normal 2 3 4 5 2 7 3" xfId="49511" xr:uid="{B45A3CF7-C68B-4932-A038-597BB3FDCC96}"/>
    <cellStyle name="Normal 2 3 4 5 2 8" xfId="14091" xr:uid="{C7ABF72A-B1D1-421D-978F-9C30A2CD5E4D}"/>
    <cellStyle name="Normal 2 3 4 5 2 9" xfId="27781" xr:uid="{9EA52DBB-4D8E-4434-841D-63672CF6BBA3}"/>
    <cellStyle name="Normal 2 3 4 5 3" xfId="7249" xr:uid="{409142EA-0AE3-4437-ADE6-DE9C52DB015D}"/>
    <cellStyle name="Normal 2 3 4 5 3 10" xfId="42670" xr:uid="{35C2AA4A-4920-4554-8472-B3249F6DD1EC}"/>
    <cellStyle name="Normal 2 3 4 5 3 2" xfId="7250" xr:uid="{A7C91C3A-2C96-4ED7-A512-906CD305C7BD}"/>
    <cellStyle name="Normal 2 3 4 5 3 2 2" xfId="7251" xr:uid="{2CA1A51E-3127-4F7F-95A7-D6380614858F}"/>
    <cellStyle name="Normal 2 3 4 5 3 2 2 2" xfId="8964" xr:uid="{E3843687-AB1C-446C-A8A0-A3BAD74B85B9}"/>
    <cellStyle name="Normal 2 3 4 5 3 2 2 2 2" xfId="12386" xr:uid="{AF679135-409A-4C3B-B6D5-07ADC0AD7082}"/>
    <cellStyle name="Normal 2 3 4 5 3 2 2 2 2 2" xfId="26076" xr:uid="{A2A214D3-B75F-4E46-9A1D-E2FBF66E8C04}"/>
    <cellStyle name="Normal 2 3 4 5 3 2 2 2 2 2 2" xfId="39768" xr:uid="{12CE8099-F171-421B-9670-772D0FAF7A8F}"/>
    <cellStyle name="Normal 2 3 4 5 3 2 2 2 2 2 3" xfId="54652" xr:uid="{8820FBD6-A40C-476A-9275-983D19EF270F}"/>
    <cellStyle name="Normal 2 3 4 5 3 2 2 2 2 3" xfId="19232" xr:uid="{5C8F50AA-C2AD-421A-BB78-C93BE7DCD943}"/>
    <cellStyle name="Normal 2 3 4 5 3 2 2 2 2 4" xfId="32922" xr:uid="{416B2E3C-0642-45C9-AD01-4B000CEC7999}"/>
    <cellStyle name="Normal 2 3 4 5 3 2 2 2 2 5" xfId="47806" xr:uid="{45BFA6E4-BBD1-442D-8DF7-C790EBAD1198}"/>
    <cellStyle name="Normal 2 3 4 5 3 2 2 2 3" xfId="22654" xr:uid="{73A96CBF-F860-4270-B293-A03C12226C7E}"/>
    <cellStyle name="Normal 2 3 4 5 3 2 2 2 3 2" xfId="36346" xr:uid="{067A96C7-EC28-4806-9F58-7DBE2B26077A}"/>
    <cellStyle name="Normal 2 3 4 5 3 2 2 2 3 3" xfId="51230" xr:uid="{D98B9B55-E178-48EA-84D9-511EF30B921F}"/>
    <cellStyle name="Normal 2 3 4 5 3 2 2 2 4" xfId="15810" xr:uid="{9965C113-C683-4E8B-8FCE-B4C24A6F34A7}"/>
    <cellStyle name="Normal 2 3 4 5 3 2 2 2 5" xfId="29500" xr:uid="{22EBB35A-BFF0-4B8A-B00E-6EE05AB170A8}"/>
    <cellStyle name="Normal 2 3 4 5 3 2 2 2 6" xfId="44384" xr:uid="{15EDC4FB-117F-4938-9E0D-362C03770A90}"/>
    <cellStyle name="Normal 2 3 4 5 3 2 2 3" xfId="10674" xr:uid="{FA8E2425-5AA9-4D4E-A977-FC311665E188}"/>
    <cellStyle name="Normal 2 3 4 5 3 2 2 3 2" xfId="24364" xr:uid="{A25082D4-32E1-43B9-A53A-DDCBCD244E45}"/>
    <cellStyle name="Normal 2 3 4 5 3 2 2 3 2 2" xfId="38056" xr:uid="{5F9EE915-FF36-4790-B6FD-A24F70A4EB68}"/>
    <cellStyle name="Normal 2 3 4 5 3 2 2 3 2 3" xfId="52940" xr:uid="{92365208-AEB0-45FC-8BD2-7D3C4F409DE7}"/>
    <cellStyle name="Normal 2 3 4 5 3 2 2 3 3" xfId="17520" xr:uid="{03EA8457-8A93-44F8-83E3-490D3DA05EAE}"/>
    <cellStyle name="Normal 2 3 4 5 3 2 2 3 4" xfId="31210" xr:uid="{73526409-C30E-4EDB-8C89-9FA461C90AEF}"/>
    <cellStyle name="Normal 2 3 4 5 3 2 2 3 5" xfId="46094" xr:uid="{CF4D6DFC-D3AD-417A-859F-AFF8C2B9BC28}"/>
    <cellStyle name="Normal 2 3 4 5 3 2 2 4" xfId="20942" xr:uid="{1A31A5F5-0134-4271-814C-9C13B016D0CB}"/>
    <cellStyle name="Normal 2 3 4 5 3 2 2 4 2" xfId="34634" xr:uid="{32D0760F-88D9-45C2-BA6E-239B194948BC}"/>
    <cellStyle name="Normal 2 3 4 5 3 2 2 4 3" xfId="49518" xr:uid="{CDAC8A87-23CE-44E5-ACD0-1BFD26D61053}"/>
    <cellStyle name="Normal 2 3 4 5 3 2 2 5" xfId="14098" xr:uid="{967A1796-AC3B-4B7B-A539-9757F2536B99}"/>
    <cellStyle name="Normal 2 3 4 5 3 2 2 6" xfId="27788" xr:uid="{FAA2C128-5AFC-4BA4-9FF5-175663A9DACA}"/>
    <cellStyle name="Normal 2 3 4 5 3 2 2 7" xfId="42672" xr:uid="{F29E9851-B790-40BD-966B-0CA4DAB14055}"/>
    <cellStyle name="Normal 2 3 4 5 3 2 3" xfId="8963" xr:uid="{45AFD5EC-54E1-4408-BB76-14DE69BCA6D9}"/>
    <cellStyle name="Normal 2 3 4 5 3 2 3 2" xfId="12385" xr:uid="{9D7F92D0-19AB-4C18-A143-F61B0A068726}"/>
    <cellStyle name="Normal 2 3 4 5 3 2 3 2 2" xfId="26075" xr:uid="{41737E6A-D935-41B4-833E-97DAD546E9E5}"/>
    <cellStyle name="Normal 2 3 4 5 3 2 3 2 2 2" xfId="39767" xr:uid="{EA875FC9-BD25-40B4-A8A1-2B1860B1D704}"/>
    <cellStyle name="Normal 2 3 4 5 3 2 3 2 2 3" xfId="54651" xr:uid="{007AA8DE-B3F2-4500-B767-641F44428898}"/>
    <cellStyle name="Normal 2 3 4 5 3 2 3 2 3" xfId="19231" xr:uid="{6B450880-AD69-4178-ADCF-0F3DA72ABE4C}"/>
    <cellStyle name="Normal 2 3 4 5 3 2 3 2 4" xfId="32921" xr:uid="{A4095683-8851-457E-8E9C-BB36F42CEA3C}"/>
    <cellStyle name="Normal 2 3 4 5 3 2 3 2 5" xfId="47805" xr:uid="{C2AAB55F-E25F-47DE-A1D8-F44E5F55EC9B}"/>
    <cellStyle name="Normal 2 3 4 5 3 2 3 3" xfId="22653" xr:uid="{04AE66D0-3C9A-442F-8FB5-156B12E63367}"/>
    <cellStyle name="Normal 2 3 4 5 3 2 3 3 2" xfId="36345" xr:uid="{64CC3A1E-3382-48B6-8734-AC1B6934E9CF}"/>
    <cellStyle name="Normal 2 3 4 5 3 2 3 3 3" xfId="51229" xr:uid="{F4E24FFD-CE0F-4B30-A2AA-C0DA5123D724}"/>
    <cellStyle name="Normal 2 3 4 5 3 2 3 4" xfId="15809" xr:uid="{80BEA30E-6848-4D2D-AE65-CB52675B0BA3}"/>
    <cellStyle name="Normal 2 3 4 5 3 2 3 5" xfId="29499" xr:uid="{6825F2ED-8EFD-4624-B47D-C36632965CDB}"/>
    <cellStyle name="Normal 2 3 4 5 3 2 3 6" xfId="44383" xr:uid="{F6248521-BBF9-4540-A8A1-0D31B926048E}"/>
    <cellStyle name="Normal 2 3 4 5 3 2 4" xfId="10673" xr:uid="{92310A7D-0898-4CA1-9AD4-C7B8838292E9}"/>
    <cellStyle name="Normal 2 3 4 5 3 2 4 2" xfId="24363" xr:uid="{B2E13794-31F0-4698-BA85-89BEB10D3603}"/>
    <cellStyle name="Normal 2 3 4 5 3 2 4 2 2" xfId="38055" xr:uid="{FDCA77D5-E041-4EF6-8630-9F68F86C8D5F}"/>
    <cellStyle name="Normal 2 3 4 5 3 2 4 2 3" xfId="52939" xr:uid="{7D4C9F03-7AC6-4D6A-80CB-30CEB91507DA}"/>
    <cellStyle name="Normal 2 3 4 5 3 2 4 3" xfId="17519" xr:uid="{E38C08AA-79C3-4640-BA8B-E2BB33927A1F}"/>
    <cellStyle name="Normal 2 3 4 5 3 2 4 4" xfId="31209" xr:uid="{C13C377B-61D0-4CC3-A47E-40411F95DC60}"/>
    <cellStyle name="Normal 2 3 4 5 3 2 4 5" xfId="46093" xr:uid="{8F2CA505-CABD-4F42-AE77-661359EAE11E}"/>
    <cellStyle name="Normal 2 3 4 5 3 2 5" xfId="20941" xr:uid="{1AE2D873-5C02-44D8-8F3D-DC7DFB3E3CAB}"/>
    <cellStyle name="Normal 2 3 4 5 3 2 5 2" xfId="34633" xr:uid="{F904730F-EA07-407D-AF67-39E8FA766B44}"/>
    <cellStyle name="Normal 2 3 4 5 3 2 5 3" xfId="49517" xr:uid="{6CCD4A36-4477-4FEB-98A4-943E8A4E1076}"/>
    <cellStyle name="Normal 2 3 4 5 3 2 6" xfId="14097" xr:uid="{33FF25AB-6DAA-4721-89F5-1E73C2B19726}"/>
    <cellStyle name="Normal 2 3 4 5 3 2 7" xfId="27787" xr:uid="{EADEED6B-D7F8-460A-AB10-7EC928F8EDE3}"/>
    <cellStyle name="Normal 2 3 4 5 3 2 8" xfId="42671" xr:uid="{03E63BD9-5A0B-4138-B3C3-EE69BEF15200}"/>
    <cellStyle name="Normal 2 3 4 5 3 3" xfId="7252" xr:uid="{71534154-D2BB-48C0-8233-25618CE99397}"/>
    <cellStyle name="Normal 2 3 4 5 3 3 2" xfId="8965" xr:uid="{6397C522-60D8-4F87-97A1-BE73F87FE942}"/>
    <cellStyle name="Normal 2 3 4 5 3 3 2 2" xfId="12387" xr:uid="{B35D4F66-7804-49BC-B4F5-B92C08597F7D}"/>
    <cellStyle name="Normal 2 3 4 5 3 3 2 2 2" xfId="26077" xr:uid="{97A49C0B-18AF-42E1-96AC-CCC8482CB009}"/>
    <cellStyle name="Normal 2 3 4 5 3 3 2 2 2 2" xfId="39769" xr:uid="{663213C4-ED77-49D7-A280-450C21DD983C}"/>
    <cellStyle name="Normal 2 3 4 5 3 3 2 2 2 3" xfId="54653" xr:uid="{F8E2C640-CBB3-4636-B082-CCC24A4C3A32}"/>
    <cellStyle name="Normal 2 3 4 5 3 3 2 2 3" xfId="19233" xr:uid="{F539C6E3-A026-4A9B-9FDA-FE5DE35E978A}"/>
    <cellStyle name="Normal 2 3 4 5 3 3 2 2 4" xfId="32923" xr:uid="{92B2786F-2D70-40FB-8A49-95BFEBAF8ACE}"/>
    <cellStyle name="Normal 2 3 4 5 3 3 2 2 5" xfId="47807" xr:uid="{54BCC02B-4A2E-40C6-9CE5-BF83A60BBA17}"/>
    <cellStyle name="Normal 2 3 4 5 3 3 2 3" xfId="22655" xr:uid="{C3205012-513B-48AB-A6CB-45BB12CB9823}"/>
    <cellStyle name="Normal 2 3 4 5 3 3 2 3 2" xfId="36347" xr:uid="{D4A307B0-BE51-4CEE-A1DA-60F6A4E2DAA1}"/>
    <cellStyle name="Normal 2 3 4 5 3 3 2 3 3" xfId="51231" xr:uid="{5F1DEED0-281D-48E6-A259-BFEE00886D4F}"/>
    <cellStyle name="Normal 2 3 4 5 3 3 2 4" xfId="15811" xr:uid="{4A43B572-6CBF-4019-BF1D-06F6F0158491}"/>
    <cellStyle name="Normal 2 3 4 5 3 3 2 5" xfId="29501" xr:uid="{824466CC-A886-4D85-B0C9-F7BCA0015ABF}"/>
    <cellStyle name="Normal 2 3 4 5 3 3 2 6" xfId="44385" xr:uid="{8F4BA377-6071-43EE-B0A2-B3E2B8DF93B0}"/>
    <cellStyle name="Normal 2 3 4 5 3 3 3" xfId="10675" xr:uid="{DAAEE38A-943C-41C2-AC0E-02E75ACE005F}"/>
    <cellStyle name="Normal 2 3 4 5 3 3 3 2" xfId="24365" xr:uid="{3F911D7E-66E1-4137-BDFD-20EE0E220650}"/>
    <cellStyle name="Normal 2 3 4 5 3 3 3 2 2" xfId="38057" xr:uid="{7BAEFEBD-CA32-4A38-9CF5-1ED2B8B6D684}"/>
    <cellStyle name="Normal 2 3 4 5 3 3 3 2 3" xfId="52941" xr:uid="{B7DDDF08-AEFA-44F9-8FEE-CA59089F63F4}"/>
    <cellStyle name="Normal 2 3 4 5 3 3 3 3" xfId="17521" xr:uid="{9005BF0A-F323-4DD6-BF22-7C8607D09C6B}"/>
    <cellStyle name="Normal 2 3 4 5 3 3 3 4" xfId="31211" xr:uid="{1F8A9B73-BB9A-425C-94E9-FB4DFE181104}"/>
    <cellStyle name="Normal 2 3 4 5 3 3 3 5" xfId="46095" xr:uid="{A0B7813A-1B18-46E1-8477-B1EB198B63F7}"/>
    <cellStyle name="Normal 2 3 4 5 3 3 4" xfId="20943" xr:uid="{CA33631C-178A-4D00-A423-08EF652FCC56}"/>
    <cellStyle name="Normal 2 3 4 5 3 3 4 2" xfId="34635" xr:uid="{3169BB40-A672-4134-A405-AAC9D9D87CB4}"/>
    <cellStyle name="Normal 2 3 4 5 3 3 4 3" xfId="49519" xr:uid="{67086C53-5ABB-4459-AA9B-5DD83CCCA975}"/>
    <cellStyle name="Normal 2 3 4 5 3 3 5" xfId="14099" xr:uid="{C50E69F6-3737-43FC-B94C-2B12E2EFBEC7}"/>
    <cellStyle name="Normal 2 3 4 5 3 3 6" xfId="27789" xr:uid="{87472959-DB67-4F84-9AAF-426A835AA572}"/>
    <cellStyle name="Normal 2 3 4 5 3 3 7" xfId="42673" xr:uid="{6EA95D30-CA07-484C-88D0-4B2057636040}"/>
    <cellStyle name="Normal 2 3 4 5 3 4" xfId="7253" xr:uid="{280772DB-8946-43EF-856E-B6D7F6F6EA3E}"/>
    <cellStyle name="Normal 2 3 4 5 3 4 2" xfId="8966" xr:uid="{D3EC35AF-4076-4F89-828B-F22E06C9B8EB}"/>
    <cellStyle name="Normal 2 3 4 5 3 4 2 2" xfId="12388" xr:uid="{47C7F3FC-CF39-4CC1-8A15-A0D5EE4E8FFC}"/>
    <cellStyle name="Normal 2 3 4 5 3 4 2 2 2" xfId="26078" xr:uid="{2F483E10-FEB0-40BC-B4F9-F36A17C207D6}"/>
    <cellStyle name="Normal 2 3 4 5 3 4 2 2 2 2" xfId="39770" xr:uid="{1F9EC749-E02A-4E4E-A07C-942CDF67F6DF}"/>
    <cellStyle name="Normal 2 3 4 5 3 4 2 2 2 3" xfId="54654" xr:uid="{1703CCB6-D85A-4C28-B748-FEDFF9BD5DB5}"/>
    <cellStyle name="Normal 2 3 4 5 3 4 2 2 3" xfId="19234" xr:uid="{167F1F29-4818-4844-8128-AEC1C7F8B8DC}"/>
    <cellStyle name="Normal 2 3 4 5 3 4 2 2 4" xfId="32924" xr:uid="{580DF9C5-F6EB-4265-9A12-4F1BA2B59A9B}"/>
    <cellStyle name="Normal 2 3 4 5 3 4 2 2 5" xfId="47808" xr:uid="{B7689A45-5F3F-4578-8F25-38A10A17354D}"/>
    <cellStyle name="Normal 2 3 4 5 3 4 2 3" xfId="22656" xr:uid="{BAC36429-AF3D-4FBF-A00D-B2D4FCA6A983}"/>
    <cellStyle name="Normal 2 3 4 5 3 4 2 3 2" xfId="36348" xr:uid="{D79CA4BB-3F5C-41E1-918C-1FF190385E1D}"/>
    <cellStyle name="Normal 2 3 4 5 3 4 2 3 3" xfId="51232" xr:uid="{91BCA035-728C-4F91-BA03-CA37E83552DB}"/>
    <cellStyle name="Normal 2 3 4 5 3 4 2 4" xfId="15812" xr:uid="{D4A6540C-84B1-4FD3-92EE-E7D508E2E7C1}"/>
    <cellStyle name="Normal 2 3 4 5 3 4 2 5" xfId="29502" xr:uid="{877E9FD0-F2C5-4308-AB94-B685780A8F49}"/>
    <cellStyle name="Normal 2 3 4 5 3 4 2 6" xfId="44386" xr:uid="{D8582C93-5018-464C-A37E-37114D3B22D7}"/>
    <cellStyle name="Normal 2 3 4 5 3 4 3" xfId="10676" xr:uid="{7204350B-C433-4649-97FF-1B6B2EA5CF98}"/>
    <cellStyle name="Normal 2 3 4 5 3 4 3 2" xfId="24366" xr:uid="{88DF8556-B1EA-4B89-9BCF-ACBDA57BE156}"/>
    <cellStyle name="Normal 2 3 4 5 3 4 3 2 2" xfId="38058" xr:uid="{E29112BB-3FC1-49AB-8BAE-618B249D86BC}"/>
    <cellStyle name="Normal 2 3 4 5 3 4 3 2 3" xfId="52942" xr:uid="{333D9377-06B4-4B82-94B4-99548441DBA8}"/>
    <cellStyle name="Normal 2 3 4 5 3 4 3 3" xfId="17522" xr:uid="{705C1CC5-2779-4FC4-B172-ACC378518BD9}"/>
    <cellStyle name="Normal 2 3 4 5 3 4 3 4" xfId="31212" xr:uid="{6EA30CB6-810B-48C2-90E4-E1A29A75CD9F}"/>
    <cellStyle name="Normal 2 3 4 5 3 4 3 5" xfId="46096" xr:uid="{4D7260D4-1A96-4F8D-8F5F-E553AC3356E4}"/>
    <cellStyle name="Normal 2 3 4 5 3 4 4" xfId="20944" xr:uid="{453DCE81-D698-4432-8AD0-3C1541B3CB1B}"/>
    <cellStyle name="Normal 2 3 4 5 3 4 4 2" xfId="34636" xr:uid="{417779B8-26E4-49BC-A5F1-162F147C161D}"/>
    <cellStyle name="Normal 2 3 4 5 3 4 4 3" xfId="49520" xr:uid="{593F8CF7-56D1-4F8B-93D2-5B6145272E24}"/>
    <cellStyle name="Normal 2 3 4 5 3 4 5" xfId="14100" xr:uid="{E955EECE-16DF-48AA-AED8-E6BAE5F0DD6E}"/>
    <cellStyle name="Normal 2 3 4 5 3 4 6" xfId="27790" xr:uid="{B36668A7-C45A-440E-A930-9BC908405C37}"/>
    <cellStyle name="Normal 2 3 4 5 3 4 7" xfId="42674" xr:uid="{569749DC-1CC2-4413-A79D-94E442D00702}"/>
    <cellStyle name="Normal 2 3 4 5 3 5" xfId="8962" xr:uid="{E2EE551E-193F-435F-82FD-25677F991CE4}"/>
    <cellStyle name="Normal 2 3 4 5 3 5 2" xfId="12384" xr:uid="{C049F724-99E4-4E1B-8A9C-F5E6BEBF2CC9}"/>
    <cellStyle name="Normal 2 3 4 5 3 5 2 2" xfId="26074" xr:uid="{F7AA30E8-84C9-421E-B823-7C3D48A3133C}"/>
    <cellStyle name="Normal 2 3 4 5 3 5 2 2 2" xfId="39766" xr:uid="{FEAFBD29-D420-4D1E-9DA9-02E6597D466C}"/>
    <cellStyle name="Normal 2 3 4 5 3 5 2 2 3" xfId="54650" xr:uid="{44063267-F8D9-4C84-A802-0E003638788D}"/>
    <cellStyle name="Normal 2 3 4 5 3 5 2 3" xfId="19230" xr:uid="{6AE56DF7-DE53-4EB3-B080-88B277936CF8}"/>
    <cellStyle name="Normal 2 3 4 5 3 5 2 4" xfId="32920" xr:uid="{5D673951-2662-40E0-8255-FD628657849E}"/>
    <cellStyle name="Normal 2 3 4 5 3 5 2 5" xfId="47804" xr:uid="{8555192E-2E99-4D7F-8976-AF7566611E18}"/>
    <cellStyle name="Normal 2 3 4 5 3 5 3" xfId="22652" xr:uid="{AA7E6DA4-3AE7-49E7-A785-A8456669D659}"/>
    <cellStyle name="Normal 2 3 4 5 3 5 3 2" xfId="36344" xr:uid="{414233D4-C675-4000-8D40-B059B0ABBE31}"/>
    <cellStyle name="Normal 2 3 4 5 3 5 3 3" xfId="51228" xr:uid="{50B683AD-AD34-49A1-9E69-B324F4B3F534}"/>
    <cellStyle name="Normal 2 3 4 5 3 5 4" xfId="15808" xr:uid="{47144325-51FE-4882-9474-8E4E003AC7A6}"/>
    <cellStyle name="Normal 2 3 4 5 3 5 5" xfId="29498" xr:uid="{1B1224A6-6BB4-46B3-96BB-637D3D05FDBB}"/>
    <cellStyle name="Normal 2 3 4 5 3 5 6" xfId="44382" xr:uid="{E98DAA5E-4DB0-42A1-9BCB-63CA0D60B004}"/>
    <cellStyle name="Normal 2 3 4 5 3 6" xfId="10672" xr:uid="{06C9173B-199C-4C03-8E3E-2E8569D37EA3}"/>
    <cellStyle name="Normal 2 3 4 5 3 6 2" xfId="24362" xr:uid="{F6953A86-DF2D-4B0F-A227-E45264EB285A}"/>
    <cellStyle name="Normal 2 3 4 5 3 6 2 2" xfId="38054" xr:uid="{22234451-EB72-4F43-A60A-6C39916E3DA5}"/>
    <cellStyle name="Normal 2 3 4 5 3 6 2 3" xfId="52938" xr:uid="{16D56112-12DB-4375-87D3-4556A3C3E462}"/>
    <cellStyle name="Normal 2 3 4 5 3 6 3" xfId="17518" xr:uid="{CB11188F-207D-40B8-997D-01653392D5EF}"/>
    <cellStyle name="Normal 2 3 4 5 3 6 4" xfId="31208" xr:uid="{DBFB44F8-65E5-4926-A3C0-4D9D344A71C9}"/>
    <cellStyle name="Normal 2 3 4 5 3 6 5" xfId="46092" xr:uid="{D574F27B-9CDE-4333-B33D-88D63E28BEB3}"/>
    <cellStyle name="Normal 2 3 4 5 3 7" xfId="20940" xr:uid="{8A39F9D6-3732-4C7A-8131-556E500C82B6}"/>
    <cellStyle name="Normal 2 3 4 5 3 7 2" xfId="34632" xr:uid="{35923525-9963-4D4E-9B88-1F846244FF26}"/>
    <cellStyle name="Normal 2 3 4 5 3 7 3" xfId="49516" xr:uid="{31525043-EBA5-4CC0-8BF6-F615BFC4C88D}"/>
    <cellStyle name="Normal 2 3 4 5 3 8" xfId="14096" xr:uid="{37A147C9-6D84-4B26-BD5F-1CEDE8D5FC39}"/>
    <cellStyle name="Normal 2 3 4 5 3 9" xfId="27786" xr:uid="{511294BF-70FF-429B-B884-7A018C6E0423}"/>
    <cellStyle name="Normal 2 3 4 5 4" xfId="7254" xr:uid="{364F51AB-7A8B-4125-8BAD-53A190599B2C}"/>
    <cellStyle name="Normal 2 3 4 5 4 2" xfId="7255" xr:uid="{00D35794-99A0-40DF-803F-7CDDF1E2DBD6}"/>
    <cellStyle name="Normal 2 3 4 5 4 2 2" xfId="8968" xr:uid="{593819A0-C044-4613-B60F-34D2EF734E15}"/>
    <cellStyle name="Normal 2 3 4 5 4 2 2 2" xfId="12390" xr:uid="{7175820B-B4E0-4639-8499-E2FA48240559}"/>
    <cellStyle name="Normal 2 3 4 5 4 2 2 2 2" xfId="26080" xr:uid="{0EA1B151-2461-4C1A-ADA7-EA10FDB7A17B}"/>
    <cellStyle name="Normal 2 3 4 5 4 2 2 2 2 2" xfId="39772" xr:uid="{A82AF656-94F0-464C-9DE3-D8F0089D131B}"/>
    <cellStyle name="Normal 2 3 4 5 4 2 2 2 2 3" xfId="54656" xr:uid="{ADBD9196-D9F3-4E2D-A27A-A1CFDE1151CE}"/>
    <cellStyle name="Normal 2 3 4 5 4 2 2 2 3" xfId="19236" xr:uid="{77A1AAED-D463-48CD-BEF9-7E5A0A7D3F38}"/>
    <cellStyle name="Normal 2 3 4 5 4 2 2 2 4" xfId="32926" xr:uid="{99DFC932-1545-49DC-A166-699AE8738288}"/>
    <cellStyle name="Normal 2 3 4 5 4 2 2 2 5" xfId="47810" xr:uid="{6631B4DC-3A4D-4255-9D1A-4779168D7A86}"/>
    <cellStyle name="Normal 2 3 4 5 4 2 2 3" xfId="22658" xr:uid="{100471FC-3C84-4787-BE78-72B8FE1324B4}"/>
    <cellStyle name="Normal 2 3 4 5 4 2 2 3 2" xfId="36350" xr:uid="{8B0C17E1-AAAE-497E-BFF5-A998E784B188}"/>
    <cellStyle name="Normal 2 3 4 5 4 2 2 3 3" xfId="51234" xr:uid="{5F80FED2-738E-48EA-A9CA-4D7D572247E1}"/>
    <cellStyle name="Normal 2 3 4 5 4 2 2 4" xfId="15814" xr:uid="{EC9DE8EF-B71D-49EF-B009-C9C92B7A7C6A}"/>
    <cellStyle name="Normal 2 3 4 5 4 2 2 5" xfId="29504" xr:uid="{78BD8A73-6260-48FF-A803-DC5B50F2F4E1}"/>
    <cellStyle name="Normal 2 3 4 5 4 2 2 6" xfId="44388" xr:uid="{7174C084-CD1C-4FC5-AAAF-01FDAA9209AA}"/>
    <cellStyle name="Normal 2 3 4 5 4 2 3" xfId="10678" xr:uid="{3370A982-2BFA-4E53-830C-86DF2425D058}"/>
    <cellStyle name="Normal 2 3 4 5 4 2 3 2" xfId="24368" xr:uid="{AB161BCB-F2DF-4BBE-B6E3-1B1D358C2593}"/>
    <cellStyle name="Normal 2 3 4 5 4 2 3 2 2" xfId="38060" xr:uid="{082F081B-9BEE-4B04-9D3B-EB6CDD6757C4}"/>
    <cellStyle name="Normal 2 3 4 5 4 2 3 2 3" xfId="52944" xr:uid="{9308272D-EC00-44D6-A0E8-47F311D3B688}"/>
    <cellStyle name="Normal 2 3 4 5 4 2 3 3" xfId="17524" xr:uid="{FC1BCCF3-A233-4871-A105-118FF0911102}"/>
    <cellStyle name="Normal 2 3 4 5 4 2 3 4" xfId="31214" xr:uid="{7E46D109-719A-4655-96E4-E5C387CBCF12}"/>
    <cellStyle name="Normal 2 3 4 5 4 2 3 5" xfId="46098" xr:uid="{D8CA8B5D-9064-45E6-9D45-50154DD5CA2F}"/>
    <cellStyle name="Normal 2 3 4 5 4 2 4" xfId="20946" xr:uid="{2B4BAE2B-04FB-49C3-BAB1-5484AD3B7C8D}"/>
    <cellStyle name="Normal 2 3 4 5 4 2 4 2" xfId="34638" xr:uid="{BD44BD19-B411-4D73-B054-55258EB01101}"/>
    <cellStyle name="Normal 2 3 4 5 4 2 4 3" xfId="49522" xr:uid="{C785506E-B72C-4F09-B450-5C61C309E621}"/>
    <cellStyle name="Normal 2 3 4 5 4 2 5" xfId="14102" xr:uid="{79913F9E-2953-4F34-8F80-CFB15F278581}"/>
    <cellStyle name="Normal 2 3 4 5 4 2 6" xfId="27792" xr:uid="{157A62A2-63A9-43E9-8EF0-E0909C5BC961}"/>
    <cellStyle name="Normal 2 3 4 5 4 2 7" xfId="42676" xr:uid="{0593FF93-5AEB-446E-AF6F-E5C9A648FE57}"/>
    <cellStyle name="Normal 2 3 4 5 4 3" xfId="8967" xr:uid="{E352ACC1-46FF-40DB-BA83-0C039E0A3E65}"/>
    <cellStyle name="Normal 2 3 4 5 4 3 2" xfId="12389" xr:uid="{3DF4563E-85A1-4F32-A452-B751BBF3DBB3}"/>
    <cellStyle name="Normal 2 3 4 5 4 3 2 2" xfId="26079" xr:uid="{CE8AC0D7-7FEF-459D-8300-FFE5E2133104}"/>
    <cellStyle name="Normal 2 3 4 5 4 3 2 2 2" xfId="39771" xr:uid="{01B6C0D3-29C7-4FDD-BAE5-B961D871EDAB}"/>
    <cellStyle name="Normal 2 3 4 5 4 3 2 2 3" xfId="54655" xr:uid="{B09F0ADF-F745-4EA7-AC49-18A9AD62A51C}"/>
    <cellStyle name="Normal 2 3 4 5 4 3 2 3" xfId="19235" xr:uid="{4760681F-989D-4622-A82C-E4B3E2ED13EB}"/>
    <cellStyle name="Normal 2 3 4 5 4 3 2 4" xfId="32925" xr:uid="{6DEFF905-85FF-47C0-8AED-6956D6C54CC3}"/>
    <cellStyle name="Normal 2 3 4 5 4 3 2 5" xfId="47809" xr:uid="{ED4DC64D-387E-437F-8581-6D404BA96E9E}"/>
    <cellStyle name="Normal 2 3 4 5 4 3 3" xfId="22657" xr:uid="{DF101829-ACD9-47EC-84A0-F1C2D36B05E9}"/>
    <cellStyle name="Normal 2 3 4 5 4 3 3 2" xfId="36349" xr:uid="{3BF5F212-1A91-4AEA-8195-E8118AE0EB21}"/>
    <cellStyle name="Normal 2 3 4 5 4 3 3 3" xfId="51233" xr:uid="{FBDBE297-4758-49E8-8850-D27AA263D020}"/>
    <cellStyle name="Normal 2 3 4 5 4 3 4" xfId="15813" xr:uid="{C5A12FC9-2E29-47A6-B489-4485F2B96DE8}"/>
    <cellStyle name="Normal 2 3 4 5 4 3 5" xfId="29503" xr:uid="{2AC36C16-2F0B-40BA-A21D-A69252421C8F}"/>
    <cellStyle name="Normal 2 3 4 5 4 3 6" xfId="44387" xr:uid="{A625BCE3-98D6-4117-A68E-5F1DF04D73C9}"/>
    <cellStyle name="Normal 2 3 4 5 4 4" xfId="10677" xr:uid="{AD9BA476-77D7-4B44-8032-AF30AFC59E40}"/>
    <cellStyle name="Normal 2 3 4 5 4 4 2" xfId="24367" xr:uid="{AA889338-ADDD-4C50-A703-8816DEA5387C}"/>
    <cellStyle name="Normal 2 3 4 5 4 4 2 2" xfId="38059" xr:uid="{D7B2BD83-FF01-4374-BBE5-D7D14120FD7C}"/>
    <cellStyle name="Normal 2 3 4 5 4 4 2 3" xfId="52943" xr:uid="{39E3B6A4-AE15-4B0D-B498-38FF5C2D6913}"/>
    <cellStyle name="Normal 2 3 4 5 4 4 3" xfId="17523" xr:uid="{F1AEF1A2-FF8F-4CBD-8E67-62D667A455D2}"/>
    <cellStyle name="Normal 2 3 4 5 4 4 4" xfId="31213" xr:uid="{72E4183F-E419-4435-BBBB-50BE492D2DD4}"/>
    <cellStyle name="Normal 2 3 4 5 4 4 5" xfId="46097" xr:uid="{8350C862-8821-4481-B30F-033CB693FE6C}"/>
    <cellStyle name="Normal 2 3 4 5 4 5" xfId="20945" xr:uid="{B332AB27-2A1B-448B-8F4A-6D7AA504051A}"/>
    <cellStyle name="Normal 2 3 4 5 4 5 2" xfId="34637" xr:uid="{31E18C83-38F3-41EF-9AC3-12372FD743D9}"/>
    <cellStyle name="Normal 2 3 4 5 4 5 3" xfId="49521" xr:uid="{98E33A9D-C9D1-446C-8A1B-628585555477}"/>
    <cellStyle name="Normal 2 3 4 5 4 6" xfId="14101" xr:uid="{14DD176C-0B1C-4F2C-A2F3-8A697F95F745}"/>
    <cellStyle name="Normal 2 3 4 5 4 7" xfId="27791" xr:uid="{DFB0673A-E152-49D6-915E-D7C6B1E6008F}"/>
    <cellStyle name="Normal 2 3 4 5 4 8" xfId="42675" xr:uid="{51B6154F-17EA-4CF6-9950-F033607EE733}"/>
    <cellStyle name="Normal 2 3 4 5 5" xfId="7256" xr:uid="{64873DB2-755A-4C8D-B8CD-21075E755CD5}"/>
    <cellStyle name="Normal 2 3 4 5 5 2" xfId="8969" xr:uid="{55A54BA9-40E8-4E8B-99EA-75630EAD02AF}"/>
    <cellStyle name="Normal 2 3 4 5 5 2 2" xfId="12391" xr:uid="{37A0F91B-28FD-4968-8535-D9E4D55A9E4C}"/>
    <cellStyle name="Normal 2 3 4 5 5 2 2 2" xfId="26081" xr:uid="{A9D858D1-5C8F-403F-A111-B2E08E580ACA}"/>
    <cellStyle name="Normal 2 3 4 5 5 2 2 2 2" xfId="39773" xr:uid="{13438514-31BD-4D2B-8F59-385CA8B11C3D}"/>
    <cellStyle name="Normal 2 3 4 5 5 2 2 2 3" xfId="54657" xr:uid="{8C54B7BC-C0E7-42B6-B00A-52ECFE32098A}"/>
    <cellStyle name="Normal 2 3 4 5 5 2 2 3" xfId="19237" xr:uid="{093AB767-0DB2-4142-8C5F-1ABFBEDCE9EC}"/>
    <cellStyle name="Normal 2 3 4 5 5 2 2 4" xfId="32927" xr:uid="{71F4DA4F-41F9-49C4-8847-81C4CCDB8DED}"/>
    <cellStyle name="Normal 2 3 4 5 5 2 2 5" xfId="47811" xr:uid="{F16E261E-23FD-4115-A42B-89F66648E20A}"/>
    <cellStyle name="Normal 2 3 4 5 5 2 3" xfId="22659" xr:uid="{E9F8AC56-F100-4E20-9E97-EE22FFC5F653}"/>
    <cellStyle name="Normal 2 3 4 5 5 2 3 2" xfId="36351" xr:uid="{743C981D-4AE7-4AD4-995C-9459E33CF5FE}"/>
    <cellStyle name="Normal 2 3 4 5 5 2 3 3" xfId="51235" xr:uid="{45A60874-C396-493C-A4C3-D62F8AAF7C60}"/>
    <cellStyle name="Normal 2 3 4 5 5 2 4" xfId="15815" xr:uid="{E821064A-09AC-4302-811E-D374B8FA590E}"/>
    <cellStyle name="Normal 2 3 4 5 5 2 5" xfId="29505" xr:uid="{CBF3B71E-0188-49D2-8582-2D61578EE484}"/>
    <cellStyle name="Normal 2 3 4 5 5 2 6" xfId="44389" xr:uid="{D892FA04-14A3-4445-86D1-6A9C64A741F4}"/>
    <cellStyle name="Normal 2 3 4 5 5 3" xfId="10679" xr:uid="{E6A136B7-CA00-4F9E-828F-BAE65B8E4D41}"/>
    <cellStyle name="Normal 2 3 4 5 5 3 2" xfId="24369" xr:uid="{DF790717-6309-4FBC-BADE-B482A69A083A}"/>
    <cellStyle name="Normal 2 3 4 5 5 3 2 2" xfId="38061" xr:uid="{2899214A-8106-49D5-80C7-A1D005BB41C6}"/>
    <cellStyle name="Normal 2 3 4 5 5 3 2 3" xfId="52945" xr:uid="{CF84E905-452F-46A4-8A4C-ADEE288C4768}"/>
    <cellStyle name="Normal 2 3 4 5 5 3 3" xfId="17525" xr:uid="{4E307E8F-7CF7-4DB5-8F51-6960D54A46DB}"/>
    <cellStyle name="Normal 2 3 4 5 5 3 4" xfId="31215" xr:uid="{6504A533-0CA4-4CCE-9E36-9FB1D45D235E}"/>
    <cellStyle name="Normal 2 3 4 5 5 3 5" xfId="46099" xr:uid="{CADB3E88-E325-4957-9D86-ED8926BB1FA6}"/>
    <cellStyle name="Normal 2 3 4 5 5 4" xfId="20947" xr:uid="{A41FCFF6-53E7-45E6-926F-4A127553F287}"/>
    <cellStyle name="Normal 2 3 4 5 5 4 2" xfId="34639" xr:uid="{3F6CF1ED-A30A-469F-84CA-6D82D2326974}"/>
    <cellStyle name="Normal 2 3 4 5 5 4 3" xfId="49523" xr:uid="{7AC5D28C-0B18-4EDC-A03F-EB183141D80B}"/>
    <cellStyle name="Normal 2 3 4 5 5 5" xfId="14103" xr:uid="{70E33F9A-7ED3-4C03-99BC-DF0E09F49EEA}"/>
    <cellStyle name="Normal 2 3 4 5 5 6" xfId="27793" xr:uid="{DD3FDADA-964B-4AF9-A54C-E49DAAED9640}"/>
    <cellStyle name="Normal 2 3 4 5 5 7" xfId="42677" xr:uid="{09E142DE-4994-48D2-B0ED-04D5A643BC93}"/>
    <cellStyle name="Normal 2 3 4 5 6" xfId="7257" xr:uid="{BFAD53BB-1E15-4C2A-8E6D-3A653715BAED}"/>
    <cellStyle name="Normal 2 3 4 5 6 2" xfId="8970" xr:uid="{04C52BA5-F123-423D-8DA6-75D4072334A5}"/>
    <cellStyle name="Normal 2 3 4 5 6 2 2" xfId="12392" xr:uid="{8EE21C53-C6EC-49CC-BFCF-8786CD5B7DEF}"/>
    <cellStyle name="Normal 2 3 4 5 6 2 2 2" xfId="26082" xr:uid="{BA98244A-7D63-447E-9CDE-06819E01D29D}"/>
    <cellStyle name="Normal 2 3 4 5 6 2 2 2 2" xfId="39774" xr:uid="{99E4D0B3-61A3-4793-AB25-955E24E53E55}"/>
    <cellStyle name="Normal 2 3 4 5 6 2 2 2 3" xfId="54658" xr:uid="{A0FF2CE1-1255-4676-8CBE-F8E7F123A7F7}"/>
    <cellStyle name="Normal 2 3 4 5 6 2 2 3" xfId="19238" xr:uid="{46FFDE11-1F90-45CA-998A-5831C51E42E1}"/>
    <cellStyle name="Normal 2 3 4 5 6 2 2 4" xfId="32928" xr:uid="{CB0B39BB-B018-4C8B-B31D-F84BC4201E31}"/>
    <cellStyle name="Normal 2 3 4 5 6 2 2 5" xfId="47812" xr:uid="{23A99219-48A5-4865-AE78-A9D7551DB87B}"/>
    <cellStyle name="Normal 2 3 4 5 6 2 3" xfId="22660" xr:uid="{368A1E9B-2DE1-4228-9F29-70FB441C3D9C}"/>
    <cellStyle name="Normal 2 3 4 5 6 2 3 2" xfId="36352" xr:uid="{9B6ACE20-41D1-42DF-9EE1-08606EFF4726}"/>
    <cellStyle name="Normal 2 3 4 5 6 2 3 3" xfId="51236" xr:uid="{7EAD1A40-F37C-46AD-B98F-A0FE149B98A6}"/>
    <cellStyle name="Normal 2 3 4 5 6 2 4" xfId="15816" xr:uid="{AB01B2E9-080F-47DF-A5FD-779646C52FFF}"/>
    <cellStyle name="Normal 2 3 4 5 6 2 5" xfId="29506" xr:uid="{33A09C69-D28E-4ADD-8FD2-61A31534B42D}"/>
    <cellStyle name="Normal 2 3 4 5 6 2 6" xfId="44390" xr:uid="{3A44C655-CA75-413A-8BB3-A0B2DEACD257}"/>
    <cellStyle name="Normal 2 3 4 5 6 3" xfId="10680" xr:uid="{9AD779FC-58AF-4154-8138-D7D502FE8375}"/>
    <cellStyle name="Normal 2 3 4 5 6 3 2" xfId="24370" xr:uid="{A155820B-FE6B-4913-B35C-304622693D78}"/>
    <cellStyle name="Normal 2 3 4 5 6 3 2 2" xfId="38062" xr:uid="{4F683F03-8FE8-4571-838C-E89A77049398}"/>
    <cellStyle name="Normal 2 3 4 5 6 3 2 3" xfId="52946" xr:uid="{D92EFD25-7649-4D11-843A-AB15C486BDD7}"/>
    <cellStyle name="Normal 2 3 4 5 6 3 3" xfId="17526" xr:uid="{BAE3A1FA-7F05-4C33-8E7F-C8EC8DA1F81B}"/>
    <cellStyle name="Normal 2 3 4 5 6 3 4" xfId="31216" xr:uid="{BE3FF33E-AD3E-4F5F-954F-AA6E2FA8FA6D}"/>
    <cellStyle name="Normal 2 3 4 5 6 3 5" xfId="46100" xr:uid="{E095DF33-E16D-40C7-9134-D6CF9EDE67DF}"/>
    <cellStyle name="Normal 2 3 4 5 6 4" xfId="20948" xr:uid="{9CEE2ADD-0D40-4085-8AEF-994062B7AD71}"/>
    <cellStyle name="Normal 2 3 4 5 6 4 2" xfId="34640" xr:uid="{D0D3AECB-798E-41A8-B4BD-0826CE8ED797}"/>
    <cellStyle name="Normal 2 3 4 5 6 4 3" xfId="49524" xr:uid="{FD2564C3-09F7-4177-A456-7325A9D60E74}"/>
    <cellStyle name="Normal 2 3 4 5 6 5" xfId="14104" xr:uid="{F52BA20F-DDCB-471F-9187-F1A44CFF78C6}"/>
    <cellStyle name="Normal 2 3 4 5 6 6" xfId="27794" xr:uid="{4F2A7CCB-4CB7-4014-9624-4117FEE06167}"/>
    <cellStyle name="Normal 2 3 4 5 6 7" xfId="42678" xr:uid="{0AFE7FF9-F32F-4BD9-8F38-2290430E7035}"/>
    <cellStyle name="Normal 2 3 4 5 7" xfId="8956" xr:uid="{FCDC598A-B4C5-4939-9EE9-FBAC31697C71}"/>
    <cellStyle name="Normal 2 3 4 5 7 2" xfId="12378" xr:uid="{88D2D0FF-5251-4D48-B20E-EE55C61324F6}"/>
    <cellStyle name="Normal 2 3 4 5 7 2 2" xfId="26068" xr:uid="{01EC9E30-646F-4859-BE66-AA5558701FBE}"/>
    <cellStyle name="Normal 2 3 4 5 7 2 2 2" xfId="39760" xr:uid="{AD1EB0B0-4BAC-49FD-A63C-89DAB97F6EC6}"/>
    <cellStyle name="Normal 2 3 4 5 7 2 2 3" xfId="54644" xr:uid="{FDFD6856-05D6-454E-801B-A7F27D3F2E80}"/>
    <cellStyle name="Normal 2 3 4 5 7 2 3" xfId="19224" xr:uid="{303A2552-E684-4C51-BF34-3F5920CB6D1A}"/>
    <cellStyle name="Normal 2 3 4 5 7 2 4" xfId="32914" xr:uid="{CBEBC776-AAF4-4152-B8BE-999B74A024B8}"/>
    <cellStyle name="Normal 2 3 4 5 7 2 5" xfId="47798" xr:uid="{2DA278C9-8B53-4BD2-B52A-B1B4EBA11FD0}"/>
    <cellStyle name="Normal 2 3 4 5 7 3" xfId="22646" xr:uid="{AC481CB0-DEB9-4065-8009-6A50CEA2DFE7}"/>
    <cellStyle name="Normal 2 3 4 5 7 3 2" xfId="36338" xr:uid="{EF691BFB-D818-4BAB-8775-D4B1CCCF3A5B}"/>
    <cellStyle name="Normal 2 3 4 5 7 3 3" xfId="51222" xr:uid="{BB786444-1AF6-419E-B2F5-4E366E290F18}"/>
    <cellStyle name="Normal 2 3 4 5 7 4" xfId="15802" xr:uid="{9B32EF6B-A6BA-4BA3-ADE4-BBF0CF13772D}"/>
    <cellStyle name="Normal 2 3 4 5 7 5" xfId="29492" xr:uid="{DC1019DC-F745-4E9A-BB76-5E05D573CDE2}"/>
    <cellStyle name="Normal 2 3 4 5 7 6" xfId="44376" xr:uid="{14F73037-4BED-4C50-A7ED-DD0D1C11E1A2}"/>
    <cellStyle name="Normal 2 3 4 5 8" xfId="10666" xr:uid="{6015595C-C346-4A46-B9E6-B2869567E435}"/>
    <cellStyle name="Normal 2 3 4 5 8 2" xfId="24356" xr:uid="{E06FCB76-60B4-42E1-BEAC-1C03B277EABC}"/>
    <cellStyle name="Normal 2 3 4 5 8 2 2" xfId="38048" xr:uid="{1EC75CB8-754B-438E-ABC3-4DB07A4898D0}"/>
    <cellStyle name="Normal 2 3 4 5 8 2 3" xfId="52932" xr:uid="{133C92CF-6539-410B-ADA7-D6635BB79953}"/>
    <cellStyle name="Normal 2 3 4 5 8 3" xfId="17512" xr:uid="{19E38435-7AE5-4149-8D1F-FF89FAE98143}"/>
    <cellStyle name="Normal 2 3 4 5 8 4" xfId="31202" xr:uid="{B812230A-380E-436C-AC7C-F86F66A7E68A}"/>
    <cellStyle name="Normal 2 3 4 5 8 5" xfId="46086" xr:uid="{6F44C526-D1CB-4153-AD33-0E45548E3EDB}"/>
    <cellStyle name="Normal 2 3 4 5 9" xfId="20934" xr:uid="{0FF01A90-C72F-4CED-8B8E-E998383EE1DD}"/>
    <cellStyle name="Normal 2 3 4 5 9 2" xfId="34626" xr:uid="{59CA3C65-8F22-4FD9-BA38-96D8B32EA04F}"/>
    <cellStyle name="Normal 2 3 4 5 9 3" xfId="49510" xr:uid="{1AF284BD-529F-4DE9-B02D-A0B47580E9E1}"/>
    <cellStyle name="Normal 2 3 4 6" xfId="7258" xr:uid="{0C5BC074-4AB8-4D16-9529-6DC14896F9F6}"/>
    <cellStyle name="Normal 2 3 4 6 10" xfId="42679" xr:uid="{1E3B5E53-7FE5-48B0-9DD6-A3A217AF6F37}"/>
    <cellStyle name="Normal 2 3 4 6 2" xfId="7259" xr:uid="{400DA9DE-AF78-421E-81DE-C6177E0AEB9F}"/>
    <cellStyle name="Normal 2 3 4 6 2 2" xfId="7260" xr:uid="{1CAA8A60-0D23-47B2-961E-1C5A36FA2996}"/>
    <cellStyle name="Normal 2 3 4 6 2 2 2" xfId="8973" xr:uid="{390D7636-FCA4-4185-8ECA-05D7F0810138}"/>
    <cellStyle name="Normal 2 3 4 6 2 2 2 2" xfId="12395" xr:uid="{8F14CCC0-1986-46FD-917A-3C5BBF215F7C}"/>
    <cellStyle name="Normal 2 3 4 6 2 2 2 2 2" xfId="26085" xr:uid="{A261AB16-B489-48A5-9C3C-51DD641B5E7A}"/>
    <cellStyle name="Normal 2 3 4 6 2 2 2 2 2 2" xfId="39777" xr:uid="{163B9FE4-4AB0-49BE-9983-C3D94DD31AB0}"/>
    <cellStyle name="Normal 2 3 4 6 2 2 2 2 2 3" xfId="54661" xr:uid="{B219CE4B-07AA-405E-897F-936C17367E0C}"/>
    <cellStyle name="Normal 2 3 4 6 2 2 2 2 3" xfId="19241" xr:uid="{43F81F32-97EC-44BE-95F8-1B0251594786}"/>
    <cellStyle name="Normal 2 3 4 6 2 2 2 2 4" xfId="32931" xr:uid="{DDF87E62-A69E-48C5-8996-619F6844D840}"/>
    <cellStyle name="Normal 2 3 4 6 2 2 2 2 5" xfId="47815" xr:uid="{D2D0F900-E9CD-4D4D-B8D4-824FA45FE4C8}"/>
    <cellStyle name="Normal 2 3 4 6 2 2 2 3" xfId="22663" xr:uid="{FA3EF4CA-BA9C-4CA5-929D-33609E448EA4}"/>
    <cellStyle name="Normal 2 3 4 6 2 2 2 3 2" xfId="36355" xr:uid="{9EFCE4CE-8009-4039-AF37-58D07981DE89}"/>
    <cellStyle name="Normal 2 3 4 6 2 2 2 3 3" xfId="51239" xr:uid="{A276C550-23A3-4E54-B3D8-9F7440341523}"/>
    <cellStyle name="Normal 2 3 4 6 2 2 2 4" xfId="15819" xr:uid="{4D9EDF64-7D15-47C9-9131-60B001B9F51D}"/>
    <cellStyle name="Normal 2 3 4 6 2 2 2 5" xfId="29509" xr:uid="{AA8EE1CE-8E9F-4A20-A49D-A92541D9724A}"/>
    <cellStyle name="Normal 2 3 4 6 2 2 2 6" xfId="44393" xr:uid="{C261A566-C253-4B62-B555-8E03A1D28700}"/>
    <cellStyle name="Normal 2 3 4 6 2 2 3" xfId="10683" xr:uid="{29AF1485-181B-4907-A020-1C24FB927C6A}"/>
    <cellStyle name="Normal 2 3 4 6 2 2 3 2" xfId="24373" xr:uid="{5B623520-9529-4F23-ABDF-94FC3DCDAD02}"/>
    <cellStyle name="Normal 2 3 4 6 2 2 3 2 2" xfId="38065" xr:uid="{30BD2A8B-6B3C-4E20-9207-0F168DAD5D03}"/>
    <cellStyle name="Normal 2 3 4 6 2 2 3 2 3" xfId="52949" xr:uid="{A25F8166-8800-488B-BF51-2F8257DF8507}"/>
    <cellStyle name="Normal 2 3 4 6 2 2 3 3" xfId="17529" xr:uid="{A9BD88B0-1CFE-4B2E-94A0-309EFC420107}"/>
    <cellStyle name="Normal 2 3 4 6 2 2 3 4" xfId="31219" xr:uid="{38F28A52-E2B9-4D4B-B2AD-2D41AEC40CC0}"/>
    <cellStyle name="Normal 2 3 4 6 2 2 3 5" xfId="46103" xr:uid="{5A77B463-8D8D-4575-A6FC-B1C174041330}"/>
    <cellStyle name="Normal 2 3 4 6 2 2 4" xfId="20951" xr:uid="{76A90DB4-A250-4454-9313-C1519586934B}"/>
    <cellStyle name="Normal 2 3 4 6 2 2 4 2" xfId="34643" xr:uid="{BAADFADB-8183-4742-AC30-9D348AB0258C}"/>
    <cellStyle name="Normal 2 3 4 6 2 2 4 3" xfId="49527" xr:uid="{FD34BDF8-E641-4B66-8BE9-77D296AFC304}"/>
    <cellStyle name="Normal 2 3 4 6 2 2 5" xfId="14107" xr:uid="{69806B4D-F637-4A43-A222-7860789E2652}"/>
    <cellStyle name="Normal 2 3 4 6 2 2 6" xfId="27797" xr:uid="{9F2CEE45-3266-4843-AC5F-55B1B6614105}"/>
    <cellStyle name="Normal 2 3 4 6 2 2 7" xfId="42681" xr:uid="{BF362C4E-7DD8-42A5-A36F-04243095A87C}"/>
    <cellStyle name="Normal 2 3 4 6 2 3" xfId="8972" xr:uid="{3A10836B-3900-4D14-94C1-43647EE2DB06}"/>
    <cellStyle name="Normal 2 3 4 6 2 3 2" xfId="12394" xr:uid="{98A96752-B4EB-4511-8EA5-1DFFA1994DFC}"/>
    <cellStyle name="Normal 2 3 4 6 2 3 2 2" xfId="26084" xr:uid="{BCBB8DDC-281A-4D70-A558-01B1FB82B1BA}"/>
    <cellStyle name="Normal 2 3 4 6 2 3 2 2 2" xfId="39776" xr:uid="{F0747B42-AE97-4001-85C5-580E90B59CE2}"/>
    <cellStyle name="Normal 2 3 4 6 2 3 2 2 3" xfId="54660" xr:uid="{765C56E3-7214-434D-87EC-0B602FD77491}"/>
    <cellStyle name="Normal 2 3 4 6 2 3 2 3" xfId="19240" xr:uid="{ABBD728E-0FF9-478A-B69C-DA6B71CCF16D}"/>
    <cellStyle name="Normal 2 3 4 6 2 3 2 4" xfId="32930" xr:uid="{8F6FA1C2-24E1-4D7A-9AF4-27A838BF0405}"/>
    <cellStyle name="Normal 2 3 4 6 2 3 2 5" xfId="47814" xr:uid="{33D2098D-2F33-4496-8491-DF1625445E19}"/>
    <cellStyle name="Normal 2 3 4 6 2 3 3" xfId="22662" xr:uid="{1B514729-74D8-4CA4-BEE6-59CDF5A52C53}"/>
    <cellStyle name="Normal 2 3 4 6 2 3 3 2" xfId="36354" xr:uid="{A9CD45FB-1A9A-44AF-9DEC-45B4CDB2A645}"/>
    <cellStyle name="Normal 2 3 4 6 2 3 3 3" xfId="51238" xr:uid="{556B8ADA-E4CB-4D91-B1FE-343EF1F7E7E7}"/>
    <cellStyle name="Normal 2 3 4 6 2 3 4" xfId="15818" xr:uid="{20383129-503E-475F-B619-C36BE4576EF5}"/>
    <cellStyle name="Normal 2 3 4 6 2 3 5" xfId="29508" xr:uid="{7C5758E6-5370-4808-A438-989AADBA6FCA}"/>
    <cellStyle name="Normal 2 3 4 6 2 3 6" xfId="44392" xr:uid="{692910AA-09F0-4CBF-8C0A-15622B6326C0}"/>
    <cellStyle name="Normal 2 3 4 6 2 4" xfId="10682" xr:uid="{3FBF707A-F6BD-42A5-A547-56B04C23038B}"/>
    <cellStyle name="Normal 2 3 4 6 2 4 2" xfId="24372" xr:uid="{040C7F4E-72DA-4CAE-8EC7-92475BEF351D}"/>
    <cellStyle name="Normal 2 3 4 6 2 4 2 2" xfId="38064" xr:uid="{78439868-7877-4D85-B96B-8EA1B42F1C94}"/>
    <cellStyle name="Normal 2 3 4 6 2 4 2 3" xfId="52948" xr:uid="{0F6B3801-2EB9-417E-B3C0-79C55F65C7D1}"/>
    <cellStyle name="Normal 2 3 4 6 2 4 3" xfId="17528" xr:uid="{00D6F5E5-E74B-44DD-81CA-BE7B4E23B9D1}"/>
    <cellStyle name="Normal 2 3 4 6 2 4 4" xfId="31218" xr:uid="{81F827FB-C053-451E-8931-399BA403E4F2}"/>
    <cellStyle name="Normal 2 3 4 6 2 4 5" xfId="46102" xr:uid="{1009561A-7B9B-4D7E-BE48-FA6238630BBB}"/>
    <cellStyle name="Normal 2 3 4 6 2 5" xfId="20950" xr:uid="{546F9F5F-68B0-445F-9BBE-4EC5DA836DB0}"/>
    <cellStyle name="Normal 2 3 4 6 2 5 2" xfId="34642" xr:uid="{AFE9927D-A3C6-4CC2-A866-07D39E71FE5B}"/>
    <cellStyle name="Normal 2 3 4 6 2 5 3" xfId="49526" xr:uid="{0F59D195-D3C1-4EA9-8B06-6E2AFF6A1C05}"/>
    <cellStyle name="Normal 2 3 4 6 2 6" xfId="14106" xr:uid="{1C3D739D-520A-4278-A61A-AAF69F4E0ADA}"/>
    <cellStyle name="Normal 2 3 4 6 2 7" xfId="27796" xr:uid="{8EDC9369-B5FE-4312-9CDE-7A601E8DB82D}"/>
    <cellStyle name="Normal 2 3 4 6 2 8" xfId="42680" xr:uid="{344D2D48-D468-4B54-9968-0EBA7F0D3B3C}"/>
    <cellStyle name="Normal 2 3 4 6 3" xfId="7261" xr:uid="{6678FB7C-3DE4-43C7-96F3-553E247FC44A}"/>
    <cellStyle name="Normal 2 3 4 6 3 2" xfId="8974" xr:uid="{6804738D-D1FE-465A-AF30-7D9B15468C48}"/>
    <cellStyle name="Normal 2 3 4 6 3 2 2" xfId="12396" xr:uid="{DBD7C045-622D-4C63-98C9-9B86D27D0E79}"/>
    <cellStyle name="Normal 2 3 4 6 3 2 2 2" xfId="26086" xr:uid="{4DDE55CE-9E3C-4A37-A471-193673D2AE79}"/>
    <cellStyle name="Normal 2 3 4 6 3 2 2 2 2" xfId="39778" xr:uid="{F8F0D61B-A2C3-446A-9F1D-38A2357729AD}"/>
    <cellStyle name="Normal 2 3 4 6 3 2 2 2 3" xfId="54662" xr:uid="{A8986177-5C37-402A-9310-46572E424768}"/>
    <cellStyle name="Normal 2 3 4 6 3 2 2 3" xfId="19242" xr:uid="{95BA4BD0-7262-4205-862C-6AD8195CE42B}"/>
    <cellStyle name="Normal 2 3 4 6 3 2 2 4" xfId="32932" xr:uid="{2268F429-F175-4BDA-95B7-A548617B8387}"/>
    <cellStyle name="Normal 2 3 4 6 3 2 2 5" xfId="47816" xr:uid="{5A7675C5-5E2C-47D3-B7F2-07130C8BB0D3}"/>
    <cellStyle name="Normal 2 3 4 6 3 2 3" xfId="22664" xr:uid="{4E870AC9-10D9-40DB-B153-8C0B73CAF7F6}"/>
    <cellStyle name="Normal 2 3 4 6 3 2 3 2" xfId="36356" xr:uid="{74C94DCD-1070-4107-A6A3-4739BF144E92}"/>
    <cellStyle name="Normal 2 3 4 6 3 2 3 3" xfId="51240" xr:uid="{9811644B-300A-4611-8C13-C1E3DF54753C}"/>
    <cellStyle name="Normal 2 3 4 6 3 2 4" xfId="15820" xr:uid="{1A739F34-B7A4-4A95-AAEC-C4D20870DD9B}"/>
    <cellStyle name="Normal 2 3 4 6 3 2 5" xfId="29510" xr:uid="{4E421276-F501-4B8E-B3F4-C1FE2957FF2A}"/>
    <cellStyle name="Normal 2 3 4 6 3 2 6" xfId="44394" xr:uid="{58DFDDD6-14B5-4185-B364-8A017A9AF32E}"/>
    <cellStyle name="Normal 2 3 4 6 3 3" xfId="10684" xr:uid="{78CA30C7-6ECA-4DAF-AC7B-D3DC410A5565}"/>
    <cellStyle name="Normal 2 3 4 6 3 3 2" xfId="24374" xr:uid="{45752AB9-FA8E-42C7-A62B-513D7B93029F}"/>
    <cellStyle name="Normal 2 3 4 6 3 3 2 2" xfId="38066" xr:uid="{5C0FBDFC-CD7F-4163-96CA-E345BDB30F38}"/>
    <cellStyle name="Normal 2 3 4 6 3 3 2 3" xfId="52950" xr:uid="{75D91B10-69CC-4792-A092-EA92B4D86B4F}"/>
    <cellStyle name="Normal 2 3 4 6 3 3 3" xfId="17530" xr:uid="{E4B52869-E845-4F59-BBEA-EFDF0DEB8E7E}"/>
    <cellStyle name="Normal 2 3 4 6 3 3 4" xfId="31220" xr:uid="{97F54AF7-A8BA-4C66-B049-EB336D4D3165}"/>
    <cellStyle name="Normal 2 3 4 6 3 3 5" xfId="46104" xr:uid="{12B7869B-CCCE-4185-ACAC-AFD5D5F8555D}"/>
    <cellStyle name="Normal 2 3 4 6 3 4" xfId="20952" xr:uid="{15E11806-1D61-41F7-B3A7-B981F20EA332}"/>
    <cellStyle name="Normal 2 3 4 6 3 4 2" xfId="34644" xr:uid="{CD6394BF-6E64-47DA-9D0E-2E62ED8A94AD}"/>
    <cellStyle name="Normal 2 3 4 6 3 4 3" xfId="49528" xr:uid="{A95AE73A-872B-4F4E-ADA6-F5294A3F86AF}"/>
    <cellStyle name="Normal 2 3 4 6 3 5" xfId="14108" xr:uid="{5842393A-206D-4054-B05C-A43012AA4948}"/>
    <cellStyle name="Normal 2 3 4 6 3 6" xfId="27798" xr:uid="{4BDD1B58-FFDC-4D61-908D-A34738C29B4F}"/>
    <cellStyle name="Normal 2 3 4 6 3 7" xfId="42682" xr:uid="{46005FC5-A7CF-48BE-AA7A-81663C4687A2}"/>
    <cellStyle name="Normal 2 3 4 6 4" xfId="7262" xr:uid="{AA3705A2-6AD9-4E48-9A09-2C754E395F3D}"/>
    <cellStyle name="Normal 2 3 4 6 4 2" xfId="8975" xr:uid="{02654F6F-8016-49C4-8DB9-E75396EA2BCC}"/>
    <cellStyle name="Normal 2 3 4 6 4 2 2" xfId="12397" xr:uid="{16456318-7AA8-4304-B924-7296520C6646}"/>
    <cellStyle name="Normal 2 3 4 6 4 2 2 2" xfId="26087" xr:uid="{786C1EE4-1BF3-431A-9718-0CAED0F6D357}"/>
    <cellStyle name="Normal 2 3 4 6 4 2 2 2 2" xfId="39779" xr:uid="{EC0A2F5C-3869-46D9-B485-272AD55ACF03}"/>
    <cellStyle name="Normal 2 3 4 6 4 2 2 2 3" xfId="54663" xr:uid="{11C4E096-37F0-41A2-894D-8B09B258B2B6}"/>
    <cellStyle name="Normal 2 3 4 6 4 2 2 3" xfId="19243" xr:uid="{2C004CA7-EE45-4BDB-907D-6081ABDAACAF}"/>
    <cellStyle name="Normal 2 3 4 6 4 2 2 4" xfId="32933" xr:uid="{83DA31DA-A79B-4BA0-A44A-B9F42912F13F}"/>
    <cellStyle name="Normal 2 3 4 6 4 2 2 5" xfId="47817" xr:uid="{B787957A-DF07-4149-A7A8-7FDCB4429EC3}"/>
    <cellStyle name="Normal 2 3 4 6 4 2 3" xfId="22665" xr:uid="{8E9CEFF9-A9BB-4056-AAD7-4194D91A7B48}"/>
    <cellStyle name="Normal 2 3 4 6 4 2 3 2" xfId="36357" xr:uid="{63960045-89B3-4569-B383-3380C7B8152D}"/>
    <cellStyle name="Normal 2 3 4 6 4 2 3 3" xfId="51241" xr:uid="{54E79F1B-7A54-4361-9854-152A4C88B0F6}"/>
    <cellStyle name="Normal 2 3 4 6 4 2 4" xfId="15821" xr:uid="{BAC970DE-418C-4A9F-B6FD-9C3920152573}"/>
    <cellStyle name="Normal 2 3 4 6 4 2 5" xfId="29511" xr:uid="{FCA6D7A3-E455-4D0A-9959-319813DD8F0A}"/>
    <cellStyle name="Normal 2 3 4 6 4 2 6" xfId="44395" xr:uid="{3CF2FE79-965F-446F-9DB9-400CFA30CDC6}"/>
    <cellStyle name="Normal 2 3 4 6 4 3" xfId="10685" xr:uid="{4A46CB52-9E5A-4DA2-87B4-FD7933415A09}"/>
    <cellStyle name="Normal 2 3 4 6 4 3 2" xfId="24375" xr:uid="{2C43525B-B611-4FFF-8C74-BD6649DB97F2}"/>
    <cellStyle name="Normal 2 3 4 6 4 3 2 2" xfId="38067" xr:uid="{CC8017C6-5304-44D2-8255-FFA7DF61DD32}"/>
    <cellStyle name="Normal 2 3 4 6 4 3 2 3" xfId="52951" xr:uid="{36F859A0-9572-489A-93C7-54D604B98B92}"/>
    <cellStyle name="Normal 2 3 4 6 4 3 3" xfId="17531" xr:uid="{963E3EF4-2527-485B-A9B7-A8CCFD887594}"/>
    <cellStyle name="Normal 2 3 4 6 4 3 4" xfId="31221" xr:uid="{10395192-04DF-4422-BE0F-0E370BF8B44F}"/>
    <cellStyle name="Normal 2 3 4 6 4 3 5" xfId="46105" xr:uid="{E9449612-6366-4513-ACCE-CBEE2F24191B}"/>
    <cellStyle name="Normal 2 3 4 6 4 4" xfId="20953" xr:uid="{E570354E-BB92-453D-AE7C-357F3EB53B6D}"/>
    <cellStyle name="Normal 2 3 4 6 4 4 2" xfId="34645" xr:uid="{ADD8A740-E818-4FA5-B8EB-EB40CC56D38C}"/>
    <cellStyle name="Normal 2 3 4 6 4 4 3" xfId="49529" xr:uid="{EFC29091-47F9-41EB-AA48-F82083E1F089}"/>
    <cellStyle name="Normal 2 3 4 6 4 5" xfId="14109" xr:uid="{5A24923C-47AC-4A04-B3F9-472A581624C7}"/>
    <cellStyle name="Normal 2 3 4 6 4 6" xfId="27799" xr:uid="{0B8B5583-E212-419D-BF05-417A1CE57EA8}"/>
    <cellStyle name="Normal 2 3 4 6 4 7" xfId="42683" xr:uid="{8B8C0F8B-059E-4181-9125-36C6FAA16312}"/>
    <cellStyle name="Normal 2 3 4 6 5" xfId="8971" xr:uid="{3FF9615E-5A25-4228-A630-6D28571AC58B}"/>
    <cellStyle name="Normal 2 3 4 6 5 2" xfId="12393" xr:uid="{FC44C37F-7E2E-475B-BC18-52FDE72A345E}"/>
    <cellStyle name="Normal 2 3 4 6 5 2 2" xfId="26083" xr:uid="{760734FB-4A2E-437F-8B7E-D69F8FB52683}"/>
    <cellStyle name="Normal 2 3 4 6 5 2 2 2" xfId="39775" xr:uid="{E7177DCD-3DBE-4D6F-BBDD-4A9EC05FA3E8}"/>
    <cellStyle name="Normal 2 3 4 6 5 2 2 3" xfId="54659" xr:uid="{67AB9528-E247-4B6E-8576-DFADCEEC62B6}"/>
    <cellStyle name="Normal 2 3 4 6 5 2 3" xfId="19239" xr:uid="{4F8400BA-49A1-487A-AAAB-7D422B72902D}"/>
    <cellStyle name="Normal 2 3 4 6 5 2 4" xfId="32929" xr:uid="{ECA42C05-0ADE-4B6E-9B12-785C8182A0B0}"/>
    <cellStyle name="Normal 2 3 4 6 5 2 5" xfId="47813" xr:uid="{58C1301C-0816-4EC2-8FDD-A8B749630EAA}"/>
    <cellStyle name="Normal 2 3 4 6 5 3" xfId="22661" xr:uid="{F2440825-F610-46F8-AB69-875A4A6967F8}"/>
    <cellStyle name="Normal 2 3 4 6 5 3 2" xfId="36353" xr:uid="{0D41E1C7-97DB-4EA2-9550-D787ABD83226}"/>
    <cellStyle name="Normal 2 3 4 6 5 3 3" xfId="51237" xr:uid="{F91AA5D8-E340-45A1-932F-6C311B761679}"/>
    <cellStyle name="Normal 2 3 4 6 5 4" xfId="15817" xr:uid="{1D090938-00DD-456C-BDCF-30B2E4C20402}"/>
    <cellStyle name="Normal 2 3 4 6 5 5" xfId="29507" xr:uid="{30852BF5-546A-4546-AD8B-F39E50F81527}"/>
    <cellStyle name="Normal 2 3 4 6 5 6" xfId="44391" xr:uid="{7863DAB4-D937-48BE-B979-90CCE5DB4A9D}"/>
    <cellStyle name="Normal 2 3 4 6 6" xfId="10681" xr:uid="{94932A42-F0C1-451A-B654-59675156D30A}"/>
    <cellStyle name="Normal 2 3 4 6 6 2" xfId="24371" xr:uid="{94C76785-53E2-46B1-A170-6FDB6DFC4128}"/>
    <cellStyle name="Normal 2 3 4 6 6 2 2" xfId="38063" xr:uid="{798250FA-293A-4E73-BFFF-25E43DADF29C}"/>
    <cellStyle name="Normal 2 3 4 6 6 2 3" xfId="52947" xr:uid="{F5A63AA8-F14F-4916-B033-7CE47CB5E33C}"/>
    <cellStyle name="Normal 2 3 4 6 6 3" xfId="17527" xr:uid="{92638364-B066-4F73-9707-AC94ECC16A1E}"/>
    <cellStyle name="Normal 2 3 4 6 6 4" xfId="31217" xr:uid="{96B436BB-00DD-46E5-952D-AFA26D1F73FB}"/>
    <cellStyle name="Normal 2 3 4 6 6 5" xfId="46101" xr:uid="{CC5100F2-BE56-4103-AB5D-FDE4B756166B}"/>
    <cellStyle name="Normal 2 3 4 6 7" xfId="20949" xr:uid="{38719723-3936-457D-B477-65382F007C09}"/>
    <cellStyle name="Normal 2 3 4 6 7 2" xfId="34641" xr:uid="{64A942F1-B561-41E0-A7EC-E5A34A824A29}"/>
    <cellStyle name="Normal 2 3 4 6 7 3" xfId="49525" xr:uid="{2C583F6E-A97A-492B-87C8-A8722DA92713}"/>
    <cellStyle name="Normal 2 3 4 6 8" xfId="14105" xr:uid="{4DEF842F-6153-46DA-AF72-E70B760A697D}"/>
    <cellStyle name="Normal 2 3 4 6 9" xfId="27795" xr:uid="{7BE07C20-5510-4024-BADB-B7CAEABA61A9}"/>
    <cellStyle name="Normal 2 3 4 7" xfId="7263" xr:uid="{F44AB9DB-3751-4B87-89C7-0816117181C9}"/>
    <cellStyle name="Normal 2 3 4 7 10" xfId="42684" xr:uid="{23D1DD62-E539-4FA4-B7C5-27457C827533}"/>
    <cellStyle name="Normal 2 3 4 7 2" xfId="7264" xr:uid="{82BACEAD-611E-4D36-9C8E-3356BC4A6A79}"/>
    <cellStyle name="Normal 2 3 4 7 2 2" xfId="7265" xr:uid="{75355C07-2B91-43F0-96F7-1D6221C2FF55}"/>
    <cellStyle name="Normal 2 3 4 7 2 2 2" xfId="8978" xr:uid="{824C34A2-1E85-4F06-BCB5-7B59A658A124}"/>
    <cellStyle name="Normal 2 3 4 7 2 2 2 2" xfId="12400" xr:uid="{B8F20DE0-4E23-499C-A06A-36BD84C0BF6C}"/>
    <cellStyle name="Normal 2 3 4 7 2 2 2 2 2" xfId="26090" xr:uid="{4BB71F7E-7A7E-4266-B406-E79A8108BEB0}"/>
    <cellStyle name="Normal 2 3 4 7 2 2 2 2 2 2" xfId="39782" xr:uid="{D383A793-E871-4AAD-A2FD-797926AA21CF}"/>
    <cellStyle name="Normal 2 3 4 7 2 2 2 2 2 3" xfId="54666" xr:uid="{D56DBD9E-7221-4124-9B9F-6E0D099B6046}"/>
    <cellStyle name="Normal 2 3 4 7 2 2 2 2 3" xfId="19246" xr:uid="{8773A09A-6173-4B33-AD6E-CF12180C2184}"/>
    <cellStyle name="Normal 2 3 4 7 2 2 2 2 4" xfId="32936" xr:uid="{9C7AD06B-06EC-4FE7-8795-F29DB4ABA75E}"/>
    <cellStyle name="Normal 2 3 4 7 2 2 2 2 5" xfId="47820" xr:uid="{A6DB3816-0757-43E7-9D8A-CE0B04E21EED}"/>
    <cellStyle name="Normal 2 3 4 7 2 2 2 3" xfId="22668" xr:uid="{4D7FA7A5-6F57-4C3F-908F-C564285E6D11}"/>
    <cellStyle name="Normal 2 3 4 7 2 2 2 3 2" xfId="36360" xr:uid="{45F0342E-E0D8-48A6-8F4B-105ACCF146A6}"/>
    <cellStyle name="Normal 2 3 4 7 2 2 2 3 3" xfId="51244" xr:uid="{24EB59D8-7B6B-47AB-B5CA-672C20567A8E}"/>
    <cellStyle name="Normal 2 3 4 7 2 2 2 4" xfId="15824" xr:uid="{C7D5AB74-B8F9-43EF-ABEF-6D42A2A40AB1}"/>
    <cellStyle name="Normal 2 3 4 7 2 2 2 5" xfId="29514" xr:uid="{68A0B222-6113-433D-AD4F-3AD6B0BB2C56}"/>
    <cellStyle name="Normal 2 3 4 7 2 2 2 6" xfId="44398" xr:uid="{43858A52-91CB-4C06-8166-FB1A6754D253}"/>
    <cellStyle name="Normal 2 3 4 7 2 2 3" xfId="10688" xr:uid="{1F8F63FE-F7C8-4796-980F-D4A4E3C9840E}"/>
    <cellStyle name="Normal 2 3 4 7 2 2 3 2" xfId="24378" xr:uid="{8ABAB844-6606-4F6E-A5F2-1DCC99B5BADF}"/>
    <cellStyle name="Normal 2 3 4 7 2 2 3 2 2" xfId="38070" xr:uid="{FEAD0CD8-8A9D-442D-9559-BAA47E56BAE9}"/>
    <cellStyle name="Normal 2 3 4 7 2 2 3 2 3" xfId="52954" xr:uid="{3FB0BB56-F255-4993-B77F-2F68183ECCFB}"/>
    <cellStyle name="Normal 2 3 4 7 2 2 3 3" xfId="17534" xr:uid="{783C8461-74EC-4BF7-AAB3-125A6AC42DC2}"/>
    <cellStyle name="Normal 2 3 4 7 2 2 3 4" xfId="31224" xr:uid="{B21326AE-2EDB-4B26-970D-AB4C2D6C1703}"/>
    <cellStyle name="Normal 2 3 4 7 2 2 3 5" xfId="46108" xr:uid="{1D449C85-5FC7-4000-91AE-C9E91458CC95}"/>
    <cellStyle name="Normal 2 3 4 7 2 2 4" xfId="20956" xr:uid="{CC32FB3A-56CA-4DA8-BF10-59B1B9B8F83B}"/>
    <cellStyle name="Normal 2 3 4 7 2 2 4 2" xfId="34648" xr:uid="{2F0D8DC9-E034-4E59-8E4D-3CB5C0D68A6F}"/>
    <cellStyle name="Normal 2 3 4 7 2 2 4 3" xfId="49532" xr:uid="{482403CA-7B86-4F02-A1D5-55D532B9671C}"/>
    <cellStyle name="Normal 2 3 4 7 2 2 5" xfId="14112" xr:uid="{87882419-ECF7-4E1A-90E3-298B87636221}"/>
    <cellStyle name="Normal 2 3 4 7 2 2 6" xfId="27802" xr:uid="{3B3A8D7B-356C-4AFA-A07A-555D305EF76F}"/>
    <cellStyle name="Normal 2 3 4 7 2 2 7" xfId="42686" xr:uid="{7D3D8FEE-EA6D-4B85-9A89-93957746EFCE}"/>
    <cellStyle name="Normal 2 3 4 7 2 3" xfId="8977" xr:uid="{C4BFF4F6-415B-4394-B85E-D2BB95A6A1E6}"/>
    <cellStyle name="Normal 2 3 4 7 2 3 2" xfId="12399" xr:uid="{B663D4B4-2414-449E-9FB8-17DA60A41669}"/>
    <cellStyle name="Normal 2 3 4 7 2 3 2 2" xfId="26089" xr:uid="{96A9D56C-3153-49B2-804C-905176D36CB4}"/>
    <cellStyle name="Normal 2 3 4 7 2 3 2 2 2" xfId="39781" xr:uid="{F5C489C4-C53F-465A-95CB-2F2E6521A1D2}"/>
    <cellStyle name="Normal 2 3 4 7 2 3 2 2 3" xfId="54665" xr:uid="{73E25952-0AF0-4CA4-8EA2-014BBEBC7691}"/>
    <cellStyle name="Normal 2 3 4 7 2 3 2 3" xfId="19245" xr:uid="{0511EE54-D0A6-423A-A555-B4740162DB6F}"/>
    <cellStyle name="Normal 2 3 4 7 2 3 2 4" xfId="32935" xr:uid="{CFF81CC4-CC72-42E1-AD6F-5A137D93CD95}"/>
    <cellStyle name="Normal 2 3 4 7 2 3 2 5" xfId="47819" xr:uid="{10872FB7-3406-4ED2-877B-C758319C2C61}"/>
    <cellStyle name="Normal 2 3 4 7 2 3 3" xfId="22667" xr:uid="{A8B6650F-ACF6-4751-8992-2FACF84A5473}"/>
    <cellStyle name="Normal 2 3 4 7 2 3 3 2" xfId="36359" xr:uid="{2FE1B2D5-E428-40A3-81D3-DF3F4E601B46}"/>
    <cellStyle name="Normal 2 3 4 7 2 3 3 3" xfId="51243" xr:uid="{5A49826F-20A3-43FE-A8E9-51FBB52BC04C}"/>
    <cellStyle name="Normal 2 3 4 7 2 3 4" xfId="15823" xr:uid="{6BB0FFE1-94DB-4867-B9D5-D0DD3BD5E65E}"/>
    <cellStyle name="Normal 2 3 4 7 2 3 5" xfId="29513" xr:uid="{65683FBF-96C7-4574-AD9D-F93CC39D841F}"/>
    <cellStyle name="Normal 2 3 4 7 2 3 6" xfId="44397" xr:uid="{80DEC4E4-EB67-4B0D-AC61-99421227C305}"/>
    <cellStyle name="Normal 2 3 4 7 2 4" xfId="10687" xr:uid="{DB5989E6-F8C8-438E-B1DD-379B865FF5CB}"/>
    <cellStyle name="Normal 2 3 4 7 2 4 2" xfId="24377" xr:uid="{37B99DF7-104F-41B8-BA8F-956C088C29D8}"/>
    <cellStyle name="Normal 2 3 4 7 2 4 2 2" xfId="38069" xr:uid="{1B26DB23-8B06-414A-9DF4-1916D9C17F65}"/>
    <cellStyle name="Normal 2 3 4 7 2 4 2 3" xfId="52953" xr:uid="{2A97FC61-1C1A-414D-A403-7936A579D104}"/>
    <cellStyle name="Normal 2 3 4 7 2 4 3" xfId="17533" xr:uid="{0410B034-9A92-412A-B725-F4B6DF8B3295}"/>
    <cellStyle name="Normal 2 3 4 7 2 4 4" xfId="31223" xr:uid="{3B28DC32-5641-4D8E-9D62-809B80D17701}"/>
    <cellStyle name="Normal 2 3 4 7 2 4 5" xfId="46107" xr:uid="{CB1597E7-1C91-4579-AFC8-D0A8A185D1E2}"/>
    <cellStyle name="Normal 2 3 4 7 2 5" xfId="20955" xr:uid="{3E162448-D555-42E3-871A-4F16386916F1}"/>
    <cellStyle name="Normal 2 3 4 7 2 5 2" xfId="34647" xr:uid="{C37CF49C-BFD9-40F1-B31F-CFB3AA298A46}"/>
    <cellStyle name="Normal 2 3 4 7 2 5 3" xfId="49531" xr:uid="{92612950-8646-4D7B-9674-4A830315030C}"/>
    <cellStyle name="Normal 2 3 4 7 2 6" xfId="14111" xr:uid="{CEB018DC-B420-46C1-8FA3-0E6DE75AF76D}"/>
    <cellStyle name="Normal 2 3 4 7 2 7" xfId="27801" xr:uid="{BF47B8F7-7ADA-4222-8B81-20351B751D14}"/>
    <cellStyle name="Normal 2 3 4 7 2 8" xfId="42685" xr:uid="{77291765-0130-484E-8E51-1089BE797021}"/>
    <cellStyle name="Normal 2 3 4 7 3" xfId="7266" xr:uid="{64CB2396-D700-488C-B39E-CC4858DBBB42}"/>
    <cellStyle name="Normal 2 3 4 7 3 2" xfId="8979" xr:uid="{8B16E974-3C33-4E21-A99C-8A26E9D4E308}"/>
    <cellStyle name="Normal 2 3 4 7 3 2 2" xfId="12401" xr:uid="{B5D5DFE0-7E3C-4119-9239-01D2D7E77A7B}"/>
    <cellStyle name="Normal 2 3 4 7 3 2 2 2" xfId="26091" xr:uid="{EA50BAE5-B401-4818-A84E-3DE2759B3E8B}"/>
    <cellStyle name="Normal 2 3 4 7 3 2 2 2 2" xfId="39783" xr:uid="{4F803ABE-DDD8-4A5A-8EAE-FB6979C695CC}"/>
    <cellStyle name="Normal 2 3 4 7 3 2 2 2 3" xfId="54667" xr:uid="{5EFE3929-51B4-48A7-AD6E-B1C04286B317}"/>
    <cellStyle name="Normal 2 3 4 7 3 2 2 3" xfId="19247" xr:uid="{D6169FD8-1820-4D17-A642-ABDCE277976D}"/>
    <cellStyle name="Normal 2 3 4 7 3 2 2 4" xfId="32937" xr:uid="{792A81E5-CA8E-4B85-B437-758DDA01BDA7}"/>
    <cellStyle name="Normal 2 3 4 7 3 2 2 5" xfId="47821" xr:uid="{C33B71EE-2938-40FF-AE6D-19BEF6542A4A}"/>
    <cellStyle name="Normal 2 3 4 7 3 2 3" xfId="22669" xr:uid="{14948920-395A-4130-BF81-766D6B1FE213}"/>
    <cellStyle name="Normal 2 3 4 7 3 2 3 2" xfId="36361" xr:uid="{42047189-5007-487D-8629-1475B2F5BC6B}"/>
    <cellStyle name="Normal 2 3 4 7 3 2 3 3" xfId="51245" xr:uid="{20779FD0-FA68-4B4C-AB57-6FA5D594F010}"/>
    <cellStyle name="Normal 2 3 4 7 3 2 4" xfId="15825" xr:uid="{DF25FC91-E67A-4844-9853-5C11B88B85B1}"/>
    <cellStyle name="Normal 2 3 4 7 3 2 5" xfId="29515" xr:uid="{7BF6B21D-C9CC-4DD1-A907-938C37E165C0}"/>
    <cellStyle name="Normal 2 3 4 7 3 2 6" xfId="44399" xr:uid="{47619BD9-EAD3-4A58-B604-12B23D1A3E79}"/>
    <cellStyle name="Normal 2 3 4 7 3 3" xfId="10689" xr:uid="{B24D20F4-0B73-462E-BEA1-301AA950BC01}"/>
    <cellStyle name="Normal 2 3 4 7 3 3 2" xfId="24379" xr:uid="{4FDD4381-40D3-44E5-B4A8-655E6A299A50}"/>
    <cellStyle name="Normal 2 3 4 7 3 3 2 2" xfId="38071" xr:uid="{6FFCBBF0-D1CD-4E66-953B-798B227F205B}"/>
    <cellStyle name="Normal 2 3 4 7 3 3 2 3" xfId="52955" xr:uid="{0FEEE47A-F928-4B09-A31A-A0EAADCE0AE0}"/>
    <cellStyle name="Normal 2 3 4 7 3 3 3" xfId="17535" xr:uid="{B897FC12-5F2F-4B6D-BDBF-4E699AA06A6D}"/>
    <cellStyle name="Normal 2 3 4 7 3 3 4" xfId="31225" xr:uid="{CC1B1C83-A191-4CCC-9496-B19AA138556A}"/>
    <cellStyle name="Normal 2 3 4 7 3 3 5" xfId="46109" xr:uid="{6F626676-0F70-42F0-B4E7-2535B95D8232}"/>
    <cellStyle name="Normal 2 3 4 7 3 4" xfId="20957" xr:uid="{1C0EE675-CB5B-4DE3-A0F6-209D5946EA6B}"/>
    <cellStyle name="Normal 2 3 4 7 3 4 2" xfId="34649" xr:uid="{EDC9ED12-D657-4C59-95EB-FFF0530A513D}"/>
    <cellStyle name="Normal 2 3 4 7 3 4 3" xfId="49533" xr:uid="{036D8EFA-362E-4D63-AFE1-B2EF438551CD}"/>
    <cellStyle name="Normal 2 3 4 7 3 5" xfId="14113" xr:uid="{DDB97BA6-39E8-4D8D-BD9D-BD2CCF8157C0}"/>
    <cellStyle name="Normal 2 3 4 7 3 6" xfId="27803" xr:uid="{84EC5CCE-A50F-4579-85DC-D14FBC329A4F}"/>
    <cellStyle name="Normal 2 3 4 7 3 7" xfId="42687" xr:uid="{E39BCDCE-0D6D-431E-AA2F-2E56C47C94D9}"/>
    <cellStyle name="Normal 2 3 4 7 4" xfId="7267" xr:uid="{78438003-4A92-46D3-9809-EC4BC85D6C19}"/>
    <cellStyle name="Normal 2 3 4 7 4 2" xfId="8980" xr:uid="{443ADDA9-7D18-492D-9BEC-694845FCC547}"/>
    <cellStyle name="Normal 2 3 4 7 4 2 2" xfId="12402" xr:uid="{4F0BD30C-2D3C-4205-BBCD-AFB4A5A6E11A}"/>
    <cellStyle name="Normal 2 3 4 7 4 2 2 2" xfId="26092" xr:uid="{696452D0-E543-49E1-8F6D-FFA97ED87ECA}"/>
    <cellStyle name="Normal 2 3 4 7 4 2 2 2 2" xfId="39784" xr:uid="{C4E04B09-F086-4692-9C4A-FB267783AAE0}"/>
    <cellStyle name="Normal 2 3 4 7 4 2 2 2 3" xfId="54668" xr:uid="{631319ED-E461-4C1C-A4E6-F9E06ABF283D}"/>
    <cellStyle name="Normal 2 3 4 7 4 2 2 3" xfId="19248" xr:uid="{654E1D13-A3FA-41DF-B3AF-33C2DEBFDEBD}"/>
    <cellStyle name="Normal 2 3 4 7 4 2 2 4" xfId="32938" xr:uid="{F4ADE88C-3DEC-4D22-8DE8-C3B8FE242534}"/>
    <cellStyle name="Normal 2 3 4 7 4 2 2 5" xfId="47822" xr:uid="{4026035C-8AB4-4EF5-90EE-55846CB04F6F}"/>
    <cellStyle name="Normal 2 3 4 7 4 2 3" xfId="22670" xr:uid="{B39C1005-9648-41A4-8C2F-EBFBD331E132}"/>
    <cellStyle name="Normal 2 3 4 7 4 2 3 2" xfId="36362" xr:uid="{3855E440-E5F8-4D81-8C6D-B8F1962C2113}"/>
    <cellStyle name="Normal 2 3 4 7 4 2 3 3" xfId="51246" xr:uid="{92D8F9BE-BB7B-45B7-B39C-76482E18EC98}"/>
    <cellStyle name="Normal 2 3 4 7 4 2 4" xfId="15826" xr:uid="{6ED29B36-E8E9-43BB-AF66-E052B9B17A7D}"/>
    <cellStyle name="Normal 2 3 4 7 4 2 5" xfId="29516" xr:uid="{9C3436AB-4EA7-4452-AF6A-C3597FE86C5D}"/>
    <cellStyle name="Normal 2 3 4 7 4 2 6" xfId="44400" xr:uid="{AFF4C7F1-DC9F-41E5-8646-C32CD7A28EE3}"/>
    <cellStyle name="Normal 2 3 4 7 4 3" xfId="10690" xr:uid="{58143EE3-3D35-4DBC-842A-F07A4A205AC5}"/>
    <cellStyle name="Normal 2 3 4 7 4 3 2" xfId="24380" xr:uid="{6AECDAD7-9714-4CE3-AC02-F3BEA1067280}"/>
    <cellStyle name="Normal 2 3 4 7 4 3 2 2" xfId="38072" xr:uid="{E332DA81-C6D4-443B-885D-3217D7F3C5EC}"/>
    <cellStyle name="Normal 2 3 4 7 4 3 2 3" xfId="52956" xr:uid="{2C398F9B-A7F6-46E9-9375-BB886AA47E7B}"/>
    <cellStyle name="Normal 2 3 4 7 4 3 3" xfId="17536" xr:uid="{320A1003-5B9B-42B0-98BD-B6A2613CDA12}"/>
    <cellStyle name="Normal 2 3 4 7 4 3 4" xfId="31226" xr:uid="{92D533A0-E34A-4C0C-A1FA-A3E1F5100C84}"/>
    <cellStyle name="Normal 2 3 4 7 4 3 5" xfId="46110" xr:uid="{B54D998B-1916-420C-BE3F-13EE76A09651}"/>
    <cellStyle name="Normal 2 3 4 7 4 4" xfId="20958" xr:uid="{45AE30D5-25B6-49DF-93C5-F9F7FC6D427E}"/>
    <cellStyle name="Normal 2 3 4 7 4 4 2" xfId="34650" xr:uid="{394A4F15-72BB-4AEF-8F9F-3852B010D914}"/>
    <cellStyle name="Normal 2 3 4 7 4 4 3" xfId="49534" xr:uid="{D7D4DC88-78B8-4810-B6B6-B43DE3CF87A3}"/>
    <cellStyle name="Normal 2 3 4 7 4 5" xfId="14114" xr:uid="{C7BFFA2F-3C67-46E0-BB5A-A57CB921892F}"/>
    <cellStyle name="Normal 2 3 4 7 4 6" xfId="27804" xr:uid="{8472D775-B82D-44AB-9160-A58B72894101}"/>
    <cellStyle name="Normal 2 3 4 7 4 7" xfId="42688" xr:uid="{19A809ED-82BB-4567-84A1-9C9FD3795097}"/>
    <cellStyle name="Normal 2 3 4 7 5" xfId="8976" xr:uid="{34A7258E-C4BC-4B96-A4FD-DAD13BE6E9F2}"/>
    <cellStyle name="Normal 2 3 4 7 5 2" xfId="12398" xr:uid="{02DC1B15-D4C2-4111-8C99-E0290D4C6779}"/>
    <cellStyle name="Normal 2 3 4 7 5 2 2" xfId="26088" xr:uid="{615DE9AF-FF56-42FB-907F-ECB58E8A951B}"/>
    <cellStyle name="Normal 2 3 4 7 5 2 2 2" xfId="39780" xr:uid="{1537E511-846A-4C01-8757-24FDF7D386AE}"/>
    <cellStyle name="Normal 2 3 4 7 5 2 2 3" xfId="54664" xr:uid="{52F083E6-30C6-4199-9450-FDF0EDCF7416}"/>
    <cellStyle name="Normal 2 3 4 7 5 2 3" xfId="19244" xr:uid="{6ACFDA0B-6841-4862-A675-5FCB09DB699D}"/>
    <cellStyle name="Normal 2 3 4 7 5 2 4" xfId="32934" xr:uid="{5BE90D51-6D75-4FFC-AE53-2B1FA334817E}"/>
    <cellStyle name="Normal 2 3 4 7 5 2 5" xfId="47818" xr:uid="{2E562DC7-F14D-421C-9E3A-D6C9F057CA28}"/>
    <cellStyle name="Normal 2 3 4 7 5 3" xfId="22666" xr:uid="{749C6FA0-D673-4871-A9B5-F197207CF2BA}"/>
    <cellStyle name="Normal 2 3 4 7 5 3 2" xfId="36358" xr:uid="{BF17C13C-EC3E-4BA5-8A7F-0F8FCE014D38}"/>
    <cellStyle name="Normal 2 3 4 7 5 3 3" xfId="51242" xr:uid="{416E6132-C288-45CD-9502-9E28686DAEEA}"/>
    <cellStyle name="Normal 2 3 4 7 5 4" xfId="15822" xr:uid="{69440660-E766-4AC2-98B4-40BB0A1E862E}"/>
    <cellStyle name="Normal 2 3 4 7 5 5" xfId="29512" xr:uid="{48FB15DF-A6B2-40AC-9378-2AAA91ED2001}"/>
    <cellStyle name="Normal 2 3 4 7 5 6" xfId="44396" xr:uid="{9FF8B84E-D0E3-485B-A76C-399FB3DC48C1}"/>
    <cellStyle name="Normal 2 3 4 7 6" xfId="10686" xr:uid="{6A8745E4-F7C3-4702-AB73-67E5995455BC}"/>
    <cellStyle name="Normal 2 3 4 7 6 2" xfId="24376" xr:uid="{DB02A402-98CE-44BD-8260-62238584C101}"/>
    <cellStyle name="Normal 2 3 4 7 6 2 2" xfId="38068" xr:uid="{DFA0263A-69C7-4BCC-819C-F0436490BA0F}"/>
    <cellStyle name="Normal 2 3 4 7 6 2 3" xfId="52952" xr:uid="{2C994A57-4CF0-4D50-845E-2393A2651B2D}"/>
    <cellStyle name="Normal 2 3 4 7 6 3" xfId="17532" xr:uid="{712C8A6F-D757-4422-9621-BAB6E754F619}"/>
    <cellStyle name="Normal 2 3 4 7 6 4" xfId="31222" xr:uid="{F2DB657B-E569-4B5B-97DB-B57B541C445D}"/>
    <cellStyle name="Normal 2 3 4 7 6 5" xfId="46106" xr:uid="{D8366616-01CF-49F0-90C2-FF4F43BB63C1}"/>
    <cellStyle name="Normal 2 3 4 7 7" xfId="20954" xr:uid="{75BC3110-45C3-471D-8092-B95ABC94340E}"/>
    <cellStyle name="Normal 2 3 4 7 7 2" xfId="34646" xr:uid="{CB50BB4E-E08F-491B-8750-D57193DB6193}"/>
    <cellStyle name="Normal 2 3 4 7 7 3" xfId="49530" xr:uid="{BAE548F7-1341-4B24-927F-77C6068B336B}"/>
    <cellStyle name="Normal 2 3 4 7 8" xfId="14110" xr:uid="{A5164779-AABB-40D7-879B-47A51B0CBA94}"/>
    <cellStyle name="Normal 2 3 4 7 9" xfId="27800" xr:uid="{CB786FB8-64B4-4DE2-A85A-E694B05A7592}"/>
    <cellStyle name="Normal 2 3 4 8" xfId="7268" xr:uid="{36866D32-D0BC-4D64-B268-14C2C1A06AA7}"/>
    <cellStyle name="Normal 2 3 4 8 2" xfId="7269" xr:uid="{7CD8D515-EAAB-4ADE-8B5A-C2C19A3E9FC0}"/>
    <cellStyle name="Normal 2 3 4 8 2 2" xfId="8982" xr:uid="{1656D036-2134-4781-97C9-2A6C13D53799}"/>
    <cellStyle name="Normal 2 3 4 8 2 2 2" xfId="12404" xr:uid="{CFA2FF12-B3BD-4696-9571-51D90EBED3FA}"/>
    <cellStyle name="Normal 2 3 4 8 2 2 2 2" xfId="26094" xr:uid="{8293EAE6-3A8D-4CCF-B1DD-AA55E896F799}"/>
    <cellStyle name="Normal 2 3 4 8 2 2 2 2 2" xfId="39786" xr:uid="{C999254B-532F-40F3-922E-C794F24B196A}"/>
    <cellStyle name="Normal 2 3 4 8 2 2 2 2 3" xfId="54670" xr:uid="{B04C589C-B761-4090-8CC6-F2C61ECD4FCD}"/>
    <cellStyle name="Normal 2 3 4 8 2 2 2 3" xfId="19250" xr:uid="{8F50928B-48D3-4A10-A8A5-BF4CF76D57EC}"/>
    <cellStyle name="Normal 2 3 4 8 2 2 2 4" xfId="32940" xr:uid="{D337466B-EF26-4502-8D82-0CD28B8082B3}"/>
    <cellStyle name="Normal 2 3 4 8 2 2 2 5" xfId="47824" xr:uid="{5FDF6DFB-4A33-4F15-A784-95A57661E51B}"/>
    <cellStyle name="Normal 2 3 4 8 2 2 3" xfId="22672" xr:uid="{C9AE7627-8B36-48A6-B8EB-C60FF6C2D1AD}"/>
    <cellStyle name="Normal 2 3 4 8 2 2 3 2" xfId="36364" xr:uid="{47A66F83-999A-4B99-B086-8507E173142A}"/>
    <cellStyle name="Normal 2 3 4 8 2 2 3 3" xfId="51248" xr:uid="{D5E453E8-0058-4592-BB7E-7E62CF228EF2}"/>
    <cellStyle name="Normal 2 3 4 8 2 2 4" xfId="15828" xr:uid="{0113D300-84C4-45F0-9753-9E3AECEBC450}"/>
    <cellStyle name="Normal 2 3 4 8 2 2 5" xfId="29518" xr:uid="{836D2885-D6C0-4C5B-B879-4BDA4D2D04C5}"/>
    <cellStyle name="Normal 2 3 4 8 2 2 6" xfId="44402" xr:uid="{DA79F281-3694-4F0A-8C64-0D6865D062DA}"/>
    <cellStyle name="Normal 2 3 4 8 2 3" xfId="10692" xr:uid="{F12D5621-D3ED-4CA4-9E68-805B1F3B7A09}"/>
    <cellStyle name="Normal 2 3 4 8 2 3 2" xfId="24382" xr:uid="{64A62CAA-3C42-455B-9C3C-EAE0955BCE7F}"/>
    <cellStyle name="Normal 2 3 4 8 2 3 2 2" xfId="38074" xr:uid="{1144E944-7E28-41B6-9E1B-B212A0AD1669}"/>
    <cellStyle name="Normal 2 3 4 8 2 3 2 3" xfId="52958" xr:uid="{BFA8D764-3718-4256-A1B1-111F729F1C44}"/>
    <cellStyle name="Normal 2 3 4 8 2 3 3" xfId="17538" xr:uid="{5FA53652-B085-4FAD-9820-F9FB88E2E8EC}"/>
    <cellStyle name="Normal 2 3 4 8 2 3 4" xfId="31228" xr:uid="{C33F71D7-0509-4594-B857-EC4D403684CD}"/>
    <cellStyle name="Normal 2 3 4 8 2 3 5" xfId="46112" xr:uid="{5BF69962-4F49-46C4-A592-9C2F7E6FD242}"/>
    <cellStyle name="Normal 2 3 4 8 2 4" xfId="20960" xr:uid="{08739918-C792-4206-93EF-E5B7B7B8A9A4}"/>
    <cellStyle name="Normal 2 3 4 8 2 4 2" xfId="34652" xr:uid="{703EE71D-7385-4F07-AC0D-CD5F32269296}"/>
    <cellStyle name="Normal 2 3 4 8 2 4 3" xfId="49536" xr:uid="{5891D804-5A85-4A56-B2C0-9A33D420C77C}"/>
    <cellStyle name="Normal 2 3 4 8 2 5" xfId="14116" xr:uid="{C7EDA69B-1066-4128-822B-0CB1A1CBC983}"/>
    <cellStyle name="Normal 2 3 4 8 2 6" xfId="27806" xr:uid="{89E25CE1-373C-4094-B777-3CB9624044E8}"/>
    <cellStyle name="Normal 2 3 4 8 2 7" xfId="42690" xr:uid="{64061E23-B998-45C1-99B1-84EF141C3C39}"/>
    <cellStyle name="Normal 2 3 4 8 3" xfId="8981" xr:uid="{BFD61B84-0A2D-44AE-9864-0FA568BFA526}"/>
    <cellStyle name="Normal 2 3 4 8 3 2" xfId="12403" xr:uid="{EC5B199E-DF4D-47EA-ABB7-B584A4820B09}"/>
    <cellStyle name="Normal 2 3 4 8 3 2 2" xfId="26093" xr:uid="{5B94F514-8260-474D-8D43-958383B4D37A}"/>
    <cellStyle name="Normal 2 3 4 8 3 2 2 2" xfId="39785" xr:uid="{668C1A45-1E1B-4CC1-9C0A-6C959EFF4C77}"/>
    <cellStyle name="Normal 2 3 4 8 3 2 2 3" xfId="54669" xr:uid="{2FBC5666-7538-4C57-B447-CCBA9A457C30}"/>
    <cellStyle name="Normal 2 3 4 8 3 2 3" xfId="19249" xr:uid="{E71A927F-B200-4AFA-86C0-80C98F4C9307}"/>
    <cellStyle name="Normal 2 3 4 8 3 2 4" xfId="32939" xr:uid="{71F5DF7F-578C-4255-A5BF-9DB576941E6A}"/>
    <cellStyle name="Normal 2 3 4 8 3 2 5" xfId="47823" xr:uid="{0B52DD3C-55DA-4F82-9AC0-5FB17BE422A8}"/>
    <cellStyle name="Normal 2 3 4 8 3 3" xfId="22671" xr:uid="{1F3B4981-3F11-4864-8994-2A19A6EC0543}"/>
    <cellStyle name="Normal 2 3 4 8 3 3 2" xfId="36363" xr:uid="{1A3B6FED-8D6C-4168-AABE-AB7F4B1EE4EF}"/>
    <cellStyle name="Normal 2 3 4 8 3 3 3" xfId="51247" xr:uid="{5F05A4CE-279B-4E25-B6DE-275FCF493D5F}"/>
    <cellStyle name="Normal 2 3 4 8 3 4" xfId="15827" xr:uid="{7416636D-9938-4F52-945F-AFD6E2D273C4}"/>
    <cellStyle name="Normal 2 3 4 8 3 5" xfId="29517" xr:uid="{07C2BBDC-308A-4AAC-BE9D-B1A446054374}"/>
    <cellStyle name="Normal 2 3 4 8 3 6" xfId="44401" xr:uid="{4A09D641-6F7B-4A6C-B687-74F1ECF52A16}"/>
    <cellStyle name="Normal 2 3 4 8 4" xfId="10691" xr:uid="{696BD85D-1C70-4689-A497-D1122365D19A}"/>
    <cellStyle name="Normal 2 3 4 8 4 2" xfId="24381" xr:uid="{6E0C3BBF-C4BD-472E-9497-A3C6EB48AC09}"/>
    <cellStyle name="Normal 2 3 4 8 4 2 2" xfId="38073" xr:uid="{FA27F829-CD3C-45B8-922B-0BCA184AF25E}"/>
    <cellStyle name="Normal 2 3 4 8 4 2 3" xfId="52957" xr:uid="{A2CD7C4F-19DA-4C07-A912-AF604AB40235}"/>
    <cellStyle name="Normal 2 3 4 8 4 3" xfId="17537" xr:uid="{7645080C-3303-4F07-B035-2574C855BC0E}"/>
    <cellStyle name="Normal 2 3 4 8 4 4" xfId="31227" xr:uid="{30AC0581-1AE4-437B-9121-C38EB2174292}"/>
    <cellStyle name="Normal 2 3 4 8 4 5" xfId="46111" xr:uid="{D4625F34-DA92-4661-A12B-616196BE0EE1}"/>
    <cellStyle name="Normal 2 3 4 8 5" xfId="20959" xr:uid="{36E49706-195D-4885-A8F1-15BEF9D05E07}"/>
    <cellStyle name="Normal 2 3 4 8 5 2" xfId="34651" xr:uid="{B040528A-13FC-498D-9543-8509B1E7715E}"/>
    <cellStyle name="Normal 2 3 4 8 5 3" xfId="49535" xr:uid="{D8A58E9D-FFD0-425E-87DB-9146FA8E719D}"/>
    <cellStyle name="Normal 2 3 4 8 6" xfId="14115" xr:uid="{AC9F4FB9-B586-4093-8086-4C6B860180B5}"/>
    <cellStyle name="Normal 2 3 4 8 7" xfId="27805" xr:uid="{54B839DD-B235-4AC8-8FD5-AC76AA41BD66}"/>
    <cellStyle name="Normal 2 3 4 8 8" xfId="42689" xr:uid="{9B124E43-5043-4D7F-91F6-FFF84A819615}"/>
    <cellStyle name="Normal 2 3 4 9" xfId="7270" xr:uid="{DBECF1E4-FFFE-4C67-AAC2-2755439E6596}"/>
    <cellStyle name="Normal 2 3 4 9 2" xfId="8983" xr:uid="{62BA395B-D8C2-4E55-9E06-4DF6551AA3CD}"/>
    <cellStyle name="Normal 2 3 4 9 2 2" xfId="12405" xr:uid="{03FE7908-6B8B-41CD-AA3D-95B304C9E72C}"/>
    <cellStyle name="Normal 2 3 4 9 2 2 2" xfId="26095" xr:uid="{05C0835A-B6D8-451A-B44C-4FE55DA38346}"/>
    <cellStyle name="Normal 2 3 4 9 2 2 2 2" xfId="39787" xr:uid="{D46C9E6C-AC73-4E4E-AC84-F0FD6D4C1317}"/>
    <cellStyle name="Normal 2 3 4 9 2 2 2 3" xfId="54671" xr:uid="{7F109E3F-3648-4172-A899-9ED29DB930A5}"/>
    <cellStyle name="Normal 2 3 4 9 2 2 3" xfId="19251" xr:uid="{3145E6FD-9C80-4EBE-BD33-5D5166DE400A}"/>
    <cellStyle name="Normal 2 3 4 9 2 2 4" xfId="32941" xr:uid="{89DBEA3F-8E3A-4C4B-81E3-58AC95303B40}"/>
    <cellStyle name="Normal 2 3 4 9 2 2 5" xfId="47825" xr:uid="{C6BC3023-6A88-4322-8871-E45F35A9D37B}"/>
    <cellStyle name="Normal 2 3 4 9 2 3" xfId="22673" xr:uid="{3079EBDD-4A00-451C-9330-A5E4018C6B14}"/>
    <cellStyle name="Normal 2 3 4 9 2 3 2" xfId="36365" xr:uid="{14E06AF6-61C6-4D14-8A5A-3C51C1D2A2CD}"/>
    <cellStyle name="Normal 2 3 4 9 2 3 3" xfId="51249" xr:uid="{87270FC5-8551-4A83-A8EB-9F970F75577A}"/>
    <cellStyle name="Normal 2 3 4 9 2 4" xfId="15829" xr:uid="{883AE69A-4302-4BB2-87A7-E38906874223}"/>
    <cellStyle name="Normal 2 3 4 9 2 5" xfId="29519" xr:uid="{DF1D9F67-097E-400E-8B02-15065398FD9D}"/>
    <cellStyle name="Normal 2 3 4 9 2 6" xfId="44403" xr:uid="{C103B5E4-1458-4BC5-B35A-3565C95F0D06}"/>
    <cellStyle name="Normal 2 3 4 9 3" xfId="10693" xr:uid="{E8A1A1A7-B0F1-4BF4-95BF-1F10FAE27394}"/>
    <cellStyle name="Normal 2 3 4 9 3 2" xfId="24383" xr:uid="{0BE2C714-C8A1-48B1-96BB-E5F205FEC9CF}"/>
    <cellStyle name="Normal 2 3 4 9 3 2 2" xfId="38075" xr:uid="{624BB850-5AB3-4EBB-AFB7-223ADC3C3F9E}"/>
    <cellStyle name="Normal 2 3 4 9 3 2 3" xfId="52959" xr:uid="{3037228E-BF41-4E3D-A143-D2B9E427D10C}"/>
    <cellStyle name="Normal 2 3 4 9 3 3" xfId="17539" xr:uid="{99FEA87C-714C-446A-BF40-71EEE644ADDC}"/>
    <cellStyle name="Normal 2 3 4 9 3 4" xfId="31229" xr:uid="{37440EF7-E5D5-44D9-874A-950DE7F2D5F8}"/>
    <cellStyle name="Normal 2 3 4 9 3 5" xfId="46113" xr:uid="{6740A3C1-6453-4DE0-B67B-E61465C4F866}"/>
    <cellStyle name="Normal 2 3 4 9 4" xfId="20961" xr:uid="{A472E9E8-C258-4DD4-81A6-FD1589C28752}"/>
    <cellStyle name="Normal 2 3 4 9 4 2" xfId="34653" xr:uid="{67332B5E-FE87-43FE-9C49-10874360D727}"/>
    <cellStyle name="Normal 2 3 4 9 4 3" xfId="49537" xr:uid="{2602B40F-FBAB-47EC-B5CE-E599C3F2FBD9}"/>
    <cellStyle name="Normal 2 3 4 9 5" xfId="14117" xr:uid="{9502057F-718B-46D7-8544-617E88C8FA71}"/>
    <cellStyle name="Normal 2 3 4 9 6" xfId="27807" xr:uid="{5C16BC73-6EA3-4688-B994-6977D6B336DE}"/>
    <cellStyle name="Normal 2 3 4 9 7" xfId="42691" xr:uid="{4D8DFBD8-4254-4328-AE95-6D580D221E31}"/>
    <cellStyle name="Normal 2 3 5" xfId="187" xr:uid="{685A074D-AC3E-47AA-84F5-339EA49BC13D}"/>
    <cellStyle name="Normal 2 3 5 2" xfId="4660" xr:uid="{F98F93AB-0D58-4C58-9246-9858D5698B67}"/>
    <cellStyle name="Normal 2 3 6" xfId="4352" xr:uid="{09EBCC1A-2E57-4D7B-A812-7BD6882A97D7}"/>
    <cellStyle name="Normal 2 3 6 2" xfId="4554" xr:uid="{B0B179B8-BE8F-4671-B558-0F27CD32EA9C}"/>
    <cellStyle name="Normal 2 3 6 3" xfId="4736" xr:uid="{7D2A5FBE-4E3B-4FF6-8ABB-E3348BD9D29E}"/>
    <cellStyle name="Normal 2 3 6 4" xfId="4711" xr:uid="{507DB72F-15A9-47EC-84F9-1D364782F72B}"/>
    <cellStyle name="Normal 2 3 7" xfId="5320" xr:uid="{EAEBB83E-9B23-4187-B4BA-14DD5B101B20}"/>
    <cellStyle name="Normal 2 4" xfId="81" xr:uid="{62A4E470-CCEA-4934-9EA2-CAF0052A2DEE}"/>
    <cellStyle name="Normal 2 4 2" xfId="82" xr:uid="{99C21CDB-0CBB-471A-AAF9-B96B6FF2CAEC}"/>
    <cellStyle name="Normal 2 4 3" xfId="284" xr:uid="{ABCAFB54-DABF-4F4F-BEEF-9D96C5980D04}"/>
    <cellStyle name="Normal 2 4 3 2" xfId="4661" xr:uid="{37860B97-2413-49B1-9A1E-86D7272F733E}"/>
    <cellStyle name="Normal 2 4 3 3" xfId="4675" xr:uid="{4B69D7FC-C3FA-4D2E-908F-8CD30FDE456C}"/>
    <cellStyle name="Normal 2 4 4" xfId="4556" xr:uid="{2663BF44-113A-4654-80E8-B874C02017B9}"/>
    <cellStyle name="Normal 2 4 5" xfId="4756" xr:uid="{F59D0EA9-A7F5-448B-93D8-6BE244E1C85E}"/>
    <cellStyle name="Normal 2 4 6" xfId="4754" xr:uid="{35CEE6BC-86BA-4756-B5CC-FD153253CC5D}"/>
    <cellStyle name="Normal 2 5" xfId="186" xr:uid="{6B2DB8AB-F78D-46CD-8575-27941574DA8B}"/>
    <cellStyle name="Normal 2 5 2" xfId="286" xr:uid="{2D0EF9D5-4C3E-43BD-BE5C-6FD6122A3390}"/>
    <cellStyle name="Normal 2 5 2 2" xfId="2507" xr:uid="{164BD377-409B-42D4-A78C-6B680BB56634}"/>
    <cellStyle name="Normal 2 5 3" xfId="285" xr:uid="{CC28F2A5-5E29-45D1-A27C-117DE668809E}"/>
    <cellStyle name="Normal 2 5 3 2" xfId="4588" xr:uid="{3A5A5B75-BE73-4A99-89D1-2A30314D113D}"/>
    <cellStyle name="Normal 2 5 3 3" xfId="4748" xr:uid="{155AF96E-C300-454B-8A92-FAE4065338D2}"/>
    <cellStyle name="Normal 2 5 3 4" xfId="5304" xr:uid="{7FE94AE6-07F9-4D8A-A7B0-1465907E6589}"/>
    <cellStyle name="Normal 2 5 4" xfId="4662" xr:uid="{5117F70D-52C4-441E-8766-8EAB3F364059}"/>
    <cellStyle name="Normal 2 5 5" xfId="4617" xr:uid="{9963E435-5DF9-4AC1-929F-4E91B207BD6C}"/>
    <cellStyle name="Normal 2 5 6" xfId="4616" xr:uid="{E797D280-249E-41B8-9703-9AC372D981F4}"/>
    <cellStyle name="Normal 2 5 7" xfId="4751" xr:uid="{5202430E-39F6-4D20-ABE4-9CB80867CC08}"/>
    <cellStyle name="Normal 2 5 8" xfId="4721" xr:uid="{FD3A8977-0A62-435C-B6FE-B908806BC07B}"/>
    <cellStyle name="Normal 2 6" xfId="287" xr:uid="{B8BAF527-3AB2-4BCA-B8C2-54BEBA0053BA}"/>
    <cellStyle name="Normal 2 6 2" xfId="288" xr:uid="{E9500BC7-0C9E-45B3-B099-7CCD246AFE43}"/>
    <cellStyle name="Normal 2 6 3" xfId="454" xr:uid="{B1C7D60E-DAF6-45AB-ABF7-9BAFFC5EA054}"/>
    <cellStyle name="Normal 2 6 3 2" xfId="41938" xr:uid="{582409B7-062A-4F29-AF7A-08AF1AEAB73E}"/>
    <cellStyle name="Normal 2 6 4" xfId="4663" xr:uid="{F58462D5-8C52-4D40-B8B2-8D4CCC0852F8}"/>
    <cellStyle name="Normal 2 6 5" xfId="4614" xr:uid="{7B25B343-32C8-420C-83BE-378CC5781CBA}"/>
    <cellStyle name="Normal 2 6 5 2" xfId="4712" xr:uid="{CF68E944-AB4A-439E-A2B5-4B60731A6AFE}"/>
    <cellStyle name="Normal 2 6 6" xfId="4600" xr:uid="{8667AC55-18A2-4FD4-B115-C1A2374A60A9}"/>
    <cellStyle name="Normal 2 6 7" xfId="5324" xr:uid="{52DE02D9-C5BE-46A3-A846-5445EEA67F0F}"/>
    <cellStyle name="Normal 2 6 8" xfId="5333" xr:uid="{5233599D-3BDC-4197-9194-BFFF6E4D25B3}"/>
    <cellStyle name="Normal 2 7" xfId="289" xr:uid="{22736387-C342-4A32-83FC-F1A8065E59EF}"/>
    <cellStyle name="Normal 2 7 2" xfId="4458" xr:uid="{07FDF520-63ED-4E91-A2CB-4896C2A60122}"/>
    <cellStyle name="Normal 2 7 3" xfId="4664" xr:uid="{F5A45C55-A05E-4175-BD07-1EE9693228F4}"/>
    <cellStyle name="Normal 2 7 4" xfId="5305" xr:uid="{196255ED-016F-4AD2-84BB-1AF8BED1BA3C}"/>
    <cellStyle name="Normal 2 8" xfId="4510" xr:uid="{C93D7C28-5CBB-4469-8A0B-F85893CF7E72}"/>
    <cellStyle name="Normal 2 9" xfId="4655" xr:uid="{05B040DF-224F-447D-ADCD-D4364A5266ED}"/>
    <cellStyle name="Normal 2 9 2" xfId="41371" xr:uid="{E0ACED8E-5169-4545-98B9-5C5F7ADEC078}"/>
    <cellStyle name="Normal 2 9 3" xfId="5967" xr:uid="{7D0328AC-E1C1-42C3-8BA5-237B681AAD78}"/>
    <cellStyle name="Normal 2 9 4" xfId="5375" xr:uid="{934EE3C6-D9E2-4576-B763-EDC4165D14C0}"/>
    <cellStyle name="Normal 20" xfId="436" xr:uid="{78627026-A362-4B1B-9641-6B51F33F926F}"/>
    <cellStyle name="Normal 20 2" xfId="437" xr:uid="{D5CEB163-F8ED-4891-8D19-708C01488993}"/>
    <cellStyle name="Normal 20 2 2" xfId="438" xr:uid="{8F3A4444-7B33-4AED-935F-302A4B35BE69}"/>
    <cellStyle name="Normal 20 2 2 2" xfId="4427" xr:uid="{E3F4D886-9CAE-44EB-AEB5-499ED6C9A04E}"/>
    <cellStyle name="Normal 20 2 2 3" xfId="4419" xr:uid="{E1C24296-5517-4100-8607-5BB708E84542}"/>
    <cellStyle name="Normal 20 2 2 4" xfId="4584" xr:uid="{876C6C54-B2B5-4A76-818E-FF74F9903DF1}"/>
    <cellStyle name="Normal 20 2 2 5" xfId="4746" xr:uid="{B8A0EF7C-25D2-4BF7-A096-F93CC837465A}"/>
    <cellStyle name="Normal 20 2 3" xfId="4422" xr:uid="{85137A83-DE1E-42DC-9FEA-8CA0FF669FA3}"/>
    <cellStyle name="Normal 20 2 4" xfId="4418" xr:uid="{437301D2-A056-4404-A837-61D161953030}"/>
    <cellStyle name="Normal 20 2 5" xfId="4583" xr:uid="{FA03BA16-C4F0-44AA-8EA7-125C8066272D}"/>
    <cellStyle name="Normal 20 2 6" xfId="4745" xr:uid="{A59FB6A7-FA6E-4D5B-B384-C12D89BFE3C6}"/>
    <cellStyle name="Normal 20 3" xfId="1169" xr:uid="{5613919F-B7CE-44C2-8918-BC3CD45AA482}"/>
    <cellStyle name="Normal 20 3 2" xfId="4459" xr:uid="{C7B3E8C0-8094-428A-9C20-135914B3B45B}"/>
    <cellStyle name="Normal 20 4" xfId="4354" xr:uid="{0F8459C1-1D4B-4545-8899-D55F6106C5AC}"/>
    <cellStyle name="Normal 20 4 2" xfId="4557" xr:uid="{3371C6F6-BADC-43FA-834A-A7FDEB1E14CC}"/>
    <cellStyle name="Normal 20 4 3" xfId="4738" xr:uid="{8519DDC2-5D3A-4826-82B9-2391FF0AFEDC}"/>
    <cellStyle name="Normal 20 4 4" xfId="4713" xr:uid="{44D72478-9FAA-4E2C-9858-E5603A60D742}"/>
    <cellStyle name="Normal 20 5" xfId="4435" xr:uid="{7DD3BBC7-9394-4286-866E-34E973F070C2}"/>
    <cellStyle name="Normal 20 5 2" xfId="5330" xr:uid="{79DBBA77-BAA8-48D1-8C79-17DFD461BD57}"/>
    <cellStyle name="Normal 20 6" xfId="4589" xr:uid="{6A525C1A-B442-44B0-8FD6-A0D6D7CBEF44}"/>
    <cellStyle name="Normal 20 7" xfId="4698" xr:uid="{5B7A3883-425D-4C10-A645-B98F1C36C1F9}"/>
    <cellStyle name="Normal 20 8" xfId="4719" xr:uid="{A32233A6-98DD-4F28-B42A-5A2FA0DEA057}"/>
    <cellStyle name="Normal 20 9" xfId="4718" xr:uid="{10EEBAE0-071E-48E9-8DEA-0610C203CB99}"/>
    <cellStyle name="Normal 21" xfId="439" xr:uid="{44C352FE-1B4D-4C13-B115-847DFD3549F9}"/>
    <cellStyle name="Normal 21 2" xfId="440" xr:uid="{2444A41D-2FD5-4B13-B6C6-6929F74CA61D}"/>
    <cellStyle name="Normal 21 2 2" xfId="441" xr:uid="{F9281D24-B61B-406D-A991-647DBB91EFF6}"/>
    <cellStyle name="Normal 21 3" xfId="4355" xr:uid="{291A32DA-7AA8-4069-B879-3409246E2B29}"/>
    <cellStyle name="Normal 21 3 2" xfId="4461" xr:uid="{C592FC88-4A25-4C08-8D0A-17DAA5D975BE}"/>
    <cellStyle name="Normal 21 3 3" xfId="4460" xr:uid="{338BDA51-8348-433A-A8D5-01065101307E}"/>
    <cellStyle name="Normal 21 3 4" xfId="41331" xr:uid="{BC30B36F-2A72-4310-B826-7A2C675B1D20}"/>
    <cellStyle name="Normal 21 3 5" xfId="5953" xr:uid="{1AEF6579-4895-4362-9862-B9E8B3E369D8}"/>
    <cellStyle name="Normal 21 3 6" xfId="5361" xr:uid="{62652ECB-31B5-4E2D-A7BB-3E33FF22F3C4}"/>
    <cellStyle name="Normal 21 4" xfId="4572" xr:uid="{5ECFA763-76AF-4F1C-8C48-0F999C3000CA}"/>
    <cellStyle name="Normal 21 4 2" xfId="41356" xr:uid="{77E5EBE9-741A-41DD-9746-2AE34EC91B03}"/>
    <cellStyle name="Normal 21 4 3" xfId="5961" xr:uid="{CB5E5C7C-315C-4EFF-B501-0273C95EDD1E}"/>
    <cellStyle name="Normal 21 4 4" xfId="5369" xr:uid="{6E7DF0EB-675F-40B7-9DC6-732DB2CADCB6}"/>
    <cellStyle name="Normal 21 5" xfId="4739" xr:uid="{9F0FBD58-4119-4C15-8BD9-24E1C73ED4C8}"/>
    <cellStyle name="Normal 21 5 2" xfId="41384" xr:uid="{A37FB7D1-8BCE-4780-A4B0-DFF0D80FFBCF}"/>
    <cellStyle name="Normal 21 5 3" xfId="5975" xr:uid="{766D394B-E9AF-4891-85B3-68077A53A7C0}"/>
    <cellStyle name="Normal 21 5 4" xfId="5383" xr:uid="{F0A8BC5E-33A3-412D-AE8B-621A7C6A7597}"/>
    <cellStyle name="Normal 22" xfId="442" xr:uid="{D5C4E6A0-46AC-4811-8209-6A46D4B082E1}"/>
    <cellStyle name="Normal 22 10" xfId="7272" xr:uid="{22BEC21D-F64E-492F-82A2-04424BD0533B}"/>
    <cellStyle name="Normal 22 10 2" xfId="8985" xr:uid="{3B98106A-4486-466C-B2FB-A1F8B52CEDD1}"/>
    <cellStyle name="Normal 22 10 2 2" xfId="12407" xr:uid="{9ED7F9BD-1744-44F7-8AE5-19DCD5CB68A0}"/>
    <cellStyle name="Normal 22 10 2 2 2" xfId="26097" xr:uid="{1F6B5FA2-BBFA-4693-ADEC-FDEF930AADA9}"/>
    <cellStyle name="Normal 22 10 2 2 2 2" xfId="39789" xr:uid="{BABC1158-95EC-4850-8939-9FC4A64CC2F5}"/>
    <cellStyle name="Normal 22 10 2 2 2 3" xfId="54673" xr:uid="{2925B44D-16D6-49CC-BD5D-17FB321202BA}"/>
    <cellStyle name="Normal 22 10 2 2 3" xfId="19253" xr:uid="{6C336731-BE7D-470E-9C4A-1148B58A90E8}"/>
    <cellStyle name="Normal 22 10 2 2 4" xfId="32943" xr:uid="{52F26FA1-AABE-43A1-B4B7-094F822DCBD5}"/>
    <cellStyle name="Normal 22 10 2 2 5" xfId="47827" xr:uid="{FB7286D5-2C96-4DF7-BEFD-4BED084CB12A}"/>
    <cellStyle name="Normal 22 10 2 3" xfId="22675" xr:uid="{E3AB2E19-CC1E-438F-8979-337BE4AA710E}"/>
    <cellStyle name="Normal 22 10 2 3 2" xfId="36367" xr:uid="{CD7D9A71-CE03-46E0-8AFD-2E3047E555D6}"/>
    <cellStyle name="Normal 22 10 2 3 3" xfId="51251" xr:uid="{A1ADB975-E499-44AB-9E7C-EDFFF2E1A185}"/>
    <cellStyle name="Normal 22 10 2 4" xfId="15831" xr:uid="{E494595C-7192-4087-9A0F-42B53A6A60F9}"/>
    <cellStyle name="Normal 22 10 2 5" xfId="29521" xr:uid="{E504D9BF-4147-405F-8739-96CB9CFB9C6A}"/>
    <cellStyle name="Normal 22 10 2 6" xfId="44405" xr:uid="{2D2CC04C-6894-4287-A3AF-60CD794ABAAB}"/>
    <cellStyle name="Normal 22 10 3" xfId="10695" xr:uid="{AA7D3AEF-7BB8-4A8D-BD0D-1020A3C1CBB8}"/>
    <cellStyle name="Normal 22 10 3 2" xfId="24385" xr:uid="{27846B0C-F89B-44FE-9FBA-87791419C64F}"/>
    <cellStyle name="Normal 22 10 3 2 2" xfId="38077" xr:uid="{23E79791-8015-445B-BFBE-E5D7EE5327E1}"/>
    <cellStyle name="Normal 22 10 3 2 3" xfId="52961" xr:uid="{BDE3DE7F-09BE-4621-A56D-F123596FB441}"/>
    <cellStyle name="Normal 22 10 3 3" xfId="17541" xr:uid="{1B020499-3058-43CB-90CE-0323EC325036}"/>
    <cellStyle name="Normal 22 10 3 4" xfId="31231" xr:uid="{EC8BEA50-E402-4378-A46A-3DAEAFA299C2}"/>
    <cellStyle name="Normal 22 10 3 5" xfId="46115" xr:uid="{4FD4458E-994F-44BA-877E-779E1CA96C6A}"/>
    <cellStyle name="Normal 22 10 4" xfId="20963" xr:uid="{B1C5E445-9ABF-4B1F-9356-BB9603097395}"/>
    <cellStyle name="Normal 22 10 4 2" xfId="34655" xr:uid="{B04B68EB-B57B-4907-A235-449CDABAC6A5}"/>
    <cellStyle name="Normal 22 10 4 3" xfId="49539" xr:uid="{014FB56F-B149-4736-80EC-81DCD1659FCC}"/>
    <cellStyle name="Normal 22 10 5" xfId="14119" xr:uid="{24D77538-8823-40A0-ADF1-AA488D1F67FE}"/>
    <cellStyle name="Normal 22 10 6" xfId="27809" xr:uid="{84B85292-1945-4B9D-B89B-1B0DF99A7C78}"/>
    <cellStyle name="Normal 22 10 7" xfId="42693" xr:uid="{B06ECB42-D208-4B3C-A2E7-FEF58399EFE2}"/>
    <cellStyle name="Normal 22 11" xfId="8984" xr:uid="{C2B1BA92-1B27-4C81-953B-29B94130D21E}"/>
    <cellStyle name="Normal 22 11 2" xfId="12406" xr:uid="{521C1517-D6F1-4D3A-84F3-487A3BCE811D}"/>
    <cellStyle name="Normal 22 11 2 2" xfId="26096" xr:uid="{3F36B2DC-5910-46BB-8E36-175502AC041C}"/>
    <cellStyle name="Normal 22 11 2 2 2" xfId="39788" xr:uid="{6FC0145E-19DD-4E69-A142-58CBF0BEF695}"/>
    <cellStyle name="Normal 22 11 2 2 3" xfId="54672" xr:uid="{473DCC9B-B1A6-4AF4-9560-6D41D8C75FE5}"/>
    <cellStyle name="Normal 22 11 2 3" xfId="19252" xr:uid="{746FC6DF-A4DE-40FA-8129-4DE61F54B74F}"/>
    <cellStyle name="Normal 22 11 2 4" xfId="32942" xr:uid="{415D1979-2A1A-4F3F-B20B-65FB7590FAF7}"/>
    <cellStyle name="Normal 22 11 2 5" xfId="47826" xr:uid="{2BC52DD6-2E40-4581-883C-F515876529DA}"/>
    <cellStyle name="Normal 22 11 3" xfId="22674" xr:uid="{29BC5697-F3C3-4B8D-92D7-ECE1BF586EE9}"/>
    <cellStyle name="Normal 22 11 3 2" xfId="36366" xr:uid="{95ACA168-6DC0-4C6F-8E73-22B838928AFB}"/>
    <cellStyle name="Normal 22 11 3 3" xfId="51250" xr:uid="{61D4E16B-BEB8-46F0-8157-8988C9CA80B7}"/>
    <cellStyle name="Normal 22 11 4" xfId="15830" xr:uid="{1921B749-1409-440C-BC02-D4ADD175FD8B}"/>
    <cellStyle name="Normal 22 11 5" xfId="29520" xr:uid="{224A8DCC-8CAD-4D92-9FB7-BF7731E3D2AC}"/>
    <cellStyle name="Normal 22 11 6" xfId="44404" xr:uid="{97413AB1-E7B4-4D55-B8C3-95B1C79F93FD}"/>
    <cellStyle name="Normal 22 12" xfId="10694" xr:uid="{AFA458E9-F333-498E-8DF4-2833B837C55B}"/>
    <cellStyle name="Normal 22 12 2" xfId="24384" xr:uid="{436A69C2-C319-449D-AD49-5A6F9CF75B32}"/>
    <cellStyle name="Normal 22 12 2 2" xfId="38076" xr:uid="{193B33DE-F981-4CD7-A884-7712667A7B3F}"/>
    <cellStyle name="Normal 22 12 2 3" xfId="52960" xr:uid="{A2949F82-D7C5-4319-ADFE-F6CA6889D722}"/>
    <cellStyle name="Normal 22 12 3" xfId="17540" xr:uid="{908BBB04-C304-4AF3-9E98-8E787722336F}"/>
    <cellStyle name="Normal 22 12 4" xfId="31230" xr:uid="{4446FD1F-B467-4A1C-B652-4E67D34E1EAE}"/>
    <cellStyle name="Normal 22 12 5" xfId="46114" xr:uid="{A9316CA6-8676-4DA7-8DAC-4C06AA532325}"/>
    <cellStyle name="Normal 22 13" xfId="20962" xr:uid="{C8C95BBB-D7DA-4140-AEC7-23C05040C1BE}"/>
    <cellStyle name="Normal 22 13 2" xfId="34654" xr:uid="{961176C2-80F1-4D43-A407-AECB40707AFF}"/>
    <cellStyle name="Normal 22 13 3" xfId="49538" xr:uid="{10B1853D-DDE2-49F5-846E-05A39D46A028}"/>
    <cellStyle name="Normal 22 14" xfId="14118" xr:uid="{1BE8000A-B7F8-4109-B1F9-D83570E16491}"/>
    <cellStyle name="Normal 22 14 2" xfId="40801" xr:uid="{89BE0216-A695-41EA-8E1B-D165489DB1C9}"/>
    <cellStyle name="Normal 22 15" xfId="27808" xr:uid="{32B2E201-446F-4E92-8FFF-4F23625DC0FA}"/>
    <cellStyle name="Normal 22 16" xfId="42692" xr:uid="{CC3C56F1-CEC3-4737-8665-51A6D2D4583A}"/>
    <cellStyle name="Normal 22 17" xfId="7271" xr:uid="{1F9B4DF9-37DC-4AB9-A3A3-02C0209A6878}"/>
    <cellStyle name="Normal 22 2" xfId="443" xr:uid="{14762836-713D-451E-8555-68FA4A40B381}"/>
    <cellStyle name="Normal 22 2 10" xfId="8986" xr:uid="{D0B92105-8BA1-48AE-9063-8A837B06A944}"/>
    <cellStyle name="Normal 22 2 10 2" xfId="12408" xr:uid="{800AF93E-91EC-452A-9673-069F93859412}"/>
    <cellStyle name="Normal 22 2 10 2 2" xfId="26098" xr:uid="{F8552F80-D6AA-4375-B892-6E0E67EA512F}"/>
    <cellStyle name="Normal 22 2 10 2 2 2" xfId="39790" xr:uid="{6E087D86-F431-4C53-867D-27054CC02CAC}"/>
    <cellStyle name="Normal 22 2 10 2 2 3" xfId="54674" xr:uid="{63DC8CCF-F5F9-4E13-B7BD-BA29A9CB583F}"/>
    <cellStyle name="Normal 22 2 10 2 3" xfId="19254" xr:uid="{71F38481-6D40-49E9-8C86-BF16FD469E50}"/>
    <cellStyle name="Normal 22 2 10 2 4" xfId="32944" xr:uid="{0C39982C-DF8D-4F9E-8D36-675130DE6743}"/>
    <cellStyle name="Normal 22 2 10 2 5" xfId="47828" xr:uid="{D5B1D810-2035-48B5-8A50-69CD8DF73E1A}"/>
    <cellStyle name="Normal 22 2 10 3" xfId="22676" xr:uid="{BF8EA6D0-FA09-46E1-B4EB-86279CCF5685}"/>
    <cellStyle name="Normal 22 2 10 3 2" xfId="36368" xr:uid="{7FB7B8C6-B5C7-47D4-94FA-49123ACE9A65}"/>
    <cellStyle name="Normal 22 2 10 3 3" xfId="51252" xr:uid="{53803C7D-A780-4E1B-BAA3-090E710494E9}"/>
    <cellStyle name="Normal 22 2 10 4" xfId="15832" xr:uid="{F760800E-8144-466B-9F8C-DBDF75DFDF47}"/>
    <cellStyle name="Normal 22 2 10 5" xfId="29522" xr:uid="{42D83734-50AC-4357-A6C8-06413EE9A555}"/>
    <cellStyle name="Normal 22 2 10 6" xfId="44406" xr:uid="{DC0B2EC6-14F4-4B22-AE61-40A97AC2FD2C}"/>
    <cellStyle name="Normal 22 2 11" xfId="10696" xr:uid="{70E9CF34-5F77-4A72-8914-7513DB25FD37}"/>
    <cellStyle name="Normal 22 2 11 2" xfId="24386" xr:uid="{0B7CCB2B-015E-42B7-B9D7-9B1B849E419B}"/>
    <cellStyle name="Normal 22 2 11 2 2" xfId="38078" xr:uid="{F6CBB009-D9F3-40D6-AC3D-F8DECBC34CB2}"/>
    <cellStyle name="Normal 22 2 11 2 3" xfId="52962" xr:uid="{C5965B6B-32B8-4203-9421-B04FB69A7D93}"/>
    <cellStyle name="Normal 22 2 11 3" xfId="17542" xr:uid="{EE0E05E0-0546-472D-AA66-1F8F110A4E2A}"/>
    <cellStyle name="Normal 22 2 11 4" xfId="31232" xr:uid="{1374962A-5596-4EDB-B254-A5F90FC12CBE}"/>
    <cellStyle name="Normal 22 2 11 5" xfId="46116" xr:uid="{B3B3E242-5EFF-42B5-A9AD-C80E58187BF0}"/>
    <cellStyle name="Normal 22 2 12" xfId="20964" xr:uid="{E08EA006-CE15-491F-ABD8-E201D8D79CD6}"/>
    <cellStyle name="Normal 22 2 12 2" xfId="34656" xr:uid="{08478B85-239B-44BD-B46A-1B79E677EFB1}"/>
    <cellStyle name="Normal 22 2 12 3" xfId="49540" xr:uid="{7E013104-2026-4B12-B2E6-65D2BDAAD62B}"/>
    <cellStyle name="Normal 22 2 13" xfId="14120" xr:uid="{3C734D87-7207-4AF4-B956-01E12F3607F0}"/>
    <cellStyle name="Normal 22 2 13 2" xfId="40802" xr:uid="{05300D5A-1FE8-4CF4-AB6D-02ECE571E881}"/>
    <cellStyle name="Normal 22 2 14" xfId="27810" xr:uid="{54DBBC9B-3286-4DE0-BCE7-8B14AB78D7B3}"/>
    <cellStyle name="Normal 22 2 15" xfId="42694" xr:uid="{10549D4B-6F6B-410D-8DFE-B43D635BBC13}"/>
    <cellStyle name="Normal 22 2 16" xfId="7273" xr:uid="{C345D11F-6369-4A67-A684-EA84662AC25E}"/>
    <cellStyle name="Normal 22 2 2" xfId="7274" xr:uid="{F2920E85-B65E-4A6B-9E60-9B89AF0E5C35}"/>
    <cellStyle name="Normal 22 2 2 10" xfId="20965" xr:uid="{65AF9DE5-5EAF-4DE1-B5B8-72EC98A91C69}"/>
    <cellStyle name="Normal 22 2 2 10 2" xfId="34657" xr:uid="{9B7557BC-EE08-414E-AB45-547CA9865967}"/>
    <cellStyle name="Normal 22 2 2 10 3" xfId="49541" xr:uid="{C7564ACA-9621-4E01-9317-6D8C85296DF8}"/>
    <cellStyle name="Normal 22 2 2 11" xfId="14121" xr:uid="{6682A53D-703F-4BB0-84A0-1D7A7DE5238A}"/>
    <cellStyle name="Normal 22 2 2 12" xfId="27811" xr:uid="{D2EEFD45-B686-497B-90C7-F2013FEE59F6}"/>
    <cellStyle name="Normal 22 2 2 13" xfId="42695" xr:uid="{7AFB5B64-2AC2-4FBD-A8D0-E463D5A78A53}"/>
    <cellStyle name="Normal 22 2 2 2" xfId="7275" xr:uid="{BF0948E0-2429-45B5-A0C0-AB1AC3553FB2}"/>
    <cellStyle name="Normal 22 2 2 2 10" xfId="14122" xr:uid="{C313EFF9-E748-482C-84F0-077E66D28AFB}"/>
    <cellStyle name="Normal 22 2 2 2 11" xfId="27812" xr:uid="{64D65674-EAF7-41E1-AE36-52CFB259FBCA}"/>
    <cellStyle name="Normal 22 2 2 2 12" xfId="42696" xr:uid="{4FE791D9-50E2-4B48-AD6B-9D350BEB8F9B}"/>
    <cellStyle name="Normal 22 2 2 2 2" xfId="7276" xr:uid="{D599728C-DC54-4C6D-B858-F31B2553C38E}"/>
    <cellStyle name="Normal 22 2 2 2 2 10" xfId="42697" xr:uid="{AD2A1BDD-762B-4924-BC7F-3DFA565B3BD6}"/>
    <cellStyle name="Normal 22 2 2 2 2 2" xfId="7277" xr:uid="{48F0DBFC-98B6-4B9C-B37D-8836E94E1B06}"/>
    <cellStyle name="Normal 22 2 2 2 2 2 2" xfId="7278" xr:uid="{7904D81D-49AD-481B-A515-2F525C229B3C}"/>
    <cellStyle name="Normal 22 2 2 2 2 2 2 2" xfId="8991" xr:uid="{B6AFEE13-E8F8-4A0B-8C47-AB0DE3CC1F18}"/>
    <cellStyle name="Normal 22 2 2 2 2 2 2 2 2" xfId="12413" xr:uid="{731C0C7E-D110-4631-A5A0-9A013724249E}"/>
    <cellStyle name="Normal 22 2 2 2 2 2 2 2 2 2" xfId="26103" xr:uid="{25FB9A84-EBC5-4C79-AEE6-AF1CDF0B9D0D}"/>
    <cellStyle name="Normal 22 2 2 2 2 2 2 2 2 2 2" xfId="39795" xr:uid="{B3407C28-E3A8-4754-AB4F-BCFBC17737F6}"/>
    <cellStyle name="Normal 22 2 2 2 2 2 2 2 2 2 3" xfId="54679" xr:uid="{CA9C74E0-C37C-4605-A029-B9E93EEC5FC1}"/>
    <cellStyle name="Normal 22 2 2 2 2 2 2 2 2 3" xfId="19259" xr:uid="{1206E363-6439-4FDE-AB95-ED0CAAD06B3F}"/>
    <cellStyle name="Normal 22 2 2 2 2 2 2 2 2 4" xfId="32949" xr:uid="{ADA715AF-8964-4F13-9DFB-BBC303E3E2CA}"/>
    <cellStyle name="Normal 22 2 2 2 2 2 2 2 2 5" xfId="47833" xr:uid="{D70B495C-68B2-4E46-B894-6B593D9CF6B2}"/>
    <cellStyle name="Normal 22 2 2 2 2 2 2 2 3" xfId="22681" xr:uid="{4CA612C4-C6A5-4907-AD66-DB5B7A03123E}"/>
    <cellStyle name="Normal 22 2 2 2 2 2 2 2 3 2" xfId="36373" xr:uid="{21509595-B5B9-45A5-86C0-AE8347A703A3}"/>
    <cellStyle name="Normal 22 2 2 2 2 2 2 2 3 3" xfId="51257" xr:uid="{D297FE89-07D6-45DA-9533-F58014BA0CAD}"/>
    <cellStyle name="Normal 22 2 2 2 2 2 2 2 4" xfId="15837" xr:uid="{5821E531-077B-4442-B6B5-16B521601BAC}"/>
    <cellStyle name="Normal 22 2 2 2 2 2 2 2 5" xfId="29527" xr:uid="{85912D08-4E31-4220-AE80-8BF7369D1781}"/>
    <cellStyle name="Normal 22 2 2 2 2 2 2 2 6" xfId="44411" xr:uid="{4E763ABB-B2F4-4DCA-9664-05C4FF4D8163}"/>
    <cellStyle name="Normal 22 2 2 2 2 2 2 3" xfId="10701" xr:uid="{1CE714F4-F743-4844-B809-1F0785C72CD3}"/>
    <cellStyle name="Normal 22 2 2 2 2 2 2 3 2" xfId="24391" xr:uid="{2A1C0C08-5BFB-4A7E-AE8C-8AD1B39E09D4}"/>
    <cellStyle name="Normal 22 2 2 2 2 2 2 3 2 2" xfId="38083" xr:uid="{58FB2AB0-DBB6-4AB8-B5F5-35FABF0800CA}"/>
    <cellStyle name="Normal 22 2 2 2 2 2 2 3 2 3" xfId="52967" xr:uid="{63526CCB-398F-4541-A7F4-7BD3BC0DB9F3}"/>
    <cellStyle name="Normal 22 2 2 2 2 2 2 3 3" xfId="17547" xr:uid="{D67F4E97-F883-44C4-B001-1CEBCD0E8C95}"/>
    <cellStyle name="Normal 22 2 2 2 2 2 2 3 4" xfId="31237" xr:uid="{9C5635C7-6563-4ACD-85A1-83B12FF29F54}"/>
    <cellStyle name="Normal 22 2 2 2 2 2 2 3 5" xfId="46121" xr:uid="{680F4885-8813-4CE5-BE81-452543C87845}"/>
    <cellStyle name="Normal 22 2 2 2 2 2 2 4" xfId="20969" xr:uid="{8D3D5467-751F-49F9-81D0-D6D60EC60601}"/>
    <cellStyle name="Normal 22 2 2 2 2 2 2 4 2" xfId="34661" xr:uid="{8B14A746-F24B-4B48-BCF9-3DADF5B2876F}"/>
    <cellStyle name="Normal 22 2 2 2 2 2 2 4 3" xfId="49545" xr:uid="{6CEFA476-2F8E-4D08-A8FE-6C83E41C6F82}"/>
    <cellStyle name="Normal 22 2 2 2 2 2 2 5" xfId="14125" xr:uid="{B2587E08-5F59-480A-BBC8-0F840FCD364B}"/>
    <cellStyle name="Normal 22 2 2 2 2 2 2 6" xfId="27815" xr:uid="{B04D4760-3FD7-4306-BCF1-4BD1DDC42D20}"/>
    <cellStyle name="Normal 22 2 2 2 2 2 2 7" xfId="42699" xr:uid="{C97E6326-6933-43D3-B3FD-B9056624CE25}"/>
    <cellStyle name="Normal 22 2 2 2 2 2 3" xfId="8990" xr:uid="{BAA370D2-8086-4FAB-BF81-6C823C5F9490}"/>
    <cellStyle name="Normal 22 2 2 2 2 2 3 2" xfId="12412" xr:uid="{892D3643-6779-4434-8B64-6625A745E2D6}"/>
    <cellStyle name="Normal 22 2 2 2 2 2 3 2 2" xfId="26102" xr:uid="{C2D615DB-5170-4C1E-A109-0ECCAE4F7EA2}"/>
    <cellStyle name="Normal 22 2 2 2 2 2 3 2 2 2" xfId="39794" xr:uid="{BB124133-116C-4D58-B27E-B56F1AE0D097}"/>
    <cellStyle name="Normal 22 2 2 2 2 2 3 2 2 3" xfId="54678" xr:uid="{946E101B-0AAA-4AA5-9F9B-724EE8A7E030}"/>
    <cellStyle name="Normal 22 2 2 2 2 2 3 2 3" xfId="19258" xr:uid="{CAE18291-858F-4726-A9F1-AE8734134A1F}"/>
    <cellStyle name="Normal 22 2 2 2 2 2 3 2 4" xfId="32948" xr:uid="{B410BBA5-4590-44C5-B8BF-FB7FC6BAFED9}"/>
    <cellStyle name="Normal 22 2 2 2 2 2 3 2 5" xfId="47832" xr:uid="{3CA59534-B44E-4B42-A9F4-344FCB3D494F}"/>
    <cellStyle name="Normal 22 2 2 2 2 2 3 3" xfId="22680" xr:uid="{F4F32BF4-135B-48F3-B27B-15CEF771F1E3}"/>
    <cellStyle name="Normal 22 2 2 2 2 2 3 3 2" xfId="36372" xr:uid="{3277CE80-6654-48FB-A519-BF17D766472D}"/>
    <cellStyle name="Normal 22 2 2 2 2 2 3 3 3" xfId="51256" xr:uid="{F0AF6B00-34DB-4E35-A071-69D2A3C8EE08}"/>
    <cellStyle name="Normal 22 2 2 2 2 2 3 4" xfId="15836" xr:uid="{024F24EE-D009-427A-B922-17485CE5BC89}"/>
    <cellStyle name="Normal 22 2 2 2 2 2 3 5" xfId="29526" xr:uid="{0173C730-6A3D-4D83-87A1-374FCDAB629D}"/>
    <cellStyle name="Normal 22 2 2 2 2 2 3 6" xfId="44410" xr:uid="{252139D1-24EA-48CB-9FBE-E4E3BF083B0F}"/>
    <cellStyle name="Normal 22 2 2 2 2 2 4" xfId="10700" xr:uid="{7D4E1434-3562-4F14-9664-EDA7779122F0}"/>
    <cellStyle name="Normal 22 2 2 2 2 2 4 2" xfId="24390" xr:uid="{F6E73CC5-703C-486D-9A2D-F979ADDB6943}"/>
    <cellStyle name="Normal 22 2 2 2 2 2 4 2 2" xfId="38082" xr:uid="{E196F239-311F-465F-AEBB-A4B23308A4DD}"/>
    <cellStyle name="Normal 22 2 2 2 2 2 4 2 3" xfId="52966" xr:uid="{7386218A-5786-408C-8E9D-79EEFD5FEB45}"/>
    <cellStyle name="Normal 22 2 2 2 2 2 4 3" xfId="17546" xr:uid="{ED906916-2058-4982-914B-8653B28B9236}"/>
    <cellStyle name="Normal 22 2 2 2 2 2 4 4" xfId="31236" xr:uid="{E5C23950-CED6-4E3E-8997-6E44C90679C0}"/>
    <cellStyle name="Normal 22 2 2 2 2 2 4 5" xfId="46120" xr:uid="{18C1F5D3-9878-4792-A3DD-66D3B29D3298}"/>
    <cellStyle name="Normal 22 2 2 2 2 2 5" xfId="20968" xr:uid="{C92D848F-B569-4201-A85C-47C6B3B0E93A}"/>
    <cellStyle name="Normal 22 2 2 2 2 2 5 2" xfId="34660" xr:uid="{F2C47E73-80C1-4015-BDAD-FE1AFC520E64}"/>
    <cellStyle name="Normal 22 2 2 2 2 2 5 3" xfId="49544" xr:uid="{9B35A4C1-47FE-40F7-9BB5-E7F08011349F}"/>
    <cellStyle name="Normal 22 2 2 2 2 2 6" xfId="14124" xr:uid="{835429A3-DAC8-4B3A-9E6F-92363DB306B1}"/>
    <cellStyle name="Normal 22 2 2 2 2 2 7" xfId="27814" xr:uid="{C607464E-A137-42FA-AA18-BDD2D3DC7752}"/>
    <cellStyle name="Normal 22 2 2 2 2 2 8" xfId="42698" xr:uid="{6DA97B16-AACA-4725-92B1-1F1E1FAF5649}"/>
    <cellStyle name="Normal 22 2 2 2 2 3" xfId="7279" xr:uid="{023840D3-1AAF-40B5-B996-F4BB079F244B}"/>
    <cellStyle name="Normal 22 2 2 2 2 3 2" xfId="8992" xr:uid="{6C7349D2-6E99-47F4-B007-6C8753C23F9D}"/>
    <cellStyle name="Normal 22 2 2 2 2 3 2 2" xfId="12414" xr:uid="{2AC24D67-F6F4-4AA1-A917-6F21C2B891BF}"/>
    <cellStyle name="Normal 22 2 2 2 2 3 2 2 2" xfId="26104" xr:uid="{4108FD9E-CFA4-426E-BE46-21C7D5DB086F}"/>
    <cellStyle name="Normal 22 2 2 2 2 3 2 2 2 2" xfId="39796" xr:uid="{2D75F500-7A85-4058-AFDB-52D145931263}"/>
    <cellStyle name="Normal 22 2 2 2 2 3 2 2 2 3" xfId="54680" xr:uid="{4CBABFEC-B124-49C8-ADD8-EBCBC1B4C369}"/>
    <cellStyle name="Normal 22 2 2 2 2 3 2 2 3" xfId="19260" xr:uid="{D40A400D-E874-4ED7-8C61-194878294B83}"/>
    <cellStyle name="Normal 22 2 2 2 2 3 2 2 4" xfId="32950" xr:uid="{CA0EA34F-FFB9-4D5F-89E4-8884421DAB60}"/>
    <cellStyle name="Normal 22 2 2 2 2 3 2 2 5" xfId="47834" xr:uid="{A1DB3817-8B51-437D-8EA5-97CB1D81EE93}"/>
    <cellStyle name="Normal 22 2 2 2 2 3 2 3" xfId="22682" xr:uid="{3123EDF7-4CA2-48E3-A2E8-0CC3742814CC}"/>
    <cellStyle name="Normal 22 2 2 2 2 3 2 3 2" xfId="36374" xr:uid="{86B30AD5-7D04-4E57-9E8A-50BA6B7BC7D8}"/>
    <cellStyle name="Normal 22 2 2 2 2 3 2 3 3" xfId="51258" xr:uid="{B0ED2264-55F9-4C11-A9A9-C7CBBEF478FD}"/>
    <cellStyle name="Normal 22 2 2 2 2 3 2 4" xfId="15838" xr:uid="{7E339AEE-0CFB-491A-A561-4B99AFBB341A}"/>
    <cellStyle name="Normal 22 2 2 2 2 3 2 5" xfId="29528" xr:uid="{523A572A-88F2-4B01-9FF6-D9DC693D19A9}"/>
    <cellStyle name="Normal 22 2 2 2 2 3 2 6" xfId="44412" xr:uid="{DC6EAEBF-C415-4893-B6C1-95B3BDA59C8F}"/>
    <cellStyle name="Normal 22 2 2 2 2 3 3" xfId="10702" xr:uid="{57E5CF8C-3D21-4CCD-9B58-FDB5F410E1EF}"/>
    <cellStyle name="Normal 22 2 2 2 2 3 3 2" xfId="24392" xr:uid="{222CBBA9-BD0C-4F7B-B584-1E3BE20E56A5}"/>
    <cellStyle name="Normal 22 2 2 2 2 3 3 2 2" xfId="38084" xr:uid="{F437F4CA-03FC-4C25-AE5E-EC8FA7BEA8A4}"/>
    <cellStyle name="Normal 22 2 2 2 2 3 3 2 3" xfId="52968" xr:uid="{5EAD258A-0F59-4384-9407-DE9E341E6B70}"/>
    <cellStyle name="Normal 22 2 2 2 2 3 3 3" xfId="17548" xr:uid="{C1ACDE77-BBD3-4B89-921E-BAAE38284F39}"/>
    <cellStyle name="Normal 22 2 2 2 2 3 3 4" xfId="31238" xr:uid="{957A20C7-1D83-4D2D-B428-8441DE73FBB7}"/>
    <cellStyle name="Normal 22 2 2 2 2 3 3 5" xfId="46122" xr:uid="{A1DE6CFF-F75F-4231-9607-930B421D3220}"/>
    <cellStyle name="Normal 22 2 2 2 2 3 4" xfId="20970" xr:uid="{FE8D52B2-0063-44E7-B1A6-9F1BFF10CC90}"/>
    <cellStyle name="Normal 22 2 2 2 2 3 4 2" xfId="34662" xr:uid="{745D0230-43AA-433F-9049-EF771187CAFB}"/>
    <cellStyle name="Normal 22 2 2 2 2 3 4 3" xfId="49546" xr:uid="{2709C6FA-F905-4B07-A362-D5E4BFFB813E}"/>
    <cellStyle name="Normal 22 2 2 2 2 3 5" xfId="14126" xr:uid="{8541603B-AA5E-4DC4-ABC7-9478AF023910}"/>
    <cellStyle name="Normal 22 2 2 2 2 3 6" xfId="27816" xr:uid="{FAEE40FE-5A56-45EF-B42E-9624DDA98416}"/>
    <cellStyle name="Normal 22 2 2 2 2 3 7" xfId="42700" xr:uid="{29658CEB-01C8-4AA7-92B1-04F32DF14040}"/>
    <cellStyle name="Normal 22 2 2 2 2 4" xfId="7280" xr:uid="{A8632646-0185-4DED-8C81-F737E3A9EE00}"/>
    <cellStyle name="Normal 22 2 2 2 2 4 2" xfId="8993" xr:uid="{F9C716CF-1456-4914-AB69-2E7B81274129}"/>
    <cellStyle name="Normal 22 2 2 2 2 4 2 2" xfId="12415" xr:uid="{CFEC0EC2-00FE-4AA7-93B0-45A760CDB993}"/>
    <cellStyle name="Normal 22 2 2 2 2 4 2 2 2" xfId="26105" xr:uid="{98E3778F-E6DA-44E0-947C-5975C7F95E02}"/>
    <cellStyle name="Normal 22 2 2 2 2 4 2 2 2 2" xfId="39797" xr:uid="{5EBD3145-C9A0-4887-BB66-A035C58A09D6}"/>
    <cellStyle name="Normal 22 2 2 2 2 4 2 2 2 3" xfId="54681" xr:uid="{4168C6CC-DE10-417D-A352-C4B53D906A9F}"/>
    <cellStyle name="Normal 22 2 2 2 2 4 2 2 3" xfId="19261" xr:uid="{9F61128A-83AA-498B-96C0-2178A91B3EC2}"/>
    <cellStyle name="Normal 22 2 2 2 2 4 2 2 4" xfId="32951" xr:uid="{F05AED78-0708-48E7-AD6F-440048EC6070}"/>
    <cellStyle name="Normal 22 2 2 2 2 4 2 2 5" xfId="47835" xr:uid="{68E93353-49CC-43F9-9D2F-F68AA3193797}"/>
    <cellStyle name="Normal 22 2 2 2 2 4 2 3" xfId="22683" xr:uid="{AB7DDA3D-F6F9-49A6-AA84-E1C548E6EC3B}"/>
    <cellStyle name="Normal 22 2 2 2 2 4 2 3 2" xfId="36375" xr:uid="{C794A28C-6C93-4DA7-81D6-E23729E6B18A}"/>
    <cellStyle name="Normal 22 2 2 2 2 4 2 3 3" xfId="51259" xr:uid="{E0856E1B-0743-4387-AA80-A6A8CA2DB5FA}"/>
    <cellStyle name="Normal 22 2 2 2 2 4 2 4" xfId="15839" xr:uid="{AA3B2FAC-5C1D-4A9D-AB07-4542C6C3BD2B}"/>
    <cellStyle name="Normal 22 2 2 2 2 4 2 5" xfId="29529" xr:uid="{EB365D07-5E77-4407-BC7F-B2E192BB4D83}"/>
    <cellStyle name="Normal 22 2 2 2 2 4 2 6" xfId="44413" xr:uid="{1665AAB7-1F80-423A-8190-68DB580E3567}"/>
    <cellStyle name="Normal 22 2 2 2 2 4 3" xfId="10703" xr:uid="{2F0CA9C7-6D5C-40E8-8F6C-68AC8FB213BA}"/>
    <cellStyle name="Normal 22 2 2 2 2 4 3 2" xfId="24393" xr:uid="{9B7307DD-B715-414A-926A-9F4609C34BE4}"/>
    <cellStyle name="Normal 22 2 2 2 2 4 3 2 2" xfId="38085" xr:uid="{6155B6AB-8392-4E3A-8267-742566765A81}"/>
    <cellStyle name="Normal 22 2 2 2 2 4 3 2 3" xfId="52969" xr:uid="{B26F716A-4DC6-4DC3-BC48-E85A771BBC3D}"/>
    <cellStyle name="Normal 22 2 2 2 2 4 3 3" xfId="17549" xr:uid="{CAFCF265-E934-44B3-96DF-A834B2E9C0FA}"/>
    <cellStyle name="Normal 22 2 2 2 2 4 3 4" xfId="31239" xr:uid="{4FE50A2E-E2D2-4DBF-973C-58F89FBBC201}"/>
    <cellStyle name="Normal 22 2 2 2 2 4 3 5" xfId="46123" xr:uid="{00634CD2-0C64-4D69-84C8-14C956807155}"/>
    <cellStyle name="Normal 22 2 2 2 2 4 4" xfId="20971" xr:uid="{B8FF1BC5-7578-4952-82E9-5BE22B284638}"/>
    <cellStyle name="Normal 22 2 2 2 2 4 4 2" xfId="34663" xr:uid="{272ACA4E-6D27-47DE-95AB-00272D830252}"/>
    <cellStyle name="Normal 22 2 2 2 2 4 4 3" xfId="49547" xr:uid="{01CDA71F-D06A-44F5-BFDF-798C522E2FA2}"/>
    <cellStyle name="Normal 22 2 2 2 2 4 5" xfId="14127" xr:uid="{D82328A7-58A8-447B-9221-08B14B266CC0}"/>
    <cellStyle name="Normal 22 2 2 2 2 4 6" xfId="27817" xr:uid="{BB83D9C9-0E32-492B-B72C-012F0FFFF911}"/>
    <cellStyle name="Normal 22 2 2 2 2 4 7" xfId="42701" xr:uid="{5DB894E6-35DD-4236-8021-2B43B2EEF9BB}"/>
    <cellStyle name="Normal 22 2 2 2 2 5" xfId="8989" xr:uid="{72BFAFB5-BD9E-486A-8DDF-25568BCC65C5}"/>
    <cellStyle name="Normal 22 2 2 2 2 5 2" xfId="12411" xr:uid="{1329591A-F45D-40A1-A0C6-D81D48CC3224}"/>
    <cellStyle name="Normal 22 2 2 2 2 5 2 2" xfId="26101" xr:uid="{34B851D1-C9AE-4181-A6E5-3054EFC84280}"/>
    <cellStyle name="Normal 22 2 2 2 2 5 2 2 2" xfId="39793" xr:uid="{C51A0881-8F0C-4EA6-A431-7AA4DD12A921}"/>
    <cellStyle name="Normal 22 2 2 2 2 5 2 2 3" xfId="54677" xr:uid="{D98B0FF6-BB55-43A4-AA2B-FBFDF15201AB}"/>
    <cellStyle name="Normal 22 2 2 2 2 5 2 3" xfId="19257" xr:uid="{0A14FE25-A610-4317-B898-181C1847FF94}"/>
    <cellStyle name="Normal 22 2 2 2 2 5 2 4" xfId="32947" xr:uid="{AA94187F-4E89-4CA9-84F8-C31431E8C17C}"/>
    <cellStyle name="Normal 22 2 2 2 2 5 2 5" xfId="47831" xr:uid="{B667E317-CF46-44D1-8B87-08CD4435E8C4}"/>
    <cellStyle name="Normal 22 2 2 2 2 5 3" xfId="22679" xr:uid="{7FEBCEC7-7A5F-46C7-8C2A-1F705B3737AA}"/>
    <cellStyle name="Normal 22 2 2 2 2 5 3 2" xfId="36371" xr:uid="{4C2B1A67-DC60-4ED9-AAD0-38DF130C2EFC}"/>
    <cellStyle name="Normal 22 2 2 2 2 5 3 3" xfId="51255" xr:uid="{244ECF8F-7252-4415-90FF-2EDE6A9DBF0F}"/>
    <cellStyle name="Normal 22 2 2 2 2 5 4" xfId="15835" xr:uid="{07347724-13D5-4637-ADD9-7CEA357F7F71}"/>
    <cellStyle name="Normal 22 2 2 2 2 5 5" xfId="29525" xr:uid="{659DEC05-83E2-42C5-A0C6-EBC7A0A1D7D6}"/>
    <cellStyle name="Normal 22 2 2 2 2 5 6" xfId="44409" xr:uid="{524A279A-D499-49AD-A0A3-234ABF789CC6}"/>
    <cellStyle name="Normal 22 2 2 2 2 6" xfId="10699" xr:uid="{3E0359AA-8270-406B-B96F-D3D629AB1887}"/>
    <cellStyle name="Normal 22 2 2 2 2 6 2" xfId="24389" xr:uid="{81412458-8054-4C10-A336-A9D74F6D0B5E}"/>
    <cellStyle name="Normal 22 2 2 2 2 6 2 2" xfId="38081" xr:uid="{B5AB6860-2B2A-45A0-91F9-58427A5DAE9E}"/>
    <cellStyle name="Normal 22 2 2 2 2 6 2 3" xfId="52965" xr:uid="{5BC59505-B606-4D48-BE51-C777E5339BD4}"/>
    <cellStyle name="Normal 22 2 2 2 2 6 3" xfId="17545" xr:uid="{7740B4DD-F56C-4BB5-A197-D07FA013E504}"/>
    <cellStyle name="Normal 22 2 2 2 2 6 4" xfId="31235" xr:uid="{D379E548-08B9-414A-BF9D-E2AC9D0A5FD2}"/>
    <cellStyle name="Normal 22 2 2 2 2 6 5" xfId="46119" xr:uid="{C9376A97-E896-4F1E-9ADF-C4DC2B1FF444}"/>
    <cellStyle name="Normal 22 2 2 2 2 7" xfId="20967" xr:uid="{D42E75FD-5FF1-4450-8678-AAD150ABEAAA}"/>
    <cellStyle name="Normal 22 2 2 2 2 7 2" xfId="34659" xr:uid="{E3D846D7-0C3A-4115-B576-D84B3F276D39}"/>
    <cellStyle name="Normal 22 2 2 2 2 7 3" xfId="49543" xr:uid="{1A375311-0061-4EB2-ADB0-71A47B7BB554}"/>
    <cellStyle name="Normal 22 2 2 2 2 8" xfId="14123" xr:uid="{1062764B-314D-4956-90DC-DA7E1C0E5CA6}"/>
    <cellStyle name="Normal 22 2 2 2 2 9" xfId="27813" xr:uid="{F77E7EBD-8E3A-4CBB-A843-34388685EDC8}"/>
    <cellStyle name="Normal 22 2 2 2 3" xfId="7281" xr:uid="{EABAA4FB-ABB2-4126-AA28-6109CC5980FB}"/>
    <cellStyle name="Normal 22 2 2 2 3 10" xfId="42702" xr:uid="{E1F11D65-E912-438E-AF3B-984ECF3D0E2B}"/>
    <cellStyle name="Normal 22 2 2 2 3 2" xfId="7282" xr:uid="{2E72C2BF-6F38-4BA7-AE2B-F62C20839B23}"/>
    <cellStyle name="Normal 22 2 2 2 3 2 2" xfId="7283" xr:uid="{C837B446-C0BC-4451-A65C-B55DC694B2F1}"/>
    <cellStyle name="Normal 22 2 2 2 3 2 2 2" xfId="8996" xr:uid="{26A681B8-7816-4A7D-8BF7-FF8A7FE31AB6}"/>
    <cellStyle name="Normal 22 2 2 2 3 2 2 2 2" xfId="12418" xr:uid="{75F22E37-64AB-4FA4-9B00-8EC074C130D6}"/>
    <cellStyle name="Normal 22 2 2 2 3 2 2 2 2 2" xfId="26108" xr:uid="{2427A4A5-F252-4CD2-9C6F-C467B74562D9}"/>
    <cellStyle name="Normal 22 2 2 2 3 2 2 2 2 2 2" xfId="39800" xr:uid="{EBD7316E-40A0-4B75-901E-20FBB36D53F5}"/>
    <cellStyle name="Normal 22 2 2 2 3 2 2 2 2 2 3" xfId="54684" xr:uid="{48751132-56DE-4FA5-B013-43F7A32EF609}"/>
    <cellStyle name="Normal 22 2 2 2 3 2 2 2 2 3" xfId="19264" xr:uid="{F9239996-D56E-4F1F-AB39-2AE247041EAE}"/>
    <cellStyle name="Normal 22 2 2 2 3 2 2 2 2 4" xfId="32954" xr:uid="{C9BEC527-48E0-4E39-B15C-86C380FCD909}"/>
    <cellStyle name="Normal 22 2 2 2 3 2 2 2 2 5" xfId="47838" xr:uid="{63B1CE62-CD53-49D7-A259-816ECC41E88A}"/>
    <cellStyle name="Normal 22 2 2 2 3 2 2 2 3" xfId="22686" xr:uid="{B0EDDAC0-76AC-478A-94E0-E88658978905}"/>
    <cellStyle name="Normal 22 2 2 2 3 2 2 2 3 2" xfId="36378" xr:uid="{FF85F19B-69E2-40EA-9239-B9CC29F6C345}"/>
    <cellStyle name="Normal 22 2 2 2 3 2 2 2 3 3" xfId="51262" xr:uid="{9DE43DC4-5DC4-465D-90C3-E4E1D79EE270}"/>
    <cellStyle name="Normal 22 2 2 2 3 2 2 2 4" xfId="15842" xr:uid="{EE7B3F13-53A6-4B64-B4AA-FA140576DE49}"/>
    <cellStyle name="Normal 22 2 2 2 3 2 2 2 5" xfId="29532" xr:uid="{90287DA5-39C2-4D89-B13D-E28D42CDC8BF}"/>
    <cellStyle name="Normal 22 2 2 2 3 2 2 2 6" xfId="44416" xr:uid="{1997A89A-805B-48E9-B1E1-5F505FBCF4C3}"/>
    <cellStyle name="Normal 22 2 2 2 3 2 2 3" xfId="10706" xr:uid="{8AC74A04-7E1B-476D-B1AC-B828FC5FE622}"/>
    <cellStyle name="Normal 22 2 2 2 3 2 2 3 2" xfId="24396" xr:uid="{8418FD5F-BB58-4C43-B80E-E32D78D97B24}"/>
    <cellStyle name="Normal 22 2 2 2 3 2 2 3 2 2" xfId="38088" xr:uid="{F113D730-4BD8-4074-BBBC-FC06B5EE2E7C}"/>
    <cellStyle name="Normal 22 2 2 2 3 2 2 3 2 3" xfId="52972" xr:uid="{1D2E1E6C-AECB-4EDE-B3D6-53F51714B903}"/>
    <cellStyle name="Normal 22 2 2 2 3 2 2 3 3" xfId="17552" xr:uid="{1D6B32C5-0B7A-41B5-9851-D9C462B0BEA3}"/>
    <cellStyle name="Normal 22 2 2 2 3 2 2 3 4" xfId="31242" xr:uid="{52A1C127-1757-4839-A52C-654C52DA1600}"/>
    <cellStyle name="Normal 22 2 2 2 3 2 2 3 5" xfId="46126" xr:uid="{49A22DBC-751D-4F3D-85FD-C9A449AE0E24}"/>
    <cellStyle name="Normal 22 2 2 2 3 2 2 4" xfId="20974" xr:uid="{D94CC95D-AB44-404E-9A59-1DBF443D53B9}"/>
    <cellStyle name="Normal 22 2 2 2 3 2 2 4 2" xfId="34666" xr:uid="{AC565DF4-307A-4A05-892D-C69411723424}"/>
    <cellStyle name="Normal 22 2 2 2 3 2 2 4 3" xfId="49550" xr:uid="{6B1E4418-9625-4068-A7A7-3092D4DDF2F8}"/>
    <cellStyle name="Normal 22 2 2 2 3 2 2 5" xfId="14130" xr:uid="{48D8580B-9FD6-4FA3-99E3-D7DFC15AA9E2}"/>
    <cellStyle name="Normal 22 2 2 2 3 2 2 6" xfId="27820" xr:uid="{8DE2DA81-8A3F-4364-9E4D-09AEF744E988}"/>
    <cellStyle name="Normal 22 2 2 2 3 2 2 7" xfId="42704" xr:uid="{8B447F83-8C31-46BE-A1D7-EBE01D6BF45D}"/>
    <cellStyle name="Normal 22 2 2 2 3 2 3" xfId="8995" xr:uid="{FCF328FD-4204-4A70-9049-7603455E5114}"/>
    <cellStyle name="Normal 22 2 2 2 3 2 3 2" xfId="12417" xr:uid="{80F2578B-F235-4BFB-A5AD-97E88DC2A8FE}"/>
    <cellStyle name="Normal 22 2 2 2 3 2 3 2 2" xfId="26107" xr:uid="{1ABBD337-1766-439A-8FC1-D6F330081D89}"/>
    <cellStyle name="Normal 22 2 2 2 3 2 3 2 2 2" xfId="39799" xr:uid="{13E2D025-16C3-424C-A730-9B726FBE552C}"/>
    <cellStyle name="Normal 22 2 2 2 3 2 3 2 2 3" xfId="54683" xr:uid="{585B2C78-D531-4E7D-9911-A446980EF709}"/>
    <cellStyle name="Normal 22 2 2 2 3 2 3 2 3" xfId="19263" xr:uid="{5D5EF293-00CB-4952-ABD7-C68A5195C832}"/>
    <cellStyle name="Normal 22 2 2 2 3 2 3 2 4" xfId="32953" xr:uid="{87CB0D2E-A299-4E0B-B720-1E1FF233AE98}"/>
    <cellStyle name="Normal 22 2 2 2 3 2 3 2 5" xfId="47837" xr:uid="{D8D2E839-2E48-440F-B210-A85D9473E9C3}"/>
    <cellStyle name="Normal 22 2 2 2 3 2 3 3" xfId="22685" xr:uid="{1497D345-E1A6-4609-8BD1-B83EEC6F2729}"/>
    <cellStyle name="Normal 22 2 2 2 3 2 3 3 2" xfId="36377" xr:uid="{7255990F-3E1B-4723-A2D6-C348ED581316}"/>
    <cellStyle name="Normal 22 2 2 2 3 2 3 3 3" xfId="51261" xr:uid="{E1DA8A35-65C0-44AA-9AA9-9B27DC1E8A6F}"/>
    <cellStyle name="Normal 22 2 2 2 3 2 3 4" xfId="15841" xr:uid="{B918D794-F9A3-47F4-867F-7A71AED73867}"/>
    <cellStyle name="Normal 22 2 2 2 3 2 3 5" xfId="29531" xr:uid="{67152270-B093-496D-83DD-C1F39A953DDA}"/>
    <cellStyle name="Normal 22 2 2 2 3 2 3 6" xfId="44415" xr:uid="{689A087D-82B8-4C01-8E5C-5E94F0D34548}"/>
    <cellStyle name="Normal 22 2 2 2 3 2 4" xfId="10705" xr:uid="{0EECBD63-72C3-4E2B-A507-302CEE38EEDA}"/>
    <cellStyle name="Normal 22 2 2 2 3 2 4 2" xfId="24395" xr:uid="{98D0EE7C-D945-452A-8071-752CEE4BBBCC}"/>
    <cellStyle name="Normal 22 2 2 2 3 2 4 2 2" xfId="38087" xr:uid="{49740A67-7524-4513-927C-99E8424A2E40}"/>
    <cellStyle name="Normal 22 2 2 2 3 2 4 2 3" xfId="52971" xr:uid="{C78EA341-479D-4302-8854-205129D19727}"/>
    <cellStyle name="Normal 22 2 2 2 3 2 4 3" xfId="17551" xr:uid="{CA3BBBB0-B29D-4B64-A7B7-9E6B91E31499}"/>
    <cellStyle name="Normal 22 2 2 2 3 2 4 4" xfId="31241" xr:uid="{732234C6-62E4-45B7-A720-D4BF98540A2F}"/>
    <cellStyle name="Normal 22 2 2 2 3 2 4 5" xfId="46125" xr:uid="{61EFC42D-9942-4D92-89F3-CABA4E363200}"/>
    <cellStyle name="Normal 22 2 2 2 3 2 5" xfId="20973" xr:uid="{5E6A65E9-1086-49C3-B263-DB4F18C77DB7}"/>
    <cellStyle name="Normal 22 2 2 2 3 2 5 2" xfId="34665" xr:uid="{8A967598-AE29-474A-B2D6-5F16C0E4A288}"/>
    <cellStyle name="Normal 22 2 2 2 3 2 5 3" xfId="49549" xr:uid="{05B8F941-C53B-4325-B067-34F947754637}"/>
    <cellStyle name="Normal 22 2 2 2 3 2 6" xfId="14129" xr:uid="{EBE5DE87-4FE9-4F9E-870D-203FFE49C6D5}"/>
    <cellStyle name="Normal 22 2 2 2 3 2 7" xfId="27819" xr:uid="{370995F7-0CF6-492B-9E85-D3D46163E4B9}"/>
    <cellStyle name="Normal 22 2 2 2 3 2 8" xfId="42703" xr:uid="{6AF6403C-936A-41B9-8323-21CBFFFC264F}"/>
    <cellStyle name="Normal 22 2 2 2 3 3" xfId="7284" xr:uid="{7065FE96-27EC-49DE-B787-66BA41B3B378}"/>
    <cellStyle name="Normal 22 2 2 2 3 3 2" xfId="8997" xr:uid="{1A72194E-56DE-4844-A0F4-AEC07A25BBC7}"/>
    <cellStyle name="Normal 22 2 2 2 3 3 2 2" xfId="12419" xr:uid="{A67811F5-2FDB-423D-AAC6-D811D7633BA2}"/>
    <cellStyle name="Normal 22 2 2 2 3 3 2 2 2" xfId="26109" xr:uid="{E6A108A3-07AA-45BA-AE7E-B1A13A53459D}"/>
    <cellStyle name="Normal 22 2 2 2 3 3 2 2 2 2" xfId="39801" xr:uid="{AB5DF527-D4AE-4C96-A330-7211EF263BF1}"/>
    <cellStyle name="Normal 22 2 2 2 3 3 2 2 2 3" xfId="54685" xr:uid="{72F7598D-F3AB-4988-B2CA-82FF778BC2A7}"/>
    <cellStyle name="Normal 22 2 2 2 3 3 2 2 3" xfId="19265" xr:uid="{BAD50486-F248-439E-88AE-BB4B3B26FF5D}"/>
    <cellStyle name="Normal 22 2 2 2 3 3 2 2 4" xfId="32955" xr:uid="{5544E4B0-88E8-4BDA-8AA5-40499E22BC01}"/>
    <cellStyle name="Normal 22 2 2 2 3 3 2 2 5" xfId="47839" xr:uid="{2700F294-B612-434E-A54B-1C3D77A8F497}"/>
    <cellStyle name="Normal 22 2 2 2 3 3 2 3" xfId="22687" xr:uid="{2EED44A7-2E7B-4E42-8889-226592E23A33}"/>
    <cellStyle name="Normal 22 2 2 2 3 3 2 3 2" xfId="36379" xr:uid="{292A53B6-36BA-4118-96A1-42FBAB8491D0}"/>
    <cellStyle name="Normal 22 2 2 2 3 3 2 3 3" xfId="51263" xr:uid="{83E254BB-9898-403E-9155-73F1775D724D}"/>
    <cellStyle name="Normal 22 2 2 2 3 3 2 4" xfId="15843" xr:uid="{AA0B97A2-5773-4F9B-8CE6-4512826EF5A3}"/>
    <cellStyle name="Normal 22 2 2 2 3 3 2 5" xfId="29533" xr:uid="{F63DAAC5-BB64-4878-BF54-A63CF145413E}"/>
    <cellStyle name="Normal 22 2 2 2 3 3 2 6" xfId="44417" xr:uid="{3C6B6DD1-0123-4530-80F3-9266BB6A4C93}"/>
    <cellStyle name="Normal 22 2 2 2 3 3 3" xfId="10707" xr:uid="{77E0205D-C1FB-47D2-878B-F1B99E279D30}"/>
    <cellStyle name="Normal 22 2 2 2 3 3 3 2" xfId="24397" xr:uid="{DAA08889-0EB8-4740-8EB3-7BB7B80A7E16}"/>
    <cellStyle name="Normal 22 2 2 2 3 3 3 2 2" xfId="38089" xr:uid="{B5E0848E-2975-49FD-9387-70488CBB8407}"/>
    <cellStyle name="Normal 22 2 2 2 3 3 3 2 3" xfId="52973" xr:uid="{414D36AA-2B1A-4AFE-81C2-D79B111C1B80}"/>
    <cellStyle name="Normal 22 2 2 2 3 3 3 3" xfId="17553" xr:uid="{3E1E42D5-4C44-4570-B8C5-9030F5F828A7}"/>
    <cellStyle name="Normal 22 2 2 2 3 3 3 4" xfId="31243" xr:uid="{D5C4FB2F-393C-49A6-A813-8984E2CA3F24}"/>
    <cellStyle name="Normal 22 2 2 2 3 3 3 5" xfId="46127" xr:uid="{6184C5E1-7D40-4C88-94E8-A263C97BAD29}"/>
    <cellStyle name="Normal 22 2 2 2 3 3 4" xfId="20975" xr:uid="{E2E1EB4B-CE47-4431-8409-912575C02E92}"/>
    <cellStyle name="Normal 22 2 2 2 3 3 4 2" xfId="34667" xr:uid="{81012C7E-6DD8-4314-82EA-00A5977C2CC7}"/>
    <cellStyle name="Normal 22 2 2 2 3 3 4 3" xfId="49551" xr:uid="{A447E17B-C1C1-441E-8D72-E6D64D81B729}"/>
    <cellStyle name="Normal 22 2 2 2 3 3 5" xfId="14131" xr:uid="{2ACC487A-DE9A-420C-91AA-1D50AFFF626A}"/>
    <cellStyle name="Normal 22 2 2 2 3 3 6" xfId="27821" xr:uid="{72809E87-1BF4-48F7-B5EA-FDDB09334F7E}"/>
    <cellStyle name="Normal 22 2 2 2 3 3 7" xfId="42705" xr:uid="{326E6AC9-14FF-4E4D-ADA6-06BC051B67ED}"/>
    <cellStyle name="Normal 22 2 2 2 3 4" xfId="7285" xr:uid="{BE1427D9-A2D4-42C0-ADA7-BF93FA61E919}"/>
    <cellStyle name="Normal 22 2 2 2 3 4 2" xfId="8998" xr:uid="{CE4D393E-3AAC-4A5E-8A14-574464050D75}"/>
    <cellStyle name="Normal 22 2 2 2 3 4 2 2" xfId="12420" xr:uid="{03935200-0D1D-4E3D-8FE4-D9F7794C93B1}"/>
    <cellStyle name="Normal 22 2 2 2 3 4 2 2 2" xfId="26110" xr:uid="{CD259D5C-887F-438B-88FF-A46BB8F9FDFF}"/>
    <cellStyle name="Normal 22 2 2 2 3 4 2 2 2 2" xfId="39802" xr:uid="{52022E89-9C86-413B-B393-1BE212ADB410}"/>
    <cellStyle name="Normal 22 2 2 2 3 4 2 2 2 3" xfId="54686" xr:uid="{831F343B-23F8-4C94-A9FD-AC81981D9A8C}"/>
    <cellStyle name="Normal 22 2 2 2 3 4 2 2 3" xfId="19266" xr:uid="{4AC7B02C-0D9D-49AC-9EB1-34C8334785FD}"/>
    <cellStyle name="Normal 22 2 2 2 3 4 2 2 4" xfId="32956" xr:uid="{9F17B0A3-5ACD-4E73-B814-AD722D4A625C}"/>
    <cellStyle name="Normal 22 2 2 2 3 4 2 2 5" xfId="47840" xr:uid="{1BAF689D-55CA-4A42-BFC5-69BD0CDC3117}"/>
    <cellStyle name="Normal 22 2 2 2 3 4 2 3" xfId="22688" xr:uid="{E169E3F7-87D9-4343-B47E-1F1618B66979}"/>
    <cellStyle name="Normal 22 2 2 2 3 4 2 3 2" xfId="36380" xr:uid="{28091AA1-2B89-4BFB-834A-C913F238D586}"/>
    <cellStyle name="Normal 22 2 2 2 3 4 2 3 3" xfId="51264" xr:uid="{864927BD-C251-4195-931A-5CFD86BB3B5B}"/>
    <cellStyle name="Normal 22 2 2 2 3 4 2 4" xfId="15844" xr:uid="{43F55B42-429B-4C06-80FB-AFCC4C7856EC}"/>
    <cellStyle name="Normal 22 2 2 2 3 4 2 5" xfId="29534" xr:uid="{64B66457-17BC-4270-8F8F-E9BDC4ABB60A}"/>
    <cellStyle name="Normal 22 2 2 2 3 4 2 6" xfId="44418" xr:uid="{E407B17F-9566-4B66-87BB-D5738E3652DE}"/>
    <cellStyle name="Normal 22 2 2 2 3 4 3" xfId="10708" xr:uid="{B88BC81D-A8BB-4A35-88BA-578A8678E9B2}"/>
    <cellStyle name="Normal 22 2 2 2 3 4 3 2" xfId="24398" xr:uid="{2ED98404-1728-4D39-8DFE-F5002FAE1E49}"/>
    <cellStyle name="Normal 22 2 2 2 3 4 3 2 2" xfId="38090" xr:uid="{AC542339-EA40-4DD1-88D5-CE0C3DE93D93}"/>
    <cellStyle name="Normal 22 2 2 2 3 4 3 2 3" xfId="52974" xr:uid="{6290D9C4-EE68-41FA-B450-73AD83A5ECD1}"/>
    <cellStyle name="Normal 22 2 2 2 3 4 3 3" xfId="17554" xr:uid="{5F3B8A67-BEA1-4ECD-AB53-094CF1D01660}"/>
    <cellStyle name="Normal 22 2 2 2 3 4 3 4" xfId="31244" xr:uid="{C7CC1DFB-986F-4F40-9B0B-8084EA5DE254}"/>
    <cellStyle name="Normal 22 2 2 2 3 4 3 5" xfId="46128" xr:uid="{2EC2D8D8-090B-4444-AB79-3BFE5885BE06}"/>
    <cellStyle name="Normal 22 2 2 2 3 4 4" xfId="20976" xr:uid="{5EAAE350-0A83-4FAA-BE24-4C708E3FD2B7}"/>
    <cellStyle name="Normal 22 2 2 2 3 4 4 2" xfId="34668" xr:uid="{E021E016-F7FB-443E-998C-EB54B19F444F}"/>
    <cellStyle name="Normal 22 2 2 2 3 4 4 3" xfId="49552" xr:uid="{61D0333C-7676-4681-96F1-EF1259DE81D9}"/>
    <cellStyle name="Normal 22 2 2 2 3 4 5" xfId="14132" xr:uid="{6DEF7B3B-E78A-471B-BBC5-2904EEC16D2F}"/>
    <cellStyle name="Normal 22 2 2 2 3 4 6" xfId="27822" xr:uid="{9077B1AD-A535-4EA9-9C77-8533593FC5E7}"/>
    <cellStyle name="Normal 22 2 2 2 3 4 7" xfId="42706" xr:uid="{07BC642D-D742-4840-BEE7-749E8C0666DF}"/>
    <cellStyle name="Normal 22 2 2 2 3 5" xfId="8994" xr:uid="{CF666AA7-15DD-46D4-A4FE-02CEA8C60C3E}"/>
    <cellStyle name="Normal 22 2 2 2 3 5 2" xfId="12416" xr:uid="{97028EA1-B7BC-4D75-9899-70EFD1FA6362}"/>
    <cellStyle name="Normal 22 2 2 2 3 5 2 2" xfId="26106" xr:uid="{18261C4C-6A6C-4455-9CDB-4426C7F0E1D2}"/>
    <cellStyle name="Normal 22 2 2 2 3 5 2 2 2" xfId="39798" xr:uid="{995514F6-F105-4985-9F56-4D349C3EA2BD}"/>
    <cellStyle name="Normal 22 2 2 2 3 5 2 2 3" xfId="54682" xr:uid="{0B9D678A-C362-4357-8FF1-5441B81DF3DB}"/>
    <cellStyle name="Normal 22 2 2 2 3 5 2 3" xfId="19262" xr:uid="{ABBD0B76-571B-43D5-9BDD-63D39D6222E4}"/>
    <cellStyle name="Normal 22 2 2 2 3 5 2 4" xfId="32952" xr:uid="{24064574-745B-4661-B534-1B2E2ABEBBD0}"/>
    <cellStyle name="Normal 22 2 2 2 3 5 2 5" xfId="47836" xr:uid="{A1A3C6E8-ECA8-424B-9D7F-F92AA59F3409}"/>
    <cellStyle name="Normal 22 2 2 2 3 5 3" xfId="22684" xr:uid="{48EBCB0F-BECF-4B28-8261-119B6E81DBED}"/>
    <cellStyle name="Normal 22 2 2 2 3 5 3 2" xfId="36376" xr:uid="{14A3B4CF-3BB5-423E-843F-76812D459804}"/>
    <cellStyle name="Normal 22 2 2 2 3 5 3 3" xfId="51260" xr:uid="{DF5FB395-6FC0-415A-AA51-55C05BAB66DB}"/>
    <cellStyle name="Normal 22 2 2 2 3 5 4" xfId="15840" xr:uid="{282BFF0A-FEB1-4396-BCB1-8AE0DF57AB21}"/>
    <cellStyle name="Normal 22 2 2 2 3 5 5" xfId="29530" xr:uid="{5386A43B-AD05-4984-9461-9638446B780C}"/>
    <cellStyle name="Normal 22 2 2 2 3 5 6" xfId="44414" xr:uid="{F3941C45-5DB5-456F-9ADD-87950642224A}"/>
    <cellStyle name="Normal 22 2 2 2 3 6" xfId="10704" xr:uid="{C9445D1F-FA63-439B-A493-30A61AB0BE6A}"/>
    <cellStyle name="Normal 22 2 2 2 3 6 2" xfId="24394" xr:uid="{486DE134-AB00-4B4F-92B2-F432F1A53E86}"/>
    <cellStyle name="Normal 22 2 2 2 3 6 2 2" xfId="38086" xr:uid="{C458186A-5159-4C4F-A482-82BF12E5F5D9}"/>
    <cellStyle name="Normal 22 2 2 2 3 6 2 3" xfId="52970" xr:uid="{79EA588A-9B18-4B42-BBE6-20EA43EEC301}"/>
    <cellStyle name="Normal 22 2 2 2 3 6 3" xfId="17550" xr:uid="{09D96624-BB7E-42F6-AAB3-E917E11D9E14}"/>
    <cellStyle name="Normal 22 2 2 2 3 6 4" xfId="31240" xr:uid="{20F77DEE-37EF-45F6-B3E9-FD21995CB83B}"/>
    <cellStyle name="Normal 22 2 2 2 3 6 5" xfId="46124" xr:uid="{F2296CFB-50B0-44C6-AE1E-AB0E43628644}"/>
    <cellStyle name="Normal 22 2 2 2 3 7" xfId="20972" xr:uid="{8A95EF4E-F8C3-4847-9616-8FDF0BC7043B}"/>
    <cellStyle name="Normal 22 2 2 2 3 7 2" xfId="34664" xr:uid="{80070B82-D120-42BF-8468-E190F3C30244}"/>
    <cellStyle name="Normal 22 2 2 2 3 7 3" xfId="49548" xr:uid="{1FB13100-2A78-44AA-81AE-0147C2D59CA9}"/>
    <cellStyle name="Normal 22 2 2 2 3 8" xfId="14128" xr:uid="{B3FAA173-3679-4455-948D-0243FCFED7A4}"/>
    <cellStyle name="Normal 22 2 2 2 3 9" xfId="27818" xr:uid="{444BC6B0-6E19-4538-A9E3-222C447F6F8F}"/>
    <cellStyle name="Normal 22 2 2 2 4" xfId="7286" xr:uid="{271EC8A8-F58A-4507-B06D-422B34E5D7CC}"/>
    <cellStyle name="Normal 22 2 2 2 4 2" xfId="7287" xr:uid="{9EA218C4-4CBE-44C1-A067-157679484C56}"/>
    <cellStyle name="Normal 22 2 2 2 4 2 2" xfId="9000" xr:uid="{4C28715D-E258-4BA0-B9D6-C38CE4A23B30}"/>
    <cellStyle name="Normal 22 2 2 2 4 2 2 2" xfId="12422" xr:uid="{3A2CFE6B-87AD-442B-A902-62A273938457}"/>
    <cellStyle name="Normal 22 2 2 2 4 2 2 2 2" xfId="26112" xr:uid="{2D8CD327-49AB-4257-8CAB-7F50636C82E0}"/>
    <cellStyle name="Normal 22 2 2 2 4 2 2 2 2 2" xfId="39804" xr:uid="{E8ED09EE-6DA2-4CE5-88BC-8F0F6B552461}"/>
    <cellStyle name="Normal 22 2 2 2 4 2 2 2 2 3" xfId="54688" xr:uid="{53E67431-E9FD-428C-8254-0B5CAEBC3BDE}"/>
    <cellStyle name="Normal 22 2 2 2 4 2 2 2 3" xfId="19268" xr:uid="{526178D5-3027-4101-861C-B1005D7D00E7}"/>
    <cellStyle name="Normal 22 2 2 2 4 2 2 2 4" xfId="32958" xr:uid="{52E8929A-EB24-4BCC-8E69-53BAC2F94DE0}"/>
    <cellStyle name="Normal 22 2 2 2 4 2 2 2 5" xfId="47842" xr:uid="{A47BA239-67A8-477A-92CD-9A6B3896AE2A}"/>
    <cellStyle name="Normal 22 2 2 2 4 2 2 3" xfId="22690" xr:uid="{091B9A0B-D2E7-491F-B163-E1FFA216C656}"/>
    <cellStyle name="Normal 22 2 2 2 4 2 2 3 2" xfId="36382" xr:uid="{A942D42A-9085-4B24-B13A-9BFA6CB4A531}"/>
    <cellStyle name="Normal 22 2 2 2 4 2 2 3 3" xfId="51266" xr:uid="{0A2530AE-02B2-492A-8CC6-AAEBD6031CC9}"/>
    <cellStyle name="Normal 22 2 2 2 4 2 2 4" xfId="15846" xr:uid="{10B9363C-AA03-41DD-8F39-EA25C4121239}"/>
    <cellStyle name="Normal 22 2 2 2 4 2 2 5" xfId="29536" xr:uid="{0A6D8358-6A8B-49A6-89BC-86B2E09BCE52}"/>
    <cellStyle name="Normal 22 2 2 2 4 2 2 6" xfId="44420" xr:uid="{190A89BA-C52A-4F3F-805D-9C72CFF2E16E}"/>
    <cellStyle name="Normal 22 2 2 2 4 2 3" xfId="10710" xr:uid="{FDF3B836-1975-4250-A645-22231B8335AD}"/>
    <cellStyle name="Normal 22 2 2 2 4 2 3 2" xfId="24400" xr:uid="{1CD92E63-8A40-4B15-85D4-2BEA41EA766A}"/>
    <cellStyle name="Normal 22 2 2 2 4 2 3 2 2" xfId="38092" xr:uid="{83B55AFB-EF94-4F8B-84C6-E8A64EFFBF12}"/>
    <cellStyle name="Normal 22 2 2 2 4 2 3 2 3" xfId="52976" xr:uid="{74E84869-FD0D-4B13-A4A5-5291D7AC85AE}"/>
    <cellStyle name="Normal 22 2 2 2 4 2 3 3" xfId="17556" xr:uid="{CD7CF463-27C4-4CC7-91F8-1057E18D3F3B}"/>
    <cellStyle name="Normal 22 2 2 2 4 2 3 4" xfId="31246" xr:uid="{D187D9DD-C369-4370-846F-D43428CC7353}"/>
    <cellStyle name="Normal 22 2 2 2 4 2 3 5" xfId="46130" xr:uid="{B8AABEBF-8EBB-4DAA-9FFE-8AA4E5BADA90}"/>
    <cellStyle name="Normal 22 2 2 2 4 2 4" xfId="20978" xr:uid="{FD068402-9931-4AE6-89B9-55B6DBE57705}"/>
    <cellStyle name="Normal 22 2 2 2 4 2 4 2" xfId="34670" xr:uid="{F5D37BC9-55A7-43CF-ACC7-933FD2A67B9F}"/>
    <cellStyle name="Normal 22 2 2 2 4 2 4 3" xfId="49554" xr:uid="{6C48D469-434E-42F7-B89E-962FC28315BF}"/>
    <cellStyle name="Normal 22 2 2 2 4 2 5" xfId="14134" xr:uid="{FAC5E077-616A-487E-9806-969E59D2BC9B}"/>
    <cellStyle name="Normal 22 2 2 2 4 2 6" xfId="27824" xr:uid="{A7CDDCB3-0966-4F90-929C-299C973FCAA3}"/>
    <cellStyle name="Normal 22 2 2 2 4 2 7" xfId="42708" xr:uid="{35E2F125-EAF5-4E56-BE3B-5014D1899FCD}"/>
    <cellStyle name="Normal 22 2 2 2 4 3" xfId="8999" xr:uid="{D0E3F519-437B-497B-859D-C5100C417039}"/>
    <cellStyle name="Normal 22 2 2 2 4 3 2" xfId="12421" xr:uid="{F43D6699-FD20-4355-A834-F8790F059422}"/>
    <cellStyle name="Normal 22 2 2 2 4 3 2 2" xfId="26111" xr:uid="{B8FAD685-2082-4CB7-BF5B-84B9BA149068}"/>
    <cellStyle name="Normal 22 2 2 2 4 3 2 2 2" xfId="39803" xr:uid="{F01A12E4-1DF9-4356-8772-50FAE562359F}"/>
    <cellStyle name="Normal 22 2 2 2 4 3 2 2 3" xfId="54687" xr:uid="{13654170-96D2-4FA9-952D-ECAE2C7D7133}"/>
    <cellStyle name="Normal 22 2 2 2 4 3 2 3" xfId="19267" xr:uid="{672F152C-4291-4CC9-ABB6-9674E0DD34E9}"/>
    <cellStyle name="Normal 22 2 2 2 4 3 2 4" xfId="32957" xr:uid="{F70DC1FF-264D-449A-AD4B-F42EF498FA6D}"/>
    <cellStyle name="Normal 22 2 2 2 4 3 2 5" xfId="47841" xr:uid="{A01891BA-2167-409E-8C0B-0F43D6B72F86}"/>
    <cellStyle name="Normal 22 2 2 2 4 3 3" xfId="22689" xr:uid="{6F3B5D00-1D82-442A-A9B2-CD677B23BC5B}"/>
    <cellStyle name="Normal 22 2 2 2 4 3 3 2" xfId="36381" xr:uid="{02AC5A58-535B-4A61-AB57-5BC4FA18DDD6}"/>
    <cellStyle name="Normal 22 2 2 2 4 3 3 3" xfId="51265" xr:uid="{F13998B0-B4BF-4F4F-A02F-D5A08919F164}"/>
    <cellStyle name="Normal 22 2 2 2 4 3 4" xfId="15845" xr:uid="{90520935-4988-4643-8489-4CA41202E7AE}"/>
    <cellStyle name="Normal 22 2 2 2 4 3 5" xfId="29535" xr:uid="{721D3835-9627-4763-AE2A-D6069FEF0F2E}"/>
    <cellStyle name="Normal 22 2 2 2 4 3 6" xfId="44419" xr:uid="{3297E00F-EFB8-400E-A4E5-50BF0637B904}"/>
    <cellStyle name="Normal 22 2 2 2 4 4" xfId="10709" xr:uid="{A97179A3-0FB5-4099-81C9-56E60EDEC47E}"/>
    <cellStyle name="Normal 22 2 2 2 4 4 2" xfId="24399" xr:uid="{DAE78A39-A549-4EA5-A105-7E88383EBFA1}"/>
    <cellStyle name="Normal 22 2 2 2 4 4 2 2" xfId="38091" xr:uid="{18505FB4-9276-42CA-BC1E-C75B8556E8AB}"/>
    <cellStyle name="Normal 22 2 2 2 4 4 2 3" xfId="52975" xr:uid="{9A9F5913-C899-4C42-A71A-BB3255999198}"/>
    <cellStyle name="Normal 22 2 2 2 4 4 3" xfId="17555" xr:uid="{99C61484-24AE-42B9-A7FF-6937FC72740F}"/>
    <cellStyle name="Normal 22 2 2 2 4 4 4" xfId="31245" xr:uid="{6EE14F61-CAA5-4CC3-9377-C5EA387A8C4E}"/>
    <cellStyle name="Normal 22 2 2 2 4 4 5" xfId="46129" xr:uid="{55E21251-B75B-4AD6-A0F5-74C8E12C7B20}"/>
    <cellStyle name="Normal 22 2 2 2 4 5" xfId="20977" xr:uid="{17624AAB-4505-4C2A-AA28-279C2BB5B277}"/>
    <cellStyle name="Normal 22 2 2 2 4 5 2" xfId="34669" xr:uid="{27682CD6-CF76-4280-B056-95D3FC014D3F}"/>
    <cellStyle name="Normal 22 2 2 2 4 5 3" xfId="49553" xr:uid="{EA5EF8EC-050B-4F2E-AD9A-73D60D5152C4}"/>
    <cellStyle name="Normal 22 2 2 2 4 6" xfId="14133" xr:uid="{677885EA-A8F1-43A7-8574-F3E64BDDF609}"/>
    <cellStyle name="Normal 22 2 2 2 4 7" xfId="27823" xr:uid="{CB0CE1D7-2A32-44EC-90A1-061F677AB3AF}"/>
    <cellStyle name="Normal 22 2 2 2 4 8" xfId="42707" xr:uid="{35FE3A41-579D-4C57-98DF-7340EB4DE504}"/>
    <cellStyle name="Normal 22 2 2 2 5" xfId="7288" xr:uid="{5440E902-D729-4EDA-A383-A991E3CE83AF}"/>
    <cellStyle name="Normal 22 2 2 2 5 2" xfId="9001" xr:uid="{3AB85BEA-4D19-4B77-82EE-6847BE40DC7B}"/>
    <cellStyle name="Normal 22 2 2 2 5 2 2" xfId="12423" xr:uid="{206432EF-FF07-47F8-ADA5-84FDA639AB98}"/>
    <cellStyle name="Normal 22 2 2 2 5 2 2 2" xfId="26113" xr:uid="{D8965244-1063-4E34-BF49-23F950E0F816}"/>
    <cellStyle name="Normal 22 2 2 2 5 2 2 2 2" xfId="39805" xr:uid="{D5ED27EE-DD58-4B21-8067-AA874CEA7627}"/>
    <cellStyle name="Normal 22 2 2 2 5 2 2 2 3" xfId="54689" xr:uid="{6D11D744-C1BC-48F5-90CD-B0E8CE9D4DBC}"/>
    <cellStyle name="Normal 22 2 2 2 5 2 2 3" xfId="19269" xr:uid="{CB245399-93CD-4FB5-BE48-29324A2F9DEF}"/>
    <cellStyle name="Normal 22 2 2 2 5 2 2 4" xfId="32959" xr:uid="{B1FA6E2D-5B1D-4C44-86E5-3CB39A1FEA00}"/>
    <cellStyle name="Normal 22 2 2 2 5 2 2 5" xfId="47843" xr:uid="{AA6F432A-3604-4111-99C7-EFE1A2C81C50}"/>
    <cellStyle name="Normal 22 2 2 2 5 2 3" xfId="22691" xr:uid="{207DDA51-2AAD-4A06-848E-06C179EB1E5E}"/>
    <cellStyle name="Normal 22 2 2 2 5 2 3 2" xfId="36383" xr:uid="{8B0C24CC-B702-4A1C-B301-476A65F514CE}"/>
    <cellStyle name="Normal 22 2 2 2 5 2 3 3" xfId="51267" xr:uid="{C02A9D3D-0391-40CD-A1D4-AB45A169B540}"/>
    <cellStyle name="Normal 22 2 2 2 5 2 4" xfId="15847" xr:uid="{40EB098B-A3B0-4C58-A9B0-94DBA3B0E5A5}"/>
    <cellStyle name="Normal 22 2 2 2 5 2 5" xfId="29537" xr:uid="{B80E7794-69CD-47CD-9FF4-4D27D99C528C}"/>
    <cellStyle name="Normal 22 2 2 2 5 2 6" xfId="44421" xr:uid="{6D20FCA0-4915-42F5-AC83-D12EA771B2D2}"/>
    <cellStyle name="Normal 22 2 2 2 5 3" xfId="10711" xr:uid="{187EF65F-5620-4FAE-9BEF-571106F45360}"/>
    <cellStyle name="Normal 22 2 2 2 5 3 2" xfId="24401" xr:uid="{9DAD4BE5-5613-45FB-B116-24C5A5731B22}"/>
    <cellStyle name="Normal 22 2 2 2 5 3 2 2" xfId="38093" xr:uid="{E67427F3-EA36-4808-9A86-85D0F88C3A5F}"/>
    <cellStyle name="Normal 22 2 2 2 5 3 2 3" xfId="52977" xr:uid="{77C092F6-3984-43E0-B965-3D419F37D5C1}"/>
    <cellStyle name="Normal 22 2 2 2 5 3 3" xfId="17557" xr:uid="{1D5A4086-74A1-4E1E-B738-8E0064346C1F}"/>
    <cellStyle name="Normal 22 2 2 2 5 3 4" xfId="31247" xr:uid="{6524382F-AA5F-47A0-8CFA-FE417DAD1559}"/>
    <cellStyle name="Normal 22 2 2 2 5 3 5" xfId="46131" xr:uid="{435E84B2-36E5-4EB1-8D45-7CCE8C57A055}"/>
    <cellStyle name="Normal 22 2 2 2 5 4" xfId="20979" xr:uid="{743C9000-0B72-449D-84FB-83B01F629488}"/>
    <cellStyle name="Normal 22 2 2 2 5 4 2" xfId="34671" xr:uid="{EC8F7A14-6BC8-4854-B7B4-826222A3E2C9}"/>
    <cellStyle name="Normal 22 2 2 2 5 4 3" xfId="49555" xr:uid="{116C9EE5-AE0F-4DB6-8749-2BAEE8AAA921}"/>
    <cellStyle name="Normal 22 2 2 2 5 5" xfId="14135" xr:uid="{BD08F543-7341-43A6-85AD-F53C0C576750}"/>
    <cellStyle name="Normal 22 2 2 2 5 6" xfId="27825" xr:uid="{49FDB893-F956-4199-BB81-2D94B5D2D7DE}"/>
    <cellStyle name="Normal 22 2 2 2 5 7" xfId="42709" xr:uid="{6FCA298E-85CF-460A-A2F8-77E70A36DE3F}"/>
    <cellStyle name="Normal 22 2 2 2 6" xfId="7289" xr:uid="{6530448E-D6DC-44FF-9AE1-04A70309F5E2}"/>
    <cellStyle name="Normal 22 2 2 2 6 2" xfId="9002" xr:uid="{51E08C70-1515-4A59-887A-483E2D546F36}"/>
    <cellStyle name="Normal 22 2 2 2 6 2 2" xfId="12424" xr:uid="{57CE01D2-0EF8-486B-BC16-4BD2C4EB1A70}"/>
    <cellStyle name="Normal 22 2 2 2 6 2 2 2" xfId="26114" xr:uid="{7DE5450F-ACD3-4EF3-AC90-B083C47A428F}"/>
    <cellStyle name="Normal 22 2 2 2 6 2 2 2 2" xfId="39806" xr:uid="{A6185284-AD14-4CD3-B131-F0C627DB73B2}"/>
    <cellStyle name="Normal 22 2 2 2 6 2 2 2 3" xfId="54690" xr:uid="{1E811B91-7ECE-4F5A-A56E-D5939A2710A1}"/>
    <cellStyle name="Normal 22 2 2 2 6 2 2 3" xfId="19270" xr:uid="{7E321129-E9BD-4F49-B6AB-F09729885BB8}"/>
    <cellStyle name="Normal 22 2 2 2 6 2 2 4" xfId="32960" xr:uid="{86EC3F4C-6365-4C51-89A0-41D3FF24A9D0}"/>
    <cellStyle name="Normal 22 2 2 2 6 2 2 5" xfId="47844" xr:uid="{AE08A0A9-D5D5-46D8-8FA6-2D8A1ABF1B10}"/>
    <cellStyle name="Normal 22 2 2 2 6 2 3" xfId="22692" xr:uid="{A83F929A-EC6F-4714-BEF9-05F6EB5F6DBC}"/>
    <cellStyle name="Normal 22 2 2 2 6 2 3 2" xfId="36384" xr:uid="{16B3C915-4E7E-465B-83B7-F38E591939F9}"/>
    <cellStyle name="Normal 22 2 2 2 6 2 3 3" xfId="51268" xr:uid="{A512BEB2-ED8A-4CE8-9592-E11B7B07A79F}"/>
    <cellStyle name="Normal 22 2 2 2 6 2 4" xfId="15848" xr:uid="{CAD49F94-37B3-4AB2-84C1-DAD530179F30}"/>
    <cellStyle name="Normal 22 2 2 2 6 2 5" xfId="29538" xr:uid="{C0890F3A-058A-4CEA-82D0-86C36D5C618F}"/>
    <cellStyle name="Normal 22 2 2 2 6 2 6" xfId="44422" xr:uid="{54B2BC21-A874-45CF-BC83-1BE2790FE5C5}"/>
    <cellStyle name="Normal 22 2 2 2 6 3" xfId="10712" xr:uid="{CEFF3356-8700-4A2B-9CB2-80592ABBD46F}"/>
    <cellStyle name="Normal 22 2 2 2 6 3 2" xfId="24402" xr:uid="{96360E3D-E4DD-4887-AD50-219128C41C46}"/>
    <cellStyle name="Normal 22 2 2 2 6 3 2 2" xfId="38094" xr:uid="{B31F03C5-FA77-4422-A4F2-D7689872E483}"/>
    <cellStyle name="Normal 22 2 2 2 6 3 2 3" xfId="52978" xr:uid="{34768764-D3DF-496A-B4DB-B6EB8C93236B}"/>
    <cellStyle name="Normal 22 2 2 2 6 3 3" xfId="17558" xr:uid="{24CAC53C-5F2C-4DC9-BF42-BCCAFCF423BF}"/>
    <cellStyle name="Normal 22 2 2 2 6 3 4" xfId="31248" xr:uid="{E4A65C5D-C161-4A50-A59A-DF7396B1064A}"/>
    <cellStyle name="Normal 22 2 2 2 6 3 5" xfId="46132" xr:uid="{2677927A-6765-4986-86BE-608942C541FD}"/>
    <cellStyle name="Normal 22 2 2 2 6 4" xfId="20980" xr:uid="{0573D84F-0164-4628-93E3-91D1425709EE}"/>
    <cellStyle name="Normal 22 2 2 2 6 4 2" xfId="34672" xr:uid="{453FBA3A-B2A3-447F-A676-5736E50B42FB}"/>
    <cellStyle name="Normal 22 2 2 2 6 4 3" xfId="49556" xr:uid="{F8D905B4-AEBA-4600-8F69-3568DE19C6E0}"/>
    <cellStyle name="Normal 22 2 2 2 6 5" xfId="14136" xr:uid="{42E15465-72CA-4EF5-934E-D3AA750B5868}"/>
    <cellStyle name="Normal 22 2 2 2 6 6" xfId="27826" xr:uid="{D9F1E575-80DF-4EF6-8E3C-61483349135E}"/>
    <cellStyle name="Normal 22 2 2 2 6 7" xfId="42710" xr:uid="{2234213A-51CB-4192-9AC7-EBF7B9B5AB9D}"/>
    <cellStyle name="Normal 22 2 2 2 7" xfId="8988" xr:uid="{0DB9DD92-62DC-4FAC-9199-199C9C421A19}"/>
    <cellStyle name="Normal 22 2 2 2 7 2" xfId="12410" xr:uid="{39C30EDE-F77F-4FF8-A13F-D401325BEF9B}"/>
    <cellStyle name="Normal 22 2 2 2 7 2 2" xfId="26100" xr:uid="{98BCF930-1D8D-42A5-B3FF-829041ABA0D1}"/>
    <cellStyle name="Normal 22 2 2 2 7 2 2 2" xfId="39792" xr:uid="{442ACC2B-26BD-42F4-AD3B-D430824F48BD}"/>
    <cellStyle name="Normal 22 2 2 2 7 2 2 3" xfId="54676" xr:uid="{2C4E1BFE-153D-4C63-943F-D8704310F401}"/>
    <cellStyle name="Normal 22 2 2 2 7 2 3" xfId="19256" xr:uid="{BDA2F45B-F4C3-4597-BFD8-9EEDE82E7B21}"/>
    <cellStyle name="Normal 22 2 2 2 7 2 4" xfId="32946" xr:uid="{A4660B41-0047-4328-8188-2BF4AB89EC0E}"/>
    <cellStyle name="Normal 22 2 2 2 7 2 5" xfId="47830" xr:uid="{072071F7-06B6-4F43-AE8D-A72098B639BE}"/>
    <cellStyle name="Normal 22 2 2 2 7 3" xfId="22678" xr:uid="{8722F2A6-6748-4997-90D9-65C3E3AD9E36}"/>
    <cellStyle name="Normal 22 2 2 2 7 3 2" xfId="36370" xr:uid="{B915C205-7F5B-4241-BABF-D2422C0EAE50}"/>
    <cellStyle name="Normal 22 2 2 2 7 3 3" xfId="51254" xr:uid="{E69096FA-A3C9-4C48-98DA-923B571D59B8}"/>
    <cellStyle name="Normal 22 2 2 2 7 4" xfId="15834" xr:uid="{A3890B14-41FB-4E59-A9AE-0D711DD4E1C3}"/>
    <cellStyle name="Normal 22 2 2 2 7 5" xfId="29524" xr:uid="{0B3C34C9-2141-44AD-A868-0EF09D3E66FE}"/>
    <cellStyle name="Normal 22 2 2 2 7 6" xfId="44408" xr:uid="{13830AB1-392F-46E9-9C46-3239AAED2DA2}"/>
    <cellStyle name="Normal 22 2 2 2 8" xfId="10698" xr:uid="{58AC3D8F-195C-4EA1-91DF-0587A6F76039}"/>
    <cellStyle name="Normal 22 2 2 2 8 2" xfId="24388" xr:uid="{5DF491AF-21B1-4FFC-B6CF-3131F89ED4E9}"/>
    <cellStyle name="Normal 22 2 2 2 8 2 2" xfId="38080" xr:uid="{7EAAE1F8-595D-4501-8386-414DC813BFCD}"/>
    <cellStyle name="Normal 22 2 2 2 8 2 3" xfId="52964" xr:uid="{BAA1206F-43A1-46EC-B2F5-E799752AE3C9}"/>
    <cellStyle name="Normal 22 2 2 2 8 3" xfId="17544" xr:uid="{6C85A75A-AD43-4AF1-B871-E02631CBB478}"/>
    <cellStyle name="Normal 22 2 2 2 8 4" xfId="31234" xr:uid="{EB5F1465-FCDF-4315-BAFD-E21C68BD12B9}"/>
    <cellStyle name="Normal 22 2 2 2 8 5" xfId="46118" xr:uid="{376ED8E4-E9B6-41DC-BC8F-AEFEBC08A8BB}"/>
    <cellStyle name="Normal 22 2 2 2 9" xfId="20966" xr:uid="{21AE18AE-F607-4149-9F68-E197A20F6F37}"/>
    <cellStyle name="Normal 22 2 2 2 9 2" xfId="34658" xr:uid="{B37E3F56-F98B-475C-9AB9-1065F956CD39}"/>
    <cellStyle name="Normal 22 2 2 2 9 3" xfId="49542" xr:uid="{BADE79E1-C9FF-4560-ABC7-D46724D17062}"/>
    <cellStyle name="Normal 22 2 2 3" xfId="7290" xr:uid="{B776D7C8-F3B9-4645-9577-517BA4B180F7}"/>
    <cellStyle name="Normal 22 2 2 3 10" xfId="42711" xr:uid="{B0DA3B34-A787-48E3-ABC3-16D0D14A4E80}"/>
    <cellStyle name="Normal 22 2 2 3 2" xfId="7291" xr:uid="{67E028B8-AAA6-4F27-A4A3-F016543C52AE}"/>
    <cellStyle name="Normal 22 2 2 3 2 2" xfId="7292" xr:uid="{879E8D18-5ED6-4F39-AFFE-1637EAC67CF8}"/>
    <cellStyle name="Normal 22 2 2 3 2 2 2" xfId="9005" xr:uid="{20D3585C-38B6-4744-9DAF-E40AF8190918}"/>
    <cellStyle name="Normal 22 2 2 3 2 2 2 2" xfId="12427" xr:uid="{C1FD58F1-D933-4CA0-836B-11B98CA6C0E6}"/>
    <cellStyle name="Normal 22 2 2 3 2 2 2 2 2" xfId="26117" xr:uid="{D3FE4877-B207-4F4C-A2AB-F75ABABFF5B3}"/>
    <cellStyle name="Normal 22 2 2 3 2 2 2 2 2 2" xfId="39809" xr:uid="{53B0BB48-7F8F-49F3-A8F2-30E3709278DB}"/>
    <cellStyle name="Normal 22 2 2 3 2 2 2 2 2 3" xfId="54693" xr:uid="{4B5C8346-E597-4CB2-A31D-8869ABD121C0}"/>
    <cellStyle name="Normal 22 2 2 3 2 2 2 2 3" xfId="19273" xr:uid="{0FB8A0C7-2DB5-4041-8EC8-D9E5D1F847CC}"/>
    <cellStyle name="Normal 22 2 2 3 2 2 2 2 4" xfId="32963" xr:uid="{13FA6FC0-2E9A-4F34-A96F-6DF49F6177F6}"/>
    <cellStyle name="Normal 22 2 2 3 2 2 2 2 5" xfId="47847" xr:uid="{9E6C5350-DFAD-4A1F-9861-E4951C24C5F1}"/>
    <cellStyle name="Normal 22 2 2 3 2 2 2 3" xfId="22695" xr:uid="{F0BC1B50-63DC-473D-8E92-BA9A4E8C8328}"/>
    <cellStyle name="Normal 22 2 2 3 2 2 2 3 2" xfId="36387" xr:uid="{C8EF4A68-1D89-4AB3-A800-CAF943EC0E72}"/>
    <cellStyle name="Normal 22 2 2 3 2 2 2 3 3" xfId="51271" xr:uid="{D932294C-3441-4A02-8A6A-A98B9A52B445}"/>
    <cellStyle name="Normal 22 2 2 3 2 2 2 4" xfId="15851" xr:uid="{C7275257-AB58-4168-8E28-5AEFAF802546}"/>
    <cellStyle name="Normal 22 2 2 3 2 2 2 5" xfId="29541" xr:uid="{2EEB41B9-CF7E-4F41-9583-9C274B4AE2CB}"/>
    <cellStyle name="Normal 22 2 2 3 2 2 2 6" xfId="44425" xr:uid="{2AE8ACB6-596E-4CC9-9ED2-448CACA68930}"/>
    <cellStyle name="Normal 22 2 2 3 2 2 3" xfId="10715" xr:uid="{4CF0176F-F49C-4D6B-9359-9E9B310F4B4C}"/>
    <cellStyle name="Normal 22 2 2 3 2 2 3 2" xfId="24405" xr:uid="{0D313B8F-9C7D-48A5-A23C-A3ACFEB32CFE}"/>
    <cellStyle name="Normal 22 2 2 3 2 2 3 2 2" xfId="38097" xr:uid="{144A1C60-C6C5-4A13-AB81-7533A706866F}"/>
    <cellStyle name="Normal 22 2 2 3 2 2 3 2 3" xfId="52981" xr:uid="{0CCA731E-F735-4ADF-9C54-4CBE2D909EAC}"/>
    <cellStyle name="Normal 22 2 2 3 2 2 3 3" xfId="17561" xr:uid="{2EF3F1C5-DD42-49F0-B1D0-0E71A655FE8B}"/>
    <cellStyle name="Normal 22 2 2 3 2 2 3 4" xfId="31251" xr:uid="{BB6264C8-C78E-461F-B618-0BDA68315B14}"/>
    <cellStyle name="Normal 22 2 2 3 2 2 3 5" xfId="46135" xr:uid="{324C70F5-4CCB-4886-8E57-B99A8A594578}"/>
    <cellStyle name="Normal 22 2 2 3 2 2 4" xfId="20983" xr:uid="{A85D3CDD-D1A5-40E6-9C85-1D70C3492C2B}"/>
    <cellStyle name="Normal 22 2 2 3 2 2 4 2" xfId="34675" xr:uid="{3395FBD2-5245-47C7-8BA9-0A39AF1345A6}"/>
    <cellStyle name="Normal 22 2 2 3 2 2 4 3" xfId="49559" xr:uid="{4AB5480C-DA4A-4E13-8699-18E5CA02B755}"/>
    <cellStyle name="Normal 22 2 2 3 2 2 5" xfId="14139" xr:uid="{77D2619E-1C88-4935-84DF-2EA37EC77264}"/>
    <cellStyle name="Normal 22 2 2 3 2 2 6" xfId="27829" xr:uid="{9FC9349A-8457-433A-939A-A73D6A1CCEF1}"/>
    <cellStyle name="Normal 22 2 2 3 2 2 7" xfId="42713" xr:uid="{91654ADD-346F-46A5-8BB2-D2725D475D0C}"/>
    <cellStyle name="Normal 22 2 2 3 2 3" xfId="9004" xr:uid="{64655397-24AC-49F6-ACE3-1A9BF4E3A98A}"/>
    <cellStyle name="Normal 22 2 2 3 2 3 2" xfId="12426" xr:uid="{D845A0C1-4B21-44EA-8F7E-D39E9C88D490}"/>
    <cellStyle name="Normal 22 2 2 3 2 3 2 2" xfId="26116" xr:uid="{942C4216-D57B-4BB8-94B9-B202C25249D5}"/>
    <cellStyle name="Normal 22 2 2 3 2 3 2 2 2" xfId="39808" xr:uid="{C60973B8-7AD8-425C-8430-41D2EAF8EA53}"/>
    <cellStyle name="Normal 22 2 2 3 2 3 2 2 3" xfId="54692" xr:uid="{56BA89F7-A72A-4C28-8A74-2223B986B076}"/>
    <cellStyle name="Normal 22 2 2 3 2 3 2 3" xfId="19272" xr:uid="{0C72905C-012B-4E7E-B60F-B35AF1CFFD43}"/>
    <cellStyle name="Normal 22 2 2 3 2 3 2 4" xfId="32962" xr:uid="{F941DFC3-E7F0-4744-85D7-F384F13145FB}"/>
    <cellStyle name="Normal 22 2 2 3 2 3 2 5" xfId="47846" xr:uid="{57ACD3C6-A815-4549-9616-DCE7C597E0B1}"/>
    <cellStyle name="Normal 22 2 2 3 2 3 3" xfId="22694" xr:uid="{7140BF86-2821-4548-A543-3B21D3935AFF}"/>
    <cellStyle name="Normal 22 2 2 3 2 3 3 2" xfId="36386" xr:uid="{F9EE107C-E9C3-4C80-BBAB-31A5CE306AFE}"/>
    <cellStyle name="Normal 22 2 2 3 2 3 3 3" xfId="51270" xr:uid="{EE1995F8-5177-4DF4-B310-396E22294777}"/>
    <cellStyle name="Normal 22 2 2 3 2 3 4" xfId="15850" xr:uid="{C673C1B3-E9A6-4537-8D28-1CE4AE183365}"/>
    <cellStyle name="Normal 22 2 2 3 2 3 5" xfId="29540" xr:uid="{0652E6EE-04C3-45BF-BB3A-7767C625D375}"/>
    <cellStyle name="Normal 22 2 2 3 2 3 6" xfId="44424" xr:uid="{A3E9E1B2-456A-4210-997D-5BBA4FE021B9}"/>
    <cellStyle name="Normal 22 2 2 3 2 4" xfId="10714" xr:uid="{E936A385-3735-4305-9251-E73353897B7F}"/>
    <cellStyle name="Normal 22 2 2 3 2 4 2" xfId="24404" xr:uid="{3A75E27D-0C3C-45E4-B0D9-67BC4B8AFB2D}"/>
    <cellStyle name="Normal 22 2 2 3 2 4 2 2" xfId="38096" xr:uid="{901CE6AD-BB75-424E-8492-2BC970775042}"/>
    <cellStyle name="Normal 22 2 2 3 2 4 2 3" xfId="52980" xr:uid="{F5A2E4C8-2CB8-4E10-A1AB-6E189B114CA7}"/>
    <cellStyle name="Normal 22 2 2 3 2 4 3" xfId="17560" xr:uid="{CB41DDDE-FB50-440F-8B65-E1C1388EB702}"/>
    <cellStyle name="Normal 22 2 2 3 2 4 4" xfId="31250" xr:uid="{D4615AF8-C453-4F74-B831-59BB8F81800A}"/>
    <cellStyle name="Normal 22 2 2 3 2 4 5" xfId="46134" xr:uid="{D47309BC-6FD5-42BD-804A-4BE02FE3DFB4}"/>
    <cellStyle name="Normal 22 2 2 3 2 5" xfId="20982" xr:uid="{D100AD4D-51B0-4830-A0B1-5FF15AC8F7D3}"/>
    <cellStyle name="Normal 22 2 2 3 2 5 2" xfId="34674" xr:uid="{86528D13-8187-4120-BC34-F1B666278E63}"/>
    <cellStyle name="Normal 22 2 2 3 2 5 3" xfId="49558" xr:uid="{3D614C86-A949-440E-9146-8677DEC4449E}"/>
    <cellStyle name="Normal 22 2 2 3 2 6" xfId="14138" xr:uid="{3C055C9F-C453-40A1-BFB3-B0EBCB639EC1}"/>
    <cellStyle name="Normal 22 2 2 3 2 7" xfId="27828" xr:uid="{A0610AF9-6301-4EF6-94F0-7499781EE159}"/>
    <cellStyle name="Normal 22 2 2 3 2 8" xfId="42712" xr:uid="{1F1FBB2D-5A9D-4236-BD5B-ABF225395C95}"/>
    <cellStyle name="Normal 22 2 2 3 3" xfId="7293" xr:uid="{B4CE5676-5717-4D4B-942E-E97BE9226876}"/>
    <cellStyle name="Normal 22 2 2 3 3 2" xfId="9006" xr:uid="{CD2FB856-6455-4236-B70D-3A39B88F8058}"/>
    <cellStyle name="Normal 22 2 2 3 3 2 2" xfId="12428" xr:uid="{7C7DF3FC-1076-454F-8A02-8C3BF174AC2C}"/>
    <cellStyle name="Normal 22 2 2 3 3 2 2 2" xfId="26118" xr:uid="{B6CBD49B-D5B0-4FEB-AEBF-1339C3E4DB89}"/>
    <cellStyle name="Normal 22 2 2 3 3 2 2 2 2" xfId="39810" xr:uid="{A640B5E8-722C-485F-AEB6-B05EB0733577}"/>
    <cellStyle name="Normal 22 2 2 3 3 2 2 2 3" xfId="54694" xr:uid="{B60BDCB9-2F98-48D6-863F-211A46528224}"/>
    <cellStyle name="Normal 22 2 2 3 3 2 2 3" xfId="19274" xr:uid="{885A8E12-2DA6-40DD-B935-13D15D9FC15D}"/>
    <cellStyle name="Normal 22 2 2 3 3 2 2 4" xfId="32964" xr:uid="{7716C658-B88F-46AC-AE27-E5D903BEF86E}"/>
    <cellStyle name="Normal 22 2 2 3 3 2 2 5" xfId="47848" xr:uid="{C8FB7688-19BB-423F-9014-E75D2AD0881B}"/>
    <cellStyle name="Normal 22 2 2 3 3 2 3" xfId="22696" xr:uid="{96DA5E83-32E0-46BF-ACF1-269B44D5FEC6}"/>
    <cellStyle name="Normal 22 2 2 3 3 2 3 2" xfId="36388" xr:uid="{8A3EF2E4-EBEE-4B94-A330-3D46C76463DD}"/>
    <cellStyle name="Normal 22 2 2 3 3 2 3 3" xfId="51272" xr:uid="{13C806DE-685C-4048-85C3-373121458CD9}"/>
    <cellStyle name="Normal 22 2 2 3 3 2 4" xfId="15852" xr:uid="{7F3A4D6C-78CA-4EF0-978E-7400EA25DCC3}"/>
    <cellStyle name="Normal 22 2 2 3 3 2 5" xfId="29542" xr:uid="{DA613E2C-5321-4481-823B-458243AF0207}"/>
    <cellStyle name="Normal 22 2 2 3 3 2 6" xfId="44426" xr:uid="{4E0EE62F-56B1-4D07-AF55-B50191E77B97}"/>
    <cellStyle name="Normal 22 2 2 3 3 3" xfId="10716" xr:uid="{0F9989BD-1C71-475A-AAD2-7FBD75F8C746}"/>
    <cellStyle name="Normal 22 2 2 3 3 3 2" xfId="24406" xr:uid="{EF3D26E8-F2F0-4392-A515-FBF2D385E8A6}"/>
    <cellStyle name="Normal 22 2 2 3 3 3 2 2" xfId="38098" xr:uid="{DF50D136-E248-4EA9-AABF-1FDB612322F7}"/>
    <cellStyle name="Normal 22 2 2 3 3 3 2 3" xfId="52982" xr:uid="{BEFA8844-3AC9-4A68-9FC3-B670554BFA53}"/>
    <cellStyle name="Normal 22 2 2 3 3 3 3" xfId="17562" xr:uid="{E6ED12E3-4E2C-4F19-8108-D937C40ACAF6}"/>
    <cellStyle name="Normal 22 2 2 3 3 3 4" xfId="31252" xr:uid="{D472DA59-8C1E-4A78-BDA5-F6462197BAE1}"/>
    <cellStyle name="Normal 22 2 2 3 3 3 5" xfId="46136" xr:uid="{2858C353-8F1F-4222-B15A-797B44B71A45}"/>
    <cellStyle name="Normal 22 2 2 3 3 4" xfId="20984" xr:uid="{C6563A7E-DECF-484E-B6A3-0D900AC5C6B6}"/>
    <cellStyle name="Normal 22 2 2 3 3 4 2" xfId="34676" xr:uid="{9DF1900C-3143-46A7-8F65-5AD17CC11967}"/>
    <cellStyle name="Normal 22 2 2 3 3 4 3" xfId="49560" xr:uid="{2C0EB16E-483D-4D6C-A11F-4893DBC5D1EA}"/>
    <cellStyle name="Normal 22 2 2 3 3 5" xfId="14140" xr:uid="{D05A3359-FB42-47F8-B39A-910D8582F9E7}"/>
    <cellStyle name="Normal 22 2 2 3 3 6" xfId="27830" xr:uid="{F337491D-8140-4C48-81CF-3012087985DD}"/>
    <cellStyle name="Normal 22 2 2 3 3 7" xfId="42714" xr:uid="{B76D1B82-C65D-4DDE-90A9-9BE91BFC5622}"/>
    <cellStyle name="Normal 22 2 2 3 4" xfId="7294" xr:uid="{33A7E1AB-33BB-4F12-A974-B3C1345FC580}"/>
    <cellStyle name="Normal 22 2 2 3 4 2" xfId="9007" xr:uid="{1BA3803C-C399-48E2-811A-59631ADC639F}"/>
    <cellStyle name="Normal 22 2 2 3 4 2 2" xfId="12429" xr:uid="{B79D8C1D-9BBE-4727-8276-2B2DE79DD092}"/>
    <cellStyle name="Normal 22 2 2 3 4 2 2 2" xfId="26119" xr:uid="{3C9EC05B-F7FC-4D81-8B3B-AF0D41732F28}"/>
    <cellStyle name="Normal 22 2 2 3 4 2 2 2 2" xfId="39811" xr:uid="{390DC6B1-F3FA-4FD0-9332-FC03C7088F64}"/>
    <cellStyle name="Normal 22 2 2 3 4 2 2 2 3" xfId="54695" xr:uid="{6BBD109F-6561-494B-A525-0922F3BD2713}"/>
    <cellStyle name="Normal 22 2 2 3 4 2 2 3" xfId="19275" xr:uid="{6480C58D-A2A0-4724-B4FF-D51AF2F94986}"/>
    <cellStyle name="Normal 22 2 2 3 4 2 2 4" xfId="32965" xr:uid="{DC155EE0-DC4F-4A45-92A0-E858521C5FC0}"/>
    <cellStyle name="Normal 22 2 2 3 4 2 2 5" xfId="47849" xr:uid="{B1ECF1BF-0EA4-40F5-9705-86CC9D61A1DF}"/>
    <cellStyle name="Normal 22 2 2 3 4 2 3" xfId="22697" xr:uid="{8F749ADA-62D5-4ADF-9216-3C838C80A5C4}"/>
    <cellStyle name="Normal 22 2 2 3 4 2 3 2" xfId="36389" xr:uid="{A077E86F-BB91-4992-BFF9-78FFC12D3B73}"/>
    <cellStyle name="Normal 22 2 2 3 4 2 3 3" xfId="51273" xr:uid="{EB1319C8-48D1-4E0B-9D1F-7FA107F3B0BA}"/>
    <cellStyle name="Normal 22 2 2 3 4 2 4" xfId="15853" xr:uid="{2D164D90-CBB1-4E5A-8024-C0C2A2574E55}"/>
    <cellStyle name="Normal 22 2 2 3 4 2 5" xfId="29543" xr:uid="{11481409-8C51-4E90-8337-C6DEFBD2C48F}"/>
    <cellStyle name="Normal 22 2 2 3 4 2 6" xfId="44427" xr:uid="{66FB3990-DBA1-4CDD-939F-FAB4E7158A0C}"/>
    <cellStyle name="Normal 22 2 2 3 4 3" xfId="10717" xr:uid="{BF326C3A-DAA2-4E7C-ACFD-EB7510C998DA}"/>
    <cellStyle name="Normal 22 2 2 3 4 3 2" xfId="24407" xr:uid="{ED19DAD3-D6E2-408F-8EF5-14F1F45910BD}"/>
    <cellStyle name="Normal 22 2 2 3 4 3 2 2" xfId="38099" xr:uid="{CDFD39E8-FE47-4343-9DC9-215652CA4B1F}"/>
    <cellStyle name="Normal 22 2 2 3 4 3 2 3" xfId="52983" xr:uid="{A80225A6-BFEB-458B-9E06-CA4560F42EEE}"/>
    <cellStyle name="Normal 22 2 2 3 4 3 3" xfId="17563" xr:uid="{813E5281-13F8-4835-8EDA-C5FFD93AB5F3}"/>
    <cellStyle name="Normal 22 2 2 3 4 3 4" xfId="31253" xr:uid="{97C1730C-4A08-4253-B580-0CBF8F23B4AA}"/>
    <cellStyle name="Normal 22 2 2 3 4 3 5" xfId="46137" xr:uid="{15C78D0D-2016-46E4-8E76-845074770063}"/>
    <cellStyle name="Normal 22 2 2 3 4 4" xfId="20985" xr:uid="{A8CF2C14-C260-400D-BA45-1DE58B437C75}"/>
    <cellStyle name="Normal 22 2 2 3 4 4 2" xfId="34677" xr:uid="{DD3D13E4-F861-4D72-A866-EA4DC24BA137}"/>
    <cellStyle name="Normal 22 2 2 3 4 4 3" xfId="49561" xr:uid="{3F7F7BF7-5DF8-4A9C-8B56-53F6BE97F05E}"/>
    <cellStyle name="Normal 22 2 2 3 4 5" xfId="14141" xr:uid="{C66BC1AE-249D-423B-A901-50C98074BDED}"/>
    <cellStyle name="Normal 22 2 2 3 4 6" xfId="27831" xr:uid="{79A4C21A-5E92-45A7-9CB4-287E752AA4AB}"/>
    <cellStyle name="Normal 22 2 2 3 4 7" xfId="42715" xr:uid="{383FC079-0D9E-4A3D-ACA6-7F0E55512941}"/>
    <cellStyle name="Normal 22 2 2 3 5" xfId="9003" xr:uid="{6B211AFA-5695-4E11-957C-144607AA87E1}"/>
    <cellStyle name="Normal 22 2 2 3 5 2" xfId="12425" xr:uid="{DD501146-A9D1-4A49-A12D-AD35C9C85F74}"/>
    <cellStyle name="Normal 22 2 2 3 5 2 2" xfId="26115" xr:uid="{D5B392FC-D37B-4B12-9F18-72B7E40EF82B}"/>
    <cellStyle name="Normal 22 2 2 3 5 2 2 2" xfId="39807" xr:uid="{133EB70E-18E5-4737-8C2E-CB0970E0A4C9}"/>
    <cellStyle name="Normal 22 2 2 3 5 2 2 3" xfId="54691" xr:uid="{009FA3EB-EF51-4970-9F9E-764834783411}"/>
    <cellStyle name="Normal 22 2 2 3 5 2 3" xfId="19271" xr:uid="{5697A84C-EA0B-4621-A81C-CB852D90A351}"/>
    <cellStyle name="Normal 22 2 2 3 5 2 4" xfId="32961" xr:uid="{408D1BFF-5639-45CE-B4A8-695F8F932AC4}"/>
    <cellStyle name="Normal 22 2 2 3 5 2 5" xfId="47845" xr:uid="{6FD3FA30-D321-465E-B1EB-E75E2AB15672}"/>
    <cellStyle name="Normal 22 2 2 3 5 3" xfId="22693" xr:uid="{0B163F56-7F22-4C38-94AF-E481CDAD032D}"/>
    <cellStyle name="Normal 22 2 2 3 5 3 2" xfId="36385" xr:uid="{C591FE8D-0550-4628-9D73-883028A0A703}"/>
    <cellStyle name="Normal 22 2 2 3 5 3 3" xfId="51269" xr:uid="{C77C77D7-6637-49D8-A304-7F89B949DB64}"/>
    <cellStyle name="Normal 22 2 2 3 5 4" xfId="15849" xr:uid="{272444AF-EE38-4144-9495-B48D0AECABE4}"/>
    <cellStyle name="Normal 22 2 2 3 5 5" xfId="29539" xr:uid="{AB05D2B3-5B32-4F9E-A37D-8AC6DAB493BF}"/>
    <cellStyle name="Normal 22 2 2 3 5 6" xfId="44423" xr:uid="{AEE627D6-B4D1-45D5-A5E8-D8B3A52485EF}"/>
    <cellStyle name="Normal 22 2 2 3 6" xfId="10713" xr:uid="{BDD27F4C-0F51-4694-BDEB-D7382CA86D66}"/>
    <cellStyle name="Normal 22 2 2 3 6 2" xfId="24403" xr:uid="{4834CD88-A014-4C68-95FA-6D258EB3F630}"/>
    <cellStyle name="Normal 22 2 2 3 6 2 2" xfId="38095" xr:uid="{6CB4594C-4071-4BDE-BAFB-44B328F71620}"/>
    <cellStyle name="Normal 22 2 2 3 6 2 3" xfId="52979" xr:uid="{6EFEF75E-4423-4BAA-9BA0-220EC6FDB775}"/>
    <cellStyle name="Normal 22 2 2 3 6 3" xfId="17559" xr:uid="{20878725-95C1-44C7-A65D-EDC846681F7E}"/>
    <cellStyle name="Normal 22 2 2 3 6 4" xfId="31249" xr:uid="{704625F7-737B-4071-8668-9252143CB999}"/>
    <cellStyle name="Normal 22 2 2 3 6 5" xfId="46133" xr:uid="{0D9925EC-C164-4835-82A3-B4D2C8D77C8E}"/>
    <cellStyle name="Normal 22 2 2 3 7" xfId="20981" xr:uid="{0B6F4C73-9E7F-47E0-BEBA-19F6366916C5}"/>
    <cellStyle name="Normal 22 2 2 3 7 2" xfId="34673" xr:uid="{75D6FF62-D1D1-4049-B75E-5B05E2E2BCE3}"/>
    <cellStyle name="Normal 22 2 2 3 7 3" xfId="49557" xr:uid="{B6C4CF70-F807-4543-B774-AA0B637854D2}"/>
    <cellStyle name="Normal 22 2 2 3 8" xfId="14137" xr:uid="{BA9152FC-0F7C-4C06-827D-8D61D3343AE0}"/>
    <cellStyle name="Normal 22 2 2 3 9" xfId="27827" xr:uid="{D10A81EC-A9F7-43FB-83DA-AB277CA22111}"/>
    <cellStyle name="Normal 22 2 2 4" xfId="7295" xr:uid="{F5011895-14D5-49F6-95A2-B66D6DD45AA1}"/>
    <cellStyle name="Normal 22 2 2 4 10" xfId="42716" xr:uid="{52FBE0C3-79CF-403C-88F4-9BDC38663AEC}"/>
    <cellStyle name="Normal 22 2 2 4 2" xfId="7296" xr:uid="{D34FFF9F-2E37-447F-9CA6-ABC39254B013}"/>
    <cellStyle name="Normal 22 2 2 4 2 2" xfId="7297" xr:uid="{4BE7F164-5C2F-4EB2-BF12-2ABE866A74DA}"/>
    <cellStyle name="Normal 22 2 2 4 2 2 2" xfId="9010" xr:uid="{E2C298D8-0ABD-4902-8F06-BB4ADCB9D131}"/>
    <cellStyle name="Normal 22 2 2 4 2 2 2 2" xfId="12432" xr:uid="{ADBEBDF5-BC81-49EC-95FA-C9436C5411A6}"/>
    <cellStyle name="Normal 22 2 2 4 2 2 2 2 2" xfId="26122" xr:uid="{864082EE-24E9-4915-A4EC-5BE5A4E3DC3F}"/>
    <cellStyle name="Normal 22 2 2 4 2 2 2 2 2 2" xfId="39814" xr:uid="{05CE5ADE-368A-4816-9D78-3A387B9718CD}"/>
    <cellStyle name="Normal 22 2 2 4 2 2 2 2 2 3" xfId="54698" xr:uid="{1CCD94E4-CC1D-40E7-9C58-72CAA66EDA65}"/>
    <cellStyle name="Normal 22 2 2 4 2 2 2 2 3" xfId="19278" xr:uid="{C6487D68-6380-4993-9733-CDA442D68D8C}"/>
    <cellStyle name="Normal 22 2 2 4 2 2 2 2 4" xfId="32968" xr:uid="{B75712CD-F8C3-4B43-91C2-FFF050266D0A}"/>
    <cellStyle name="Normal 22 2 2 4 2 2 2 2 5" xfId="47852" xr:uid="{B811073D-5346-49C2-A872-E53D326F9837}"/>
    <cellStyle name="Normal 22 2 2 4 2 2 2 3" xfId="22700" xr:uid="{ADFF378E-72DA-45E6-894E-54C72DE174D1}"/>
    <cellStyle name="Normal 22 2 2 4 2 2 2 3 2" xfId="36392" xr:uid="{A0A504EC-13FD-410E-87EE-E2DE534B3384}"/>
    <cellStyle name="Normal 22 2 2 4 2 2 2 3 3" xfId="51276" xr:uid="{E3B32B45-98BF-4236-80E4-5F86C850A93B}"/>
    <cellStyle name="Normal 22 2 2 4 2 2 2 4" xfId="15856" xr:uid="{CBCF9E68-03C7-4696-B313-8109A8A4002D}"/>
    <cellStyle name="Normal 22 2 2 4 2 2 2 5" xfId="29546" xr:uid="{7E1421BA-FA77-484B-8FED-1CD6A1B6046B}"/>
    <cellStyle name="Normal 22 2 2 4 2 2 2 6" xfId="44430" xr:uid="{D801D65E-4A11-47BC-A181-FE6034DF79AF}"/>
    <cellStyle name="Normal 22 2 2 4 2 2 3" xfId="10720" xr:uid="{D5959531-A34A-4B51-A095-CB77D3AAAB5B}"/>
    <cellStyle name="Normal 22 2 2 4 2 2 3 2" xfId="24410" xr:uid="{051F3BA9-FDA7-4D5E-BFD9-AC795685F4F5}"/>
    <cellStyle name="Normal 22 2 2 4 2 2 3 2 2" xfId="38102" xr:uid="{0C4B1A75-1931-44A4-B9DC-F604A857DD28}"/>
    <cellStyle name="Normal 22 2 2 4 2 2 3 2 3" xfId="52986" xr:uid="{CA774CF6-32D8-4D2C-B22C-2CA0C6E6C541}"/>
    <cellStyle name="Normal 22 2 2 4 2 2 3 3" xfId="17566" xr:uid="{95B69076-FD0F-44A9-B472-C55DE69C804F}"/>
    <cellStyle name="Normal 22 2 2 4 2 2 3 4" xfId="31256" xr:uid="{B7712E35-F39B-401D-8C68-D500D42E5AE0}"/>
    <cellStyle name="Normal 22 2 2 4 2 2 3 5" xfId="46140" xr:uid="{A785E90C-B916-496A-9B55-77DE714F4426}"/>
    <cellStyle name="Normal 22 2 2 4 2 2 4" xfId="20988" xr:uid="{430F4098-97D9-4E42-ACF9-2DA4C4E104B9}"/>
    <cellStyle name="Normal 22 2 2 4 2 2 4 2" xfId="34680" xr:uid="{FD87E604-30D2-418C-B34B-4CD76350A803}"/>
    <cellStyle name="Normal 22 2 2 4 2 2 4 3" xfId="49564" xr:uid="{0475CDE3-B31F-414E-80D8-836613989190}"/>
    <cellStyle name="Normal 22 2 2 4 2 2 5" xfId="14144" xr:uid="{29649AD0-EE35-426A-B850-12605A03B48A}"/>
    <cellStyle name="Normal 22 2 2 4 2 2 6" xfId="27834" xr:uid="{611B7D9E-7AAB-407C-84AE-6CA3115C7642}"/>
    <cellStyle name="Normal 22 2 2 4 2 2 7" xfId="42718" xr:uid="{1829B059-1B26-41B7-80B4-51C7E982116D}"/>
    <cellStyle name="Normal 22 2 2 4 2 3" xfId="9009" xr:uid="{8865EFDA-BA78-4D3F-8DAA-C31659903089}"/>
    <cellStyle name="Normal 22 2 2 4 2 3 2" xfId="12431" xr:uid="{123BF056-A934-479D-9C27-DFE005D114B5}"/>
    <cellStyle name="Normal 22 2 2 4 2 3 2 2" xfId="26121" xr:uid="{0259A2AB-FDAA-4D4E-91CA-B3A21117CCE6}"/>
    <cellStyle name="Normal 22 2 2 4 2 3 2 2 2" xfId="39813" xr:uid="{20CCF7F5-5603-4ABD-807B-EBF008088CD5}"/>
    <cellStyle name="Normal 22 2 2 4 2 3 2 2 3" xfId="54697" xr:uid="{E6932F1F-316F-4D90-8A24-F53F66395495}"/>
    <cellStyle name="Normal 22 2 2 4 2 3 2 3" xfId="19277" xr:uid="{A98D30FC-3DF6-4ADB-AF21-03F7AC6204F9}"/>
    <cellStyle name="Normal 22 2 2 4 2 3 2 4" xfId="32967" xr:uid="{16D40EB7-B63A-4755-926C-FC04FF7B10E1}"/>
    <cellStyle name="Normal 22 2 2 4 2 3 2 5" xfId="47851" xr:uid="{77999406-845B-427F-AAAC-9323B8DF7580}"/>
    <cellStyle name="Normal 22 2 2 4 2 3 3" xfId="22699" xr:uid="{6BCBC430-28BF-4085-ADBD-4E9E13414793}"/>
    <cellStyle name="Normal 22 2 2 4 2 3 3 2" xfId="36391" xr:uid="{B1BBBF22-B8F4-4693-A705-7E74C9382288}"/>
    <cellStyle name="Normal 22 2 2 4 2 3 3 3" xfId="51275" xr:uid="{697A6DAD-7FA7-4ECC-A288-F14567A0801A}"/>
    <cellStyle name="Normal 22 2 2 4 2 3 4" xfId="15855" xr:uid="{7DD83B9C-12D4-4FE4-A5BB-5A327F5E9B3F}"/>
    <cellStyle name="Normal 22 2 2 4 2 3 5" xfId="29545" xr:uid="{25300958-08A0-4F94-B92B-C2DA89024BCF}"/>
    <cellStyle name="Normal 22 2 2 4 2 3 6" xfId="44429" xr:uid="{2381079C-C5B7-4B0C-B8EA-BFF4C96EDF73}"/>
    <cellStyle name="Normal 22 2 2 4 2 4" xfId="10719" xr:uid="{6DA4F341-346E-4B9B-8B27-9A7F9415F103}"/>
    <cellStyle name="Normal 22 2 2 4 2 4 2" xfId="24409" xr:uid="{87ED06D4-5B8F-400A-8AA6-B95F9AA18F45}"/>
    <cellStyle name="Normal 22 2 2 4 2 4 2 2" xfId="38101" xr:uid="{6C8E9F8C-10CA-4EAE-A84A-64EADCF83D86}"/>
    <cellStyle name="Normal 22 2 2 4 2 4 2 3" xfId="52985" xr:uid="{22E1D7F9-78E8-42F2-935B-F5064CB05D7E}"/>
    <cellStyle name="Normal 22 2 2 4 2 4 3" xfId="17565" xr:uid="{C45EF508-F889-4556-AB4C-BCBC5AD3DA48}"/>
    <cellStyle name="Normal 22 2 2 4 2 4 4" xfId="31255" xr:uid="{AC865BED-0F85-49C0-B49A-1C0F69CF158C}"/>
    <cellStyle name="Normal 22 2 2 4 2 4 5" xfId="46139" xr:uid="{518BC56F-E00E-4613-8953-959D73AA1DC5}"/>
    <cellStyle name="Normal 22 2 2 4 2 5" xfId="20987" xr:uid="{8460F88A-1489-4674-8BE2-3BB07D8B0F46}"/>
    <cellStyle name="Normal 22 2 2 4 2 5 2" xfId="34679" xr:uid="{B2AF2B9A-961A-42A9-94D3-5B094B58D631}"/>
    <cellStyle name="Normal 22 2 2 4 2 5 3" xfId="49563" xr:uid="{32C56A2B-A218-4F02-9EFB-7EEE994C7977}"/>
    <cellStyle name="Normal 22 2 2 4 2 6" xfId="14143" xr:uid="{2453BA10-7C42-4825-800C-D342A03F3BCD}"/>
    <cellStyle name="Normal 22 2 2 4 2 7" xfId="27833" xr:uid="{D7D3C49B-F266-4941-A623-66E6DDA85C7D}"/>
    <cellStyle name="Normal 22 2 2 4 2 8" xfId="42717" xr:uid="{82EDCCEF-DE10-41C2-B5FA-160F8C292AF2}"/>
    <cellStyle name="Normal 22 2 2 4 3" xfId="7298" xr:uid="{0745FFBC-3FA2-44B6-AC41-4083DD72F75E}"/>
    <cellStyle name="Normal 22 2 2 4 3 2" xfId="9011" xr:uid="{FAD1D0D4-EF70-4A54-A8A2-B239E5393C98}"/>
    <cellStyle name="Normal 22 2 2 4 3 2 2" xfId="12433" xr:uid="{D7591027-C177-47A9-9D0B-4C04844A27A8}"/>
    <cellStyle name="Normal 22 2 2 4 3 2 2 2" xfId="26123" xr:uid="{533FE9EB-19BE-4441-AA59-825A581FFF0C}"/>
    <cellStyle name="Normal 22 2 2 4 3 2 2 2 2" xfId="39815" xr:uid="{82B2743C-CDC8-4E28-9890-919C82166590}"/>
    <cellStyle name="Normal 22 2 2 4 3 2 2 2 3" xfId="54699" xr:uid="{114592A7-1671-42EF-AE85-BC3BF86D3447}"/>
    <cellStyle name="Normal 22 2 2 4 3 2 2 3" xfId="19279" xr:uid="{D10D3743-1F4F-440A-B24D-A2977E3A928A}"/>
    <cellStyle name="Normal 22 2 2 4 3 2 2 4" xfId="32969" xr:uid="{45F16EC9-529B-44D3-9268-41BA5237C6FF}"/>
    <cellStyle name="Normal 22 2 2 4 3 2 2 5" xfId="47853" xr:uid="{04F0EABA-3045-4D69-A54D-35A8B2845C14}"/>
    <cellStyle name="Normal 22 2 2 4 3 2 3" xfId="22701" xr:uid="{1B548A39-2E97-489C-818E-E712E73647AA}"/>
    <cellStyle name="Normal 22 2 2 4 3 2 3 2" xfId="36393" xr:uid="{8E9806B9-1AFF-4310-8B7A-E62473C13DAE}"/>
    <cellStyle name="Normal 22 2 2 4 3 2 3 3" xfId="51277" xr:uid="{2F6ED6D3-C5BA-414E-9117-5A0444147229}"/>
    <cellStyle name="Normal 22 2 2 4 3 2 4" xfId="15857" xr:uid="{CB4177EF-814D-4622-9EEF-F28786921FCF}"/>
    <cellStyle name="Normal 22 2 2 4 3 2 5" xfId="29547" xr:uid="{1CF05EF1-267B-4F93-8779-2065218C8794}"/>
    <cellStyle name="Normal 22 2 2 4 3 2 6" xfId="44431" xr:uid="{309ECE66-381D-4A35-81C2-AF29AA6B736A}"/>
    <cellStyle name="Normal 22 2 2 4 3 3" xfId="10721" xr:uid="{007CC05E-537C-443B-82C7-67DAAECBA1A7}"/>
    <cellStyle name="Normal 22 2 2 4 3 3 2" xfId="24411" xr:uid="{EE70D9D5-664A-463A-93AD-922BF0752C43}"/>
    <cellStyle name="Normal 22 2 2 4 3 3 2 2" xfId="38103" xr:uid="{CA96D486-CD50-4DC2-B9B3-35410C3A2887}"/>
    <cellStyle name="Normal 22 2 2 4 3 3 2 3" xfId="52987" xr:uid="{0A46E138-B5C9-42BB-9B37-8BFA98882A57}"/>
    <cellStyle name="Normal 22 2 2 4 3 3 3" xfId="17567" xr:uid="{454B465D-D7CB-41C1-B111-D4C9E731622F}"/>
    <cellStyle name="Normal 22 2 2 4 3 3 4" xfId="31257" xr:uid="{B4279BA1-2A90-452F-9244-2CEEA28143CD}"/>
    <cellStyle name="Normal 22 2 2 4 3 3 5" xfId="46141" xr:uid="{C5CBAFAC-F6B6-400D-AFF1-F22FBDB5E72A}"/>
    <cellStyle name="Normal 22 2 2 4 3 4" xfId="20989" xr:uid="{4ECE118F-7C98-40F3-BFC4-32CC260B2976}"/>
    <cellStyle name="Normal 22 2 2 4 3 4 2" xfId="34681" xr:uid="{C5189DD7-886A-4FC4-A9C3-E8014ACA36A9}"/>
    <cellStyle name="Normal 22 2 2 4 3 4 3" xfId="49565" xr:uid="{FE55B148-A531-4309-881B-7970F9543B06}"/>
    <cellStyle name="Normal 22 2 2 4 3 5" xfId="14145" xr:uid="{BA3B95AD-7799-4CAB-96BC-B5BFA77E1B84}"/>
    <cellStyle name="Normal 22 2 2 4 3 6" xfId="27835" xr:uid="{1616A2E0-BEBE-4BF1-B1EB-FE04B1580A31}"/>
    <cellStyle name="Normal 22 2 2 4 3 7" xfId="42719" xr:uid="{9098C1BD-5AD1-4197-A1AD-FFC2A21BEA7D}"/>
    <cellStyle name="Normal 22 2 2 4 4" xfId="7299" xr:uid="{D2DAEABD-50ED-425D-9340-AF2A2E9B696F}"/>
    <cellStyle name="Normal 22 2 2 4 4 2" xfId="9012" xr:uid="{B1155DFC-CBBF-4792-AEE6-CCD431544722}"/>
    <cellStyle name="Normal 22 2 2 4 4 2 2" xfId="12434" xr:uid="{B6D312DE-86CD-4BC6-AF2B-C7345759F515}"/>
    <cellStyle name="Normal 22 2 2 4 4 2 2 2" xfId="26124" xr:uid="{0AB8B9A3-2B5E-4878-B50C-03C38C285C50}"/>
    <cellStyle name="Normal 22 2 2 4 4 2 2 2 2" xfId="39816" xr:uid="{1E6614BF-9CD2-405E-9A35-CAB74253AD8A}"/>
    <cellStyle name="Normal 22 2 2 4 4 2 2 2 3" xfId="54700" xr:uid="{24C701C0-1390-4821-B762-4F6C17A03950}"/>
    <cellStyle name="Normal 22 2 2 4 4 2 2 3" xfId="19280" xr:uid="{DF556C32-D8C9-4DBC-B9AB-A0911DC4690D}"/>
    <cellStyle name="Normal 22 2 2 4 4 2 2 4" xfId="32970" xr:uid="{F55CBB37-285E-46A3-96FD-6EA2166FCEFC}"/>
    <cellStyle name="Normal 22 2 2 4 4 2 2 5" xfId="47854" xr:uid="{6603A9DB-6E03-4AF8-9D18-4CFE7D0B821F}"/>
    <cellStyle name="Normal 22 2 2 4 4 2 3" xfId="22702" xr:uid="{3070E2CE-7978-4F7C-90F3-A38274DA1F27}"/>
    <cellStyle name="Normal 22 2 2 4 4 2 3 2" xfId="36394" xr:uid="{729B8ABB-3EDE-4685-9084-F74A14405393}"/>
    <cellStyle name="Normal 22 2 2 4 4 2 3 3" xfId="51278" xr:uid="{0D106BE5-FCE2-4AD8-A435-02B4359177B2}"/>
    <cellStyle name="Normal 22 2 2 4 4 2 4" xfId="15858" xr:uid="{5E770AE6-3D7B-47EA-BF1A-B46C8B724F6A}"/>
    <cellStyle name="Normal 22 2 2 4 4 2 5" xfId="29548" xr:uid="{37E54D97-E717-4B4F-964A-B8AC766542EF}"/>
    <cellStyle name="Normal 22 2 2 4 4 2 6" xfId="44432" xr:uid="{AFD6B2E7-D7D6-4E82-9840-EE9E6567F6D7}"/>
    <cellStyle name="Normal 22 2 2 4 4 3" xfId="10722" xr:uid="{26D1D4B1-ED09-4A59-A8EB-FE4E56C0D15C}"/>
    <cellStyle name="Normal 22 2 2 4 4 3 2" xfId="24412" xr:uid="{ADD1E030-2372-4E2B-95D9-D626EE182539}"/>
    <cellStyle name="Normal 22 2 2 4 4 3 2 2" xfId="38104" xr:uid="{E3FEAE8D-2202-48C3-A20A-CC3DCC15F598}"/>
    <cellStyle name="Normal 22 2 2 4 4 3 2 3" xfId="52988" xr:uid="{187ED865-7583-4858-B1D3-313C10F21869}"/>
    <cellStyle name="Normal 22 2 2 4 4 3 3" xfId="17568" xr:uid="{7BC99E2C-6B72-4838-A571-F786FDD23CE0}"/>
    <cellStyle name="Normal 22 2 2 4 4 3 4" xfId="31258" xr:uid="{A450BC80-2E9C-4BA0-9722-8ABFF5E868D7}"/>
    <cellStyle name="Normal 22 2 2 4 4 3 5" xfId="46142" xr:uid="{DB8081A2-93A1-42B3-B650-F2C42247C4B4}"/>
    <cellStyle name="Normal 22 2 2 4 4 4" xfId="20990" xr:uid="{872F5DF0-BBCC-48E6-9929-4D3B08AED0AF}"/>
    <cellStyle name="Normal 22 2 2 4 4 4 2" xfId="34682" xr:uid="{195D9112-86FD-4906-9DBD-D35567C5E557}"/>
    <cellStyle name="Normal 22 2 2 4 4 4 3" xfId="49566" xr:uid="{D88B9CEC-F80B-4552-B044-C41F875A9465}"/>
    <cellStyle name="Normal 22 2 2 4 4 5" xfId="14146" xr:uid="{BB053A7C-E9FB-425F-BDAE-F94396D1871C}"/>
    <cellStyle name="Normal 22 2 2 4 4 6" xfId="27836" xr:uid="{74762246-5F4A-4F10-8CC1-4798F658592D}"/>
    <cellStyle name="Normal 22 2 2 4 4 7" xfId="42720" xr:uid="{96DC71E8-2C14-4B6F-939E-A67D85BBFF0D}"/>
    <cellStyle name="Normal 22 2 2 4 5" xfId="9008" xr:uid="{D1F7FE47-AE11-4CE3-AEB4-6703E65A1248}"/>
    <cellStyle name="Normal 22 2 2 4 5 2" xfId="12430" xr:uid="{96C5846F-1012-4B25-8ECE-F7E1AD22EFCE}"/>
    <cellStyle name="Normal 22 2 2 4 5 2 2" xfId="26120" xr:uid="{AB8E5259-D4A5-48F1-9CAE-1854B1CCD46B}"/>
    <cellStyle name="Normal 22 2 2 4 5 2 2 2" xfId="39812" xr:uid="{288EB60F-0C34-4AAF-B5BE-1CF500FE4286}"/>
    <cellStyle name="Normal 22 2 2 4 5 2 2 3" xfId="54696" xr:uid="{B631A2D6-9223-4D92-8AD7-C7DB687C3811}"/>
    <cellStyle name="Normal 22 2 2 4 5 2 3" xfId="19276" xr:uid="{AA6C6BDA-D478-4C97-BA11-D476B1351224}"/>
    <cellStyle name="Normal 22 2 2 4 5 2 4" xfId="32966" xr:uid="{743C3D46-C639-494F-A226-5A9035902712}"/>
    <cellStyle name="Normal 22 2 2 4 5 2 5" xfId="47850" xr:uid="{69BFACEE-EF0E-4558-9248-4FEE091E0DDD}"/>
    <cellStyle name="Normal 22 2 2 4 5 3" xfId="22698" xr:uid="{7EDCB231-09D6-4D89-B2F4-621A3C0123A1}"/>
    <cellStyle name="Normal 22 2 2 4 5 3 2" xfId="36390" xr:uid="{0C61DEF9-80BF-4E93-8FDD-713DE09848A8}"/>
    <cellStyle name="Normal 22 2 2 4 5 3 3" xfId="51274" xr:uid="{C360E34C-1B4B-4A18-A572-8994CB1FC685}"/>
    <cellStyle name="Normal 22 2 2 4 5 4" xfId="15854" xr:uid="{29269B13-12A5-4AC7-B85A-485BF50E551E}"/>
    <cellStyle name="Normal 22 2 2 4 5 5" xfId="29544" xr:uid="{679AD76E-48BA-4ED0-9988-AF0CAA70520F}"/>
    <cellStyle name="Normal 22 2 2 4 5 6" xfId="44428" xr:uid="{2B27752B-9D37-4052-B490-A3E4A6712288}"/>
    <cellStyle name="Normal 22 2 2 4 6" xfId="10718" xr:uid="{90A2404D-67E2-4AA4-AE6E-5185F3DBDFD5}"/>
    <cellStyle name="Normal 22 2 2 4 6 2" xfId="24408" xr:uid="{C968AC80-7459-4EC2-B9CC-F7DA951EBCA6}"/>
    <cellStyle name="Normal 22 2 2 4 6 2 2" xfId="38100" xr:uid="{DEBC149F-9523-44E5-8891-2E154B34220D}"/>
    <cellStyle name="Normal 22 2 2 4 6 2 3" xfId="52984" xr:uid="{DE17D0B8-CBCB-4498-B7C4-5CA5E18DB05E}"/>
    <cellStyle name="Normal 22 2 2 4 6 3" xfId="17564" xr:uid="{941CA248-044E-401E-AF1E-B3ACF5143246}"/>
    <cellStyle name="Normal 22 2 2 4 6 4" xfId="31254" xr:uid="{FA452CC6-562C-4EE5-B28A-56B37A221BE8}"/>
    <cellStyle name="Normal 22 2 2 4 6 5" xfId="46138" xr:uid="{891FF70F-2AAC-4DAA-83D0-1B98C40997F6}"/>
    <cellStyle name="Normal 22 2 2 4 7" xfId="20986" xr:uid="{E1E89E06-0F17-46EC-B943-722E2BE444B6}"/>
    <cellStyle name="Normal 22 2 2 4 7 2" xfId="34678" xr:uid="{DF875AEC-7654-472B-B5EC-07D0182F731D}"/>
    <cellStyle name="Normal 22 2 2 4 7 3" xfId="49562" xr:uid="{B5640ADD-21A0-4BD0-8624-7C6B704054A3}"/>
    <cellStyle name="Normal 22 2 2 4 8" xfId="14142" xr:uid="{E90D2AAC-AC31-49D6-AEDA-F6AC6540EB1F}"/>
    <cellStyle name="Normal 22 2 2 4 9" xfId="27832" xr:uid="{27F612B5-CCD0-4617-9C10-B0B83A48D176}"/>
    <cellStyle name="Normal 22 2 2 5" xfId="7300" xr:uid="{AB2FA3CC-BB3E-4E57-A39E-E4431D04E0C2}"/>
    <cellStyle name="Normal 22 2 2 5 2" xfId="7301" xr:uid="{052EE303-FC4B-4E3F-97E0-CC3C6672CCD1}"/>
    <cellStyle name="Normal 22 2 2 5 2 2" xfId="9014" xr:uid="{3A39E791-2112-4A7E-BFC4-077A25FBB46F}"/>
    <cellStyle name="Normal 22 2 2 5 2 2 2" xfId="12436" xr:uid="{0E57AAEE-46D0-4B35-B9F4-228B6C075F2F}"/>
    <cellStyle name="Normal 22 2 2 5 2 2 2 2" xfId="26126" xr:uid="{DEFC2600-0C40-4559-B865-5F978B073FA0}"/>
    <cellStyle name="Normal 22 2 2 5 2 2 2 2 2" xfId="39818" xr:uid="{AD36E450-78F9-41F5-A69C-65774477520D}"/>
    <cellStyle name="Normal 22 2 2 5 2 2 2 2 3" xfId="54702" xr:uid="{BE5DC0A1-F37F-4064-BFE1-CEBE8D1E7BA4}"/>
    <cellStyle name="Normal 22 2 2 5 2 2 2 3" xfId="19282" xr:uid="{50D0A2B6-D9E7-4542-B9DB-256E0897E147}"/>
    <cellStyle name="Normal 22 2 2 5 2 2 2 4" xfId="32972" xr:uid="{A818A320-AD95-4A92-ADB2-1AEF408C512A}"/>
    <cellStyle name="Normal 22 2 2 5 2 2 2 5" xfId="47856" xr:uid="{CD1C2977-1475-45FA-847F-D99DDE763DF5}"/>
    <cellStyle name="Normal 22 2 2 5 2 2 3" xfId="22704" xr:uid="{AA86BDD7-7D17-48E1-870D-20A3B6FFE04B}"/>
    <cellStyle name="Normal 22 2 2 5 2 2 3 2" xfId="36396" xr:uid="{646F539F-4A8B-4379-9485-F7BAD4F8228E}"/>
    <cellStyle name="Normal 22 2 2 5 2 2 3 3" xfId="51280" xr:uid="{A41D6212-0800-4804-A4ED-A5C49C77ED73}"/>
    <cellStyle name="Normal 22 2 2 5 2 2 4" xfId="15860" xr:uid="{DD2CF1DA-1033-487F-8D40-A071603C9D30}"/>
    <cellStyle name="Normal 22 2 2 5 2 2 5" xfId="29550" xr:uid="{0327C5ED-1760-4D8D-B03C-A24A7B1838AF}"/>
    <cellStyle name="Normal 22 2 2 5 2 2 6" xfId="44434" xr:uid="{A6F3A04D-FEB9-407D-8D21-8D9ABF6AFC70}"/>
    <cellStyle name="Normal 22 2 2 5 2 3" xfId="10724" xr:uid="{1DB3C2AB-8EDF-4C05-B84C-2E1B8494042F}"/>
    <cellStyle name="Normal 22 2 2 5 2 3 2" xfId="24414" xr:uid="{C5231362-E776-40E2-BFBA-E7B227F9B53B}"/>
    <cellStyle name="Normal 22 2 2 5 2 3 2 2" xfId="38106" xr:uid="{B45E0653-965A-484C-9D3E-36B75A6694F8}"/>
    <cellStyle name="Normal 22 2 2 5 2 3 2 3" xfId="52990" xr:uid="{7A4DF851-6EF9-46D5-B483-6D3884B2D0D0}"/>
    <cellStyle name="Normal 22 2 2 5 2 3 3" xfId="17570" xr:uid="{68C479C1-C922-403F-B90A-5B8D18678495}"/>
    <cellStyle name="Normal 22 2 2 5 2 3 4" xfId="31260" xr:uid="{33C1E374-82C5-4E5A-B380-954177C53028}"/>
    <cellStyle name="Normal 22 2 2 5 2 3 5" xfId="46144" xr:uid="{6580015A-6724-4193-81E1-01B9B3C28A65}"/>
    <cellStyle name="Normal 22 2 2 5 2 4" xfId="20992" xr:uid="{A94AFA8C-D8B6-4D84-AD2D-E0F917C477AA}"/>
    <cellStyle name="Normal 22 2 2 5 2 4 2" xfId="34684" xr:uid="{58B2023F-1542-456C-ABDC-D1A79699EAFF}"/>
    <cellStyle name="Normal 22 2 2 5 2 4 3" xfId="49568" xr:uid="{AB831E0C-F8E3-4425-94AF-E123AB46CB45}"/>
    <cellStyle name="Normal 22 2 2 5 2 5" xfId="14148" xr:uid="{94C78699-D661-4925-8189-8337E821BC62}"/>
    <cellStyle name="Normal 22 2 2 5 2 6" xfId="27838" xr:uid="{221FFE16-DE01-471B-9EC1-36F5DE65D1B9}"/>
    <cellStyle name="Normal 22 2 2 5 2 7" xfId="42722" xr:uid="{E0D1990E-497F-4A4F-A592-C0FDE468E04B}"/>
    <cellStyle name="Normal 22 2 2 5 3" xfId="9013" xr:uid="{7B16446D-23B1-4798-BA9B-AD55E4E8CD9B}"/>
    <cellStyle name="Normal 22 2 2 5 3 2" xfId="12435" xr:uid="{CCF424FF-45BE-430C-A32D-5FCED508F156}"/>
    <cellStyle name="Normal 22 2 2 5 3 2 2" xfId="26125" xr:uid="{EE9E2C99-E6FE-4818-82B9-6543AC29A2B3}"/>
    <cellStyle name="Normal 22 2 2 5 3 2 2 2" xfId="39817" xr:uid="{22BBBE2F-1954-4AB4-86B1-4301DB719693}"/>
    <cellStyle name="Normal 22 2 2 5 3 2 2 3" xfId="54701" xr:uid="{30E56E76-B064-4F1C-B381-05C2C28F5F58}"/>
    <cellStyle name="Normal 22 2 2 5 3 2 3" xfId="19281" xr:uid="{0078D972-D0E6-49D9-939B-EFF31A8DAE67}"/>
    <cellStyle name="Normal 22 2 2 5 3 2 4" xfId="32971" xr:uid="{CE8B31E7-E11D-4A48-B639-71DCDD703A56}"/>
    <cellStyle name="Normal 22 2 2 5 3 2 5" xfId="47855" xr:uid="{818B204B-6A75-4B14-A522-7269FC404E3B}"/>
    <cellStyle name="Normal 22 2 2 5 3 3" xfId="22703" xr:uid="{0D60B48A-99CE-4FB0-8D39-59E4A4870D36}"/>
    <cellStyle name="Normal 22 2 2 5 3 3 2" xfId="36395" xr:uid="{81ABF204-932D-4F79-A71E-9B417F879A8B}"/>
    <cellStyle name="Normal 22 2 2 5 3 3 3" xfId="51279" xr:uid="{E80BF36C-C7A7-4EE4-BC88-16D4EE217BAF}"/>
    <cellStyle name="Normal 22 2 2 5 3 4" xfId="15859" xr:uid="{31538872-9C23-4556-82F2-F276EEBB9915}"/>
    <cellStyle name="Normal 22 2 2 5 3 5" xfId="29549" xr:uid="{B45833F5-6C5F-479F-94ED-A1A0EF9537B8}"/>
    <cellStyle name="Normal 22 2 2 5 3 6" xfId="44433" xr:uid="{459139C0-F6A3-4E57-BACC-70EFB4EA8E3B}"/>
    <cellStyle name="Normal 22 2 2 5 4" xfId="10723" xr:uid="{D761ECAD-3EA1-4E75-9585-DB431132E0AF}"/>
    <cellStyle name="Normal 22 2 2 5 4 2" xfId="24413" xr:uid="{9DC39942-B219-4949-AAA5-E099778616F2}"/>
    <cellStyle name="Normal 22 2 2 5 4 2 2" xfId="38105" xr:uid="{5A7B6BD3-80E1-4A9B-BC4D-D7DBE7FA4497}"/>
    <cellStyle name="Normal 22 2 2 5 4 2 3" xfId="52989" xr:uid="{D135160C-61EE-45D0-8DDA-2AD98066723C}"/>
    <cellStyle name="Normal 22 2 2 5 4 3" xfId="17569" xr:uid="{E59E0557-41EE-4CA3-A292-379227C8DB52}"/>
    <cellStyle name="Normal 22 2 2 5 4 4" xfId="31259" xr:uid="{54CA0580-6F40-4422-B0D1-4D5CBBE53520}"/>
    <cellStyle name="Normal 22 2 2 5 4 5" xfId="46143" xr:uid="{1ED73DBE-13C4-488F-BF27-9619422BCB1E}"/>
    <cellStyle name="Normal 22 2 2 5 5" xfId="20991" xr:uid="{67BD127F-CA71-4D2C-98EA-57B18099A733}"/>
    <cellStyle name="Normal 22 2 2 5 5 2" xfId="34683" xr:uid="{F804A174-AA2B-4E78-A51C-336C22B9A16B}"/>
    <cellStyle name="Normal 22 2 2 5 5 3" xfId="49567" xr:uid="{7455B8BB-FAF5-4190-941C-B83A8397A4FF}"/>
    <cellStyle name="Normal 22 2 2 5 6" xfId="14147" xr:uid="{53AA18FA-00BA-4D78-A50B-4C9FB4D62785}"/>
    <cellStyle name="Normal 22 2 2 5 7" xfId="27837" xr:uid="{39C39814-C0FC-43AE-8D55-3DEF337AE4D0}"/>
    <cellStyle name="Normal 22 2 2 5 8" xfId="42721" xr:uid="{CCE2A783-C547-4BDB-ACFF-3F2D23A59940}"/>
    <cellStyle name="Normal 22 2 2 6" xfId="7302" xr:uid="{CCBE2F57-80FA-43CE-A7ED-5128E86F0031}"/>
    <cellStyle name="Normal 22 2 2 6 2" xfId="9015" xr:uid="{F69E24B8-7706-4AF8-A925-0BF6217B296F}"/>
    <cellStyle name="Normal 22 2 2 6 2 2" xfId="12437" xr:uid="{1B464DE1-C9E2-430C-B791-8C441139AF8C}"/>
    <cellStyle name="Normal 22 2 2 6 2 2 2" xfId="26127" xr:uid="{FCE0C43E-4282-45DA-AA5F-5AC146E94133}"/>
    <cellStyle name="Normal 22 2 2 6 2 2 2 2" xfId="39819" xr:uid="{CDAE89B3-7B0F-4294-B58F-DF7C7C90E9B7}"/>
    <cellStyle name="Normal 22 2 2 6 2 2 2 3" xfId="54703" xr:uid="{79D3BBE0-F403-4C7A-9D65-DD2B116CF87C}"/>
    <cellStyle name="Normal 22 2 2 6 2 2 3" xfId="19283" xr:uid="{0BEC3A50-3848-49F5-A86A-1454CBD627FE}"/>
    <cellStyle name="Normal 22 2 2 6 2 2 4" xfId="32973" xr:uid="{86BD1C6F-6302-4D0B-A2CE-6B24034524B9}"/>
    <cellStyle name="Normal 22 2 2 6 2 2 5" xfId="47857" xr:uid="{19F334C4-C2A8-48BB-9F72-0D9F46AB2BC4}"/>
    <cellStyle name="Normal 22 2 2 6 2 3" xfId="22705" xr:uid="{C9D74EA9-4AD7-4D24-BF99-632265711478}"/>
    <cellStyle name="Normal 22 2 2 6 2 3 2" xfId="36397" xr:uid="{8E247D99-B5D2-43DE-B3C2-AD4A3A1ACE00}"/>
    <cellStyle name="Normal 22 2 2 6 2 3 3" xfId="51281" xr:uid="{1613F85E-27DC-4146-893B-9D5CAF41D096}"/>
    <cellStyle name="Normal 22 2 2 6 2 4" xfId="15861" xr:uid="{1C51CB61-D741-47EF-9691-FFB36C4C1F21}"/>
    <cellStyle name="Normal 22 2 2 6 2 5" xfId="29551" xr:uid="{2EBA7CEC-8BD0-4719-AC83-AFAFD1152ACE}"/>
    <cellStyle name="Normal 22 2 2 6 2 6" xfId="44435" xr:uid="{5BC037AB-12F6-44DA-9D54-D4D8567CA476}"/>
    <cellStyle name="Normal 22 2 2 6 3" xfId="10725" xr:uid="{C6231647-3D2D-4E24-B708-0D780649281F}"/>
    <cellStyle name="Normal 22 2 2 6 3 2" xfId="24415" xr:uid="{69577EC2-69FB-4D3C-B5C6-94603C028661}"/>
    <cellStyle name="Normal 22 2 2 6 3 2 2" xfId="38107" xr:uid="{02389E4D-4855-45EB-89DE-971F9C5D8FD6}"/>
    <cellStyle name="Normal 22 2 2 6 3 2 3" xfId="52991" xr:uid="{8D2637E0-EF91-4689-836A-F58DC8B36F10}"/>
    <cellStyle name="Normal 22 2 2 6 3 3" xfId="17571" xr:uid="{5C0E3337-2E92-447C-B8C9-3FF9E7626532}"/>
    <cellStyle name="Normal 22 2 2 6 3 4" xfId="31261" xr:uid="{CBA62624-4E5C-4AB4-B0C0-568E89B03BA1}"/>
    <cellStyle name="Normal 22 2 2 6 3 5" xfId="46145" xr:uid="{210AA174-EA6D-48D8-854D-5265D7961210}"/>
    <cellStyle name="Normal 22 2 2 6 4" xfId="20993" xr:uid="{50F22E02-A709-4B37-BCA9-B1EA33D7201D}"/>
    <cellStyle name="Normal 22 2 2 6 4 2" xfId="34685" xr:uid="{19EE9E44-7686-424D-B6D7-733D1104829B}"/>
    <cellStyle name="Normal 22 2 2 6 4 3" xfId="49569" xr:uid="{98E001C9-C4D9-4F48-A303-51DA613C5727}"/>
    <cellStyle name="Normal 22 2 2 6 5" xfId="14149" xr:uid="{75B4ED70-1514-475A-AC53-F54953ADDA57}"/>
    <cellStyle name="Normal 22 2 2 6 6" xfId="27839" xr:uid="{671CF84C-C81C-4483-A2F2-204622AC6F0E}"/>
    <cellStyle name="Normal 22 2 2 6 7" xfId="42723" xr:uid="{9A1A8927-C4DB-47F8-9BA4-041358EC5462}"/>
    <cellStyle name="Normal 22 2 2 7" xfId="7303" xr:uid="{B43807A9-BBA4-4790-ADB3-F8670AAC7AF0}"/>
    <cellStyle name="Normal 22 2 2 7 2" xfId="9016" xr:uid="{08116544-A79C-4F9C-B0E3-ED8D573AB1FC}"/>
    <cellStyle name="Normal 22 2 2 7 2 2" xfId="12438" xr:uid="{69C101B4-EDC0-4ECB-9221-C315C852D1C7}"/>
    <cellStyle name="Normal 22 2 2 7 2 2 2" xfId="26128" xr:uid="{EA474855-2CB5-4A99-A16F-1141BCC7B454}"/>
    <cellStyle name="Normal 22 2 2 7 2 2 2 2" xfId="39820" xr:uid="{FA7086DA-6781-4A78-8FBB-BE39C922487B}"/>
    <cellStyle name="Normal 22 2 2 7 2 2 2 3" xfId="54704" xr:uid="{8D48E1C4-4428-4290-A49D-079AC2E616BB}"/>
    <cellStyle name="Normal 22 2 2 7 2 2 3" xfId="19284" xr:uid="{7EC1622A-BA7B-4FEA-81CA-829BEE319EE4}"/>
    <cellStyle name="Normal 22 2 2 7 2 2 4" xfId="32974" xr:uid="{0C7891C5-BB9C-4701-AB36-29188D14BC5B}"/>
    <cellStyle name="Normal 22 2 2 7 2 2 5" xfId="47858" xr:uid="{3BB879AC-CD5D-4644-895C-7EB01232B779}"/>
    <cellStyle name="Normal 22 2 2 7 2 3" xfId="22706" xr:uid="{9A70C32E-4A65-4179-AA5A-C1E966E9B6E2}"/>
    <cellStyle name="Normal 22 2 2 7 2 3 2" xfId="36398" xr:uid="{1D6CCBF8-EB9A-47B6-AF10-E7617A0EA977}"/>
    <cellStyle name="Normal 22 2 2 7 2 3 3" xfId="51282" xr:uid="{0F503ADC-FDF2-4054-A184-2F0E918D4583}"/>
    <cellStyle name="Normal 22 2 2 7 2 4" xfId="15862" xr:uid="{47A5B4DE-99A4-45F1-A479-0BD3EBCFF1FD}"/>
    <cellStyle name="Normal 22 2 2 7 2 5" xfId="29552" xr:uid="{1CEADD54-5BF3-40EB-A856-575DEABBC957}"/>
    <cellStyle name="Normal 22 2 2 7 2 6" xfId="44436" xr:uid="{D2701DC4-80F2-4DFB-9F8E-E78F4C44C07C}"/>
    <cellStyle name="Normal 22 2 2 7 3" xfId="10726" xr:uid="{36E59221-BBF5-4E0D-BB3E-2DB8ECE43E46}"/>
    <cellStyle name="Normal 22 2 2 7 3 2" xfId="24416" xr:uid="{4168D9B6-09E6-4D0F-9610-CB81FAF341D8}"/>
    <cellStyle name="Normal 22 2 2 7 3 2 2" xfId="38108" xr:uid="{BCCFDA3B-D771-422B-A8C1-CCEAF195391F}"/>
    <cellStyle name="Normal 22 2 2 7 3 2 3" xfId="52992" xr:uid="{A4B65AE9-D4EB-4819-9F83-33BABB9C8AF5}"/>
    <cellStyle name="Normal 22 2 2 7 3 3" xfId="17572" xr:uid="{2CA45B79-7CE2-402F-AEFD-DDCE59714AD2}"/>
    <cellStyle name="Normal 22 2 2 7 3 4" xfId="31262" xr:uid="{09549C2E-53D1-4841-B4C1-4D536C517D6A}"/>
    <cellStyle name="Normal 22 2 2 7 3 5" xfId="46146" xr:uid="{BF66E1F7-C1D1-4DB2-8D20-71416FB8A870}"/>
    <cellStyle name="Normal 22 2 2 7 4" xfId="20994" xr:uid="{60F9D8E3-9798-4C51-ACB6-BC1F7F6CA9A1}"/>
    <cellStyle name="Normal 22 2 2 7 4 2" xfId="34686" xr:uid="{539ECFD5-F132-4F28-86E7-3C03C988DEE3}"/>
    <cellStyle name="Normal 22 2 2 7 4 3" xfId="49570" xr:uid="{49FA9F18-4005-4EE1-97C0-95DBBAEE8881}"/>
    <cellStyle name="Normal 22 2 2 7 5" xfId="14150" xr:uid="{2D152B1F-11CD-4A5B-8483-10BF04470D55}"/>
    <cellStyle name="Normal 22 2 2 7 6" xfId="27840" xr:uid="{3FF767AB-C2C0-4E07-824B-C51EDF491292}"/>
    <cellStyle name="Normal 22 2 2 7 7" xfId="42724" xr:uid="{9E9C8D5D-6902-4DD7-AB89-1ED92074A056}"/>
    <cellStyle name="Normal 22 2 2 8" xfId="8987" xr:uid="{0B263B8C-1155-4F17-877D-D7D8269EDB88}"/>
    <cellStyle name="Normal 22 2 2 8 2" xfId="12409" xr:uid="{1AC16C56-A6A0-4F7D-9F59-2E11BC066858}"/>
    <cellStyle name="Normal 22 2 2 8 2 2" xfId="26099" xr:uid="{49384797-4005-4609-901A-1A2BA3DE7227}"/>
    <cellStyle name="Normal 22 2 2 8 2 2 2" xfId="39791" xr:uid="{EBB29B91-1020-4610-BCA8-494D438D0C6C}"/>
    <cellStyle name="Normal 22 2 2 8 2 2 3" xfId="54675" xr:uid="{457AB0DF-88F4-4C71-8DB2-3D80318C506E}"/>
    <cellStyle name="Normal 22 2 2 8 2 3" xfId="19255" xr:uid="{D26F961E-114B-4880-A17D-4F64D5BF4D33}"/>
    <cellStyle name="Normal 22 2 2 8 2 4" xfId="32945" xr:uid="{95B51A3B-F8A9-4954-BCD5-65D664FACF45}"/>
    <cellStyle name="Normal 22 2 2 8 2 5" xfId="47829" xr:uid="{308260C5-5BD2-4721-B15C-AEC55F7209C3}"/>
    <cellStyle name="Normal 22 2 2 8 3" xfId="22677" xr:uid="{D5E69708-CCF5-4BC4-95DA-2ED350E535AA}"/>
    <cellStyle name="Normal 22 2 2 8 3 2" xfId="36369" xr:uid="{F0D268B8-C382-4967-AEB8-FDB7AD161932}"/>
    <cellStyle name="Normal 22 2 2 8 3 3" xfId="51253" xr:uid="{A314CD03-7099-476E-B92E-218FEF0FABAF}"/>
    <cellStyle name="Normal 22 2 2 8 4" xfId="15833" xr:uid="{4B4B777E-8C0E-4B3C-A39A-5CEE5F391EF2}"/>
    <cellStyle name="Normal 22 2 2 8 5" xfId="29523" xr:uid="{3815651E-0B3E-40FD-B1FC-FC316955A78F}"/>
    <cellStyle name="Normal 22 2 2 8 6" xfId="44407" xr:uid="{04E05367-9C6C-4B41-A1DA-31EA965114CC}"/>
    <cellStyle name="Normal 22 2 2 9" xfId="10697" xr:uid="{9F9399A1-FC5F-4723-B7BE-1059AD7F68E3}"/>
    <cellStyle name="Normal 22 2 2 9 2" xfId="24387" xr:uid="{AED0054D-AFD3-4C4F-8B03-FA2B12FACE0B}"/>
    <cellStyle name="Normal 22 2 2 9 2 2" xfId="38079" xr:uid="{DB784813-B477-41E2-9A8A-A47CF47A291D}"/>
    <cellStyle name="Normal 22 2 2 9 2 3" xfId="52963" xr:uid="{2416CBD5-2A51-47BF-9C72-15642B014885}"/>
    <cellStyle name="Normal 22 2 2 9 3" xfId="17543" xr:uid="{DA763964-D212-40E7-9A5C-62D39AAB29BE}"/>
    <cellStyle name="Normal 22 2 2 9 4" xfId="31233" xr:uid="{B0D3CD95-F023-43E1-8C1B-5C491E5D7D18}"/>
    <cellStyle name="Normal 22 2 2 9 5" xfId="46117" xr:uid="{B3B55F9C-A0AD-4A5D-B8FE-F67C940753CC}"/>
    <cellStyle name="Normal 22 2 3" xfId="7304" xr:uid="{C7A52FB7-0092-4841-9B73-1E2CFC0EB463}"/>
    <cellStyle name="Normal 22 2 3 10" xfId="14151" xr:uid="{FBA505F9-B17C-4AC4-975A-E8CABDE75633}"/>
    <cellStyle name="Normal 22 2 3 11" xfId="27841" xr:uid="{9215F405-263B-4C30-86A9-5829A4280CFB}"/>
    <cellStyle name="Normal 22 2 3 12" xfId="42725" xr:uid="{0BD2704E-662A-4861-AD01-8377A42E7CA6}"/>
    <cellStyle name="Normal 22 2 3 2" xfId="7305" xr:uid="{04104772-E7CF-4E79-B967-80B7609C5BF3}"/>
    <cellStyle name="Normal 22 2 3 2 10" xfId="42726" xr:uid="{45C9EDE1-564E-4D96-8B4E-CFA67DACD902}"/>
    <cellStyle name="Normal 22 2 3 2 2" xfId="7306" xr:uid="{B70B399A-6053-4518-A46E-08BEAC9AD866}"/>
    <cellStyle name="Normal 22 2 3 2 2 2" xfId="7307" xr:uid="{1C5899EE-1BA8-4118-B528-EC1A4D60626E}"/>
    <cellStyle name="Normal 22 2 3 2 2 2 2" xfId="9020" xr:uid="{C6C98E48-97D1-4B91-A7AE-F5A0A25D3CD5}"/>
    <cellStyle name="Normal 22 2 3 2 2 2 2 2" xfId="12442" xr:uid="{A9542AA2-926D-4C01-B03C-16F1D352727B}"/>
    <cellStyle name="Normal 22 2 3 2 2 2 2 2 2" xfId="26132" xr:uid="{0C443E19-8526-4728-9D10-715CEAF77601}"/>
    <cellStyle name="Normal 22 2 3 2 2 2 2 2 2 2" xfId="39824" xr:uid="{97B01495-D359-483D-8D8D-A04C6EFC615C}"/>
    <cellStyle name="Normal 22 2 3 2 2 2 2 2 2 3" xfId="54708" xr:uid="{10BC55F9-E09C-4B1A-8AF8-C0A6381A1CBF}"/>
    <cellStyle name="Normal 22 2 3 2 2 2 2 2 3" xfId="19288" xr:uid="{D0482C91-5F86-4A15-8F70-377FE3AF88B3}"/>
    <cellStyle name="Normal 22 2 3 2 2 2 2 2 4" xfId="32978" xr:uid="{BDCA856C-C6C7-4CE4-A96F-C512DD9474EA}"/>
    <cellStyle name="Normal 22 2 3 2 2 2 2 2 5" xfId="47862" xr:uid="{96112C8E-C106-48B0-9A80-53F16F0A38CE}"/>
    <cellStyle name="Normal 22 2 3 2 2 2 2 3" xfId="22710" xr:uid="{63F4C489-AA92-489E-B27A-0A33C1BBA0AE}"/>
    <cellStyle name="Normal 22 2 3 2 2 2 2 3 2" xfId="36402" xr:uid="{FC1C7AF5-B8F6-4E13-B300-35586242B0C2}"/>
    <cellStyle name="Normal 22 2 3 2 2 2 2 3 3" xfId="51286" xr:uid="{8B33DD84-28B3-4E5D-82BC-00D54E41162A}"/>
    <cellStyle name="Normal 22 2 3 2 2 2 2 4" xfId="15866" xr:uid="{5898EB68-7ABC-4166-8C6B-3B88CCA38047}"/>
    <cellStyle name="Normal 22 2 3 2 2 2 2 5" xfId="29556" xr:uid="{3DC79BC7-9511-4E02-8C57-1196A9553F54}"/>
    <cellStyle name="Normal 22 2 3 2 2 2 2 6" xfId="44440" xr:uid="{7DCB41AC-C7DD-4D21-AA50-F263A23FF9C0}"/>
    <cellStyle name="Normal 22 2 3 2 2 2 3" xfId="10730" xr:uid="{FA6C6EA1-96F7-4809-9516-E71340DCF1E4}"/>
    <cellStyle name="Normal 22 2 3 2 2 2 3 2" xfId="24420" xr:uid="{B20AE5C4-274F-45B2-803D-5219CAEB1FA3}"/>
    <cellStyle name="Normal 22 2 3 2 2 2 3 2 2" xfId="38112" xr:uid="{C551217E-C2B3-4737-921E-D460472F8A11}"/>
    <cellStyle name="Normal 22 2 3 2 2 2 3 2 3" xfId="52996" xr:uid="{0637818B-6585-4953-AE90-289FA712C953}"/>
    <cellStyle name="Normal 22 2 3 2 2 2 3 3" xfId="17576" xr:uid="{061739E8-7F13-4FBE-8943-41D4443735FF}"/>
    <cellStyle name="Normal 22 2 3 2 2 2 3 4" xfId="31266" xr:uid="{3348F5B5-D335-4877-84CD-13A8ADAB03C0}"/>
    <cellStyle name="Normal 22 2 3 2 2 2 3 5" xfId="46150" xr:uid="{9FEE2412-6C55-48C2-8DA2-BEDC9F5DF1D1}"/>
    <cellStyle name="Normal 22 2 3 2 2 2 4" xfId="20998" xr:uid="{AE913A63-3379-4BC5-BA0F-E9DBB5965470}"/>
    <cellStyle name="Normal 22 2 3 2 2 2 4 2" xfId="34690" xr:uid="{0526AFB6-F17A-47C4-8775-EE75EEDFAD04}"/>
    <cellStyle name="Normal 22 2 3 2 2 2 4 3" xfId="49574" xr:uid="{79D40853-FA71-4CE6-A156-0AED8C6A90F6}"/>
    <cellStyle name="Normal 22 2 3 2 2 2 5" xfId="14154" xr:uid="{7B810230-9788-4B14-A9B9-51B0B5A70B7F}"/>
    <cellStyle name="Normal 22 2 3 2 2 2 6" xfId="27844" xr:uid="{710C95A7-8166-4C9F-9280-94FFB33D2BFE}"/>
    <cellStyle name="Normal 22 2 3 2 2 2 7" xfId="42728" xr:uid="{20158045-6612-44DB-B6A0-7ADEFA2E14F5}"/>
    <cellStyle name="Normal 22 2 3 2 2 3" xfId="9019" xr:uid="{3CAEE772-1CB8-4DF2-BB54-D42771DE6A22}"/>
    <cellStyle name="Normal 22 2 3 2 2 3 2" xfId="12441" xr:uid="{0BAB8588-546F-41D1-81DC-AB60E0FAE157}"/>
    <cellStyle name="Normal 22 2 3 2 2 3 2 2" xfId="26131" xr:uid="{C3606FB4-46C6-4356-98D2-589E7F19E772}"/>
    <cellStyle name="Normal 22 2 3 2 2 3 2 2 2" xfId="39823" xr:uid="{24879FBE-CF04-497C-AEAB-289DB64EA4A8}"/>
    <cellStyle name="Normal 22 2 3 2 2 3 2 2 3" xfId="54707" xr:uid="{304DF14B-3FAB-4D0C-95AF-83F4B17E6E44}"/>
    <cellStyle name="Normal 22 2 3 2 2 3 2 3" xfId="19287" xr:uid="{E6640B19-C416-4868-B00A-EFF6AB1187F0}"/>
    <cellStyle name="Normal 22 2 3 2 2 3 2 4" xfId="32977" xr:uid="{05EF7589-3D03-40D8-844A-A27DCB7BA917}"/>
    <cellStyle name="Normal 22 2 3 2 2 3 2 5" xfId="47861" xr:uid="{789BFBD0-BE4E-40F9-A748-E635AE0059FE}"/>
    <cellStyle name="Normal 22 2 3 2 2 3 3" xfId="22709" xr:uid="{1E7E30BE-6F9A-4E7F-B32D-B9826987A2AE}"/>
    <cellStyle name="Normal 22 2 3 2 2 3 3 2" xfId="36401" xr:uid="{B06AC87A-DC5A-4128-AB17-07F5AACBFBA3}"/>
    <cellStyle name="Normal 22 2 3 2 2 3 3 3" xfId="51285" xr:uid="{20899EAC-74F5-4F4D-8F2B-2AB3B83E08DE}"/>
    <cellStyle name="Normal 22 2 3 2 2 3 4" xfId="15865" xr:uid="{E710F7B7-8143-45EB-95F5-CB65031CED15}"/>
    <cellStyle name="Normal 22 2 3 2 2 3 5" xfId="29555" xr:uid="{35844B3E-4E03-4E3D-AFBA-A258BC3BB0F2}"/>
    <cellStyle name="Normal 22 2 3 2 2 3 6" xfId="44439" xr:uid="{5FEBE0B0-5C31-432A-A5EF-699FAE990ECD}"/>
    <cellStyle name="Normal 22 2 3 2 2 4" xfId="10729" xr:uid="{CE9B0EC9-10E8-415A-9653-6FFDF1E3E13E}"/>
    <cellStyle name="Normal 22 2 3 2 2 4 2" xfId="24419" xr:uid="{10D9CB33-6277-4F1C-834A-48DBB4BBDDF1}"/>
    <cellStyle name="Normal 22 2 3 2 2 4 2 2" xfId="38111" xr:uid="{55882170-BF05-4B94-9B6E-DDE70D8F6797}"/>
    <cellStyle name="Normal 22 2 3 2 2 4 2 3" xfId="52995" xr:uid="{F72340B2-A72F-4AAC-AB53-85ACE4E83609}"/>
    <cellStyle name="Normal 22 2 3 2 2 4 3" xfId="17575" xr:uid="{4736B51F-B549-4403-8F9E-48CF9F86ED95}"/>
    <cellStyle name="Normal 22 2 3 2 2 4 4" xfId="31265" xr:uid="{8BCC7800-C739-4466-80BC-018ECA84A733}"/>
    <cellStyle name="Normal 22 2 3 2 2 4 5" xfId="46149" xr:uid="{850FECCB-672D-4324-910C-6B72D57A4538}"/>
    <cellStyle name="Normal 22 2 3 2 2 5" xfId="20997" xr:uid="{F850DC23-D8A7-4C8D-B34B-AE2FF119D857}"/>
    <cellStyle name="Normal 22 2 3 2 2 5 2" xfId="34689" xr:uid="{E3340F00-5F84-4DF3-BD57-1C60ED8D749B}"/>
    <cellStyle name="Normal 22 2 3 2 2 5 3" xfId="49573" xr:uid="{DB1CCA1B-1DB2-4D14-A36E-8030ED6EE959}"/>
    <cellStyle name="Normal 22 2 3 2 2 6" xfId="14153" xr:uid="{600CDC6D-D642-4CDB-893F-15464AF7FAB4}"/>
    <cellStyle name="Normal 22 2 3 2 2 7" xfId="27843" xr:uid="{F5C800EF-BC12-4FBA-BE0B-A8C54F319B36}"/>
    <cellStyle name="Normal 22 2 3 2 2 8" xfId="42727" xr:uid="{02633315-21B6-4DE9-9136-765FF602A1A0}"/>
    <cellStyle name="Normal 22 2 3 2 3" xfId="7308" xr:uid="{287F68D8-84B6-403A-B31F-C02B882AFE18}"/>
    <cellStyle name="Normal 22 2 3 2 3 2" xfId="9021" xr:uid="{C4C2EE96-AAA4-438E-89B8-B830E2131F3D}"/>
    <cellStyle name="Normal 22 2 3 2 3 2 2" xfId="12443" xr:uid="{34CFF8CD-89BD-4521-AC00-15D235883B00}"/>
    <cellStyle name="Normal 22 2 3 2 3 2 2 2" xfId="26133" xr:uid="{1B6F83D9-10D7-401C-AE21-B2429FFBB844}"/>
    <cellStyle name="Normal 22 2 3 2 3 2 2 2 2" xfId="39825" xr:uid="{858B7FB0-8ED8-4ADA-BB9A-245257ED5F3A}"/>
    <cellStyle name="Normal 22 2 3 2 3 2 2 2 3" xfId="54709" xr:uid="{927AEE59-720E-4261-8F1E-EC91A2E4FC94}"/>
    <cellStyle name="Normal 22 2 3 2 3 2 2 3" xfId="19289" xr:uid="{5782F89E-63C4-4ADD-9320-3E154EA2C655}"/>
    <cellStyle name="Normal 22 2 3 2 3 2 2 4" xfId="32979" xr:uid="{011403DF-2D85-4159-85D4-5DEC67F6C07E}"/>
    <cellStyle name="Normal 22 2 3 2 3 2 2 5" xfId="47863" xr:uid="{062D9673-DB47-436B-BBA5-FEE3EF7DF0E9}"/>
    <cellStyle name="Normal 22 2 3 2 3 2 3" xfId="22711" xr:uid="{DA164FF9-0428-4CCA-AE5D-6D1692919C0A}"/>
    <cellStyle name="Normal 22 2 3 2 3 2 3 2" xfId="36403" xr:uid="{4F470109-6F6E-4514-ABAB-F3145E4AEF11}"/>
    <cellStyle name="Normal 22 2 3 2 3 2 3 3" xfId="51287" xr:uid="{85FB9F26-9898-4F52-91E1-779848BC916A}"/>
    <cellStyle name="Normal 22 2 3 2 3 2 4" xfId="15867" xr:uid="{23F7C5E6-D3C1-4C78-B251-0349379AE582}"/>
    <cellStyle name="Normal 22 2 3 2 3 2 5" xfId="29557" xr:uid="{A95F2729-62DC-4E19-871D-98C8B527F8CA}"/>
    <cellStyle name="Normal 22 2 3 2 3 2 6" xfId="44441" xr:uid="{C83A0B6A-10D7-40E2-A4FF-2C19EA1CD744}"/>
    <cellStyle name="Normal 22 2 3 2 3 3" xfId="10731" xr:uid="{B784183F-2CBA-4949-80F3-7B611847D8EC}"/>
    <cellStyle name="Normal 22 2 3 2 3 3 2" xfId="24421" xr:uid="{3E206E22-CE2D-49E5-BE2F-71DC265F3DDB}"/>
    <cellStyle name="Normal 22 2 3 2 3 3 2 2" xfId="38113" xr:uid="{B6CEF397-B807-450F-8446-E71A2B5016F0}"/>
    <cellStyle name="Normal 22 2 3 2 3 3 2 3" xfId="52997" xr:uid="{1A1840BA-E861-4E6D-B4F3-D07710F67C79}"/>
    <cellStyle name="Normal 22 2 3 2 3 3 3" xfId="17577" xr:uid="{08DC343E-1955-4395-90CA-DBD51A73B82D}"/>
    <cellStyle name="Normal 22 2 3 2 3 3 4" xfId="31267" xr:uid="{9A83530E-0AB9-434E-AB78-CC28ACA4B24C}"/>
    <cellStyle name="Normal 22 2 3 2 3 3 5" xfId="46151" xr:uid="{9A4862D8-3CA7-405B-A850-6E4EE8F3A14C}"/>
    <cellStyle name="Normal 22 2 3 2 3 4" xfId="20999" xr:uid="{7F64C31B-24C8-4235-8BBF-411DDF2D5D55}"/>
    <cellStyle name="Normal 22 2 3 2 3 4 2" xfId="34691" xr:uid="{5AA3A34D-608A-4FC1-872B-10A08C43CB82}"/>
    <cellStyle name="Normal 22 2 3 2 3 4 3" xfId="49575" xr:uid="{6356B065-B37F-45B4-8315-7C5C9AF11966}"/>
    <cellStyle name="Normal 22 2 3 2 3 5" xfId="14155" xr:uid="{13BB8740-7136-4301-B276-3C26D5878C32}"/>
    <cellStyle name="Normal 22 2 3 2 3 6" xfId="27845" xr:uid="{A3FF6A07-846F-427D-B54E-4E97A74CB003}"/>
    <cellStyle name="Normal 22 2 3 2 3 7" xfId="42729" xr:uid="{E81E6D5C-F7F3-4B08-AA5B-651A5E929B9A}"/>
    <cellStyle name="Normal 22 2 3 2 4" xfId="7309" xr:uid="{90123B54-313B-403D-AA3B-A2531CEA26F9}"/>
    <cellStyle name="Normal 22 2 3 2 4 2" xfId="9022" xr:uid="{542686EB-1791-43A2-9BAD-B3DC72C66795}"/>
    <cellStyle name="Normal 22 2 3 2 4 2 2" xfId="12444" xr:uid="{6C7F908C-7261-4A90-82F3-6DD6138E339D}"/>
    <cellStyle name="Normal 22 2 3 2 4 2 2 2" xfId="26134" xr:uid="{612E9FD8-017B-4F87-8F41-A02D24024AAF}"/>
    <cellStyle name="Normal 22 2 3 2 4 2 2 2 2" xfId="39826" xr:uid="{736FC07B-A880-4D14-A732-C7CC4F1D5101}"/>
    <cellStyle name="Normal 22 2 3 2 4 2 2 2 3" xfId="54710" xr:uid="{BF1AF272-29F8-46C6-BFDD-0D8849C02C7C}"/>
    <cellStyle name="Normal 22 2 3 2 4 2 2 3" xfId="19290" xr:uid="{536B6C63-72EA-4F14-91F5-CBE785C28CCE}"/>
    <cellStyle name="Normal 22 2 3 2 4 2 2 4" xfId="32980" xr:uid="{4E7FB8F9-673B-4590-A616-E980127F95BC}"/>
    <cellStyle name="Normal 22 2 3 2 4 2 2 5" xfId="47864" xr:uid="{68C9A193-31C1-4FC7-8DF1-CD52DF0F8825}"/>
    <cellStyle name="Normal 22 2 3 2 4 2 3" xfId="22712" xr:uid="{03B22AE2-D0D1-458C-86FC-41EA5084A803}"/>
    <cellStyle name="Normal 22 2 3 2 4 2 3 2" xfId="36404" xr:uid="{0B63F0F5-66C8-478E-82CF-805D47ABAC8B}"/>
    <cellStyle name="Normal 22 2 3 2 4 2 3 3" xfId="51288" xr:uid="{E9612015-8ABD-408D-AED0-54F3F00C8262}"/>
    <cellStyle name="Normal 22 2 3 2 4 2 4" xfId="15868" xr:uid="{0BF81961-E721-4789-A2C6-AD8DFD84DFEC}"/>
    <cellStyle name="Normal 22 2 3 2 4 2 5" xfId="29558" xr:uid="{9BBAF280-64C8-475F-9461-4FCA24EADE2D}"/>
    <cellStyle name="Normal 22 2 3 2 4 2 6" xfId="44442" xr:uid="{AA1D035F-C75E-4A00-9C2D-331F13ECF147}"/>
    <cellStyle name="Normal 22 2 3 2 4 3" xfId="10732" xr:uid="{570A7926-D0A1-4723-9A4A-E77A76D3B938}"/>
    <cellStyle name="Normal 22 2 3 2 4 3 2" xfId="24422" xr:uid="{C05C494C-C891-45DA-B1AF-4A723DEF08A0}"/>
    <cellStyle name="Normal 22 2 3 2 4 3 2 2" xfId="38114" xr:uid="{49DFDC91-2C97-4644-9E22-4FD0A45ADE77}"/>
    <cellStyle name="Normal 22 2 3 2 4 3 2 3" xfId="52998" xr:uid="{C7F8AE7E-0A1A-4052-AC2D-231317CCD7F0}"/>
    <cellStyle name="Normal 22 2 3 2 4 3 3" xfId="17578" xr:uid="{224C9550-2A3F-4164-9618-AB97C539DBD9}"/>
    <cellStyle name="Normal 22 2 3 2 4 3 4" xfId="31268" xr:uid="{37D77B84-8978-4F2D-8C24-BE0D306474C4}"/>
    <cellStyle name="Normal 22 2 3 2 4 3 5" xfId="46152" xr:uid="{3A3D510C-B202-40A0-A54B-FE48CD5FF4C7}"/>
    <cellStyle name="Normal 22 2 3 2 4 4" xfId="21000" xr:uid="{9F04749A-9D90-4C5F-9DAB-9A2A77CCA0E1}"/>
    <cellStyle name="Normal 22 2 3 2 4 4 2" xfId="34692" xr:uid="{73FAB339-52E7-46C4-98FA-CCE6F0E182FF}"/>
    <cellStyle name="Normal 22 2 3 2 4 4 3" xfId="49576" xr:uid="{86E7B97C-CCF2-4B31-B800-47D70B9B68F5}"/>
    <cellStyle name="Normal 22 2 3 2 4 5" xfId="14156" xr:uid="{CB40E160-EC60-4C6E-8C59-D21CAD7503C7}"/>
    <cellStyle name="Normal 22 2 3 2 4 6" xfId="27846" xr:uid="{435D7941-C217-42DC-AAB8-6E1B742C267D}"/>
    <cellStyle name="Normal 22 2 3 2 4 7" xfId="42730" xr:uid="{82876958-45E2-4393-81A3-BD4F8F415583}"/>
    <cellStyle name="Normal 22 2 3 2 5" xfId="9018" xr:uid="{A0E3949F-13BF-4E21-8F06-7267D9A39153}"/>
    <cellStyle name="Normal 22 2 3 2 5 2" xfId="12440" xr:uid="{5E0431D8-7F95-4C34-AA24-09CA2A842DF1}"/>
    <cellStyle name="Normal 22 2 3 2 5 2 2" xfId="26130" xr:uid="{B6A1C634-A82F-4BA2-BA00-097EEA361537}"/>
    <cellStyle name="Normal 22 2 3 2 5 2 2 2" xfId="39822" xr:uid="{CDD9A803-CBE3-493B-96C7-FC9B4A372EA3}"/>
    <cellStyle name="Normal 22 2 3 2 5 2 2 3" xfId="54706" xr:uid="{6686BFA1-99DA-48A7-8DB6-717F0EAD5504}"/>
    <cellStyle name="Normal 22 2 3 2 5 2 3" xfId="19286" xr:uid="{2AAFF179-AA3D-45F9-AFE9-A2B7B78D1248}"/>
    <cellStyle name="Normal 22 2 3 2 5 2 4" xfId="32976" xr:uid="{E32A5054-27D4-49EF-98D2-5D58089DF10C}"/>
    <cellStyle name="Normal 22 2 3 2 5 2 5" xfId="47860" xr:uid="{27B23865-40DE-4FF3-81CB-80F1FB6C3134}"/>
    <cellStyle name="Normal 22 2 3 2 5 3" xfId="22708" xr:uid="{C54A8A94-D8DC-47C0-A409-BB717D1235DB}"/>
    <cellStyle name="Normal 22 2 3 2 5 3 2" xfId="36400" xr:uid="{21610FE0-4A90-463F-A741-39B814BC7F6A}"/>
    <cellStyle name="Normal 22 2 3 2 5 3 3" xfId="51284" xr:uid="{C951FE1F-F99E-4D5B-B9AA-D91ACA158533}"/>
    <cellStyle name="Normal 22 2 3 2 5 4" xfId="15864" xr:uid="{28030068-D526-49E5-9981-B6C9886D8224}"/>
    <cellStyle name="Normal 22 2 3 2 5 5" xfId="29554" xr:uid="{1EB3F8B2-9858-45F8-BD5B-229299ABA705}"/>
    <cellStyle name="Normal 22 2 3 2 5 6" xfId="44438" xr:uid="{C054B913-5A1C-49B0-B356-BD53B3926266}"/>
    <cellStyle name="Normal 22 2 3 2 6" xfId="10728" xr:uid="{797C7D3B-F097-442F-AA61-ECCE7F5630C3}"/>
    <cellStyle name="Normal 22 2 3 2 6 2" xfId="24418" xr:uid="{7519F7D6-39AA-442F-91CC-B261E969B4B8}"/>
    <cellStyle name="Normal 22 2 3 2 6 2 2" xfId="38110" xr:uid="{82D5FF08-6BA5-4BAC-B96A-601676284545}"/>
    <cellStyle name="Normal 22 2 3 2 6 2 3" xfId="52994" xr:uid="{AC85C2A5-F5AE-46FB-8177-CA346B690206}"/>
    <cellStyle name="Normal 22 2 3 2 6 3" xfId="17574" xr:uid="{404BA406-0563-4DF4-A70B-572A493B97DF}"/>
    <cellStyle name="Normal 22 2 3 2 6 4" xfId="31264" xr:uid="{5721F24D-8C0D-4BB1-9B66-A039DD189901}"/>
    <cellStyle name="Normal 22 2 3 2 6 5" xfId="46148" xr:uid="{DBD7BF5F-D232-473B-9830-D2FF9F9A6E07}"/>
    <cellStyle name="Normal 22 2 3 2 7" xfId="20996" xr:uid="{5638B6EC-4E9A-46E0-98FD-02D75F72632E}"/>
    <cellStyle name="Normal 22 2 3 2 7 2" xfId="34688" xr:uid="{4E7EFCAB-E546-498A-A340-25FE4E31E10C}"/>
    <cellStyle name="Normal 22 2 3 2 7 3" xfId="49572" xr:uid="{5F586A30-30E5-453C-A2ED-8E6EC3E29229}"/>
    <cellStyle name="Normal 22 2 3 2 8" xfId="14152" xr:uid="{8F553F9E-6234-46E2-AABD-0F540B54D8CB}"/>
    <cellStyle name="Normal 22 2 3 2 9" xfId="27842" xr:uid="{0952AF43-EB46-49FB-B972-0F54F65FB292}"/>
    <cellStyle name="Normal 22 2 3 3" xfId="7310" xr:uid="{06A607C1-CAB4-4541-BE61-9B765AB9978C}"/>
    <cellStyle name="Normal 22 2 3 3 10" xfId="42731" xr:uid="{0C06ADF7-6F52-4932-B0D8-D5EC3450629A}"/>
    <cellStyle name="Normal 22 2 3 3 2" xfId="7311" xr:uid="{8913F11F-8BF0-465A-8668-B1913895882C}"/>
    <cellStyle name="Normal 22 2 3 3 2 2" xfId="7312" xr:uid="{7437FA47-AC97-4AD6-B2A2-E81868A1DFBE}"/>
    <cellStyle name="Normal 22 2 3 3 2 2 2" xfId="9025" xr:uid="{90F304C9-E7D6-4CA4-8ECD-312571DF526D}"/>
    <cellStyle name="Normal 22 2 3 3 2 2 2 2" xfId="12447" xr:uid="{6F8BDBEF-58F6-4200-84ED-ED1596218A10}"/>
    <cellStyle name="Normal 22 2 3 3 2 2 2 2 2" xfId="26137" xr:uid="{FE548200-E839-4F49-B994-EBA489D40E71}"/>
    <cellStyle name="Normal 22 2 3 3 2 2 2 2 2 2" xfId="39829" xr:uid="{818FC8ED-0A08-432B-B305-35581A22DE80}"/>
    <cellStyle name="Normal 22 2 3 3 2 2 2 2 2 3" xfId="54713" xr:uid="{228749A1-1E4D-4F1D-B5FA-8398F095F7E4}"/>
    <cellStyle name="Normal 22 2 3 3 2 2 2 2 3" xfId="19293" xr:uid="{ED36E5DE-6D96-4DC4-AD2B-6988566777E3}"/>
    <cellStyle name="Normal 22 2 3 3 2 2 2 2 4" xfId="32983" xr:uid="{8C8010D7-2060-4A80-9450-6F151E933D67}"/>
    <cellStyle name="Normal 22 2 3 3 2 2 2 2 5" xfId="47867" xr:uid="{BEEC2AC8-0154-4F4B-A5A5-2970E92A989C}"/>
    <cellStyle name="Normal 22 2 3 3 2 2 2 3" xfId="22715" xr:uid="{34469C34-A79D-4BCC-9FE5-2F144AD30CB2}"/>
    <cellStyle name="Normal 22 2 3 3 2 2 2 3 2" xfId="36407" xr:uid="{CE10957B-9B14-4A58-A788-D32654CBB3DA}"/>
    <cellStyle name="Normal 22 2 3 3 2 2 2 3 3" xfId="51291" xr:uid="{B03B58B6-F601-46D9-9D91-E1E603FC192E}"/>
    <cellStyle name="Normal 22 2 3 3 2 2 2 4" xfId="15871" xr:uid="{8E327988-6379-47A5-A2ED-B93055336427}"/>
    <cellStyle name="Normal 22 2 3 3 2 2 2 5" xfId="29561" xr:uid="{294E8570-0D55-48D7-84FD-035477822C89}"/>
    <cellStyle name="Normal 22 2 3 3 2 2 2 6" xfId="44445" xr:uid="{B894148B-F4A2-4559-91E0-063132FA8FFE}"/>
    <cellStyle name="Normal 22 2 3 3 2 2 3" xfId="10735" xr:uid="{1D72F251-1335-4C31-8BA6-DDF23CC7F63E}"/>
    <cellStyle name="Normal 22 2 3 3 2 2 3 2" xfId="24425" xr:uid="{64A56F5B-2599-4B76-96A8-1B6BAFD7BD86}"/>
    <cellStyle name="Normal 22 2 3 3 2 2 3 2 2" xfId="38117" xr:uid="{C737F256-A4A9-4518-82F2-F23FA4B49B46}"/>
    <cellStyle name="Normal 22 2 3 3 2 2 3 2 3" xfId="53001" xr:uid="{CC90DA9F-6DFA-4769-8739-DCCDED545C43}"/>
    <cellStyle name="Normal 22 2 3 3 2 2 3 3" xfId="17581" xr:uid="{C5992F4D-066F-4943-B293-237A13BD84E1}"/>
    <cellStyle name="Normal 22 2 3 3 2 2 3 4" xfId="31271" xr:uid="{48EE5644-8B0A-4C54-9B3E-FE1454415FDF}"/>
    <cellStyle name="Normal 22 2 3 3 2 2 3 5" xfId="46155" xr:uid="{A7EE6C90-EBFB-4C1F-9931-4F9D568404F8}"/>
    <cellStyle name="Normal 22 2 3 3 2 2 4" xfId="21003" xr:uid="{4D78583F-5348-4C6C-8FA9-DE704DE3F9BD}"/>
    <cellStyle name="Normal 22 2 3 3 2 2 4 2" xfId="34695" xr:uid="{BE8ACF30-DAFE-426C-80B9-DE0DC87EC9AB}"/>
    <cellStyle name="Normal 22 2 3 3 2 2 4 3" xfId="49579" xr:uid="{D0E062D3-1730-493D-B05F-D9E0625154A6}"/>
    <cellStyle name="Normal 22 2 3 3 2 2 5" xfId="14159" xr:uid="{011623E7-F742-45AA-9693-F9D1BC63C97B}"/>
    <cellStyle name="Normal 22 2 3 3 2 2 6" xfId="27849" xr:uid="{3035DA63-B5C0-4558-B757-E8FDE66960BB}"/>
    <cellStyle name="Normal 22 2 3 3 2 2 7" xfId="42733" xr:uid="{5C215805-6CE1-4F41-81B0-EDB85540EBD3}"/>
    <cellStyle name="Normal 22 2 3 3 2 3" xfId="9024" xr:uid="{65B23E24-B290-4AF2-A406-12E22D9582DA}"/>
    <cellStyle name="Normal 22 2 3 3 2 3 2" xfId="12446" xr:uid="{06DC394C-04FE-402B-9CB6-0CE2C6EE5826}"/>
    <cellStyle name="Normal 22 2 3 3 2 3 2 2" xfId="26136" xr:uid="{00B3967E-E6ED-46FB-B535-9C496BF2FFD4}"/>
    <cellStyle name="Normal 22 2 3 3 2 3 2 2 2" xfId="39828" xr:uid="{B8229F22-1D5C-4D72-A740-664107D5FED8}"/>
    <cellStyle name="Normal 22 2 3 3 2 3 2 2 3" xfId="54712" xr:uid="{94133FE2-88B7-4B87-A14B-55B479A7B063}"/>
    <cellStyle name="Normal 22 2 3 3 2 3 2 3" xfId="19292" xr:uid="{A92CB84D-C26C-4A1A-8893-B727EF94DDEF}"/>
    <cellStyle name="Normal 22 2 3 3 2 3 2 4" xfId="32982" xr:uid="{3F9309A5-6D02-45FC-BB53-6D20A0C198F5}"/>
    <cellStyle name="Normal 22 2 3 3 2 3 2 5" xfId="47866" xr:uid="{82128132-D163-4F77-B4BC-F39E6779DCF4}"/>
    <cellStyle name="Normal 22 2 3 3 2 3 3" xfId="22714" xr:uid="{80B55B30-779D-49EC-83CC-0F6C09B33520}"/>
    <cellStyle name="Normal 22 2 3 3 2 3 3 2" xfId="36406" xr:uid="{80E5FC6E-9822-40A5-BBAC-F5DBF2D1CA36}"/>
    <cellStyle name="Normal 22 2 3 3 2 3 3 3" xfId="51290" xr:uid="{C554E2A3-9461-4CE1-BB34-FAD2FAD2C313}"/>
    <cellStyle name="Normal 22 2 3 3 2 3 4" xfId="15870" xr:uid="{D63C4943-763A-4289-A912-969923F3FD83}"/>
    <cellStyle name="Normal 22 2 3 3 2 3 5" xfId="29560" xr:uid="{BF74E8C0-4375-45BF-88F7-8766846206CB}"/>
    <cellStyle name="Normal 22 2 3 3 2 3 6" xfId="44444" xr:uid="{415A61B3-D1D8-4C90-8E01-37ED0E90936E}"/>
    <cellStyle name="Normal 22 2 3 3 2 4" xfId="10734" xr:uid="{04AC50BA-548E-4C0D-9DD1-8E712997674F}"/>
    <cellStyle name="Normal 22 2 3 3 2 4 2" xfId="24424" xr:uid="{FC2B6071-D533-4BAC-9F7E-B24483DD3D99}"/>
    <cellStyle name="Normal 22 2 3 3 2 4 2 2" xfId="38116" xr:uid="{1BF882DB-22A9-4F9A-A0F7-FA1AD47FFBDB}"/>
    <cellStyle name="Normal 22 2 3 3 2 4 2 3" xfId="53000" xr:uid="{8E2C0117-15DD-4DF1-AC36-1BFC728279EC}"/>
    <cellStyle name="Normal 22 2 3 3 2 4 3" xfId="17580" xr:uid="{D0784C1F-4465-401B-BD17-2460C687880A}"/>
    <cellStyle name="Normal 22 2 3 3 2 4 4" xfId="31270" xr:uid="{A91EB2CD-C6AA-41A4-87DB-0904E5303A3B}"/>
    <cellStyle name="Normal 22 2 3 3 2 4 5" xfId="46154" xr:uid="{84004CFB-5660-43AC-A1EA-E4569820ABE0}"/>
    <cellStyle name="Normal 22 2 3 3 2 5" xfId="21002" xr:uid="{A40E2E3C-ED8E-44E4-84BC-F4BC1350AE25}"/>
    <cellStyle name="Normal 22 2 3 3 2 5 2" xfId="34694" xr:uid="{FAE2F1D7-023A-4819-80AE-9D5C1531A820}"/>
    <cellStyle name="Normal 22 2 3 3 2 5 3" xfId="49578" xr:uid="{4EAE717D-803C-4F62-BCCC-21BA5532B764}"/>
    <cellStyle name="Normal 22 2 3 3 2 6" xfId="14158" xr:uid="{5AE05551-11AF-4110-844D-6003428436A0}"/>
    <cellStyle name="Normal 22 2 3 3 2 7" xfId="27848" xr:uid="{8FA72D10-8E2A-4EA3-9EE3-1A0691E25FD5}"/>
    <cellStyle name="Normal 22 2 3 3 2 8" xfId="42732" xr:uid="{82EECBAE-6966-4528-9D4E-8311357DEA56}"/>
    <cellStyle name="Normal 22 2 3 3 3" xfId="7313" xr:uid="{BBAAE545-5590-4822-9A04-80293A26C958}"/>
    <cellStyle name="Normal 22 2 3 3 3 2" xfId="9026" xr:uid="{AD5368C2-918E-45FC-ABF0-7A57F83BBB85}"/>
    <cellStyle name="Normal 22 2 3 3 3 2 2" xfId="12448" xr:uid="{4BCE5D10-BCC4-4783-B7C1-FCFEC27087BB}"/>
    <cellStyle name="Normal 22 2 3 3 3 2 2 2" xfId="26138" xr:uid="{AAEE79AE-6312-4902-A05A-4A0B93BA274A}"/>
    <cellStyle name="Normal 22 2 3 3 3 2 2 2 2" xfId="39830" xr:uid="{77A2DFC9-F032-464B-B023-E52C928415B6}"/>
    <cellStyle name="Normal 22 2 3 3 3 2 2 2 3" xfId="54714" xr:uid="{EF702369-C798-498A-862E-617EB6F27BA6}"/>
    <cellStyle name="Normal 22 2 3 3 3 2 2 3" xfId="19294" xr:uid="{6FA71EBA-F245-4ACB-88BA-20A5A7A3C6FA}"/>
    <cellStyle name="Normal 22 2 3 3 3 2 2 4" xfId="32984" xr:uid="{0FBECEEE-F10F-41B2-ACE6-1BF95C13B2C1}"/>
    <cellStyle name="Normal 22 2 3 3 3 2 2 5" xfId="47868" xr:uid="{3853F1C2-5D46-4368-B054-9A9241D007BA}"/>
    <cellStyle name="Normal 22 2 3 3 3 2 3" xfId="22716" xr:uid="{9B340F86-A737-4D24-80BE-E30804ACABDE}"/>
    <cellStyle name="Normal 22 2 3 3 3 2 3 2" xfId="36408" xr:uid="{59CE4D19-7946-4923-AE95-27C0674FE9A0}"/>
    <cellStyle name="Normal 22 2 3 3 3 2 3 3" xfId="51292" xr:uid="{EE6C2E5E-C5A4-4F40-8D50-59AB393273D1}"/>
    <cellStyle name="Normal 22 2 3 3 3 2 4" xfId="15872" xr:uid="{D6ACAAE9-0596-426D-9925-CEE2D09ECC21}"/>
    <cellStyle name="Normal 22 2 3 3 3 2 5" xfId="29562" xr:uid="{6FC2F8AA-4764-46DB-9744-17A9123FF105}"/>
    <cellStyle name="Normal 22 2 3 3 3 2 6" xfId="44446" xr:uid="{C7381FB8-281E-415B-B6B1-1735DF8D0B6F}"/>
    <cellStyle name="Normal 22 2 3 3 3 3" xfId="10736" xr:uid="{748DD968-B2F9-4FE1-9DA4-C42847BA97B9}"/>
    <cellStyle name="Normal 22 2 3 3 3 3 2" xfId="24426" xr:uid="{5922C7EC-5E2A-45B7-865F-E8BCAEEC32FD}"/>
    <cellStyle name="Normal 22 2 3 3 3 3 2 2" xfId="38118" xr:uid="{4E2E59B3-A249-42A7-A47E-273C2A0BCFE3}"/>
    <cellStyle name="Normal 22 2 3 3 3 3 2 3" xfId="53002" xr:uid="{9F0AD798-725F-437A-A097-6849930F901A}"/>
    <cellStyle name="Normal 22 2 3 3 3 3 3" xfId="17582" xr:uid="{98F4252D-1075-44DA-AC1A-2A6BB7A17DFA}"/>
    <cellStyle name="Normal 22 2 3 3 3 3 4" xfId="31272" xr:uid="{0C9E6ADE-87AF-4934-A9C1-551D94F05A35}"/>
    <cellStyle name="Normal 22 2 3 3 3 3 5" xfId="46156" xr:uid="{FAC0CB53-275C-495C-91B2-4BFC9A8311B2}"/>
    <cellStyle name="Normal 22 2 3 3 3 4" xfId="21004" xr:uid="{0B854839-AA91-4822-8EA7-96A19C4E55BF}"/>
    <cellStyle name="Normal 22 2 3 3 3 4 2" xfId="34696" xr:uid="{F9166C4D-07E5-42A7-AE22-D7EFE1AF4DF2}"/>
    <cellStyle name="Normal 22 2 3 3 3 4 3" xfId="49580" xr:uid="{C8636767-2703-4323-B428-B661DDEC09CA}"/>
    <cellStyle name="Normal 22 2 3 3 3 5" xfId="14160" xr:uid="{073A0E3C-412F-45B1-8720-5B2F6151C087}"/>
    <cellStyle name="Normal 22 2 3 3 3 6" xfId="27850" xr:uid="{BF496508-BDA1-4BBD-94D2-A24BC4BBF9E5}"/>
    <cellStyle name="Normal 22 2 3 3 3 7" xfId="42734" xr:uid="{C1C45C60-974C-485E-AFBA-F0426549F353}"/>
    <cellStyle name="Normal 22 2 3 3 4" xfId="7314" xr:uid="{55488971-A840-43F2-845C-7FFA54A80D25}"/>
    <cellStyle name="Normal 22 2 3 3 4 2" xfId="9027" xr:uid="{FFA86D2B-1099-4160-9E63-551067AFB5D3}"/>
    <cellStyle name="Normal 22 2 3 3 4 2 2" xfId="12449" xr:uid="{DF4E1FCE-64E1-497F-A941-E2CE263A1761}"/>
    <cellStyle name="Normal 22 2 3 3 4 2 2 2" xfId="26139" xr:uid="{C7409A86-7EFA-4F05-8F39-71DA071A28EB}"/>
    <cellStyle name="Normal 22 2 3 3 4 2 2 2 2" xfId="39831" xr:uid="{483F84E3-6389-4D1E-AE9A-162480DD00CA}"/>
    <cellStyle name="Normal 22 2 3 3 4 2 2 2 3" xfId="54715" xr:uid="{320228F3-36E9-4A2D-8DC4-F7F5F5E429E5}"/>
    <cellStyle name="Normal 22 2 3 3 4 2 2 3" xfId="19295" xr:uid="{F74A03CD-980A-456B-AAB2-EC7C45D2D542}"/>
    <cellStyle name="Normal 22 2 3 3 4 2 2 4" xfId="32985" xr:uid="{793B9B38-B56C-4884-BDBB-65B2A63F3A96}"/>
    <cellStyle name="Normal 22 2 3 3 4 2 2 5" xfId="47869" xr:uid="{571FECD3-6D9F-4E21-9370-90F1EF4E5F80}"/>
    <cellStyle name="Normal 22 2 3 3 4 2 3" xfId="22717" xr:uid="{CDF60360-DD54-464C-9D8E-729184CE86AA}"/>
    <cellStyle name="Normal 22 2 3 3 4 2 3 2" xfId="36409" xr:uid="{841B26D1-2AFC-4A8C-80C0-E71C7FB1F47B}"/>
    <cellStyle name="Normal 22 2 3 3 4 2 3 3" xfId="51293" xr:uid="{19CE0234-B534-4A81-899B-75007D4ED425}"/>
    <cellStyle name="Normal 22 2 3 3 4 2 4" xfId="15873" xr:uid="{E9633CC5-057B-4528-BF78-EBDC79970E6E}"/>
    <cellStyle name="Normal 22 2 3 3 4 2 5" xfId="29563" xr:uid="{4184B4C8-5F97-4167-AE65-AC12DBB57612}"/>
    <cellStyle name="Normal 22 2 3 3 4 2 6" xfId="44447" xr:uid="{54E0173D-A8E1-4412-A62D-8E7066A62ECA}"/>
    <cellStyle name="Normal 22 2 3 3 4 3" xfId="10737" xr:uid="{43D039D4-73A7-45BD-A817-1797C9C0D2A4}"/>
    <cellStyle name="Normal 22 2 3 3 4 3 2" xfId="24427" xr:uid="{A4B9A4A2-48A3-4534-A529-1C3FDC96BE85}"/>
    <cellStyle name="Normal 22 2 3 3 4 3 2 2" xfId="38119" xr:uid="{FB893C44-C49C-4403-9E6A-C4CFF78D6B7F}"/>
    <cellStyle name="Normal 22 2 3 3 4 3 2 3" xfId="53003" xr:uid="{297444F8-1067-4369-ACAE-1C7FB7390D9C}"/>
    <cellStyle name="Normal 22 2 3 3 4 3 3" xfId="17583" xr:uid="{AEA2C6A3-973D-413C-B6DA-499F5642FF03}"/>
    <cellStyle name="Normal 22 2 3 3 4 3 4" xfId="31273" xr:uid="{52BD5F20-E398-4EA0-B0D0-5B4F152EEBC4}"/>
    <cellStyle name="Normal 22 2 3 3 4 3 5" xfId="46157" xr:uid="{7FBCDE70-4C59-459D-994D-B581984420BD}"/>
    <cellStyle name="Normal 22 2 3 3 4 4" xfId="21005" xr:uid="{4B0C50A6-827D-494F-A80D-1D61C5273DDE}"/>
    <cellStyle name="Normal 22 2 3 3 4 4 2" xfId="34697" xr:uid="{2A708272-A87B-418B-8DEC-C983A7C58D26}"/>
    <cellStyle name="Normal 22 2 3 3 4 4 3" xfId="49581" xr:uid="{A55B25EE-24A2-4680-9250-81E5B22C3C20}"/>
    <cellStyle name="Normal 22 2 3 3 4 5" xfId="14161" xr:uid="{EC44BC70-9133-4F04-9AD4-91209ABEB6E2}"/>
    <cellStyle name="Normal 22 2 3 3 4 6" xfId="27851" xr:uid="{83B9E325-A988-481A-89BA-09AC4CEA3ED4}"/>
    <cellStyle name="Normal 22 2 3 3 4 7" xfId="42735" xr:uid="{43027909-79D5-4390-9600-BABB6C960101}"/>
    <cellStyle name="Normal 22 2 3 3 5" xfId="9023" xr:uid="{713BAA11-036F-4C71-82E9-8C9C5F04F9A1}"/>
    <cellStyle name="Normal 22 2 3 3 5 2" xfId="12445" xr:uid="{F256A7E4-982A-43B6-8B49-31F35D7DC13E}"/>
    <cellStyle name="Normal 22 2 3 3 5 2 2" xfId="26135" xr:uid="{D25F01EE-84A3-4865-B0E8-662AC3BD0CE7}"/>
    <cellStyle name="Normal 22 2 3 3 5 2 2 2" xfId="39827" xr:uid="{795519DF-E9AE-4586-8C39-B999D37C4DAE}"/>
    <cellStyle name="Normal 22 2 3 3 5 2 2 3" xfId="54711" xr:uid="{18C53E07-D539-43C1-AAE8-C0057D418FA1}"/>
    <cellStyle name="Normal 22 2 3 3 5 2 3" xfId="19291" xr:uid="{BFE80FC3-2386-46A4-9407-87B1F67B7149}"/>
    <cellStyle name="Normal 22 2 3 3 5 2 4" xfId="32981" xr:uid="{2F11E465-4356-4D5D-8D68-59740C11E5AC}"/>
    <cellStyle name="Normal 22 2 3 3 5 2 5" xfId="47865" xr:uid="{6F828C50-E017-4F59-8134-CCD84C53E8E7}"/>
    <cellStyle name="Normal 22 2 3 3 5 3" xfId="22713" xr:uid="{4C9DD3BC-AD47-426A-87A6-04AD372BA2F8}"/>
    <cellStyle name="Normal 22 2 3 3 5 3 2" xfId="36405" xr:uid="{EE226E47-1A88-4633-B02A-419019745A91}"/>
    <cellStyle name="Normal 22 2 3 3 5 3 3" xfId="51289" xr:uid="{A0579C20-AD43-4BF1-AB1F-A70DD1E16D6F}"/>
    <cellStyle name="Normal 22 2 3 3 5 4" xfId="15869" xr:uid="{5C1B52D3-C233-4B29-91AF-61916380714B}"/>
    <cellStyle name="Normal 22 2 3 3 5 5" xfId="29559" xr:uid="{8FEDB725-5EE1-403D-A9A9-C2600E556F24}"/>
    <cellStyle name="Normal 22 2 3 3 5 6" xfId="44443" xr:uid="{81AB03C7-D2C0-43C7-8B23-BA5B5A2919DB}"/>
    <cellStyle name="Normal 22 2 3 3 6" xfId="10733" xr:uid="{FE6420BA-2DC1-4F67-A557-36C0D9B3E0E7}"/>
    <cellStyle name="Normal 22 2 3 3 6 2" xfId="24423" xr:uid="{3379C5DF-3763-49E8-8577-00D3B39AF04A}"/>
    <cellStyle name="Normal 22 2 3 3 6 2 2" xfId="38115" xr:uid="{FEA823B1-2C66-4002-922C-A422BB20D3B6}"/>
    <cellStyle name="Normal 22 2 3 3 6 2 3" xfId="52999" xr:uid="{3D566683-2AAC-47EE-B46F-23BB949E8559}"/>
    <cellStyle name="Normal 22 2 3 3 6 3" xfId="17579" xr:uid="{EDA95AFC-AEBD-4E16-927F-BE4A5BF3FD48}"/>
    <cellStyle name="Normal 22 2 3 3 6 4" xfId="31269" xr:uid="{FDA755B6-1F30-4947-B49C-87C62F5E6208}"/>
    <cellStyle name="Normal 22 2 3 3 6 5" xfId="46153" xr:uid="{16AE42B7-0601-4737-9D48-928BF01CB39A}"/>
    <cellStyle name="Normal 22 2 3 3 7" xfId="21001" xr:uid="{8533F03C-5236-4AB2-9108-C85D4B74B852}"/>
    <cellStyle name="Normal 22 2 3 3 7 2" xfId="34693" xr:uid="{E0CDA6C1-6C11-4959-8764-7BFD13B0C037}"/>
    <cellStyle name="Normal 22 2 3 3 7 3" xfId="49577" xr:uid="{5268EA53-06A7-4857-98FE-1D7EF585DFCE}"/>
    <cellStyle name="Normal 22 2 3 3 8" xfId="14157" xr:uid="{EE55A831-4061-454B-8222-EFBA432C71C8}"/>
    <cellStyle name="Normal 22 2 3 3 9" xfId="27847" xr:uid="{C0C1AFFA-F17B-4373-BFBB-4B00517161D1}"/>
    <cellStyle name="Normal 22 2 3 4" xfId="7315" xr:uid="{A3307F2C-A813-42EF-A882-B2924A0846A0}"/>
    <cellStyle name="Normal 22 2 3 4 2" xfId="7316" xr:uid="{4706B69F-B3EC-4C97-8433-ACAED56B8972}"/>
    <cellStyle name="Normal 22 2 3 4 2 2" xfId="9029" xr:uid="{696A24CF-4F1E-4F7F-B4AE-7EB78B98707F}"/>
    <cellStyle name="Normal 22 2 3 4 2 2 2" xfId="12451" xr:uid="{239770B8-4956-4F25-96D8-FA3D12C00AA5}"/>
    <cellStyle name="Normal 22 2 3 4 2 2 2 2" xfId="26141" xr:uid="{02EABACA-A115-4B13-8D24-4D742197F380}"/>
    <cellStyle name="Normal 22 2 3 4 2 2 2 2 2" xfId="39833" xr:uid="{300A3068-A281-4774-A2B9-4AD77830BE85}"/>
    <cellStyle name="Normal 22 2 3 4 2 2 2 2 3" xfId="54717" xr:uid="{4971DD89-FF74-4645-9947-1527018C4CD8}"/>
    <cellStyle name="Normal 22 2 3 4 2 2 2 3" xfId="19297" xr:uid="{4A1F51B4-17C2-44FE-8555-FA141EA685CD}"/>
    <cellStyle name="Normal 22 2 3 4 2 2 2 4" xfId="32987" xr:uid="{D62381D8-570B-40D3-A37D-A129D7792EAA}"/>
    <cellStyle name="Normal 22 2 3 4 2 2 2 5" xfId="47871" xr:uid="{545E22CC-ADDA-45C6-B500-77BA55F5FA32}"/>
    <cellStyle name="Normal 22 2 3 4 2 2 3" xfId="22719" xr:uid="{3B3E6023-5E19-4F4A-A620-8E8929006C0C}"/>
    <cellStyle name="Normal 22 2 3 4 2 2 3 2" xfId="36411" xr:uid="{46040ED4-7782-4D31-BE0E-51D37100A802}"/>
    <cellStyle name="Normal 22 2 3 4 2 2 3 3" xfId="51295" xr:uid="{5CBF0AF5-4F70-4847-931C-4D27F4E7AC97}"/>
    <cellStyle name="Normal 22 2 3 4 2 2 4" xfId="15875" xr:uid="{E87CA9F4-4532-4C43-8F1B-3422A129B516}"/>
    <cellStyle name="Normal 22 2 3 4 2 2 5" xfId="29565" xr:uid="{8F6B2FC6-815D-44BB-987B-657C5E5905AE}"/>
    <cellStyle name="Normal 22 2 3 4 2 2 6" xfId="44449" xr:uid="{C96A4FFB-4B3B-490E-B188-87631D3FD7EB}"/>
    <cellStyle name="Normal 22 2 3 4 2 3" xfId="10739" xr:uid="{5ED4A49D-3B86-4C9A-BEE3-3E75CC7BB286}"/>
    <cellStyle name="Normal 22 2 3 4 2 3 2" xfId="24429" xr:uid="{33913AFE-7AB1-4803-8ACD-521CF49DFA6F}"/>
    <cellStyle name="Normal 22 2 3 4 2 3 2 2" xfId="38121" xr:uid="{8781AA53-1482-47C2-A145-25A2FBDB9A6E}"/>
    <cellStyle name="Normal 22 2 3 4 2 3 2 3" xfId="53005" xr:uid="{76466632-FBB6-414D-893B-019C6264AE70}"/>
    <cellStyle name="Normal 22 2 3 4 2 3 3" xfId="17585" xr:uid="{44737D09-ED5C-45FD-8DA4-0B3120788598}"/>
    <cellStyle name="Normal 22 2 3 4 2 3 4" xfId="31275" xr:uid="{1ACBE40B-BBF7-49DE-AF2D-1C252EA95CD4}"/>
    <cellStyle name="Normal 22 2 3 4 2 3 5" xfId="46159" xr:uid="{C1F08A26-E2CD-47F8-9913-4BEBFE398CC8}"/>
    <cellStyle name="Normal 22 2 3 4 2 4" xfId="21007" xr:uid="{1F41C317-41E4-493A-BF20-EB9624F48C34}"/>
    <cellStyle name="Normal 22 2 3 4 2 4 2" xfId="34699" xr:uid="{248D54F5-0F9A-49BA-A346-F3C37DE7BC86}"/>
    <cellStyle name="Normal 22 2 3 4 2 4 3" xfId="49583" xr:uid="{A8433F90-3715-41E1-BB4F-08F680FB3A28}"/>
    <cellStyle name="Normal 22 2 3 4 2 5" xfId="14163" xr:uid="{7EDCE731-BE9B-494A-BC1C-4F2066229937}"/>
    <cellStyle name="Normal 22 2 3 4 2 6" xfId="27853" xr:uid="{06EF9332-89F7-46F3-987D-4D3E202639D0}"/>
    <cellStyle name="Normal 22 2 3 4 2 7" xfId="42737" xr:uid="{0F560249-9828-44AD-A61B-63DC7B8A1E63}"/>
    <cellStyle name="Normal 22 2 3 4 3" xfId="9028" xr:uid="{0C49B57A-8DF4-403C-A97C-5F3E555E166F}"/>
    <cellStyle name="Normal 22 2 3 4 3 2" xfId="12450" xr:uid="{099295EF-FBB4-4665-B595-75A047F799EC}"/>
    <cellStyle name="Normal 22 2 3 4 3 2 2" xfId="26140" xr:uid="{05749EB9-2DE8-495C-A172-8CB9A96B793F}"/>
    <cellStyle name="Normal 22 2 3 4 3 2 2 2" xfId="39832" xr:uid="{D901A47C-B3C0-48A3-ABF5-32546FC09E10}"/>
    <cellStyle name="Normal 22 2 3 4 3 2 2 3" xfId="54716" xr:uid="{D3A35A62-3E57-49E3-85EF-048A6E1BFE0A}"/>
    <cellStyle name="Normal 22 2 3 4 3 2 3" xfId="19296" xr:uid="{C2A8998B-8850-4A3B-B402-E8FC04365D6B}"/>
    <cellStyle name="Normal 22 2 3 4 3 2 4" xfId="32986" xr:uid="{7231F712-A454-4DC4-B968-A823B7705359}"/>
    <cellStyle name="Normal 22 2 3 4 3 2 5" xfId="47870" xr:uid="{9D22BEB7-2A6D-4903-B7A0-4D0F2B9B31ED}"/>
    <cellStyle name="Normal 22 2 3 4 3 3" xfId="22718" xr:uid="{C804141B-8AEB-42BE-BD32-647915E7793B}"/>
    <cellStyle name="Normal 22 2 3 4 3 3 2" xfId="36410" xr:uid="{59BBD3BF-278D-4ED9-9B40-9A8DD70DA858}"/>
    <cellStyle name="Normal 22 2 3 4 3 3 3" xfId="51294" xr:uid="{A565CCA2-3206-4B66-BB88-8B714DBA00BA}"/>
    <cellStyle name="Normal 22 2 3 4 3 4" xfId="15874" xr:uid="{55DF557E-072C-474A-8D5A-E9A7C73F56BC}"/>
    <cellStyle name="Normal 22 2 3 4 3 5" xfId="29564" xr:uid="{6FD2012A-E11D-4E10-8235-2C0C145CF621}"/>
    <cellStyle name="Normal 22 2 3 4 3 6" xfId="44448" xr:uid="{FAE715F7-B3B3-45AF-B3F2-657A94BD0E47}"/>
    <cellStyle name="Normal 22 2 3 4 4" xfId="10738" xr:uid="{CF965FD2-7110-423E-8624-7BB0ADE6838A}"/>
    <cellStyle name="Normal 22 2 3 4 4 2" xfId="24428" xr:uid="{E352953B-2672-4AA0-A60B-4ABB9E58DCDE}"/>
    <cellStyle name="Normal 22 2 3 4 4 2 2" xfId="38120" xr:uid="{2D0091B5-2465-440F-8E62-498BD27657CB}"/>
    <cellStyle name="Normal 22 2 3 4 4 2 3" xfId="53004" xr:uid="{0A095E21-4CA0-41E7-89AB-1694F99DF2C8}"/>
    <cellStyle name="Normal 22 2 3 4 4 3" xfId="17584" xr:uid="{6F70C477-399E-45E8-A7D8-6059E0686AA3}"/>
    <cellStyle name="Normal 22 2 3 4 4 4" xfId="31274" xr:uid="{35214324-3BD5-4E4E-ADF1-83CA3FE139C2}"/>
    <cellStyle name="Normal 22 2 3 4 4 5" xfId="46158" xr:uid="{CFF21EF7-62B5-4CBD-A376-0FD587A815D4}"/>
    <cellStyle name="Normal 22 2 3 4 5" xfId="21006" xr:uid="{9E4BCF8D-2B64-4FAE-8247-A98D0B968B69}"/>
    <cellStyle name="Normal 22 2 3 4 5 2" xfId="34698" xr:uid="{574C1EAD-C68F-4F5A-9138-7C78BA8A341C}"/>
    <cellStyle name="Normal 22 2 3 4 5 3" xfId="49582" xr:uid="{97834F28-39CB-4EBC-817B-02680E4BEAA3}"/>
    <cellStyle name="Normal 22 2 3 4 6" xfId="14162" xr:uid="{05BBA3F8-C5B3-485A-8C40-0E4B4AF33829}"/>
    <cellStyle name="Normal 22 2 3 4 7" xfId="27852" xr:uid="{8F75AFB2-5A0F-4F1D-B6C2-CF9E5CECF5F9}"/>
    <cellStyle name="Normal 22 2 3 4 8" xfId="42736" xr:uid="{D7703A90-3B92-435D-B8BF-7D1CBC2D1F0B}"/>
    <cellStyle name="Normal 22 2 3 5" xfId="7317" xr:uid="{63EF0642-7B0F-4D4C-BAD4-3CD1BE69EA0B}"/>
    <cellStyle name="Normal 22 2 3 5 2" xfId="9030" xr:uid="{AB50EF3D-B804-47AF-AC9A-1EE37B63C9DF}"/>
    <cellStyle name="Normal 22 2 3 5 2 2" xfId="12452" xr:uid="{8221E30F-1D48-446E-B602-D330E5E70240}"/>
    <cellStyle name="Normal 22 2 3 5 2 2 2" xfId="26142" xr:uid="{93DA5C68-AC99-4A4B-BFD3-7F9CFB7B7582}"/>
    <cellStyle name="Normal 22 2 3 5 2 2 2 2" xfId="39834" xr:uid="{19DF2EDB-55D8-4F7B-981E-92A90B15EC8F}"/>
    <cellStyle name="Normal 22 2 3 5 2 2 2 3" xfId="54718" xr:uid="{88659579-BAF8-420C-9DCF-B1FC38C37E2F}"/>
    <cellStyle name="Normal 22 2 3 5 2 2 3" xfId="19298" xr:uid="{E3BFA05C-7E61-447A-A054-36134588D494}"/>
    <cellStyle name="Normal 22 2 3 5 2 2 4" xfId="32988" xr:uid="{56FF053D-B0DA-435F-B33C-E8A4F43CEB3F}"/>
    <cellStyle name="Normal 22 2 3 5 2 2 5" xfId="47872" xr:uid="{E9DB6A7E-C79F-459C-B8B7-CC858CB4C157}"/>
    <cellStyle name="Normal 22 2 3 5 2 3" xfId="22720" xr:uid="{301F765F-A1DD-4E1C-95B2-BB168547A77E}"/>
    <cellStyle name="Normal 22 2 3 5 2 3 2" xfId="36412" xr:uid="{CB67AFA7-9343-4520-A515-8252A8E1F3AA}"/>
    <cellStyle name="Normal 22 2 3 5 2 3 3" xfId="51296" xr:uid="{07604BB9-0651-404F-8298-F46302D3BC40}"/>
    <cellStyle name="Normal 22 2 3 5 2 4" xfId="15876" xr:uid="{501D7BB5-30FD-4F25-95E0-C64D3BC6F062}"/>
    <cellStyle name="Normal 22 2 3 5 2 5" xfId="29566" xr:uid="{4CA59E7E-289D-430F-B9A4-402DBD8AE61C}"/>
    <cellStyle name="Normal 22 2 3 5 2 6" xfId="44450" xr:uid="{4E11FE6A-6F70-42C6-B143-56BAD5D82237}"/>
    <cellStyle name="Normal 22 2 3 5 3" xfId="10740" xr:uid="{FFD99C5C-603E-4F6A-90D2-AD1D0FB08E54}"/>
    <cellStyle name="Normal 22 2 3 5 3 2" xfId="24430" xr:uid="{653011F6-8B4F-4F64-A939-6731FF14B7E0}"/>
    <cellStyle name="Normal 22 2 3 5 3 2 2" xfId="38122" xr:uid="{8BE25DF8-DCFF-4E5B-A87A-55EC27E59836}"/>
    <cellStyle name="Normal 22 2 3 5 3 2 3" xfId="53006" xr:uid="{95466775-899B-445F-8F51-B13AE5553694}"/>
    <cellStyle name="Normal 22 2 3 5 3 3" xfId="17586" xr:uid="{12924705-A018-4AE1-8656-AB99DB206294}"/>
    <cellStyle name="Normal 22 2 3 5 3 4" xfId="31276" xr:uid="{FE24EE49-BF6D-4B4A-99F0-941CAEF06433}"/>
    <cellStyle name="Normal 22 2 3 5 3 5" xfId="46160" xr:uid="{40698CE6-B49D-4FE3-8E0E-7A9C52027600}"/>
    <cellStyle name="Normal 22 2 3 5 4" xfId="21008" xr:uid="{A8091F66-FE55-44A9-979B-893901B39563}"/>
    <cellStyle name="Normal 22 2 3 5 4 2" xfId="34700" xr:uid="{D1394039-7A72-485F-9AA7-DC02AEF6D1D0}"/>
    <cellStyle name="Normal 22 2 3 5 4 3" xfId="49584" xr:uid="{3648856C-7EBC-460E-B990-44BE1C567826}"/>
    <cellStyle name="Normal 22 2 3 5 5" xfId="14164" xr:uid="{BF1E06F2-BD63-4314-BC1D-8BCC7B03E219}"/>
    <cellStyle name="Normal 22 2 3 5 6" xfId="27854" xr:uid="{D610AFD9-AE79-4A72-A9C3-6C04853A335C}"/>
    <cellStyle name="Normal 22 2 3 5 7" xfId="42738" xr:uid="{347B9DD2-F74A-4ABD-921A-1B6982517F5C}"/>
    <cellStyle name="Normal 22 2 3 6" xfId="7318" xr:uid="{13E676B6-D4A0-4122-8F2C-8DC960745415}"/>
    <cellStyle name="Normal 22 2 3 6 2" xfId="9031" xr:uid="{F91368AB-7F38-459A-B71E-E9BFC97880BA}"/>
    <cellStyle name="Normal 22 2 3 6 2 2" xfId="12453" xr:uid="{AA191564-90D6-45EA-A5B3-7BE7DBAFAF63}"/>
    <cellStyle name="Normal 22 2 3 6 2 2 2" xfId="26143" xr:uid="{325A7400-B529-4472-AC8A-85D6CEB0D647}"/>
    <cellStyle name="Normal 22 2 3 6 2 2 2 2" xfId="39835" xr:uid="{46FC515D-CACF-40FD-92F7-76F3AB537216}"/>
    <cellStyle name="Normal 22 2 3 6 2 2 2 3" xfId="54719" xr:uid="{38CDC80D-008B-444C-8430-CD4CBAF048E0}"/>
    <cellStyle name="Normal 22 2 3 6 2 2 3" xfId="19299" xr:uid="{E8B4629F-29E7-4AA4-81A1-01168A77930F}"/>
    <cellStyle name="Normal 22 2 3 6 2 2 4" xfId="32989" xr:uid="{BE17770B-6BAE-4009-8673-8AF221D4DEEC}"/>
    <cellStyle name="Normal 22 2 3 6 2 2 5" xfId="47873" xr:uid="{29BC67BC-4E00-4BCF-AFD3-D8A572CDE01D}"/>
    <cellStyle name="Normal 22 2 3 6 2 3" xfId="22721" xr:uid="{76DE1887-2145-4212-8B38-5F1616520CE9}"/>
    <cellStyle name="Normal 22 2 3 6 2 3 2" xfId="36413" xr:uid="{3AAD4B60-36BB-4976-94ED-6302FF11E736}"/>
    <cellStyle name="Normal 22 2 3 6 2 3 3" xfId="51297" xr:uid="{E1BF88D1-5C25-47FA-A393-90D1CB33BA41}"/>
    <cellStyle name="Normal 22 2 3 6 2 4" xfId="15877" xr:uid="{5507ADFD-18C6-49F3-A06F-0EC5BFA5CD1D}"/>
    <cellStyle name="Normal 22 2 3 6 2 5" xfId="29567" xr:uid="{67F9745C-0099-4328-8073-0F4704CEC401}"/>
    <cellStyle name="Normal 22 2 3 6 2 6" xfId="44451" xr:uid="{B4F54F3D-3EA7-470A-B035-53BF1A707F0F}"/>
    <cellStyle name="Normal 22 2 3 6 3" xfId="10741" xr:uid="{2F01B6E5-A656-4435-B6CD-6F8AC79C16BB}"/>
    <cellStyle name="Normal 22 2 3 6 3 2" xfId="24431" xr:uid="{4AC82928-542E-4224-A859-9DEC73F88ADD}"/>
    <cellStyle name="Normal 22 2 3 6 3 2 2" xfId="38123" xr:uid="{8834AF83-DCA6-4A44-A759-AE2F8C4FE049}"/>
    <cellStyle name="Normal 22 2 3 6 3 2 3" xfId="53007" xr:uid="{FADC2FE6-BFAB-4E93-AE1C-4AF80198EFD1}"/>
    <cellStyle name="Normal 22 2 3 6 3 3" xfId="17587" xr:uid="{CC16814E-492C-46C9-96F7-B8D368D7606B}"/>
    <cellStyle name="Normal 22 2 3 6 3 4" xfId="31277" xr:uid="{415A9105-37A3-47A4-BA08-B19A0FF06DAE}"/>
    <cellStyle name="Normal 22 2 3 6 3 5" xfId="46161" xr:uid="{EF36825C-865E-4391-AEF3-AAEA13EB095F}"/>
    <cellStyle name="Normal 22 2 3 6 4" xfId="21009" xr:uid="{40B71127-2AFA-420D-9091-7003FA07C7BA}"/>
    <cellStyle name="Normal 22 2 3 6 4 2" xfId="34701" xr:uid="{E695D3B2-A366-4817-BA03-158774521260}"/>
    <cellStyle name="Normal 22 2 3 6 4 3" xfId="49585" xr:uid="{7B2FA2E6-B7E8-42F3-9591-5F62305DCEF1}"/>
    <cellStyle name="Normal 22 2 3 6 5" xfId="14165" xr:uid="{6DA73797-B2DD-4F9D-86C4-193922501846}"/>
    <cellStyle name="Normal 22 2 3 6 6" xfId="27855" xr:uid="{529E3477-D5AC-4A05-A08C-52CF58C090C4}"/>
    <cellStyle name="Normal 22 2 3 6 7" xfId="42739" xr:uid="{B568D6E7-B0CC-4632-83C0-554D0AA7C859}"/>
    <cellStyle name="Normal 22 2 3 7" xfId="9017" xr:uid="{B29F5DDA-7045-4680-8C44-884D5B296B97}"/>
    <cellStyle name="Normal 22 2 3 7 2" xfId="12439" xr:uid="{EFA8429B-49DA-49BE-9A74-177A4E0DCCDF}"/>
    <cellStyle name="Normal 22 2 3 7 2 2" xfId="26129" xr:uid="{FC4D0ADD-BEBF-4382-B61A-B49A8678D7AD}"/>
    <cellStyle name="Normal 22 2 3 7 2 2 2" xfId="39821" xr:uid="{75612854-E093-482D-A62C-BA5A38616998}"/>
    <cellStyle name="Normal 22 2 3 7 2 2 3" xfId="54705" xr:uid="{AB3C6BDB-62EA-4B57-985D-2BB4F02F03EC}"/>
    <cellStyle name="Normal 22 2 3 7 2 3" xfId="19285" xr:uid="{152336F6-3AE8-45A8-8BA8-2B14D6846500}"/>
    <cellStyle name="Normal 22 2 3 7 2 4" xfId="32975" xr:uid="{34281EC8-ACA2-4DCD-909A-AE2E2D76F684}"/>
    <cellStyle name="Normal 22 2 3 7 2 5" xfId="47859" xr:uid="{D904F6D8-627B-487C-BD9F-FAEEE48D1317}"/>
    <cellStyle name="Normal 22 2 3 7 3" xfId="22707" xr:uid="{850DBEED-3CE1-4A6C-B966-9692C6571A89}"/>
    <cellStyle name="Normal 22 2 3 7 3 2" xfId="36399" xr:uid="{A31D06E0-D922-45C2-9C25-647C6F5A18D9}"/>
    <cellStyle name="Normal 22 2 3 7 3 3" xfId="51283" xr:uid="{18CC93E0-13D9-4340-ADC0-0564149F365C}"/>
    <cellStyle name="Normal 22 2 3 7 4" xfId="15863" xr:uid="{149952F3-3E3E-481B-BF3F-8CDD4DCD6263}"/>
    <cellStyle name="Normal 22 2 3 7 5" xfId="29553" xr:uid="{8F614893-BED1-4F19-B955-5DCA0F06C276}"/>
    <cellStyle name="Normal 22 2 3 7 6" xfId="44437" xr:uid="{A8E3541C-0AD7-4622-8943-640E3D43DBF9}"/>
    <cellStyle name="Normal 22 2 3 8" xfId="10727" xr:uid="{398F7165-F3BA-4694-8C93-380FFA4FD409}"/>
    <cellStyle name="Normal 22 2 3 8 2" xfId="24417" xr:uid="{DED5C255-805E-42C7-BE52-A700DD9AC9FE}"/>
    <cellStyle name="Normal 22 2 3 8 2 2" xfId="38109" xr:uid="{803CDA8A-D9EB-4B79-A486-7D2A556BF6CA}"/>
    <cellStyle name="Normal 22 2 3 8 2 3" xfId="52993" xr:uid="{1EB58392-01DE-422C-A5A4-BCE8E5FBD9DA}"/>
    <cellStyle name="Normal 22 2 3 8 3" xfId="17573" xr:uid="{B36D9390-C3DA-425F-B375-512035029E3E}"/>
    <cellStyle name="Normal 22 2 3 8 4" xfId="31263" xr:uid="{D1CCB7ED-FAB0-4A8E-82F3-AE4ECABFEB84}"/>
    <cellStyle name="Normal 22 2 3 8 5" xfId="46147" xr:uid="{2DD71EF0-E70F-4B6D-A8D3-95AAA8BA63B6}"/>
    <cellStyle name="Normal 22 2 3 9" xfId="20995" xr:uid="{F6441348-9A98-4402-B07B-5D18621783A2}"/>
    <cellStyle name="Normal 22 2 3 9 2" xfId="34687" xr:uid="{1D467A01-5E17-4400-BD0A-03474C47BECA}"/>
    <cellStyle name="Normal 22 2 3 9 3" xfId="49571" xr:uid="{E96DC5C1-1F94-4E70-881A-BBB924408CEF}"/>
    <cellStyle name="Normal 22 2 4" xfId="7319" xr:uid="{09B51C6B-6B15-457A-8A23-B6FE6DE62375}"/>
    <cellStyle name="Normal 22 2 4 10" xfId="14166" xr:uid="{2484AD08-ABDC-441B-B41C-82E7645995F9}"/>
    <cellStyle name="Normal 22 2 4 11" xfId="27856" xr:uid="{4FA49F8B-A7A5-421C-AD07-5152DB20AAE5}"/>
    <cellStyle name="Normal 22 2 4 12" xfId="42740" xr:uid="{6EB2387C-BD87-4D13-900A-772DD7E2DF01}"/>
    <cellStyle name="Normal 22 2 4 2" xfId="7320" xr:uid="{C9D7B38C-154E-4AD2-980E-5CE84491461D}"/>
    <cellStyle name="Normal 22 2 4 2 10" xfId="42741" xr:uid="{3B606554-EBEC-4BAE-8B14-AE07A6BA1B55}"/>
    <cellStyle name="Normal 22 2 4 2 2" xfId="7321" xr:uid="{EF23ED24-81A1-4107-AD73-B984C1482EB4}"/>
    <cellStyle name="Normal 22 2 4 2 2 2" xfId="7322" xr:uid="{2AA3FE18-BF55-4B82-9382-C0CC5EE64F9C}"/>
    <cellStyle name="Normal 22 2 4 2 2 2 2" xfId="9035" xr:uid="{57EC9B9E-6994-48F4-9868-99DBABD33314}"/>
    <cellStyle name="Normal 22 2 4 2 2 2 2 2" xfId="12457" xr:uid="{B4A8A1DC-6379-4D9B-8333-D8B481197FB7}"/>
    <cellStyle name="Normal 22 2 4 2 2 2 2 2 2" xfId="26147" xr:uid="{646D3F93-35FF-4B61-8CFA-5C251A6EB8C3}"/>
    <cellStyle name="Normal 22 2 4 2 2 2 2 2 2 2" xfId="39839" xr:uid="{69053A87-71AE-4D96-93C6-8AC84C576CE8}"/>
    <cellStyle name="Normal 22 2 4 2 2 2 2 2 2 3" xfId="54723" xr:uid="{9F1146F5-2F65-46A2-91CF-B73704240E15}"/>
    <cellStyle name="Normal 22 2 4 2 2 2 2 2 3" xfId="19303" xr:uid="{BDE3BA5D-C160-49AA-B195-59BD768C8D9B}"/>
    <cellStyle name="Normal 22 2 4 2 2 2 2 2 4" xfId="32993" xr:uid="{77626284-C087-42AC-A1FA-4BA8782463FE}"/>
    <cellStyle name="Normal 22 2 4 2 2 2 2 2 5" xfId="47877" xr:uid="{E1E181EC-C783-46D0-AC76-80B0408095CD}"/>
    <cellStyle name="Normal 22 2 4 2 2 2 2 3" xfId="22725" xr:uid="{87F6579C-C30D-454E-883B-1F7CACA2A785}"/>
    <cellStyle name="Normal 22 2 4 2 2 2 2 3 2" xfId="36417" xr:uid="{3EC3F4C6-3E8C-4FBF-BC54-E573D049F7AE}"/>
    <cellStyle name="Normal 22 2 4 2 2 2 2 3 3" xfId="51301" xr:uid="{7B7F2102-64BC-409D-8C2F-7066D801A83C}"/>
    <cellStyle name="Normal 22 2 4 2 2 2 2 4" xfId="15881" xr:uid="{C9F8E544-EC7D-47AE-B6A8-AA432391CACF}"/>
    <cellStyle name="Normal 22 2 4 2 2 2 2 5" xfId="29571" xr:uid="{99FBAE6A-1EB5-4CD2-A025-2AA03E4FC9FB}"/>
    <cellStyle name="Normal 22 2 4 2 2 2 2 6" xfId="44455" xr:uid="{A2DDBD7E-B7D0-4D69-B6E6-8E873C49F8C5}"/>
    <cellStyle name="Normal 22 2 4 2 2 2 3" xfId="10745" xr:uid="{949676E1-320C-4410-AEC1-BA061D46B450}"/>
    <cellStyle name="Normal 22 2 4 2 2 2 3 2" xfId="24435" xr:uid="{06EB25F7-4F3D-4346-B877-B3ADBD8CD31A}"/>
    <cellStyle name="Normal 22 2 4 2 2 2 3 2 2" xfId="38127" xr:uid="{D986C473-634E-4CA9-82A7-437B5E41C3E7}"/>
    <cellStyle name="Normal 22 2 4 2 2 2 3 2 3" xfId="53011" xr:uid="{44484329-A840-435C-BE11-4E9CF0FB9761}"/>
    <cellStyle name="Normal 22 2 4 2 2 2 3 3" xfId="17591" xr:uid="{D04B1282-CA03-4469-BAF3-FF105ED66328}"/>
    <cellStyle name="Normal 22 2 4 2 2 2 3 4" xfId="31281" xr:uid="{F044D872-3604-4326-B7B2-CAB1952B72E5}"/>
    <cellStyle name="Normal 22 2 4 2 2 2 3 5" xfId="46165" xr:uid="{095B8F90-CEC3-440C-9B60-498C7A29029D}"/>
    <cellStyle name="Normal 22 2 4 2 2 2 4" xfId="21013" xr:uid="{6CA2F08A-6F56-4049-B39D-5C02B0CDBFB2}"/>
    <cellStyle name="Normal 22 2 4 2 2 2 4 2" xfId="34705" xr:uid="{D0B6C848-C7D6-4A12-938E-CF9233A97602}"/>
    <cellStyle name="Normal 22 2 4 2 2 2 4 3" xfId="49589" xr:uid="{980CF1D6-347B-4787-ABE3-14E488E8945D}"/>
    <cellStyle name="Normal 22 2 4 2 2 2 5" xfId="14169" xr:uid="{EA4DFF9E-019F-47CB-9507-5F68D2EE6377}"/>
    <cellStyle name="Normal 22 2 4 2 2 2 6" xfId="27859" xr:uid="{2BAAAA55-E132-4A47-A927-454770997350}"/>
    <cellStyle name="Normal 22 2 4 2 2 2 7" xfId="42743" xr:uid="{3FDA5A1F-94F5-4150-9854-AF75B3B0CD38}"/>
    <cellStyle name="Normal 22 2 4 2 2 3" xfId="9034" xr:uid="{C2697717-96DC-441F-859F-4C9847C75E19}"/>
    <cellStyle name="Normal 22 2 4 2 2 3 2" xfId="12456" xr:uid="{C617AF7A-5394-478B-980F-A80A0C54F7BD}"/>
    <cellStyle name="Normal 22 2 4 2 2 3 2 2" xfId="26146" xr:uid="{57658308-CD26-45C0-BD34-4AEA2177FB73}"/>
    <cellStyle name="Normal 22 2 4 2 2 3 2 2 2" xfId="39838" xr:uid="{263EDAD4-F9C3-4FD8-8672-DCDAF7215D4F}"/>
    <cellStyle name="Normal 22 2 4 2 2 3 2 2 3" xfId="54722" xr:uid="{DA8DD42E-5F04-4A4C-AC20-C304CA86D5ED}"/>
    <cellStyle name="Normal 22 2 4 2 2 3 2 3" xfId="19302" xr:uid="{AB4A3084-385F-4519-883E-9AC4B9F6C883}"/>
    <cellStyle name="Normal 22 2 4 2 2 3 2 4" xfId="32992" xr:uid="{28868407-02CC-47C1-9F4F-1DF9103CCED8}"/>
    <cellStyle name="Normal 22 2 4 2 2 3 2 5" xfId="47876" xr:uid="{C4509B14-10BB-4DB7-A76E-07F30B1B8468}"/>
    <cellStyle name="Normal 22 2 4 2 2 3 3" xfId="22724" xr:uid="{44085083-B38F-401B-B32A-315F0B524EA0}"/>
    <cellStyle name="Normal 22 2 4 2 2 3 3 2" xfId="36416" xr:uid="{30E937B4-9277-438E-AF72-B1183F585A63}"/>
    <cellStyle name="Normal 22 2 4 2 2 3 3 3" xfId="51300" xr:uid="{88C4F92D-3383-4EAE-910E-A8DE358001EA}"/>
    <cellStyle name="Normal 22 2 4 2 2 3 4" xfId="15880" xr:uid="{2E3A7E9B-B840-416D-8C30-63B43135F0A0}"/>
    <cellStyle name="Normal 22 2 4 2 2 3 5" xfId="29570" xr:uid="{D73632F4-BBC8-4211-9EBB-6364CC771667}"/>
    <cellStyle name="Normal 22 2 4 2 2 3 6" xfId="44454" xr:uid="{553AFE26-A5AB-412F-BC76-258E9DFC52D8}"/>
    <cellStyle name="Normal 22 2 4 2 2 4" xfId="10744" xr:uid="{06716FC8-EAAE-44E4-B648-1D6F9CA0BDAF}"/>
    <cellStyle name="Normal 22 2 4 2 2 4 2" xfId="24434" xr:uid="{BB73265D-36C1-4185-B1CF-0A576BBB126B}"/>
    <cellStyle name="Normal 22 2 4 2 2 4 2 2" xfId="38126" xr:uid="{58A20A0B-9B85-44AC-8A54-FF77B651A66F}"/>
    <cellStyle name="Normal 22 2 4 2 2 4 2 3" xfId="53010" xr:uid="{E1557649-6959-41AC-A54C-914990A20255}"/>
    <cellStyle name="Normal 22 2 4 2 2 4 3" xfId="17590" xr:uid="{7609A6D0-519B-4E23-87A9-A71A8313C7CA}"/>
    <cellStyle name="Normal 22 2 4 2 2 4 4" xfId="31280" xr:uid="{9927DF7C-320F-4BBD-9C51-3CCA19D6D2DB}"/>
    <cellStyle name="Normal 22 2 4 2 2 4 5" xfId="46164" xr:uid="{3211E6B2-EB65-46DD-A9E9-426A178A49E1}"/>
    <cellStyle name="Normal 22 2 4 2 2 5" xfId="21012" xr:uid="{3F7A3C5F-062A-42D1-9CD0-754A15FCDD37}"/>
    <cellStyle name="Normal 22 2 4 2 2 5 2" xfId="34704" xr:uid="{17231C91-C0CB-4EDC-9407-7158F48AC98C}"/>
    <cellStyle name="Normal 22 2 4 2 2 5 3" xfId="49588" xr:uid="{BC3BDABC-47B5-4C9D-BFDB-DB57F7F050E9}"/>
    <cellStyle name="Normal 22 2 4 2 2 6" xfId="14168" xr:uid="{C78FBDCD-D3C9-47CB-8E62-03286FDAF263}"/>
    <cellStyle name="Normal 22 2 4 2 2 7" xfId="27858" xr:uid="{B1D369D2-85FA-4A73-851E-211D404A1926}"/>
    <cellStyle name="Normal 22 2 4 2 2 8" xfId="42742" xr:uid="{7FAF6D10-9947-48A1-B502-959798952AF0}"/>
    <cellStyle name="Normal 22 2 4 2 3" xfId="7323" xr:uid="{594B8415-6A80-4F1E-95DC-8345B2CAF3DF}"/>
    <cellStyle name="Normal 22 2 4 2 3 2" xfId="9036" xr:uid="{DD35C88F-39AF-4D32-8F7A-3A3365E09FF9}"/>
    <cellStyle name="Normal 22 2 4 2 3 2 2" xfId="12458" xr:uid="{9B10253E-011C-4739-892D-1D8DF5079249}"/>
    <cellStyle name="Normal 22 2 4 2 3 2 2 2" xfId="26148" xr:uid="{2D5E7ACC-01B2-42DE-8754-3EA6A3B8D0AE}"/>
    <cellStyle name="Normal 22 2 4 2 3 2 2 2 2" xfId="39840" xr:uid="{33F87C83-ECDA-4F9F-9EA6-B256F554534C}"/>
    <cellStyle name="Normal 22 2 4 2 3 2 2 2 3" xfId="54724" xr:uid="{51CA3B44-ADC4-43F5-BF21-66E14D546E39}"/>
    <cellStyle name="Normal 22 2 4 2 3 2 2 3" xfId="19304" xr:uid="{3B343AF0-DEBF-4A4D-9E1A-5CE8FB40F696}"/>
    <cellStyle name="Normal 22 2 4 2 3 2 2 4" xfId="32994" xr:uid="{26AC99B1-5760-4B05-84B2-25D767CCAD7F}"/>
    <cellStyle name="Normal 22 2 4 2 3 2 2 5" xfId="47878" xr:uid="{10C446BB-2981-477B-833E-BF1E669BE406}"/>
    <cellStyle name="Normal 22 2 4 2 3 2 3" xfId="22726" xr:uid="{A788C134-1385-4DBE-9B0B-0BEED367F9E2}"/>
    <cellStyle name="Normal 22 2 4 2 3 2 3 2" xfId="36418" xr:uid="{0B8FE4A1-39A0-404B-BE7A-9892F2A9BF9C}"/>
    <cellStyle name="Normal 22 2 4 2 3 2 3 3" xfId="51302" xr:uid="{D3F8E49E-A147-4E36-B3FD-E21AACFA4A4B}"/>
    <cellStyle name="Normal 22 2 4 2 3 2 4" xfId="15882" xr:uid="{0A6107EC-7A2D-44B9-9184-1F58C4366275}"/>
    <cellStyle name="Normal 22 2 4 2 3 2 5" xfId="29572" xr:uid="{31954AE5-C301-4688-BF94-E2972528A1C1}"/>
    <cellStyle name="Normal 22 2 4 2 3 2 6" xfId="44456" xr:uid="{D2608E37-1909-4B50-AB83-E8522B626935}"/>
    <cellStyle name="Normal 22 2 4 2 3 3" xfId="10746" xr:uid="{ED2299B9-D65B-4082-A0C9-1C8C3BA00230}"/>
    <cellStyle name="Normal 22 2 4 2 3 3 2" xfId="24436" xr:uid="{C8FD67D1-8309-468B-8423-FCE6FDB75700}"/>
    <cellStyle name="Normal 22 2 4 2 3 3 2 2" xfId="38128" xr:uid="{22287E27-F0C6-4DFD-B20C-4ED624321E14}"/>
    <cellStyle name="Normal 22 2 4 2 3 3 2 3" xfId="53012" xr:uid="{E669C809-53AA-4D29-994C-F3D5B77C4B7B}"/>
    <cellStyle name="Normal 22 2 4 2 3 3 3" xfId="17592" xr:uid="{729CEB3B-9D6D-448D-B5D2-991E827ED520}"/>
    <cellStyle name="Normal 22 2 4 2 3 3 4" xfId="31282" xr:uid="{CAFF7DE9-98DA-47D2-BA6F-5569AD63D635}"/>
    <cellStyle name="Normal 22 2 4 2 3 3 5" xfId="46166" xr:uid="{DA753DAC-5D11-4CFD-BC35-54D282099907}"/>
    <cellStyle name="Normal 22 2 4 2 3 4" xfId="21014" xr:uid="{57ADCDC4-177D-4C31-94C7-F03B9B70B963}"/>
    <cellStyle name="Normal 22 2 4 2 3 4 2" xfId="34706" xr:uid="{400C16F2-7688-4E61-BA3C-41DAC8E89ED3}"/>
    <cellStyle name="Normal 22 2 4 2 3 4 3" xfId="49590" xr:uid="{265A791E-72A4-4D36-B068-F4CF634DD9C3}"/>
    <cellStyle name="Normal 22 2 4 2 3 5" xfId="14170" xr:uid="{6DAF5BE8-7C2B-4691-9D72-98C0DA5A17B2}"/>
    <cellStyle name="Normal 22 2 4 2 3 6" xfId="27860" xr:uid="{E6CFF9D9-F25B-4BD2-BBB2-69960E71B214}"/>
    <cellStyle name="Normal 22 2 4 2 3 7" xfId="42744" xr:uid="{A3AB9BDA-9192-4F56-A3C6-3E0AA1A5A9DD}"/>
    <cellStyle name="Normal 22 2 4 2 4" xfId="7324" xr:uid="{59679214-565A-4BC9-8F3A-F1B256322A0E}"/>
    <cellStyle name="Normal 22 2 4 2 4 2" xfId="9037" xr:uid="{DB604188-4CDB-44F7-B702-EDED90942902}"/>
    <cellStyle name="Normal 22 2 4 2 4 2 2" xfId="12459" xr:uid="{99F0E8D1-D07C-460A-8426-19108CD94717}"/>
    <cellStyle name="Normal 22 2 4 2 4 2 2 2" xfId="26149" xr:uid="{BCD83B1B-EE77-44EA-8D7B-3EC595FAEB2D}"/>
    <cellStyle name="Normal 22 2 4 2 4 2 2 2 2" xfId="39841" xr:uid="{2729A366-98D5-4FE7-9061-EAB7AE2894BE}"/>
    <cellStyle name="Normal 22 2 4 2 4 2 2 2 3" xfId="54725" xr:uid="{22B7C4C1-DEE6-4338-AB25-3F956CC3889E}"/>
    <cellStyle name="Normal 22 2 4 2 4 2 2 3" xfId="19305" xr:uid="{802202BF-D06E-479D-808F-EF95032A198C}"/>
    <cellStyle name="Normal 22 2 4 2 4 2 2 4" xfId="32995" xr:uid="{C54F40B9-0684-4B9D-9C4B-7A5C97809709}"/>
    <cellStyle name="Normal 22 2 4 2 4 2 2 5" xfId="47879" xr:uid="{C29C419E-57AA-4758-AC81-114516780E74}"/>
    <cellStyle name="Normal 22 2 4 2 4 2 3" xfId="22727" xr:uid="{B65560CF-8AF4-4552-A576-E8B9E64E4619}"/>
    <cellStyle name="Normal 22 2 4 2 4 2 3 2" xfId="36419" xr:uid="{942A8655-0E54-48C3-A49B-AE4B0FE6B6B9}"/>
    <cellStyle name="Normal 22 2 4 2 4 2 3 3" xfId="51303" xr:uid="{41718A68-39EE-4895-93B1-5E701CCAE9BC}"/>
    <cellStyle name="Normal 22 2 4 2 4 2 4" xfId="15883" xr:uid="{5193CD0D-BD02-4477-B19F-3A97F3AC8DFB}"/>
    <cellStyle name="Normal 22 2 4 2 4 2 5" xfId="29573" xr:uid="{BB38955F-CDE6-4BE5-BEC1-7A4791871930}"/>
    <cellStyle name="Normal 22 2 4 2 4 2 6" xfId="44457" xr:uid="{FC7173DD-5BC5-4A53-88CF-D14D448743C5}"/>
    <cellStyle name="Normal 22 2 4 2 4 3" xfId="10747" xr:uid="{1E2119F8-6E3A-4FB3-A418-612966092D7C}"/>
    <cellStyle name="Normal 22 2 4 2 4 3 2" xfId="24437" xr:uid="{A5227744-B408-403B-B567-C0B397ED7F00}"/>
    <cellStyle name="Normal 22 2 4 2 4 3 2 2" xfId="38129" xr:uid="{36395225-9500-46B6-924D-86B451C4A25E}"/>
    <cellStyle name="Normal 22 2 4 2 4 3 2 3" xfId="53013" xr:uid="{F75EFF03-0DF4-4072-834A-E77DDFD6DB48}"/>
    <cellStyle name="Normal 22 2 4 2 4 3 3" xfId="17593" xr:uid="{847A8F90-B6C2-4943-9077-69477D3646BD}"/>
    <cellStyle name="Normal 22 2 4 2 4 3 4" xfId="31283" xr:uid="{3DBC4BE4-4107-4E71-AE14-01B0AAAA6B10}"/>
    <cellStyle name="Normal 22 2 4 2 4 3 5" xfId="46167" xr:uid="{3B96888F-6B3C-4720-A28E-A595E297AB8C}"/>
    <cellStyle name="Normal 22 2 4 2 4 4" xfId="21015" xr:uid="{F5E035A3-BE91-4274-8D38-54351E3AE0E3}"/>
    <cellStyle name="Normal 22 2 4 2 4 4 2" xfId="34707" xr:uid="{89139EEC-FD3F-4A71-A895-C998840CC6B9}"/>
    <cellStyle name="Normal 22 2 4 2 4 4 3" xfId="49591" xr:uid="{48FC144B-9BE8-4E95-9BE1-6568574F8626}"/>
    <cellStyle name="Normal 22 2 4 2 4 5" xfId="14171" xr:uid="{C288B22B-548B-4B5A-B95A-0FD2D3D6C0EC}"/>
    <cellStyle name="Normal 22 2 4 2 4 6" xfId="27861" xr:uid="{A1312E8F-EB22-45DF-BDF6-BC65A3488CD5}"/>
    <cellStyle name="Normal 22 2 4 2 4 7" xfId="42745" xr:uid="{1834D847-5948-47E5-A266-620DEE31B323}"/>
    <cellStyle name="Normal 22 2 4 2 5" xfId="9033" xr:uid="{0AAD5F70-E1F3-4489-B396-8B630894D2D8}"/>
    <cellStyle name="Normal 22 2 4 2 5 2" xfId="12455" xr:uid="{409C4949-4B00-4A90-B7C2-AB394D2E099D}"/>
    <cellStyle name="Normal 22 2 4 2 5 2 2" xfId="26145" xr:uid="{29042D77-0F0A-4F97-88BC-A7C5702B82D9}"/>
    <cellStyle name="Normal 22 2 4 2 5 2 2 2" xfId="39837" xr:uid="{33CE13C8-2038-4F33-B8E1-907FE013B799}"/>
    <cellStyle name="Normal 22 2 4 2 5 2 2 3" xfId="54721" xr:uid="{84F568ED-08E4-463A-A648-9C2AE188A47F}"/>
    <cellStyle name="Normal 22 2 4 2 5 2 3" xfId="19301" xr:uid="{F9E5C423-DBEB-4C31-8059-25F0B3D6C5F1}"/>
    <cellStyle name="Normal 22 2 4 2 5 2 4" xfId="32991" xr:uid="{B764C32C-F723-4E7B-A4F3-4A5B56D07088}"/>
    <cellStyle name="Normal 22 2 4 2 5 2 5" xfId="47875" xr:uid="{9CF027EF-A2B2-44C7-B27E-BF7AF51EEE92}"/>
    <cellStyle name="Normal 22 2 4 2 5 3" xfId="22723" xr:uid="{4E2724B6-7F35-46A1-8E77-367AD6672D76}"/>
    <cellStyle name="Normal 22 2 4 2 5 3 2" xfId="36415" xr:uid="{7E7CF884-B235-4E1F-8120-34FBF95440CB}"/>
    <cellStyle name="Normal 22 2 4 2 5 3 3" xfId="51299" xr:uid="{EABA3794-00D4-4880-9F3D-4668F4E3689A}"/>
    <cellStyle name="Normal 22 2 4 2 5 4" xfId="15879" xr:uid="{71615991-7153-4D77-BE39-C775A4236EF3}"/>
    <cellStyle name="Normal 22 2 4 2 5 5" xfId="29569" xr:uid="{23C6487E-BE6F-4C05-82BA-E893E0C9605E}"/>
    <cellStyle name="Normal 22 2 4 2 5 6" xfId="44453" xr:uid="{FDCA64E8-0115-42B6-BF02-795930B8C127}"/>
    <cellStyle name="Normal 22 2 4 2 6" xfId="10743" xr:uid="{24AEFABC-B1B4-4719-AA28-E276D8A47717}"/>
    <cellStyle name="Normal 22 2 4 2 6 2" xfId="24433" xr:uid="{771A0EED-0948-489D-844D-8A8444B23CCC}"/>
    <cellStyle name="Normal 22 2 4 2 6 2 2" xfId="38125" xr:uid="{5653333B-D41B-479D-BE76-6074B147DD79}"/>
    <cellStyle name="Normal 22 2 4 2 6 2 3" xfId="53009" xr:uid="{4A733118-5097-410E-8294-A3C78E96DC39}"/>
    <cellStyle name="Normal 22 2 4 2 6 3" xfId="17589" xr:uid="{E04BD8F7-E988-4407-9F8B-AC035C8765E4}"/>
    <cellStyle name="Normal 22 2 4 2 6 4" xfId="31279" xr:uid="{76F40B98-9F34-48C8-9309-38A0988449FB}"/>
    <cellStyle name="Normal 22 2 4 2 6 5" xfId="46163" xr:uid="{B8082639-2D37-4BC7-BB3C-2FFB889326B8}"/>
    <cellStyle name="Normal 22 2 4 2 7" xfId="21011" xr:uid="{49CE2422-13E7-44DC-B2A5-664A63EC9028}"/>
    <cellStyle name="Normal 22 2 4 2 7 2" xfId="34703" xr:uid="{C3A10BEE-9370-4E3F-BEB6-11211EE3940E}"/>
    <cellStyle name="Normal 22 2 4 2 7 3" xfId="49587" xr:uid="{7AA8A187-EA6B-4126-AA41-709F40D5AF45}"/>
    <cellStyle name="Normal 22 2 4 2 8" xfId="14167" xr:uid="{6D8AAFE5-70F8-4E7D-91A8-CFC6EFB9285E}"/>
    <cellStyle name="Normal 22 2 4 2 9" xfId="27857" xr:uid="{F4E058A6-6D85-4E34-A08D-684FE7E9805E}"/>
    <cellStyle name="Normal 22 2 4 3" xfId="7325" xr:uid="{9BE9FAF8-EF16-437B-8021-065BBCDDF5E8}"/>
    <cellStyle name="Normal 22 2 4 3 10" xfId="42746" xr:uid="{4751341C-20BA-48AC-98A8-B89C076B1AD5}"/>
    <cellStyle name="Normal 22 2 4 3 2" xfId="7326" xr:uid="{37661B04-BB95-49DD-A21D-B9F613C397B9}"/>
    <cellStyle name="Normal 22 2 4 3 2 2" xfId="7327" xr:uid="{C6D18F9C-5056-4556-9D69-791E608EBF72}"/>
    <cellStyle name="Normal 22 2 4 3 2 2 2" xfId="9040" xr:uid="{7753DC52-3CCA-4F5E-B2A6-937C5A89C90A}"/>
    <cellStyle name="Normal 22 2 4 3 2 2 2 2" xfId="12462" xr:uid="{282F2344-471F-4746-910F-8C1E832677F8}"/>
    <cellStyle name="Normal 22 2 4 3 2 2 2 2 2" xfId="26152" xr:uid="{C9048676-5549-4547-8EF7-86C62855E12B}"/>
    <cellStyle name="Normal 22 2 4 3 2 2 2 2 2 2" xfId="39844" xr:uid="{56D654FC-4BDD-40C8-BBF5-DDBD9D91F968}"/>
    <cellStyle name="Normal 22 2 4 3 2 2 2 2 2 3" xfId="54728" xr:uid="{70854B64-B812-4E5E-B587-29618E6DB66E}"/>
    <cellStyle name="Normal 22 2 4 3 2 2 2 2 3" xfId="19308" xr:uid="{1F52474F-2DD0-4864-9F52-A26FDBC2FCFB}"/>
    <cellStyle name="Normal 22 2 4 3 2 2 2 2 4" xfId="32998" xr:uid="{DA79F132-46D7-4583-956D-B9CEC6887345}"/>
    <cellStyle name="Normal 22 2 4 3 2 2 2 2 5" xfId="47882" xr:uid="{7553BF1E-0ED5-49C6-966D-BF276F0A63CF}"/>
    <cellStyle name="Normal 22 2 4 3 2 2 2 3" xfId="22730" xr:uid="{AA461EDD-F358-45FF-84E8-3AD80F21C60F}"/>
    <cellStyle name="Normal 22 2 4 3 2 2 2 3 2" xfId="36422" xr:uid="{C8E2F1F4-947C-4EB3-AF28-28EFF6182B05}"/>
    <cellStyle name="Normal 22 2 4 3 2 2 2 3 3" xfId="51306" xr:uid="{A1D58918-2CAD-4132-B436-98FBE0186736}"/>
    <cellStyle name="Normal 22 2 4 3 2 2 2 4" xfId="15886" xr:uid="{7CAB401B-5460-4873-8634-21CB7AA36070}"/>
    <cellStyle name="Normal 22 2 4 3 2 2 2 5" xfId="29576" xr:uid="{F95E51EB-C73D-48F5-849C-0C8CDFE3383A}"/>
    <cellStyle name="Normal 22 2 4 3 2 2 2 6" xfId="44460" xr:uid="{9612CDB7-753D-4112-B870-5A9BEB713055}"/>
    <cellStyle name="Normal 22 2 4 3 2 2 3" xfId="10750" xr:uid="{7175E68B-27D7-426D-958A-D2891F462037}"/>
    <cellStyle name="Normal 22 2 4 3 2 2 3 2" xfId="24440" xr:uid="{523685C6-9B66-4A6D-B0CC-C2EAC9047D1D}"/>
    <cellStyle name="Normal 22 2 4 3 2 2 3 2 2" xfId="38132" xr:uid="{8386C1A1-7B92-40DB-BCA6-3949195CA7CE}"/>
    <cellStyle name="Normal 22 2 4 3 2 2 3 2 3" xfId="53016" xr:uid="{CF187AD5-CE7A-434D-9205-BEE6CE86A6CE}"/>
    <cellStyle name="Normal 22 2 4 3 2 2 3 3" xfId="17596" xr:uid="{3A997E81-82BA-4120-90A3-BBB3C23D96F8}"/>
    <cellStyle name="Normal 22 2 4 3 2 2 3 4" xfId="31286" xr:uid="{02A53D9A-E6E1-49F1-8C01-91D13B1DC29F}"/>
    <cellStyle name="Normal 22 2 4 3 2 2 3 5" xfId="46170" xr:uid="{7EE55E0C-5F2A-4652-AC14-B07CD6CA1CF4}"/>
    <cellStyle name="Normal 22 2 4 3 2 2 4" xfId="21018" xr:uid="{5FDB3AB3-FEDA-41C7-83AE-8F99716DC3EE}"/>
    <cellStyle name="Normal 22 2 4 3 2 2 4 2" xfId="34710" xr:uid="{AF419BB8-63A4-4A68-915E-01C3B2C873F8}"/>
    <cellStyle name="Normal 22 2 4 3 2 2 4 3" xfId="49594" xr:uid="{4627F799-8143-41AA-9C58-EB79C79E2349}"/>
    <cellStyle name="Normal 22 2 4 3 2 2 5" xfId="14174" xr:uid="{743828C3-A1B0-4301-8E61-5D30083CDB1E}"/>
    <cellStyle name="Normal 22 2 4 3 2 2 6" xfId="27864" xr:uid="{F1F8AFB6-1447-44CA-A402-7D09F6338B92}"/>
    <cellStyle name="Normal 22 2 4 3 2 2 7" xfId="42748" xr:uid="{93741D89-841B-4B3E-96DB-B4B6ED5C1EE5}"/>
    <cellStyle name="Normal 22 2 4 3 2 3" xfId="9039" xr:uid="{CB2D7D62-87E2-4011-84C1-EB9F59AB379B}"/>
    <cellStyle name="Normal 22 2 4 3 2 3 2" xfId="12461" xr:uid="{1E0EEA7C-08B0-4219-829D-244482505886}"/>
    <cellStyle name="Normal 22 2 4 3 2 3 2 2" xfId="26151" xr:uid="{8D4741CA-8A89-413F-92DA-5CDBAE3C2BBD}"/>
    <cellStyle name="Normal 22 2 4 3 2 3 2 2 2" xfId="39843" xr:uid="{C619C1EC-0B58-4B81-9DA4-4C1247271703}"/>
    <cellStyle name="Normal 22 2 4 3 2 3 2 2 3" xfId="54727" xr:uid="{4F37E111-F260-4A27-A259-A794E9C498F5}"/>
    <cellStyle name="Normal 22 2 4 3 2 3 2 3" xfId="19307" xr:uid="{5D122E60-E8CB-42D1-AFF1-01472996D9D2}"/>
    <cellStyle name="Normal 22 2 4 3 2 3 2 4" xfId="32997" xr:uid="{EE5C0986-6D24-408A-A903-44C7B3549CE8}"/>
    <cellStyle name="Normal 22 2 4 3 2 3 2 5" xfId="47881" xr:uid="{C38811C0-A924-487F-8959-61484A625DAA}"/>
    <cellStyle name="Normal 22 2 4 3 2 3 3" xfId="22729" xr:uid="{7BD9D3FA-5FF7-4422-B47B-B73E2A96A033}"/>
    <cellStyle name="Normal 22 2 4 3 2 3 3 2" xfId="36421" xr:uid="{A882E0BA-ED39-4255-99B9-8F90FA47C0AC}"/>
    <cellStyle name="Normal 22 2 4 3 2 3 3 3" xfId="51305" xr:uid="{1BF9ECCB-F643-40B9-A48C-2E1639C08402}"/>
    <cellStyle name="Normal 22 2 4 3 2 3 4" xfId="15885" xr:uid="{18488A7E-7DC3-4215-A786-DD71FFBA023A}"/>
    <cellStyle name="Normal 22 2 4 3 2 3 5" xfId="29575" xr:uid="{3F50AE61-C160-44CA-9952-4BD1C1F3F85E}"/>
    <cellStyle name="Normal 22 2 4 3 2 3 6" xfId="44459" xr:uid="{B6C2A392-FD45-4490-B81F-FB0BF8624CE1}"/>
    <cellStyle name="Normal 22 2 4 3 2 4" xfId="10749" xr:uid="{405C14CF-9108-4DF8-91AB-67CD5336D375}"/>
    <cellStyle name="Normal 22 2 4 3 2 4 2" xfId="24439" xr:uid="{ACA2E3DD-B2E5-4225-9007-2E2CDEB0F3D9}"/>
    <cellStyle name="Normal 22 2 4 3 2 4 2 2" xfId="38131" xr:uid="{8185D390-2DA2-46ED-BB86-DE754C3C9AF9}"/>
    <cellStyle name="Normal 22 2 4 3 2 4 2 3" xfId="53015" xr:uid="{E716C656-FBAE-443E-9472-535A4B629B1D}"/>
    <cellStyle name="Normal 22 2 4 3 2 4 3" xfId="17595" xr:uid="{26C663AE-1F54-4580-8229-40DD9EE43865}"/>
    <cellStyle name="Normal 22 2 4 3 2 4 4" xfId="31285" xr:uid="{D760439C-20B3-4FF8-A41F-E3887E0BCF74}"/>
    <cellStyle name="Normal 22 2 4 3 2 4 5" xfId="46169" xr:uid="{0E91D8F8-2FA3-4E3E-87E1-2B94343B720D}"/>
    <cellStyle name="Normal 22 2 4 3 2 5" xfId="21017" xr:uid="{D4668EA1-9D7E-4CA6-B235-10C9A8CFEBCF}"/>
    <cellStyle name="Normal 22 2 4 3 2 5 2" xfId="34709" xr:uid="{F3C99A51-E9D7-412C-A183-390716756E2B}"/>
    <cellStyle name="Normal 22 2 4 3 2 5 3" xfId="49593" xr:uid="{38D39E9D-ED1B-4DBD-ABF8-CBD2C5F943CD}"/>
    <cellStyle name="Normal 22 2 4 3 2 6" xfId="14173" xr:uid="{1C0A082D-68EF-4520-985F-412F4CB8CA01}"/>
    <cellStyle name="Normal 22 2 4 3 2 7" xfId="27863" xr:uid="{607D129B-D398-47D3-8C4E-6B2458FDF2C2}"/>
    <cellStyle name="Normal 22 2 4 3 2 8" xfId="42747" xr:uid="{9C49AE72-9CA6-4822-8157-98859F45CE87}"/>
    <cellStyle name="Normal 22 2 4 3 3" xfId="7328" xr:uid="{FD024CFE-E318-4E1B-8E08-546DD8FE9C47}"/>
    <cellStyle name="Normal 22 2 4 3 3 2" xfId="9041" xr:uid="{D090C518-CF1F-45C2-BE31-DD762456AC86}"/>
    <cellStyle name="Normal 22 2 4 3 3 2 2" xfId="12463" xr:uid="{0999F8EC-A4DD-45D9-9328-CA62C2EC5306}"/>
    <cellStyle name="Normal 22 2 4 3 3 2 2 2" xfId="26153" xr:uid="{35DA3EDC-8EA7-4537-9558-36CDBFE5E3B9}"/>
    <cellStyle name="Normal 22 2 4 3 3 2 2 2 2" xfId="39845" xr:uid="{A9437189-C959-4383-97BE-F00A00A8CBB0}"/>
    <cellStyle name="Normal 22 2 4 3 3 2 2 2 3" xfId="54729" xr:uid="{DCC0DBD0-292B-4CAD-9C1A-8797307D1AB1}"/>
    <cellStyle name="Normal 22 2 4 3 3 2 2 3" xfId="19309" xr:uid="{993386A9-0680-4DB2-BDC6-ADC9573EF4B4}"/>
    <cellStyle name="Normal 22 2 4 3 3 2 2 4" xfId="32999" xr:uid="{E7739F8B-976F-4E76-9EDD-51BF68C6116D}"/>
    <cellStyle name="Normal 22 2 4 3 3 2 2 5" xfId="47883" xr:uid="{3F4A211F-02AF-4A5C-A090-8315FC158D7D}"/>
    <cellStyle name="Normal 22 2 4 3 3 2 3" xfId="22731" xr:uid="{650AD047-B121-4A1E-82CF-8E4214A6AF0F}"/>
    <cellStyle name="Normal 22 2 4 3 3 2 3 2" xfId="36423" xr:uid="{CC3E1D43-C3A3-425C-851F-4D2DAFFAB61D}"/>
    <cellStyle name="Normal 22 2 4 3 3 2 3 3" xfId="51307" xr:uid="{8B994ECD-5288-4D67-B61F-7D46FAD5D2B6}"/>
    <cellStyle name="Normal 22 2 4 3 3 2 4" xfId="15887" xr:uid="{0713CA00-E5CB-4D5B-8E5F-294C7F0E8BDE}"/>
    <cellStyle name="Normal 22 2 4 3 3 2 5" xfId="29577" xr:uid="{3A2581F4-4D6D-484C-A9C0-2A60E32FBECF}"/>
    <cellStyle name="Normal 22 2 4 3 3 2 6" xfId="44461" xr:uid="{BD6DB352-84CC-467F-B96D-E4BB03DFEB1B}"/>
    <cellStyle name="Normal 22 2 4 3 3 3" xfId="10751" xr:uid="{6EF163D7-B90B-40CE-A093-EB2B1C6F081E}"/>
    <cellStyle name="Normal 22 2 4 3 3 3 2" xfId="24441" xr:uid="{A9EEAA91-E1BF-413D-B792-C4ACBD556AEF}"/>
    <cellStyle name="Normal 22 2 4 3 3 3 2 2" xfId="38133" xr:uid="{8C501E47-F933-4CFB-B33F-0ADCE1C91F52}"/>
    <cellStyle name="Normal 22 2 4 3 3 3 2 3" xfId="53017" xr:uid="{56C39B00-5B40-4EAE-A30F-BE97BBAA8E70}"/>
    <cellStyle name="Normal 22 2 4 3 3 3 3" xfId="17597" xr:uid="{C05207EC-9614-4734-9AA7-28904EFAE552}"/>
    <cellStyle name="Normal 22 2 4 3 3 3 4" xfId="31287" xr:uid="{2B56F6D5-C3EC-4F78-9664-3BF8A0E90E48}"/>
    <cellStyle name="Normal 22 2 4 3 3 3 5" xfId="46171" xr:uid="{65747916-6887-416E-9C95-F8E66DF1F7A4}"/>
    <cellStyle name="Normal 22 2 4 3 3 4" xfId="21019" xr:uid="{722E8902-021D-4222-BA21-1C8E4B2647E7}"/>
    <cellStyle name="Normal 22 2 4 3 3 4 2" xfId="34711" xr:uid="{7355EFE7-DDAB-40B8-930F-3EA7B8DF4E3C}"/>
    <cellStyle name="Normal 22 2 4 3 3 4 3" xfId="49595" xr:uid="{E0AC1F5E-330D-4EE3-9958-89CEAA1D9AB9}"/>
    <cellStyle name="Normal 22 2 4 3 3 5" xfId="14175" xr:uid="{2108FBF0-81BB-4DCE-88F7-E6907E880C25}"/>
    <cellStyle name="Normal 22 2 4 3 3 6" xfId="27865" xr:uid="{A3C9E752-68E0-4001-A83B-F8F47A43F7F4}"/>
    <cellStyle name="Normal 22 2 4 3 3 7" xfId="42749" xr:uid="{31111A06-F97A-4EA4-AEB5-8022A477D1AD}"/>
    <cellStyle name="Normal 22 2 4 3 4" xfId="7329" xr:uid="{DBB0EC1F-7583-4E7F-99A4-59266B035D1F}"/>
    <cellStyle name="Normal 22 2 4 3 4 2" xfId="9042" xr:uid="{387517C8-2516-4C5B-AC37-C2DF2DA07DFC}"/>
    <cellStyle name="Normal 22 2 4 3 4 2 2" xfId="12464" xr:uid="{32EBF39D-7BC5-465E-9171-EA5D0DDD09F6}"/>
    <cellStyle name="Normal 22 2 4 3 4 2 2 2" xfId="26154" xr:uid="{DE5C432B-90F6-419A-9300-2B4F7498F617}"/>
    <cellStyle name="Normal 22 2 4 3 4 2 2 2 2" xfId="39846" xr:uid="{6000FC64-6F93-4EA1-BEEB-1085FFE4B238}"/>
    <cellStyle name="Normal 22 2 4 3 4 2 2 2 3" xfId="54730" xr:uid="{F6C355FA-D6CA-409D-AA80-465E73841E77}"/>
    <cellStyle name="Normal 22 2 4 3 4 2 2 3" xfId="19310" xr:uid="{8FEF5018-C330-4A81-8611-C1F46E8311BE}"/>
    <cellStyle name="Normal 22 2 4 3 4 2 2 4" xfId="33000" xr:uid="{36FC624C-9E56-4EDF-952F-2AB385B5FC95}"/>
    <cellStyle name="Normal 22 2 4 3 4 2 2 5" xfId="47884" xr:uid="{222C830C-88F8-4D20-A723-D514B2ED3B35}"/>
    <cellStyle name="Normal 22 2 4 3 4 2 3" xfId="22732" xr:uid="{78AD0CF7-4AC0-4334-A2F0-FE4A8F8A52E6}"/>
    <cellStyle name="Normal 22 2 4 3 4 2 3 2" xfId="36424" xr:uid="{57D7C688-D726-4ED6-8730-855FF07F2B23}"/>
    <cellStyle name="Normal 22 2 4 3 4 2 3 3" xfId="51308" xr:uid="{0EEA225A-CFA7-4A92-A09A-3DC0A588D0B4}"/>
    <cellStyle name="Normal 22 2 4 3 4 2 4" xfId="15888" xr:uid="{1E6E1ACA-6068-47FE-93B3-05A977919A0F}"/>
    <cellStyle name="Normal 22 2 4 3 4 2 5" xfId="29578" xr:uid="{BF5F0440-9403-48CA-A0AF-D8C5521D7031}"/>
    <cellStyle name="Normal 22 2 4 3 4 2 6" xfId="44462" xr:uid="{95171C1D-45CA-4666-9AE9-36AF8B6B7994}"/>
    <cellStyle name="Normal 22 2 4 3 4 3" xfId="10752" xr:uid="{F5EA8195-D1C3-4C39-8959-A215B0ADDF7F}"/>
    <cellStyle name="Normal 22 2 4 3 4 3 2" xfId="24442" xr:uid="{E269CDA8-D80B-4464-BE01-07CE53441D3E}"/>
    <cellStyle name="Normal 22 2 4 3 4 3 2 2" xfId="38134" xr:uid="{0CC5CE18-AEA4-4581-8F80-5BFA5D117130}"/>
    <cellStyle name="Normal 22 2 4 3 4 3 2 3" xfId="53018" xr:uid="{7C94D300-8862-4B11-86A0-826D4C910025}"/>
    <cellStyle name="Normal 22 2 4 3 4 3 3" xfId="17598" xr:uid="{E96B7AC6-FA0F-4F6D-8541-12052DFF77C5}"/>
    <cellStyle name="Normal 22 2 4 3 4 3 4" xfId="31288" xr:uid="{73BC3EBE-CABD-4DF6-B05A-ED90D19AA248}"/>
    <cellStyle name="Normal 22 2 4 3 4 3 5" xfId="46172" xr:uid="{37865F21-8E69-4AA1-B9E4-474DA7F7FBEC}"/>
    <cellStyle name="Normal 22 2 4 3 4 4" xfId="21020" xr:uid="{6A807DE1-3497-40D7-A9D0-2AAD5D8A329B}"/>
    <cellStyle name="Normal 22 2 4 3 4 4 2" xfId="34712" xr:uid="{2F0D884E-8D4F-4741-95B3-03D3F23D714F}"/>
    <cellStyle name="Normal 22 2 4 3 4 4 3" xfId="49596" xr:uid="{B88BAF1F-6874-4917-8086-C65BB4EB0DD4}"/>
    <cellStyle name="Normal 22 2 4 3 4 5" xfId="14176" xr:uid="{34D89D09-0230-447F-B065-863143F228F1}"/>
    <cellStyle name="Normal 22 2 4 3 4 6" xfId="27866" xr:uid="{A4E937EA-8870-4A5D-A42E-8B7AA93F7DF1}"/>
    <cellStyle name="Normal 22 2 4 3 4 7" xfId="42750" xr:uid="{CBB5AE72-2C55-4732-9DF8-7C73FD40D9DD}"/>
    <cellStyle name="Normal 22 2 4 3 5" xfId="9038" xr:uid="{7F1D0ADD-3071-493E-AFEF-EAFE31274B94}"/>
    <cellStyle name="Normal 22 2 4 3 5 2" xfId="12460" xr:uid="{44D7D33F-740A-4582-82D1-6387E4D85207}"/>
    <cellStyle name="Normal 22 2 4 3 5 2 2" xfId="26150" xr:uid="{D06F2A6D-8A8B-44DE-B7F0-10ACB6A6F956}"/>
    <cellStyle name="Normal 22 2 4 3 5 2 2 2" xfId="39842" xr:uid="{B8A86007-C17B-4790-B5B5-4F33A6E72E98}"/>
    <cellStyle name="Normal 22 2 4 3 5 2 2 3" xfId="54726" xr:uid="{0278CB75-74A3-42CC-BBBE-1E46084DB84A}"/>
    <cellStyle name="Normal 22 2 4 3 5 2 3" xfId="19306" xr:uid="{E0C045AB-661F-4E4B-9A26-375D2FDFCE03}"/>
    <cellStyle name="Normal 22 2 4 3 5 2 4" xfId="32996" xr:uid="{BB112E6D-A987-4C4C-BBA8-EDA0F5DE39EC}"/>
    <cellStyle name="Normal 22 2 4 3 5 2 5" xfId="47880" xr:uid="{F599E7F5-62E3-4FB4-B5A4-A6F9782CF0D2}"/>
    <cellStyle name="Normal 22 2 4 3 5 3" xfId="22728" xr:uid="{55853224-78E1-4302-BB5B-F953C4233CDC}"/>
    <cellStyle name="Normal 22 2 4 3 5 3 2" xfId="36420" xr:uid="{44A7362A-9713-451D-8F2B-C86567EE4DB9}"/>
    <cellStyle name="Normal 22 2 4 3 5 3 3" xfId="51304" xr:uid="{3D569568-BCD6-4472-A6A7-9F808754AFCE}"/>
    <cellStyle name="Normal 22 2 4 3 5 4" xfId="15884" xr:uid="{19B43FD1-D2BA-48EE-83CF-CD5E976C0B67}"/>
    <cellStyle name="Normal 22 2 4 3 5 5" xfId="29574" xr:uid="{8CF5775E-EDB1-4BB2-834C-A74A8CC73810}"/>
    <cellStyle name="Normal 22 2 4 3 5 6" xfId="44458" xr:uid="{8CB56733-EF64-4B05-BE66-EA3CAF48A09F}"/>
    <cellStyle name="Normal 22 2 4 3 6" xfId="10748" xr:uid="{EFA9BE17-9223-4DF3-A7BF-1F91791AA128}"/>
    <cellStyle name="Normal 22 2 4 3 6 2" xfId="24438" xr:uid="{8FAD4977-6303-43FC-9FF1-8D0C993D25F6}"/>
    <cellStyle name="Normal 22 2 4 3 6 2 2" xfId="38130" xr:uid="{D0D19198-B218-4A19-985C-5D5739B71534}"/>
    <cellStyle name="Normal 22 2 4 3 6 2 3" xfId="53014" xr:uid="{866EE61C-61C7-400A-B0AC-83614342D552}"/>
    <cellStyle name="Normal 22 2 4 3 6 3" xfId="17594" xr:uid="{5FB87622-70D0-40AE-9F05-65F418E019A5}"/>
    <cellStyle name="Normal 22 2 4 3 6 4" xfId="31284" xr:uid="{A220BE45-548D-43B0-BADF-FE35BA14D081}"/>
    <cellStyle name="Normal 22 2 4 3 6 5" xfId="46168" xr:uid="{B9D1E0FE-9D17-4EA1-B873-9B09B33049F1}"/>
    <cellStyle name="Normal 22 2 4 3 7" xfId="21016" xr:uid="{C96E7D8A-AFD9-4D44-ADF4-F9C68F4C2026}"/>
    <cellStyle name="Normal 22 2 4 3 7 2" xfId="34708" xr:uid="{BFBC4EF5-4D85-4E95-83C6-C56E6C19D5F2}"/>
    <cellStyle name="Normal 22 2 4 3 7 3" xfId="49592" xr:uid="{0AC389B4-11E6-4D99-BE3A-DE57686A0E2B}"/>
    <cellStyle name="Normal 22 2 4 3 8" xfId="14172" xr:uid="{87D456C1-ED8E-47BE-91B7-6D917D22A7CD}"/>
    <cellStyle name="Normal 22 2 4 3 9" xfId="27862" xr:uid="{F9136DDF-35FA-4341-A1FA-56FA78D6492E}"/>
    <cellStyle name="Normal 22 2 4 4" xfId="7330" xr:uid="{F25C93F9-AAE5-4B47-B3B1-21DAE1D75DF2}"/>
    <cellStyle name="Normal 22 2 4 4 2" xfId="7331" xr:uid="{71B51006-60FB-4D1A-BC3B-EA89D313EC07}"/>
    <cellStyle name="Normal 22 2 4 4 2 2" xfId="9044" xr:uid="{944DA9D5-A6D0-4492-BA57-A8AB3187E6AC}"/>
    <cellStyle name="Normal 22 2 4 4 2 2 2" xfId="12466" xr:uid="{028C084C-DEB2-4069-AF90-71AA28F7E9B7}"/>
    <cellStyle name="Normal 22 2 4 4 2 2 2 2" xfId="26156" xr:uid="{C746E1A0-4E40-45B7-AC5C-9B56EA12FDAF}"/>
    <cellStyle name="Normal 22 2 4 4 2 2 2 2 2" xfId="39848" xr:uid="{F4B92818-CE43-412F-98B5-EAF520A76D75}"/>
    <cellStyle name="Normal 22 2 4 4 2 2 2 2 3" xfId="54732" xr:uid="{E6A1B719-87F2-464C-8EB8-C1388B6A4F90}"/>
    <cellStyle name="Normal 22 2 4 4 2 2 2 3" xfId="19312" xr:uid="{B36ED744-5349-49D6-BF29-3B6EC9AE71D2}"/>
    <cellStyle name="Normal 22 2 4 4 2 2 2 4" xfId="33002" xr:uid="{FBE49657-5C8D-49AC-B5D2-C7433190A2B3}"/>
    <cellStyle name="Normal 22 2 4 4 2 2 2 5" xfId="47886" xr:uid="{6CBA90B7-316D-41DC-9E0C-C7E076282F0D}"/>
    <cellStyle name="Normal 22 2 4 4 2 2 3" xfId="22734" xr:uid="{889DA42F-F55A-4467-AC78-DC886C72993F}"/>
    <cellStyle name="Normal 22 2 4 4 2 2 3 2" xfId="36426" xr:uid="{5A6D0213-4CCD-4973-AE3C-C599438262C2}"/>
    <cellStyle name="Normal 22 2 4 4 2 2 3 3" xfId="51310" xr:uid="{183E484D-B29A-4F6C-BDEF-EF2651CAC298}"/>
    <cellStyle name="Normal 22 2 4 4 2 2 4" xfId="15890" xr:uid="{0FFCAFD5-58B9-4085-8B20-74E4BA35E241}"/>
    <cellStyle name="Normal 22 2 4 4 2 2 5" xfId="29580" xr:uid="{405629AD-8A5A-416E-AE81-2A3CE6776589}"/>
    <cellStyle name="Normal 22 2 4 4 2 2 6" xfId="44464" xr:uid="{D035DCE0-FB7D-4A4A-8663-3660DBD7F341}"/>
    <cellStyle name="Normal 22 2 4 4 2 3" xfId="10754" xr:uid="{B3A9FABF-A2BE-4DD1-B459-9CFDFF22D30C}"/>
    <cellStyle name="Normal 22 2 4 4 2 3 2" xfId="24444" xr:uid="{BA040DA3-504B-4830-97D6-626BDEE9DFA1}"/>
    <cellStyle name="Normal 22 2 4 4 2 3 2 2" xfId="38136" xr:uid="{4B45F29C-CB8C-46F3-BBA6-62111E4923AC}"/>
    <cellStyle name="Normal 22 2 4 4 2 3 2 3" xfId="53020" xr:uid="{FFB18CC4-AB35-4B5A-9F91-EF6C0BE895FC}"/>
    <cellStyle name="Normal 22 2 4 4 2 3 3" xfId="17600" xr:uid="{BFD38121-5CCF-4B34-90E8-7EE7BC18F17D}"/>
    <cellStyle name="Normal 22 2 4 4 2 3 4" xfId="31290" xr:uid="{EEB8AE00-54AA-4D3B-ABA7-FB1E4A982940}"/>
    <cellStyle name="Normal 22 2 4 4 2 3 5" xfId="46174" xr:uid="{EF0E1EFE-E201-40F4-9635-4A95ACDAC4CE}"/>
    <cellStyle name="Normal 22 2 4 4 2 4" xfId="21022" xr:uid="{5372BAE0-82A5-4363-852D-B19A357C663A}"/>
    <cellStyle name="Normal 22 2 4 4 2 4 2" xfId="34714" xr:uid="{BE5D2480-4CB9-47A0-A725-D9E18937D256}"/>
    <cellStyle name="Normal 22 2 4 4 2 4 3" xfId="49598" xr:uid="{B8EE5B88-12EF-40AF-9731-7D97E2EEADA4}"/>
    <cellStyle name="Normal 22 2 4 4 2 5" xfId="14178" xr:uid="{67D81F12-AC83-461C-9D9A-D29BEF27E930}"/>
    <cellStyle name="Normal 22 2 4 4 2 6" xfId="27868" xr:uid="{0D7D5DF2-41BA-4E31-BF48-5FBCF1976D02}"/>
    <cellStyle name="Normal 22 2 4 4 2 7" xfId="42752" xr:uid="{3396F643-A1B9-4C8A-AF57-A76D3DBB47DC}"/>
    <cellStyle name="Normal 22 2 4 4 3" xfId="9043" xr:uid="{78E63188-9665-44F9-90E1-F7EDE1D24191}"/>
    <cellStyle name="Normal 22 2 4 4 3 2" xfId="12465" xr:uid="{A669A889-E6E6-465F-B8B3-D7A587C94957}"/>
    <cellStyle name="Normal 22 2 4 4 3 2 2" xfId="26155" xr:uid="{5CDF0805-2495-48E8-85DB-99240BAAC199}"/>
    <cellStyle name="Normal 22 2 4 4 3 2 2 2" xfId="39847" xr:uid="{1840A24E-55A9-4850-9D67-41529D93F383}"/>
    <cellStyle name="Normal 22 2 4 4 3 2 2 3" xfId="54731" xr:uid="{7A948616-E2D5-430B-B841-DD9CFB4BFB5C}"/>
    <cellStyle name="Normal 22 2 4 4 3 2 3" xfId="19311" xr:uid="{E763B731-9EDA-4A23-9E96-F29FC118291B}"/>
    <cellStyle name="Normal 22 2 4 4 3 2 4" xfId="33001" xr:uid="{E9BFB712-74D1-46BB-AF46-89B527A3CF57}"/>
    <cellStyle name="Normal 22 2 4 4 3 2 5" xfId="47885" xr:uid="{97F8F1D5-CC20-4529-B1C6-A23EEFC307B1}"/>
    <cellStyle name="Normal 22 2 4 4 3 3" xfId="22733" xr:uid="{F862ACC6-A457-4EF0-9FA0-D8045D323C44}"/>
    <cellStyle name="Normal 22 2 4 4 3 3 2" xfId="36425" xr:uid="{2181C270-F401-420D-8607-74DE1B7CA58E}"/>
    <cellStyle name="Normal 22 2 4 4 3 3 3" xfId="51309" xr:uid="{2C6A9C47-9A2B-422F-9A1A-FC56B6814C6E}"/>
    <cellStyle name="Normal 22 2 4 4 3 4" xfId="15889" xr:uid="{45D2A12B-4F8C-4B4E-84BD-B48C8AAB1060}"/>
    <cellStyle name="Normal 22 2 4 4 3 5" xfId="29579" xr:uid="{01E73F60-20B7-4E62-86D4-2BE2152C99DA}"/>
    <cellStyle name="Normal 22 2 4 4 3 6" xfId="44463" xr:uid="{493406C4-CF82-4C53-8266-6ADDBA5EF0AA}"/>
    <cellStyle name="Normal 22 2 4 4 4" xfId="10753" xr:uid="{69F78841-4EA2-434B-89CC-AC4838B51ADE}"/>
    <cellStyle name="Normal 22 2 4 4 4 2" xfId="24443" xr:uid="{BE9845B2-CD44-48C3-A1AE-2722E41EF102}"/>
    <cellStyle name="Normal 22 2 4 4 4 2 2" xfId="38135" xr:uid="{2518EF13-36EC-4511-A85F-762F58C7058C}"/>
    <cellStyle name="Normal 22 2 4 4 4 2 3" xfId="53019" xr:uid="{D7D95765-A80D-475C-9646-2420510532DB}"/>
    <cellStyle name="Normal 22 2 4 4 4 3" xfId="17599" xr:uid="{98506819-C243-48DA-BCE2-0510CB63E473}"/>
    <cellStyle name="Normal 22 2 4 4 4 4" xfId="31289" xr:uid="{FB0FAE4C-C2EE-45CC-AA73-F18949355C25}"/>
    <cellStyle name="Normal 22 2 4 4 4 5" xfId="46173" xr:uid="{5C3A7E2E-E3C7-405C-932F-1DFCAEA9E4D7}"/>
    <cellStyle name="Normal 22 2 4 4 5" xfId="21021" xr:uid="{A0D8031D-34B4-4769-84D1-B937D53E12D0}"/>
    <cellStyle name="Normal 22 2 4 4 5 2" xfId="34713" xr:uid="{B8078535-4192-4271-B644-593D5DDDFF8B}"/>
    <cellStyle name="Normal 22 2 4 4 5 3" xfId="49597" xr:uid="{023C5747-40F2-4F2E-A34B-8AB75862A822}"/>
    <cellStyle name="Normal 22 2 4 4 6" xfId="14177" xr:uid="{C4020EBA-03F8-4B97-B46E-016ECACDA0AD}"/>
    <cellStyle name="Normal 22 2 4 4 7" xfId="27867" xr:uid="{794467AC-AD7A-458C-8012-300B0479BE14}"/>
    <cellStyle name="Normal 22 2 4 4 8" xfId="42751" xr:uid="{EE065E06-F4C0-47B8-ACDC-F30EC4755EB2}"/>
    <cellStyle name="Normal 22 2 4 5" xfId="7332" xr:uid="{646C28FB-5F7C-4DC2-ACB7-DA07CFB70D8D}"/>
    <cellStyle name="Normal 22 2 4 5 2" xfId="9045" xr:uid="{08CD870E-1038-4703-920D-798C646C91EA}"/>
    <cellStyle name="Normal 22 2 4 5 2 2" xfId="12467" xr:uid="{9BE6CE32-A8B0-4171-BC3E-2A8CD133F5ED}"/>
    <cellStyle name="Normal 22 2 4 5 2 2 2" xfId="26157" xr:uid="{99C9B2BA-A28B-4332-AFA3-98D845BB6755}"/>
    <cellStyle name="Normal 22 2 4 5 2 2 2 2" xfId="39849" xr:uid="{B9A56C1B-C845-40F7-98AF-7F965F644212}"/>
    <cellStyle name="Normal 22 2 4 5 2 2 2 3" xfId="54733" xr:uid="{B2A0BEF0-2A4B-4052-AE48-10637AA66E90}"/>
    <cellStyle name="Normal 22 2 4 5 2 2 3" xfId="19313" xr:uid="{C38FD971-9065-46CA-96EF-B91EBD6000C2}"/>
    <cellStyle name="Normal 22 2 4 5 2 2 4" xfId="33003" xr:uid="{14A4C56C-F108-45E3-82D1-857172238009}"/>
    <cellStyle name="Normal 22 2 4 5 2 2 5" xfId="47887" xr:uid="{8E337764-193D-43D3-8A09-71EB1D95D659}"/>
    <cellStyle name="Normal 22 2 4 5 2 3" xfId="22735" xr:uid="{D35E5B13-0FBA-4DAA-B7A4-BFC53B49EE3B}"/>
    <cellStyle name="Normal 22 2 4 5 2 3 2" xfId="36427" xr:uid="{E3E8EEEE-5200-4DF7-88F0-9EB5EC4DA633}"/>
    <cellStyle name="Normal 22 2 4 5 2 3 3" xfId="51311" xr:uid="{C75BBCA5-5EA0-46C7-A8CC-918F018466E7}"/>
    <cellStyle name="Normal 22 2 4 5 2 4" xfId="15891" xr:uid="{EEE4B507-70BD-4F64-A2C2-649A666532B6}"/>
    <cellStyle name="Normal 22 2 4 5 2 5" xfId="29581" xr:uid="{96EB7D21-CD8A-4CC3-87F9-AB10FF70ADAB}"/>
    <cellStyle name="Normal 22 2 4 5 2 6" xfId="44465" xr:uid="{DFCE4CAB-34A4-4785-B19B-55ED434A82D9}"/>
    <cellStyle name="Normal 22 2 4 5 3" xfId="10755" xr:uid="{A875253C-F251-4318-851F-9EF57E17A39D}"/>
    <cellStyle name="Normal 22 2 4 5 3 2" xfId="24445" xr:uid="{AE18EFDA-3AF3-4407-8329-D3D9A4A78C8D}"/>
    <cellStyle name="Normal 22 2 4 5 3 2 2" xfId="38137" xr:uid="{6DD96D7A-D6FC-45BE-90F6-28ABF480F0E8}"/>
    <cellStyle name="Normal 22 2 4 5 3 2 3" xfId="53021" xr:uid="{5A60821E-4111-40BC-B88C-6F75829E9D42}"/>
    <cellStyle name="Normal 22 2 4 5 3 3" xfId="17601" xr:uid="{22B9F5EE-35A0-4DA7-8923-49D3158E011C}"/>
    <cellStyle name="Normal 22 2 4 5 3 4" xfId="31291" xr:uid="{D4571A45-6898-495C-A5A2-F0F2DF037DBC}"/>
    <cellStyle name="Normal 22 2 4 5 3 5" xfId="46175" xr:uid="{6FCC36E0-B4F0-4146-AC83-85562AD7EA97}"/>
    <cellStyle name="Normal 22 2 4 5 4" xfId="21023" xr:uid="{95165CAB-6CF9-4B69-A4E3-AD3149DF9DD7}"/>
    <cellStyle name="Normal 22 2 4 5 4 2" xfId="34715" xr:uid="{D0A25D5E-09B7-44C7-B746-AFBB871E0BC2}"/>
    <cellStyle name="Normal 22 2 4 5 4 3" xfId="49599" xr:uid="{4A2D4E5E-48A8-4FED-9CE9-40B55BAC7021}"/>
    <cellStyle name="Normal 22 2 4 5 5" xfId="14179" xr:uid="{AB68ABF3-F5AC-4671-8AE2-5CC94883E3B9}"/>
    <cellStyle name="Normal 22 2 4 5 6" xfId="27869" xr:uid="{9FEA7F1C-67B5-4BD2-BA00-A0DE14BD894D}"/>
    <cellStyle name="Normal 22 2 4 5 7" xfId="42753" xr:uid="{F61B05F2-34AF-4E52-B47F-0D2D60795473}"/>
    <cellStyle name="Normal 22 2 4 6" xfId="7333" xr:uid="{5CE5FFE7-227D-4EBB-990B-D014EF4DE43E}"/>
    <cellStyle name="Normal 22 2 4 6 2" xfId="9046" xr:uid="{A278D2D7-F1DB-4B3D-810C-0A18A25B09F0}"/>
    <cellStyle name="Normal 22 2 4 6 2 2" xfId="12468" xr:uid="{B780B0E5-2779-47F7-A3D3-658DF365272F}"/>
    <cellStyle name="Normal 22 2 4 6 2 2 2" xfId="26158" xr:uid="{52BF8D2A-13A6-4977-850F-57846C7154FC}"/>
    <cellStyle name="Normal 22 2 4 6 2 2 2 2" xfId="39850" xr:uid="{CF87C9CC-5612-4E01-94BA-141C600CECD8}"/>
    <cellStyle name="Normal 22 2 4 6 2 2 2 3" xfId="54734" xr:uid="{28FE77D8-E5D6-451E-8AFB-71D28AB39A64}"/>
    <cellStyle name="Normal 22 2 4 6 2 2 3" xfId="19314" xr:uid="{43C2F970-55AC-4431-8743-C0FB0B7EAED9}"/>
    <cellStyle name="Normal 22 2 4 6 2 2 4" xfId="33004" xr:uid="{27DCBC34-03FB-4908-A317-3748A64D8956}"/>
    <cellStyle name="Normal 22 2 4 6 2 2 5" xfId="47888" xr:uid="{C90F6660-E135-4CB5-ACA9-8F86F502F678}"/>
    <cellStyle name="Normal 22 2 4 6 2 3" xfId="22736" xr:uid="{0EB77A25-2AC8-434F-BE90-0ED592061F70}"/>
    <cellStyle name="Normal 22 2 4 6 2 3 2" xfId="36428" xr:uid="{A738FD21-C99A-41A3-B077-B126892DD3D9}"/>
    <cellStyle name="Normal 22 2 4 6 2 3 3" xfId="51312" xr:uid="{A33CEBBE-DDD1-4D15-BA3A-901E9276DC80}"/>
    <cellStyle name="Normal 22 2 4 6 2 4" xfId="15892" xr:uid="{3562CB39-1FC7-4027-A8D5-CC3C6D940BA4}"/>
    <cellStyle name="Normal 22 2 4 6 2 5" xfId="29582" xr:uid="{04058316-EDD3-4775-80A9-CF29FDEF4787}"/>
    <cellStyle name="Normal 22 2 4 6 2 6" xfId="44466" xr:uid="{2AE9903D-74A0-49B0-AAA5-5C9395098729}"/>
    <cellStyle name="Normal 22 2 4 6 3" xfId="10756" xr:uid="{3F1C334A-60E1-4B18-AE56-FE0A066D5E22}"/>
    <cellStyle name="Normal 22 2 4 6 3 2" xfId="24446" xr:uid="{04071F97-F441-4879-AF10-0D2DCEE12A86}"/>
    <cellStyle name="Normal 22 2 4 6 3 2 2" xfId="38138" xr:uid="{CEBDA65B-CF32-4C81-968A-334E1809B072}"/>
    <cellStyle name="Normal 22 2 4 6 3 2 3" xfId="53022" xr:uid="{92767BDE-1F2A-442E-A36D-0BDEE2F263F5}"/>
    <cellStyle name="Normal 22 2 4 6 3 3" xfId="17602" xr:uid="{08D30C17-1278-4937-B529-0FA012F667B2}"/>
    <cellStyle name="Normal 22 2 4 6 3 4" xfId="31292" xr:uid="{0F1692E2-8673-4578-8D94-99D37E93480A}"/>
    <cellStyle name="Normal 22 2 4 6 3 5" xfId="46176" xr:uid="{FC8833FA-FBC5-4421-9836-F8B341D5B689}"/>
    <cellStyle name="Normal 22 2 4 6 4" xfId="21024" xr:uid="{74F3160F-079C-4816-A632-D670496B6279}"/>
    <cellStyle name="Normal 22 2 4 6 4 2" xfId="34716" xr:uid="{F8998D73-86FD-4376-AAA8-AB522BBDC704}"/>
    <cellStyle name="Normal 22 2 4 6 4 3" xfId="49600" xr:uid="{251E9FF5-A80E-41E2-B617-40745AEE9AB4}"/>
    <cellStyle name="Normal 22 2 4 6 5" xfId="14180" xr:uid="{A118B30C-DC4A-4E18-B18E-7E8160BCE53A}"/>
    <cellStyle name="Normal 22 2 4 6 6" xfId="27870" xr:uid="{601A6D84-8D79-42D9-B3C3-1C72F77B50A3}"/>
    <cellStyle name="Normal 22 2 4 6 7" xfId="42754" xr:uid="{5A177292-EFE9-4117-94D4-5E540F50798A}"/>
    <cellStyle name="Normal 22 2 4 7" xfId="9032" xr:uid="{7396F909-6C7F-4D5A-A45F-15A0EB28F080}"/>
    <cellStyle name="Normal 22 2 4 7 2" xfId="12454" xr:uid="{553F65B7-E45C-4138-AC8C-DE5D6EA9CD35}"/>
    <cellStyle name="Normal 22 2 4 7 2 2" xfId="26144" xr:uid="{458FDAC9-72DE-4625-9F6F-4BD666192A20}"/>
    <cellStyle name="Normal 22 2 4 7 2 2 2" xfId="39836" xr:uid="{0B5C3B1C-CF8E-4462-AA11-D633C847B310}"/>
    <cellStyle name="Normal 22 2 4 7 2 2 3" xfId="54720" xr:uid="{2A53ABE3-009A-4156-BC75-3A2BCB6F0975}"/>
    <cellStyle name="Normal 22 2 4 7 2 3" xfId="19300" xr:uid="{3650FF5E-99E1-479B-8DB2-170B533D8113}"/>
    <cellStyle name="Normal 22 2 4 7 2 4" xfId="32990" xr:uid="{B3DD365B-B1EF-4D4C-9F2A-D64F8CA5C80A}"/>
    <cellStyle name="Normal 22 2 4 7 2 5" xfId="47874" xr:uid="{7D66B299-3EFD-4B7E-8701-782AA17C4E1F}"/>
    <cellStyle name="Normal 22 2 4 7 3" xfId="22722" xr:uid="{6B5541B5-65B2-4FA5-92C8-12AAEE4CDEF9}"/>
    <cellStyle name="Normal 22 2 4 7 3 2" xfId="36414" xr:uid="{FD291EDE-324D-4DDF-A25D-E4AE47E3971B}"/>
    <cellStyle name="Normal 22 2 4 7 3 3" xfId="51298" xr:uid="{30393B73-A7D8-4317-9913-371D62E822C7}"/>
    <cellStyle name="Normal 22 2 4 7 4" xfId="15878" xr:uid="{1B705387-E10C-4B30-AAA4-69FBBE648F12}"/>
    <cellStyle name="Normal 22 2 4 7 5" xfId="29568" xr:uid="{B6F431DF-D868-4F71-B128-0B1E58DA710B}"/>
    <cellStyle name="Normal 22 2 4 7 6" xfId="44452" xr:uid="{8B23EECA-8749-4E47-8E1D-73E230FD13F8}"/>
    <cellStyle name="Normal 22 2 4 8" xfId="10742" xr:uid="{6319F018-D769-49EC-9B31-4CF0E7524E3E}"/>
    <cellStyle name="Normal 22 2 4 8 2" xfId="24432" xr:uid="{3538E8F7-9BDC-4B42-AE28-99889E1E690E}"/>
    <cellStyle name="Normal 22 2 4 8 2 2" xfId="38124" xr:uid="{D8E82620-FBE6-426F-867D-C2116EA3E1A5}"/>
    <cellStyle name="Normal 22 2 4 8 2 3" xfId="53008" xr:uid="{1831BBEE-B0B8-4A59-A71F-5C1F303B2338}"/>
    <cellStyle name="Normal 22 2 4 8 3" xfId="17588" xr:uid="{BEBBC541-5426-4784-AB2D-2B90D0D4E63A}"/>
    <cellStyle name="Normal 22 2 4 8 4" xfId="31278" xr:uid="{A9BD01C4-296C-4952-83B8-CAAFB5477BE7}"/>
    <cellStyle name="Normal 22 2 4 8 5" xfId="46162" xr:uid="{360FB561-E94E-4C05-969E-C1F74AEB43B5}"/>
    <cellStyle name="Normal 22 2 4 9" xfId="21010" xr:uid="{EBF1748D-6D8F-438C-94F2-A1DACE508B0F}"/>
    <cellStyle name="Normal 22 2 4 9 2" xfId="34702" xr:uid="{972A42C5-7F77-46DC-90AF-69548FE4D41E}"/>
    <cellStyle name="Normal 22 2 4 9 3" xfId="49586" xr:uid="{841F521E-11E1-441E-AF25-2289C5AEA6C1}"/>
    <cellStyle name="Normal 22 2 5" xfId="7334" xr:uid="{632614BE-DFBB-4AA5-9945-B0347D49A485}"/>
    <cellStyle name="Normal 22 2 5 10" xfId="42755" xr:uid="{6F2E6961-2CC5-435A-8B58-E5B8FD4891EB}"/>
    <cellStyle name="Normal 22 2 5 2" xfId="7335" xr:uid="{675F6C75-B113-4E24-A43C-26D65FD5AB8F}"/>
    <cellStyle name="Normal 22 2 5 2 2" xfId="7336" xr:uid="{A21D8BA6-98C1-4035-BCAA-818AF7833B59}"/>
    <cellStyle name="Normal 22 2 5 2 2 2" xfId="9049" xr:uid="{73DA1EFA-012B-4806-A674-F7773B99235C}"/>
    <cellStyle name="Normal 22 2 5 2 2 2 2" xfId="12471" xr:uid="{6E79DB7E-F9D8-4AFF-900C-089049674BA1}"/>
    <cellStyle name="Normal 22 2 5 2 2 2 2 2" xfId="26161" xr:uid="{D96F740C-746C-4444-80B5-02677FD60F7B}"/>
    <cellStyle name="Normal 22 2 5 2 2 2 2 2 2" xfId="39853" xr:uid="{D40F7299-4369-4262-BDD1-9A2D47D6A5BC}"/>
    <cellStyle name="Normal 22 2 5 2 2 2 2 2 3" xfId="54737" xr:uid="{D3C537EA-59E1-4DCB-A3A4-E90BC634A276}"/>
    <cellStyle name="Normal 22 2 5 2 2 2 2 3" xfId="19317" xr:uid="{ABFB0B7A-6028-47F2-9B71-FE54999B0DCA}"/>
    <cellStyle name="Normal 22 2 5 2 2 2 2 4" xfId="33007" xr:uid="{3BF9B9BD-6485-4AB6-BFB3-290F227149B7}"/>
    <cellStyle name="Normal 22 2 5 2 2 2 2 5" xfId="47891" xr:uid="{24CA9BB7-BA3A-4EFC-A90D-00F2D9E785A9}"/>
    <cellStyle name="Normal 22 2 5 2 2 2 3" xfId="22739" xr:uid="{E3019196-9AF2-42A0-A48F-6B8B9104B7C5}"/>
    <cellStyle name="Normal 22 2 5 2 2 2 3 2" xfId="36431" xr:uid="{FA34868A-85E9-433B-B045-B50C5A88219F}"/>
    <cellStyle name="Normal 22 2 5 2 2 2 3 3" xfId="51315" xr:uid="{665C9FC9-FF3E-46E1-A2A3-0DFFB3677B13}"/>
    <cellStyle name="Normal 22 2 5 2 2 2 4" xfId="15895" xr:uid="{2D1007FC-EBEC-4284-A738-7D209F572920}"/>
    <cellStyle name="Normal 22 2 5 2 2 2 5" xfId="29585" xr:uid="{6FE13C91-C807-4518-8CBB-360593C715D9}"/>
    <cellStyle name="Normal 22 2 5 2 2 2 6" xfId="44469" xr:uid="{DAA9B61F-391F-454D-A432-B95858A1F006}"/>
    <cellStyle name="Normal 22 2 5 2 2 3" xfId="10759" xr:uid="{0934DC7D-A819-4F27-BDB6-14ED05FBE9B7}"/>
    <cellStyle name="Normal 22 2 5 2 2 3 2" xfId="24449" xr:uid="{30A6B859-F47F-4336-A0C6-4F815759EBEE}"/>
    <cellStyle name="Normal 22 2 5 2 2 3 2 2" xfId="38141" xr:uid="{568AA85A-ACF5-455F-91C2-E75E6EC4B221}"/>
    <cellStyle name="Normal 22 2 5 2 2 3 2 3" xfId="53025" xr:uid="{DB5226A1-474F-4AC8-B286-15C0B17241E3}"/>
    <cellStyle name="Normal 22 2 5 2 2 3 3" xfId="17605" xr:uid="{151862E5-263D-4A38-A17B-068FD51B9161}"/>
    <cellStyle name="Normal 22 2 5 2 2 3 4" xfId="31295" xr:uid="{0DF4FC44-53AD-4544-9462-25A6FD06B697}"/>
    <cellStyle name="Normal 22 2 5 2 2 3 5" xfId="46179" xr:uid="{4115D884-510E-4497-98E6-C58E6284C0F3}"/>
    <cellStyle name="Normal 22 2 5 2 2 4" xfId="21027" xr:uid="{EE464EC1-B01D-4763-8E7C-EAC0209D8A2C}"/>
    <cellStyle name="Normal 22 2 5 2 2 4 2" xfId="34719" xr:uid="{85D42914-0DED-438C-9883-4B56314082CB}"/>
    <cellStyle name="Normal 22 2 5 2 2 4 3" xfId="49603" xr:uid="{313F82C8-F817-4FC1-B288-B94936473207}"/>
    <cellStyle name="Normal 22 2 5 2 2 5" xfId="14183" xr:uid="{0ABCDF3A-09B6-4FC8-8A59-4EFF6B669EF4}"/>
    <cellStyle name="Normal 22 2 5 2 2 6" xfId="27873" xr:uid="{09390528-261A-4E7B-BEA4-032A7AD3A365}"/>
    <cellStyle name="Normal 22 2 5 2 2 7" xfId="42757" xr:uid="{503D9AE7-03FC-4F70-BCFB-B1D0284F9EB3}"/>
    <cellStyle name="Normal 22 2 5 2 3" xfId="9048" xr:uid="{2726DEE0-84EB-4164-9FC3-3D5EE080EF57}"/>
    <cellStyle name="Normal 22 2 5 2 3 2" xfId="12470" xr:uid="{10F1038F-2755-4D80-8F20-4F6B029CE312}"/>
    <cellStyle name="Normal 22 2 5 2 3 2 2" xfId="26160" xr:uid="{2CD526AF-1F23-4577-AEDC-7E7347408140}"/>
    <cellStyle name="Normal 22 2 5 2 3 2 2 2" xfId="39852" xr:uid="{089CF5BF-02FF-4595-93B1-1C61B26B3EC5}"/>
    <cellStyle name="Normal 22 2 5 2 3 2 2 3" xfId="54736" xr:uid="{0B650EB0-CDF3-4950-8009-849240E6CE1E}"/>
    <cellStyle name="Normal 22 2 5 2 3 2 3" xfId="19316" xr:uid="{8AF265C3-5D43-4EBA-90DD-62E4D13E17E3}"/>
    <cellStyle name="Normal 22 2 5 2 3 2 4" xfId="33006" xr:uid="{E0A0B58B-8FEE-4E30-843E-D5FA32F2C99B}"/>
    <cellStyle name="Normal 22 2 5 2 3 2 5" xfId="47890" xr:uid="{E3B8F370-0E91-46DC-960C-354200E7542E}"/>
    <cellStyle name="Normal 22 2 5 2 3 3" xfId="22738" xr:uid="{745D16B1-F83B-4B7A-9AA0-06C11284F938}"/>
    <cellStyle name="Normal 22 2 5 2 3 3 2" xfId="36430" xr:uid="{DB84415B-77AB-472E-8FC7-7ECE3CF080EB}"/>
    <cellStyle name="Normal 22 2 5 2 3 3 3" xfId="51314" xr:uid="{FAC31E5F-D3F1-40D2-91A6-703A99764B03}"/>
    <cellStyle name="Normal 22 2 5 2 3 4" xfId="15894" xr:uid="{DBE4CB8A-37EB-4EF0-9137-EE158D765C5F}"/>
    <cellStyle name="Normal 22 2 5 2 3 5" xfId="29584" xr:uid="{E53D2E9A-57F9-4ED3-96B8-1399AF5B726A}"/>
    <cellStyle name="Normal 22 2 5 2 3 6" xfId="44468" xr:uid="{4289A5E0-F3F1-45B9-AAAC-1D2E06F4164F}"/>
    <cellStyle name="Normal 22 2 5 2 4" xfId="10758" xr:uid="{94FCC95D-001A-4BAE-94EB-043AB1CAC63A}"/>
    <cellStyle name="Normal 22 2 5 2 4 2" xfId="24448" xr:uid="{F0D9D5D2-82CE-4BD7-948A-8EDCBF2BEF4F}"/>
    <cellStyle name="Normal 22 2 5 2 4 2 2" xfId="38140" xr:uid="{12CFB68C-6201-47A2-9D69-A4FE3487F040}"/>
    <cellStyle name="Normal 22 2 5 2 4 2 3" xfId="53024" xr:uid="{9F7ECED0-0F61-4926-AC1A-AA48F6D87CB4}"/>
    <cellStyle name="Normal 22 2 5 2 4 3" xfId="17604" xr:uid="{63E768CD-C0B2-4DC2-ADFE-D5B8A383066C}"/>
    <cellStyle name="Normal 22 2 5 2 4 4" xfId="31294" xr:uid="{FB923238-0CAF-4BDD-9AFD-019182F10914}"/>
    <cellStyle name="Normal 22 2 5 2 4 5" xfId="46178" xr:uid="{78C443F6-5EE0-49BA-B5A8-1D466920C4DF}"/>
    <cellStyle name="Normal 22 2 5 2 5" xfId="21026" xr:uid="{D6604F6E-8C74-4284-8BD4-08B19B4AB647}"/>
    <cellStyle name="Normal 22 2 5 2 5 2" xfId="34718" xr:uid="{2FCFE0DA-E003-4F0F-BAC6-B55D9D19B101}"/>
    <cellStyle name="Normal 22 2 5 2 5 3" xfId="49602" xr:uid="{175373F8-C84B-4E46-9CC2-BAD211F76C75}"/>
    <cellStyle name="Normal 22 2 5 2 6" xfId="14182" xr:uid="{EED9E7C9-9683-48B5-86CC-BEDF2205111F}"/>
    <cellStyle name="Normal 22 2 5 2 7" xfId="27872" xr:uid="{A5E87589-0803-4DB7-B2A5-18B76FEFE9A4}"/>
    <cellStyle name="Normal 22 2 5 2 8" xfId="42756" xr:uid="{EE99E3AE-B15C-4EAE-A178-703E7B8C000A}"/>
    <cellStyle name="Normal 22 2 5 3" xfId="7337" xr:uid="{56E20A78-80D0-468F-99F7-3BE548A4550F}"/>
    <cellStyle name="Normal 22 2 5 3 2" xfId="9050" xr:uid="{DBBFEDB0-6176-4A40-AF04-5BC25A7451A3}"/>
    <cellStyle name="Normal 22 2 5 3 2 2" xfId="12472" xr:uid="{6D5729D2-6DDA-4465-B2F8-A584447014AD}"/>
    <cellStyle name="Normal 22 2 5 3 2 2 2" xfId="26162" xr:uid="{4E294B77-924C-4C97-98C6-33B78B3692E2}"/>
    <cellStyle name="Normal 22 2 5 3 2 2 2 2" xfId="39854" xr:uid="{2D3EA184-D7B5-474B-884C-38F65EDF7649}"/>
    <cellStyle name="Normal 22 2 5 3 2 2 2 3" xfId="54738" xr:uid="{D83195CF-B17D-465C-86BD-CA6085900E78}"/>
    <cellStyle name="Normal 22 2 5 3 2 2 3" xfId="19318" xr:uid="{94337CAC-251A-4487-B855-1701F64131F8}"/>
    <cellStyle name="Normal 22 2 5 3 2 2 4" xfId="33008" xr:uid="{0A91E674-6FD4-4E7B-944F-D89C91F3B058}"/>
    <cellStyle name="Normal 22 2 5 3 2 2 5" xfId="47892" xr:uid="{291AFA58-1ED3-430D-A8C5-E5BC63DD09A3}"/>
    <cellStyle name="Normal 22 2 5 3 2 3" xfId="22740" xr:uid="{AA607B76-01C2-4EF9-B6B9-E673ADBAAEF8}"/>
    <cellStyle name="Normal 22 2 5 3 2 3 2" xfId="36432" xr:uid="{6327610F-308C-4043-9F15-23A4870DFDFA}"/>
    <cellStyle name="Normal 22 2 5 3 2 3 3" xfId="51316" xr:uid="{10044F46-3565-4C24-A646-E7D8D7EE21E4}"/>
    <cellStyle name="Normal 22 2 5 3 2 4" xfId="15896" xr:uid="{31E2973D-9CCB-4879-980D-CFD69959581C}"/>
    <cellStyle name="Normal 22 2 5 3 2 5" xfId="29586" xr:uid="{60EDC742-04E5-4E1F-8974-4887E9D57F4A}"/>
    <cellStyle name="Normal 22 2 5 3 2 6" xfId="44470" xr:uid="{EA0348E5-A88B-48DE-AEA0-378B8C5B57E6}"/>
    <cellStyle name="Normal 22 2 5 3 3" xfId="10760" xr:uid="{BEB9F1AA-81E6-411C-B8E3-5344DF5A3610}"/>
    <cellStyle name="Normal 22 2 5 3 3 2" xfId="24450" xr:uid="{278D6224-A1C6-49FF-B416-B95936C427AE}"/>
    <cellStyle name="Normal 22 2 5 3 3 2 2" xfId="38142" xr:uid="{BD775B34-E526-4158-920C-8DFA3761524E}"/>
    <cellStyle name="Normal 22 2 5 3 3 2 3" xfId="53026" xr:uid="{F26493EC-328F-4A5E-80D2-1FBAD30A4E93}"/>
    <cellStyle name="Normal 22 2 5 3 3 3" xfId="17606" xr:uid="{F3F0AF75-87D3-4BC4-9BF5-67A2EC7D92FE}"/>
    <cellStyle name="Normal 22 2 5 3 3 4" xfId="31296" xr:uid="{A85F3BCD-0188-4CCD-8B41-9EB92ECEE841}"/>
    <cellStyle name="Normal 22 2 5 3 3 5" xfId="46180" xr:uid="{AAE25C93-F9E3-44D9-A18D-2E131969AF0A}"/>
    <cellStyle name="Normal 22 2 5 3 4" xfId="21028" xr:uid="{F7CAF0A1-5C2B-44DA-83F7-AE9CEA7D2F00}"/>
    <cellStyle name="Normal 22 2 5 3 4 2" xfId="34720" xr:uid="{D94C825E-042E-4C8C-859C-A8AFEA11BCE6}"/>
    <cellStyle name="Normal 22 2 5 3 4 3" xfId="49604" xr:uid="{F32EA0D7-02FA-4B28-9198-C6B6FC167254}"/>
    <cellStyle name="Normal 22 2 5 3 5" xfId="14184" xr:uid="{7A5E8B0B-D079-4EE6-B555-B49B38A7CB76}"/>
    <cellStyle name="Normal 22 2 5 3 6" xfId="27874" xr:uid="{99155F26-CDD5-4936-93F3-D3217D2D4A9A}"/>
    <cellStyle name="Normal 22 2 5 3 7" xfId="42758" xr:uid="{34A5EA49-5DF9-4D5A-9FCC-E73EE81DC12A}"/>
    <cellStyle name="Normal 22 2 5 4" xfId="7338" xr:uid="{FDB0585D-CAE8-421A-838D-D9515D553367}"/>
    <cellStyle name="Normal 22 2 5 4 2" xfId="9051" xr:uid="{A5EDF004-7F34-4DC5-8158-4CB783DFB974}"/>
    <cellStyle name="Normal 22 2 5 4 2 2" xfId="12473" xr:uid="{4F25EF61-B77B-4E4A-821B-E334EE4AD741}"/>
    <cellStyle name="Normal 22 2 5 4 2 2 2" xfId="26163" xr:uid="{7BF073E5-7C64-483B-A10F-F0D06F244535}"/>
    <cellStyle name="Normal 22 2 5 4 2 2 2 2" xfId="39855" xr:uid="{E1B74664-2013-4D3C-BFFC-AB1D3D962979}"/>
    <cellStyle name="Normal 22 2 5 4 2 2 2 3" xfId="54739" xr:uid="{A0D696FE-6C51-4EC6-9B76-1DB8410B0385}"/>
    <cellStyle name="Normal 22 2 5 4 2 2 3" xfId="19319" xr:uid="{5A36AB00-852E-44D6-AD9B-631E18DA1D43}"/>
    <cellStyle name="Normal 22 2 5 4 2 2 4" xfId="33009" xr:uid="{EE7A6903-16B6-4256-AC7B-50A086308312}"/>
    <cellStyle name="Normal 22 2 5 4 2 2 5" xfId="47893" xr:uid="{9D05F7CE-1B31-4C6C-82DC-CCC5A241A241}"/>
    <cellStyle name="Normal 22 2 5 4 2 3" xfId="22741" xr:uid="{7765BC99-345C-4ECB-8084-15FD957942E8}"/>
    <cellStyle name="Normal 22 2 5 4 2 3 2" xfId="36433" xr:uid="{64BC00A0-D92D-42D0-ACD3-614FEA5CEC18}"/>
    <cellStyle name="Normal 22 2 5 4 2 3 3" xfId="51317" xr:uid="{CF225F11-35CB-41D8-9F41-AFC2301B6B06}"/>
    <cellStyle name="Normal 22 2 5 4 2 4" xfId="15897" xr:uid="{EBEDB2E5-4681-4070-B426-218218A0A0BC}"/>
    <cellStyle name="Normal 22 2 5 4 2 5" xfId="29587" xr:uid="{2216746F-CD4C-4778-A082-787793E4EFA1}"/>
    <cellStyle name="Normal 22 2 5 4 2 6" xfId="44471" xr:uid="{0A283C9D-7FEC-4E43-9BFB-233E2E84260E}"/>
    <cellStyle name="Normal 22 2 5 4 3" xfId="10761" xr:uid="{3A514E63-3512-4948-9D9D-B628662C8397}"/>
    <cellStyle name="Normal 22 2 5 4 3 2" xfId="24451" xr:uid="{28EA3041-FD62-4D82-A46A-8FB31A62B54A}"/>
    <cellStyle name="Normal 22 2 5 4 3 2 2" xfId="38143" xr:uid="{1A4EA9F2-4C60-49DE-A571-1B61560F7187}"/>
    <cellStyle name="Normal 22 2 5 4 3 2 3" xfId="53027" xr:uid="{618AF8AB-2004-4CC2-90C7-5185CE7E511A}"/>
    <cellStyle name="Normal 22 2 5 4 3 3" xfId="17607" xr:uid="{D5DE6AA5-BA74-4702-B0C9-B8BEDFD7F242}"/>
    <cellStyle name="Normal 22 2 5 4 3 4" xfId="31297" xr:uid="{A12AC529-5A08-469B-990E-47D7A5629CD5}"/>
    <cellStyle name="Normal 22 2 5 4 3 5" xfId="46181" xr:uid="{8DE455C8-C9FB-4C68-8913-11E72CCBBABD}"/>
    <cellStyle name="Normal 22 2 5 4 4" xfId="21029" xr:uid="{047A506F-74B6-4D1C-8C42-91410106B5E2}"/>
    <cellStyle name="Normal 22 2 5 4 4 2" xfId="34721" xr:uid="{A23DCAAC-14F7-42B2-86EE-019C95740967}"/>
    <cellStyle name="Normal 22 2 5 4 4 3" xfId="49605" xr:uid="{E012A2B1-DDA5-4983-8587-27BEAD0B6902}"/>
    <cellStyle name="Normal 22 2 5 4 5" xfId="14185" xr:uid="{B3FD8803-A109-407F-A8C2-E7F5091529B8}"/>
    <cellStyle name="Normal 22 2 5 4 6" xfId="27875" xr:uid="{0C7FCA6F-2650-4AB7-9AE1-7AF2EC731DC2}"/>
    <cellStyle name="Normal 22 2 5 4 7" xfId="42759" xr:uid="{40AFEB9E-0542-492D-AA61-78E822E61F3D}"/>
    <cellStyle name="Normal 22 2 5 5" xfId="9047" xr:uid="{81D52F58-1606-43E3-A758-6EDEFC037E0B}"/>
    <cellStyle name="Normal 22 2 5 5 2" xfId="12469" xr:uid="{66577DE5-4690-4A16-8BDD-FBDF05DF25B4}"/>
    <cellStyle name="Normal 22 2 5 5 2 2" xfId="26159" xr:uid="{5FB87C3C-F06B-4292-8BA0-53668431C196}"/>
    <cellStyle name="Normal 22 2 5 5 2 2 2" xfId="39851" xr:uid="{FE7E86E9-4537-441F-824D-593510F36081}"/>
    <cellStyle name="Normal 22 2 5 5 2 2 3" xfId="54735" xr:uid="{FDEF79FE-B303-47D6-918F-D2A85B90F100}"/>
    <cellStyle name="Normal 22 2 5 5 2 3" xfId="19315" xr:uid="{50D2833B-E209-400E-88A8-47291273DBE2}"/>
    <cellStyle name="Normal 22 2 5 5 2 4" xfId="33005" xr:uid="{D6B9B1C5-DEBB-4181-81D3-B2B8480FFEB4}"/>
    <cellStyle name="Normal 22 2 5 5 2 5" xfId="47889" xr:uid="{E72A6A60-463D-4444-B4D6-F0DF1C33C2A1}"/>
    <cellStyle name="Normal 22 2 5 5 3" xfId="22737" xr:uid="{D8239B31-8139-4C7A-97AA-22A311851D42}"/>
    <cellStyle name="Normal 22 2 5 5 3 2" xfId="36429" xr:uid="{F48B17DE-EF88-4E23-98C2-741269D966E3}"/>
    <cellStyle name="Normal 22 2 5 5 3 3" xfId="51313" xr:uid="{F010F82F-5715-4216-8B1B-6BB15EB0BD6E}"/>
    <cellStyle name="Normal 22 2 5 5 4" xfId="15893" xr:uid="{97655BC1-91C2-4209-9CE6-CE6C383B329C}"/>
    <cellStyle name="Normal 22 2 5 5 5" xfId="29583" xr:uid="{0A9C48AC-4852-4FA0-945B-45372C8F3DAC}"/>
    <cellStyle name="Normal 22 2 5 5 6" xfId="44467" xr:uid="{311F5C2C-9FA3-415F-86C0-FD85E5072A92}"/>
    <cellStyle name="Normal 22 2 5 6" xfId="10757" xr:uid="{CA086253-B563-48E9-8E5E-C934D387BF13}"/>
    <cellStyle name="Normal 22 2 5 6 2" xfId="24447" xr:uid="{E1AF6062-3C31-4112-AE3F-A972C36F66C6}"/>
    <cellStyle name="Normal 22 2 5 6 2 2" xfId="38139" xr:uid="{27C8B3F7-6727-40FE-B7FD-A37AAF7B4004}"/>
    <cellStyle name="Normal 22 2 5 6 2 3" xfId="53023" xr:uid="{4E5EB82E-A66F-4DFF-A42C-22392F407E72}"/>
    <cellStyle name="Normal 22 2 5 6 3" xfId="17603" xr:uid="{6495BF49-EF70-48EE-9C01-4339883D2713}"/>
    <cellStyle name="Normal 22 2 5 6 4" xfId="31293" xr:uid="{A1180941-0E9B-4F28-8ED8-575CC92E6878}"/>
    <cellStyle name="Normal 22 2 5 6 5" xfId="46177" xr:uid="{C72BF96C-C90A-4FAA-84B4-4080456F0B09}"/>
    <cellStyle name="Normal 22 2 5 7" xfId="21025" xr:uid="{1760B568-D3F8-4460-9ACF-5FFFB664ED91}"/>
    <cellStyle name="Normal 22 2 5 7 2" xfId="34717" xr:uid="{DEF9A1E2-76B7-4003-926A-01BCB1B70F0E}"/>
    <cellStyle name="Normal 22 2 5 7 3" xfId="49601" xr:uid="{DC05701D-F518-4F22-A92D-B87DAFF7D9DB}"/>
    <cellStyle name="Normal 22 2 5 8" xfId="14181" xr:uid="{36AD8252-B513-45DE-8B13-2165416C4B15}"/>
    <cellStyle name="Normal 22 2 5 9" xfId="27871" xr:uid="{C972832B-3096-478D-A7FD-C160299AFDA7}"/>
    <cellStyle name="Normal 22 2 6" xfId="7339" xr:uid="{B6EA0AEE-6671-4F3D-BF52-9D28A3805B09}"/>
    <cellStyle name="Normal 22 2 6 10" xfId="42760" xr:uid="{202625F2-31AF-4937-BCB3-879AFD98ABB1}"/>
    <cellStyle name="Normal 22 2 6 2" xfId="7340" xr:uid="{AF3124C8-91E5-4840-B184-C677C1BAEA77}"/>
    <cellStyle name="Normal 22 2 6 2 2" xfId="7341" xr:uid="{2FD6BF21-6C25-47A2-BCBA-18C53D2FB97C}"/>
    <cellStyle name="Normal 22 2 6 2 2 2" xfId="9054" xr:uid="{9F2D64FC-160D-4826-90AD-F3D69740751C}"/>
    <cellStyle name="Normal 22 2 6 2 2 2 2" xfId="12476" xr:uid="{773F4293-C85B-404A-B1DC-D98EE762AE77}"/>
    <cellStyle name="Normal 22 2 6 2 2 2 2 2" xfId="26166" xr:uid="{C0E0377F-0A4B-4704-9BA5-9C806DF73C35}"/>
    <cellStyle name="Normal 22 2 6 2 2 2 2 2 2" xfId="39858" xr:uid="{9D78F643-05FD-436C-99B0-FE5563F31540}"/>
    <cellStyle name="Normal 22 2 6 2 2 2 2 2 3" xfId="54742" xr:uid="{FB5433CA-BA27-40AA-BA5F-0F30ACE8BEEE}"/>
    <cellStyle name="Normal 22 2 6 2 2 2 2 3" xfId="19322" xr:uid="{75978A5C-77BB-4139-8478-C52F1850DE82}"/>
    <cellStyle name="Normal 22 2 6 2 2 2 2 4" xfId="33012" xr:uid="{83E044F5-E9AE-4FB0-81D4-2EB203765684}"/>
    <cellStyle name="Normal 22 2 6 2 2 2 2 5" xfId="47896" xr:uid="{E1A94A7D-F02D-4597-ADFD-04B6C90B0CC4}"/>
    <cellStyle name="Normal 22 2 6 2 2 2 3" xfId="22744" xr:uid="{A1BAAB87-527D-4E32-B4B1-33F74ECA1BA7}"/>
    <cellStyle name="Normal 22 2 6 2 2 2 3 2" xfId="36436" xr:uid="{F1ADF11B-B11D-4E38-BC7A-E8B3041088AF}"/>
    <cellStyle name="Normal 22 2 6 2 2 2 3 3" xfId="51320" xr:uid="{A6472142-3FF8-45FE-B46D-5D5FA79ED682}"/>
    <cellStyle name="Normal 22 2 6 2 2 2 4" xfId="15900" xr:uid="{505B089F-6213-414C-95F9-4E65BF61775D}"/>
    <cellStyle name="Normal 22 2 6 2 2 2 5" xfId="29590" xr:uid="{1B5519A5-A448-4E29-967F-703DED3BB028}"/>
    <cellStyle name="Normal 22 2 6 2 2 2 6" xfId="44474" xr:uid="{B4AD9315-6E78-4782-A5DF-0D28AC9DC892}"/>
    <cellStyle name="Normal 22 2 6 2 2 3" xfId="10764" xr:uid="{93B444CB-B51D-4F49-81C7-43063C84C03E}"/>
    <cellStyle name="Normal 22 2 6 2 2 3 2" xfId="24454" xr:uid="{D8C83C49-C55F-4473-A867-DD7B189D1485}"/>
    <cellStyle name="Normal 22 2 6 2 2 3 2 2" xfId="38146" xr:uid="{EB6A3EF9-0D72-4361-AB05-CD8EE04EAFA0}"/>
    <cellStyle name="Normal 22 2 6 2 2 3 2 3" xfId="53030" xr:uid="{8B546AC0-AA25-444F-A25A-AC8326281D13}"/>
    <cellStyle name="Normal 22 2 6 2 2 3 3" xfId="17610" xr:uid="{31DFE51A-AF68-4805-97F3-2BDB737C1696}"/>
    <cellStyle name="Normal 22 2 6 2 2 3 4" xfId="31300" xr:uid="{44C36485-5409-49BF-8B2E-119240B0F8B8}"/>
    <cellStyle name="Normal 22 2 6 2 2 3 5" xfId="46184" xr:uid="{4E7240D9-F719-4E67-A18B-E3C3C499B090}"/>
    <cellStyle name="Normal 22 2 6 2 2 4" xfId="21032" xr:uid="{79F19EDC-BA35-4301-8066-07AD99ABE8F0}"/>
    <cellStyle name="Normal 22 2 6 2 2 4 2" xfId="34724" xr:uid="{FACE5891-F84C-48F5-BB87-AFD6751438A1}"/>
    <cellStyle name="Normal 22 2 6 2 2 4 3" xfId="49608" xr:uid="{7ACB3764-6696-48DF-8B4D-946DCC5A020F}"/>
    <cellStyle name="Normal 22 2 6 2 2 5" xfId="14188" xr:uid="{4A559F2E-D0C4-4DE3-8877-19B2FEB18790}"/>
    <cellStyle name="Normal 22 2 6 2 2 6" xfId="27878" xr:uid="{7E6EADAE-EABC-41D3-844F-8103ADD9C7E5}"/>
    <cellStyle name="Normal 22 2 6 2 2 7" xfId="42762" xr:uid="{D1DAD651-36B1-4765-8357-56B850D72133}"/>
    <cellStyle name="Normal 22 2 6 2 3" xfId="9053" xr:uid="{07020B29-BA9D-41F2-B603-E168BB706F56}"/>
    <cellStyle name="Normal 22 2 6 2 3 2" xfId="12475" xr:uid="{83BCE27E-8AEA-43DE-876C-51FFB19548D6}"/>
    <cellStyle name="Normal 22 2 6 2 3 2 2" xfId="26165" xr:uid="{EC91B97F-ACB9-41D5-998A-B2BE0F26412B}"/>
    <cellStyle name="Normal 22 2 6 2 3 2 2 2" xfId="39857" xr:uid="{43F73B21-4997-4BF3-A16B-699FA9C72F7E}"/>
    <cellStyle name="Normal 22 2 6 2 3 2 2 3" xfId="54741" xr:uid="{24BDB130-75FF-4164-8487-E714DE3F5013}"/>
    <cellStyle name="Normal 22 2 6 2 3 2 3" xfId="19321" xr:uid="{E957ACD4-6D92-4A7C-8CE7-4C591772E940}"/>
    <cellStyle name="Normal 22 2 6 2 3 2 4" xfId="33011" xr:uid="{73AF6C4D-8F95-426D-88D2-1F0FEA794E3F}"/>
    <cellStyle name="Normal 22 2 6 2 3 2 5" xfId="47895" xr:uid="{DE4F88FA-AE35-4F5F-AEE7-779A03C2431F}"/>
    <cellStyle name="Normal 22 2 6 2 3 3" xfId="22743" xr:uid="{01EB0669-B062-46F9-8995-55368DFFEB2F}"/>
    <cellStyle name="Normal 22 2 6 2 3 3 2" xfId="36435" xr:uid="{9C4AB4D0-EF0A-4AEB-92F7-88B203E3A2B7}"/>
    <cellStyle name="Normal 22 2 6 2 3 3 3" xfId="51319" xr:uid="{B643D5F7-BFD2-4E5A-BAA4-15C7C1838EF6}"/>
    <cellStyle name="Normal 22 2 6 2 3 4" xfId="15899" xr:uid="{FF333866-C791-4945-BFAC-2DD1B6D134FD}"/>
    <cellStyle name="Normal 22 2 6 2 3 5" xfId="29589" xr:uid="{E02A5B0B-CF9F-44C1-9D97-42017FAF3663}"/>
    <cellStyle name="Normal 22 2 6 2 3 6" xfId="44473" xr:uid="{9FB3DD20-1F9D-4ECC-A5F1-1984490ED305}"/>
    <cellStyle name="Normal 22 2 6 2 4" xfId="10763" xr:uid="{9F34448B-D249-4C7E-960E-E63C7794401C}"/>
    <cellStyle name="Normal 22 2 6 2 4 2" xfId="24453" xr:uid="{EE3FC46A-4379-48A1-807B-EF64064498B0}"/>
    <cellStyle name="Normal 22 2 6 2 4 2 2" xfId="38145" xr:uid="{99EC9421-51B1-427E-A654-3AA5BD95B3F3}"/>
    <cellStyle name="Normal 22 2 6 2 4 2 3" xfId="53029" xr:uid="{19DFE805-1775-44D2-9E8B-4BCE710F5F4D}"/>
    <cellStyle name="Normal 22 2 6 2 4 3" xfId="17609" xr:uid="{17090F56-78BC-45FC-845B-51FF71E6344D}"/>
    <cellStyle name="Normal 22 2 6 2 4 4" xfId="31299" xr:uid="{1F84BB75-4281-406C-AA5B-3E3B8D698696}"/>
    <cellStyle name="Normal 22 2 6 2 4 5" xfId="46183" xr:uid="{1E302A1F-1FFE-45A6-A873-48E887181C8B}"/>
    <cellStyle name="Normal 22 2 6 2 5" xfId="21031" xr:uid="{73CDE20D-76AE-4B82-A35C-F78EB54365A5}"/>
    <cellStyle name="Normal 22 2 6 2 5 2" xfId="34723" xr:uid="{7D3641E3-95BA-43F9-9EC1-07FC478F06EA}"/>
    <cellStyle name="Normal 22 2 6 2 5 3" xfId="49607" xr:uid="{627ECDA1-7A6C-47D0-A108-458ACAA6D053}"/>
    <cellStyle name="Normal 22 2 6 2 6" xfId="14187" xr:uid="{0F5E9B2A-DB84-471D-BC96-3879599AC7B5}"/>
    <cellStyle name="Normal 22 2 6 2 7" xfId="27877" xr:uid="{9C9DAC25-DD5E-4E52-B20A-98CAFF69AE41}"/>
    <cellStyle name="Normal 22 2 6 2 8" xfId="42761" xr:uid="{F19DC80F-775A-44B4-9F54-1B8052771837}"/>
    <cellStyle name="Normal 22 2 6 3" xfId="7342" xr:uid="{93A63CA2-C946-481C-A465-59DCAF570106}"/>
    <cellStyle name="Normal 22 2 6 3 2" xfId="9055" xr:uid="{C10B149A-A00A-43E3-A7C3-DCE1EF05CD1A}"/>
    <cellStyle name="Normal 22 2 6 3 2 2" xfId="12477" xr:uid="{149D2B33-768E-49BA-9A55-1545D7CBB50F}"/>
    <cellStyle name="Normal 22 2 6 3 2 2 2" xfId="26167" xr:uid="{8994BAE3-532E-49D5-BEF7-07EF61840D10}"/>
    <cellStyle name="Normal 22 2 6 3 2 2 2 2" xfId="39859" xr:uid="{8651EE1D-9F1C-4670-B14F-73FD1CE6A9DB}"/>
    <cellStyle name="Normal 22 2 6 3 2 2 2 3" xfId="54743" xr:uid="{E580CF9E-91ED-4760-91AF-20006AC94CED}"/>
    <cellStyle name="Normal 22 2 6 3 2 2 3" xfId="19323" xr:uid="{52C749D1-EA25-4FC4-BBE0-1077466B85B6}"/>
    <cellStyle name="Normal 22 2 6 3 2 2 4" xfId="33013" xr:uid="{8350544B-8978-4A2F-8CA5-E43B0B19CC26}"/>
    <cellStyle name="Normal 22 2 6 3 2 2 5" xfId="47897" xr:uid="{4C56D2BA-4683-4AF8-A37D-BCE721C2BE9B}"/>
    <cellStyle name="Normal 22 2 6 3 2 3" xfId="22745" xr:uid="{45DD20F2-607B-4B3F-AE16-1A58AD5CA40F}"/>
    <cellStyle name="Normal 22 2 6 3 2 3 2" xfId="36437" xr:uid="{8863E85B-75B7-4545-BDCA-C912FD2A6225}"/>
    <cellStyle name="Normal 22 2 6 3 2 3 3" xfId="51321" xr:uid="{5D9770D6-C836-4429-81CC-38E788E50C74}"/>
    <cellStyle name="Normal 22 2 6 3 2 4" xfId="15901" xr:uid="{229DED1F-492F-4D56-9729-3CDF63BD4F8D}"/>
    <cellStyle name="Normal 22 2 6 3 2 5" xfId="29591" xr:uid="{E40D717F-076C-450A-8AF0-7A6DBC8C1CD5}"/>
    <cellStyle name="Normal 22 2 6 3 2 6" xfId="44475" xr:uid="{15023896-D051-47A0-8A0B-517AA72D2A11}"/>
    <cellStyle name="Normal 22 2 6 3 3" xfId="10765" xr:uid="{3436D564-CE57-41F7-A9A9-FC4FE51186F6}"/>
    <cellStyle name="Normal 22 2 6 3 3 2" xfId="24455" xr:uid="{7DECDA8D-B120-4E0F-95C2-B738078AD341}"/>
    <cellStyle name="Normal 22 2 6 3 3 2 2" xfId="38147" xr:uid="{D9026B52-1F24-43EE-9409-03B9383E92FA}"/>
    <cellStyle name="Normal 22 2 6 3 3 2 3" xfId="53031" xr:uid="{5961D826-CEF1-450D-8265-B4171493697A}"/>
    <cellStyle name="Normal 22 2 6 3 3 3" xfId="17611" xr:uid="{4B699E8F-B4E5-44D4-B0C9-F3291B55A794}"/>
    <cellStyle name="Normal 22 2 6 3 3 4" xfId="31301" xr:uid="{CB15D036-E109-47A9-95D2-77CFCF536FEE}"/>
    <cellStyle name="Normal 22 2 6 3 3 5" xfId="46185" xr:uid="{B1AD8E91-E3B6-4121-BBED-A5F61C585550}"/>
    <cellStyle name="Normal 22 2 6 3 4" xfId="21033" xr:uid="{DC791AB8-C637-45DB-92CE-8C8753CFDCD8}"/>
    <cellStyle name="Normal 22 2 6 3 4 2" xfId="34725" xr:uid="{96D94D94-3DF0-4BDB-A669-CA450B724B31}"/>
    <cellStyle name="Normal 22 2 6 3 4 3" xfId="49609" xr:uid="{B3FDD7BE-49F8-4B06-B32F-3E1169313768}"/>
    <cellStyle name="Normal 22 2 6 3 5" xfId="14189" xr:uid="{88E5B00C-9C80-4709-9164-86F2CB6403D6}"/>
    <cellStyle name="Normal 22 2 6 3 6" xfId="27879" xr:uid="{F367DBFB-AA0F-46AC-8FD3-BB2BB6CED2BC}"/>
    <cellStyle name="Normal 22 2 6 3 7" xfId="42763" xr:uid="{DAE7378D-E26C-4518-9285-0DAD327B924C}"/>
    <cellStyle name="Normal 22 2 6 4" xfId="7343" xr:uid="{FD4C445C-DE6A-4FAF-A95F-87244573F645}"/>
    <cellStyle name="Normal 22 2 6 4 2" xfId="9056" xr:uid="{AC33AE21-49D5-4A7C-872F-79EFC68C64BB}"/>
    <cellStyle name="Normal 22 2 6 4 2 2" xfId="12478" xr:uid="{95A20393-9D0F-46E3-A0D0-66E040D12B1A}"/>
    <cellStyle name="Normal 22 2 6 4 2 2 2" xfId="26168" xr:uid="{6E78C75A-ACBE-4E95-A139-D58F5ECDF765}"/>
    <cellStyle name="Normal 22 2 6 4 2 2 2 2" xfId="39860" xr:uid="{16D2C6BB-4785-46AA-91F8-2D8AC57DA3D1}"/>
    <cellStyle name="Normal 22 2 6 4 2 2 2 3" xfId="54744" xr:uid="{FA5D6441-5E7E-4BBA-A051-26A9B8914B25}"/>
    <cellStyle name="Normal 22 2 6 4 2 2 3" xfId="19324" xr:uid="{A12B9E21-20B9-48DC-A2C1-3BD8C48D610A}"/>
    <cellStyle name="Normal 22 2 6 4 2 2 4" xfId="33014" xr:uid="{8ADBB043-940C-497F-BC9D-9730F3523176}"/>
    <cellStyle name="Normal 22 2 6 4 2 2 5" xfId="47898" xr:uid="{F4BADA12-F190-49F6-A966-168585182652}"/>
    <cellStyle name="Normal 22 2 6 4 2 3" xfId="22746" xr:uid="{1E314E37-A6C4-4476-AF55-FE32F0022D9F}"/>
    <cellStyle name="Normal 22 2 6 4 2 3 2" xfId="36438" xr:uid="{F43AEC19-B61C-4242-81F0-D350F18241BF}"/>
    <cellStyle name="Normal 22 2 6 4 2 3 3" xfId="51322" xr:uid="{4C41FF10-6D24-4218-8318-95E3C21961B0}"/>
    <cellStyle name="Normal 22 2 6 4 2 4" xfId="15902" xr:uid="{CA83524A-1E91-4B0F-88B5-3DEB87A1B53C}"/>
    <cellStyle name="Normal 22 2 6 4 2 5" xfId="29592" xr:uid="{41F60B11-D26A-47F4-80E6-C479EDD649D7}"/>
    <cellStyle name="Normal 22 2 6 4 2 6" xfId="44476" xr:uid="{39A1F7B5-8EA9-4DAC-8C67-A26591964983}"/>
    <cellStyle name="Normal 22 2 6 4 3" xfId="10766" xr:uid="{F6A6A3B0-F426-4906-AC12-54C87EC32F6E}"/>
    <cellStyle name="Normal 22 2 6 4 3 2" xfId="24456" xr:uid="{52B791A1-79B2-42BF-B5AE-85C1D7F4BA6B}"/>
    <cellStyle name="Normal 22 2 6 4 3 2 2" xfId="38148" xr:uid="{677FED52-D375-4FE6-9CDB-3269734C84F8}"/>
    <cellStyle name="Normal 22 2 6 4 3 2 3" xfId="53032" xr:uid="{193D0113-812A-4A77-9AA5-B089CEAFB575}"/>
    <cellStyle name="Normal 22 2 6 4 3 3" xfId="17612" xr:uid="{2E20F24F-9145-45EF-8656-C33CDB32DF34}"/>
    <cellStyle name="Normal 22 2 6 4 3 4" xfId="31302" xr:uid="{5F8BCA68-D163-4616-8379-8BFBBF18263F}"/>
    <cellStyle name="Normal 22 2 6 4 3 5" xfId="46186" xr:uid="{34422468-24CD-46A5-AC49-92BD14B68468}"/>
    <cellStyle name="Normal 22 2 6 4 4" xfId="21034" xr:uid="{DD4D026C-4373-4E64-9144-69D0DD60E718}"/>
    <cellStyle name="Normal 22 2 6 4 4 2" xfId="34726" xr:uid="{A112DADC-1D35-4A66-81B4-04197F6CDC94}"/>
    <cellStyle name="Normal 22 2 6 4 4 3" xfId="49610" xr:uid="{6786B215-1129-4C86-93A9-BC031F602D77}"/>
    <cellStyle name="Normal 22 2 6 4 5" xfId="14190" xr:uid="{DE982C48-52FC-4C7D-AF37-531D0BF59E14}"/>
    <cellStyle name="Normal 22 2 6 4 6" xfId="27880" xr:uid="{7FA89DF6-CC53-429F-92F8-831E0C596A3D}"/>
    <cellStyle name="Normal 22 2 6 4 7" xfId="42764" xr:uid="{B94D87FC-E14A-4FE0-90ED-0CB5370E82FD}"/>
    <cellStyle name="Normal 22 2 6 5" xfId="9052" xr:uid="{19EAAD80-4D34-4DA2-B4FE-DE050B7F1CA5}"/>
    <cellStyle name="Normal 22 2 6 5 2" xfId="12474" xr:uid="{D8AF0F9A-7AD8-4BA2-A37A-91B5F709D3F8}"/>
    <cellStyle name="Normal 22 2 6 5 2 2" xfId="26164" xr:uid="{F951E89B-DBAD-4A6D-BAD0-490B24703E2C}"/>
    <cellStyle name="Normal 22 2 6 5 2 2 2" xfId="39856" xr:uid="{433C9C7B-A0DC-422A-9380-8BA7BC1EAA78}"/>
    <cellStyle name="Normal 22 2 6 5 2 2 3" xfId="54740" xr:uid="{0210B234-3E4E-4BDB-96AE-35EDB6FB2E41}"/>
    <cellStyle name="Normal 22 2 6 5 2 3" xfId="19320" xr:uid="{5A110419-BD70-4FC9-81CB-922A3798899C}"/>
    <cellStyle name="Normal 22 2 6 5 2 4" xfId="33010" xr:uid="{2C0E041B-60EC-40CE-81B1-DBE7A7827E47}"/>
    <cellStyle name="Normal 22 2 6 5 2 5" xfId="47894" xr:uid="{BF6C8D8B-A009-468B-91B5-8AC546072643}"/>
    <cellStyle name="Normal 22 2 6 5 3" xfId="22742" xr:uid="{BECC45AE-7449-498A-B14D-F10CEBF5EA1B}"/>
    <cellStyle name="Normal 22 2 6 5 3 2" xfId="36434" xr:uid="{52D8A538-910C-450D-A2CD-81D05DB453BA}"/>
    <cellStyle name="Normal 22 2 6 5 3 3" xfId="51318" xr:uid="{31B70DD9-DFC7-4308-944C-6E1FC09638E0}"/>
    <cellStyle name="Normal 22 2 6 5 4" xfId="15898" xr:uid="{43F90B80-AD6E-47B1-A75C-9ECA5C51BE82}"/>
    <cellStyle name="Normal 22 2 6 5 5" xfId="29588" xr:uid="{CE8C666B-BA5F-44AF-9F49-12BEA6DC08EC}"/>
    <cellStyle name="Normal 22 2 6 5 6" xfId="44472" xr:uid="{A8B8F70C-5596-478C-B370-6693B5397481}"/>
    <cellStyle name="Normal 22 2 6 6" xfId="10762" xr:uid="{684474C3-8E68-47C7-949A-0A76A7DA90CE}"/>
    <cellStyle name="Normal 22 2 6 6 2" xfId="24452" xr:uid="{4606BC7A-4B3F-45D0-AF9F-AD6C8620E6B2}"/>
    <cellStyle name="Normal 22 2 6 6 2 2" xfId="38144" xr:uid="{CE3826BC-D77D-4357-A5BB-B7DD3562251A}"/>
    <cellStyle name="Normal 22 2 6 6 2 3" xfId="53028" xr:uid="{29B026B1-37CA-4FA5-979F-0AC62A2AADD7}"/>
    <cellStyle name="Normal 22 2 6 6 3" xfId="17608" xr:uid="{9BB3F13B-16E8-4172-AC0F-E196A32C30D1}"/>
    <cellStyle name="Normal 22 2 6 6 4" xfId="31298" xr:uid="{12538346-E5FF-4DA6-A8D2-E5B677602FE5}"/>
    <cellStyle name="Normal 22 2 6 6 5" xfId="46182" xr:uid="{77D43256-78D9-43E1-B8DE-0EEA5B444A7A}"/>
    <cellStyle name="Normal 22 2 6 7" xfId="21030" xr:uid="{623F7CA9-E07C-4013-A786-26C56D09E6E1}"/>
    <cellStyle name="Normal 22 2 6 7 2" xfId="34722" xr:uid="{33BDA5E5-7D61-4169-A218-7B0280DBBFD3}"/>
    <cellStyle name="Normal 22 2 6 7 3" xfId="49606" xr:uid="{6B6F2A76-30A3-46D0-B3E4-F7E667035804}"/>
    <cellStyle name="Normal 22 2 6 8" xfId="14186" xr:uid="{77C0E1EF-34E7-4886-8010-A9192E52BB39}"/>
    <cellStyle name="Normal 22 2 6 9" xfId="27876" xr:uid="{A737C6ED-10AD-428B-830C-6712E268A2C7}"/>
    <cellStyle name="Normal 22 2 7" xfId="7344" xr:uid="{9E0EAC38-A273-4EE5-BD2B-966859C06F8F}"/>
    <cellStyle name="Normal 22 2 7 2" xfId="7345" xr:uid="{EFD02BF6-5EA5-4183-9F23-77F80DD727E8}"/>
    <cellStyle name="Normal 22 2 7 2 2" xfId="9058" xr:uid="{00D587B9-BBB1-4350-AF4A-4F7C4DDCFDD2}"/>
    <cellStyle name="Normal 22 2 7 2 2 2" xfId="12480" xr:uid="{FA9D44B8-3A0F-4B1B-AD0C-64368DC10406}"/>
    <cellStyle name="Normal 22 2 7 2 2 2 2" xfId="26170" xr:uid="{D728143D-A6E3-4E5D-943F-FE92D402F788}"/>
    <cellStyle name="Normal 22 2 7 2 2 2 2 2" xfId="39862" xr:uid="{84E2C473-13B9-40C1-A3EB-717A204D39EA}"/>
    <cellStyle name="Normal 22 2 7 2 2 2 2 3" xfId="54746" xr:uid="{751805B0-141E-4F4F-B743-6401F2428361}"/>
    <cellStyle name="Normal 22 2 7 2 2 2 3" xfId="19326" xr:uid="{7B6EA0CD-C988-4064-94A7-A88D358C0356}"/>
    <cellStyle name="Normal 22 2 7 2 2 2 4" xfId="33016" xr:uid="{F1DD2CCC-E594-486E-AE42-F16295C2065C}"/>
    <cellStyle name="Normal 22 2 7 2 2 2 5" xfId="47900" xr:uid="{A1AF1307-F7FD-417A-B5CD-CEED178EC44D}"/>
    <cellStyle name="Normal 22 2 7 2 2 3" xfId="22748" xr:uid="{D2CCEA40-3FF9-431B-AB7A-764CED8D366A}"/>
    <cellStyle name="Normal 22 2 7 2 2 3 2" xfId="36440" xr:uid="{2A5F8E4C-05E8-4223-83FC-307CDF1D5C8F}"/>
    <cellStyle name="Normal 22 2 7 2 2 3 3" xfId="51324" xr:uid="{B9C4A160-7EF8-45C5-ABE1-20AC6645F8CD}"/>
    <cellStyle name="Normal 22 2 7 2 2 4" xfId="15904" xr:uid="{51A37B9C-5DDE-491C-B751-502CFD48AAD4}"/>
    <cellStyle name="Normal 22 2 7 2 2 5" xfId="29594" xr:uid="{760BA8BF-66E1-46AE-80DF-CFB7F3C2E42B}"/>
    <cellStyle name="Normal 22 2 7 2 2 6" xfId="44478" xr:uid="{09C3DC1F-A9BF-4CF7-BF0E-84084C099ABF}"/>
    <cellStyle name="Normal 22 2 7 2 3" xfId="10768" xr:uid="{631DD9CB-229B-4479-BFC7-54EF5298E982}"/>
    <cellStyle name="Normal 22 2 7 2 3 2" xfId="24458" xr:uid="{E8D4D4F2-DF3A-42D0-858F-3814B84FE8CE}"/>
    <cellStyle name="Normal 22 2 7 2 3 2 2" xfId="38150" xr:uid="{57D86D6A-ABDA-4424-BE36-381D80888245}"/>
    <cellStyle name="Normal 22 2 7 2 3 2 3" xfId="53034" xr:uid="{0452033B-B388-40A1-82DC-32FD941EA254}"/>
    <cellStyle name="Normal 22 2 7 2 3 3" xfId="17614" xr:uid="{7F4C2038-95E8-4F7A-BE2C-AB1E4C9F20C3}"/>
    <cellStyle name="Normal 22 2 7 2 3 4" xfId="31304" xr:uid="{BCF781CD-3737-4904-8CE1-164CF42422BD}"/>
    <cellStyle name="Normal 22 2 7 2 3 5" xfId="46188" xr:uid="{C3604D61-AB94-491D-880B-46E0AF007DD7}"/>
    <cellStyle name="Normal 22 2 7 2 4" xfId="21036" xr:uid="{8E48D892-FCC6-4F01-8CB6-930361776A9A}"/>
    <cellStyle name="Normal 22 2 7 2 4 2" xfId="34728" xr:uid="{458E8FB9-F236-4A83-B538-9B4920E908FE}"/>
    <cellStyle name="Normal 22 2 7 2 4 3" xfId="49612" xr:uid="{0F3447A2-E1DD-4DFA-869C-455C463BF9D9}"/>
    <cellStyle name="Normal 22 2 7 2 5" xfId="14192" xr:uid="{0E5A71D6-44EA-4999-8B08-EB5F5FCB7752}"/>
    <cellStyle name="Normal 22 2 7 2 6" xfId="27882" xr:uid="{58B03238-61DA-4466-8DE7-CC3879F40105}"/>
    <cellStyle name="Normal 22 2 7 2 7" xfId="42766" xr:uid="{F8F759C2-7D83-4D23-AFCB-513AB411E0CF}"/>
    <cellStyle name="Normal 22 2 7 3" xfId="9057" xr:uid="{29D55E1C-FD27-4C7A-9897-0FB83D581EA9}"/>
    <cellStyle name="Normal 22 2 7 3 2" xfId="12479" xr:uid="{EB75C2ED-53B9-4A9C-A08E-55D519C16F15}"/>
    <cellStyle name="Normal 22 2 7 3 2 2" xfId="26169" xr:uid="{46FE0DE9-9DF5-4DEF-B6D2-D3376303AF1B}"/>
    <cellStyle name="Normal 22 2 7 3 2 2 2" xfId="39861" xr:uid="{5BBE6BB7-B89D-456B-9E08-2CCFA0E95143}"/>
    <cellStyle name="Normal 22 2 7 3 2 2 3" xfId="54745" xr:uid="{C202789F-3A5B-4595-A20C-AE97C9BCDFF7}"/>
    <cellStyle name="Normal 22 2 7 3 2 3" xfId="19325" xr:uid="{A725DA57-A361-49B0-9718-5825012D8CD7}"/>
    <cellStyle name="Normal 22 2 7 3 2 4" xfId="33015" xr:uid="{9C6A726B-5F69-4478-B3E1-4055E665D770}"/>
    <cellStyle name="Normal 22 2 7 3 2 5" xfId="47899" xr:uid="{7807C219-0261-4644-A51A-08B569AA014D}"/>
    <cellStyle name="Normal 22 2 7 3 3" xfId="22747" xr:uid="{5D98045D-437D-4A2E-B90C-42CF20FD02FB}"/>
    <cellStyle name="Normal 22 2 7 3 3 2" xfId="36439" xr:uid="{B4EF730B-AF4B-40DD-967C-8A23F0E2ED13}"/>
    <cellStyle name="Normal 22 2 7 3 3 3" xfId="51323" xr:uid="{D04BDE4B-544B-4A43-A7F9-2FFB2825A2BC}"/>
    <cellStyle name="Normal 22 2 7 3 4" xfId="15903" xr:uid="{A3E48CFF-F7B6-4D59-ACA8-0FF8991568E8}"/>
    <cellStyle name="Normal 22 2 7 3 5" xfId="29593" xr:uid="{54C362B9-8056-40BD-B844-56751B502DAA}"/>
    <cellStyle name="Normal 22 2 7 3 6" xfId="44477" xr:uid="{A0D5DA7B-93F1-499B-9AB4-E48FB8C70C5A}"/>
    <cellStyle name="Normal 22 2 7 4" xfId="10767" xr:uid="{5B20C5CE-7DA3-4AB9-BFE2-D7B6BDBB8E9A}"/>
    <cellStyle name="Normal 22 2 7 4 2" xfId="24457" xr:uid="{917B3A4F-5F81-4710-A540-D8A55E65898A}"/>
    <cellStyle name="Normal 22 2 7 4 2 2" xfId="38149" xr:uid="{6AEA58E7-0BBE-4B6C-8A85-8DB169785F8B}"/>
    <cellStyle name="Normal 22 2 7 4 2 3" xfId="53033" xr:uid="{C8B5FF58-2071-4665-ABBF-95446AE418F5}"/>
    <cellStyle name="Normal 22 2 7 4 3" xfId="17613" xr:uid="{FF7F1362-443C-4734-AF49-066C2CF8849C}"/>
    <cellStyle name="Normal 22 2 7 4 4" xfId="31303" xr:uid="{E27A0A6F-69D3-4B9F-AF8A-AE920B446AC8}"/>
    <cellStyle name="Normal 22 2 7 4 5" xfId="46187" xr:uid="{EED69100-D805-4017-B0EF-DB0042D2E5FA}"/>
    <cellStyle name="Normal 22 2 7 5" xfId="21035" xr:uid="{2367E2A6-514E-4979-96D3-A177D3F82902}"/>
    <cellStyle name="Normal 22 2 7 5 2" xfId="34727" xr:uid="{C5A7FDE8-CC18-43F7-A3DB-AA6A9F19DB2F}"/>
    <cellStyle name="Normal 22 2 7 5 3" xfId="49611" xr:uid="{7F97ADE4-A10E-4F7F-A42C-994121E26897}"/>
    <cellStyle name="Normal 22 2 7 6" xfId="14191" xr:uid="{5E508423-7095-41E4-BABC-345D59CC2DEE}"/>
    <cellStyle name="Normal 22 2 7 7" xfId="27881" xr:uid="{56A55A22-CD66-4913-AD2E-B96ECC2E599D}"/>
    <cellStyle name="Normal 22 2 7 8" xfId="42765" xr:uid="{7D9F80F0-6508-4FEB-890D-497001023C24}"/>
    <cellStyle name="Normal 22 2 8" xfId="7346" xr:uid="{3250DE26-3E0F-46EC-A774-2BE3F7F47E87}"/>
    <cellStyle name="Normal 22 2 8 2" xfId="9059" xr:uid="{A893879E-142B-4F01-8DAA-01BE1D0F5279}"/>
    <cellStyle name="Normal 22 2 8 2 2" xfId="12481" xr:uid="{BCEB2650-4E8D-497D-9B76-12D274F5ED86}"/>
    <cellStyle name="Normal 22 2 8 2 2 2" xfId="26171" xr:uid="{CB90441F-1DB6-4601-B5CE-049FB7E12913}"/>
    <cellStyle name="Normal 22 2 8 2 2 2 2" xfId="39863" xr:uid="{F48AF6B5-5697-41EA-A87F-B68D31D58B69}"/>
    <cellStyle name="Normal 22 2 8 2 2 2 3" xfId="54747" xr:uid="{13F755CD-E655-4F18-BE71-DEA8959B6765}"/>
    <cellStyle name="Normal 22 2 8 2 2 3" xfId="19327" xr:uid="{C6E6A83F-CC5E-48B2-9831-F04C059981CD}"/>
    <cellStyle name="Normal 22 2 8 2 2 4" xfId="33017" xr:uid="{187506BB-45C6-4F55-AF6E-BE675A868AE7}"/>
    <cellStyle name="Normal 22 2 8 2 2 5" xfId="47901" xr:uid="{E114187D-8415-4022-9154-27E7A95E9462}"/>
    <cellStyle name="Normal 22 2 8 2 3" xfId="22749" xr:uid="{7774E697-B8E8-466F-8CD3-88CE78C7C9B3}"/>
    <cellStyle name="Normal 22 2 8 2 3 2" xfId="36441" xr:uid="{DAE44CAF-EBBC-4B7F-A4A6-3BABEAD6E44E}"/>
    <cellStyle name="Normal 22 2 8 2 3 3" xfId="51325" xr:uid="{78715DF7-0E46-4139-A001-32D66EE946E5}"/>
    <cellStyle name="Normal 22 2 8 2 4" xfId="15905" xr:uid="{C5906A7F-9B27-4C9C-97EC-0F299175D08E}"/>
    <cellStyle name="Normal 22 2 8 2 5" xfId="29595" xr:uid="{4655DDF7-6904-4CF9-AD81-273A514ECEDF}"/>
    <cellStyle name="Normal 22 2 8 2 6" xfId="44479" xr:uid="{37A204B6-F7CF-44C9-94B0-F20C0F7BF4F8}"/>
    <cellStyle name="Normal 22 2 8 3" xfId="10769" xr:uid="{EE91B5C0-A8B8-4495-B240-EC1E4D154BAA}"/>
    <cellStyle name="Normal 22 2 8 3 2" xfId="24459" xr:uid="{9FC20652-659A-4863-B42A-0B5DADD400D5}"/>
    <cellStyle name="Normal 22 2 8 3 2 2" xfId="38151" xr:uid="{2EAFC991-3C1F-4683-8986-20FA7A11695D}"/>
    <cellStyle name="Normal 22 2 8 3 2 3" xfId="53035" xr:uid="{5DEAECE7-D5FB-4F24-AB3D-F0FFC78CDAD6}"/>
    <cellStyle name="Normal 22 2 8 3 3" xfId="17615" xr:uid="{6F663FA4-58A8-43E9-A945-70ED0B23AF17}"/>
    <cellStyle name="Normal 22 2 8 3 4" xfId="31305" xr:uid="{B780F0E4-1858-47D7-A88A-13BEC9845C93}"/>
    <cellStyle name="Normal 22 2 8 3 5" xfId="46189" xr:uid="{1BD4E1DF-5EF7-4F44-A967-1749CA8E4F19}"/>
    <cellStyle name="Normal 22 2 8 4" xfId="21037" xr:uid="{0B8483D0-AEE8-4CB0-ACAD-AEE0852E000D}"/>
    <cellStyle name="Normal 22 2 8 4 2" xfId="34729" xr:uid="{24585F91-B6E9-4496-AE63-6E2EF67DFB18}"/>
    <cellStyle name="Normal 22 2 8 4 3" xfId="49613" xr:uid="{B6B2076A-8589-4BFF-AFFA-C68D7E2EEAA8}"/>
    <cellStyle name="Normal 22 2 8 5" xfId="14193" xr:uid="{5FDAACEF-8CF4-4474-8AF8-316CA73B0D0E}"/>
    <cellStyle name="Normal 22 2 8 6" xfId="27883" xr:uid="{92F68823-E736-428E-B10B-633D14BC6086}"/>
    <cellStyle name="Normal 22 2 8 7" xfId="42767" xr:uid="{F94B975E-7FEB-4109-B001-5A16E8DF5F3E}"/>
    <cellStyle name="Normal 22 2 9" xfId="7347" xr:uid="{57956D8F-2D71-42C4-A830-E682074D8834}"/>
    <cellStyle name="Normal 22 2 9 2" xfId="9060" xr:uid="{9D286005-D9EA-478B-A704-5BDFE1ADB2B7}"/>
    <cellStyle name="Normal 22 2 9 2 2" xfId="12482" xr:uid="{898EF89B-16A3-4F55-81FD-32303CBEF4D1}"/>
    <cellStyle name="Normal 22 2 9 2 2 2" xfId="26172" xr:uid="{889AD1D2-C805-4C0E-A841-7D2301D8A043}"/>
    <cellStyle name="Normal 22 2 9 2 2 2 2" xfId="39864" xr:uid="{086F46E9-D510-4C92-8263-9548E59D55E9}"/>
    <cellStyle name="Normal 22 2 9 2 2 2 3" xfId="54748" xr:uid="{D83DEE6A-D16A-4794-A655-81F718BCFC19}"/>
    <cellStyle name="Normal 22 2 9 2 2 3" xfId="19328" xr:uid="{B6E2640F-7BF5-4B2D-BED2-A05DC6DBFF8C}"/>
    <cellStyle name="Normal 22 2 9 2 2 4" xfId="33018" xr:uid="{0D5A08C8-68DD-4F17-AB31-3CAD75881588}"/>
    <cellStyle name="Normal 22 2 9 2 2 5" xfId="47902" xr:uid="{37B2E025-1EC0-4D1B-8147-590EDF22C686}"/>
    <cellStyle name="Normal 22 2 9 2 3" xfId="22750" xr:uid="{594B14F4-8482-4202-98A0-2552E9FE843B}"/>
    <cellStyle name="Normal 22 2 9 2 3 2" xfId="36442" xr:uid="{5470CD84-F0FD-4DE6-A2A7-011A659ADD7A}"/>
    <cellStyle name="Normal 22 2 9 2 3 3" xfId="51326" xr:uid="{979E8B54-E5FE-424F-B666-2946736F602D}"/>
    <cellStyle name="Normal 22 2 9 2 4" xfId="15906" xr:uid="{4CBB1141-F47D-4CDD-9911-45684174ABC9}"/>
    <cellStyle name="Normal 22 2 9 2 5" xfId="29596" xr:uid="{E1BA408A-E540-4F21-B580-A0F2CC891F32}"/>
    <cellStyle name="Normal 22 2 9 2 6" xfId="44480" xr:uid="{25DA14E6-D669-422C-9A8E-EB4056C4830A}"/>
    <cellStyle name="Normal 22 2 9 3" xfId="10770" xr:uid="{ABC856D1-7A04-4D6D-873F-E32C3EB1FE48}"/>
    <cellStyle name="Normal 22 2 9 3 2" xfId="24460" xr:uid="{3D672498-0F3A-45C3-9BD0-7B9E60C7948F}"/>
    <cellStyle name="Normal 22 2 9 3 2 2" xfId="38152" xr:uid="{461E5E69-50D5-43FB-85FA-12EAA7C8B0AA}"/>
    <cellStyle name="Normal 22 2 9 3 2 3" xfId="53036" xr:uid="{F8CF1588-4C3E-4AE4-BEB0-0E02CA333F20}"/>
    <cellStyle name="Normal 22 2 9 3 3" xfId="17616" xr:uid="{C03CA735-1A74-4E0D-ABCA-E424551253E6}"/>
    <cellStyle name="Normal 22 2 9 3 4" xfId="31306" xr:uid="{1D73310F-6C5D-47BD-971F-7E14C7E8B064}"/>
    <cellStyle name="Normal 22 2 9 3 5" xfId="46190" xr:uid="{D020E525-681D-40B7-9497-A7F8A59E764D}"/>
    <cellStyle name="Normal 22 2 9 4" xfId="21038" xr:uid="{B85E66A8-64C9-4700-AB9E-D866052F1E46}"/>
    <cellStyle name="Normal 22 2 9 4 2" xfId="34730" xr:uid="{34DB26FB-4E86-4790-9DA0-0D71BA4FED0B}"/>
    <cellStyle name="Normal 22 2 9 4 3" xfId="49614" xr:uid="{74D21A69-75E8-4CFC-A448-FEF0EA3B82AA}"/>
    <cellStyle name="Normal 22 2 9 5" xfId="14194" xr:uid="{D51EBE45-DF17-414E-AE21-9C94E4E43E40}"/>
    <cellStyle name="Normal 22 2 9 6" xfId="27884" xr:uid="{08F01923-9FAF-4ACD-B4BE-57923FC8C384}"/>
    <cellStyle name="Normal 22 2 9 7" xfId="42768" xr:uid="{0D54E80C-F6C6-41C6-A2EE-BE3BBA4C10FE}"/>
    <cellStyle name="Normal 22 3" xfId="4312" xr:uid="{399101C0-69B2-4A33-9573-186524BE7D3F}"/>
    <cellStyle name="Normal 22 3 10" xfId="21039" xr:uid="{5C17FB3E-C4F9-4722-81BB-B696DE001223}"/>
    <cellStyle name="Normal 22 3 10 2" xfId="34731" xr:uid="{019BFBFF-365F-45C2-8F0F-E7BA140AB29A}"/>
    <cellStyle name="Normal 22 3 10 3" xfId="49615" xr:uid="{869B045F-D5DE-488B-9A71-BD9B28946F6F}"/>
    <cellStyle name="Normal 22 3 11" xfId="14195" xr:uid="{BE6EEC11-E7B8-4B45-A479-7E7AA30DCB6A}"/>
    <cellStyle name="Normal 22 3 11 2" xfId="41316" xr:uid="{1A5359CF-9989-4B81-B793-AF96603E059E}"/>
    <cellStyle name="Normal 22 3 12" xfId="27885" xr:uid="{2D7A8D3E-4AD8-4437-B8D6-81A23D6D9141}"/>
    <cellStyle name="Normal 22 3 13" xfId="42769" xr:uid="{3CDE6184-6510-4C56-AEC4-660753006681}"/>
    <cellStyle name="Normal 22 3 14" xfId="7348" xr:uid="{E1C3408D-7D78-4FD7-B34A-F0BC506F738C}"/>
    <cellStyle name="Normal 22 3 2" xfId="4356" xr:uid="{37B88EF4-6CC3-4855-BE8E-A1DF5DD9190A}"/>
    <cellStyle name="Normal 22 3 2 10" xfId="14196" xr:uid="{071C5644-DFF7-4AFA-846F-309BA1DA7752}"/>
    <cellStyle name="Normal 22 3 2 10 2" xfId="41332" xr:uid="{1005FF67-1B93-4DA5-B1E9-0A7B1A1B2A89}"/>
    <cellStyle name="Normal 22 3 2 11" xfId="27886" xr:uid="{FCC5BEE7-3686-4BD8-8E9A-815EEF00C32B}"/>
    <cellStyle name="Normal 22 3 2 12" xfId="42770" xr:uid="{240AF982-21ED-4CAF-A3C6-7BF8AFA2C5DF}"/>
    <cellStyle name="Normal 22 3 2 13" xfId="7349" xr:uid="{CFCCE0E2-DD3C-4AB2-B875-18FAA91B9F80}"/>
    <cellStyle name="Normal 22 3 2 14" xfId="5954" xr:uid="{96347237-8278-4955-B931-EA7B0457DBF9}"/>
    <cellStyle name="Normal 22 3 2 15" xfId="5362" xr:uid="{295B8FFE-5A16-44A3-A855-7AD00ADCFBF2}"/>
    <cellStyle name="Normal 22 3 2 2" xfId="4463" xr:uid="{179FC0B6-D8EC-4780-9626-7D1039BB5604}"/>
    <cellStyle name="Normal 22 3 2 2 10" xfId="42771" xr:uid="{68C164E4-F15D-4B42-A2C1-A5C6CA5CBF27}"/>
    <cellStyle name="Normal 22 3 2 2 11" xfId="7350" xr:uid="{F5DE8B62-1214-4941-94F8-89CE875319BC}"/>
    <cellStyle name="Normal 22 3 2 2 2" xfId="7351" xr:uid="{A82480E7-141E-4ED5-8722-9B63D11898D0}"/>
    <cellStyle name="Normal 22 3 2 2 2 2" xfId="7352" xr:uid="{7B4968A9-86A7-49A6-9743-E99EAC53421D}"/>
    <cellStyle name="Normal 22 3 2 2 2 2 2" xfId="9065" xr:uid="{D07E07AB-9F4F-4666-8D33-043EAD258849}"/>
    <cellStyle name="Normal 22 3 2 2 2 2 2 2" xfId="12487" xr:uid="{CFEF055C-DAB9-4A08-8D09-49E1AB654F61}"/>
    <cellStyle name="Normal 22 3 2 2 2 2 2 2 2" xfId="26177" xr:uid="{38FA71C8-5662-425B-8C00-3961CB84B45A}"/>
    <cellStyle name="Normal 22 3 2 2 2 2 2 2 2 2" xfId="39869" xr:uid="{FEBB7BAA-ECE1-461C-B868-8D381974CC56}"/>
    <cellStyle name="Normal 22 3 2 2 2 2 2 2 2 3" xfId="54753" xr:uid="{1DB74D06-6D3A-494F-BC11-F12289333452}"/>
    <cellStyle name="Normal 22 3 2 2 2 2 2 2 3" xfId="19333" xr:uid="{0CF81E36-647E-44BD-8B7B-B19587BB91D9}"/>
    <cellStyle name="Normal 22 3 2 2 2 2 2 2 4" xfId="33023" xr:uid="{AB8F207F-74CC-4D5A-BA37-58F0A8713458}"/>
    <cellStyle name="Normal 22 3 2 2 2 2 2 2 5" xfId="47907" xr:uid="{C4AA64E8-6BAD-4513-85AB-629F1CF3FA9D}"/>
    <cellStyle name="Normal 22 3 2 2 2 2 2 3" xfId="22755" xr:uid="{1E2D2E55-8425-48CB-AAFD-1DD7084B28B0}"/>
    <cellStyle name="Normal 22 3 2 2 2 2 2 3 2" xfId="36447" xr:uid="{6BB81E69-3701-4D5C-8644-03159651DF78}"/>
    <cellStyle name="Normal 22 3 2 2 2 2 2 3 3" xfId="51331" xr:uid="{EA957DC8-377C-4EED-9ACD-B5DEF5F14919}"/>
    <cellStyle name="Normal 22 3 2 2 2 2 2 4" xfId="15911" xr:uid="{C2C18DD2-5D9E-4DAF-AA2D-11DF413D6843}"/>
    <cellStyle name="Normal 22 3 2 2 2 2 2 5" xfId="29601" xr:uid="{7BE229DC-C072-4BB8-8AD2-11ABA0A9D627}"/>
    <cellStyle name="Normal 22 3 2 2 2 2 2 6" xfId="44485" xr:uid="{D29A3A67-008A-4945-AB73-1760F03C3F0E}"/>
    <cellStyle name="Normal 22 3 2 2 2 2 3" xfId="10775" xr:uid="{46376702-B0CF-4217-8153-17B97F5E3B97}"/>
    <cellStyle name="Normal 22 3 2 2 2 2 3 2" xfId="24465" xr:uid="{D2743C8D-69B7-47B0-A78B-887F7650301D}"/>
    <cellStyle name="Normal 22 3 2 2 2 2 3 2 2" xfId="38157" xr:uid="{1E89D727-BAE6-4694-B690-6D621E52F9AA}"/>
    <cellStyle name="Normal 22 3 2 2 2 2 3 2 3" xfId="53041" xr:uid="{16F43E46-F8BD-4EF0-805A-E70B4151576F}"/>
    <cellStyle name="Normal 22 3 2 2 2 2 3 3" xfId="17621" xr:uid="{77E76EB1-D083-4663-B1B9-37D09DAC922B}"/>
    <cellStyle name="Normal 22 3 2 2 2 2 3 4" xfId="31311" xr:uid="{207DEC5B-1BCC-4AC2-872C-BCED7DCDC38A}"/>
    <cellStyle name="Normal 22 3 2 2 2 2 3 5" xfId="46195" xr:uid="{A7D54E04-D475-4F25-864F-B025B9BD0D2D}"/>
    <cellStyle name="Normal 22 3 2 2 2 2 4" xfId="21043" xr:uid="{0FBA3E82-273F-45FC-A531-3D3B8C097BC9}"/>
    <cellStyle name="Normal 22 3 2 2 2 2 4 2" xfId="34735" xr:uid="{581749EF-5049-42AC-9F40-228DF3571AFE}"/>
    <cellStyle name="Normal 22 3 2 2 2 2 4 3" xfId="49619" xr:uid="{BBACB425-96CC-4991-82F7-FF47E5C40459}"/>
    <cellStyle name="Normal 22 3 2 2 2 2 5" xfId="14199" xr:uid="{4E0BEE9F-3185-469B-9252-E6A38299982F}"/>
    <cellStyle name="Normal 22 3 2 2 2 2 6" xfId="27889" xr:uid="{A2D3B711-3AEB-44D4-B1EA-ACCB5649D065}"/>
    <cellStyle name="Normal 22 3 2 2 2 2 7" xfId="42773" xr:uid="{9C4591DE-FE55-4BF1-9F74-94D50F8845A7}"/>
    <cellStyle name="Normal 22 3 2 2 2 3" xfId="9064" xr:uid="{184B6E5D-5A1B-4482-AB56-94DF3CA18189}"/>
    <cellStyle name="Normal 22 3 2 2 2 3 2" xfId="12486" xr:uid="{DC33E0D4-0C70-493F-9761-8DE82529E22B}"/>
    <cellStyle name="Normal 22 3 2 2 2 3 2 2" xfId="26176" xr:uid="{AF2CC32F-FAB6-4D5A-AF67-F5BE4E856F63}"/>
    <cellStyle name="Normal 22 3 2 2 2 3 2 2 2" xfId="39868" xr:uid="{1676BC85-6C1E-40EF-AFBD-9725D2EBD02A}"/>
    <cellStyle name="Normal 22 3 2 2 2 3 2 2 3" xfId="54752" xr:uid="{B37BA0A3-F4CC-4D7F-8D2B-F4B99FE6BA41}"/>
    <cellStyle name="Normal 22 3 2 2 2 3 2 3" xfId="19332" xr:uid="{FB4B2C89-00BB-4C49-9051-6FC4EB2476EA}"/>
    <cellStyle name="Normal 22 3 2 2 2 3 2 4" xfId="33022" xr:uid="{7A611776-9F4F-47EA-B149-329BCE30B49F}"/>
    <cellStyle name="Normal 22 3 2 2 2 3 2 5" xfId="47906" xr:uid="{194EAE34-AB7E-4AFC-9DB0-12AB55D222D0}"/>
    <cellStyle name="Normal 22 3 2 2 2 3 3" xfId="22754" xr:uid="{F4D2B749-AF01-4FD3-9D0C-79103A464FDF}"/>
    <cellStyle name="Normal 22 3 2 2 2 3 3 2" xfId="36446" xr:uid="{21CF52F8-F66D-45A8-B486-57688F4E1C31}"/>
    <cellStyle name="Normal 22 3 2 2 2 3 3 3" xfId="51330" xr:uid="{37022955-2C8F-4575-9D05-E3FB75201D5C}"/>
    <cellStyle name="Normal 22 3 2 2 2 3 4" xfId="15910" xr:uid="{665AE9FE-03A6-4997-B9BE-1C82E7871F94}"/>
    <cellStyle name="Normal 22 3 2 2 2 3 5" xfId="29600" xr:uid="{DAD78AA8-6632-4E61-80FC-29163B8CE95B}"/>
    <cellStyle name="Normal 22 3 2 2 2 3 6" xfId="44484" xr:uid="{73B80EA8-6C5F-4671-A3D9-ACC8D66AC0AE}"/>
    <cellStyle name="Normal 22 3 2 2 2 4" xfId="10774" xr:uid="{74057ED6-E036-47F0-8D30-69255CCA10CE}"/>
    <cellStyle name="Normal 22 3 2 2 2 4 2" xfId="24464" xr:uid="{80562BB2-0E76-4072-B70A-585E95A70F57}"/>
    <cellStyle name="Normal 22 3 2 2 2 4 2 2" xfId="38156" xr:uid="{FE5699EB-031D-4F8E-8EF5-B989FADECF71}"/>
    <cellStyle name="Normal 22 3 2 2 2 4 2 3" xfId="53040" xr:uid="{89568E7A-4D48-4A3F-859F-1E8317C675F7}"/>
    <cellStyle name="Normal 22 3 2 2 2 4 3" xfId="17620" xr:uid="{9BCD1CEC-327B-4284-A95E-8F1DEAC1ECA2}"/>
    <cellStyle name="Normal 22 3 2 2 2 4 4" xfId="31310" xr:uid="{DDFC0940-5C2E-4710-A92E-164EA9E08FA0}"/>
    <cellStyle name="Normal 22 3 2 2 2 4 5" xfId="46194" xr:uid="{BEC4D2AF-581B-4E70-888A-F7B8584A8C70}"/>
    <cellStyle name="Normal 22 3 2 2 2 5" xfId="21042" xr:uid="{673E0432-0F94-447C-A60E-969484E5B918}"/>
    <cellStyle name="Normal 22 3 2 2 2 5 2" xfId="34734" xr:uid="{E18A3E26-D326-4538-A47B-10E5E8BCF616}"/>
    <cellStyle name="Normal 22 3 2 2 2 5 3" xfId="49618" xr:uid="{88ACA0DF-B195-4A30-A9DC-2FCFF7CCE901}"/>
    <cellStyle name="Normal 22 3 2 2 2 6" xfId="14198" xr:uid="{DEE09227-295C-4965-B81C-09EE64E2A5E1}"/>
    <cellStyle name="Normal 22 3 2 2 2 7" xfId="27888" xr:uid="{D5656DA4-6528-4BE5-AD70-89B7734A4B36}"/>
    <cellStyle name="Normal 22 3 2 2 2 8" xfId="42772" xr:uid="{3FF09B01-C484-4D86-B2DB-15F041B0CD61}"/>
    <cellStyle name="Normal 22 3 2 2 3" xfId="7353" xr:uid="{401F5B8D-BDA6-4C0C-86DA-E584F61060E5}"/>
    <cellStyle name="Normal 22 3 2 2 3 2" xfId="9066" xr:uid="{021EBD3B-88D2-460A-B3BB-CB8E8D469703}"/>
    <cellStyle name="Normal 22 3 2 2 3 2 2" xfId="12488" xr:uid="{E2BABE05-BD25-48EF-A9A8-A8E6FBDE3B94}"/>
    <cellStyle name="Normal 22 3 2 2 3 2 2 2" xfId="26178" xr:uid="{553A5E1C-6449-4F32-9537-83A762B7CF46}"/>
    <cellStyle name="Normal 22 3 2 2 3 2 2 2 2" xfId="39870" xr:uid="{2111F56B-3782-4A16-9D85-DDF2590F521F}"/>
    <cellStyle name="Normal 22 3 2 2 3 2 2 2 3" xfId="54754" xr:uid="{A4DA9CFB-27DA-4C6C-B77F-E34F43534D11}"/>
    <cellStyle name="Normal 22 3 2 2 3 2 2 3" xfId="19334" xr:uid="{8B0675F6-6290-482B-9690-58C9370DFDFF}"/>
    <cellStyle name="Normal 22 3 2 2 3 2 2 4" xfId="33024" xr:uid="{E96599B7-713F-4958-A31F-086D35212EB0}"/>
    <cellStyle name="Normal 22 3 2 2 3 2 2 5" xfId="47908" xr:uid="{71E80684-1AC6-4EA8-95E0-FDE559E4FCB9}"/>
    <cellStyle name="Normal 22 3 2 2 3 2 3" xfId="22756" xr:uid="{597CDAE5-5242-435C-98B7-438056625091}"/>
    <cellStyle name="Normal 22 3 2 2 3 2 3 2" xfId="36448" xr:uid="{9B6D2317-C125-4007-999C-AEA180975AE0}"/>
    <cellStyle name="Normal 22 3 2 2 3 2 3 3" xfId="51332" xr:uid="{38084354-6783-47CF-B88D-497BF91344A4}"/>
    <cellStyle name="Normal 22 3 2 2 3 2 4" xfId="15912" xr:uid="{2BA38CB2-7E36-4710-9035-D88FF8A16BE8}"/>
    <cellStyle name="Normal 22 3 2 2 3 2 5" xfId="29602" xr:uid="{C85C7834-7104-4DCB-8EE7-1D6F489F22CF}"/>
    <cellStyle name="Normal 22 3 2 2 3 2 6" xfId="44486" xr:uid="{C60AF070-B06A-4014-A273-A211A12C4E1A}"/>
    <cellStyle name="Normal 22 3 2 2 3 3" xfId="10776" xr:uid="{DD044EC2-80E0-42EE-9F1A-1A5094939E4F}"/>
    <cellStyle name="Normal 22 3 2 2 3 3 2" xfId="24466" xr:uid="{52077BD4-CC7D-47B6-91BF-58A60DC443B6}"/>
    <cellStyle name="Normal 22 3 2 2 3 3 2 2" xfId="38158" xr:uid="{F47D0DC5-3210-4822-AC6D-340E3AE5216A}"/>
    <cellStyle name="Normal 22 3 2 2 3 3 2 3" xfId="53042" xr:uid="{058B8B4B-E9D9-4B6D-9362-BB8AA031850B}"/>
    <cellStyle name="Normal 22 3 2 2 3 3 3" xfId="17622" xr:uid="{974D0A1C-3EFF-48E5-ACFB-EA4F1827B55B}"/>
    <cellStyle name="Normal 22 3 2 2 3 3 4" xfId="31312" xr:uid="{127E0BBF-4EC7-4C79-9D90-B5F228D459B9}"/>
    <cellStyle name="Normal 22 3 2 2 3 3 5" xfId="46196" xr:uid="{8DC2839E-1C59-404D-B44D-D8C0C4467588}"/>
    <cellStyle name="Normal 22 3 2 2 3 4" xfId="21044" xr:uid="{5E6EF8D0-19F5-4279-A9A2-B9B5415F85D1}"/>
    <cellStyle name="Normal 22 3 2 2 3 4 2" xfId="34736" xr:uid="{030A14B7-72FC-4C3F-90D6-364414AE39A1}"/>
    <cellStyle name="Normal 22 3 2 2 3 4 3" xfId="49620" xr:uid="{2A853F2D-491F-4D51-9CF0-EC4B6462671C}"/>
    <cellStyle name="Normal 22 3 2 2 3 5" xfId="14200" xr:uid="{EE92FF96-E427-4B70-BBA1-AE4B2BA3641E}"/>
    <cellStyle name="Normal 22 3 2 2 3 6" xfId="27890" xr:uid="{AD7605F7-0E20-4F5C-A175-19A0E6ED2820}"/>
    <cellStyle name="Normal 22 3 2 2 3 7" xfId="42774" xr:uid="{BAEC11EE-5991-4726-9AB1-A7D6ED2629D3}"/>
    <cellStyle name="Normal 22 3 2 2 4" xfId="7354" xr:uid="{BF9884A0-7468-4B69-90F3-2D9CEF8E45B9}"/>
    <cellStyle name="Normal 22 3 2 2 4 2" xfId="9067" xr:uid="{5A3B8ADD-D1A9-40C1-8C12-F1E80A3AF67E}"/>
    <cellStyle name="Normal 22 3 2 2 4 2 2" xfId="12489" xr:uid="{EF23EBEB-7D5F-467F-9CC5-39F60BEB26F2}"/>
    <cellStyle name="Normal 22 3 2 2 4 2 2 2" xfId="26179" xr:uid="{15841347-E104-4B99-8A45-BF321D3303F7}"/>
    <cellStyle name="Normal 22 3 2 2 4 2 2 2 2" xfId="39871" xr:uid="{7830D2C9-D89E-4218-BC1A-BB434E961367}"/>
    <cellStyle name="Normal 22 3 2 2 4 2 2 2 3" xfId="54755" xr:uid="{D981C35D-C5A2-4520-9EFB-927735B2E4AC}"/>
    <cellStyle name="Normal 22 3 2 2 4 2 2 3" xfId="19335" xr:uid="{6ACFF6B4-FB6D-4326-B2F7-8536B5580282}"/>
    <cellStyle name="Normal 22 3 2 2 4 2 2 4" xfId="33025" xr:uid="{FF2172C1-74A6-4E14-B894-B30027BA6ACA}"/>
    <cellStyle name="Normal 22 3 2 2 4 2 2 5" xfId="47909" xr:uid="{E7FF11DB-3284-48A1-BF41-DB9C86E76945}"/>
    <cellStyle name="Normal 22 3 2 2 4 2 3" xfId="22757" xr:uid="{385A8A91-120B-4435-90BF-40B099923FF7}"/>
    <cellStyle name="Normal 22 3 2 2 4 2 3 2" xfId="36449" xr:uid="{51A0DD49-4998-4660-85D6-92EE086C0814}"/>
    <cellStyle name="Normal 22 3 2 2 4 2 3 3" xfId="51333" xr:uid="{19A526BE-1B09-4E8A-B3CB-3BF6A90B5CA9}"/>
    <cellStyle name="Normal 22 3 2 2 4 2 4" xfId="15913" xr:uid="{55FAC485-3184-4319-95CC-3929CC84B526}"/>
    <cellStyle name="Normal 22 3 2 2 4 2 5" xfId="29603" xr:uid="{03687188-FC65-4639-829C-C4C2CEFFD713}"/>
    <cellStyle name="Normal 22 3 2 2 4 2 6" xfId="44487" xr:uid="{6CDA78ED-4716-4B91-8EDE-103648AC6902}"/>
    <cellStyle name="Normal 22 3 2 2 4 3" xfId="10777" xr:uid="{BCDCBD4D-E4EB-4450-931B-3A5C77499B12}"/>
    <cellStyle name="Normal 22 3 2 2 4 3 2" xfId="24467" xr:uid="{78A9FDDD-A048-4F79-A3E9-163397AD5BD0}"/>
    <cellStyle name="Normal 22 3 2 2 4 3 2 2" xfId="38159" xr:uid="{67E6E96F-B5A8-4A15-A349-69E61A3F6CD3}"/>
    <cellStyle name="Normal 22 3 2 2 4 3 2 3" xfId="53043" xr:uid="{AFF79E4A-5567-489E-B123-D2923972508B}"/>
    <cellStyle name="Normal 22 3 2 2 4 3 3" xfId="17623" xr:uid="{7EB17A62-0130-47FD-8F1E-DC1C6C82E4FA}"/>
    <cellStyle name="Normal 22 3 2 2 4 3 4" xfId="31313" xr:uid="{920E7ACE-5A60-45E0-ACC1-3BBF1B8A43FE}"/>
    <cellStyle name="Normal 22 3 2 2 4 3 5" xfId="46197" xr:uid="{37A81C32-2E81-4992-960A-A2729CA14CA0}"/>
    <cellStyle name="Normal 22 3 2 2 4 4" xfId="21045" xr:uid="{1B70A8F9-5D4A-432A-9A96-8B1DD28F763A}"/>
    <cellStyle name="Normal 22 3 2 2 4 4 2" xfId="34737" xr:uid="{5926644C-66D2-4A9A-AF05-78847439C51A}"/>
    <cellStyle name="Normal 22 3 2 2 4 4 3" xfId="49621" xr:uid="{DD8EB6DF-AB4D-4B66-925C-122FFC05C6CA}"/>
    <cellStyle name="Normal 22 3 2 2 4 5" xfId="14201" xr:uid="{47810F1F-87C9-4194-9A0B-D0F493D66D00}"/>
    <cellStyle name="Normal 22 3 2 2 4 6" xfId="27891" xr:uid="{C7CCCA06-5615-45F2-8489-4B42D91B915B}"/>
    <cellStyle name="Normal 22 3 2 2 4 7" xfId="42775" xr:uid="{D66FB128-3A64-4498-9B89-132144359B60}"/>
    <cellStyle name="Normal 22 3 2 2 5" xfId="9063" xr:uid="{B37A3186-46B3-4AED-BE31-395C42C15096}"/>
    <cellStyle name="Normal 22 3 2 2 5 2" xfId="12485" xr:uid="{5940276C-4B12-4D67-8AF0-82E530B23AB5}"/>
    <cellStyle name="Normal 22 3 2 2 5 2 2" xfId="26175" xr:uid="{B17C4D0A-5439-4DC0-8793-C6892F2F43F5}"/>
    <cellStyle name="Normal 22 3 2 2 5 2 2 2" xfId="39867" xr:uid="{39397737-6C4A-468F-881E-5C19382BC9AF}"/>
    <cellStyle name="Normal 22 3 2 2 5 2 2 3" xfId="54751" xr:uid="{A23821B7-CDCC-4EC9-A28A-02888942CE52}"/>
    <cellStyle name="Normal 22 3 2 2 5 2 3" xfId="19331" xr:uid="{E18D7E4F-9439-45E6-AE7B-8A0EFCFA25C9}"/>
    <cellStyle name="Normal 22 3 2 2 5 2 4" xfId="33021" xr:uid="{313D246D-45BA-466A-A974-293791BED0D5}"/>
    <cellStyle name="Normal 22 3 2 2 5 2 5" xfId="47905" xr:uid="{B1A20C8B-F595-468F-BBC8-E10E33037A0B}"/>
    <cellStyle name="Normal 22 3 2 2 5 3" xfId="22753" xr:uid="{6E1ED9D5-AF92-443C-BF80-5E448FA78A45}"/>
    <cellStyle name="Normal 22 3 2 2 5 3 2" xfId="36445" xr:uid="{506E4B4B-D87F-4D79-853C-44D0528E9D11}"/>
    <cellStyle name="Normal 22 3 2 2 5 3 3" xfId="51329" xr:uid="{1051CA02-9EBF-4377-9BFC-7CB1EAF9BB95}"/>
    <cellStyle name="Normal 22 3 2 2 5 4" xfId="15909" xr:uid="{1D2D8D9C-38A9-4B8F-8692-FB774E3A6654}"/>
    <cellStyle name="Normal 22 3 2 2 5 5" xfId="29599" xr:uid="{F7F28753-1664-4AB6-8D10-456B01140105}"/>
    <cellStyle name="Normal 22 3 2 2 5 6" xfId="44483" xr:uid="{290A5A75-1DBD-43AA-95A2-C2CC8488A447}"/>
    <cellStyle name="Normal 22 3 2 2 6" xfId="10773" xr:uid="{B94F764F-D0F1-4F88-8C32-5BC404244017}"/>
    <cellStyle name="Normal 22 3 2 2 6 2" xfId="24463" xr:uid="{ABFE36FD-CB0D-4255-8121-5D41F8CA4D55}"/>
    <cellStyle name="Normal 22 3 2 2 6 2 2" xfId="38155" xr:uid="{80E01115-4AFB-4F3B-A561-A216289B3D07}"/>
    <cellStyle name="Normal 22 3 2 2 6 2 3" xfId="53039" xr:uid="{AD5D8640-D479-4731-975A-AA8E6F48E69A}"/>
    <cellStyle name="Normal 22 3 2 2 6 3" xfId="17619" xr:uid="{672C0273-43DB-41B5-91DA-D401F75CC01F}"/>
    <cellStyle name="Normal 22 3 2 2 6 4" xfId="31309" xr:uid="{438BD72D-3ACC-4C5F-A70F-12BE43C7F984}"/>
    <cellStyle name="Normal 22 3 2 2 6 5" xfId="46193" xr:uid="{4A8E84E7-BF1A-48D2-AB04-28E4B7A7206D}"/>
    <cellStyle name="Normal 22 3 2 2 7" xfId="21041" xr:uid="{A2F1A481-34F8-41A5-8F37-DF4F01A1A3F0}"/>
    <cellStyle name="Normal 22 3 2 2 7 2" xfId="34733" xr:uid="{ABD4B055-B830-4DBD-BF91-11BCD5013FEA}"/>
    <cellStyle name="Normal 22 3 2 2 7 3" xfId="49617" xr:uid="{F1A1CE79-00AB-4766-83AD-6F0911C9797A}"/>
    <cellStyle name="Normal 22 3 2 2 8" xfId="14197" xr:uid="{8DD13AC8-EC13-450C-99BB-CFD615734FD3}"/>
    <cellStyle name="Normal 22 3 2 2 8 2" xfId="41346" xr:uid="{5B9F64BE-2CC2-45E0-9481-E8668584A9C1}"/>
    <cellStyle name="Normal 22 3 2 2 9" xfId="27887" xr:uid="{3C758E70-0826-49B1-806C-066C13804A71}"/>
    <cellStyle name="Normal 22 3 2 3" xfId="7355" xr:uid="{7A08A512-2D63-4886-B22C-D4956BEE0704}"/>
    <cellStyle name="Normal 22 3 2 3 10" xfId="42776" xr:uid="{83FBCF87-0B4D-4EF4-836C-21431DACFD05}"/>
    <cellStyle name="Normal 22 3 2 3 2" xfId="7356" xr:uid="{F1B4A7E2-138A-4265-B82E-68D6793AB156}"/>
    <cellStyle name="Normal 22 3 2 3 2 2" xfId="7357" xr:uid="{D7A0C8E7-83F7-48FA-946A-D0D1683262A2}"/>
    <cellStyle name="Normal 22 3 2 3 2 2 2" xfId="9070" xr:uid="{01A471E2-F97D-49E3-AC68-7A3F2BF3612E}"/>
    <cellStyle name="Normal 22 3 2 3 2 2 2 2" xfId="12492" xr:uid="{4F82A2B4-4DF8-447E-AEBD-903F55D4FC83}"/>
    <cellStyle name="Normal 22 3 2 3 2 2 2 2 2" xfId="26182" xr:uid="{EDDB825D-69AE-44E8-8285-7D967B3A75E9}"/>
    <cellStyle name="Normal 22 3 2 3 2 2 2 2 2 2" xfId="39874" xr:uid="{B25896C8-A034-476B-A17F-A09542B238BD}"/>
    <cellStyle name="Normal 22 3 2 3 2 2 2 2 2 3" xfId="54758" xr:uid="{55F0EA37-D7A0-43D6-943C-032B555F93B1}"/>
    <cellStyle name="Normal 22 3 2 3 2 2 2 2 3" xfId="19338" xr:uid="{8BDD9E1A-A8BB-4B41-93AF-34A7EF98AFC0}"/>
    <cellStyle name="Normal 22 3 2 3 2 2 2 2 4" xfId="33028" xr:uid="{E4EA17DE-C7CE-45EF-BA51-13C1EB5420EE}"/>
    <cellStyle name="Normal 22 3 2 3 2 2 2 2 5" xfId="47912" xr:uid="{C90DF8AD-031F-483B-BCFF-86BA438C3B7E}"/>
    <cellStyle name="Normal 22 3 2 3 2 2 2 3" xfId="22760" xr:uid="{30866FEB-FF59-4FB1-86D1-786CD827E420}"/>
    <cellStyle name="Normal 22 3 2 3 2 2 2 3 2" xfId="36452" xr:uid="{72C17FF2-50C5-46BB-9808-A81228248D2D}"/>
    <cellStyle name="Normal 22 3 2 3 2 2 2 3 3" xfId="51336" xr:uid="{328BA97A-8466-4B36-A70C-23FB5EC382B7}"/>
    <cellStyle name="Normal 22 3 2 3 2 2 2 4" xfId="15916" xr:uid="{64EE2727-EC19-4D78-A520-7D8B98E95816}"/>
    <cellStyle name="Normal 22 3 2 3 2 2 2 5" xfId="29606" xr:uid="{C87FC368-5200-4859-84F2-2AC15F007A49}"/>
    <cellStyle name="Normal 22 3 2 3 2 2 2 6" xfId="44490" xr:uid="{7936BCAB-257B-43AC-AF87-F80121528690}"/>
    <cellStyle name="Normal 22 3 2 3 2 2 3" xfId="10780" xr:uid="{57552760-1DE6-441A-942B-B250D75F49C6}"/>
    <cellStyle name="Normal 22 3 2 3 2 2 3 2" xfId="24470" xr:uid="{E43F69B8-CB1A-4A15-908D-3A542A2BCC07}"/>
    <cellStyle name="Normal 22 3 2 3 2 2 3 2 2" xfId="38162" xr:uid="{45D1D1E2-5116-4501-89C1-42B48BCBD979}"/>
    <cellStyle name="Normal 22 3 2 3 2 2 3 2 3" xfId="53046" xr:uid="{D3B7CB23-68AD-4464-A8EC-9C3ACFA8198D}"/>
    <cellStyle name="Normal 22 3 2 3 2 2 3 3" xfId="17626" xr:uid="{8834C917-DE08-4215-B183-745BBF2CC04B}"/>
    <cellStyle name="Normal 22 3 2 3 2 2 3 4" xfId="31316" xr:uid="{4647B297-FD3F-46CE-9A2B-5E5473C2FAF6}"/>
    <cellStyle name="Normal 22 3 2 3 2 2 3 5" xfId="46200" xr:uid="{0DF19992-E6F0-4DA7-856A-ABA33EAC2FAB}"/>
    <cellStyle name="Normal 22 3 2 3 2 2 4" xfId="21048" xr:uid="{1C7072F6-4802-4E41-9801-CC6AB4869FA2}"/>
    <cellStyle name="Normal 22 3 2 3 2 2 4 2" xfId="34740" xr:uid="{995BD97A-C332-454E-9D1A-71161D84D205}"/>
    <cellStyle name="Normal 22 3 2 3 2 2 4 3" xfId="49624" xr:uid="{ED3FF1C3-0A1E-4256-AB20-FA7297F8AA96}"/>
    <cellStyle name="Normal 22 3 2 3 2 2 5" xfId="14204" xr:uid="{21DE1F7F-5C14-49F4-8229-75E70FBDA538}"/>
    <cellStyle name="Normal 22 3 2 3 2 2 6" xfId="27894" xr:uid="{28C3A2FB-B857-415C-BE73-1B6FA39779DB}"/>
    <cellStyle name="Normal 22 3 2 3 2 2 7" xfId="42778" xr:uid="{24DA6071-FF61-465F-A037-0E964CD6C336}"/>
    <cellStyle name="Normal 22 3 2 3 2 3" xfId="9069" xr:uid="{E8DF3247-8F27-44F8-8C71-DC95DEDC764C}"/>
    <cellStyle name="Normal 22 3 2 3 2 3 2" xfId="12491" xr:uid="{84289530-AEDB-45BB-8662-22BB87960EC3}"/>
    <cellStyle name="Normal 22 3 2 3 2 3 2 2" xfId="26181" xr:uid="{818D788F-B886-4103-BEBF-CB5A3B7194A0}"/>
    <cellStyle name="Normal 22 3 2 3 2 3 2 2 2" xfId="39873" xr:uid="{6659A8A0-71EB-48B6-A963-EB73DBE3E52E}"/>
    <cellStyle name="Normal 22 3 2 3 2 3 2 2 3" xfId="54757" xr:uid="{9BA40E63-CD22-4876-901D-E64A8682CC75}"/>
    <cellStyle name="Normal 22 3 2 3 2 3 2 3" xfId="19337" xr:uid="{8F24B27A-1274-4CFF-80C5-A2BECD7DF4C7}"/>
    <cellStyle name="Normal 22 3 2 3 2 3 2 4" xfId="33027" xr:uid="{4315F8EC-8E16-439D-8148-BA1873445E2E}"/>
    <cellStyle name="Normal 22 3 2 3 2 3 2 5" xfId="47911" xr:uid="{60CD641C-7E4C-4EEC-89AE-F6968F1971D3}"/>
    <cellStyle name="Normal 22 3 2 3 2 3 3" xfId="22759" xr:uid="{52103291-B9D7-4F1D-9A23-6A87E561B37C}"/>
    <cellStyle name="Normal 22 3 2 3 2 3 3 2" xfId="36451" xr:uid="{2BF1E5C9-E315-402E-9666-FA572169CCF4}"/>
    <cellStyle name="Normal 22 3 2 3 2 3 3 3" xfId="51335" xr:uid="{F4333A9C-EF2B-4A84-8D02-0894D7D4DABA}"/>
    <cellStyle name="Normal 22 3 2 3 2 3 4" xfId="15915" xr:uid="{1B28B4A8-1F42-44E9-87E5-E5572C8EE994}"/>
    <cellStyle name="Normal 22 3 2 3 2 3 5" xfId="29605" xr:uid="{C8415BFC-A10E-4803-8E1E-AE5169548729}"/>
    <cellStyle name="Normal 22 3 2 3 2 3 6" xfId="44489" xr:uid="{1E183440-65B2-427F-94CF-E00B74DFAF3B}"/>
    <cellStyle name="Normal 22 3 2 3 2 4" xfId="10779" xr:uid="{07BD3EF1-AF1E-4481-BA19-8A418864BA26}"/>
    <cellStyle name="Normal 22 3 2 3 2 4 2" xfId="24469" xr:uid="{DFC0385D-1344-4B14-B948-110FAAA11D84}"/>
    <cellStyle name="Normal 22 3 2 3 2 4 2 2" xfId="38161" xr:uid="{3382465B-9FA1-4E2E-B8EB-5075F61DD5A3}"/>
    <cellStyle name="Normal 22 3 2 3 2 4 2 3" xfId="53045" xr:uid="{1452B520-396A-457D-9FF9-8DA714711A7E}"/>
    <cellStyle name="Normal 22 3 2 3 2 4 3" xfId="17625" xr:uid="{846DC3AF-996E-4BEB-B70D-C1EA47D06F82}"/>
    <cellStyle name="Normal 22 3 2 3 2 4 4" xfId="31315" xr:uid="{748F8513-7C76-4BD3-9B5F-7F3EFD012673}"/>
    <cellStyle name="Normal 22 3 2 3 2 4 5" xfId="46199" xr:uid="{979CFC5D-3AE0-42B5-A090-4678859A8B27}"/>
    <cellStyle name="Normal 22 3 2 3 2 5" xfId="21047" xr:uid="{277E0C58-0DD7-4060-AC6C-54A085852DD5}"/>
    <cellStyle name="Normal 22 3 2 3 2 5 2" xfId="34739" xr:uid="{EABCCFF1-DD5E-4E57-A39E-F6302F005562}"/>
    <cellStyle name="Normal 22 3 2 3 2 5 3" xfId="49623" xr:uid="{BBA57037-EEA3-436A-9A2E-5CDDA7FAAD15}"/>
    <cellStyle name="Normal 22 3 2 3 2 6" xfId="14203" xr:uid="{2409D2E6-9849-4FB9-8F8C-0D27001D7990}"/>
    <cellStyle name="Normal 22 3 2 3 2 7" xfId="27893" xr:uid="{C3D27CCB-09E3-43AC-ADCB-9EF416D4B826}"/>
    <cellStyle name="Normal 22 3 2 3 2 8" xfId="42777" xr:uid="{94CBF7B4-3FB6-4BA5-B3C8-BAFBE7F12234}"/>
    <cellStyle name="Normal 22 3 2 3 3" xfId="7358" xr:uid="{22D7D21E-3699-4C68-A9F6-E7A208BAF491}"/>
    <cellStyle name="Normal 22 3 2 3 3 2" xfId="9071" xr:uid="{0BA716BF-7A34-4201-91AD-A88321749CDF}"/>
    <cellStyle name="Normal 22 3 2 3 3 2 2" xfId="12493" xr:uid="{7D81DD0C-991B-436F-A4E7-22CA13E0959D}"/>
    <cellStyle name="Normal 22 3 2 3 3 2 2 2" xfId="26183" xr:uid="{CD054CE9-9487-406D-BDFF-0466D6CFD531}"/>
    <cellStyle name="Normal 22 3 2 3 3 2 2 2 2" xfId="39875" xr:uid="{DA8E741C-E463-4F7C-81D7-F770B70FEE9F}"/>
    <cellStyle name="Normal 22 3 2 3 3 2 2 2 3" xfId="54759" xr:uid="{60640650-615A-44BB-9179-85C38ED5AB9D}"/>
    <cellStyle name="Normal 22 3 2 3 3 2 2 3" xfId="19339" xr:uid="{01CCD518-E769-4DB1-A17F-4AA3735A448B}"/>
    <cellStyle name="Normal 22 3 2 3 3 2 2 4" xfId="33029" xr:uid="{4D7DDA69-C7AD-41A4-A168-0A52FF03FD08}"/>
    <cellStyle name="Normal 22 3 2 3 3 2 2 5" xfId="47913" xr:uid="{4151D635-0522-4071-BEA4-FD5B0B7D8F8E}"/>
    <cellStyle name="Normal 22 3 2 3 3 2 3" xfId="22761" xr:uid="{63A4EF76-EF52-4BFE-B696-FDF72CCAE3CB}"/>
    <cellStyle name="Normal 22 3 2 3 3 2 3 2" xfId="36453" xr:uid="{AF79D98E-6D83-4730-BC33-666D2B258B5C}"/>
    <cellStyle name="Normal 22 3 2 3 3 2 3 3" xfId="51337" xr:uid="{0AC65996-AB64-4AB9-A2D0-78239A433B80}"/>
    <cellStyle name="Normal 22 3 2 3 3 2 4" xfId="15917" xr:uid="{667429C7-AB86-4B73-A13D-C055CEB6ABAC}"/>
    <cellStyle name="Normal 22 3 2 3 3 2 5" xfId="29607" xr:uid="{2E50EA15-EEE7-441E-A004-08DF832DE1C7}"/>
    <cellStyle name="Normal 22 3 2 3 3 2 6" xfId="44491" xr:uid="{CC948510-221D-433A-8B5F-18E7FC2B4CE6}"/>
    <cellStyle name="Normal 22 3 2 3 3 3" xfId="10781" xr:uid="{1249D30B-A7D9-41B5-8290-83DEC8894F8E}"/>
    <cellStyle name="Normal 22 3 2 3 3 3 2" xfId="24471" xr:uid="{826CB0C0-BA83-4A91-93A5-BCED06BD3940}"/>
    <cellStyle name="Normal 22 3 2 3 3 3 2 2" xfId="38163" xr:uid="{AB916845-8343-4F44-B945-31B87A875A44}"/>
    <cellStyle name="Normal 22 3 2 3 3 3 2 3" xfId="53047" xr:uid="{CA934512-92A7-443E-874E-9842E9240B98}"/>
    <cellStyle name="Normal 22 3 2 3 3 3 3" xfId="17627" xr:uid="{7632867B-0957-45FB-9489-3CC0A24EF9D0}"/>
    <cellStyle name="Normal 22 3 2 3 3 3 4" xfId="31317" xr:uid="{DEAC0C03-0B87-446C-B4EC-8DA596AFFDEE}"/>
    <cellStyle name="Normal 22 3 2 3 3 3 5" xfId="46201" xr:uid="{B1545440-1F00-44BB-B37A-D32422640061}"/>
    <cellStyle name="Normal 22 3 2 3 3 4" xfId="21049" xr:uid="{DB46F7CA-BF08-407E-8A63-94962DD33CA0}"/>
    <cellStyle name="Normal 22 3 2 3 3 4 2" xfId="34741" xr:uid="{FDA70055-2BC7-4D1C-9CBE-8EF298DA167C}"/>
    <cellStyle name="Normal 22 3 2 3 3 4 3" xfId="49625" xr:uid="{058B08B4-08A5-43C5-8438-5C31CCB3FD17}"/>
    <cellStyle name="Normal 22 3 2 3 3 5" xfId="14205" xr:uid="{3769899E-099C-4555-AF9F-8093B9DD69E9}"/>
    <cellStyle name="Normal 22 3 2 3 3 6" xfId="27895" xr:uid="{FFA01DB2-484E-4B32-B00D-2ACA6D6C15BC}"/>
    <cellStyle name="Normal 22 3 2 3 3 7" xfId="42779" xr:uid="{86970673-5204-47F8-86F8-543B80212C48}"/>
    <cellStyle name="Normal 22 3 2 3 4" xfId="7359" xr:uid="{7CB09213-BC4E-4BE4-9711-6C8D7B8EB7B2}"/>
    <cellStyle name="Normal 22 3 2 3 4 2" xfId="9072" xr:uid="{A8869B14-1A9F-442F-B734-EAC164238B04}"/>
    <cellStyle name="Normal 22 3 2 3 4 2 2" xfId="12494" xr:uid="{9032996D-8E33-4C4B-8BB5-96ABE092C2B2}"/>
    <cellStyle name="Normal 22 3 2 3 4 2 2 2" xfId="26184" xr:uid="{B1A9549C-3C27-4E3B-A80B-543B8A52DFC9}"/>
    <cellStyle name="Normal 22 3 2 3 4 2 2 2 2" xfId="39876" xr:uid="{B11E1E63-D821-4170-AE18-6C2A1489FC07}"/>
    <cellStyle name="Normal 22 3 2 3 4 2 2 2 3" xfId="54760" xr:uid="{A33296B3-32B5-4B49-AF23-D47900EAA63E}"/>
    <cellStyle name="Normal 22 3 2 3 4 2 2 3" xfId="19340" xr:uid="{E7D4F99F-0D85-42BB-8555-88A2E567740F}"/>
    <cellStyle name="Normal 22 3 2 3 4 2 2 4" xfId="33030" xr:uid="{8C39CAC0-0A02-4AF3-8326-D4BECFD4C67B}"/>
    <cellStyle name="Normal 22 3 2 3 4 2 2 5" xfId="47914" xr:uid="{0A0C7EEB-9C3A-41E9-B10A-C6A9C08479E1}"/>
    <cellStyle name="Normal 22 3 2 3 4 2 3" xfId="22762" xr:uid="{EBF76D89-8338-4BC9-AD90-30E7A3D647CA}"/>
    <cellStyle name="Normal 22 3 2 3 4 2 3 2" xfId="36454" xr:uid="{ABC1F03C-095C-4B66-9A84-D0AEF44869AB}"/>
    <cellStyle name="Normal 22 3 2 3 4 2 3 3" xfId="51338" xr:uid="{25BF42B9-40DC-45B5-9115-39C6CEDCBA7D}"/>
    <cellStyle name="Normal 22 3 2 3 4 2 4" xfId="15918" xr:uid="{BA36E9BB-F1E4-4C4B-9A3B-59E5834B68FC}"/>
    <cellStyle name="Normal 22 3 2 3 4 2 5" xfId="29608" xr:uid="{7E101208-588D-48F3-8EC0-857847383A91}"/>
    <cellStyle name="Normal 22 3 2 3 4 2 6" xfId="44492" xr:uid="{D137A10B-89F3-42A2-AA55-C1FE45F6A0EC}"/>
    <cellStyle name="Normal 22 3 2 3 4 3" xfId="10782" xr:uid="{11BDCFAF-627C-489E-A4E2-85239B27F359}"/>
    <cellStyle name="Normal 22 3 2 3 4 3 2" xfId="24472" xr:uid="{EE24558D-9F3F-4DE3-82D3-6D54439C07F3}"/>
    <cellStyle name="Normal 22 3 2 3 4 3 2 2" xfId="38164" xr:uid="{CEDA16F1-A6B1-4F81-AC10-70C23A98A99B}"/>
    <cellStyle name="Normal 22 3 2 3 4 3 2 3" xfId="53048" xr:uid="{B52905BD-50A3-4313-847D-7C89F43E5844}"/>
    <cellStyle name="Normal 22 3 2 3 4 3 3" xfId="17628" xr:uid="{5646504D-BDE2-4043-81EC-AE0AA479E212}"/>
    <cellStyle name="Normal 22 3 2 3 4 3 4" xfId="31318" xr:uid="{CA8715FE-D70C-4AA9-A1A4-E7C21C829242}"/>
    <cellStyle name="Normal 22 3 2 3 4 3 5" xfId="46202" xr:uid="{88184EF2-EF23-4646-95C5-89CEF411B9FE}"/>
    <cellStyle name="Normal 22 3 2 3 4 4" xfId="21050" xr:uid="{BF02582A-2295-4FCA-A201-26D946F9542D}"/>
    <cellStyle name="Normal 22 3 2 3 4 4 2" xfId="34742" xr:uid="{0D676B55-B446-4776-B530-074DD3460061}"/>
    <cellStyle name="Normal 22 3 2 3 4 4 3" xfId="49626" xr:uid="{633B3386-E864-4A21-AA8D-AC7E2E11B1F2}"/>
    <cellStyle name="Normal 22 3 2 3 4 5" xfId="14206" xr:uid="{02F1C136-B3BA-4F44-B013-3C45A98D628B}"/>
    <cellStyle name="Normal 22 3 2 3 4 6" xfId="27896" xr:uid="{F4BB4DF8-1C50-4DEF-BAD4-4BCEB2E1A648}"/>
    <cellStyle name="Normal 22 3 2 3 4 7" xfId="42780" xr:uid="{698F9159-5D07-4AB9-855C-A87C70EAF472}"/>
    <cellStyle name="Normal 22 3 2 3 5" xfId="9068" xr:uid="{36CF714A-AA5B-484E-9C06-3468735F9174}"/>
    <cellStyle name="Normal 22 3 2 3 5 2" xfId="12490" xr:uid="{50767099-48A4-43F0-9231-013E65C2031D}"/>
    <cellStyle name="Normal 22 3 2 3 5 2 2" xfId="26180" xr:uid="{8FBEAC3E-C9C9-496C-8D4E-943CD7DC4724}"/>
    <cellStyle name="Normal 22 3 2 3 5 2 2 2" xfId="39872" xr:uid="{1F1BAE08-E990-404E-8F51-4409DBE0B24A}"/>
    <cellStyle name="Normal 22 3 2 3 5 2 2 3" xfId="54756" xr:uid="{0876215F-95AF-47B6-AC37-EFD8294C48E0}"/>
    <cellStyle name="Normal 22 3 2 3 5 2 3" xfId="19336" xr:uid="{89A28D2C-35C3-41E4-A991-D080E22120DE}"/>
    <cellStyle name="Normal 22 3 2 3 5 2 4" xfId="33026" xr:uid="{718193F6-D07B-44C8-9BB9-1F7CE53A38A1}"/>
    <cellStyle name="Normal 22 3 2 3 5 2 5" xfId="47910" xr:uid="{6C55F82B-98A3-4A5B-80F1-E62D1170AAEF}"/>
    <cellStyle name="Normal 22 3 2 3 5 3" xfId="22758" xr:uid="{E4F513D2-35C2-4594-9740-E60118A7C681}"/>
    <cellStyle name="Normal 22 3 2 3 5 3 2" xfId="36450" xr:uid="{CB3D3F72-70FD-4737-84CC-BCC2D7619114}"/>
    <cellStyle name="Normal 22 3 2 3 5 3 3" xfId="51334" xr:uid="{1E6EE405-EB66-4AF3-AE4B-8821D82C50A3}"/>
    <cellStyle name="Normal 22 3 2 3 5 4" xfId="15914" xr:uid="{8E2AF538-E325-44B0-8377-D78DF2282478}"/>
    <cellStyle name="Normal 22 3 2 3 5 5" xfId="29604" xr:uid="{02EA2B5C-490D-489A-8DF8-BEA905B86C2A}"/>
    <cellStyle name="Normal 22 3 2 3 5 6" xfId="44488" xr:uid="{0BEDF2AA-0E75-48D6-A81F-F5288A63BDB5}"/>
    <cellStyle name="Normal 22 3 2 3 6" xfId="10778" xr:uid="{8450289D-D99F-4416-9166-227B8D694BCE}"/>
    <cellStyle name="Normal 22 3 2 3 6 2" xfId="24468" xr:uid="{CC4EDEB0-2EB0-4E72-A397-76F86ACCDA34}"/>
    <cellStyle name="Normal 22 3 2 3 6 2 2" xfId="38160" xr:uid="{87020A9D-658A-4B6E-8622-3CCF27560BA8}"/>
    <cellStyle name="Normal 22 3 2 3 6 2 3" xfId="53044" xr:uid="{9B24F71D-851E-4D46-AC42-6662919210D0}"/>
    <cellStyle name="Normal 22 3 2 3 6 3" xfId="17624" xr:uid="{0714D0EE-6C63-4C21-8966-A0EC09133329}"/>
    <cellStyle name="Normal 22 3 2 3 6 4" xfId="31314" xr:uid="{62FB08DE-A55A-40D5-8C72-55F0A3B7319C}"/>
    <cellStyle name="Normal 22 3 2 3 6 5" xfId="46198" xr:uid="{5550C9D8-F765-4768-89D1-B2F5D7D348E6}"/>
    <cellStyle name="Normal 22 3 2 3 7" xfId="21046" xr:uid="{8FD575A6-3566-4CB3-9B8E-D93233724B0D}"/>
    <cellStyle name="Normal 22 3 2 3 7 2" xfId="34738" xr:uid="{21C37616-1F64-42EA-8F9D-6958D053F50E}"/>
    <cellStyle name="Normal 22 3 2 3 7 3" xfId="49622" xr:uid="{9BA480A9-E8A6-465E-A9AB-6B965B231C07}"/>
    <cellStyle name="Normal 22 3 2 3 8" xfId="14202" xr:uid="{02400731-0050-4393-BD84-7EA45E688C27}"/>
    <cellStyle name="Normal 22 3 2 3 9" xfId="27892" xr:uid="{3696326C-3935-4D9E-BFCB-A94869175DBF}"/>
    <cellStyle name="Normal 22 3 2 4" xfId="7360" xr:uid="{7DC8ABC1-032A-456F-A8DC-F7D7DD184C4B}"/>
    <cellStyle name="Normal 22 3 2 4 2" xfId="7361" xr:uid="{BB0AB727-C253-4610-B7DE-1BD990DDE118}"/>
    <cellStyle name="Normal 22 3 2 4 2 2" xfId="9074" xr:uid="{09819EFF-4024-4653-98C8-6D96B61F544A}"/>
    <cellStyle name="Normal 22 3 2 4 2 2 2" xfId="12496" xr:uid="{623C9A17-B8B7-4C46-902B-1D6AC345AD7F}"/>
    <cellStyle name="Normal 22 3 2 4 2 2 2 2" xfId="26186" xr:uid="{181739F6-4C6B-4ABC-81C8-2CD8513D63AF}"/>
    <cellStyle name="Normal 22 3 2 4 2 2 2 2 2" xfId="39878" xr:uid="{FC51E832-9D26-4267-B16F-BBF5CEC9AED9}"/>
    <cellStyle name="Normal 22 3 2 4 2 2 2 2 3" xfId="54762" xr:uid="{E73E0F8D-B7AC-4949-978B-1A5CE9E4676C}"/>
    <cellStyle name="Normal 22 3 2 4 2 2 2 3" xfId="19342" xr:uid="{A5772D93-81CD-4E54-B185-87437ED3C145}"/>
    <cellStyle name="Normal 22 3 2 4 2 2 2 4" xfId="33032" xr:uid="{EF98E450-A6A0-4C09-8BFE-D313A9958421}"/>
    <cellStyle name="Normal 22 3 2 4 2 2 2 5" xfId="47916" xr:uid="{CEEB1EE8-9633-45D2-B73C-8CB634F1B746}"/>
    <cellStyle name="Normal 22 3 2 4 2 2 3" xfId="22764" xr:uid="{DB26FB0E-D33D-407E-838A-0995CCCB9873}"/>
    <cellStyle name="Normal 22 3 2 4 2 2 3 2" xfId="36456" xr:uid="{ADEF2223-BE23-48D7-BB1C-705EAFF6E590}"/>
    <cellStyle name="Normal 22 3 2 4 2 2 3 3" xfId="51340" xr:uid="{4EAEA7AE-FDFC-47B3-B107-EDD8B8321632}"/>
    <cellStyle name="Normal 22 3 2 4 2 2 4" xfId="15920" xr:uid="{FEC5438C-00CD-4C38-89DC-33C96A4D1127}"/>
    <cellStyle name="Normal 22 3 2 4 2 2 5" xfId="29610" xr:uid="{B21992B5-0053-471D-AC3D-B3E91D9E71D5}"/>
    <cellStyle name="Normal 22 3 2 4 2 2 6" xfId="44494" xr:uid="{15E92F9A-8F3D-48EF-B9C6-79A4A762B9D1}"/>
    <cellStyle name="Normal 22 3 2 4 2 3" xfId="10784" xr:uid="{5D2D9254-5F25-4D9A-9F49-6B3BE33B6562}"/>
    <cellStyle name="Normal 22 3 2 4 2 3 2" xfId="24474" xr:uid="{64379EB6-684A-4E8F-B4CA-E1A3225869C6}"/>
    <cellStyle name="Normal 22 3 2 4 2 3 2 2" xfId="38166" xr:uid="{46F31B14-B4EB-4912-9E43-AB9C9A0FA663}"/>
    <cellStyle name="Normal 22 3 2 4 2 3 2 3" xfId="53050" xr:uid="{4B561A5C-DBDA-4A63-8C35-E0C5169D39C3}"/>
    <cellStyle name="Normal 22 3 2 4 2 3 3" xfId="17630" xr:uid="{5075523E-267F-45A2-A18A-A990AF7F672A}"/>
    <cellStyle name="Normal 22 3 2 4 2 3 4" xfId="31320" xr:uid="{2749ED83-7B9A-489C-A7C5-330C508D2929}"/>
    <cellStyle name="Normal 22 3 2 4 2 3 5" xfId="46204" xr:uid="{FD0E5D81-18EE-47EA-BFC1-0AA3BCC13609}"/>
    <cellStyle name="Normal 22 3 2 4 2 4" xfId="21052" xr:uid="{52AA98A0-CA3E-4DA0-AA49-511EFAFA9FFD}"/>
    <cellStyle name="Normal 22 3 2 4 2 4 2" xfId="34744" xr:uid="{7BA6A470-9D3C-42FC-8297-54559D632504}"/>
    <cellStyle name="Normal 22 3 2 4 2 4 3" xfId="49628" xr:uid="{DC239C98-109B-414D-965C-45640B1C74D0}"/>
    <cellStyle name="Normal 22 3 2 4 2 5" xfId="14208" xr:uid="{9A4A4C35-E5CD-4753-81E8-B7B9ECFBAEA9}"/>
    <cellStyle name="Normal 22 3 2 4 2 6" xfId="27898" xr:uid="{48EF6BCE-C114-4C37-9F2F-606491E1F4DA}"/>
    <cellStyle name="Normal 22 3 2 4 2 7" xfId="42782" xr:uid="{606690B4-0901-48B2-8C23-1F856DD455B3}"/>
    <cellStyle name="Normal 22 3 2 4 3" xfId="9073" xr:uid="{6107C7DF-B28E-408A-9EE0-2DAE186D713A}"/>
    <cellStyle name="Normal 22 3 2 4 3 2" xfId="12495" xr:uid="{C6F7952A-E470-48CD-8E56-90BE6A9E6D7D}"/>
    <cellStyle name="Normal 22 3 2 4 3 2 2" xfId="26185" xr:uid="{6C93FEBE-D90C-4564-9FDD-4D09E5EA7734}"/>
    <cellStyle name="Normal 22 3 2 4 3 2 2 2" xfId="39877" xr:uid="{BA564BBC-6BDA-4E26-93E4-ABEC7BA74437}"/>
    <cellStyle name="Normal 22 3 2 4 3 2 2 3" xfId="54761" xr:uid="{09D00815-B912-48BA-B2B8-8FE7F13703B9}"/>
    <cellStyle name="Normal 22 3 2 4 3 2 3" xfId="19341" xr:uid="{C2B884DB-9D30-48E1-AB7C-381EBA7A8F78}"/>
    <cellStyle name="Normal 22 3 2 4 3 2 4" xfId="33031" xr:uid="{10EDFD6A-0F04-4192-946B-311B0BC34839}"/>
    <cellStyle name="Normal 22 3 2 4 3 2 5" xfId="47915" xr:uid="{E178F836-5702-458E-8ECE-5944BB0809B7}"/>
    <cellStyle name="Normal 22 3 2 4 3 3" xfId="22763" xr:uid="{A843F729-31A7-4C26-B13F-665ABE5C275A}"/>
    <cellStyle name="Normal 22 3 2 4 3 3 2" xfId="36455" xr:uid="{C71EBFCF-9F99-4A37-B2BA-AE8EF7B794C0}"/>
    <cellStyle name="Normal 22 3 2 4 3 3 3" xfId="51339" xr:uid="{FE87CBA9-DBCC-4F27-9435-4B9FAA8F20C3}"/>
    <cellStyle name="Normal 22 3 2 4 3 4" xfId="15919" xr:uid="{689A61A2-8E69-49A9-B3A1-845051D3701C}"/>
    <cellStyle name="Normal 22 3 2 4 3 5" xfId="29609" xr:uid="{598EDD51-FD6E-45F8-94AD-FCC70E7A1561}"/>
    <cellStyle name="Normal 22 3 2 4 3 6" xfId="44493" xr:uid="{89B597A9-72A0-42C1-86F8-A5CCB078F279}"/>
    <cellStyle name="Normal 22 3 2 4 4" xfId="10783" xr:uid="{552A6E64-2CA5-4E2A-B490-A48BECC92851}"/>
    <cellStyle name="Normal 22 3 2 4 4 2" xfId="24473" xr:uid="{A0DCC154-CB52-4406-8B47-FCBB6159B2FD}"/>
    <cellStyle name="Normal 22 3 2 4 4 2 2" xfId="38165" xr:uid="{575D73F9-A36F-4597-BEEB-7C337A102C96}"/>
    <cellStyle name="Normal 22 3 2 4 4 2 3" xfId="53049" xr:uid="{18564C80-9FB7-4DE2-9265-8A50EF93F59B}"/>
    <cellStyle name="Normal 22 3 2 4 4 3" xfId="17629" xr:uid="{2B5D2936-9A69-4051-A635-FAD2E098F34C}"/>
    <cellStyle name="Normal 22 3 2 4 4 4" xfId="31319" xr:uid="{9421DD31-CA73-4CCD-8EBA-AA70ED7AC098}"/>
    <cellStyle name="Normal 22 3 2 4 4 5" xfId="46203" xr:uid="{74152C53-0931-4AE1-BEE0-7E18BA118AEC}"/>
    <cellStyle name="Normal 22 3 2 4 5" xfId="21051" xr:uid="{163334D7-A394-497A-BC7F-D199B07B1DC6}"/>
    <cellStyle name="Normal 22 3 2 4 5 2" xfId="34743" xr:uid="{C660DBBE-9862-446B-8656-A7FE17B82578}"/>
    <cellStyle name="Normal 22 3 2 4 5 3" xfId="49627" xr:uid="{0514A1DC-639E-40C0-B4EB-316A44646D82}"/>
    <cellStyle name="Normal 22 3 2 4 6" xfId="14207" xr:uid="{8ECE9EB9-FB51-4223-890D-FC53B239F995}"/>
    <cellStyle name="Normal 22 3 2 4 7" xfId="27897" xr:uid="{A2814C3A-BA04-4C51-8B01-79FAFA40C031}"/>
    <cellStyle name="Normal 22 3 2 4 8" xfId="42781" xr:uid="{CDBA8322-D486-489C-A4BA-E27AEAE555FD}"/>
    <cellStyle name="Normal 22 3 2 5" xfId="7362" xr:uid="{7CCE8E04-D655-4AB0-9630-A8F97805A4E1}"/>
    <cellStyle name="Normal 22 3 2 5 2" xfId="9075" xr:uid="{3F73F9E0-FE8C-4C66-8363-547D87E12C44}"/>
    <cellStyle name="Normal 22 3 2 5 2 2" xfId="12497" xr:uid="{0BFBCA70-8AA1-4930-9CAE-65A1EC783D77}"/>
    <cellStyle name="Normal 22 3 2 5 2 2 2" xfId="26187" xr:uid="{DCDDF43E-56D5-4D17-8252-6DD2972A274A}"/>
    <cellStyle name="Normal 22 3 2 5 2 2 2 2" xfId="39879" xr:uid="{B258A12C-79DE-451A-B52D-0C68D9FB5614}"/>
    <cellStyle name="Normal 22 3 2 5 2 2 2 3" xfId="54763" xr:uid="{306EB1A4-04DB-4E46-BE74-CD799DB02079}"/>
    <cellStyle name="Normal 22 3 2 5 2 2 3" xfId="19343" xr:uid="{35E526A8-D59C-4D26-8B1F-22F60E330844}"/>
    <cellStyle name="Normal 22 3 2 5 2 2 4" xfId="33033" xr:uid="{500FF067-5B2F-4CC6-82FA-9322B5BF1252}"/>
    <cellStyle name="Normal 22 3 2 5 2 2 5" xfId="47917" xr:uid="{6507C03D-E713-49D1-AA3C-8BC5BDA4FB50}"/>
    <cellStyle name="Normal 22 3 2 5 2 3" xfId="22765" xr:uid="{ECB3850D-80C1-4FBF-9047-18D9C75F886D}"/>
    <cellStyle name="Normal 22 3 2 5 2 3 2" xfId="36457" xr:uid="{A6A5284C-D3C6-455D-8E77-E2824085E0C4}"/>
    <cellStyle name="Normal 22 3 2 5 2 3 3" xfId="51341" xr:uid="{8F421AF1-3570-4A90-B2D5-0C33AA02C1CA}"/>
    <cellStyle name="Normal 22 3 2 5 2 4" xfId="15921" xr:uid="{AC8CAB7C-D7A5-435F-845D-1E9192B6E74B}"/>
    <cellStyle name="Normal 22 3 2 5 2 5" xfId="29611" xr:uid="{C8731FE1-56AD-47BD-9409-DDA99AADF705}"/>
    <cellStyle name="Normal 22 3 2 5 2 6" xfId="44495" xr:uid="{1FBB57BB-0544-4D90-99C4-7117EA4462C9}"/>
    <cellStyle name="Normal 22 3 2 5 3" xfId="10785" xr:uid="{31DCAB90-4EAD-45CD-899C-B173F0688415}"/>
    <cellStyle name="Normal 22 3 2 5 3 2" xfId="24475" xr:uid="{9C7E5FE7-40A6-4A59-BA74-F5CB37652580}"/>
    <cellStyle name="Normal 22 3 2 5 3 2 2" xfId="38167" xr:uid="{1F29E4CE-BA2F-4A74-988A-6C519A343B80}"/>
    <cellStyle name="Normal 22 3 2 5 3 2 3" xfId="53051" xr:uid="{C4D5193C-9F78-46F8-B6FC-5AEEB20DB075}"/>
    <cellStyle name="Normal 22 3 2 5 3 3" xfId="17631" xr:uid="{EC91880A-90B5-4CEC-9B7D-93DC8978EF73}"/>
    <cellStyle name="Normal 22 3 2 5 3 4" xfId="31321" xr:uid="{B71560EE-B7A2-4CEA-A3F2-0F7FE5EF11C4}"/>
    <cellStyle name="Normal 22 3 2 5 3 5" xfId="46205" xr:uid="{2944F4ED-76CD-4C84-A6F1-DD26B9940C77}"/>
    <cellStyle name="Normal 22 3 2 5 4" xfId="21053" xr:uid="{E924A95A-3186-4489-8487-698F6402993F}"/>
    <cellStyle name="Normal 22 3 2 5 4 2" xfId="34745" xr:uid="{EC0CE3EB-A64E-4CB6-897B-84904D5FD71D}"/>
    <cellStyle name="Normal 22 3 2 5 4 3" xfId="49629" xr:uid="{46E4B08E-442C-45CD-B24B-813EDA9DFD59}"/>
    <cellStyle name="Normal 22 3 2 5 5" xfId="14209" xr:uid="{882311B1-FCE7-4D9E-A5F8-3015F15998B3}"/>
    <cellStyle name="Normal 22 3 2 5 6" xfId="27899" xr:uid="{64944BD2-05D3-4FAD-8D92-5633E1317CCF}"/>
    <cellStyle name="Normal 22 3 2 5 7" xfId="42783" xr:uid="{7001F805-BB74-4FDB-A60D-8D2390DE7DA8}"/>
    <cellStyle name="Normal 22 3 2 6" xfId="7363" xr:uid="{378EAFB8-97A4-4EA1-AE02-68882689D670}"/>
    <cellStyle name="Normal 22 3 2 6 2" xfId="9076" xr:uid="{4C7923A3-5B94-438D-924F-E64CF67F25C7}"/>
    <cellStyle name="Normal 22 3 2 6 2 2" xfId="12498" xr:uid="{BE1B9A33-53E1-46CB-AA10-07AB99A1E1D4}"/>
    <cellStyle name="Normal 22 3 2 6 2 2 2" xfId="26188" xr:uid="{1973DC8D-D8B7-44A2-9D0B-D92517F2BC9D}"/>
    <cellStyle name="Normal 22 3 2 6 2 2 2 2" xfId="39880" xr:uid="{045766BC-1978-4CC4-84F0-4E5C31AC60AE}"/>
    <cellStyle name="Normal 22 3 2 6 2 2 2 3" xfId="54764" xr:uid="{FAF46685-1259-4EE1-B14D-37048C0827B3}"/>
    <cellStyle name="Normal 22 3 2 6 2 2 3" xfId="19344" xr:uid="{99656E42-72B5-42AD-98FE-B2DEEABB4903}"/>
    <cellStyle name="Normal 22 3 2 6 2 2 4" xfId="33034" xr:uid="{8F34A3A4-2423-44F4-9E13-3F73415DD446}"/>
    <cellStyle name="Normal 22 3 2 6 2 2 5" xfId="47918" xr:uid="{C7634539-2CD6-4988-BB28-2DC643E91091}"/>
    <cellStyle name="Normal 22 3 2 6 2 3" xfId="22766" xr:uid="{313ECB6A-3DF3-4E1B-990F-BD284B0DA40C}"/>
    <cellStyle name="Normal 22 3 2 6 2 3 2" xfId="36458" xr:uid="{FCD2435A-CB99-44CC-B16C-866E135A0C3A}"/>
    <cellStyle name="Normal 22 3 2 6 2 3 3" xfId="51342" xr:uid="{65F74A07-DC15-4AAD-BE37-0D429F76F8B3}"/>
    <cellStyle name="Normal 22 3 2 6 2 4" xfId="15922" xr:uid="{DA2360F6-3956-41F3-82BB-965B78A757BE}"/>
    <cellStyle name="Normal 22 3 2 6 2 5" xfId="29612" xr:uid="{DB583F47-8FB4-4C3B-B43D-96DA09BC7939}"/>
    <cellStyle name="Normal 22 3 2 6 2 6" xfId="44496" xr:uid="{5489C43F-8B80-4688-90E8-F4A143D7573A}"/>
    <cellStyle name="Normal 22 3 2 6 3" xfId="10786" xr:uid="{2E629848-438F-4B0A-9DE7-529D397923B0}"/>
    <cellStyle name="Normal 22 3 2 6 3 2" xfId="24476" xr:uid="{F99971BA-BB95-48BC-BE02-191C23D00E42}"/>
    <cellStyle name="Normal 22 3 2 6 3 2 2" xfId="38168" xr:uid="{55C3F749-E25A-47DB-8A4F-78D4A769F791}"/>
    <cellStyle name="Normal 22 3 2 6 3 2 3" xfId="53052" xr:uid="{13E23A18-5399-4CBB-972A-E6390B1C6FC7}"/>
    <cellStyle name="Normal 22 3 2 6 3 3" xfId="17632" xr:uid="{4568B6B2-2A02-48AE-BE2B-C42909AEDFD9}"/>
    <cellStyle name="Normal 22 3 2 6 3 4" xfId="31322" xr:uid="{E18CA351-452A-4F20-8CFF-B171E58FBF85}"/>
    <cellStyle name="Normal 22 3 2 6 3 5" xfId="46206" xr:uid="{C1B601E1-2FCC-4228-A8EF-BEDC57EEF6DB}"/>
    <cellStyle name="Normal 22 3 2 6 4" xfId="21054" xr:uid="{BA671B3E-D07B-4459-ABB9-BF7E13D98D5E}"/>
    <cellStyle name="Normal 22 3 2 6 4 2" xfId="34746" xr:uid="{EA7BD820-FB6B-4BA5-A458-D2982BC24E6F}"/>
    <cellStyle name="Normal 22 3 2 6 4 3" xfId="49630" xr:uid="{B4B3BA78-9094-4F56-8605-CCFABF2A45C2}"/>
    <cellStyle name="Normal 22 3 2 6 5" xfId="14210" xr:uid="{6085D9D3-0DE1-477F-BAA4-28D546343813}"/>
    <cellStyle name="Normal 22 3 2 6 6" xfId="27900" xr:uid="{D68E7C2A-7031-47C1-BCCE-1E44AD65864A}"/>
    <cellStyle name="Normal 22 3 2 6 7" xfId="42784" xr:uid="{E5D87D3A-686B-4DB0-828B-8C858A40B97B}"/>
    <cellStyle name="Normal 22 3 2 7" xfId="9062" xr:uid="{549A4956-215A-40BE-8D44-49EFB34CFD83}"/>
    <cellStyle name="Normal 22 3 2 7 2" xfId="12484" xr:uid="{29D33A50-1B06-44AB-B8FE-4BC71E2E4A68}"/>
    <cellStyle name="Normal 22 3 2 7 2 2" xfId="26174" xr:uid="{C85925F9-BD3D-4DD8-890B-61618D29084B}"/>
    <cellStyle name="Normal 22 3 2 7 2 2 2" xfId="39866" xr:uid="{C0B943F2-3278-41B7-9AA7-7263DB2E3692}"/>
    <cellStyle name="Normal 22 3 2 7 2 2 3" xfId="54750" xr:uid="{97571D90-5808-4B74-99CC-7FF604FBA7D1}"/>
    <cellStyle name="Normal 22 3 2 7 2 3" xfId="19330" xr:uid="{F744B2B5-6039-4E40-A910-4BD2EC718130}"/>
    <cellStyle name="Normal 22 3 2 7 2 4" xfId="33020" xr:uid="{C625E74A-24AC-4F4E-86FC-B2933F8B8EBD}"/>
    <cellStyle name="Normal 22 3 2 7 2 5" xfId="47904" xr:uid="{3C419060-B51E-4850-A073-DA0A86E14C27}"/>
    <cellStyle name="Normal 22 3 2 7 3" xfId="22752" xr:uid="{9C8C18C5-7457-43D4-BEC4-5D45530ADA58}"/>
    <cellStyle name="Normal 22 3 2 7 3 2" xfId="36444" xr:uid="{A78E0B6A-3118-498D-A48B-9F9F7D9ABBEC}"/>
    <cellStyle name="Normal 22 3 2 7 3 3" xfId="51328" xr:uid="{7F9CDD48-F116-4363-98EC-911935BE775D}"/>
    <cellStyle name="Normal 22 3 2 7 4" xfId="15908" xr:uid="{7D324810-6748-468E-B84A-09DC5D50FC88}"/>
    <cellStyle name="Normal 22 3 2 7 5" xfId="29598" xr:uid="{39AC120F-171E-4ACF-B767-708570015A5F}"/>
    <cellStyle name="Normal 22 3 2 7 6" xfId="44482" xr:uid="{2622DBB3-DD93-4500-A676-7C1FADE081D9}"/>
    <cellStyle name="Normal 22 3 2 8" xfId="10772" xr:uid="{11DE4B68-116F-4C81-B554-248554488050}"/>
    <cellStyle name="Normal 22 3 2 8 2" xfId="24462" xr:uid="{82525AD5-4449-40D1-90DA-D4CD9C81E4FE}"/>
    <cellStyle name="Normal 22 3 2 8 2 2" xfId="38154" xr:uid="{9DF8FFFD-4BDA-44A2-B147-83B64061333B}"/>
    <cellStyle name="Normal 22 3 2 8 2 3" xfId="53038" xr:uid="{F2AFFE80-9E7D-4698-B50E-09BA8B10D826}"/>
    <cellStyle name="Normal 22 3 2 8 3" xfId="17618" xr:uid="{8CFD254D-A038-4A9F-AEBA-6D1B53F756FB}"/>
    <cellStyle name="Normal 22 3 2 8 4" xfId="31308" xr:uid="{3E742AB7-2882-42EF-9D23-9010FD66C198}"/>
    <cellStyle name="Normal 22 3 2 8 5" xfId="46192" xr:uid="{C06EE5F8-610B-4CB7-B5B3-3D89D58C1BB7}"/>
    <cellStyle name="Normal 22 3 2 9" xfId="21040" xr:uid="{94A0A5F7-170F-452C-AB99-7BC41AABA763}"/>
    <cellStyle name="Normal 22 3 2 9 2" xfId="34732" xr:uid="{6CB30D1E-7BE0-4029-B3D6-E2C95944E64C}"/>
    <cellStyle name="Normal 22 3 2 9 3" xfId="49616" xr:uid="{DB6AB17D-CC88-4603-9583-839175A1B419}"/>
    <cellStyle name="Normal 22 3 3" xfId="4462" xr:uid="{53750CA6-147D-442D-99EE-C6C9D0BDAE45}"/>
    <cellStyle name="Normal 22 3 3 10" xfId="42785" xr:uid="{979F82F0-4B19-4ABC-87B9-EC6BDBD59E2E}"/>
    <cellStyle name="Normal 22 3 3 11" xfId="7364" xr:uid="{661CBB8D-394B-4527-917F-BA7B74315C07}"/>
    <cellStyle name="Normal 22 3 3 2" xfId="7365" xr:uid="{88559146-BADA-4030-996F-BC40E0843D18}"/>
    <cellStyle name="Normal 22 3 3 2 2" xfId="7366" xr:uid="{99F7521C-4F8D-4DF9-831C-F8D56FBC2416}"/>
    <cellStyle name="Normal 22 3 3 2 2 2" xfId="9079" xr:uid="{7EACA571-379C-4782-976B-1B8D33DDCF77}"/>
    <cellStyle name="Normal 22 3 3 2 2 2 2" xfId="12501" xr:uid="{71377AFE-E23C-43A5-9076-D0C4434ABCE3}"/>
    <cellStyle name="Normal 22 3 3 2 2 2 2 2" xfId="26191" xr:uid="{8817EE68-703C-4E2B-B56D-E76CE349A787}"/>
    <cellStyle name="Normal 22 3 3 2 2 2 2 2 2" xfId="39883" xr:uid="{DC9CC8E5-1145-46AE-B19F-390225922AA4}"/>
    <cellStyle name="Normal 22 3 3 2 2 2 2 2 3" xfId="54767" xr:uid="{B5035574-5FE6-42DB-8D30-E1F86EE476A8}"/>
    <cellStyle name="Normal 22 3 3 2 2 2 2 3" xfId="19347" xr:uid="{A061C8D0-6EDF-4EA9-A1F2-7E9F21DA51E1}"/>
    <cellStyle name="Normal 22 3 3 2 2 2 2 4" xfId="33037" xr:uid="{2D843E1D-7118-4267-8BFC-E18B157F6F60}"/>
    <cellStyle name="Normal 22 3 3 2 2 2 2 5" xfId="47921" xr:uid="{D90267BD-B50F-4C40-BEE1-5B6FB95D838B}"/>
    <cellStyle name="Normal 22 3 3 2 2 2 3" xfId="22769" xr:uid="{94AC0C9E-0733-40B9-ACE6-4B81F09FB4B4}"/>
    <cellStyle name="Normal 22 3 3 2 2 2 3 2" xfId="36461" xr:uid="{B595B599-F85F-414B-8237-D1AE322345A0}"/>
    <cellStyle name="Normal 22 3 3 2 2 2 3 3" xfId="51345" xr:uid="{4384A909-1FAA-442A-AC81-60523CE2E859}"/>
    <cellStyle name="Normal 22 3 3 2 2 2 4" xfId="15925" xr:uid="{311BC75B-ED7A-434A-AE65-7BBF45E17F0E}"/>
    <cellStyle name="Normal 22 3 3 2 2 2 5" xfId="29615" xr:uid="{7078D76A-C41F-458D-AC80-C235DF763D02}"/>
    <cellStyle name="Normal 22 3 3 2 2 2 6" xfId="44499" xr:uid="{01400DC6-8B03-4F93-9BB2-115B74C52A65}"/>
    <cellStyle name="Normal 22 3 3 2 2 3" xfId="10789" xr:uid="{DB3C8F4B-C416-49FF-8446-50B8D85E55EA}"/>
    <cellStyle name="Normal 22 3 3 2 2 3 2" xfId="24479" xr:uid="{FAA6977F-DEA8-4437-AB6A-84848336651A}"/>
    <cellStyle name="Normal 22 3 3 2 2 3 2 2" xfId="38171" xr:uid="{966C0218-73D6-43A5-B9CE-7EBD42B2BB91}"/>
    <cellStyle name="Normal 22 3 3 2 2 3 2 3" xfId="53055" xr:uid="{FEA3109A-7E42-4523-BFCB-222F3FB4D9B3}"/>
    <cellStyle name="Normal 22 3 3 2 2 3 3" xfId="17635" xr:uid="{BA7390FC-85AE-4C9E-AE0B-43291741D507}"/>
    <cellStyle name="Normal 22 3 3 2 2 3 4" xfId="31325" xr:uid="{44588545-808E-4639-ADBC-8E38F85FE385}"/>
    <cellStyle name="Normal 22 3 3 2 2 3 5" xfId="46209" xr:uid="{B6AA25AB-B190-46CC-937C-7CF585F28D29}"/>
    <cellStyle name="Normal 22 3 3 2 2 4" xfId="21057" xr:uid="{5759EDEA-A761-4A9B-868D-72281E9DF883}"/>
    <cellStyle name="Normal 22 3 3 2 2 4 2" xfId="34749" xr:uid="{B51F9E65-DC1C-4A5A-A0D7-CA7A3873A72C}"/>
    <cellStyle name="Normal 22 3 3 2 2 4 3" xfId="49633" xr:uid="{AECDC5EB-479A-4F59-B3B8-900DC19776BB}"/>
    <cellStyle name="Normal 22 3 3 2 2 5" xfId="14213" xr:uid="{02E53E4D-AA02-4E6D-897F-FD0DF4D35029}"/>
    <cellStyle name="Normal 22 3 3 2 2 6" xfId="27903" xr:uid="{412CF18B-D71F-440F-BAED-45B24A2A94CA}"/>
    <cellStyle name="Normal 22 3 3 2 2 7" xfId="42787" xr:uid="{A77272BC-48D6-4DC9-B7C7-74E3C686B676}"/>
    <cellStyle name="Normal 22 3 3 2 3" xfId="9078" xr:uid="{B8805DA1-F576-45CD-AE65-743543C73A4E}"/>
    <cellStyle name="Normal 22 3 3 2 3 2" xfId="12500" xr:uid="{23A69DA4-2D8B-4095-9B51-C53A8BEB16AA}"/>
    <cellStyle name="Normal 22 3 3 2 3 2 2" xfId="26190" xr:uid="{DEC4C63F-4E33-4874-87C7-A96729D453E1}"/>
    <cellStyle name="Normal 22 3 3 2 3 2 2 2" xfId="39882" xr:uid="{B9CBAFA1-7B42-42D5-9A9A-D6E595D6AD64}"/>
    <cellStyle name="Normal 22 3 3 2 3 2 2 3" xfId="54766" xr:uid="{356A619E-FD3D-4DF6-9D64-2EF0930824BA}"/>
    <cellStyle name="Normal 22 3 3 2 3 2 3" xfId="19346" xr:uid="{0D0CF7C8-634E-4933-BEBE-A07005335BD7}"/>
    <cellStyle name="Normal 22 3 3 2 3 2 4" xfId="33036" xr:uid="{0CB550EC-C16E-49FD-966F-38A71402791A}"/>
    <cellStyle name="Normal 22 3 3 2 3 2 5" xfId="47920" xr:uid="{366646C6-DBB8-47B5-AEA4-322AFE01B2CA}"/>
    <cellStyle name="Normal 22 3 3 2 3 3" xfId="22768" xr:uid="{9724985C-B75F-40D8-9DA9-7FD56167901E}"/>
    <cellStyle name="Normal 22 3 3 2 3 3 2" xfId="36460" xr:uid="{DE55D40D-DC7E-470A-BFC9-762C1FBEB898}"/>
    <cellStyle name="Normal 22 3 3 2 3 3 3" xfId="51344" xr:uid="{D513B50A-6555-407C-81FD-916B36267741}"/>
    <cellStyle name="Normal 22 3 3 2 3 4" xfId="15924" xr:uid="{30A3DB6D-E595-494B-8C6A-D4EB43CA15D7}"/>
    <cellStyle name="Normal 22 3 3 2 3 5" xfId="29614" xr:uid="{9D940126-D01F-4EF7-9845-A62D0998F7AE}"/>
    <cellStyle name="Normal 22 3 3 2 3 6" xfId="44498" xr:uid="{632E1569-4877-4BD4-9C26-AE74D6E1EAEA}"/>
    <cellStyle name="Normal 22 3 3 2 4" xfId="10788" xr:uid="{A7661658-15F1-4D5A-813F-B1CEC62D4CE9}"/>
    <cellStyle name="Normal 22 3 3 2 4 2" xfId="24478" xr:uid="{C765D052-DE4B-4B37-99AD-94ACC2AAAC66}"/>
    <cellStyle name="Normal 22 3 3 2 4 2 2" xfId="38170" xr:uid="{3123FAE1-43C2-4DDA-AE68-EDC464136940}"/>
    <cellStyle name="Normal 22 3 3 2 4 2 3" xfId="53054" xr:uid="{02456744-6F28-428C-83DB-E7167E7A4F59}"/>
    <cellStyle name="Normal 22 3 3 2 4 3" xfId="17634" xr:uid="{F33658A1-43F8-4CCD-9220-5F9B637310F4}"/>
    <cellStyle name="Normal 22 3 3 2 4 4" xfId="31324" xr:uid="{030524DE-D9FE-44AB-9B74-2EE962A7C375}"/>
    <cellStyle name="Normal 22 3 3 2 4 5" xfId="46208" xr:uid="{392EB9AB-1584-49D0-B6B1-DF7631ADD93D}"/>
    <cellStyle name="Normal 22 3 3 2 5" xfId="21056" xr:uid="{0680DA2D-0F56-4E60-AAEB-BCD3A6762660}"/>
    <cellStyle name="Normal 22 3 3 2 5 2" xfId="34748" xr:uid="{632DF7DA-AD37-486C-9D43-97664435A034}"/>
    <cellStyle name="Normal 22 3 3 2 5 3" xfId="49632" xr:uid="{E3293865-2F3F-4CAE-9819-79F288705021}"/>
    <cellStyle name="Normal 22 3 3 2 6" xfId="14212" xr:uid="{B7110C99-674B-4ADC-9DC9-709972C80D23}"/>
    <cellStyle name="Normal 22 3 3 2 7" xfId="27902" xr:uid="{A251C139-2076-4CDA-A5AE-471E3519669E}"/>
    <cellStyle name="Normal 22 3 3 2 8" xfId="42786" xr:uid="{9640CDF2-2AF5-4C6F-AD35-05C4D67BF180}"/>
    <cellStyle name="Normal 22 3 3 3" xfId="7367" xr:uid="{0E3EEE71-5441-4301-B23C-DB56C11A4A66}"/>
    <cellStyle name="Normal 22 3 3 3 2" xfId="9080" xr:uid="{516082F8-2369-4BCB-9555-B876306CC71A}"/>
    <cellStyle name="Normal 22 3 3 3 2 2" xfId="12502" xr:uid="{D3A0C723-0F7F-46D6-BD81-536044166533}"/>
    <cellStyle name="Normal 22 3 3 3 2 2 2" xfId="26192" xr:uid="{33F22A49-FD97-4F57-91E0-7ECE6F53AA17}"/>
    <cellStyle name="Normal 22 3 3 3 2 2 2 2" xfId="39884" xr:uid="{D9F86E03-F38F-4DF3-A96D-DB31CA483A7F}"/>
    <cellStyle name="Normal 22 3 3 3 2 2 2 3" xfId="54768" xr:uid="{A22246CD-EF74-488F-8BB2-F02E127254CF}"/>
    <cellStyle name="Normal 22 3 3 3 2 2 3" xfId="19348" xr:uid="{C2888780-AFDE-46D6-876B-45077B10E6CF}"/>
    <cellStyle name="Normal 22 3 3 3 2 2 4" xfId="33038" xr:uid="{D1DC1772-9AD8-43D5-B0E7-2F311F400883}"/>
    <cellStyle name="Normal 22 3 3 3 2 2 5" xfId="47922" xr:uid="{9B611E04-E410-4BCC-8DCC-AC91742EBD70}"/>
    <cellStyle name="Normal 22 3 3 3 2 3" xfId="22770" xr:uid="{C283A98A-5B02-4FF1-92ED-B55C0E315A9A}"/>
    <cellStyle name="Normal 22 3 3 3 2 3 2" xfId="36462" xr:uid="{0AF6685A-CDCA-477F-8BC2-3D4BFD08BF32}"/>
    <cellStyle name="Normal 22 3 3 3 2 3 3" xfId="51346" xr:uid="{4939B8AC-AC0A-4CD8-8188-2D8592118B28}"/>
    <cellStyle name="Normal 22 3 3 3 2 4" xfId="15926" xr:uid="{F66A7175-CD87-41F1-BEAD-C0E2FA047317}"/>
    <cellStyle name="Normal 22 3 3 3 2 5" xfId="29616" xr:uid="{D4F68BA4-3B2E-45B8-A98A-BD77289984CC}"/>
    <cellStyle name="Normal 22 3 3 3 2 6" xfId="44500" xr:uid="{E42675EE-158F-486D-A83C-692D0FFD496D}"/>
    <cellStyle name="Normal 22 3 3 3 3" xfId="10790" xr:uid="{7179A3AD-6927-43FD-92F6-FF8B5E2F33A0}"/>
    <cellStyle name="Normal 22 3 3 3 3 2" xfId="24480" xr:uid="{6298E550-A76A-4D43-AB31-BD3681D93AF1}"/>
    <cellStyle name="Normal 22 3 3 3 3 2 2" xfId="38172" xr:uid="{8FEA5286-F395-49CC-9296-40AC803E173C}"/>
    <cellStyle name="Normal 22 3 3 3 3 2 3" xfId="53056" xr:uid="{9252C115-8E55-412C-BB38-076973DB00AF}"/>
    <cellStyle name="Normal 22 3 3 3 3 3" xfId="17636" xr:uid="{9CD46ED6-5D17-4FA6-B9AF-ED57F42BEF2E}"/>
    <cellStyle name="Normal 22 3 3 3 3 4" xfId="31326" xr:uid="{8EE146FF-1E8D-4C7F-B647-B198CDFCFDBF}"/>
    <cellStyle name="Normal 22 3 3 3 3 5" xfId="46210" xr:uid="{D0A99B7D-4637-4D93-8E08-5F4FA3F14F28}"/>
    <cellStyle name="Normal 22 3 3 3 4" xfId="21058" xr:uid="{520B6862-A429-412B-A872-9C0656A29346}"/>
    <cellStyle name="Normal 22 3 3 3 4 2" xfId="34750" xr:uid="{A7A302D6-71D7-4B39-97F1-25EF3D753408}"/>
    <cellStyle name="Normal 22 3 3 3 4 3" xfId="49634" xr:uid="{0E19CC6A-BA91-49F3-B9F5-5FD08F38C2DF}"/>
    <cellStyle name="Normal 22 3 3 3 5" xfId="14214" xr:uid="{CB8F0183-437B-4B9A-920E-67374DBB0474}"/>
    <cellStyle name="Normal 22 3 3 3 6" xfId="27904" xr:uid="{5D2AE835-0C01-4522-A079-9E52B40D949E}"/>
    <cellStyle name="Normal 22 3 3 3 7" xfId="42788" xr:uid="{8C248B84-E597-4178-9F43-1BD535E9B5A8}"/>
    <cellStyle name="Normal 22 3 3 4" xfId="7368" xr:uid="{7AB6BD5D-3E31-4E6E-921D-BA323E481CF7}"/>
    <cellStyle name="Normal 22 3 3 4 2" xfId="9081" xr:uid="{9AF24412-A40B-4617-9C36-2727A74B3DA0}"/>
    <cellStyle name="Normal 22 3 3 4 2 2" xfId="12503" xr:uid="{0C3F10FC-0DB1-482D-ABEA-7846678FC873}"/>
    <cellStyle name="Normal 22 3 3 4 2 2 2" xfId="26193" xr:uid="{8A6FAD59-8130-4D40-B4A2-48F012E7744A}"/>
    <cellStyle name="Normal 22 3 3 4 2 2 2 2" xfId="39885" xr:uid="{83751EE9-6830-4B23-9411-C42355852CBC}"/>
    <cellStyle name="Normal 22 3 3 4 2 2 2 3" xfId="54769" xr:uid="{FAB4ED20-FE04-4405-BB1F-35204FB59169}"/>
    <cellStyle name="Normal 22 3 3 4 2 2 3" xfId="19349" xr:uid="{CAB1144E-0336-40B2-A055-A945B9E51FDB}"/>
    <cellStyle name="Normal 22 3 3 4 2 2 4" xfId="33039" xr:uid="{2092487B-8EF1-4415-878B-97EBA6EBE5E1}"/>
    <cellStyle name="Normal 22 3 3 4 2 2 5" xfId="47923" xr:uid="{326E6B94-FD06-4E86-8729-117304093250}"/>
    <cellStyle name="Normal 22 3 3 4 2 3" xfId="22771" xr:uid="{0AC664AD-8131-4D21-9325-B4C913172B71}"/>
    <cellStyle name="Normal 22 3 3 4 2 3 2" xfId="36463" xr:uid="{4A291DA8-D55A-4E80-A91B-5BCC24E1C822}"/>
    <cellStyle name="Normal 22 3 3 4 2 3 3" xfId="51347" xr:uid="{9B20288E-8BA0-40BC-9AE5-E73052272DCB}"/>
    <cellStyle name="Normal 22 3 3 4 2 4" xfId="15927" xr:uid="{15F57C28-1D1B-4A17-B111-FD178FF729E5}"/>
    <cellStyle name="Normal 22 3 3 4 2 5" xfId="29617" xr:uid="{DA987081-784A-43FA-BF05-C1BF586307E9}"/>
    <cellStyle name="Normal 22 3 3 4 2 6" xfId="44501" xr:uid="{A88D23E2-5A89-45F2-82CC-F02ACE164047}"/>
    <cellStyle name="Normal 22 3 3 4 3" xfId="10791" xr:uid="{80E12BBA-84D3-48CF-BC97-F88B9E8D3DB7}"/>
    <cellStyle name="Normal 22 3 3 4 3 2" xfId="24481" xr:uid="{8776DFA5-84B7-4D2D-BB6D-9F1E807FF23F}"/>
    <cellStyle name="Normal 22 3 3 4 3 2 2" xfId="38173" xr:uid="{F7B1A2F6-9AA5-41FF-8E1D-3DCD650AA0AF}"/>
    <cellStyle name="Normal 22 3 3 4 3 2 3" xfId="53057" xr:uid="{5A0066BE-90FE-4FE5-B649-DD59C61C4C46}"/>
    <cellStyle name="Normal 22 3 3 4 3 3" xfId="17637" xr:uid="{DD59ABCA-EFF8-4056-A7E9-414201D96AEE}"/>
    <cellStyle name="Normal 22 3 3 4 3 4" xfId="31327" xr:uid="{11DBE968-D0CA-43EF-8477-B5B4A2729890}"/>
    <cellStyle name="Normal 22 3 3 4 3 5" xfId="46211" xr:uid="{098EC8C0-9C02-485F-A9B5-ED5F24A83AB2}"/>
    <cellStyle name="Normal 22 3 3 4 4" xfId="21059" xr:uid="{E7676AEA-C3C9-44A6-A02C-2D8DDD59979E}"/>
    <cellStyle name="Normal 22 3 3 4 4 2" xfId="34751" xr:uid="{7B3157D8-7843-4E67-B8BF-182FB9CDC3BA}"/>
    <cellStyle name="Normal 22 3 3 4 4 3" xfId="49635" xr:uid="{9AD90EDD-DD2F-4172-BE69-81680884DFB8}"/>
    <cellStyle name="Normal 22 3 3 4 5" xfId="14215" xr:uid="{F20012E9-F0BD-4FBF-AFFC-C1BCA8534DAE}"/>
    <cellStyle name="Normal 22 3 3 4 6" xfId="27905" xr:uid="{A6BA84B8-4F50-4E6A-B65F-AA6933F94B79}"/>
    <cellStyle name="Normal 22 3 3 4 7" xfId="42789" xr:uid="{A2878869-238F-42BE-A006-D7F5FAB49CE9}"/>
    <cellStyle name="Normal 22 3 3 5" xfId="9077" xr:uid="{A293E876-A39E-4270-9AD9-A374C2E4A7F1}"/>
    <cellStyle name="Normal 22 3 3 5 2" xfId="12499" xr:uid="{AE44D4A0-C369-4DF8-9977-8A373198E815}"/>
    <cellStyle name="Normal 22 3 3 5 2 2" xfId="26189" xr:uid="{E039C912-D19C-4889-BB52-7C3910AC9194}"/>
    <cellStyle name="Normal 22 3 3 5 2 2 2" xfId="39881" xr:uid="{34CCC23A-BDDF-4D56-A271-D35C7C67FA07}"/>
    <cellStyle name="Normal 22 3 3 5 2 2 3" xfId="54765" xr:uid="{A43E7F7D-A83F-4D0F-A486-3AA3B035E6F6}"/>
    <cellStyle name="Normal 22 3 3 5 2 3" xfId="19345" xr:uid="{7E5259F6-D6D9-4244-B1F5-8DD959FD2881}"/>
    <cellStyle name="Normal 22 3 3 5 2 4" xfId="33035" xr:uid="{6615327F-16FF-4BE5-A568-AF2160ECD98C}"/>
    <cellStyle name="Normal 22 3 3 5 2 5" xfId="47919" xr:uid="{F1E2B389-5349-458E-A275-891AEB49E51F}"/>
    <cellStyle name="Normal 22 3 3 5 3" xfId="22767" xr:uid="{51C0B48E-04AB-478E-99CB-37F5B9F71447}"/>
    <cellStyle name="Normal 22 3 3 5 3 2" xfId="36459" xr:uid="{EB78B3F2-7A0F-40D0-B41A-6854E2A3BA62}"/>
    <cellStyle name="Normal 22 3 3 5 3 3" xfId="51343" xr:uid="{BA7B11F6-5C6C-48DC-B2C2-3C671A5F03F8}"/>
    <cellStyle name="Normal 22 3 3 5 4" xfId="15923" xr:uid="{E46E6CE0-0F04-4A6D-82C9-19CAA418CD20}"/>
    <cellStyle name="Normal 22 3 3 5 5" xfId="29613" xr:uid="{943B1F25-DE28-4754-A8B2-F4186437127C}"/>
    <cellStyle name="Normal 22 3 3 5 6" xfId="44497" xr:uid="{7BF6BD23-BCE5-4785-AD67-8466D75C2D67}"/>
    <cellStyle name="Normal 22 3 3 6" xfId="10787" xr:uid="{3FF448CE-2DC0-44EB-B069-AA32E12A1467}"/>
    <cellStyle name="Normal 22 3 3 6 2" xfId="24477" xr:uid="{F37ED09E-E6F4-4A03-BB7E-7CD942FB705F}"/>
    <cellStyle name="Normal 22 3 3 6 2 2" xfId="38169" xr:uid="{DD858911-2551-4E83-B6FF-B97C8A1F3B5B}"/>
    <cellStyle name="Normal 22 3 3 6 2 3" xfId="53053" xr:uid="{E58FCD4D-3721-44FD-97CD-7803B3BA0E9E}"/>
    <cellStyle name="Normal 22 3 3 6 3" xfId="17633" xr:uid="{422CB28B-DC18-4653-B193-E206F228F210}"/>
    <cellStyle name="Normal 22 3 3 6 4" xfId="31323" xr:uid="{7F577195-5858-4BE2-A293-2DCC813D6EDA}"/>
    <cellStyle name="Normal 22 3 3 6 5" xfId="46207" xr:uid="{E853B204-A091-4428-8EB8-407109BFCE8E}"/>
    <cellStyle name="Normal 22 3 3 7" xfId="21055" xr:uid="{6FE1583F-5A52-4DDE-B33E-50B954D44B11}"/>
    <cellStyle name="Normal 22 3 3 7 2" xfId="34747" xr:uid="{040ADDD1-0851-4644-B85C-E090BB9F5A06}"/>
    <cellStyle name="Normal 22 3 3 7 3" xfId="49631" xr:uid="{19C7FCA1-98DC-4BB1-A41C-EBC7B0FE001A}"/>
    <cellStyle name="Normal 22 3 3 8" xfId="14211" xr:uid="{6DD98597-3C19-463F-87F9-696D8925BD37}"/>
    <cellStyle name="Normal 22 3 3 8 2" xfId="41345" xr:uid="{783DD6D9-5B56-46FA-BC29-316677722C16}"/>
    <cellStyle name="Normal 22 3 3 9" xfId="27901" xr:uid="{1CFBD647-1D6E-40BD-BDD9-55E6C097899E}"/>
    <cellStyle name="Normal 22 3 4" xfId="4693" xr:uid="{41D33070-4D52-4C6E-892D-A1A3702FC8C4}"/>
    <cellStyle name="Normal 22 3 4 10" xfId="42790" xr:uid="{975F934F-F107-4072-A2DC-B5AD7995221E}"/>
    <cellStyle name="Normal 22 3 4 11" xfId="7369" xr:uid="{D7736A53-353B-4804-8274-1A2761EE5449}"/>
    <cellStyle name="Normal 22 3 4 2" xfId="7370" xr:uid="{639E6E7A-49BA-45A1-970C-B4C1FC5121E6}"/>
    <cellStyle name="Normal 22 3 4 2 2" xfId="7371" xr:uid="{695C1623-9989-4C91-B8B1-800DECEB1690}"/>
    <cellStyle name="Normal 22 3 4 2 2 2" xfId="9084" xr:uid="{E2B22FB2-671F-4030-A441-08F72B79C7C9}"/>
    <cellStyle name="Normal 22 3 4 2 2 2 2" xfId="12506" xr:uid="{0D943F4D-0B74-491D-86B2-AF5B0ABF9503}"/>
    <cellStyle name="Normal 22 3 4 2 2 2 2 2" xfId="26196" xr:uid="{637BEFCC-FD1F-4569-B171-9C59ADE8C235}"/>
    <cellStyle name="Normal 22 3 4 2 2 2 2 2 2" xfId="39888" xr:uid="{9FF8E732-EC57-47A3-9523-607A46279869}"/>
    <cellStyle name="Normal 22 3 4 2 2 2 2 2 3" xfId="54772" xr:uid="{789632F8-5EDE-43B2-955C-FA8A13C6EDF1}"/>
    <cellStyle name="Normal 22 3 4 2 2 2 2 3" xfId="19352" xr:uid="{DDA27D2C-5573-40DA-9833-C3FA7BDE5E72}"/>
    <cellStyle name="Normal 22 3 4 2 2 2 2 4" xfId="33042" xr:uid="{5D739329-B5FF-4F4C-A99B-588F9C8652D4}"/>
    <cellStyle name="Normal 22 3 4 2 2 2 2 5" xfId="47926" xr:uid="{BD8576BF-A639-4374-A9EB-64AAAD874DB8}"/>
    <cellStyle name="Normal 22 3 4 2 2 2 3" xfId="22774" xr:uid="{0100EC1D-B0E1-4AAE-8332-7EE8BA21E41E}"/>
    <cellStyle name="Normal 22 3 4 2 2 2 3 2" xfId="36466" xr:uid="{CF0DD7E1-2633-42A6-9E0C-06D43EA33D45}"/>
    <cellStyle name="Normal 22 3 4 2 2 2 3 3" xfId="51350" xr:uid="{14B78B1F-1515-4410-847C-AE1F65B54EBA}"/>
    <cellStyle name="Normal 22 3 4 2 2 2 4" xfId="15930" xr:uid="{0EB0996B-0A55-49FB-AB46-FCDF03C2ABC8}"/>
    <cellStyle name="Normal 22 3 4 2 2 2 5" xfId="29620" xr:uid="{06AEDECE-77D0-4719-AD2C-B6F03A508D56}"/>
    <cellStyle name="Normal 22 3 4 2 2 2 6" xfId="44504" xr:uid="{74EB5362-AC62-4645-A712-66B2FE0A294B}"/>
    <cellStyle name="Normal 22 3 4 2 2 3" xfId="10794" xr:uid="{77238B32-F12F-4DA6-B752-4071F5B7DB53}"/>
    <cellStyle name="Normal 22 3 4 2 2 3 2" xfId="24484" xr:uid="{0E2AC96F-0383-4C6F-8768-8A2B7862EF7A}"/>
    <cellStyle name="Normal 22 3 4 2 2 3 2 2" xfId="38176" xr:uid="{02D58179-DB17-419C-8E65-1771BDE4950F}"/>
    <cellStyle name="Normal 22 3 4 2 2 3 2 3" xfId="53060" xr:uid="{21F5D8CD-4D0E-4970-B4D2-0F7D07A780FD}"/>
    <cellStyle name="Normal 22 3 4 2 2 3 3" xfId="17640" xr:uid="{45A56EC2-F4C5-455F-825B-1B6871335973}"/>
    <cellStyle name="Normal 22 3 4 2 2 3 4" xfId="31330" xr:uid="{C7B72BE5-B609-4686-A207-314EC77EFA12}"/>
    <cellStyle name="Normal 22 3 4 2 2 3 5" xfId="46214" xr:uid="{5EA67389-B44D-42EB-B594-710DC6F81254}"/>
    <cellStyle name="Normal 22 3 4 2 2 4" xfId="21062" xr:uid="{B134B934-FB93-4AAA-9A15-15AE0169B616}"/>
    <cellStyle name="Normal 22 3 4 2 2 4 2" xfId="34754" xr:uid="{364CE8BE-F4BC-4D0D-B543-43FDF5426A5D}"/>
    <cellStyle name="Normal 22 3 4 2 2 4 3" xfId="49638" xr:uid="{3EE4367C-B70C-40FC-8441-BAFBEBD06F76}"/>
    <cellStyle name="Normal 22 3 4 2 2 5" xfId="14218" xr:uid="{0D2D6F91-0C8D-4307-A783-6A3367DEA198}"/>
    <cellStyle name="Normal 22 3 4 2 2 6" xfId="27908" xr:uid="{CD049A95-3E30-4369-9EDA-0BCEA9FC873A}"/>
    <cellStyle name="Normal 22 3 4 2 2 7" xfId="42792" xr:uid="{3DE536BF-E618-46EB-9263-E82E43D8F1C6}"/>
    <cellStyle name="Normal 22 3 4 2 3" xfId="9083" xr:uid="{A314020B-068F-4468-AE72-CF8CD1B282BD}"/>
    <cellStyle name="Normal 22 3 4 2 3 2" xfId="12505" xr:uid="{8A2DA295-4DFB-4710-A128-0F50246BE04B}"/>
    <cellStyle name="Normal 22 3 4 2 3 2 2" xfId="26195" xr:uid="{35E2373D-402B-4CED-979D-57FE38C48B3E}"/>
    <cellStyle name="Normal 22 3 4 2 3 2 2 2" xfId="39887" xr:uid="{C4373121-00F8-4A40-9B64-538C4A77218D}"/>
    <cellStyle name="Normal 22 3 4 2 3 2 2 3" xfId="54771" xr:uid="{39EECB19-07AE-4105-90B6-A23C7149FE97}"/>
    <cellStyle name="Normal 22 3 4 2 3 2 3" xfId="19351" xr:uid="{75652EF4-B2D0-4F88-81AE-A8E5B1A7F365}"/>
    <cellStyle name="Normal 22 3 4 2 3 2 4" xfId="33041" xr:uid="{DA239006-A3C5-42F9-9437-CFCAD87A9305}"/>
    <cellStyle name="Normal 22 3 4 2 3 2 5" xfId="47925" xr:uid="{90A3BC40-7A90-41A3-A8D6-3B7B4F49A324}"/>
    <cellStyle name="Normal 22 3 4 2 3 3" xfId="22773" xr:uid="{A17A0FE7-4FD1-4B21-A322-C444F607DE3F}"/>
    <cellStyle name="Normal 22 3 4 2 3 3 2" xfId="36465" xr:uid="{63D3DAFD-E354-4642-9658-45B4EE27BA4E}"/>
    <cellStyle name="Normal 22 3 4 2 3 3 3" xfId="51349" xr:uid="{2E3CB550-0214-441F-88B9-3548AD2324E1}"/>
    <cellStyle name="Normal 22 3 4 2 3 4" xfId="15929" xr:uid="{E631F931-FE75-42EC-B258-E4C16515C3D0}"/>
    <cellStyle name="Normal 22 3 4 2 3 5" xfId="29619" xr:uid="{3A354B53-95DF-4766-B0B2-F6A890E7FC63}"/>
    <cellStyle name="Normal 22 3 4 2 3 6" xfId="44503" xr:uid="{5FD9D603-09A4-43FD-9A6E-F234A367AF8B}"/>
    <cellStyle name="Normal 22 3 4 2 4" xfId="10793" xr:uid="{CA096686-0063-4058-B282-DDC792B1CCEA}"/>
    <cellStyle name="Normal 22 3 4 2 4 2" xfId="24483" xr:uid="{735DCD94-5E71-41A8-B652-EEA69D0B40C1}"/>
    <cellStyle name="Normal 22 3 4 2 4 2 2" xfId="38175" xr:uid="{E1495D75-B0E2-40D6-BA23-7E4ACCE55A4B}"/>
    <cellStyle name="Normal 22 3 4 2 4 2 3" xfId="53059" xr:uid="{736B3D45-46C2-4DD4-A887-B3407797801E}"/>
    <cellStyle name="Normal 22 3 4 2 4 3" xfId="17639" xr:uid="{B972D562-F5BA-4A40-B9CB-2C7C4ACFCCEC}"/>
    <cellStyle name="Normal 22 3 4 2 4 4" xfId="31329" xr:uid="{8B11E35C-3663-471D-B882-10079E3245C8}"/>
    <cellStyle name="Normal 22 3 4 2 4 5" xfId="46213" xr:uid="{26985CFC-FF46-418E-9F7F-A3AF201BDD52}"/>
    <cellStyle name="Normal 22 3 4 2 5" xfId="21061" xr:uid="{697D758C-8599-45D1-80F3-90D647298223}"/>
    <cellStyle name="Normal 22 3 4 2 5 2" xfId="34753" xr:uid="{8C60A92B-7A0F-4BC1-A09B-A525037A8AAC}"/>
    <cellStyle name="Normal 22 3 4 2 5 3" xfId="49637" xr:uid="{6E9C5063-7398-4BE8-82CB-3340F36AA8B1}"/>
    <cellStyle name="Normal 22 3 4 2 6" xfId="14217" xr:uid="{071803B3-E294-4551-A58D-42305DEE3119}"/>
    <cellStyle name="Normal 22 3 4 2 7" xfId="27907" xr:uid="{1D8657F9-F90A-44A4-9D80-5D6F8D3E4CBF}"/>
    <cellStyle name="Normal 22 3 4 2 8" xfId="42791" xr:uid="{D4354807-78AE-442E-BBA6-55C74C10E4FD}"/>
    <cellStyle name="Normal 22 3 4 3" xfId="7372" xr:uid="{FF515A95-FCD6-4C9E-BD62-AB1976A9B997}"/>
    <cellStyle name="Normal 22 3 4 3 2" xfId="9085" xr:uid="{97BBE270-5C52-487C-9BBB-DFC4224D600F}"/>
    <cellStyle name="Normal 22 3 4 3 2 2" xfId="12507" xr:uid="{9D733EB2-34FE-4FD1-964C-3BE6BC7CAEF9}"/>
    <cellStyle name="Normal 22 3 4 3 2 2 2" xfId="26197" xr:uid="{7B21023E-864F-41A2-8C10-C4D19EFECE8B}"/>
    <cellStyle name="Normal 22 3 4 3 2 2 2 2" xfId="39889" xr:uid="{0E81E557-AEF3-4993-A1B1-E71BAEA61427}"/>
    <cellStyle name="Normal 22 3 4 3 2 2 2 3" xfId="54773" xr:uid="{AC7CD1E9-44AE-4BAF-8714-3F654326C809}"/>
    <cellStyle name="Normal 22 3 4 3 2 2 3" xfId="19353" xr:uid="{0C20B489-E26B-4B83-B853-DA475A0214A3}"/>
    <cellStyle name="Normal 22 3 4 3 2 2 4" xfId="33043" xr:uid="{1C4A2715-BD08-4E86-A898-D15D634CD3FD}"/>
    <cellStyle name="Normal 22 3 4 3 2 2 5" xfId="47927" xr:uid="{13067757-75E0-413D-9893-2C55EF1407FF}"/>
    <cellStyle name="Normal 22 3 4 3 2 3" xfId="22775" xr:uid="{5DFB962F-0953-4C50-94D8-BCA1ED1692D2}"/>
    <cellStyle name="Normal 22 3 4 3 2 3 2" xfId="36467" xr:uid="{04DE8956-CAD1-474C-B278-44F099AB54E5}"/>
    <cellStyle name="Normal 22 3 4 3 2 3 3" xfId="51351" xr:uid="{D2D7A6A3-F008-459F-9E59-F8EFCED63F1D}"/>
    <cellStyle name="Normal 22 3 4 3 2 4" xfId="15931" xr:uid="{96509B14-67B9-43E4-9F45-9B2B8A0D9797}"/>
    <cellStyle name="Normal 22 3 4 3 2 5" xfId="29621" xr:uid="{1C59E889-D732-4976-A8BD-3164FEA12DD9}"/>
    <cellStyle name="Normal 22 3 4 3 2 6" xfId="44505" xr:uid="{6602232E-4A2E-405F-9688-6C69379AF5F0}"/>
    <cellStyle name="Normal 22 3 4 3 3" xfId="10795" xr:uid="{6A110688-4A1A-4423-BDF6-65F42838D039}"/>
    <cellStyle name="Normal 22 3 4 3 3 2" xfId="24485" xr:uid="{4FD0D368-D43E-4F1C-8424-A27C666F1874}"/>
    <cellStyle name="Normal 22 3 4 3 3 2 2" xfId="38177" xr:uid="{8A2864B1-ACB1-4607-B0BA-5EB7744E6329}"/>
    <cellStyle name="Normal 22 3 4 3 3 2 3" xfId="53061" xr:uid="{65DD08DE-83A7-4126-B564-CE9D42A54896}"/>
    <cellStyle name="Normal 22 3 4 3 3 3" xfId="17641" xr:uid="{050B8778-24EE-4E89-A2C4-AEDBEE8C0B26}"/>
    <cellStyle name="Normal 22 3 4 3 3 4" xfId="31331" xr:uid="{0FBE8F13-C6D8-4DCA-BD4A-3A9CA1325A48}"/>
    <cellStyle name="Normal 22 3 4 3 3 5" xfId="46215" xr:uid="{2C15D70A-69C7-4333-AACF-95C403943594}"/>
    <cellStyle name="Normal 22 3 4 3 4" xfId="21063" xr:uid="{84409684-FFD4-4463-9E9E-9DFFED91673D}"/>
    <cellStyle name="Normal 22 3 4 3 4 2" xfId="34755" xr:uid="{91B8DB81-6E63-43DA-9B49-4FE2AFD7AE7E}"/>
    <cellStyle name="Normal 22 3 4 3 4 3" xfId="49639" xr:uid="{BE4ECD66-D5DD-409D-9141-A2C46B56DBB8}"/>
    <cellStyle name="Normal 22 3 4 3 5" xfId="14219" xr:uid="{597C9C3C-22A9-4900-A6D1-4B9C2BAAE00F}"/>
    <cellStyle name="Normal 22 3 4 3 6" xfId="27909" xr:uid="{7B9FA6F8-D0EA-41A0-AA1C-601AAF87ABDB}"/>
    <cellStyle name="Normal 22 3 4 3 7" xfId="42793" xr:uid="{513E19C5-C53E-48E0-87DF-0E17524C9B5A}"/>
    <cellStyle name="Normal 22 3 4 4" xfId="7373" xr:uid="{B8C406B2-F2E5-41A2-A15D-EA4F91490B34}"/>
    <cellStyle name="Normal 22 3 4 4 2" xfId="9086" xr:uid="{17000FB4-0787-41DD-A86E-5AF30B190A16}"/>
    <cellStyle name="Normal 22 3 4 4 2 2" xfId="12508" xr:uid="{EEA55D46-2B16-4804-86BD-2EFA510CE88A}"/>
    <cellStyle name="Normal 22 3 4 4 2 2 2" xfId="26198" xr:uid="{A9D26DFD-FAB3-432C-9DD8-9CCE2F72019B}"/>
    <cellStyle name="Normal 22 3 4 4 2 2 2 2" xfId="39890" xr:uid="{D066B879-C202-4051-8FCF-ADABCF06B1DB}"/>
    <cellStyle name="Normal 22 3 4 4 2 2 2 3" xfId="54774" xr:uid="{FEA9FB1C-963D-44A8-B8D4-F36D0ED2DDFC}"/>
    <cellStyle name="Normal 22 3 4 4 2 2 3" xfId="19354" xr:uid="{1DFCECDA-4A94-4F8B-B8E7-C356481CC6EF}"/>
    <cellStyle name="Normal 22 3 4 4 2 2 4" xfId="33044" xr:uid="{6AFF6F94-7DC5-41A5-BBC3-A86208731897}"/>
    <cellStyle name="Normal 22 3 4 4 2 2 5" xfId="47928" xr:uid="{5D964CA2-4DD1-43DB-8E85-7ABA37630EA2}"/>
    <cellStyle name="Normal 22 3 4 4 2 3" xfId="22776" xr:uid="{BEF9E4D1-5CB9-4DD9-81D6-C8E0303561C4}"/>
    <cellStyle name="Normal 22 3 4 4 2 3 2" xfId="36468" xr:uid="{F2006E51-8C36-4349-99F4-EEC23FD4B6DB}"/>
    <cellStyle name="Normal 22 3 4 4 2 3 3" xfId="51352" xr:uid="{395414D0-C1F6-406B-A8EA-896775FF7180}"/>
    <cellStyle name="Normal 22 3 4 4 2 4" xfId="15932" xr:uid="{3942D37F-A42C-43E3-BB26-4E92EE00DE18}"/>
    <cellStyle name="Normal 22 3 4 4 2 5" xfId="29622" xr:uid="{B7D96094-1595-4280-AD20-73EE11B948EB}"/>
    <cellStyle name="Normal 22 3 4 4 2 6" xfId="44506" xr:uid="{33031DF8-856A-4921-973C-1D9A44D9A8D3}"/>
    <cellStyle name="Normal 22 3 4 4 3" xfId="10796" xr:uid="{4F4A8536-C8F1-4F73-812E-29AF3992F0A9}"/>
    <cellStyle name="Normal 22 3 4 4 3 2" xfId="24486" xr:uid="{8EF29C82-280E-402B-BBA1-F87856C25090}"/>
    <cellStyle name="Normal 22 3 4 4 3 2 2" xfId="38178" xr:uid="{42F36CCE-F212-4DF2-9B2D-331B00D9F093}"/>
    <cellStyle name="Normal 22 3 4 4 3 2 3" xfId="53062" xr:uid="{8EB52C72-C785-4575-BE6D-D7CEED0E8328}"/>
    <cellStyle name="Normal 22 3 4 4 3 3" xfId="17642" xr:uid="{94EEDFD7-5D5B-4A15-AA53-A59E86A7C5A6}"/>
    <cellStyle name="Normal 22 3 4 4 3 4" xfId="31332" xr:uid="{6170FF19-6895-4A69-A723-AC0C9F10DD03}"/>
    <cellStyle name="Normal 22 3 4 4 3 5" xfId="46216" xr:uid="{EBC40F22-80A8-4322-9363-5A5B50D7C43A}"/>
    <cellStyle name="Normal 22 3 4 4 4" xfId="21064" xr:uid="{E6D3EBB5-2A57-4F67-AF3D-26568AD29E04}"/>
    <cellStyle name="Normal 22 3 4 4 4 2" xfId="34756" xr:uid="{37B34725-A25C-4E4C-AA15-2441A0DBE64B}"/>
    <cellStyle name="Normal 22 3 4 4 4 3" xfId="49640" xr:uid="{E1839A7D-7A52-45B6-B5E6-ED9A21B86E13}"/>
    <cellStyle name="Normal 22 3 4 4 5" xfId="14220" xr:uid="{03BE2497-9FF5-432D-B4AC-A4A48EDC20FB}"/>
    <cellStyle name="Normal 22 3 4 4 6" xfId="27910" xr:uid="{B14F4555-E9FF-4662-B5EE-6E86846A3C2A}"/>
    <cellStyle name="Normal 22 3 4 4 7" xfId="42794" xr:uid="{53413FBF-6072-41B9-AC7D-E2AC470618C0}"/>
    <cellStyle name="Normal 22 3 4 5" xfId="9082" xr:uid="{A70DDAE1-A3D2-464E-8BA0-3195E949E56D}"/>
    <cellStyle name="Normal 22 3 4 5 2" xfId="12504" xr:uid="{C91798B1-443D-4725-9639-256FB2E762BD}"/>
    <cellStyle name="Normal 22 3 4 5 2 2" xfId="26194" xr:uid="{62A900F0-9CCC-4786-88AB-A720D7E0D6E6}"/>
    <cellStyle name="Normal 22 3 4 5 2 2 2" xfId="39886" xr:uid="{574DB62F-E459-4278-A72D-E566CC431884}"/>
    <cellStyle name="Normal 22 3 4 5 2 2 3" xfId="54770" xr:uid="{C807D71E-0DAA-4A5F-93F6-BE4DAC62E9C9}"/>
    <cellStyle name="Normal 22 3 4 5 2 3" xfId="19350" xr:uid="{5A02D520-E54F-4BF1-A2E2-98E76A9BFA61}"/>
    <cellStyle name="Normal 22 3 4 5 2 4" xfId="33040" xr:uid="{8F1588A7-DE83-4687-8E05-E96486643884}"/>
    <cellStyle name="Normal 22 3 4 5 2 5" xfId="47924" xr:uid="{0DE90650-371D-48A8-ACDE-9FE02EC5081C}"/>
    <cellStyle name="Normal 22 3 4 5 3" xfId="22772" xr:uid="{A6AE6ACE-F084-4313-9ACA-1EB8B88B1FCB}"/>
    <cellStyle name="Normal 22 3 4 5 3 2" xfId="36464" xr:uid="{AF090182-28A3-4C5C-902E-713FF66606E9}"/>
    <cellStyle name="Normal 22 3 4 5 3 3" xfId="51348" xr:uid="{F8334341-9D77-4235-9274-F4CF59B21D12}"/>
    <cellStyle name="Normal 22 3 4 5 4" xfId="15928" xr:uid="{8C93B03E-2365-4ECF-BD60-2BFD00C94D24}"/>
    <cellStyle name="Normal 22 3 4 5 5" xfId="29618" xr:uid="{7D56D20E-D51A-4745-B92B-31350CB1A65A}"/>
    <cellStyle name="Normal 22 3 4 5 6" xfId="44502" xr:uid="{FE8C4E61-B6B8-42A7-983F-5FA61B00D894}"/>
    <cellStyle name="Normal 22 3 4 6" xfId="10792" xr:uid="{F9702E53-F811-44B7-8205-50A839FDAF9B}"/>
    <cellStyle name="Normal 22 3 4 6 2" xfId="24482" xr:uid="{92A2FB85-CF77-419C-9763-DA82684BD4E6}"/>
    <cellStyle name="Normal 22 3 4 6 2 2" xfId="38174" xr:uid="{15DC4E48-9890-43F4-B018-CA98AF9A5577}"/>
    <cellStyle name="Normal 22 3 4 6 2 3" xfId="53058" xr:uid="{F7AF40C4-E9E8-418D-BE69-8AA0D0B4A8EB}"/>
    <cellStyle name="Normal 22 3 4 6 3" xfId="17638" xr:uid="{74D1E9B0-417F-497E-9C46-BC632C2EF4C6}"/>
    <cellStyle name="Normal 22 3 4 6 4" xfId="31328" xr:uid="{0061130F-7577-4D25-B3F4-48B2DA49C720}"/>
    <cellStyle name="Normal 22 3 4 6 5" xfId="46212" xr:uid="{3D4DE07E-C95B-4256-BFBC-FF1406D6BB31}"/>
    <cellStyle name="Normal 22 3 4 7" xfId="21060" xr:uid="{5E5A0583-BEB5-493C-A6AD-B6AA435C0535}"/>
    <cellStyle name="Normal 22 3 4 7 2" xfId="34752" xr:uid="{C57DC9EC-56C6-4D61-B9C6-C64FDD44F04F}"/>
    <cellStyle name="Normal 22 3 4 7 3" xfId="49636" xr:uid="{B2BD3226-C951-4678-B549-AF914FE76D37}"/>
    <cellStyle name="Normal 22 3 4 8" xfId="14216" xr:uid="{E957B22E-3870-4EE7-93A3-1B05C6CA4D0B}"/>
    <cellStyle name="Normal 22 3 4 8 2" xfId="41376" xr:uid="{BCEDA2E4-6FAC-4BD6-9A38-1B2EE2A61E25}"/>
    <cellStyle name="Normal 22 3 4 9" xfId="27906" xr:uid="{323BF5CF-3437-42DE-A16A-ED75AB2CD365}"/>
    <cellStyle name="Normal 22 3 5" xfId="7374" xr:uid="{48B1CCF2-A62B-4997-BAD4-3792C090FF1D}"/>
    <cellStyle name="Normal 22 3 5 2" xfId="7375" xr:uid="{EDD08925-DD25-401E-8605-A519239AE719}"/>
    <cellStyle name="Normal 22 3 5 2 2" xfId="9088" xr:uid="{EC9DE108-1F69-46B8-9A0F-E82D0ABFE239}"/>
    <cellStyle name="Normal 22 3 5 2 2 2" xfId="12510" xr:uid="{F0A9D6A7-F268-4D95-BDD1-5214F96D1437}"/>
    <cellStyle name="Normal 22 3 5 2 2 2 2" xfId="26200" xr:uid="{E3EC39EB-8430-4A15-9CD9-96A2DDFB983B}"/>
    <cellStyle name="Normal 22 3 5 2 2 2 2 2" xfId="39892" xr:uid="{C7A9A6EF-AF16-47CE-AFA5-9D53FFDBC646}"/>
    <cellStyle name="Normal 22 3 5 2 2 2 2 3" xfId="54776" xr:uid="{8C696D4C-38E4-4253-90E2-631EBAE26228}"/>
    <cellStyle name="Normal 22 3 5 2 2 2 3" xfId="19356" xr:uid="{03CE37B2-5BA6-4474-B383-C607E2EBDE8C}"/>
    <cellStyle name="Normal 22 3 5 2 2 2 4" xfId="33046" xr:uid="{8553A885-B419-4795-8AE4-BFED129B343F}"/>
    <cellStyle name="Normal 22 3 5 2 2 2 5" xfId="47930" xr:uid="{DBA57F17-ADBC-47A5-A455-15303C052A4E}"/>
    <cellStyle name="Normal 22 3 5 2 2 3" xfId="22778" xr:uid="{254ABB3E-87A2-476D-B666-30BC00E6AAB1}"/>
    <cellStyle name="Normal 22 3 5 2 2 3 2" xfId="36470" xr:uid="{B8053A9B-BA6F-449A-AF78-F03747B73AC2}"/>
    <cellStyle name="Normal 22 3 5 2 2 3 3" xfId="51354" xr:uid="{77E98774-9C97-4711-8C18-BB63AD56F881}"/>
    <cellStyle name="Normal 22 3 5 2 2 4" xfId="15934" xr:uid="{16A68C88-6024-4204-981B-856257B7D82B}"/>
    <cellStyle name="Normal 22 3 5 2 2 5" xfId="29624" xr:uid="{54A9E502-CB10-4AEF-A382-5E3A8392BCC1}"/>
    <cellStyle name="Normal 22 3 5 2 2 6" xfId="44508" xr:uid="{5200E810-097A-4B6D-BB52-BE94A210A492}"/>
    <cellStyle name="Normal 22 3 5 2 3" xfId="10798" xr:uid="{678DCF9F-D13C-425A-A198-03E7795D345E}"/>
    <cellStyle name="Normal 22 3 5 2 3 2" xfId="24488" xr:uid="{53897ABD-2635-4EA2-9EAD-DC50B00EC17A}"/>
    <cellStyle name="Normal 22 3 5 2 3 2 2" xfId="38180" xr:uid="{456364B7-834B-44DD-8AA3-0565058905E7}"/>
    <cellStyle name="Normal 22 3 5 2 3 2 3" xfId="53064" xr:uid="{14B7AD14-1212-4FDB-856A-B0696110B85E}"/>
    <cellStyle name="Normal 22 3 5 2 3 3" xfId="17644" xr:uid="{62D5F44E-3494-4517-9469-CD61472724D5}"/>
    <cellStyle name="Normal 22 3 5 2 3 4" xfId="31334" xr:uid="{F2F3D3B7-4F4C-41D5-8B72-A57B020F6AC2}"/>
    <cellStyle name="Normal 22 3 5 2 3 5" xfId="46218" xr:uid="{46ED22D9-DDD9-449E-9482-00AC2EA07648}"/>
    <cellStyle name="Normal 22 3 5 2 4" xfId="21066" xr:uid="{2C7EDEA1-B48D-4B45-A310-5272C71CA285}"/>
    <cellStyle name="Normal 22 3 5 2 4 2" xfId="34758" xr:uid="{0CB6ECF2-483B-4076-893B-7DF2A29F3E91}"/>
    <cellStyle name="Normal 22 3 5 2 4 3" xfId="49642" xr:uid="{5CD0EEB9-F24D-478D-B06C-6A4FBC93864E}"/>
    <cellStyle name="Normal 22 3 5 2 5" xfId="14222" xr:uid="{EB99BE03-3AAD-4238-B243-93D34F6946E1}"/>
    <cellStyle name="Normal 22 3 5 2 6" xfId="27912" xr:uid="{D8B60DB1-DCC8-4AA6-B66B-55C746763F6E}"/>
    <cellStyle name="Normal 22 3 5 2 7" xfId="42796" xr:uid="{F4B605EE-33D4-41E6-8939-123C3EED2C7E}"/>
    <cellStyle name="Normal 22 3 5 3" xfId="9087" xr:uid="{43463CA0-1F84-4C6E-825C-5A77E9343167}"/>
    <cellStyle name="Normal 22 3 5 3 2" xfId="12509" xr:uid="{E11D1DB2-6D0D-45AC-9EAA-B243AF65CA0E}"/>
    <cellStyle name="Normal 22 3 5 3 2 2" xfId="26199" xr:uid="{510134F9-0473-4D52-945A-8FB2EFE93DA1}"/>
    <cellStyle name="Normal 22 3 5 3 2 2 2" xfId="39891" xr:uid="{8399F2E9-F20A-40CD-9107-A9CBE3911265}"/>
    <cellStyle name="Normal 22 3 5 3 2 2 3" xfId="54775" xr:uid="{7DFB3FFA-ADA7-4386-82D0-8BCEAF2F12CD}"/>
    <cellStyle name="Normal 22 3 5 3 2 3" xfId="19355" xr:uid="{AC31D019-0C22-48F4-9341-10C1B292439E}"/>
    <cellStyle name="Normal 22 3 5 3 2 4" xfId="33045" xr:uid="{EE08C018-B194-44AC-A6EC-EA2B5E1550A3}"/>
    <cellStyle name="Normal 22 3 5 3 2 5" xfId="47929" xr:uid="{7B87F168-A135-401E-ABF5-0FDBC139A61E}"/>
    <cellStyle name="Normal 22 3 5 3 3" xfId="22777" xr:uid="{290791CF-61FF-48BA-BB3C-BF064F172A98}"/>
    <cellStyle name="Normal 22 3 5 3 3 2" xfId="36469" xr:uid="{563D1752-2880-4D07-B3FA-5983612EE521}"/>
    <cellStyle name="Normal 22 3 5 3 3 3" xfId="51353" xr:uid="{F4F30166-85D1-4453-AE62-A37CD22EEE6C}"/>
    <cellStyle name="Normal 22 3 5 3 4" xfId="15933" xr:uid="{E002AF42-76A0-4DF8-BF70-86BDDF4C3C71}"/>
    <cellStyle name="Normal 22 3 5 3 5" xfId="29623" xr:uid="{058AFCAB-FF01-456C-8922-E93CBFEAA075}"/>
    <cellStyle name="Normal 22 3 5 3 6" xfId="44507" xr:uid="{2E784527-871C-4A2C-B2F6-25A1CBDBD5DF}"/>
    <cellStyle name="Normal 22 3 5 4" xfId="10797" xr:uid="{B6181A45-31C7-4816-8325-7580D147E34D}"/>
    <cellStyle name="Normal 22 3 5 4 2" xfId="24487" xr:uid="{D0B9CCB7-6DAF-460E-A089-BB18776E024D}"/>
    <cellStyle name="Normal 22 3 5 4 2 2" xfId="38179" xr:uid="{1D54D1F9-1441-46E6-8642-DE141A102E8C}"/>
    <cellStyle name="Normal 22 3 5 4 2 3" xfId="53063" xr:uid="{0A8D2C2E-A0F8-4EE5-9131-E5645FB12710}"/>
    <cellStyle name="Normal 22 3 5 4 3" xfId="17643" xr:uid="{8FB166BD-F544-46F3-A161-85910B194A37}"/>
    <cellStyle name="Normal 22 3 5 4 4" xfId="31333" xr:uid="{CF407055-BBED-438E-AE85-15BEAAD2AF52}"/>
    <cellStyle name="Normal 22 3 5 4 5" xfId="46217" xr:uid="{E9C0B680-17F7-40F5-A928-61B2F3323E04}"/>
    <cellStyle name="Normal 22 3 5 5" xfId="21065" xr:uid="{59F44481-4F4E-47B7-829A-D74BB0E96CBF}"/>
    <cellStyle name="Normal 22 3 5 5 2" xfId="34757" xr:uid="{344B9B49-743B-4D82-8E45-81152FEC2164}"/>
    <cellStyle name="Normal 22 3 5 5 3" xfId="49641" xr:uid="{C65C6416-1676-4770-9C73-4A1A94673638}"/>
    <cellStyle name="Normal 22 3 5 6" xfId="14221" xr:uid="{F639AECE-A2F0-4108-A417-7B52891C1405}"/>
    <cellStyle name="Normal 22 3 5 7" xfId="27911" xr:uid="{3348EBBE-997E-4275-9D12-8D949CBAF367}"/>
    <cellStyle name="Normal 22 3 5 8" xfId="42795" xr:uid="{84CAC47D-9880-49C1-850A-8279EB86DF36}"/>
    <cellStyle name="Normal 22 3 6" xfId="7376" xr:uid="{EF847EF0-E4BA-4059-B72A-5C8BF9D1E82D}"/>
    <cellStyle name="Normal 22 3 6 2" xfId="9089" xr:uid="{CA77BADC-D19F-4E5F-B703-2B1403BA92F1}"/>
    <cellStyle name="Normal 22 3 6 2 2" xfId="12511" xr:uid="{BD249883-4961-47E2-B615-2F2AEBFB55C7}"/>
    <cellStyle name="Normal 22 3 6 2 2 2" xfId="26201" xr:uid="{D8AD685B-BEBC-468D-ADC9-58C426CAD369}"/>
    <cellStyle name="Normal 22 3 6 2 2 2 2" xfId="39893" xr:uid="{138EDA25-5382-4DA2-8A83-2A425D9D337E}"/>
    <cellStyle name="Normal 22 3 6 2 2 2 3" xfId="54777" xr:uid="{42A25A74-5F90-40A0-99C3-335D9CA60D57}"/>
    <cellStyle name="Normal 22 3 6 2 2 3" xfId="19357" xr:uid="{AF43BB5B-6548-4E2F-9663-A99D9BC55E5D}"/>
    <cellStyle name="Normal 22 3 6 2 2 4" xfId="33047" xr:uid="{66BCCC39-382E-4683-819A-88522DBB95C4}"/>
    <cellStyle name="Normal 22 3 6 2 2 5" xfId="47931" xr:uid="{B55AB47F-22E1-4834-9450-CCC746D09DF9}"/>
    <cellStyle name="Normal 22 3 6 2 3" xfId="22779" xr:uid="{1F6CFB45-4A93-4F69-BAD1-2059BC357ABB}"/>
    <cellStyle name="Normal 22 3 6 2 3 2" xfId="36471" xr:uid="{68355CD0-D719-48E8-995C-5AFA6734D9BC}"/>
    <cellStyle name="Normal 22 3 6 2 3 3" xfId="51355" xr:uid="{CFC19D41-E05E-4A79-AD78-AD7D0BD7FC83}"/>
    <cellStyle name="Normal 22 3 6 2 4" xfId="15935" xr:uid="{4B9F436F-7156-4DC2-A2CA-E94902A8561E}"/>
    <cellStyle name="Normal 22 3 6 2 5" xfId="29625" xr:uid="{4318F855-3D80-4FD5-B071-1B3B8EB0E5DD}"/>
    <cellStyle name="Normal 22 3 6 2 6" xfId="44509" xr:uid="{BF998A22-05B8-46F8-9A33-8575BAD77852}"/>
    <cellStyle name="Normal 22 3 6 3" xfId="10799" xr:uid="{EA5FF319-A661-4B59-B88A-7FDFBCE8A592}"/>
    <cellStyle name="Normal 22 3 6 3 2" xfId="24489" xr:uid="{D295258B-89B5-44A2-B4E9-3BB086C645FD}"/>
    <cellStyle name="Normal 22 3 6 3 2 2" xfId="38181" xr:uid="{309FAE64-7ECA-4F46-A916-06C30E88E7D6}"/>
    <cellStyle name="Normal 22 3 6 3 2 3" xfId="53065" xr:uid="{A12A6B8C-C566-473E-B3B6-E385425908CB}"/>
    <cellStyle name="Normal 22 3 6 3 3" xfId="17645" xr:uid="{21A13136-767C-4E96-AFDA-8E2A1EE7EE73}"/>
    <cellStyle name="Normal 22 3 6 3 4" xfId="31335" xr:uid="{84B9F803-0249-4273-BC4A-A293D3AF57C6}"/>
    <cellStyle name="Normal 22 3 6 3 5" xfId="46219" xr:uid="{89D66B4E-F1A4-4828-BC13-C85362A2F25D}"/>
    <cellStyle name="Normal 22 3 6 4" xfId="21067" xr:uid="{50D14393-6531-41C3-802D-E1B9F860A732}"/>
    <cellStyle name="Normal 22 3 6 4 2" xfId="34759" xr:uid="{79275870-5320-4F96-B916-2EB6E7605F81}"/>
    <cellStyle name="Normal 22 3 6 4 3" xfId="49643" xr:uid="{C3E3EEEF-AE71-4BCA-A2AB-A2201C96F834}"/>
    <cellStyle name="Normal 22 3 6 5" xfId="14223" xr:uid="{6CFB37D2-3E04-411C-898F-186D78A5775C}"/>
    <cellStyle name="Normal 22 3 6 6" xfId="27913" xr:uid="{9D805345-C5E3-4B1D-A96C-5DF830C1369D}"/>
    <cellStyle name="Normal 22 3 6 7" xfId="42797" xr:uid="{2EA8C979-10F8-42D1-98CD-8B2349520615}"/>
    <cellStyle name="Normal 22 3 7" xfId="7377" xr:uid="{54D38C08-D2EA-4443-997A-C8A9708EEB44}"/>
    <cellStyle name="Normal 22 3 7 2" xfId="9090" xr:uid="{C1AB87EF-D6CA-46F3-81A6-EEA9BFB94847}"/>
    <cellStyle name="Normal 22 3 7 2 2" xfId="12512" xr:uid="{3EFB4877-655E-4DAE-8220-76D740A30322}"/>
    <cellStyle name="Normal 22 3 7 2 2 2" xfId="26202" xr:uid="{4F652ADC-4AE8-47D3-B853-4ED98ECF8347}"/>
    <cellStyle name="Normal 22 3 7 2 2 2 2" xfId="39894" xr:uid="{922C27CB-0514-4A94-8219-7B9F611A5624}"/>
    <cellStyle name="Normal 22 3 7 2 2 2 3" xfId="54778" xr:uid="{5984B2D9-46A3-4BFE-A385-61A206429510}"/>
    <cellStyle name="Normal 22 3 7 2 2 3" xfId="19358" xr:uid="{7B6B12CB-5AB8-4443-969C-77DC3A9BD981}"/>
    <cellStyle name="Normal 22 3 7 2 2 4" xfId="33048" xr:uid="{D4FB7854-0078-4440-8100-F52098922569}"/>
    <cellStyle name="Normal 22 3 7 2 2 5" xfId="47932" xr:uid="{54F11642-AC43-4232-BA06-B9DCE1A4254A}"/>
    <cellStyle name="Normal 22 3 7 2 3" xfId="22780" xr:uid="{8BEB740A-9433-4514-987B-D07C73E91862}"/>
    <cellStyle name="Normal 22 3 7 2 3 2" xfId="36472" xr:uid="{50BAB06F-7FBA-4D64-A57E-622D555A058F}"/>
    <cellStyle name="Normal 22 3 7 2 3 3" xfId="51356" xr:uid="{26F87334-5D67-4862-95EA-C8C97AF985BE}"/>
    <cellStyle name="Normal 22 3 7 2 4" xfId="15936" xr:uid="{20D60DD5-0C13-4A7D-8B63-8038127D2D07}"/>
    <cellStyle name="Normal 22 3 7 2 5" xfId="29626" xr:uid="{2FFAAA4E-C1DC-4D65-93E1-BCB6B908B243}"/>
    <cellStyle name="Normal 22 3 7 2 6" xfId="44510" xr:uid="{0501440F-43C7-4E8F-8EE5-D9B4A6FF98ED}"/>
    <cellStyle name="Normal 22 3 7 3" xfId="10800" xr:uid="{0F6E6352-2073-49BD-ABCB-AD683A39446F}"/>
    <cellStyle name="Normal 22 3 7 3 2" xfId="24490" xr:uid="{8297BFB7-309C-4670-BC0F-871F558BE32C}"/>
    <cellStyle name="Normal 22 3 7 3 2 2" xfId="38182" xr:uid="{BFFC0CE6-C770-445B-9D6A-9FBB1E6E3EBF}"/>
    <cellStyle name="Normal 22 3 7 3 2 3" xfId="53066" xr:uid="{BDD367CB-35E8-4A58-BAEA-252D3AC26FB1}"/>
    <cellStyle name="Normal 22 3 7 3 3" xfId="17646" xr:uid="{27151F8D-DCA5-49A5-924F-A758727735D5}"/>
    <cellStyle name="Normal 22 3 7 3 4" xfId="31336" xr:uid="{EF5D19FC-DD63-43EC-9C65-6019CF445CBA}"/>
    <cellStyle name="Normal 22 3 7 3 5" xfId="46220" xr:uid="{E10B406D-0A3A-4170-AD09-5475839BFA0C}"/>
    <cellStyle name="Normal 22 3 7 4" xfId="21068" xr:uid="{F64ADDA8-AAA3-47C9-B79E-FB90D1CA89FD}"/>
    <cellStyle name="Normal 22 3 7 4 2" xfId="34760" xr:uid="{84BA7032-AD6C-4F8F-B2F6-4F4E0F9BAEEE}"/>
    <cellStyle name="Normal 22 3 7 4 3" xfId="49644" xr:uid="{372B1C57-BCE4-4686-8873-E1F5585CDA30}"/>
    <cellStyle name="Normal 22 3 7 5" xfId="14224" xr:uid="{0ECDBC91-FE49-4D13-9A75-29EE77F7EA80}"/>
    <cellStyle name="Normal 22 3 7 6" xfId="27914" xr:uid="{D8EA8315-D5D1-4AF6-B78A-1CC022577A71}"/>
    <cellStyle name="Normal 22 3 7 7" xfId="42798" xr:uid="{FE18C240-ED3E-46F9-871F-D973780648F6}"/>
    <cellStyle name="Normal 22 3 8" xfId="9061" xr:uid="{45D4E763-94F4-4166-B65E-BB2845E0CE5D}"/>
    <cellStyle name="Normal 22 3 8 2" xfId="12483" xr:uid="{5B5FB5C0-A8A3-4005-A27E-EFA9E1E1D857}"/>
    <cellStyle name="Normal 22 3 8 2 2" xfId="26173" xr:uid="{3D02DD98-8FC9-4647-BC3A-9D2DD299F9E7}"/>
    <cellStyle name="Normal 22 3 8 2 2 2" xfId="39865" xr:uid="{18DC3117-3085-40BE-87B8-B841A6791E9E}"/>
    <cellStyle name="Normal 22 3 8 2 2 3" xfId="54749" xr:uid="{3CE9874C-4442-4520-A742-A97BF2FF07A0}"/>
    <cellStyle name="Normal 22 3 8 2 3" xfId="19329" xr:uid="{642C94D2-EFDB-4FB1-8D90-294EF0887004}"/>
    <cellStyle name="Normal 22 3 8 2 4" xfId="33019" xr:uid="{C498CF4B-C124-4036-B01F-9B8AD1F5191E}"/>
    <cellStyle name="Normal 22 3 8 2 5" xfId="47903" xr:uid="{2AC2699A-62CF-422A-AD6D-1266CD7351BD}"/>
    <cellStyle name="Normal 22 3 8 3" xfId="22751" xr:uid="{DDCA72C4-DA84-4631-9EB8-16225DCA3FC6}"/>
    <cellStyle name="Normal 22 3 8 3 2" xfId="36443" xr:uid="{C90EB322-0966-4E57-ACB5-E5F5DF15106B}"/>
    <cellStyle name="Normal 22 3 8 3 3" xfId="51327" xr:uid="{329E9A97-5016-46BA-B553-B09B94EE1857}"/>
    <cellStyle name="Normal 22 3 8 4" xfId="15907" xr:uid="{E5A11DB7-E590-48FB-8A67-9E31C54073E1}"/>
    <cellStyle name="Normal 22 3 8 5" xfId="29597" xr:uid="{B8562ED3-26DF-46EB-87E2-21199B60405A}"/>
    <cellStyle name="Normal 22 3 8 6" xfId="44481" xr:uid="{0B0C1ADD-926A-4511-9A40-F15DD225D0FA}"/>
    <cellStyle name="Normal 22 3 9" xfId="10771" xr:uid="{3417C797-0C39-4773-982B-12EEB5E214B3}"/>
    <cellStyle name="Normal 22 3 9 2" xfId="24461" xr:uid="{E7646168-E562-40E1-9DA0-6FA3EA615116}"/>
    <cellStyle name="Normal 22 3 9 2 2" xfId="38153" xr:uid="{6D3E7DA0-58D8-46DF-BC5B-95B935FEEB18}"/>
    <cellStyle name="Normal 22 3 9 2 3" xfId="53037" xr:uid="{5210497F-89D1-44CA-9DC7-3D32048A70C5}"/>
    <cellStyle name="Normal 22 3 9 3" xfId="17617" xr:uid="{3BADA28F-030F-4B93-825D-9776C781DD1E}"/>
    <cellStyle name="Normal 22 3 9 4" xfId="31307" xr:uid="{7990654E-DA72-4803-819D-488E20DDE696}"/>
    <cellStyle name="Normal 22 3 9 5" xfId="46191" xr:uid="{062A85DC-1E0E-4006-A6AB-878A51C21A6B}"/>
    <cellStyle name="Normal 22 4" xfId="4315" xr:uid="{FB95BE7F-E0FF-47E3-BDB3-E19438AC215E}"/>
    <cellStyle name="Normal 22 4 10" xfId="14225" xr:uid="{EB58FA1B-B0A7-4B5E-BA79-75015E6DCBFD}"/>
    <cellStyle name="Normal 22 4 10 2" xfId="41317" xr:uid="{1C8BBE5E-776F-4627-819F-3B34E0671FA1}"/>
    <cellStyle name="Normal 22 4 11" xfId="27915" xr:uid="{BCCAC24E-4031-4A30-8602-A78345049571}"/>
    <cellStyle name="Normal 22 4 12" xfId="42799" xr:uid="{9C4CB348-7E3E-4587-A628-B0267DA60DE8}"/>
    <cellStyle name="Normal 22 4 13" xfId="7378" xr:uid="{5E374E64-D2B4-4E45-81E2-6B98FB5F8A6D}"/>
    <cellStyle name="Normal 22 4 2" xfId="4433" xr:uid="{BB5438D0-3C20-48E6-A9FA-40E33C531179}"/>
    <cellStyle name="Normal 22 4 2 10" xfId="42800" xr:uid="{C8E8F729-C8DB-4965-8491-A664FDD8F221}"/>
    <cellStyle name="Normal 22 4 2 11" xfId="7379" xr:uid="{BDA44F4F-4AC5-4806-A771-ED56ABD65E0F}"/>
    <cellStyle name="Normal 22 4 2 2" xfId="7380" xr:uid="{EEB23D8A-84B2-4796-B0C3-811289EB7ED9}"/>
    <cellStyle name="Normal 22 4 2 2 2" xfId="7381" xr:uid="{98BCDB63-7B9A-4571-AF59-FAB38A1A3BB1}"/>
    <cellStyle name="Normal 22 4 2 2 2 2" xfId="9094" xr:uid="{C0B4061B-7287-4330-B374-392791389C7B}"/>
    <cellStyle name="Normal 22 4 2 2 2 2 2" xfId="12516" xr:uid="{12C2C1EE-F712-4C7D-9681-3B9BADAA7A8B}"/>
    <cellStyle name="Normal 22 4 2 2 2 2 2 2" xfId="26206" xr:uid="{FEC9338F-D160-436F-BD94-73CFB0C6267A}"/>
    <cellStyle name="Normal 22 4 2 2 2 2 2 2 2" xfId="39898" xr:uid="{78C9A3C3-A1DB-4F64-AEBF-C496BBA86706}"/>
    <cellStyle name="Normal 22 4 2 2 2 2 2 2 3" xfId="54782" xr:uid="{B67A08D7-C828-4BF7-BF94-AA3C198BE24C}"/>
    <cellStyle name="Normal 22 4 2 2 2 2 2 3" xfId="19362" xr:uid="{CB3C4BED-B205-4CCD-8635-D465EF582B4C}"/>
    <cellStyle name="Normal 22 4 2 2 2 2 2 4" xfId="33052" xr:uid="{33D44CE2-673E-4A0E-ABD3-C1B2DDE2EDF2}"/>
    <cellStyle name="Normal 22 4 2 2 2 2 2 5" xfId="47936" xr:uid="{F6FFB3BE-39DD-4204-9C12-904401A9A82B}"/>
    <cellStyle name="Normal 22 4 2 2 2 2 3" xfId="22784" xr:uid="{13C55611-2B86-41D4-AFCA-35533B483BC8}"/>
    <cellStyle name="Normal 22 4 2 2 2 2 3 2" xfId="36476" xr:uid="{7CA75AB0-D5FD-46D8-A47C-80CD5C45AFD7}"/>
    <cellStyle name="Normal 22 4 2 2 2 2 3 3" xfId="51360" xr:uid="{1C8109BB-BEE9-4F14-A62B-9322DA6462B8}"/>
    <cellStyle name="Normal 22 4 2 2 2 2 4" xfId="15940" xr:uid="{7B45799B-F941-47C3-ADFB-4E7EF8BC1D79}"/>
    <cellStyle name="Normal 22 4 2 2 2 2 5" xfId="29630" xr:uid="{FCA8BDB2-0159-4818-8E2D-C102065C2CC2}"/>
    <cellStyle name="Normal 22 4 2 2 2 2 6" xfId="44514" xr:uid="{9DC2B1E8-F533-42A7-A3B9-4DC1D09A0414}"/>
    <cellStyle name="Normal 22 4 2 2 2 3" xfId="10804" xr:uid="{829817EB-0BE9-4023-9683-F77C251D44B5}"/>
    <cellStyle name="Normal 22 4 2 2 2 3 2" xfId="24494" xr:uid="{6D7ECB3F-504F-468B-AD18-8F3DDB65D664}"/>
    <cellStyle name="Normal 22 4 2 2 2 3 2 2" xfId="38186" xr:uid="{33D3CC23-73D5-4139-86C8-559015A1DABE}"/>
    <cellStyle name="Normal 22 4 2 2 2 3 2 3" xfId="53070" xr:uid="{48C2B1BD-46D0-43D1-A377-21CF9580EC4A}"/>
    <cellStyle name="Normal 22 4 2 2 2 3 3" xfId="17650" xr:uid="{F7FD1228-DD69-47EF-8188-860509B2C6BD}"/>
    <cellStyle name="Normal 22 4 2 2 2 3 4" xfId="31340" xr:uid="{E60BE8B0-13BC-4503-A855-E52D574D7D38}"/>
    <cellStyle name="Normal 22 4 2 2 2 3 5" xfId="46224" xr:uid="{39AC983C-D583-4C1F-A849-98FBEFA8B22F}"/>
    <cellStyle name="Normal 22 4 2 2 2 4" xfId="21072" xr:uid="{0BED7A1F-9D5E-4EA1-BAC4-72A2BF9B8260}"/>
    <cellStyle name="Normal 22 4 2 2 2 4 2" xfId="34764" xr:uid="{212DF7F9-4557-4A56-8EB8-FDA98DDCB430}"/>
    <cellStyle name="Normal 22 4 2 2 2 4 3" xfId="49648" xr:uid="{3433D1B3-D706-45CD-8B04-4FF44140EE2C}"/>
    <cellStyle name="Normal 22 4 2 2 2 5" xfId="14228" xr:uid="{61AD41E5-D3E4-44A9-8060-87616F0E39BB}"/>
    <cellStyle name="Normal 22 4 2 2 2 6" xfId="27918" xr:uid="{9D4FDF04-26D9-41F2-A78F-F9B0C7A1F326}"/>
    <cellStyle name="Normal 22 4 2 2 2 7" xfId="42802" xr:uid="{86651C26-4AB1-4F24-8467-A8D0A2B5A58A}"/>
    <cellStyle name="Normal 22 4 2 2 3" xfId="9093" xr:uid="{346D5C36-AE2C-4B88-9E22-AF64AA831408}"/>
    <cellStyle name="Normal 22 4 2 2 3 2" xfId="12515" xr:uid="{FDCF0A98-D64A-494D-B075-20AE663DB416}"/>
    <cellStyle name="Normal 22 4 2 2 3 2 2" xfId="26205" xr:uid="{BD29BC13-C168-4F39-9BA8-D14A8A7CD3A2}"/>
    <cellStyle name="Normal 22 4 2 2 3 2 2 2" xfId="39897" xr:uid="{439BEAB6-E841-459E-88B5-A28B1B72195B}"/>
    <cellStyle name="Normal 22 4 2 2 3 2 2 3" xfId="54781" xr:uid="{4EB905EA-8149-4DF1-BA75-81B6273C8BB4}"/>
    <cellStyle name="Normal 22 4 2 2 3 2 3" xfId="19361" xr:uid="{32C8A92A-270B-4151-A921-039D6571B0D2}"/>
    <cellStyle name="Normal 22 4 2 2 3 2 4" xfId="33051" xr:uid="{66E0387D-E58A-47AB-B6DE-CA252C00089C}"/>
    <cellStyle name="Normal 22 4 2 2 3 2 5" xfId="47935" xr:uid="{937761D0-4217-4C11-BAC2-4FF20FCB31E2}"/>
    <cellStyle name="Normal 22 4 2 2 3 3" xfId="22783" xr:uid="{8E3191A9-92C6-4616-900D-73CADEB436EA}"/>
    <cellStyle name="Normal 22 4 2 2 3 3 2" xfId="36475" xr:uid="{996B7601-4023-485D-926B-32C553F1D80F}"/>
    <cellStyle name="Normal 22 4 2 2 3 3 3" xfId="51359" xr:uid="{8D2A7F23-ACE4-4140-95B5-526AFD787D2D}"/>
    <cellStyle name="Normal 22 4 2 2 3 4" xfId="15939" xr:uid="{AA23ACE6-B86D-435E-B3C6-1A5722CE5E29}"/>
    <cellStyle name="Normal 22 4 2 2 3 5" xfId="29629" xr:uid="{A33B8689-E02B-4EA4-973A-41AD9EBC42FF}"/>
    <cellStyle name="Normal 22 4 2 2 3 6" xfId="44513" xr:uid="{532A0DEC-A51B-4EFB-A5DD-BF381A3E63CD}"/>
    <cellStyle name="Normal 22 4 2 2 4" xfId="10803" xr:uid="{9CF5CC56-75D6-48BE-957E-58ADB822BBA4}"/>
    <cellStyle name="Normal 22 4 2 2 4 2" xfId="24493" xr:uid="{ABAB6D22-F6DD-4774-83FE-D245EDFCD0E0}"/>
    <cellStyle name="Normal 22 4 2 2 4 2 2" xfId="38185" xr:uid="{5FFA4A6E-A224-43EB-B09D-BC9A901ADBCB}"/>
    <cellStyle name="Normal 22 4 2 2 4 2 3" xfId="53069" xr:uid="{31450EB1-4848-4DA4-964E-6D45EE1ADD54}"/>
    <cellStyle name="Normal 22 4 2 2 4 3" xfId="17649" xr:uid="{48E2F639-39EE-4DCF-AC10-F3D2298FADC9}"/>
    <cellStyle name="Normal 22 4 2 2 4 4" xfId="31339" xr:uid="{00C980B4-2223-4521-AF20-76E9B18F14F9}"/>
    <cellStyle name="Normal 22 4 2 2 4 5" xfId="46223" xr:uid="{48A788C9-D9FB-4259-953E-55A8DEF06875}"/>
    <cellStyle name="Normal 22 4 2 2 5" xfId="21071" xr:uid="{DA687B9F-AD20-4764-AB65-BA0BEA18B6F9}"/>
    <cellStyle name="Normal 22 4 2 2 5 2" xfId="34763" xr:uid="{42651CF0-86C1-420B-890D-79A5E6351663}"/>
    <cellStyle name="Normal 22 4 2 2 5 3" xfId="49647" xr:uid="{A459D20D-4B60-494C-90B3-398AFDCBC078}"/>
    <cellStyle name="Normal 22 4 2 2 6" xfId="14227" xr:uid="{E5EF379F-B373-49DB-A9C9-04ECCE7327DC}"/>
    <cellStyle name="Normal 22 4 2 2 7" xfId="27917" xr:uid="{D915BAE0-5E7F-4FB3-B9BF-1CD1F926E62D}"/>
    <cellStyle name="Normal 22 4 2 2 8" xfId="42801" xr:uid="{FD4550AD-430A-4AEA-A7D3-CE15556A3EF8}"/>
    <cellStyle name="Normal 22 4 2 3" xfId="7382" xr:uid="{9AF87136-9426-4C0F-8043-76333D80293B}"/>
    <cellStyle name="Normal 22 4 2 3 2" xfId="9095" xr:uid="{08142699-FB04-4F85-989A-E26CECEAA1C9}"/>
    <cellStyle name="Normal 22 4 2 3 2 2" xfId="12517" xr:uid="{BA073736-AC2E-4563-8653-F95AA1AB0BAF}"/>
    <cellStyle name="Normal 22 4 2 3 2 2 2" xfId="26207" xr:uid="{ED1C6033-B1FC-427E-A216-09945DD9AFD2}"/>
    <cellStyle name="Normal 22 4 2 3 2 2 2 2" xfId="39899" xr:uid="{0CFA8A3B-5DF3-4D5E-A740-BFD59944AB21}"/>
    <cellStyle name="Normal 22 4 2 3 2 2 2 3" xfId="54783" xr:uid="{FD66D1EC-703F-4D1A-A592-5917AA29C940}"/>
    <cellStyle name="Normal 22 4 2 3 2 2 3" xfId="19363" xr:uid="{299E1F50-A407-4163-A9B3-8A9B7FF4723F}"/>
    <cellStyle name="Normal 22 4 2 3 2 2 4" xfId="33053" xr:uid="{9EF3781C-6635-4BCB-9194-F40A986F0807}"/>
    <cellStyle name="Normal 22 4 2 3 2 2 5" xfId="47937" xr:uid="{EF7FD938-1DCD-4E8A-9E8F-1DBAB3542F40}"/>
    <cellStyle name="Normal 22 4 2 3 2 3" xfId="22785" xr:uid="{E736927A-C86D-4FD6-A3AD-2B3A51308B44}"/>
    <cellStyle name="Normal 22 4 2 3 2 3 2" xfId="36477" xr:uid="{40EA56C6-FCA7-48A7-A548-F244EF6EAA3F}"/>
    <cellStyle name="Normal 22 4 2 3 2 3 3" xfId="51361" xr:uid="{2F2D5A06-729E-459F-A081-7FEFD37F0DAC}"/>
    <cellStyle name="Normal 22 4 2 3 2 4" xfId="15941" xr:uid="{8E900352-D492-4C4D-A770-1418FD6573CD}"/>
    <cellStyle name="Normal 22 4 2 3 2 5" xfId="29631" xr:uid="{E1B089BF-BBC7-4F3A-84EE-39E200FA4305}"/>
    <cellStyle name="Normal 22 4 2 3 2 6" xfId="44515" xr:uid="{650026C3-2D74-4C18-A94F-4546820FA5C4}"/>
    <cellStyle name="Normal 22 4 2 3 3" xfId="10805" xr:uid="{1655F9CE-0939-46C5-82B0-6747A4FE9FBF}"/>
    <cellStyle name="Normal 22 4 2 3 3 2" xfId="24495" xr:uid="{2432C2B9-1EAE-40FC-A927-C5BFFB178AF4}"/>
    <cellStyle name="Normal 22 4 2 3 3 2 2" xfId="38187" xr:uid="{7CA2BF1D-F063-43F1-8D3E-BE39E3F90F5C}"/>
    <cellStyle name="Normal 22 4 2 3 3 2 3" xfId="53071" xr:uid="{115BE3C6-4007-4D73-8EA6-73FF894E3617}"/>
    <cellStyle name="Normal 22 4 2 3 3 3" xfId="17651" xr:uid="{A6283587-7CF1-4DDB-BFC0-B87A87B3C8AF}"/>
    <cellStyle name="Normal 22 4 2 3 3 4" xfId="31341" xr:uid="{90AF0EF4-8283-4AC2-BD50-C0286F08CAAE}"/>
    <cellStyle name="Normal 22 4 2 3 3 5" xfId="46225" xr:uid="{B470D03C-CE7D-47E7-B842-F767CB1E5CB4}"/>
    <cellStyle name="Normal 22 4 2 3 4" xfId="21073" xr:uid="{1834A555-C9AD-41FE-AD06-E12A52801FF9}"/>
    <cellStyle name="Normal 22 4 2 3 4 2" xfId="34765" xr:uid="{E5F9CACF-3D4C-4CAC-9B9E-724AA9E0CDC2}"/>
    <cellStyle name="Normal 22 4 2 3 4 3" xfId="49649" xr:uid="{447BAB9E-E4BD-4DD8-B1D1-EF6F6DFCFF56}"/>
    <cellStyle name="Normal 22 4 2 3 5" xfId="14229" xr:uid="{31CFB985-8057-46A4-95C7-675F4876F30F}"/>
    <cellStyle name="Normal 22 4 2 3 6" xfId="27919" xr:uid="{C43D13C6-59E9-4093-8906-5D649197A8E5}"/>
    <cellStyle name="Normal 22 4 2 3 7" xfId="42803" xr:uid="{072F8786-6458-4BD0-8609-60570206366A}"/>
    <cellStyle name="Normal 22 4 2 4" xfId="7383" xr:uid="{ECEF239C-4F83-4870-87F6-2A7153AC05FE}"/>
    <cellStyle name="Normal 22 4 2 4 2" xfId="9096" xr:uid="{F5692FAA-38F8-4A38-A5AF-B18618017C31}"/>
    <cellStyle name="Normal 22 4 2 4 2 2" xfId="12518" xr:uid="{01A39BD0-FD4B-47A0-B015-ED6051FAD27A}"/>
    <cellStyle name="Normal 22 4 2 4 2 2 2" xfId="26208" xr:uid="{DDDA3423-0FB0-4CE3-8B6F-7E21889B1106}"/>
    <cellStyle name="Normal 22 4 2 4 2 2 2 2" xfId="39900" xr:uid="{BCA7C9D2-A5DE-43CF-832C-4F29F9E4320A}"/>
    <cellStyle name="Normal 22 4 2 4 2 2 2 3" xfId="54784" xr:uid="{0BA75239-A516-4A1D-B32B-2DD075C9BEB5}"/>
    <cellStyle name="Normal 22 4 2 4 2 2 3" xfId="19364" xr:uid="{00251D63-1D21-4A7E-A4DE-BE95CDE98E3A}"/>
    <cellStyle name="Normal 22 4 2 4 2 2 4" xfId="33054" xr:uid="{3DCD48F5-EA3E-4273-9A0E-B74CC32ACF10}"/>
    <cellStyle name="Normal 22 4 2 4 2 2 5" xfId="47938" xr:uid="{823C60EF-2233-474C-8F49-FDCE09BFC293}"/>
    <cellStyle name="Normal 22 4 2 4 2 3" xfId="22786" xr:uid="{7F7A99D7-8484-4F84-BF6D-64A910415D6E}"/>
    <cellStyle name="Normal 22 4 2 4 2 3 2" xfId="36478" xr:uid="{9B20A2E4-8695-49E1-896A-80F08964D0DC}"/>
    <cellStyle name="Normal 22 4 2 4 2 3 3" xfId="51362" xr:uid="{416F0ADE-0B26-452E-ABE0-51B60451931F}"/>
    <cellStyle name="Normal 22 4 2 4 2 4" xfId="15942" xr:uid="{53C19F9D-B08C-4CBD-B966-EE8E58D58D18}"/>
    <cellStyle name="Normal 22 4 2 4 2 5" xfId="29632" xr:uid="{73AB4F7D-8BA7-4A7A-B420-5DCA9F27F1E7}"/>
    <cellStyle name="Normal 22 4 2 4 2 6" xfId="44516" xr:uid="{D589E647-63B3-43D7-B07A-3258D3DC6102}"/>
    <cellStyle name="Normal 22 4 2 4 3" xfId="10806" xr:uid="{32B377B9-D965-4AF7-A108-BA091D25EDEB}"/>
    <cellStyle name="Normal 22 4 2 4 3 2" xfId="24496" xr:uid="{AFCF5895-CAA2-4B65-BB91-7DADF2632994}"/>
    <cellStyle name="Normal 22 4 2 4 3 2 2" xfId="38188" xr:uid="{03B6535E-C141-409E-9756-E2FB1894BFC9}"/>
    <cellStyle name="Normal 22 4 2 4 3 2 3" xfId="53072" xr:uid="{ADC04AFF-D092-4577-B81C-256F43AD5D65}"/>
    <cellStyle name="Normal 22 4 2 4 3 3" xfId="17652" xr:uid="{712FAD4C-7F8D-4B22-8805-C62AB047D4F8}"/>
    <cellStyle name="Normal 22 4 2 4 3 4" xfId="31342" xr:uid="{AD93925D-4EF0-49C8-B42D-F2F301B71180}"/>
    <cellStyle name="Normal 22 4 2 4 3 5" xfId="46226" xr:uid="{23EEF754-943A-4989-858E-5F740ADFB09C}"/>
    <cellStyle name="Normal 22 4 2 4 4" xfId="21074" xr:uid="{6F5CE234-934B-442C-A658-A0D84EA21C48}"/>
    <cellStyle name="Normal 22 4 2 4 4 2" xfId="34766" xr:uid="{F1FAA2DB-5174-4FE9-83BF-D3A025710702}"/>
    <cellStyle name="Normal 22 4 2 4 4 3" xfId="49650" xr:uid="{CB0FF9B3-7F68-44BC-A3F8-54BC781CCCC4}"/>
    <cellStyle name="Normal 22 4 2 4 5" xfId="14230" xr:uid="{27C02F24-0810-4D25-AF72-5CC30D4C5A41}"/>
    <cellStyle name="Normal 22 4 2 4 6" xfId="27920" xr:uid="{3F324F33-D621-4836-B66F-4D5FAD4FEB6F}"/>
    <cellStyle name="Normal 22 4 2 4 7" xfId="42804" xr:uid="{5C8BFB4A-3FAD-4426-8CA3-EAF11209DA1B}"/>
    <cellStyle name="Normal 22 4 2 5" xfId="9092" xr:uid="{A94B4204-EE7A-42EB-9FCE-ACDBCABC2851}"/>
    <cellStyle name="Normal 22 4 2 5 2" xfId="12514" xr:uid="{1DBEEBC0-78B3-4870-ABF8-454927261A82}"/>
    <cellStyle name="Normal 22 4 2 5 2 2" xfId="26204" xr:uid="{F22078D0-C269-4368-B800-6CFDD325A91F}"/>
    <cellStyle name="Normal 22 4 2 5 2 2 2" xfId="39896" xr:uid="{D6203881-2A4D-4438-86C1-467AB48CD7EE}"/>
    <cellStyle name="Normal 22 4 2 5 2 2 3" xfId="54780" xr:uid="{EBBA2F81-F860-4E9C-9157-20FDA5641F94}"/>
    <cellStyle name="Normal 22 4 2 5 2 3" xfId="19360" xr:uid="{C4CEC27B-3AF5-4E57-8530-902A26AA79C3}"/>
    <cellStyle name="Normal 22 4 2 5 2 4" xfId="33050" xr:uid="{C0A02A0B-4007-40B1-9F8D-CF192CA6F84E}"/>
    <cellStyle name="Normal 22 4 2 5 2 5" xfId="47934" xr:uid="{EFB9E44E-240F-4771-97D9-A8D14B521C8C}"/>
    <cellStyle name="Normal 22 4 2 5 3" xfId="22782" xr:uid="{91B50B7C-B8B3-4910-9152-4E8A6325453D}"/>
    <cellStyle name="Normal 22 4 2 5 3 2" xfId="36474" xr:uid="{7C2293D3-7175-4AF1-B3E5-03039C9E449D}"/>
    <cellStyle name="Normal 22 4 2 5 3 3" xfId="51358" xr:uid="{7EB2F8B2-5FB1-4E63-B0C7-F8AF0FA751E8}"/>
    <cellStyle name="Normal 22 4 2 5 4" xfId="15938" xr:uid="{7E640338-4876-4048-B5E6-40B5965F784D}"/>
    <cellStyle name="Normal 22 4 2 5 5" xfId="29628" xr:uid="{6C755C05-9066-4EE3-A6B2-00FF419E3954}"/>
    <cellStyle name="Normal 22 4 2 5 6" xfId="44512" xr:uid="{5767CAA7-DBEE-4A72-9C63-292BAE07707D}"/>
    <cellStyle name="Normal 22 4 2 6" xfId="10802" xr:uid="{921D1CBD-4D7F-48FC-B26E-AAE629E0B4B9}"/>
    <cellStyle name="Normal 22 4 2 6 2" xfId="24492" xr:uid="{A64725EB-CFE7-4798-A91D-A8AE9FE5D2CC}"/>
    <cellStyle name="Normal 22 4 2 6 2 2" xfId="38184" xr:uid="{7CDD2A59-6254-4FD5-918F-DA7B5FBD394A}"/>
    <cellStyle name="Normal 22 4 2 6 2 3" xfId="53068" xr:uid="{C038D343-4425-46AB-8D71-BC1A5AF83209}"/>
    <cellStyle name="Normal 22 4 2 6 3" xfId="17648" xr:uid="{8ECF2150-E8D3-4542-9FB0-6E170961DED2}"/>
    <cellStyle name="Normal 22 4 2 6 4" xfId="31338" xr:uid="{CDC9EFE9-8CE2-4E7B-814B-5CA225A54887}"/>
    <cellStyle name="Normal 22 4 2 6 5" xfId="46222" xr:uid="{A3F47D36-6307-4545-BE67-313FB103608C}"/>
    <cellStyle name="Normal 22 4 2 7" xfId="21070" xr:uid="{276CEBCB-C581-4AC4-8CBC-479179080258}"/>
    <cellStyle name="Normal 22 4 2 7 2" xfId="34762" xr:uid="{B9F23B57-2566-4921-A732-29C7DEBF25B3}"/>
    <cellStyle name="Normal 22 4 2 7 3" xfId="49646" xr:uid="{A1265929-1033-4C72-BD10-E986ED09C406}"/>
    <cellStyle name="Normal 22 4 2 8" xfId="14226" xr:uid="{731F4180-4172-456D-B5E7-959BBE566AD0}"/>
    <cellStyle name="Normal 22 4 2 8 2" xfId="41341" xr:uid="{086CE5D7-1269-436B-A69E-127C220A22CB}"/>
    <cellStyle name="Normal 22 4 2 9" xfId="27916" xr:uid="{6B1FEB7E-467E-49FD-92B2-8D45D7D8CBC1}"/>
    <cellStyle name="Normal 22 4 3" xfId="4573" xr:uid="{97F08A8C-6EAE-49FD-8981-0EE805C25DB2}"/>
    <cellStyle name="Normal 22 4 3 10" xfId="42805" xr:uid="{03CE80F3-202B-4115-B4AF-EF13BAF50C29}"/>
    <cellStyle name="Normal 22 4 3 11" xfId="7384" xr:uid="{2F32A77E-F707-470E-8853-C0719B9914BB}"/>
    <cellStyle name="Normal 22 4 3 12" xfId="5962" xr:uid="{0555DD62-8E13-4A5B-BA2F-F78345CE8579}"/>
    <cellStyle name="Normal 22 4 3 13" xfId="5370" xr:uid="{6B7160B8-3A14-4E5C-86B0-3D4565F53714}"/>
    <cellStyle name="Normal 22 4 3 2" xfId="4592" xr:uid="{95488B69-20BD-44BF-841F-87B4B6F2C1B8}"/>
    <cellStyle name="Normal 22 4 3 2 10" xfId="5964" xr:uid="{8661EE57-4066-4D91-9930-C54D959C4DC3}"/>
    <cellStyle name="Normal 22 4 3 2 11" xfId="5372" xr:uid="{B6377EC6-D40B-4A83-9FD6-080AE54B77AF}"/>
    <cellStyle name="Normal 22 4 3 2 2" xfId="7386" xr:uid="{0203765B-153F-40D8-B884-2D9713DC1456}"/>
    <cellStyle name="Normal 22 4 3 2 2 2" xfId="9099" xr:uid="{0CEE82FF-DFD8-4CC5-A1FC-1C5D3017D33D}"/>
    <cellStyle name="Normal 22 4 3 2 2 2 2" xfId="12521" xr:uid="{BEDA92F0-CA68-47FE-84CC-FF4E2F32ED15}"/>
    <cellStyle name="Normal 22 4 3 2 2 2 2 2" xfId="26211" xr:uid="{9602FAEF-DFE0-43DA-B656-058896C1ED72}"/>
    <cellStyle name="Normal 22 4 3 2 2 2 2 2 2" xfId="39903" xr:uid="{B3780F04-C4F6-40D4-8902-630A43AD433B}"/>
    <cellStyle name="Normal 22 4 3 2 2 2 2 2 3" xfId="54787" xr:uid="{2ACCE212-DC92-470D-A0EC-C94B78073F39}"/>
    <cellStyle name="Normal 22 4 3 2 2 2 2 3" xfId="19367" xr:uid="{3745CA2D-701F-43A6-8E99-43232BC5DC98}"/>
    <cellStyle name="Normal 22 4 3 2 2 2 2 4" xfId="33057" xr:uid="{D93FDFE0-A9DA-4F3F-AD47-33155EC6C31C}"/>
    <cellStyle name="Normal 22 4 3 2 2 2 2 5" xfId="47941" xr:uid="{1BFCC4A7-AFFC-447A-9ED1-3C4BE44C25AC}"/>
    <cellStyle name="Normal 22 4 3 2 2 2 3" xfId="22789" xr:uid="{210E4A17-D31F-4250-AA0D-9224F06E71E4}"/>
    <cellStyle name="Normal 22 4 3 2 2 2 3 2" xfId="36481" xr:uid="{368DC7D7-C192-4C11-84A8-8F5B95A0AC74}"/>
    <cellStyle name="Normal 22 4 3 2 2 2 3 3" xfId="51365" xr:uid="{A5C4AF1C-D13D-405B-9941-A254FCC5A395}"/>
    <cellStyle name="Normal 22 4 3 2 2 2 4" xfId="15945" xr:uid="{F6806D91-4D25-403C-AD9C-040F15F65A29}"/>
    <cellStyle name="Normal 22 4 3 2 2 2 5" xfId="29635" xr:uid="{DE1ECAD3-7043-4AFB-AB86-63C9DC8B0ED1}"/>
    <cellStyle name="Normal 22 4 3 2 2 2 6" xfId="44519" xr:uid="{F37E7ED4-F0DD-41D6-A48F-D7A3517C7266}"/>
    <cellStyle name="Normal 22 4 3 2 2 3" xfId="10809" xr:uid="{7D44A145-F0FA-4EC8-9002-9DDC006BE97F}"/>
    <cellStyle name="Normal 22 4 3 2 2 3 2" xfId="24499" xr:uid="{3C2FDE32-685B-4A05-9F3A-F0C951E2D15E}"/>
    <cellStyle name="Normal 22 4 3 2 2 3 2 2" xfId="38191" xr:uid="{51831D85-A014-41E2-9FAF-110341FCCCF9}"/>
    <cellStyle name="Normal 22 4 3 2 2 3 2 3" xfId="53075" xr:uid="{55A4A898-A80B-4A13-AB67-72C593B5D407}"/>
    <cellStyle name="Normal 22 4 3 2 2 3 3" xfId="17655" xr:uid="{44EFE43D-F9FA-4925-B6A1-8C3D9C2ACA64}"/>
    <cellStyle name="Normal 22 4 3 2 2 3 4" xfId="31345" xr:uid="{94784E06-EDF6-47A6-9C55-C0AFFFC43027}"/>
    <cellStyle name="Normal 22 4 3 2 2 3 5" xfId="46229" xr:uid="{E2FBF510-30B6-4CFC-91EF-16AEA69169FE}"/>
    <cellStyle name="Normal 22 4 3 2 2 4" xfId="21077" xr:uid="{8A1AD898-74D2-45D9-96ED-59BD7DB8335E}"/>
    <cellStyle name="Normal 22 4 3 2 2 4 2" xfId="34769" xr:uid="{8F0C7835-E249-42E5-B577-0E54D49C80A2}"/>
    <cellStyle name="Normal 22 4 3 2 2 4 3" xfId="49653" xr:uid="{AF8EBE7F-3755-4D93-80E7-2471C1C71B0B}"/>
    <cellStyle name="Normal 22 4 3 2 2 5" xfId="14233" xr:uid="{10DD351B-BF05-42CF-9FEA-FB3969086133}"/>
    <cellStyle name="Normal 22 4 3 2 2 6" xfId="27923" xr:uid="{EACA67C7-FB4C-4599-B278-5A31ACAD8DED}"/>
    <cellStyle name="Normal 22 4 3 2 2 7" xfId="42807" xr:uid="{1053C1F0-498D-4B0E-8072-A49D8A5423DC}"/>
    <cellStyle name="Normal 22 4 3 2 3" xfId="9098" xr:uid="{FD328DB7-9B3D-4A2E-A03F-E0D49AB87624}"/>
    <cellStyle name="Normal 22 4 3 2 3 2" xfId="12520" xr:uid="{EB15E571-FBB8-4916-9E4D-7A2022AA7DF8}"/>
    <cellStyle name="Normal 22 4 3 2 3 2 2" xfId="26210" xr:uid="{3F957258-85AA-4A3D-B831-04D2C9532C81}"/>
    <cellStyle name="Normal 22 4 3 2 3 2 2 2" xfId="39902" xr:uid="{8CC753B6-A90F-41E0-9661-D12E31C40C76}"/>
    <cellStyle name="Normal 22 4 3 2 3 2 2 3" xfId="54786" xr:uid="{49781621-47A3-45AE-8988-308259CFB7B6}"/>
    <cellStyle name="Normal 22 4 3 2 3 2 3" xfId="19366" xr:uid="{EC9A8A24-7CE6-4CB5-9602-B6F324AE18C6}"/>
    <cellStyle name="Normal 22 4 3 2 3 2 4" xfId="33056" xr:uid="{4E0B3D76-FF71-4DFF-A4EE-23384D5A7FB9}"/>
    <cellStyle name="Normal 22 4 3 2 3 2 5" xfId="47940" xr:uid="{68DCD8F0-4753-4AC0-A4D9-70125DA71E46}"/>
    <cellStyle name="Normal 22 4 3 2 3 3" xfId="22788" xr:uid="{33725C9C-8DD2-4C83-B73C-1914937A567B}"/>
    <cellStyle name="Normal 22 4 3 2 3 3 2" xfId="36480" xr:uid="{7FAA4BA6-5F0C-42F7-9A69-B2E6F84DDFFF}"/>
    <cellStyle name="Normal 22 4 3 2 3 3 3" xfId="51364" xr:uid="{71F9896E-0A0D-42D8-AE0A-3F3CC75AA89A}"/>
    <cellStyle name="Normal 22 4 3 2 3 4" xfId="15944" xr:uid="{A53E37AB-0393-4AE0-8B0D-D31939F7B3A4}"/>
    <cellStyle name="Normal 22 4 3 2 3 5" xfId="29634" xr:uid="{5252CE03-EEBD-4814-8219-CB96DBE8DB7F}"/>
    <cellStyle name="Normal 22 4 3 2 3 6" xfId="44518" xr:uid="{3EF381AF-1A2C-4353-A6EB-F3AEF4B2062C}"/>
    <cellStyle name="Normal 22 4 3 2 4" xfId="10808" xr:uid="{AC75F0B9-1C62-405F-B3E1-F809BDAA55B0}"/>
    <cellStyle name="Normal 22 4 3 2 4 2" xfId="24498" xr:uid="{51A334CC-C5F5-4220-9F9A-B40D74375AFC}"/>
    <cellStyle name="Normal 22 4 3 2 4 2 2" xfId="38190" xr:uid="{B0620DA3-F7C6-49EE-871A-DD1A635E4A23}"/>
    <cellStyle name="Normal 22 4 3 2 4 2 3" xfId="53074" xr:uid="{AAF4C780-BD4C-44E1-9DE7-2EF1DEE383D6}"/>
    <cellStyle name="Normal 22 4 3 2 4 3" xfId="17654" xr:uid="{601B08F7-3E92-4C6D-99A3-B9A539F41A86}"/>
    <cellStyle name="Normal 22 4 3 2 4 4" xfId="31344" xr:uid="{8EDE3E8D-6EA5-4326-B1F4-9D83960793D8}"/>
    <cellStyle name="Normal 22 4 3 2 4 5" xfId="46228" xr:uid="{B2108FA8-0C1F-476F-BB38-756BE6901EEB}"/>
    <cellStyle name="Normal 22 4 3 2 5" xfId="21076" xr:uid="{2DE7F511-82A0-4C02-B923-9102E5D26EEB}"/>
    <cellStyle name="Normal 22 4 3 2 5 2" xfId="34768" xr:uid="{B511CF8E-B542-488F-92B6-CDB74512C726}"/>
    <cellStyle name="Normal 22 4 3 2 5 3" xfId="49652" xr:uid="{B6797C37-2F2F-427E-B06C-CD2C861406D4}"/>
    <cellStyle name="Normal 22 4 3 2 6" xfId="14232" xr:uid="{E82A7622-BC69-4F83-8946-505DE09F618F}"/>
    <cellStyle name="Normal 22 4 3 2 6 2" xfId="41361" xr:uid="{6BB3531C-F19B-4953-82C0-E93B5F3FC8EF}"/>
    <cellStyle name="Normal 22 4 3 2 7" xfId="27922" xr:uid="{4F3EA53F-2B44-4965-899F-8E08A64441F9}"/>
    <cellStyle name="Normal 22 4 3 2 8" xfId="42806" xr:uid="{945CAF7C-C693-4336-89F9-BFCE03B2639E}"/>
    <cellStyle name="Normal 22 4 3 2 9" xfId="7385" xr:uid="{DEE8455C-482D-4D8B-B31E-935D0A335B15}"/>
    <cellStyle name="Normal 22 4 3 3" xfId="4750" xr:uid="{23368E92-A0CC-4A85-B3B0-768E6E15DA3A}"/>
    <cellStyle name="Normal 22 4 3 3 2" xfId="9100" xr:uid="{5FDC6E95-716E-4AE5-AAC0-3BF9515C6346}"/>
    <cellStyle name="Normal 22 4 3 3 2 2" xfId="12522" xr:uid="{8F41875E-34EB-4288-B432-C064A452442E}"/>
    <cellStyle name="Normal 22 4 3 3 2 2 2" xfId="26212" xr:uid="{33095D4F-687E-4531-BD1D-2F3740B10C0A}"/>
    <cellStyle name="Normal 22 4 3 3 2 2 2 2" xfId="39904" xr:uid="{995488CB-E391-475B-B9BA-2A93D0500B39}"/>
    <cellStyle name="Normal 22 4 3 3 2 2 2 3" xfId="54788" xr:uid="{DC14F363-F01D-4E5D-B40E-9164823D2204}"/>
    <cellStyle name="Normal 22 4 3 3 2 2 3" xfId="19368" xr:uid="{49C0E56A-6B5A-4B6F-BA16-21E3068C06DB}"/>
    <cellStyle name="Normal 22 4 3 3 2 2 4" xfId="33058" xr:uid="{AF91F76B-5291-45A9-A689-1EB6758F4885}"/>
    <cellStyle name="Normal 22 4 3 3 2 2 5" xfId="47942" xr:uid="{027F9F1F-CB86-436C-82B8-B7342BE6567B}"/>
    <cellStyle name="Normal 22 4 3 3 2 3" xfId="22790" xr:uid="{CF69964A-ED54-4D7A-BE80-86B2BB1F8D4F}"/>
    <cellStyle name="Normal 22 4 3 3 2 3 2" xfId="36482" xr:uid="{6954B4E9-9A8D-4B38-9799-47771CA8D762}"/>
    <cellStyle name="Normal 22 4 3 3 2 3 3" xfId="51366" xr:uid="{649A3629-C4EB-4876-B590-6F24F1CFE01E}"/>
    <cellStyle name="Normal 22 4 3 3 2 4" xfId="15946" xr:uid="{08BB87E7-47AC-4E1C-B36B-425A65BD1E1B}"/>
    <cellStyle name="Normal 22 4 3 3 2 5" xfId="29636" xr:uid="{760780F3-FB32-4E96-B126-D2578A720149}"/>
    <cellStyle name="Normal 22 4 3 3 2 6" xfId="44520" xr:uid="{90ACCAF9-EE1A-4F37-BDD2-29131C2FF8CB}"/>
    <cellStyle name="Normal 22 4 3 3 3" xfId="10810" xr:uid="{B07A21A5-FF6D-4D04-B27F-7CDB8C960D05}"/>
    <cellStyle name="Normal 22 4 3 3 3 2" xfId="24500" xr:uid="{0A5196EC-B611-4948-B407-2401B87123D9}"/>
    <cellStyle name="Normal 22 4 3 3 3 2 2" xfId="38192" xr:uid="{A7933FA0-88F9-47F5-A21D-9B329646C5CB}"/>
    <cellStyle name="Normal 22 4 3 3 3 2 3" xfId="53076" xr:uid="{3BE4F90B-4927-4130-9AD8-A5A90A375EA4}"/>
    <cellStyle name="Normal 22 4 3 3 3 3" xfId="17656" xr:uid="{69B346EE-DD0F-4A64-BC5E-18E81D49A9BD}"/>
    <cellStyle name="Normal 22 4 3 3 3 4" xfId="31346" xr:uid="{C05BDAD2-05F8-414E-9F5D-578A0EF86C7C}"/>
    <cellStyle name="Normal 22 4 3 3 3 5" xfId="46230" xr:uid="{FA2F1111-2189-4A0E-91CB-E365DE7014F0}"/>
    <cellStyle name="Normal 22 4 3 3 4" xfId="21078" xr:uid="{C3153A0C-80A4-4D44-84B8-695659261375}"/>
    <cellStyle name="Normal 22 4 3 3 4 2" xfId="34770" xr:uid="{785394FF-8EE7-4CAB-ABF5-8002D64883EC}"/>
    <cellStyle name="Normal 22 4 3 3 4 3" xfId="49654" xr:uid="{B7198D2B-F342-419A-AD81-BAB892469A72}"/>
    <cellStyle name="Normal 22 4 3 3 5" xfId="14234" xr:uid="{F5B0F665-DF65-4C2F-9D36-97484181E0D9}"/>
    <cellStyle name="Normal 22 4 3 3 5 2" xfId="41387" xr:uid="{56AE5129-09BC-4236-B759-1D1237DF8DDA}"/>
    <cellStyle name="Normal 22 4 3 3 6" xfId="27924" xr:uid="{6DB8C6EF-AA0D-427E-9680-B4F4C00042C1}"/>
    <cellStyle name="Normal 22 4 3 3 7" xfId="42808" xr:uid="{58B43B78-AD14-454F-A8C8-BB0E31FF261D}"/>
    <cellStyle name="Normal 22 4 3 3 8" xfId="7387" xr:uid="{8C89CD72-82F9-41AB-A1DB-A21C897F24D8}"/>
    <cellStyle name="Normal 22 4 3 4" xfId="7388" xr:uid="{BB9B25C9-3518-416D-93C5-4FFA70066CF4}"/>
    <cellStyle name="Normal 22 4 3 4 2" xfId="9101" xr:uid="{2AF207D7-5735-498B-8568-D58DFE1B7B2C}"/>
    <cellStyle name="Normal 22 4 3 4 2 2" xfId="12523" xr:uid="{32C1F7C3-2B57-48FE-B876-C50A829B5292}"/>
    <cellStyle name="Normal 22 4 3 4 2 2 2" xfId="26213" xr:uid="{BF4AD412-F96B-4D4B-BC53-9098E20C08D3}"/>
    <cellStyle name="Normal 22 4 3 4 2 2 2 2" xfId="39905" xr:uid="{50A1860F-8CA5-4DC9-AA9D-E2F7F7D63CCE}"/>
    <cellStyle name="Normal 22 4 3 4 2 2 2 3" xfId="54789" xr:uid="{8D1ED132-DDF1-48B2-B3D2-43F08D187C5A}"/>
    <cellStyle name="Normal 22 4 3 4 2 2 3" xfId="19369" xr:uid="{767CF770-9E37-4753-8E8B-8DF4395188A6}"/>
    <cellStyle name="Normal 22 4 3 4 2 2 4" xfId="33059" xr:uid="{7B6E04CF-7918-4C9B-A8B8-2A01D5868D5B}"/>
    <cellStyle name="Normal 22 4 3 4 2 2 5" xfId="47943" xr:uid="{345A6F6A-E238-44AA-91C8-6F1A4603300F}"/>
    <cellStyle name="Normal 22 4 3 4 2 3" xfId="22791" xr:uid="{B667B47F-3D5A-428B-A21C-9771654FF5A9}"/>
    <cellStyle name="Normal 22 4 3 4 2 3 2" xfId="36483" xr:uid="{55470A85-A589-42F7-AF28-EEE0DD384047}"/>
    <cellStyle name="Normal 22 4 3 4 2 3 3" xfId="51367" xr:uid="{E9207BFA-26BA-4A1B-8C63-6C5DFC0EBB78}"/>
    <cellStyle name="Normal 22 4 3 4 2 4" xfId="15947" xr:uid="{C8DB3435-8A39-4796-8F30-BA5575808555}"/>
    <cellStyle name="Normal 22 4 3 4 2 5" xfId="29637" xr:uid="{4E612F20-201B-4D72-89BD-A3BBA6A76C59}"/>
    <cellStyle name="Normal 22 4 3 4 2 6" xfId="44521" xr:uid="{D7F4469A-6AAB-4DD1-B12F-7276035AA792}"/>
    <cellStyle name="Normal 22 4 3 4 3" xfId="10811" xr:uid="{F38530EE-794B-4C18-B160-A5A2CBF9F4B7}"/>
    <cellStyle name="Normal 22 4 3 4 3 2" xfId="24501" xr:uid="{C6A10AF8-AEB0-488F-A594-6B749E2A9EE3}"/>
    <cellStyle name="Normal 22 4 3 4 3 2 2" xfId="38193" xr:uid="{675945A0-C511-45EF-B261-983610A3FCDD}"/>
    <cellStyle name="Normal 22 4 3 4 3 2 3" xfId="53077" xr:uid="{97BD26D5-2E62-4FD9-AB8E-375D27CCD016}"/>
    <cellStyle name="Normal 22 4 3 4 3 3" xfId="17657" xr:uid="{F87C7E0F-3DCC-4D8A-A6F4-6E23F4A52249}"/>
    <cellStyle name="Normal 22 4 3 4 3 4" xfId="31347" xr:uid="{D01E3CE0-B60C-4B01-BA2C-FCEC63D6DC50}"/>
    <cellStyle name="Normal 22 4 3 4 3 5" xfId="46231" xr:uid="{C9B020BF-A906-4AC2-90C8-974744459839}"/>
    <cellStyle name="Normal 22 4 3 4 4" xfId="21079" xr:uid="{73498277-C7F0-4EC9-B4A8-B34B23586ED0}"/>
    <cellStyle name="Normal 22 4 3 4 4 2" xfId="34771" xr:uid="{D155AA8E-98BC-4A3B-9E47-02DEE65F383F}"/>
    <cellStyle name="Normal 22 4 3 4 4 3" xfId="49655" xr:uid="{55592F27-A924-404D-9EAB-CE450D52B2A9}"/>
    <cellStyle name="Normal 22 4 3 4 5" xfId="14235" xr:uid="{4DDC3CC8-B665-4182-A8FA-64C5D3D2A261}"/>
    <cellStyle name="Normal 22 4 3 4 5 2" xfId="41941" xr:uid="{90147B9A-CAF0-4806-B004-11EECD1E2445}"/>
    <cellStyle name="Normal 22 4 3 4 6" xfId="27925" xr:uid="{FCEBF160-0661-4AD0-A345-6858835D17FE}"/>
    <cellStyle name="Normal 22 4 3 4 7" xfId="42809" xr:uid="{C973B098-8BFE-411F-8BB9-78B14599BA06}"/>
    <cellStyle name="Normal 22 4 3 5" xfId="9097" xr:uid="{A19368D2-0A37-4CAA-83A5-973B5EDCDBF3}"/>
    <cellStyle name="Normal 22 4 3 5 2" xfId="12519" xr:uid="{EA95F6F1-EE0A-4598-A6B9-C97BB698E0DE}"/>
    <cellStyle name="Normal 22 4 3 5 2 2" xfId="26209" xr:uid="{88370C4D-C0EA-49F3-9C83-4F02A5CF126C}"/>
    <cellStyle name="Normal 22 4 3 5 2 2 2" xfId="39901" xr:uid="{D3E0391A-5B28-445A-807A-B791E7C456BA}"/>
    <cellStyle name="Normal 22 4 3 5 2 2 3" xfId="54785" xr:uid="{12337971-92A1-4C18-9F27-2DFE4EF850F7}"/>
    <cellStyle name="Normal 22 4 3 5 2 3" xfId="19365" xr:uid="{33A3B901-479E-48F4-B309-AB7C0D893ED9}"/>
    <cellStyle name="Normal 22 4 3 5 2 4" xfId="33055" xr:uid="{AD638D46-3376-44C4-AAEC-0E2F9B1F39E2}"/>
    <cellStyle name="Normal 22 4 3 5 2 5" xfId="47939" xr:uid="{2AB050D0-7ECE-4CDC-9F51-4F737A07AD0D}"/>
    <cellStyle name="Normal 22 4 3 5 3" xfId="22787" xr:uid="{63BF7DA9-7825-442E-A394-DD56F64E6124}"/>
    <cellStyle name="Normal 22 4 3 5 3 2" xfId="36479" xr:uid="{76784C98-97E8-4040-B4C0-57F41D562ABA}"/>
    <cellStyle name="Normal 22 4 3 5 3 3" xfId="51363" xr:uid="{B2346E92-6381-473A-BA97-44F12098BB1F}"/>
    <cellStyle name="Normal 22 4 3 5 4" xfId="15943" xr:uid="{61FE5893-A984-489C-B374-64E1B76614B2}"/>
    <cellStyle name="Normal 22 4 3 5 4 2" xfId="41937" xr:uid="{06734908-A932-42FD-88BD-211FD1B62AB5}"/>
    <cellStyle name="Normal 22 4 3 5 5" xfId="29633" xr:uid="{E64E979A-7804-40B2-988B-3A2AFF4F539D}"/>
    <cellStyle name="Normal 22 4 3 5 6" xfId="44517" xr:uid="{87AE6B7F-55D1-48BF-B4D6-9EAA8A2C8BBA}"/>
    <cellStyle name="Normal 22 4 3 6" xfId="10807" xr:uid="{3E1D912E-65AC-4D60-AD23-1EED43BC2733}"/>
    <cellStyle name="Normal 22 4 3 6 2" xfId="24497" xr:uid="{1C20D202-94D7-418F-AD11-D514C30FC30E}"/>
    <cellStyle name="Normal 22 4 3 6 2 2" xfId="38189" xr:uid="{009EDAFC-9046-49EB-9597-2A327FF9EE05}"/>
    <cellStyle name="Normal 22 4 3 6 2 3" xfId="53073" xr:uid="{6EF12F17-1AE3-44A0-A7A6-9899BFB1A31F}"/>
    <cellStyle name="Normal 22 4 3 6 3" xfId="17653" xr:uid="{6AC9BE76-BD07-4134-B71B-B37345673A91}"/>
    <cellStyle name="Normal 22 4 3 6 4" xfId="31343" xr:uid="{37930C8F-EED6-4858-980E-7101739C946D}"/>
    <cellStyle name="Normal 22 4 3 6 5" xfId="46227" xr:uid="{ABC3615B-A0D2-41AE-B0DD-540CB9799A13}"/>
    <cellStyle name="Normal 22 4 3 7" xfId="21075" xr:uid="{2936EEDD-3501-447A-9F90-B3DCC1DBDA22}"/>
    <cellStyle name="Normal 22 4 3 7 2" xfId="34767" xr:uid="{B25A0347-B026-4393-AFBD-03C4B575A2D9}"/>
    <cellStyle name="Normal 22 4 3 7 3" xfId="49651" xr:uid="{0C43E655-1F9E-4F63-9713-9287B8E5E411}"/>
    <cellStyle name="Normal 22 4 3 8" xfId="14231" xr:uid="{1723F832-E6AE-4002-837E-FBA0CC4D54B8}"/>
    <cellStyle name="Normal 22 4 3 8 2" xfId="41357" xr:uid="{579CE007-B793-45DA-A159-57BF2BCEBB1A}"/>
    <cellStyle name="Normal 22 4 3 9" xfId="27921" xr:uid="{1CA19278-F7AC-413D-8DE4-08D87967CA18}"/>
    <cellStyle name="Normal 22 4 4" xfId="4694" xr:uid="{D52B2C33-2A31-41A3-9309-27FE1A6F5E15}"/>
    <cellStyle name="Normal 22 4 4 2" xfId="7390" xr:uid="{98B7A532-BA52-40A6-AC7E-B75832E40061}"/>
    <cellStyle name="Normal 22 4 4 2 2" xfId="9103" xr:uid="{A972215F-77B3-4A76-810E-C5EB10F53292}"/>
    <cellStyle name="Normal 22 4 4 2 2 2" xfId="12525" xr:uid="{8DE61338-99D2-4E20-895E-0BE000D99FE7}"/>
    <cellStyle name="Normal 22 4 4 2 2 2 2" xfId="26215" xr:uid="{683A2CEE-E389-4F80-A4D2-252B4A3E453B}"/>
    <cellStyle name="Normal 22 4 4 2 2 2 2 2" xfId="39907" xr:uid="{41520515-C4B9-477F-AB4F-2FEB6F516CF5}"/>
    <cellStyle name="Normal 22 4 4 2 2 2 2 3" xfId="54791" xr:uid="{9697FC96-5509-4810-8E31-E8C5B19C1984}"/>
    <cellStyle name="Normal 22 4 4 2 2 2 3" xfId="19371" xr:uid="{8D75E188-E51F-474F-92B6-21F363648352}"/>
    <cellStyle name="Normal 22 4 4 2 2 2 4" xfId="33061" xr:uid="{DD44DFB1-6C68-4808-B1B1-7A96F40B26A0}"/>
    <cellStyle name="Normal 22 4 4 2 2 2 5" xfId="47945" xr:uid="{79B4E932-E656-4893-9E7E-999278409CA3}"/>
    <cellStyle name="Normal 22 4 4 2 2 3" xfId="22793" xr:uid="{C48D6F60-797A-41F1-BE21-E74E643FCC3B}"/>
    <cellStyle name="Normal 22 4 4 2 2 3 2" xfId="36485" xr:uid="{46C69A96-D2F8-4978-AFF9-1C2E18BC4206}"/>
    <cellStyle name="Normal 22 4 4 2 2 3 3" xfId="51369" xr:uid="{AF15E80C-8259-4860-A352-3AC710012A29}"/>
    <cellStyle name="Normal 22 4 4 2 2 4" xfId="15949" xr:uid="{0F1A8315-7A20-4C87-AEAC-7B7E1498C1BF}"/>
    <cellStyle name="Normal 22 4 4 2 2 5" xfId="29639" xr:uid="{DA61C9CD-C3E7-42A0-A985-CE8443FF8704}"/>
    <cellStyle name="Normal 22 4 4 2 2 6" xfId="44523" xr:uid="{73932F55-B490-49E9-86EB-99860C8D3291}"/>
    <cellStyle name="Normal 22 4 4 2 3" xfId="10813" xr:uid="{5BF292F9-B404-4901-9C8C-12C70AF96ACF}"/>
    <cellStyle name="Normal 22 4 4 2 3 2" xfId="24503" xr:uid="{286ECB3B-C407-4516-97DE-B109A1BFE5F6}"/>
    <cellStyle name="Normal 22 4 4 2 3 2 2" xfId="38195" xr:uid="{7D5EC375-A3E5-4305-9719-00F9A22EC72E}"/>
    <cellStyle name="Normal 22 4 4 2 3 2 3" xfId="53079" xr:uid="{35C2D0B2-9DF6-4A01-A96D-42F59702E91B}"/>
    <cellStyle name="Normal 22 4 4 2 3 3" xfId="17659" xr:uid="{D2CE590B-01D8-4B5C-8B70-8EF1C0EE38DA}"/>
    <cellStyle name="Normal 22 4 4 2 3 4" xfId="31349" xr:uid="{D0DE4C1B-A7A8-4C50-87F7-98DE5C04F876}"/>
    <cellStyle name="Normal 22 4 4 2 3 5" xfId="46233" xr:uid="{804D72AD-09A0-43F2-900A-35A49FCD6221}"/>
    <cellStyle name="Normal 22 4 4 2 4" xfId="21081" xr:uid="{D2C9C8A3-DD4F-491B-A47D-8AC0D4A5B74D}"/>
    <cellStyle name="Normal 22 4 4 2 4 2" xfId="34773" xr:uid="{879835EB-22C4-48ED-8D66-5C7D8F9AD57D}"/>
    <cellStyle name="Normal 22 4 4 2 4 3" xfId="49657" xr:uid="{09326A8A-5AAA-47E5-9869-0CF0E7C6B282}"/>
    <cellStyle name="Normal 22 4 4 2 5" xfId="14237" xr:uid="{7D906BA9-A643-4AC0-9BE0-457FECF7CF82}"/>
    <cellStyle name="Normal 22 4 4 2 6" xfId="27927" xr:uid="{7E1F20DD-B1AA-4F2A-91BC-0AA6CCF9F1B3}"/>
    <cellStyle name="Normal 22 4 4 2 7" xfId="42811" xr:uid="{8F440469-2D59-45E1-B901-D8B217AD14BE}"/>
    <cellStyle name="Normal 22 4 4 3" xfId="9102" xr:uid="{59975C27-6622-4E05-A92F-D33A9037D050}"/>
    <cellStyle name="Normal 22 4 4 3 2" xfId="12524" xr:uid="{422DB8AD-D771-40A3-9634-7D92A8E719FF}"/>
    <cellStyle name="Normal 22 4 4 3 2 2" xfId="26214" xr:uid="{8C5A84A2-41BC-4BB8-B9F9-61FCE21D8A6A}"/>
    <cellStyle name="Normal 22 4 4 3 2 2 2" xfId="39906" xr:uid="{D4711319-4C2F-47C6-8B1C-28E23F2F5E5E}"/>
    <cellStyle name="Normal 22 4 4 3 2 2 3" xfId="54790" xr:uid="{3581E75B-CD14-42DD-9515-3B9AFABEF8E9}"/>
    <cellStyle name="Normal 22 4 4 3 2 3" xfId="19370" xr:uid="{2BB61C30-7977-4455-963B-88142A03064E}"/>
    <cellStyle name="Normal 22 4 4 3 2 4" xfId="33060" xr:uid="{7E272AC3-2FB3-486F-993B-483C20497D37}"/>
    <cellStyle name="Normal 22 4 4 3 2 5" xfId="47944" xr:uid="{4014BF58-0D3A-486E-B94A-3D480716382D}"/>
    <cellStyle name="Normal 22 4 4 3 3" xfId="22792" xr:uid="{C470FFD7-24CD-4B01-9120-833696C9FB3F}"/>
    <cellStyle name="Normal 22 4 4 3 3 2" xfId="36484" xr:uid="{F2976F2A-D637-43EC-9B64-7B1A8B9A0D21}"/>
    <cellStyle name="Normal 22 4 4 3 3 3" xfId="51368" xr:uid="{2CF936C3-CE10-465C-8B4B-FDF44927A303}"/>
    <cellStyle name="Normal 22 4 4 3 4" xfId="15948" xr:uid="{FD896F66-A97E-4E15-985A-268465635C5B}"/>
    <cellStyle name="Normal 22 4 4 3 5" xfId="29638" xr:uid="{88160A14-537B-460B-A13B-893CB13C1BB3}"/>
    <cellStyle name="Normal 22 4 4 3 6" xfId="44522" xr:uid="{BB737D25-D1FB-4E51-9040-F1F5CFCD3284}"/>
    <cellStyle name="Normal 22 4 4 4" xfId="10812" xr:uid="{211979D3-D109-4E89-B846-33483F64323D}"/>
    <cellStyle name="Normal 22 4 4 4 2" xfId="24502" xr:uid="{7CDCDF89-89FE-49D1-A07C-986FF839B7E7}"/>
    <cellStyle name="Normal 22 4 4 4 2 2" xfId="38194" xr:uid="{FE7DE9A2-B9B3-4F04-8DB6-3E83962A474C}"/>
    <cellStyle name="Normal 22 4 4 4 2 3" xfId="53078" xr:uid="{64299846-6DAA-4B0C-ADB6-1C1EDC289BFF}"/>
    <cellStyle name="Normal 22 4 4 4 3" xfId="17658" xr:uid="{397BC285-2ABC-4F37-8F5D-F350F568935E}"/>
    <cellStyle name="Normal 22 4 4 4 4" xfId="31348" xr:uid="{3B83ECF3-48A8-4436-BE5A-72F66E016CD6}"/>
    <cellStyle name="Normal 22 4 4 4 5" xfId="46232" xr:uid="{62C07FF0-3ADC-442F-B435-CB900462C838}"/>
    <cellStyle name="Normal 22 4 4 5" xfId="21080" xr:uid="{471C14A2-0555-40BD-A409-E62B7FF4C80F}"/>
    <cellStyle name="Normal 22 4 4 5 2" xfId="34772" xr:uid="{B2EA673C-CD96-40D9-86BA-FF2DA6F4DC64}"/>
    <cellStyle name="Normal 22 4 4 5 3" xfId="49656" xr:uid="{B5F121F6-9F48-433A-A349-AEC14D4FAE47}"/>
    <cellStyle name="Normal 22 4 4 6" xfId="14236" xr:uid="{57D0A968-1FBA-4945-8925-99065ECD94D1}"/>
    <cellStyle name="Normal 22 4 4 6 2" xfId="41377" xr:uid="{141D10A1-4EEB-4391-881B-058090337402}"/>
    <cellStyle name="Normal 22 4 4 7" xfId="27926" xr:uid="{2157C5BB-83F8-402C-85E3-6C7003F97B14}"/>
    <cellStyle name="Normal 22 4 4 8" xfId="42810" xr:uid="{5FC95084-D437-4EC0-8320-255ECE0BA38A}"/>
    <cellStyle name="Normal 22 4 4 9" xfId="7389" xr:uid="{A16D5BBB-C570-4F3D-A93F-8EF5F2B132A6}"/>
    <cellStyle name="Normal 22 4 5" xfId="4606" xr:uid="{401B8FED-D376-4C0F-9B84-D2F968A6765A}"/>
    <cellStyle name="Normal 22 4 5 10" xfId="5373" xr:uid="{FB18B3CC-D5BF-42F5-B4E9-C0FCA18820E2}"/>
    <cellStyle name="Normal 22 4 5 2" xfId="9104" xr:uid="{AA56B14D-FD04-4BFD-A27F-175DEDA04FCB}"/>
    <cellStyle name="Normal 22 4 5 2 2" xfId="12526" xr:uid="{F0B5B1A8-3AC9-4DD4-9538-68DF42E4E351}"/>
    <cellStyle name="Normal 22 4 5 2 2 2" xfId="26216" xr:uid="{318949DC-4C3E-4981-8C70-2E74DB9F03CE}"/>
    <cellStyle name="Normal 22 4 5 2 2 2 2" xfId="39908" xr:uid="{C7324554-C95A-4CF1-AF16-24A849B858AE}"/>
    <cellStyle name="Normal 22 4 5 2 2 2 3" xfId="54792" xr:uid="{6320FF51-8DCB-42E7-A2B5-45FF452219C7}"/>
    <cellStyle name="Normal 22 4 5 2 2 3" xfId="19372" xr:uid="{DB1EBB6D-6ACD-4A87-AD24-489A9AEC67C2}"/>
    <cellStyle name="Normal 22 4 5 2 2 4" xfId="33062" xr:uid="{56306DFB-FAA2-458C-9194-92A065A1E6CC}"/>
    <cellStyle name="Normal 22 4 5 2 2 5" xfId="47946" xr:uid="{293E3E00-89F7-4D84-9E71-478B46BF8023}"/>
    <cellStyle name="Normal 22 4 5 2 3" xfId="22794" xr:uid="{5A0AD606-58A7-4EF0-8938-C712B1C6EC6C}"/>
    <cellStyle name="Normal 22 4 5 2 3 2" xfId="36486" xr:uid="{B09A328E-0735-4D1F-B1FB-62F783F310BB}"/>
    <cellStyle name="Normal 22 4 5 2 3 3" xfId="51370" xr:uid="{4365F0AD-C2A5-4D23-BD1F-CF7AE05891E3}"/>
    <cellStyle name="Normal 22 4 5 2 4" xfId="15950" xr:uid="{B7A2B0EB-578C-485C-862F-3D66F4539C67}"/>
    <cellStyle name="Normal 22 4 5 2 5" xfId="29640" xr:uid="{F6EB2EBF-41E1-48A4-BB32-49332A24A0B4}"/>
    <cellStyle name="Normal 22 4 5 2 6" xfId="44524" xr:uid="{45FE4C2F-4E2D-4CCD-AEF5-B325EB7AA990}"/>
    <cellStyle name="Normal 22 4 5 3" xfId="10814" xr:uid="{F01E914D-9DCA-4602-B648-0AB9D0C7F4CB}"/>
    <cellStyle name="Normal 22 4 5 3 2" xfId="24504" xr:uid="{91D1035E-07F3-4AD8-8FD5-2E8545C84FC9}"/>
    <cellStyle name="Normal 22 4 5 3 2 2" xfId="38196" xr:uid="{3946B163-8B18-4130-9D81-22EB3B0EA691}"/>
    <cellStyle name="Normal 22 4 5 3 2 3" xfId="53080" xr:uid="{8A479D3B-0860-4037-A1B2-A8566A4219C0}"/>
    <cellStyle name="Normal 22 4 5 3 3" xfId="17660" xr:uid="{0E22A1CC-E1B2-42FB-97D8-4E0C38179263}"/>
    <cellStyle name="Normal 22 4 5 3 4" xfId="31350" xr:uid="{B941A03A-5C81-4691-BC80-EDD6E1692D82}"/>
    <cellStyle name="Normal 22 4 5 3 5" xfId="46234" xr:uid="{1B7D0BF8-0E3D-4F33-8C6A-F7D7CAF6F3AD}"/>
    <cellStyle name="Normal 22 4 5 4" xfId="21082" xr:uid="{B130AF7D-10CF-4C95-9358-0FE2F0F1DFED}"/>
    <cellStyle name="Normal 22 4 5 4 2" xfId="34774" xr:uid="{64A81C2A-0D4A-4DB3-8A13-6CBBE3C9D920}"/>
    <cellStyle name="Normal 22 4 5 4 3" xfId="49658" xr:uid="{D474C0A2-AC31-44C4-A4D7-BE05B159383F}"/>
    <cellStyle name="Normal 22 4 5 5" xfId="14238" xr:uid="{4187DD25-2ACD-4744-9D90-C1663FECE365}"/>
    <cellStyle name="Normal 22 4 5 5 2" xfId="41367" xr:uid="{2D7CB32C-2B65-410B-9099-7C4E8418564D}"/>
    <cellStyle name="Normal 22 4 5 6" xfId="27928" xr:uid="{1657B1D2-A16C-4912-BA27-AE69DCDEB175}"/>
    <cellStyle name="Normal 22 4 5 7" xfId="42812" xr:uid="{A326808C-5C1B-4A6D-B989-BC958024754C}"/>
    <cellStyle name="Normal 22 4 5 8" xfId="7391" xr:uid="{1AE048BE-F8FB-4BFB-86D2-FFD13B131B06}"/>
    <cellStyle name="Normal 22 4 5 9" xfId="5965" xr:uid="{E88B0F2C-DE65-4C44-9A15-20188DFF7469}"/>
    <cellStyle name="Normal 22 4 6" xfId="4597" xr:uid="{CA0775AC-76CC-4386-90D7-A9BD95E01181}"/>
    <cellStyle name="Normal 22 4 6 2" xfId="9105" xr:uid="{792CE556-9D62-44A7-A38A-000F3303CFBE}"/>
    <cellStyle name="Normal 22 4 6 2 2" xfId="12527" xr:uid="{FCE15FCE-C47C-4393-8CB8-75AFBE860590}"/>
    <cellStyle name="Normal 22 4 6 2 2 2" xfId="26217" xr:uid="{CF9213C1-69C6-426D-976A-5B426ADADBCE}"/>
    <cellStyle name="Normal 22 4 6 2 2 2 2" xfId="39909" xr:uid="{3E2EE586-B555-4984-BB05-84C521EBCE0A}"/>
    <cellStyle name="Normal 22 4 6 2 2 2 3" xfId="54793" xr:uid="{2C419A69-53CD-434F-BE0C-E46863CDDF17}"/>
    <cellStyle name="Normal 22 4 6 2 2 3" xfId="19373" xr:uid="{FBF98729-8EE2-463E-A439-8AE66EDB090F}"/>
    <cellStyle name="Normal 22 4 6 2 2 4" xfId="33063" xr:uid="{5B674027-F030-43F9-B3A3-12C4999BB170}"/>
    <cellStyle name="Normal 22 4 6 2 2 5" xfId="47947" xr:uid="{CD789805-2A37-4537-AEC2-69F77FF0F1A2}"/>
    <cellStyle name="Normal 22 4 6 2 3" xfId="22795" xr:uid="{FABB4722-CBDE-4B0F-8ACC-7BAE49C51358}"/>
    <cellStyle name="Normal 22 4 6 2 3 2" xfId="36487" xr:uid="{D9EF74F2-2EAD-4B18-A64D-9CFF685C87F9}"/>
    <cellStyle name="Normal 22 4 6 2 3 3" xfId="51371" xr:uid="{936A224A-A0FB-444C-8220-6F0F40304B02}"/>
    <cellStyle name="Normal 22 4 6 2 4" xfId="15951" xr:uid="{5A6192BB-1D5A-499F-9148-B7D3E158088E}"/>
    <cellStyle name="Normal 22 4 6 2 5" xfId="29641" xr:uid="{A5B91548-1D79-48D5-8A0B-7365C3C2D4A6}"/>
    <cellStyle name="Normal 22 4 6 2 6" xfId="44525" xr:uid="{D807B92B-915C-44DA-BBB3-EEF949764181}"/>
    <cellStyle name="Normal 22 4 6 3" xfId="10815" xr:uid="{919EEB2F-8E27-47CA-8937-FC6C06F65EC7}"/>
    <cellStyle name="Normal 22 4 6 3 2" xfId="24505" xr:uid="{9B173AD2-7393-4045-A6B0-0E72198E9609}"/>
    <cellStyle name="Normal 22 4 6 3 2 2" xfId="38197" xr:uid="{70EA684C-BA34-4071-B758-15A230BFB9D7}"/>
    <cellStyle name="Normal 22 4 6 3 2 3" xfId="53081" xr:uid="{39009A86-A247-400D-A1C2-97DD2AF78840}"/>
    <cellStyle name="Normal 22 4 6 3 3" xfId="17661" xr:uid="{6A41F62E-20FF-4683-8B42-BC8828D77B7C}"/>
    <cellStyle name="Normal 22 4 6 3 4" xfId="31351" xr:uid="{27731EEF-0852-4F5E-BF1B-26604F7ED874}"/>
    <cellStyle name="Normal 22 4 6 3 5" xfId="46235" xr:uid="{4CCB8958-8057-467F-B6A2-89F65EDF057C}"/>
    <cellStyle name="Normal 22 4 6 4" xfId="21083" xr:uid="{AEDDF79F-58FF-40C1-AA7A-D0FB72618147}"/>
    <cellStyle name="Normal 22 4 6 4 2" xfId="34775" xr:uid="{BF67273D-36C8-4A2D-879C-5344A2CF08F3}"/>
    <cellStyle name="Normal 22 4 6 4 3" xfId="49659" xr:uid="{FCEA5CB2-8AA9-49C4-99D4-C2307EA5F1B1}"/>
    <cellStyle name="Normal 22 4 6 5" xfId="14239" xr:uid="{FB7291AD-69F9-4165-B0C5-8C3FD6FF654F}"/>
    <cellStyle name="Normal 22 4 6 5 2" xfId="41366" xr:uid="{D385D6F4-0F56-4270-861B-F851DF2A8D78}"/>
    <cellStyle name="Normal 22 4 6 6" xfId="27929" xr:uid="{74663D82-058F-47BC-9A04-E3213FC949AA}"/>
    <cellStyle name="Normal 22 4 6 7" xfId="42813" xr:uid="{4AF6CA86-874A-466D-8487-29B70D317720}"/>
    <cellStyle name="Normal 22 4 6 8" xfId="7392" xr:uid="{76C96592-F55F-4AF0-9B50-8516CB2D6628}"/>
    <cellStyle name="Normal 22 4 7" xfId="4596" xr:uid="{AF87B35B-103D-4243-9CC0-D4A42DA80447}"/>
    <cellStyle name="Normal 22 4 7 2" xfId="12513" xr:uid="{A4CC9B8A-5CC9-4B2B-93FC-91396D519DBF}"/>
    <cellStyle name="Normal 22 4 7 2 2" xfId="26203" xr:uid="{7EEBA722-B662-4A1E-B13F-E6D2E4EA53FF}"/>
    <cellStyle name="Normal 22 4 7 2 2 2" xfId="39895" xr:uid="{5A52F7D6-69E2-40DD-8ED3-4DF86DCDA801}"/>
    <cellStyle name="Normal 22 4 7 2 2 3" xfId="54779" xr:uid="{6C53EF96-C069-4D22-BCC5-D10D1B38814F}"/>
    <cellStyle name="Normal 22 4 7 2 3" xfId="19359" xr:uid="{01B21A6B-4444-4022-B657-5B7C03FEECAC}"/>
    <cellStyle name="Normal 22 4 7 2 4" xfId="33049" xr:uid="{B5B81124-A24F-4938-8CB0-666CD66A2540}"/>
    <cellStyle name="Normal 22 4 7 2 5" xfId="47933" xr:uid="{CAAF6CAC-5FE4-4233-8053-6367845222C2}"/>
    <cellStyle name="Normal 22 4 7 3" xfId="22781" xr:uid="{02C8B675-FA2E-4098-9D49-21554DDD0D33}"/>
    <cellStyle name="Normal 22 4 7 3 2" xfId="36473" xr:uid="{977DF753-AA44-411C-BF66-532B5E2E567B}"/>
    <cellStyle name="Normal 22 4 7 3 3" xfId="51357" xr:uid="{F0F7C484-BC9D-4551-8F30-3A20B00B5A29}"/>
    <cellStyle name="Normal 22 4 7 4" xfId="15937" xr:uid="{C8EBF2D8-7A2E-455B-A4C3-1FE4BFB4CC6A}"/>
    <cellStyle name="Normal 22 4 7 4 2" xfId="41365" xr:uid="{1BCC0A4F-A16F-4362-8F73-58ECBD951903}"/>
    <cellStyle name="Normal 22 4 7 5" xfId="29627" xr:uid="{45290653-8AF3-4D34-9894-27C1422A9A83}"/>
    <cellStyle name="Normal 22 4 7 6" xfId="44511" xr:uid="{1665D17E-0960-44C2-A1DD-0FC173B66D48}"/>
    <cellStyle name="Normal 22 4 7 7" xfId="9091" xr:uid="{6AA1BF09-B884-4D66-8C91-9655D4ED74DC}"/>
    <cellStyle name="Normal 22 4 8" xfId="4595" xr:uid="{AEC958EC-BCC0-4460-86CF-0539A042CE1F}"/>
    <cellStyle name="Normal 22 4 8 2" xfId="24491" xr:uid="{ECB1255C-5545-46F3-A815-26B619AB6777}"/>
    <cellStyle name="Normal 22 4 8 2 2" xfId="38183" xr:uid="{103A7935-5F53-4E6C-9B9F-F7F8D4D5ADAE}"/>
    <cellStyle name="Normal 22 4 8 2 3" xfId="53067" xr:uid="{40BD5769-B157-4D3B-AE91-51DFBC762B5F}"/>
    <cellStyle name="Normal 22 4 8 3" xfId="17647" xr:uid="{BAB98145-36D6-44AD-9D9C-DAA3700F7A1B}"/>
    <cellStyle name="Normal 22 4 8 3 2" xfId="41364" xr:uid="{7F1C3D0A-18EA-42D4-87B8-91D69C20E097}"/>
    <cellStyle name="Normal 22 4 8 4" xfId="31337" xr:uid="{33F12C5D-77D5-4381-96F2-546E6A0422B1}"/>
    <cellStyle name="Normal 22 4 8 5" xfId="46221" xr:uid="{398A8638-5274-4D8E-93D4-0931F489E468}"/>
    <cellStyle name="Normal 22 4 8 6" xfId="10801" xr:uid="{9DCE6167-2579-439C-B8D5-673178C37FB9}"/>
    <cellStyle name="Normal 22 4 9" xfId="4594" xr:uid="{261052BA-8388-4964-8332-B0E6D682E452}"/>
    <cellStyle name="Normal 22 4 9 2" xfId="41363" xr:uid="{8F55F2B8-2AC4-4D8E-A932-91262C7F9B32}"/>
    <cellStyle name="Normal 22 4 9 3" xfId="34761" xr:uid="{40C40CDB-7A32-4D9B-B94E-1771D3E5ECD7}"/>
    <cellStyle name="Normal 22 4 9 4" xfId="49645" xr:uid="{D2565C2D-E620-4105-AF6B-57660E0C43A6}"/>
    <cellStyle name="Normal 22 4 9 5" xfId="21069" xr:uid="{10C5828B-F2B2-4242-99A9-4DC5B5B15664}"/>
    <cellStyle name="Normal 22 5" xfId="4740" xr:uid="{16DFFD9A-92C2-411C-A61B-BD8132C76C88}"/>
    <cellStyle name="Normal 22 5 10" xfId="14240" xr:uid="{07A60D57-321D-44AC-9FD5-0EE52D775A0E}"/>
    <cellStyle name="Normal 22 5 10 2" xfId="41385" xr:uid="{981EEB80-42C4-45E9-948C-B7C94D3175D1}"/>
    <cellStyle name="Normal 22 5 11" xfId="27930" xr:uid="{CB6447D1-60B4-4A0B-B3E1-A84DD4107B7A}"/>
    <cellStyle name="Normal 22 5 12" xfId="42814" xr:uid="{7AC3F96B-F45E-4CAE-91D5-120F9BF4F749}"/>
    <cellStyle name="Normal 22 5 13" xfId="7393" xr:uid="{28CF1AE4-BF38-47BA-AC79-31AF258E39B5}"/>
    <cellStyle name="Normal 22 5 14" xfId="5976" xr:uid="{20065AFB-F59B-448A-A241-0BD0E873D2C4}"/>
    <cellStyle name="Normal 22 5 15" xfId="5384" xr:uid="{07ABB941-1B1F-4502-A2DD-2107317EEA03}"/>
    <cellStyle name="Normal 22 5 2" xfId="7394" xr:uid="{B371BCEA-957F-4A8F-A0E0-3717E11AC9BC}"/>
    <cellStyle name="Normal 22 5 2 10" xfId="42815" xr:uid="{634E24C4-E4D6-4393-9613-845F2D8BC47A}"/>
    <cellStyle name="Normal 22 5 2 2" xfId="7395" xr:uid="{040EE284-EA41-4D06-8406-CDF9505D0994}"/>
    <cellStyle name="Normal 22 5 2 2 2" xfId="7396" xr:uid="{D0AC9E2E-D402-4144-A343-684E8B431C3A}"/>
    <cellStyle name="Normal 22 5 2 2 2 2" xfId="9109" xr:uid="{EA753CF9-D40D-4B05-9278-340E1D07E49A}"/>
    <cellStyle name="Normal 22 5 2 2 2 2 2" xfId="12531" xr:uid="{8635F53E-EA5B-4B35-A340-6DB57417C00E}"/>
    <cellStyle name="Normal 22 5 2 2 2 2 2 2" xfId="26221" xr:uid="{AE1BC99B-5367-467D-A890-C8734920EC10}"/>
    <cellStyle name="Normal 22 5 2 2 2 2 2 2 2" xfId="39913" xr:uid="{E22EF217-0017-449A-8DCC-EC43B118A61C}"/>
    <cellStyle name="Normal 22 5 2 2 2 2 2 2 3" xfId="54797" xr:uid="{18238DA2-7A9E-4323-B531-D99444576ACF}"/>
    <cellStyle name="Normal 22 5 2 2 2 2 2 3" xfId="19377" xr:uid="{A1AAFEB0-F8A9-49BC-8A4B-7FB823D59135}"/>
    <cellStyle name="Normal 22 5 2 2 2 2 2 4" xfId="33067" xr:uid="{BFC4A6F3-5BF3-4CA2-B6B6-DFC6B8AEABB0}"/>
    <cellStyle name="Normal 22 5 2 2 2 2 2 5" xfId="47951" xr:uid="{0C1C01DA-2FA3-43EE-8407-4C41AB54798D}"/>
    <cellStyle name="Normal 22 5 2 2 2 2 3" xfId="22799" xr:uid="{CADE8C66-8585-49DA-A133-E4FE692FEC47}"/>
    <cellStyle name="Normal 22 5 2 2 2 2 3 2" xfId="36491" xr:uid="{EEDF0815-9344-4D50-8627-6910D33FA0DB}"/>
    <cellStyle name="Normal 22 5 2 2 2 2 3 3" xfId="51375" xr:uid="{A2E10E91-F555-48E1-9F89-28E1A9C3C1EA}"/>
    <cellStyle name="Normal 22 5 2 2 2 2 4" xfId="15955" xr:uid="{43E4514D-4919-4811-A625-C27C8C5DE632}"/>
    <cellStyle name="Normal 22 5 2 2 2 2 5" xfId="29645" xr:uid="{B0473720-91A8-4851-8E10-87B9A0DED4F6}"/>
    <cellStyle name="Normal 22 5 2 2 2 2 6" xfId="44529" xr:uid="{F414AFA4-280A-45A5-9E15-DEAA79B87CA7}"/>
    <cellStyle name="Normal 22 5 2 2 2 3" xfId="10819" xr:uid="{E36B7103-CF69-4DB1-8204-F5AA6ABAAB4D}"/>
    <cellStyle name="Normal 22 5 2 2 2 3 2" xfId="24509" xr:uid="{70DF15F0-6D36-44DD-A4EE-EBDC6F863A64}"/>
    <cellStyle name="Normal 22 5 2 2 2 3 2 2" xfId="38201" xr:uid="{4CEB8492-9F36-4B4F-A995-C608072ED20C}"/>
    <cellStyle name="Normal 22 5 2 2 2 3 2 3" xfId="53085" xr:uid="{13BFA792-FE59-47E9-B94E-6EC1481E48B5}"/>
    <cellStyle name="Normal 22 5 2 2 2 3 3" xfId="17665" xr:uid="{C6DF60BD-3EFF-4BF4-9CB5-02B928721395}"/>
    <cellStyle name="Normal 22 5 2 2 2 3 4" xfId="31355" xr:uid="{E52CA3F2-AA8D-4011-9D55-056528035331}"/>
    <cellStyle name="Normal 22 5 2 2 2 3 5" xfId="46239" xr:uid="{F775C9B2-5C77-4F56-AAD3-67558A4B41F2}"/>
    <cellStyle name="Normal 22 5 2 2 2 4" xfId="21087" xr:uid="{6C94DF2D-4268-467F-90CE-F385C4861A61}"/>
    <cellStyle name="Normal 22 5 2 2 2 4 2" xfId="34779" xr:uid="{DFC10E38-B871-4B44-A726-1FCEBB8B194D}"/>
    <cellStyle name="Normal 22 5 2 2 2 4 3" xfId="49663" xr:uid="{95DD14C3-6808-4C1F-8CF4-2107678F01A8}"/>
    <cellStyle name="Normal 22 5 2 2 2 5" xfId="14243" xr:uid="{745A451E-EEDF-4877-AA13-201A29CF8B2B}"/>
    <cellStyle name="Normal 22 5 2 2 2 6" xfId="27933" xr:uid="{6A15EB8E-AB7F-45B3-920C-37F71D667C96}"/>
    <cellStyle name="Normal 22 5 2 2 2 7" xfId="42817" xr:uid="{88A0C202-03A0-4E66-A4ED-B268B447A5B1}"/>
    <cellStyle name="Normal 22 5 2 2 3" xfId="9108" xr:uid="{EA3CD2AD-CF7E-425D-95F1-CD440EA1E502}"/>
    <cellStyle name="Normal 22 5 2 2 3 2" xfId="12530" xr:uid="{12B81931-CD0E-4624-BD60-47E1A17D742A}"/>
    <cellStyle name="Normal 22 5 2 2 3 2 2" xfId="26220" xr:uid="{31272C4F-262B-4F26-942A-8A8833D0D35C}"/>
    <cellStyle name="Normal 22 5 2 2 3 2 2 2" xfId="39912" xr:uid="{49E99A68-AE49-4031-81C1-D764E299636C}"/>
    <cellStyle name="Normal 22 5 2 2 3 2 2 3" xfId="54796" xr:uid="{6B737859-80D0-41D7-84AB-5FAE39EE3A62}"/>
    <cellStyle name="Normal 22 5 2 2 3 2 3" xfId="19376" xr:uid="{DF401043-BB06-4532-B6BB-DD0DB731993C}"/>
    <cellStyle name="Normal 22 5 2 2 3 2 4" xfId="33066" xr:uid="{5E2DFF59-4C0F-4BC3-92BE-33FBF0CA678E}"/>
    <cellStyle name="Normal 22 5 2 2 3 2 5" xfId="47950" xr:uid="{1BCAD32B-8D9D-42A4-89C4-121949CB4A9C}"/>
    <cellStyle name="Normal 22 5 2 2 3 3" xfId="22798" xr:uid="{8AE73601-5A6F-4A54-BCBC-F00C37CB8CD5}"/>
    <cellStyle name="Normal 22 5 2 2 3 3 2" xfId="36490" xr:uid="{9935C345-0602-469A-9A7E-4EE844DE78D2}"/>
    <cellStyle name="Normal 22 5 2 2 3 3 3" xfId="51374" xr:uid="{F9CFFD3F-E67C-499C-B7D1-0E6AC77EB4FB}"/>
    <cellStyle name="Normal 22 5 2 2 3 4" xfId="15954" xr:uid="{A965D2B5-693E-4FB6-AC9A-2CDA6B5DFE89}"/>
    <cellStyle name="Normal 22 5 2 2 3 5" xfId="29644" xr:uid="{46C20C42-E65A-4FBC-8887-82F0CE360928}"/>
    <cellStyle name="Normal 22 5 2 2 3 6" xfId="44528" xr:uid="{EDA9429C-77E5-4079-9247-CAC1E582B700}"/>
    <cellStyle name="Normal 22 5 2 2 4" xfId="10818" xr:uid="{12B7DCAB-48CE-4A7F-95F3-7F1F4BBCB36F}"/>
    <cellStyle name="Normal 22 5 2 2 4 2" xfId="24508" xr:uid="{D6A443F7-63D0-4ABD-9159-B364E7B33CEE}"/>
    <cellStyle name="Normal 22 5 2 2 4 2 2" xfId="38200" xr:uid="{09C481E3-C569-41BD-AED1-6AF0322E19D8}"/>
    <cellStyle name="Normal 22 5 2 2 4 2 3" xfId="53084" xr:uid="{6BC5B597-2C66-448C-9953-D3BCE06E8A77}"/>
    <cellStyle name="Normal 22 5 2 2 4 3" xfId="17664" xr:uid="{39240845-1174-45B8-818A-65E35E0A3037}"/>
    <cellStyle name="Normal 22 5 2 2 4 4" xfId="31354" xr:uid="{3D56E056-D6FC-4E39-A22C-64C870D4C817}"/>
    <cellStyle name="Normal 22 5 2 2 4 5" xfId="46238" xr:uid="{98920B4B-7F6E-432B-95D0-CEBA9EB0CFC7}"/>
    <cellStyle name="Normal 22 5 2 2 5" xfId="21086" xr:uid="{1B23FE02-5C9A-4F46-AE81-8FE1A0C1D14D}"/>
    <cellStyle name="Normal 22 5 2 2 5 2" xfId="34778" xr:uid="{48C39CDF-439C-48B7-8729-7F93E4F78A8A}"/>
    <cellStyle name="Normal 22 5 2 2 5 3" xfId="49662" xr:uid="{D56CAC8C-74DB-44E0-897E-44CDB2B8A638}"/>
    <cellStyle name="Normal 22 5 2 2 6" xfId="14242" xr:uid="{5D5527CA-957A-48C9-9E3B-2A9EFBAB511E}"/>
    <cellStyle name="Normal 22 5 2 2 7" xfId="27932" xr:uid="{3C30F7C8-7C19-4FAA-8841-4F2A946587AF}"/>
    <cellStyle name="Normal 22 5 2 2 8" xfId="42816" xr:uid="{71370D57-E285-4745-AACD-63212D69EB9D}"/>
    <cellStyle name="Normal 22 5 2 3" xfId="7397" xr:uid="{AD95877F-FD1F-4912-90B7-51A16C26D7AD}"/>
    <cellStyle name="Normal 22 5 2 3 2" xfId="9110" xr:uid="{EE2B5E21-7CAD-42A4-BC12-821624C697B0}"/>
    <cellStyle name="Normal 22 5 2 3 2 2" xfId="12532" xr:uid="{5C13FEE6-0278-42C5-BB47-2970517A8E15}"/>
    <cellStyle name="Normal 22 5 2 3 2 2 2" xfId="26222" xr:uid="{8D6EA1FE-882A-4C5A-AAC9-E173ADB7AF30}"/>
    <cellStyle name="Normal 22 5 2 3 2 2 2 2" xfId="39914" xr:uid="{AC959FBF-0F60-42D7-BD0F-002A707D5934}"/>
    <cellStyle name="Normal 22 5 2 3 2 2 2 3" xfId="54798" xr:uid="{E1335A98-9BA9-4126-8BD8-3747DE0469FA}"/>
    <cellStyle name="Normal 22 5 2 3 2 2 3" xfId="19378" xr:uid="{077D4C63-7EA2-4955-B845-A50A30EE1EA0}"/>
    <cellStyle name="Normal 22 5 2 3 2 2 4" xfId="33068" xr:uid="{E3F1FFC7-2D48-4719-A647-25FB1790A1BD}"/>
    <cellStyle name="Normal 22 5 2 3 2 2 5" xfId="47952" xr:uid="{5ED8A7E5-0B5C-4A09-8638-4020210B1E09}"/>
    <cellStyle name="Normal 22 5 2 3 2 3" xfId="22800" xr:uid="{880BAC20-8E47-427D-9564-003A2ECC5C24}"/>
    <cellStyle name="Normal 22 5 2 3 2 3 2" xfId="36492" xr:uid="{C690CE7C-65C9-4437-A945-D77C7D4DB44E}"/>
    <cellStyle name="Normal 22 5 2 3 2 3 3" xfId="51376" xr:uid="{CE9D34BC-E0D2-453A-843F-42A9465C63F2}"/>
    <cellStyle name="Normal 22 5 2 3 2 4" xfId="15956" xr:uid="{59FD0B63-0BBF-400A-8BAE-53397493E93E}"/>
    <cellStyle name="Normal 22 5 2 3 2 5" xfId="29646" xr:uid="{D3FC5F4C-D5F0-4B33-845C-DE8D79FB7BE1}"/>
    <cellStyle name="Normal 22 5 2 3 2 6" xfId="44530" xr:uid="{9711A6CE-CD06-4FDA-96FE-77426385BD96}"/>
    <cellStyle name="Normal 22 5 2 3 3" xfId="10820" xr:uid="{D03A876B-A0D5-4767-9713-5A9C9B7606FB}"/>
    <cellStyle name="Normal 22 5 2 3 3 2" xfId="24510" xr:uid="{2E362181-B7E3-4E4D-AB7B-230826563255}"/>
    <cellStyle name="Normal 22 5 2 3 3 2 2" xfId="38202" xr:uid="{D4ED7A09-7F0B-40C9-8EF9-D063485B50C8}"/>
    <cellStyle name="Normal 22 5 2 3 3 2 3" xfId="53086" xr:uid="{F4723C4E-020F-458D-9CBF-F806908A0032}"/>
    <cellStyle name="Normal 22 5 2 3 3 3" xfId="17666" xr:uid="{9C2CCF79-4E0D-4FA0-8F68-C68D306786C9}"/>
    <cellStyle name="Normal 22 5 2 3 3 4" xfId="31356" xr:uid="{903302A3-78B5-43C4-96DC-2C2AD6E9CFEA}"/>
    <cellStyle name="Normal 22 5 2 3 3 5" xfId="46240" xr:uid="{09B1D514-668C-4A71-A1F2-18D421E90DC5}"/>
    <cellStyle name="Normal 22 5 2 3 4" xfId="21088" xr:uid="{24EC8174-6575-4BEF-858C-5B7ADC0A2CBC}"/>
    <cellStyle name="Normal 22 5 2 3 4 2" xfId="34780" xr:uid="{6B13D9FF-14FF-4B0A-A407-517EE92C18F7}"/>
    <cellStyle name="Normal 22 5 2 3 4 3" xfId="49664" xr:uid="{4429EDEE-D310-4598-AC51-CC28FCA919F9}"/>
    <cellStyle name="Normal 22 5 2 3 5" xfId="14244" xr:uid="{753C9131-5A19-45B9-858C-889CD0709173}"/>
    <cellStyle name="Normal 22 5 2 3 6" xfId="27934" xr:uid="{849C0F15-90EB-47E8-897F-1AFB9E824E67}"/>
    <cellStyle name="Normal 22 5 2 3 7" xfId="42818" xr:uid="{02CA3384-677C-4C36-9755-D1ACD2E6FD00}"/>
    <cellStyle name="Normal 22 5 2 4" xfId="7398" xr:uid="{47E9189E-A067-4BB2-929E-E3C1FF43910C}"/>
    <cellStyle name="Normal 22 5 2 4 2" xfId="9111" xr:uid="{388933FD-C2FA-4370-86A6-A3E571E7A277}"/>
    <cellStyle name="Normal 22 5 2 4 2 2" xfId="12533" xr:uid="{7FCE1A94-0EF8-45BB-AF93-C46FAB6AE649}"/>
    <cellStyle name="Normal 22 5 2 4 2 2 2" xfId="26223" xr:uid="{E42137A2-D37B-4F93-9A13-F185AEBE9E8F}"/>
    <cellStyle name="Normal 22 5 2 4 2 2 2 2" xfId="39915" xr:uid="{2C92F354-70EF-4708-B70A-855BF4B73478}"/>
    <cellStyle name="Normal 22 5 2 4 2 2 2 3" xfId="54799" xr:uid="{82CFC4FF-D8B1-4D2D-96B4-17249CEE99F9}"/>
    <cellStyle name="Normal 22 5 2 4 2 2 3" xfId="19379" xr:uid="{AC03A93F-D77C-4470-99BF-78F6F8F761FF}"/>
    <cellStyle name="Normal 22 5 2 4 2 2 4" xfId="33069" xr:uid="{676CF362-177E-4F86-A67A-7377326F91B2}"/>
    <cellStyle name="Normal 22 5 2 4 2 2 5" xfId="47953" xr:uid="{633D55C0-6AB2-4019-A162-E460484FCB6E}"/>
    <cellStyle name="Normal 22 5 2 4 2 3" xfId="22801" xr:uid="{42C69D38-E98B-4F6D-BEB5-4D96C28D5D9D}"/>
    <cellStyle name="Normal 22 5 2 4 2 3 2" xfId="36493" xr:uid="{9FB199A5-6A26-4044-964C-D46C0AB22DA5}"/>
    <cellStyle name="Normal 22 5 2 4 2 3 3" xfId="51377" xr:uid="{3CF62988-F77E-4686-97D5-D8CF28184521}"/>
    <cellStyle name="Normal 22 5 2 4 2 4" xfId="15957" xr:uid="{C4836C39-E313-4836-9847-6028C1159D78}"/>
    <cellStyle name="Normal 22 5 2 4 2 5" xfId="29647" xr:uid="{5BBE46D6-8C0A-45FF-8AB8-75A1822B2C4D}"/>
    <cellStyle name="Normal 22 5 2 4 2 6" xfId="44531" xr:uid="{3ED6FA0F-8892-4D11-8566-ADF72B90B96D}"/>
    <cellStyle name="Normal 22 5 2 4 3" xfId="10821" xr:uid="{DEC90CB7-2955-423A-869D-577F34E5C05B}"/>
    <cellStyle name="Normal 22 5 2 4 3 2" xfId="24511" xr:uid="{C4C9323B-7CC9-48E0-8FF3-90F4E1C2600D}"/>
    <cellStyle name="Normal 22 5 2 4 3 2 2" xfId="38203" xr:uid="{3854C41E-4A05-4F53-8375-B6CD43BEE394}"/>
    <cellStyle name="Normal 22 5 2 4 3 2 3" xfId="53087" xr:uid="{BB8613A8-72D5-4FA4-81EE-B199DB453578}"/>
    <cellStyle name="Normal 22 5 2 4 3 3" xfId="17667" xr:uid="{E49281C0-CB76-4772-A9F9-153F8F9BE674}"/>
    <cellStyle name="Normal 22 5 2 4 3 4" xfId="31357" xr:uid="{E71DDEED-A52D-4A9C-B105-84B7A7B70359}"/>
    <cellStyle name="Normal 22 5 2 4 3 5" xfId="46241" xr:uid="{6D0C2DAC-A9C5-45F3-A482-5CB78F0F5466}"/>
    <cellStyle name="Normal 22 5 2 4 4" xfId="21089" xr:uid="{51608F8B-8BB8-432D-88DE-3B9DB44623FF}"/>
    <cellStyle name="Normal 22 5 2 4 4 2" xfId="34781" xr:uid="{B2A76758-6913-47C6-97A0-709BD34BDB39}"/>
    <cellStyle name="Normal 22 5 2 4 4 3" xfId="49665" xr:uid="{6AF902C5-70D3-4728-BCFA-356775A1CFE6}"/>
    <cellStyle name="Normal 22 5 2 4 5" xfId="14245" xr:uid="{5FABDAFC-006A-468D-B812-8D087CE4EC57}"/>
    <cellStyle name="Normal 22 5 2 4 6" xfId="27935" xr:uid="{4A9F0ACC-E576-4B48-8954-A32607E921AE}"/>
    <cellStyle name="Normal 22 5 2 4 7" xfId="42819" xr:uid="{581233B9-276E-42BC-8F0E-9AF148AAF5A9}"/>
    <cellStyle name="Normal 22 5 2 5" xfId="9107" xr:uid="{2327CBAE-D74A-4C03-9701-7C78C85C3F2A}"/>
    <cellStyle name="Normal 22 5 2 5 2" xfId="12529" xr:uid="{DBF6FA1C-EDD5-4402-A178-17126945157B}"/>
    <cellStyle name="Normal 22 5 2 5 2 2" xfId="26219" xr:uid="{8BA0C14B-65C8-4228-A775-DF1803780619}"/>
    <cellStyle name="Normal 22 5 2 5 2 2 2" xfId="39911" xr:uid="{8B409170-BE2C-4585-A6A5-179B6738B11C}"/>
    <cellStyle name="Normal 22 5 2 5 2 2 3" xfId="54795" xr:uid="{8904ED64-447E-4495-9647-B8B6A91B7E2B}"/>
    <cellStyle name="Normal 22 5 2 5 2 3" xfId="19375" xr:uid="{5ACDE890-79D5-4B40-BCC9-C56D9073DD8F}"/>
    <cellStyle name="Normal 22 5 2 5 2 4" xfId="33065" xr:uid="{56C01557-1893-49A6-9B64-A92FED7A5B0F}"/>
    <cellStyle name="Normal 22 5 2 5 2 5" xfId="47949" xr:uid="{B0781571-3139-4F2D-A770-E73ABEFF9864}"/>
    <cellStyle name="Normal 22 5 2 5 3" xfId="22797" xr:uid="{848F4054-3ABE-484F-91AC-CD04DC683177}"/>
    <cellStyle name="Normal 22 5 2 5 3 2" xfId="36489" xr:uid="{51AD2386-9254-4A77-BE08-22C31AFDDC24}"/>
    <cellStyle name="Normal 22 5 2 5 3 3" xfId="51373" xr:uid="{4085963D-8873-4921-B0EA-5001CA700371}"/>
    <cellStyle name="Normal 22 5 2 5 4" xfId="15953" xr:uid="{7B79B393-FE13-41DE-A15D-7132EA171AD8}"/>
    <cellStyle name="Normal 22 5 2 5 5" xfId="29643" xr:uid="{DBD3BAF7-633B-468D-99C3-6FDDF31F461A}"/>
    <cellStyle name="Normal 22 5 2 5 6" xfId="44527" xr:uid="{FBCB241A-879D-488B-9FAB-3FB131DCE1C9}"/>
    <cellStyle name="Normal 22 5 2 6" xfId="10817" xr:uid="{2E667CF0-4B84-47D6-98E6-35D388235C86}"/>
    <cellStyle name="Normal 22 5 2 6 2" xfId="24507" xr:uid="{392FC2BE-F9C3-4AC1-9002-529797A68227}"/>
    <cellStyle name="Normal 22 5 2 6 2 2" xfId="38199" xr:uid="{7047356F-B3B1-4412-8855-24B4ABDB8665}"/>
    <cellStyle name="Normal 22 5 2 6 2 3" xfId="53083" xr:uid="{FBA1AB00-8C84-4A01-9CA1-27F0624D56D7}"/>
    <cellStyle name="Normal 22 5 2 6 3" xfId="17663" xr:uid="{3791AAF2-7F1E-4732-89E8-639748335038}"/>
    <cellStyle name="Normal 22 5 2 6 4" xfId="31353" xr:uid="{F4E83764-9E56-4CFB-9DC3-9B3FE7BF1A25}"/>
    <cellStyle name="Normal 22 5 2 6 5" xfId="46237" xr:uid="{1B5B7AE5-B472-4544-84E0-69A94B5979CA}"/>
    <cellStyle name="Normal 22 5 2 7" xfId="21085" xr:uid="{E498C360-CE0D-4B20-975E-425CC8DB3CC5}"/>
    <cellStyle name="Normal 22 5 2 7 2" xfId="34777" xr:uid="{30504CC7-735C-4642-904C-1A00326C0A47}"/>
    <cellStyle name="Normal 22 5 2 7 3" xfId="49661" xr:uid="{24EB4AAB-2F65-45EF-B68F-5E28964166D3}"/>
    <cellStyle name="Normal 22 5 2 8" xfId="14241" xr:uid="{26A93AFD-D80E-463E-B98B-87951F743C6F}"/>
    <cellStyle name="Normal 22 5 2 9" xfId="27931" xr:uid="{F459A042-9021-4FF3-BADF-B75522C812A9}"/>
    <cellStyle name="Normal 22 5 3" xfId="7399" xr:uid="{DC520085-9209-4DFE-A141-CD415E315671}"/>
    <cellStyle name="Normal 22 5 3 10" xfId="42820" xr:uid="{3672AEF5-B6C6-45B4-951C-FF2DD331F9B3}"/>
    <cellStyle name="Normal 22 5 3 2" xfId="7400" xr:uid="{AE614074-1452-4809-AF20-E17E803AD7A7}"/>
    <cellStyle name="Normal 22 5 3 2 2" xfId="7401" xr:uid="{383847AD-C0FB-42C3-9383-D854D6F38EC5}"/>
    <cellStyle name="Normal 22 5 3 2 2 2" xfId="9114" xr:uid="{8D867447-F383-4E6C-87BB-401216369C3B}"/>
    <cellStyle name="Normal 22 5 3 2 2 2 2" xfId="12536" xr:uid="{2DF26367-9813-4AAD-ACEA-98909D6E3831}"/>
    <cellStyle name="Normal 22 5 3 2 2 2 2 2" xfId="26226" xr:uid="{0F8FBE44-8229-40DE-A9EC-09A473CB256D}"/>
    <cellStyle name="Normal 22 5 3 2 2 2 2 2 2" xfId="39918" xr:uid="{953317BB-F770-48BB-94A0-557DE773C08C}"/>
    <cellStyle name="Normal 22 5 3 2 2 2 2 2 3" xfId="54802" xr:uid="{C854F7FE-C3CA-4271-A98F-E6D245F862A1}"/>
    <cellStyle name="Normal 22 5 3 2 2 2 2 3" xfId="19382" xr:uid="{1DBBDD3A-C465-4664-A85B-69A8BA54E377}"/>
    <cellStyle name="Normal 22 5 3 2 2 2 2 4" xfId="33072" xr:uid="{5B3C6ACF-6DC7-4C53-9169-C46AEA2F0848}"/>
    <cellStyle name="Normal 22 5 3 2 2 2 2 5" xfId="47956" xr:uid="{BF49F3E5-1CA8-486B-A7F1-DDF32157794B}"/>
    <cellStyle name="Normal 22 5 3 2 2 2 3" xfId="22804" xr:uid="{D477F570-DAC7-46AF-94F4-DEC6381CBCAA}"/>
    <cellStyle name="Normal 22 5 3 2 2 2 3 2" xfId="36496" xr:uid="{D4600F86-8A5A-4D8C-9B76-FA580130A39E}"/>
    <cellStyle name="Normal 22 5 3 2 2 2 3 3" xfId="51380" xr:uid="{0755D0BA-B11D-4772-B98F-147819C07F89}"/>
    <cellStyle name="Normal 22 5 3 2 2 2 4" xfId="15960" xr:uid="{246DC53B-DD4C-4FC7-A127-6D621FB947E1}"/>
    <cellStyle name="Normal 22 5 3 2 2 2 5" xfId="29650" xr:uid="{D134A14A-EB0A-48AC-AF0A-FC5794908E2D}"/>
    <cellStyle name="Normal 22 5 3 2 2 2 6" xfId="44534" xr:uid="{73A847E5-B587-41F1-9498-F16EA7AF0EE2}"/>
    <cellStyle name="Normal 22 5 3 2 2 3" xfId="10824" xr:uid="{FA52DA34-8F54-4C05-8B56-94DEE9B80907}"/>
    <cellStyle name="Normal 22 5 3 2 2 3 2" xfId="24514" xr:uid="{45C8AB07-6A6F-4FD0-AF89-EBD4E18A91E0}"/>
    <cellStyle name="Normal 22 5 3 2 2 3 2 2" xfId="38206" xr:uid="{92E7C7B9-E889-41AE-AACB-485DA86A14A8}"/>
    <cellStyle name="Normal 22 5 3 2 2 3 2 3" xfId="53090" xr:uid="{A6F41D74-B36B-4B2E-AD1A-339EAB9091F8}"/>
    <cellStyle name="Normal 22 5 3 2 2 3 3" xfId="17670" xr:uid="{1477E957-1A86-44CD-B355-920A3B37B54B}"/>
    <cellStyle name="Normal 22 5 3 2 2 3 4" xfId="31360" xr:uid="{79BF7F66-561B-4864-B76A-BB37C4BA0460}"/>
    <cellStyle name="Normal 22 5 3 2 2 3 5" xfId="46244" xr:uid="{5EFAE554-3415-4182-B971-F6FF68914A36}"/>
    <cellStyle name="Normal 22 5 3 2 2 4" xfId="21092" xr:uid="{D35FE25C-96FC-44FF-8E4D-1FEFE36D480E}"/>
    <cellStyle name="Normal 22 5 3 2 2 4 2" xfId="34784" xr:uid="{6557D2B6-1906-4971-8FD1-225579886829}"/>
    <cellStyle name="Normal 22 5 3 2 2 4 3" xfId="49668" xr:uid="{AE1649CF-16E3-48F4-8AC8-94ECF83BC272}"/>
    <cellStyle name="Normal 22 5 3 2 2 5" xfId="14248" xr:uid="{5E41C1C7-D55E-4552-AE40-70C24BC4E1F9}"/>
    <cellStyle name="Normal 22 5 3 2 2 6" xfId="27938" xr:uid="{9B6026EC-F15D-453E-BF45-4E409BEF5FB1}"/>
    <cellStyle name="Normal 22 5 3 2 2 7" xfId="42822" xr:uid="{671D5E3E-9016-44AF-8EF4-E87FAAED6316}"/>
    <cellStyle name="Normal 22 5 3 2 3" xfId="9113" xr:uid="{4FC88168-3D6F-461A-A622-CE602343A5C3}"/>
    <cellStyle name="Normal 22 5 3 2 3 2" xfId="12535" xr:uid="{008ADACF-6958-4624-ABA8-0A3FB043BE92}"/>
    <cellStyle name="Normal 22 5 3 2 3 2 2" xfId="26225" xr:uid="{1602E5AD-91B7-42DC-A2F7-D1756086065B}"/>
    <cellStyle name="Normal 22 5 3 2 3 2 2 2" xfId="39917" xr:uid="{57F803FC-27CC-46DF-B70F-949899FA627C}"/>
    <cellStyle name="Normal 22 5 3 2 3 2 2 3" xfId="54801" xr:uid="{EFFCD968-D6C2-4021-B545-7AAA6D0CEA6B}"/>
    <cellStyle name="Normal 22 5 3 2 3 2 3" xfId="19381" xr:uid="{05790066-A8C3-42F3-A2CE-6CBA9EAAA28A}"/>
    <cellStyle name="Normal 22 5 3 2 3 2 4" xfId="33071" xr:uid="{634E4082-BC94-49EA-8CC4-5642C933C590}"/>
    <cellStyle name="Normal 22 5 3 2 3 2 5" xfId="47955" xr:uid="{3FB42B7B-2B57-4A30-9396-27A14402F436}"/>
    <cellStyle name="Normal 22 5 3 2 3 3" xfId="22803" xr:uid="{B8DC6962-4981-4A80-92F3-1937B1AD8560}"/>
    <cellStyle name="Normal 22 5 3 2 3 3 2" xfId="36495" xr:uid="{E6EDFD30-FC49-47E5-8F1E-8B47B4DF55F1}"/>
    <cellStyle name="Normal 22 5 3 2 3 3 3" xfId="51379" xr:uid="{1E543CC7-62D8-4514-98CC-C35F4F577DAC}"/>
    <cellStyle name="Normal 22 5 3 2 3 4" xfId="15959" xr:uid="{7637E369-5A85-4FDD-8598-12E63F041532}"/>
    <cellStyle name="Normal 22 5 3 2 3 5" xfId="29649" xr:uid="{16C23BD0-8F7B-44A1-A3A5-999E7C8C60BA}"/>
    <cellStyle name="Normal 22 5 3 2 3 6" xfId="44533" xr:uid="{5A72EA80-A6B3-4651-B573-D4A3D02DE86F}"/>
    <cellStyle name="Normal 22 5 3 2 4" xfId="10823" xr:uid="{CEB600B6-5B7C-4B86-BFC4-617F03D7AB81}"/>
    <cellStyle name="Normal 22 5 3 2 4 2" xfId="24513" xr:uid="{3216B7F8-2B5D-4694-9414-7BA3556576FB}"/>
    <cellStyle name="Normal 22 5 3 2 4 2 2" xfId="38205" xr:uid="{73E1F35E-9FB6-43A4-93FA-D09DBB0DFCC9}"/>
    <cellStyle name="Normal 22 5 3 2 4 2 3" xfId="53089" xr:uid="{BBF675D2-9407-4EDB-A52C-FDDDD9421671}"/>
    <cellStyle name="Normal 22 5 3 2 4 3" xfId="17669" xr:uid="{318EB42E-AF4E-40A6-9DF2-449394B676FD}"/>
    <cellStyle name="Normal 22 5 3 2 4 4" xfId="31359" xr:uid="{CACF8A71-ACA1-4F9E-9868-EF213CBA9560}"/>
    <cellStyle name="Normal 22 5 3 2 4 5" xfId="46243" xr:uid="{299C1124-278F-40AA-8C11-A203AD210E8A}"/>
    <cellStyle name="Normal 22 5 3 2 5" xfId="21091" xr:uid="{43EC450E-5BF5-4935-BF6F-1A57D9030D5C}"/>
    <cellStyle name="Normal 22 5 3 2 5 2" xfId="34783" xr:uid="{BDB050F1-E0F5-40CA-89C2-7A88D8082091}"/>
    <cellStyle name="Normal 22 5 3 2 5 3" xfId="49667" xr:uid="{18CD6901-74BC-4908-A1F9-BA7D699DF2B1}"/>
    <cellStyle name="Normal 22 5 3 2 6" xfId="14247" xr:uid="{A8B2EC07-093E-4A81-ACD9-E27032D078AD}"/>
    <cellStyle name="Normal 22 5 3 2 7" xfId="27937" xr:uid="{1E8DC36C-C388-4418-B5E6-9BB959E3D2F4}"/>
    <cellStyle name="Normal 22 5 3 2 8" xfId="42821" xr:uid="{35166048-806A-463A-847B-33956D89D29E}"/>
    <cellStyle name="Normal 22 5 3 3" xfId="7402" xr:uid="{7CAA4C67-4583-4750-BCBC-31B76B44F414}"/>
    <cellStyle name="Normal 22 5 3 3 2" xfId="9115" xr:uid="{54BC33CC-8904-46F8-9625-C4606B508174}"/>
    <cellStyle name="Normal 22 5 3 3 2 2" xfId="12537" xr:uid="{2B46AAB5-3B97-4054-ACD2-FFC7AC04EEEE}"/>
    <cellStyle name="Normal 22 5 3 3 2 2 2" xfId="26227" xr:uid="{00566934-A321-4A47-B576-54BB8289FA1F}"/>
    <cellStyle name="Normal 22 5 3 3 2 2 2 2" xfId="39919" xr:uid="{CCC09C98-7597-4C86-A50B-E9352F624272}"/>
    <cellStyle name="Normal 22 5 3 3 2 2 2 3" xfId="54803" xr:uid="{AC3816C8-9A16-451E-8FFF-6A6AE60AC09C}"/>
    <cellStyle name="Normal 22 5 3 3 2 2 3" xfId="19383" xr:uid="{128436C6-07B7-4264-B2B9-C2023E8EA942}"/>
    <cellStyle name="Normal 22 5 3 3 2 2 4" xfId="33073" xr:uid="{D70E2012-5942-4E35-AAD1-9870909750BE}"/>
    <cellStyle name="Normal 22 5 3 3 2 2 5" xfId="47957" xr:uid="{DC50A26B-0156-484B-B39E-4E8AD96D0CC5}"/>
    <cellStyle name="Normal 22 5 3 3 2 3" xfId="22805" xr:uid="{CA896642-3901-460D-AB56-3FF84F40903B}"/>
    <cellStyle name="Normal 22 5 3 3 2 3 2" xfId="36497" xr:uid="{6AE508AB-618D-4D10-9399-B579DF01417E}"/>
    <cellStyle name="Normal 22 5 3 3 2 3 3" xfId="51381" xr:uid="{60E5CE67-FA25-43BE-9F3A-4B4ABCB944E7}"/>
    <cellStyle name="Normal 22 5 3 3 2 4" xfId="15961" xr:uid="{6D8833B6-79B1-427A-A7D1-B13A553FE021}"/>
    <cellStyle name="Normal 22 5 3 3 2 5" xfId="29651" xr:uid="{4D6BC238-CE00-47FA-9DEB-66D47A4C7643}"/>
    <cellStyle name="Normal 22 5 3 3 2 6" xfId="44535" xr:uid="{88F75754-4796-4F34-90DA-32633F9C7646}"/>
    <cellStyle name="Normal 22 5 3 3 3" xfId="10825" xr:uid="{E55B3DB5-3A64-48F7-BD9E-E45F86E82424}"/>
    <cellStyle name="Normal 22 5 3 3 3 2" xfId="24515" xr:uid="{462E21D6-C120-4074-85D4-A5E5ACA6CC6E}"/>
    <cellStyle name="Normal 22 5 3 3 3 2 2" xfId="38207" xr:uid="{93128813-A4D3-4695-A8DE-4DD031544BB6}"/>
    <cellStyle name="Normal 22 5 3 3 3 2 3" xfId="53091" xr:uid="{E9214650-8D4A-41E9-B897-726831740603}"/>
    <cellStyle name="Normal 22 5 3 3 3 3" xfId="17671" xr:uid="{20E9A74F-E143-438B-BD89-D27FF4E0C2CB}"/>
    <cellStyle name="Normal 22 5 3 3 3 4" xfId="31361" xr:uid="{3EB4A8DB-229B-4DC6-BE94-13FBB934A5D7}"/>
    <cellStyle name="Normal 22 5 3 3 3 5" xfId="46245" xr:uid="{7485052F-7E8C-4FAF-A063-86F11D71AC22}"/>
    <cellStyle name="Normal 22 5 3 3 4" xfId="21093" xr:uid="{7B6412EF-258A-401B-8881-7685CB0CE4AA}"/>
    <cellStyle name="Normal 22 5 3 3 4 2" xfId="34785" xr:uid="{FEADF965-CB70-4845-AF4D-A0058920BC29}"/>
    <cellStyle name="Normal 22 5 3 3 4 3" xfId="49669" xr:uid="{0AE1EF6F-94EE-40E6-A8B3-F3F3CDA82C49}"/>
    <cellStyle name="Normal 22 5 3 3 5" xfId="14249" xr:uid="{B565C8FA-B974-4193-A8F3-71FBED66A733}"/>
    <cellStyle name="Normal 22 5 3 3 6" xfId="27939" xr:uid="{3EB45DF4-1B67-4ED2-8BEB-46B1A7D6EAF4}"/>
    <cellStyle name="Normal 22 5 3 3 7" xfId="42823" xr:uid="{FDE15C34-314D-4B75-8678-7A17BC9F2573}"/>
    <cellStyle name="Normal 22 5 3 4" xfId="7403" xr:uid="{4E87CACB-C7BF-41AF-BF3C-843847589757}"/>
    <cellStyle name="Normal 22 5 3 4 2" xfId="9116" xr:uid="{71AB48F5-E469-4A7F-B49E-A0885B0467CD}"/>
    <cellStyle name="Normal 22 5 3 4 2 2" xfId="12538" xr:uid="{EEFCDB07-4FF7-478A-B4DE-92590E2DCC33}"/>
    <cellStyle name="Normal 22 5 3 4 2 2 2" xfId="26228" xr:uid="{E956BF78-4E88-417F-8C1C-85B496FDA520}"/>
    <cellStyle name="Normal 22 5 3 4 2 2 2 2" xfId="39920" xr:uid="{BBB7235E-C395-4B14-91C3-0F5A1FA26882}"/>
    <cellStyle name="Normal 22 5 3 4 2 2 2 3" xfId="54804" xr:uid="{435EFF8D-C37D-409C-91F6-85264148BCAD}"/>
    <cellStyle name="Normal 22 5 3 4 2 2 3" xfId="19384" xr:uid="{D3087BAC-2B22-478B-99CF-96CBC09FE26C}"/>
    <cellStyle name="Normal 22 5 3 4 2 2 4" xfId="33074" xr:uid="{6BC70BD2-8902-4023-B648-02DA686137C4}"/>
    <cellStyle name="Normal 22 5 3 4 2 2 5" xfId="47958" xr:uid="{1DA47CFA-3E2D-4342-9384-DFFA0FBD5725}"/>
    <cellStyle name="Normal 22 5 3 4 2 3" xfId="22806" xr:uid="{A0194605-FAB4-446E-8238-43425C1961CD}"/>
    <cellStyle name="Normal 22 5 3 4 2 3 2" xfId="36498" xr:uid="{5C142368-D259-404C-BA2F-3B756FAA21DE}"/>
    <cellStyle name="Normal 22 5 3 4 2 3 3" xfId="51382" xr:uid="{D631AC1B-9D57-4A03-9EF9-6B4B99182989}"/>
    <cellStyle name="Normal 22 5 3 4 2 4" xfId="15962" xr:uid="{C0C644AC-A132-4607-989B-8463502C7772}"/>
    <cellStyle name="Normal 22 5 3 4 2 5" xfId="29652" xr:uid="{26692ECA-4D87-4E64-98BC-ADB9296A4DAF}"/>
    <cellStyle name="Normal 22 5 3 4 2 6" xfId="44536" xr:uid="{BBCCBB1B-5E6C-450F-A3C1-651F634B1D12}"/>
    <cellStyle name="Normal 22 5 3 4 3" xfId="10826" xr:uid="{DE422860-796D-4EB7-81F5-6D1902D9457D}"/>
    <cellStyle name="Normal 22 5 3 4 3 2" xfId="24516" xr:uid="{2A40FC00-FDB3-44EA-8F24-DDF909E49338}"/>
    <cellStyle name="Normal 22 5 3 4 3 2 2" xfId="38208" xr:uid="{7E35E814-8903-4B6C-819A-26CDCAA02755}"/>
    <cellStyle name="Normal 22 5 3 4 3 2 3" xfId="53092" xr:uid="{E2F01B75-549D-4DC2-B184-C04D297C11C1}"/>
    <cellStyle name="Normal 22 5 3 4 3 3" xfId="17672" xr:uid="{E9216DA3-08FF-4FBA-9489-F4291CB8BA5D}"/>
    <cellStyle name="Normal 22 5 3 4 3 4" xfId="31362" xr:uid="{F8549D83-D5DF-49DB-856D-CC5A5C029D3F}"/>
    <cellStyle name="Normal 22 5 3 4 3 5" xfId="46246" xr:uid="{B3938F84-A3E5-4C29-81DB-7E0D0620AA45}"/>
    <cellStyle name="Normal 22 5 3 4 4" xfId="21094" xr:uid="{2D6CBB95-3A26-444C-B20D-B49386DD6FCF}"/>
    <cellStyle name="Normal 22 5 3 4 4 2" xfId="34786" xr:uid="{27D58B4C-4382-4A12-8DE1-6301A9EE27E8}"/>
    <cellStyle name="Normal 22 5 3 4 4 3" xfId="49670" xr:uid="{66CBC0A6-9647-41AD-A8A6-7790D74B0CED}"/>
    <cellStyle name="Normal 22 5 3 4 5" xfId="14250" xr:uid="{63FAC0A4-C2C9-40C8-9C73-431E587611DE}"/>
    <cellStyle name="Normal 22 5 3 4 6" xfId="27940" xr:uid="{7C6689C5-44AB-4F37-A237-6C80AC289232}"/>
    <cellStyle name="Normal 22 5 3 4 7" xfId="42824" xr:uid="{E1936DE7-2303-4236-940F-72AFC714C16C}"/>
    <cellStyle name="Normal 22 5 3 5" xfId="9112" xr:uid="{5D20AB59-0994-4759-90E2-B6B9B5850F70}"/>
    <cellStyle name="Normal 22 5 3 5 2" xfId="12534" xr:uid="{B7A6F62A-B4A0-4CFB-9180-B12CC578C155}"/>
    <cellStyle name="Normal 22 5 3 5 2 2" xfId="26224" xr:uid="{F6656FD7-0D8C-42A8-B9A6-493F361936F8}"/>
    <cellStyle name="Normal 22 5 3 5 2 2 2" xfId="39916" xr:uid="{1C1F5F7D-73EC-4A8A-9266-DE928D21B86D}"/>
    <cellStyle name="Normal 22 5 3 5 2 2 3" xfId="54800" xr:uid="{DD8275F9-B197-4471-8CCE-25F1A1F97775}"/>
    <cellStyle name="Normal 22 5 3 5 2 3" xfId="19380" xr:uid="{3D2779EF-7DDB-4C96-BC5C-564D57184C9D}"/>
    <cellStyle name="Normal 22 5 3 5 2 4" xfId="33070" xr:uid="{BFAC8436-EC3E-4D16-8531-8746EFE06580}"/>
    <cellStyle name="Normal 22 5 3 5 2 5" xfId="47954" xr:uid="{C7AFD174-A084-4774-99A9-F32D78F45267}"/>
    <cellStyle name="Normal 22 5 3 5 3" xfId="22802" xr:uid="{A44D8252-973C-4422-BCDD-9D7192A3898C}"/>
    <cellStyle name="Normal 22 5 3 5 3 2" xfId="36494" xr:uid="{CD20AB56-F3A1-43C3-B0AB-12CBDC23791A}"/>
    <cellStyle name="Normal 22 5 3 5 3 3" xfId="51378" xr:uid="{8F1E74EC-9074-4A03-A776-629F91CD1CC3}"/>
    <cellStyle name="Normal 22 5 3 5 4" xfId="15958" xr:uid="{33E60D1E-71C6-41AC-A58E-8EAD90AA5F82}"/>
    <cellStyle name="Normal 22 5 3 5 5" xfId="29648" xr:uid="{CCE441CE-8BE7-4775-ACD3-06005E79597F}"/>
    <cellStyle name="Normal 22 5 3 5 6" xfId="44532" xr:uid="{8E18FC21-C59C-4ECB-B800-D16ABA106BEB}"/>
    <cellStyle name="Normal 22 5 3 6" xfId="10822" xr:uid="{D1E3813F-A3F5-4F23-8563-0E4A8D89EE59}"/>
    <cellStyle name="Normal 22 5 3 6 2" xfId="24512" xr:uid="{FD4D6CF7-57D5-4F9A-B846-4C0D504F4D62}"/>
    <cellStyle name="Normal 22 5 3 6 2 2" xfId="38204" xr:uid="{55BE1721-CDEA-42AC-BFF1-D37871B65CDD}"/>
    <cellStyle name="Normal 22 5 3 6 2 3" xfId="53088" xr:uid="{6250E434-26BE-4183-B195-BF2B3E8A0B51}"/>
    <cellStyle name="Normal 22 5 3 6 3" xfId="17668" xr:uid="{A517F15F-2363-4964-B8DE-208818EEF1B3}"/>
    <cellStyle name="Normal 22 5 3 6 4" xfId="31358" xr:uid="{180BF6EE-3D64-4E97-805A-CB0C734A52FB}"/>
    <cellStyle name="Normal 22 5 3 6 5" xfId="46242" xr:uid="{76DE2853-FF2C-4B11-A516-05857DA4BEBF}"/>
    <cellStyle name="Normal 22 5 3 7" xfId="21090" xr:uid="{64AB11E7-84CB-4EF0-B8A1-EBB9967BA6A4}"/>
    <cellStyle name="Normal 22 5 3 7 2" xfId="34782" xr:uid="{EC8EBDBD-6EDD-4236-BF2E-FFBEE4FB1C7F}"/>
    <cellStyle name="Normal 22 5 3 7 3" xfId="49666" xr:uid="{B1EAD069-412E-422C-9F02-2B0216EC8464}"/>
    <cellStyle name="Normal 22 5 3 8" xfId="14246" xr:uid="{A41B394F-5A1E-4568-921F-5E35B2A650BC}"/>
    <cellStyle name="Normal 22 5 3 9" xfId="27936" xr:uid="{FFA76469-EA2B-4FA3-A363-C9622BC8FE37}"/>
    <cellStyle name="Normal 22 5 4" xfId="7404" xr:uid="{81D93CB7-D13A-4763-887E-E137DA14DE1F}"/>
    <cellStyle name="Normal 22 5 4 2" xfId="7405" xr:uid="{60E65C96-81CD-41C7-8FFA-9EC117045BCC}"/>
    <cellStyle name="Normal 22 5 4 2 2" xfId="9118" xr:uid="{614C70A7-5D04-49F6-A422-99F313DB0431}"/>
    <cellStyle name="Normal 22 5 4 2 2 2" xfId="12540" xr:uid="{E92EAA95-405D-4379-8717-74CDE8B52E3B}"/>
    <cellStyle name="Normal 22 5 4 2 2 2 2" xfId="26230" xr:uid="{EB6A5B34-CB6B-4547-9A2A-FEA808FE097D}"/>
    <cellStyle name="Normal 22 5 4 2 2 2 2 2" xfId="39922" xr:uid="{E9BB39B0-97D6-4D18-8D1D-55161C5A25BE}"/>
    <cellStyle name="Normal 22 5 4 2 2 2 2 3" xfId="54806" xr:uid="{D98C0EBB-52E9-40A9-8067-6B5C71527EAC}"/>
    <cellStyle name="Normal 22 5 4 2 2 2 3" xfId="19386" xr:uid="{272AE14F-1B83-4850-99C8-6E539838B613}"/>
    <cellStyle name="Normal 22 5 4 2 2 2 4" xfId="33076" xr:uid="{7D22B036-DFBB-4BD7-A99C-B5B4FDD2DB4F}"/>
    <cellStyle name="Normal 22 5 4 2 2 2 5" xfId="47960" xr:uid="{FE8587FD-C69B-42CE-A759-4E563F71E8F4}"/>
    <cellStyle name="Normal 22 5 4 2 2 3" xfId="22808" xr:uid="{840F64F8-04EA-4DF6-ADF3-C5B5054D73AD}"/>
    <cellStyle name="Normal 22 5 4 2 2 3 2" xfId="36500" xr:uid="{7B4FDEB2-B2E1-4CE2-B17E-7B5AC958CBDA}"/>
    <cellStyle name="Normal 22 5 4 2 2 3 3" xfId="51384" xr:uid="{6D4C3C0B-86E0-4D4F-A295-D051901160F1}"/>
    <cellStyle name="Normal 22 5 4 2 2 4" xfId="15964" xr:uid="{986CB71F-29C1-45D7-9D21-F58292841643}"/>
    <cellStyle name="Normal 22 5 4 2 2 5" xfId="29654" xr:uid="{4C7EF9BD-40B5-4EA2-B1D9-BBF00AD273DC}"/>
    <cellStyle name="Normal 22 5 4 2 2 6" xfId="44538" xr:uid="{055AE42C-9946-4EA3-B55B-186056EB6231}"/>
    <cellStyle name="Normal 22 5 4 2 3" xfId="10828" xr:uid="{1FB33620-EAD5-4C56-AA31-79DFB9B0240E}"/>
    <cellStyle name="Normal 22 5 4 2 3 2" xfId="24518" xr:uid="{F3A92848-A5E6-4C41-B4EF-B38557A9BB59}"/>
    <cellStyle name="Normal 22 5 4 2 3 2 2" xfId="38210" xr:uid="{DC981A64-E6C4-46D5-93F9-A8E987BE06A5}"/>
    <cellStyle name="Normal 22 5 4 2 3 2 3" xfId="53094" xr:uid="{C3D460FA-B534-4665-8F4F-CC7A48222827}"/>
    <cellStyle name="Normal 22 5 4 2 3 3" xfId="17674" xr:uid="{FEE38C8F-35C3-43C8-A51F-664425F25042}"/>
    <cellStyle name="Normal 22 5 4 2 3 4" xfId="31364" xr:uid="{8F878B3E-3857-4F28-9DAA-670EF4FE5F55}"/>
    <cellStyle name="Normal 22 5 4 2 3 5" xfId="46248" xr:uid="{AEFA8E83-37DB-4C85-98F5-9CDA65010D17}"/>
    <cellStyle name="Normal 22 5 4 2 4" xfId="21096" xr:uid="{A1BF599D-F396-4886-8E5B-3832BCD6E402}"/>
    <cellStyle name="Normal 22 5 4 2 4 2" xfId="34788" xr:uid="{E03D1216-C163-46F1-AC8D-34412F43F2AB}"/>
    <cellStyle name="Normal 22 5 4 2 4 3" xfId="49672" xr:uid="{C655DC74-169E-4A0A-A71B-B6A8810DF6AF}"/>
    <cellStyle name="Normal 22 5 4 2 5" xfId="14252" xr:uid="{F9FADE28-2B14-4264-92DE-5C2C2E9549A3}"/>
    <cellStyle name="Normal 22 5 4 2 6" xfId="27942" xr:uid="{F92F1148-B11B-49F0-A750-5B82314C8521}"/>
    <cellStyle name="Normal 22 5 4 2 7" xfId="42826" xr:uid="{065688E8-F81E-4684-90F5-2D66C4D06B33}"/>
    <cellStyle name="Normal 22 5 4 3" xfId="9117" xr:uid="{3979928C-6B36-4706-8BD8-E5E0D36BAB74}"/>
    <cellStyle name="Normal 22 5 4 3 2" xfId="12539" xr:uid="{C5EB7610-7526-4CF8-A2C4-DED213F9A62A}"/>
    <cellStyle name="Normal 22 5 4 3 2 2" xfId="26229" xr:uid="{87EBE69B-D339-460E-8A5C-E0AC9E174216}"/>
    <cellStyle name="Normal 22 5 4 3 2 2 2" xfId="39921" xr:uid="{7867327E-572F-42C9-BDDE-B159516E9908}"/>
    <cellStyle name="Normal 22 5 4 3 2 2 3" xfId="54805" xr:uid="{E622D9BE-2410-4695-AA17-0CFC54675007}"/>
    <cellStyle name="Normal 22 5 4 3 2 3" xfId="19385" xr:uid="{777679BD-47F4-4F38-BDB4-7A931EF16EC0}"/>
    <cellStyle name="Normal 22 5 4 3 2 4" xfId="33075" xr:uid="{C665BD62-8EC9-4E2A-9FEF-275F457F6DF7}"/>
    <cellStyle name="Normal 22 5 4 3 2 5" xfId="47959" xr:uid="{E57FB25A-D992-4B48-9942-1150401D0AE4}"/>
    <cellStyle name="Normal 22 5 4 3 3" xfId="22807" xr:uid="{556C72D4-2156-487A-BCCD-EA45DDFE2BCB}"/>
    <cellStyle name="Normal 22 5 4 3 3 2" xfId="36499" xr:uid="{E8849FE5-64C2-4B18-9731-A6B0D6B12381}"/>
    <cellStyle name="Normal 22 5 4 3 3 3" xfId="51383" xr:uid="{FDECC229-920F-42B5-9737-6AFE7CE071E6}"/>
    <cellStyle name="Normal 22 5 4 3 4" xfId="15963" xr:uid="{DC5AF52E-545F-4635-A783-8B8ED5EC4845}"/>
    <cellStyle name="Normal 22 5 4 3 5" xfId="29653" xr:uid="{E5C179D9-7FCA-4AA0-B054-BCA7D7007819}"/>
    <cellStyle name="Normal 22 5 4 3 6" xfId="44537" xr:uid="{113EED2C-07E6-4BC9-945A-21CA4C499AF6}"/>
    <cellStyle name="Normal 22 5 4 4" xfId="10827" xr:uid="{5C448CE0-D735-41EE-A281-5FA9ED120324}"/>
    <cellStyle name="Normal 22 5 4 4 2" xfId="24517" xr:uid="{C03AD454-BCCB-4155-AB65-8C1536A5EB5C}"/>
    <cellStyle name="Normal 22 5 4 4 2 2" xfId="38209" xr:uid="{4453C5EB-CD45-4BF4-B7B3-688C35447019}"/>
    <cellStyle name="Normal 22 5 4 4 2 3" xfId="53093" xr:uid="{4AE9FF4D-8C08-4DF4-ADF6-BC71370183C2}"/>
    <cellStyle name="Normal 22 5 4 4 3" xfId="17673" xr:uid="{AA34314B-39B8-412D-A645-CB7194BA094C}"/>
    <cellStyle name="Normal 22 5 4 4 4" xfId="31363" xr:uid="{A89122AD-0066-4B7F-AA02-7F646018FF14}"/>
    <cellStyle name="Normal 22 5 4 4 5" xfId="46247" xr:uid="{997A1E02-2FFD-498C-9A08-FD9F1C7C57A7}"/>
    <cellStyle name="Normal 22 5 4 5" xfId="21095" xr:uid="{F7A37260-0988-458B-BABE-B87EF9C75987}"/>
    <cellStyle name="Normal 22 5 4 5 2" xfId="34787" xr:uid="{0AA0E77F-4CEE-46E0-8E13-1D52891FEFDF}"/>
    <cellStyle name="Normal 22 5 4 5 3" xfId="49671" xr:uid="{CE46260B-2B82-4785-B9DF-CEA73EDDE4F2}"/>
    <cellStyle name="Normal 22 5 4 6" xfId="14251" xr:uid="{AC4F8C12-95DF-4401-A7BF-4F5998943756}"/>
    <cellStyle name="Normal 22 5 4 7" xfId="27941" xr:uid="{991AFE7B-011C-4BAD-A3E4-176E50BBF01E}"/>
    <cellStyle name="Normal 22 5 4 8" xfId="42825" xr:uid="{4989448F-1A7E-42DA-97DB-AAD37D5CF1E4}"/>
    <cellStyle name="Normal 22 5 5" xfId="7406" xr:uid="{DA9F3658-FA9E-493C-A152-91E68CA656E7}"/>
    <cellStyle name="Normal 22 5 5 2" xfId="9119" xr:uid="{187C14D5-5F1A-45DD-A110-31401B917415}"/>
    <cellStyle name="Normal 22 5 5 2 2" xfId="12541" xr:uid="{176CE912-DB16-467B-9E86-8A1FED4F7591}"/>
    <cellStyle name="Normal 22 5 5 2 2 2" xfId="26231" xr:uid="{8C8810BC-2347-4425-90E8-FA95C66C71AE}"/>
    <cellStyle name="Normal 22 5 5 2 2 2 2" xfId="39923" xr:uid="{EB55425B-BDC9-4A0D-858F-B9D605F467AB}"/>
    <cellStyle name="Normal 22 5 5 2 2 2 3" xfId="54807" xr:uid="{963BE34E-09B8-4925-AA7C-6E0627B02B64}"/>
    <cellStyle name="Normal 22 5 5 2 2 3" xfId="19387" xr:uid="{88C10AFB-44CE-4E15-B81A-0B239141EFED}"/>
    <cellStyle name="Normal 22 5 5 2 2 4" xfId="33077" xr:uid="{5E666296-1A15-40BA-AFA5-3885DA2184F8}"/>
    <cellStyle name="Normal 22 5 5 2 2 5" xfId="47961" xr:uid="{069F6741-0F2C-4688-9DFA-741FFC0C9C60}"/>
    <cellStyle name="Normal 22 5 5 2 3" xfId="22809" xr:uid="{C7FF99D2-3E3E-4ADD-9716-0C01324AF46F}"/>
    <cellStyle name="Normal 22 5 5 2 3 2" xfId="36501" xr:uid="{E75E8358-76BE-498D-B988-F7E7253872E9}"/>
    <cellStyle name="Normal 22 5 5 2 3 3" xfId="51385" xr:uid="{0D318098-F3CC-4AB4-B928-0CD8DD190651}"/>
    <cellStyle name="Normal 22 5 5 2 4" xfId="15965" xr:uid="{43423B4B-80C4-43C2-ABF3-9A163F2AF305}"/>
    <cellStyle name="Normal 22 5 5 2 5" xfId="29655" xr:uid="{B2433ED1-EC46-4A7D-9882-8EB7C45D0821}"/>
    <cellStyle name="Normal 22 5 5 2 6" xfId="44539" xr:uid="{BEF6ADEF-9D0D-4F30-8A20-9DE5AEE0AD8C}"/>
    <cellStyle name="Normal 22 5 5 3" xfId="10829" xr:uid="{6AB0EB6C-8601-45D2-8AC5-9AAB2F7E3110}"/>
    <cellStyle name="Normal 22 5 5 3 2" xfId="24519" xr:uid="{D0B2D8CF-03AA-4E4C-B59D-97DE66DC0390}"/>
    <cellStyle name="Normal 22 5 5 3 2 2" xfId="38211" xr:uid="{558172BE-3022-4C78-8E22-20E69D10445A}"/>
    <cellStyle name="Normal 22 5 5 3 2 3" xfId="53095" xr:uid="{0476AD69-305C-465F-9172-D571BE7B8F16}"/>
    <cellStyle name="Normal 22 5 5 3 3" xfId="17675" xr:uid="{AD2BC947-B105-4392-B798-85C121BAE40E}"/>
    <cellStyle name="Normal 22 5 5 3 4" xfId="31365" xr:uid="{4B7C2178-A12C-4C41-B5DC-98E6CB46264E}"/>
    <cellStyle name="Normal 22 5 5 3 5" xfId="46249" xr:uid="{87BA89AB-170E-4015-8D30-EF1992E5E648}"/>
    <cellStyle name="Normal 22 5 5 4" xfId="21097" xr:uid="{DC72E336-5BE0-4853-A5AB-926D35DDB513}"/>
    <cellStyle name="Normal 22 5 5 4 2" xfId="34789" xr:uid="{9032DC4E-9176-4AFA-848F-5EBCB541A5E3}"/>
    <cellStyle name="Normal 22 5 5 4 3" xfId="49673" xr:uid="{2063F43E-B541-4E1B-BFE0-95DF546EDA3C}"/>
    <cellStyle name="Normal 22 5 5 5" xfId="14253" xr:uid="{C1894F6A-DC8E-4E3A-B5C0-C3C62519FD57}"/>
    <cellStyle name="Normal 22 5 5 6" xfId="27943" xr:uid="{44995DCA-C587-425C-ADB7-221459C248F1}"/>
    <cellStyle name="Normal 22 5 5 7" xfId="42827" xr:uid="{B537FE40-41B2-4E4D-828F-DDC5120C9D5B}"/>
    <cellStyle name="Normal 22 5 6" xfId="7407" xr:uid="{2C0B0127-1E57-4FE0-848E-87F6DDF4DCD3}"/>
    <cellStyle name="Normal 22 5 6 2" xfId="9120" xr:uid="{78430E1D-77BE-442A-8DDB-B46E154F0023}"/>
    <cellStyle name="Normal 22 5 6 2 2" xfId="12542" xr:uid="{B43D4A17-09E2-46A1-8871-7F214141ABF1}"/>
    <cellStyle name="Normal 22 5 6 2 2 2" xfId="26232" xr:uid="{1A3C38BE-3873-41D7-B8FB-0B87CFCF1FE7}"/>
    <cellStyle name="Normal 22 5 6 2 2 2 2" xfId="39924" xr:uid="{7826E4A7-0C1F-4EBE-B543-965A1AC00C72}"/>
    <cellStyle name="Normal 22 5 6 2 2 2 3" xfId="54808" xr:uid="{F9B31011-19F1-4965-8C25-0CF701CF42E1}"/>
    <cellStyle name="Normal 22 5 6 2 2 3" xfId="19388" xr:uid="{1D3497DA-C006-4C30-87A6-3BC56E681C07}"/>
    <cellStyle name="Normal 22 5 6 2 2 4" xfId="33078" xr:uid="{796B56E2-FB02-49BE-958B-061C9DFE394E}"/>
    <cellStyle name="Normal 22 5 6 2 2 5" xfId="47962" xr:uid="{A2DF540E-887B-4DD7-B7AB-79996BE9D484}"/>
    <cellStyle name="Normal 22 5 6 2 3" xfId="22810" xr:uid="{56697A53-FBF9-41FE-8660-811F0217196F}"/>
    <cellStyle name="Normal 22 5 6 2 3 2" xfId="36502" xr:uid="{D7EE0657-12CD-4E3C-8DB3-901B6D0FDB72}"/>
    <cellStyle name="Normal 22 5 6 2 3 3" xfId="51386" xr:uid="{85C631A1-CFA3-4824-8F52-5A1EFE501DA0}"/>
    <cellStyle name="Normal 22 5 6 2 4" xfId="15966" xr:uid="{3C8C04E0-8DB5-4364-9FAD-8D28416F16A1}"/>
    <cellStyle name="Normal 22 5 6 2 5" xfId="29656" xr:uid="{A1C54046-6FBF-43B5-9882-0CD25E682CA9}"/>
    <cellStyle name="Normal 22 5 6 2 6" xfId="44540" xr:uid="{4D79C85F-0091-4468-8692-FD150C44B9DA}"/>
    <cellStyle name="Normal 22 5 6 3" xfId="10830" xr:uid="{60AFC71F-E5C9-4DDF-B7F3-9E091A647F2E}"/>
    <cellStyle name="Normal 22 5 6 3 2" xfId="24520" xr:uid="{EF8F1996-93BC-40CB-A821-29369AA91237}"/>
    <cellStyle name="Normal 22 5 6 3 2 2" xfId="38212" xr:uid="{BA81F44F-C772-4CF4-91C5-61DBB8C7D643}"/>
    <cellStyle name="Normal 22 5 6 3 2 3" xfId="53096" xr:uid="{0CB32655-A44E-429E-8702-B5632A0035F8}"/>
    <cellStyle name="Normal 22 5 6 3 3" xfId="17676" xr:uid="{8D9C84CA-B70D-4248-A222-6BF41A9415A3}"/>
    <cellStyle name="Normal 22 5 6 3 4" xfId="31366" xr:uid="{65C3519E-FA32-46EA-8E40-0E25691D8FAF}"/>
    <cellStyle name="Normal 22 5 6 3 5" xfId="46250" xr:uid="{DA27D488-6C4D-462D-BDE0-8B33DC175B28}"/>
    <cellStyle name="Normal 22 5 6 4" xfId="21098" xr:uid="{A4BB1E73-B6B7-4AA3-BAED-59A6EA34A5E6}"/>
    <cellStyle name="Normal 22 5 6 4 2" xfId="34790" xr:uid="{C8ECBCE1-E9F6-4F3F-A21C-F56E730CE558}"/>
    <cellStyle name="Normal 22 5 6 4 3" xfId="49674" xr:uid="{306E6943-0757-4B38-801C-53C01295437F}"/>
    <cellStyle name="Normal 22 5 6 5" xfId="14254" xr:uid="{2C136AEB-E064-46A2-8EEE-2A9574D20D63}"/>
    <cellStyle name="Normal 22 5 6 6" xfId="27944" xr:uid="{EF41C351-47AD-4CFD-8583-6FA0660DF2B8}"/>
    <cellStyle name="Normal 22 5 6 7" xfId="42828" xr:uid="{7EB935EF-0AAD-46BC-8A9C-E567E0CA7511}"/>
    <cellStyle name="Normal 22 5 7" xfId="9106" xr:uid="{B2E7946F-7111-48B4-B803-AC0260AC9577}"/>
    <cellStyle name="Normal 22 5 7 2" xfId="12528" xr:uid="{A47B77DB-1651-4708-9587-DA9722765F18}"/>
    <cellStyle name="Normal 22 5 7 2 2" xfId="26218" xr:uid="{C8C69FF4-6387-402D-ACAE-76DD41E9A180}"/>
    <cellStyle name="Normal 22 5 7 2 2 2" xfId="39910" xr:uid="{1F706969-6E46-4A2F-9790-A38DA0ABB101}"/>
    <cellStyle name="Normal 22 5 7 2 2 3" xfId="54794" xr:uid="{7EBDA50B-CFFB-402E-B072-4FA989B1C460}"/>
    <cellStyle name="Normal 22 5 7 2 3" xfId="19374" xr:uid="{865E5F2D-B707-4BEF-A867-A9BDCEB24CF4}"/>
    <cellStyle name="Normal 22 5 7 2 4" xfId="33064" xr:uid="{EDCB80C1-C570-4ABE-B25D-889265384245}"/>
    <cellStyle name="Normal 22 5 7 2 5" xfId="47948" xr:uid="{5394179C-FCD0-4E49-B83F-60547E8E61BE}"/>
    <cellStyle name="Normal 22 5 7 3" xfId="22796" xr:uid="{8FB16483-9E24-44B2-9ADC-D3CB4E79EE57}"/>
    <cellStyle name="Normal 22 5 7 3 2" xfId="36488" xr:uid="{1CDCA4DC-B02C-4FF4-89E0-5AC0FF1BF081}"/>
    <cellStyle name="Normal 22 5 7 3 3" xfId="51372" xr:uid="{3DB19E91-C907-42B5-9133-55F249F0551A}"/>
    <cellStyle name="Normal 22 5 7 4" xfId="15952" xr:uid="{20DA5F5A-C8BB-4752-80FE-2B76544B0268}"/>
    <cellStyle name="Normal 22 5 7 5" xfId="29642" xr:uid="{1F0E3C7A-E888-4CB2-824C-37C30985DDEA}"/>
    <cellStyle name="Normal 22 5 7 6" xfId="44526" xr:uid="{D13B44DD-DF15-4F7B-A909-75276F3138A5}"/>
    <cellStyle name="Normal 22 5 8" xfId="10816" xr:uid="{9D55FAE2-140F-474E-94C4-FC599EB84867}"/>
    <cellStyle name="Normal 22 5 8 2" xfId="24506" xr:uid="{E5C1475E-ADB2-445F-B7D9-5D1758B99E3F}"/>
    <cellStyle name="Normal 22 5 8 2 2" xfId="38198" xr:uid="{8A38D4BF-8836-4A64-BD72-1DC2BF1920FA}"/>
    <cellStyle name="Normal 22 5 8 2 3" xfId="53082" xr:uid="{ABA7B4BA-C2EB-424B-9D4A-D860C648DDF2}"/>
    <cellStyle name="Normal 22 5 8 3" xfId="17662" xr:uid="{18C8C973-5E80-4EED-A4E4-FD53681D5A9B}"/>
    <cellStyle name="Normal 22 5 8 4" xfId="31352" xr:uid="{8E545983-150E-43F2-898A-AC136864F255}"/>
    <cellStyle name="Normal 22 5 8 5" xfId="46236" xr:uid="{A27C5AC0-9CAC-4F45-956E-7CEF741D711A}"/>
    <cellStyle name="Normal 22 5 9" xfId="21084" xr:uid="{674D6124-19B7-48C5-83E2-39B82483D1D6}"/>
    <cellStyle name="Normal 22 5 9 2" xfId="34776" xr:uid="{836844B2-468D-4714-AE9D-44E618B75662}"/>
    <cellStyle name="Normal 22 5 9 3" xfId="49660" xr:uid="{86CDC2E9-54E7-474D-8DB4-D8C20649F9E8}"/>
    <cellStyle name="Normal 22 6" xfId="7408" xr:uid="{0AA93446-5A5C-4AD6-82DC-23B04BF82B7A}"/>
    <cellStyle name="Normal 22 6 10" xfId="42829" xr:uid="{C7DB32F0-5B9E-4B5B-B505-2A9A0DA56A99}"/>
    <cellStyle name="Normal 22 6 2" xfId="7409" xr:uid="{1EED05C7-40D4-4502-BBB4-B938BEE68467}"/>
    <cellStyle name="Normal 22 6 2 2" xfId="7410" xr:uid="{3971C74A-EAFC-42E3-864D-2C9DDCDB9F7A}"/>
    <cellStyle name="Normal 22 6 2 2 2" xfId="9123" xr:uid="{D241D24E-88CE-46D3-ADFB-64AAA4220590}"/>
    <cellStyle name="Normal 22 6 2 2 2 2" xfId="12545" xr:uid="{D77B5E83-FCB2-47F9-8993-33794CFE5D5C}"/>
    <cellStyle name="Normal 22 6 2 2 2 2 2" xfId="26235" xr:uid="{3C2439CE-ECA4-4C06-9B1F-2096A7A247C7}"/>
    <cellStyle name="Normal 22 6 2 2 2 2 2 2" xfId="39927" xr:uid="{776D406E-7EF5-4782-B5A0-34E3F380B94C}"/>
    <cellStyle name="Normal 22 6 2 2 2 2 2 3" xfId="54811" xr:uid="{4914DD19-EF9D-422A-958F-1675095E7556}"/>
    <cellStyle name="Normal 22 6 2 2 2 2 3" xfId="19391" xr:uid="{08CA9F50-81A2-4BAF-AD26-BA5440A4C648}"/>
    <cellStyle name="Normal 22 6 2 2 2 2 4" xfId="33081" xr:uid="{7D6BB880-8CBB-4BFE-A262-D838BBD1A7FA}"/>
    <cellStyle name="Normal 22 6 2 2 2 2 5" xfId="47965" xr:uid="{E135CF08-1994-46C6-9E77-BE4D3C113087}"/>
    <cellStyle name="Normal 22 6 2 2 2 3" xfId="22813" xr:uid="{75C37A38-C118-45AE-BA63-9FC6A5BACC07}"/>
    <cellStyle name="Normal 22 6 2 2 2 3 2" xfId="36505" xr:uid="{12300E3C-96F5-4CB6-BA6B-5BA218DF4601}"/>
    <cellStyle name="Normal 22 6 2 2 2 3 3" xfId="51389" xr:uid="{98A0358B-D294-4FB3-8943-6ADE3A295566}"/>
    <cellStyle name="Normal 22 6 2 2 2 4" xfId="15969" xr:uid="{085CB972-FDFF-4DB1-8FF0-744F76ADF6EC}"/>
    <cellStyle name="Normal 22 6 2 2 2 5" xfId="29659" xr:uid="{E156ACAD-1382-49A5-81A1-0FD0AF26871E}"/>
    <cellStyle name="Normal 22 6 2 2 2 6" xfId="44543" xr:uid="{A28AED05-E2A2-4302-A406-51BC9D2D0E74}"/>
    <cellStyle name="Normal 22 6 2 2 3" xfId="10833" xr:uid="{75EFCC9C-35B9-481E-8967-7BECAC75E35A}"/>
    <cellStyle name="Normal 22 6 2 2 3 2" xfId="24523" xr:uid="{E4915B63-C337-4DAC-A61D-19B07DBD5312}"/>
    <cellStyle name="Normal 22 6 2 2 3 2 2" xfId="38215" xr:uid="{C207F8D2-0B30-4D15-BE02-B7ECC0A63CA2}"/>
    <cellStyle name="Normal 22 6 2 2 3 2 3" xfId="53099" xr:uid="{E0197FE9-6834-4912-9C16-5DE64049E985}"/>
    <cellStyle name="Normal 22 6 2 2 3 3" xfId="17679" xr:uid="{B48F784D-E2A1-446E-A1B1-0F674B0AF000}"/>
    <cellStyle name="Normal 22 6 2 2 3 4" xfId="31369" xr:uid="{6DAC29E5-D339-4579-AAA1-97076FA244B0}"/>
    <cellStyle name="Normal 22 6 2 2 3 5" xfId="46253" xr:uid="{00F54369-EA00-4666-B6D1-D527D18B338C}"/>
    <cellStyle name="Normal 22 6 2 2 4" xfId="21101" xr:uid="{778D9EE6-CC86-4B1A-AA60-EE7B8762360F}"/>
    <cellStyle name="Normal 22 6 2 2 4 2" xfId="34793" xr:uid="{813BBA22-C291-4DA0-AF76-6E5792E6019A}"/>
    <cellStyle name="Normal 22 6 2 2 4 3" xfId="49677" xr:uid="{B8BAC3E8-8232-486B-AF37-496E7648D67D}"/>
    <cellStyle name="Normal 22 6 2 2 5" xfId="14257" xr:uid="{6EA200ED-AF8C-40BF-8939-308D5B4A46CA}"/>
    <cellStyle name="Normal 22 6 2 2 6" xfId="27947" xr:uid="{342E0042-C39B-46BD-B5B6-00376EB74408}"/>
    <cellStyle name="Normal 22 6 2 2 7" xfId="42831" xr:uid="{75C9AD9A-637B-45AC-AF81-14C0B7D3DD96}"/>
    <cellStyle name="Normal 22 6 2 3" xfId="9122" xr:uid="{5397FEAB-B1D9-4B0F-AAEE-52D2E198B0B0}"/>
    <cellStyle name="Normal 22 6 2 3 2" xfId="12544" xr:uid="{8A943146-AD87-4F1E-A841-CB3D66018AE2}"/>
    <cellStyle name="Normal 22 6 2 3 2 2" xfId="26234" xr:uid="{285C3EBF-7B75-4DDA-8614-30AC2A947654}"/>
    <cellStyle name="Normal 22 6 2 3 2 2 2" xfId="39926" xr:uid="{30E6801D-B476-4A6D-89FE-C1A2B991C48D}"/>
    <cellStyle name="Normal 22 6 2 3 2 2 3" xfId="54810" xr:uid="{CB4F2E84-9711-46E4-852D-B96180F128C4}"/>
    <cellStyle name="Normal 22 6 2 3 2 3" xfId="19390" xr:uid="{5AF04372-02A0-48A4-8EB1-981B0A266542}"/>
    <cellStyle name="Normal 22 6 2 3 2 4" xfId="33080" xr:uid="{40A4BD88-D66C-4AB1-859A-BF5B7FED797F}"/>
    <cellStyle name="Normal 22 6 2 3 2 5" xfId="47964" xr:uid="{59149989-8E94-4E23-99E6-B12A9A2B6C8E}"/>
    <cellStyle name="Normal 22 6 2 3 3" xfId="22812" xr:uid="{719D6105-7597-4DF2-9D8C-6B8D0895F6FE}"/>
    <cellStyle name="Normal 22 6 2 3 3 2" xfId="36504" xr:uid="{1CB7CC7A-0095-490F-8E0D-813399785A2A}"/>
    <cellStyle name="Normal 22 6 2 3 3 3" xfId="51388" xr:uid="{E3A3662F-B423-47C5-A056-4315A63566B0}"/>
    <cellStyle name="Normal 22 6 2 3 4" xfId="15968" xr:uid="{B112F8F9-FB62-4DEC-9F82-A3D28FC2B342}"/>
    <cellStyle name="Normal 22 6 2 3 5" xfId="29658" xr:uid="{1F80B53E-67C8-48F4-BBEB-F55A8D09FC3A}"/>
    <cellStyle name="Normal 22 6 2 3 6" xfId="44542" xr:uid="{14576654-89AF-4196-93C0-C7DD056F5D62}"/>
    <cellStyle name="Normal 22 6 2 4" xfId="10832" xr:uid="{7EAAE186-1A0B-4B19-8EB6-1736A1E91FAA}"/>
    <cellStyle name="Normal 22 6 2 4 2" xfId="24522" xr:uid="{570359F9-4637-4CCF-98A8-C01B54FC761D}"/>
    <cellStyle name="Normal 22 6 2 4 2 2" xfId="38214" xr:uid="{86BA56F7-C28A-4E19-A529-DA4751246E44}"/>
    <cellStyle name="Normal 22 6 2 4 2 3" xfId="53098" xr:uid="{AC66C03C-A507-45A7-AFCB-84867393B155}"/>
    <cellStyle name="Normal 22 6 2 4 3" xfId="17678" xr:uid="{B5BC3B95-112F-4558-93B8-10E1E1843E11}"/>
    <cellStyle name="Normal 22 6 2 4 4" xfId="31368" xr:uid="{F4831BFF-4AA6-4871-86B1-DBA5977FED8A}"/>
    <cellStyle name="Normal 22 6 2 4 5" xfId="46252" xr:uid="{76E38B0B-66FB-4CD0-B323-CA70C1E8C67D}"/>
    <cellStyle name="Normal 22 6 2 5" xfId="21100" xr:uid="{2161A9CD-980C-4558-9FBF-49925B535D8A}"/>
    <cellStyle name="Normal 22 6 2 5 2" xfId="34792" xr:uid="{0AFDBCFB-1336-41BB-8A6D-2D5F246D5F7E}"/>
    <cellStyle name="Normal 22 6 2 5 3" xfId="49676" xr:uid="{AB5DE0BC-C6E7-4941-98A0-C418E58553C9}"/>
    <cellStyle name="Normal 22 6 2 6" xfId="14256" xr:uid="{0CE08E51-1FE4-4CFE-92C6-94C90C8C336B}"/>
    <cellStyle name="Normal 22 6 2 7" xfId="27946" xr:uid="{920F4C56-6B36-4389-A59A-FFE4ED43C063}"/>
    <cellStyle name="Normal 22 6 2 8" xfId="42830" xr:uid="{7BC3CCC7-0102-4726-99E7-1190BDF30E15}"/>
    <cellStyle name="Normal 22 6 3" xfId="7411" xr:uid="{3EDFA0C6-F173-4A44-9F13-1B0599CE3CEF}"/>
    <cellStyle name="Normal 22 6 3 2" xfId="9124" xr:uid="{6272E253-6EF3-4BAA-9E86-CF21DCC3D03F}"/>
    <cellStyle name="Normal 22 6 3 2 2" xfId="12546" xr:uid="{24A682A1-4EBD-4EC4-9982-46C7255691F4}"/>
    <cellStyle name="Normal 22 6 3 2 2 2" xfId="26236" xr:uid="{72D16168-6E57-4576-A18B-4BA3BB5180B9}"/>
    <cellStyle name="Normal 22 6 3 2 2 2 2" xfId="39928" xr:uid="{40395700-2022-4975-AAF0-2AAEA2F69735}"/>
    <cellStyle name="Normal 22 6 3 2 2 2 3" xfId="54812" xr:uid="{4898BBE4-365B-467C-AAA8-3E40A3D36149}"/>
    <cellStyle name="Normal 22 6 3 2 2 3" xfId="19392" xr:uid="{780D73A1-B724-4A6A-ABF3-FF05728647A3}"/>
    <cellStyle name="Normal 22 6 3 2 2 4" xfId="33082" xr:uid="{67387236-3E55-4851-9C91-D1BA3597D7B1}"/>
    <cellStyle name="Normal 22 6 3 2 2 5" xfId="47966" xr:uid="{59A3EEA6-0DF7-48A0-A81D-1B69D8AED3F7}"/>
    <cellStyle name="Normal 22 6 3 2 3" xfId="22814" xr:uid="{F5E937F6-9C78-456E-B5CC-40CA1AA38A25}"/>
    <cellStyle name="Normal 22 6 3 2 3 2" xfId="36506" xr:uid="{D8711E37-1AD0-430A-98A8-2DCFDAC5F128}"/>
    <cellStyle name="Normal 22 6 3 2 3 3" xfId="51390" xr:uid="{CFECC44A-BBBF-4839-A2F2-A9F350A65928}"/>
    <cellStyle name="Normal 22 6 3 2 4" xfId="15970" xr:uid="{7AB5A9FF-D650-467F-84A5-271AB00D3B23}"/>
    <cellStyle name="Normal 22 6 3 2 5" xfId="29660" xr:uid="{FF2FA750-4544-462B-B31D-1866290CBA23}"/>
    <cellStyle name="Normal 22 6 3 2 6" xfId="44544" xr:uid="{7FCEDC62-0991-47E4-B017-C3A0CF182CEA}"/>
    <cellStyle name="Normal 22 6 3 3" xfId="10834" xr:uid="{F05C420B-37E9-4FC3-BFDD-24288BF48342}"/>
    <cellStyle name="Normal 22 6 3 3 2" xfId="24524" xr:uid="{CBA54E18-F94D-4272-A18F-61DB0C1F6B7B}"/>
    <cellStyle name="Normal 22 6 3 3 2 2" xfId="38216" xr:uid="{B6DE669E-57E5-473E-9183-F59EB2983249}"/>
    <cellStyle name="Normal 22 6 3 3 2 3" xfId="53100" xr:uid="{5BB611E7-154F-4D42-9547-FFE4342C73DF}"/>
    <cellStyle name="Normal 22 6 3 3 3" xfId="17680" xr:uid="{54FB11F7-3AA8-486D-893D-F12B07E9DE02}"/>
    <cellStyle name="Normal 22 6 3 3 4" xfId="31370" xr:uid="{79541147-3348-4CF2-B475-33E248DAEDD9}"/>
    <cellStyle name="Normal 22 6 3 3 5" xfId="46254" xr:uid="{A239D532-D50B-4846-A9AD-13371597B98B}"/>
    <cellStyle name="Normal 22 6 3 4" xfId="21102" xr:uid="{7B9A07C2-70FA-4A3A-A824-131EB8058D92}"/>
    <cellStyle name="Normal 22 6 3 4 2" xfId="34794" xr:uid="{A0BA3A50-EFF9-4C2C-8487-D4B303CE95AF}"/>
    <cellStyle name="Normal 22 6 3 4 3" xfId="49678" xr:uid="{E6AB4FDF-C0A5-41A5-9BE3-BD79581D16F6}"/>
    <cellStyle name="Normal 22 6 3 5" xfId="14258" xr:uid="{38208136-13B2-457D-B040-F527F5271A0E}"/>
    <cellStyle name="Normal 22 6 3 6" xfId="27948" xr:uid="{32E34C36-24EF-4948-B989-8BD2E1BA93A9}"/>
    <cellStyle name="Normal 22 6 3 7" xfId="42832" xr:uid="{A8272512-4C60-42B2-999C-3452837850AC}"/>
    <cellStyle name="Normal 22 6 4" xfId="7412" xr:uid="{FE4340E9-1466-4AB6-8FD7-A617CE9E676A}"/>
    <cellStyle name="Normal 22 6 4 2" xfId="9125" xr:uid="{61537BC8-7492-4447-86A6-9F59161EC1A8}"/>
    <cellStyle name="Normal 22 6 4 2 2" xfId="12547" xr:uid="{37B4759F-369B-475E-AD66-19AAC2A58E73}"/>
    <cellStyle name="Normal 22 6 4 2 2 2" xfId="26237" xr:uid="{3FFFE30A-7D09-4619-8449-2B132A125DD2}"/>
    <cellStyle name="Normal 22 6 4 2 2 2 2" xfId="39929" xr:uid="{BB7411D2-C4B8-46F3-B5F4-7AC75C8DEE1E}"/>
    <cellStyle name="Normal 22 6 4 2 2 2 3" xfId="54813" xr:uid="{AB4E38C2-18F9-445B-B89C-6174CE00D5EA}"/>
    <cellStyle name="Normal 22 6 4 2 2 3" xfId="19393" xr:uid="{CC754527-1B49-4B5D-834C-43B0973332C9}"/>
    <cellStyle name="Normal 22 6 4 2 2 4" xfId="33083" xr:uid="{C9D0B1A8-4AB4-428A-83EB-38AEF1C2E858}"/>
    <cellStyle name="Normal 22 6 4 2 2 5" xfId="47967" xr:uid="{547453DB-FB94-46F0-93D5-0E02DF9C6771}"/>
    <cellStyle name="Normal 22 6 4 2 3" xfId="22815" xr:uid="{B9F74F9C-E812-48CB-9A8B-D927EDA0E2D1}"/>
    <cellStyle name="Normal 22 6 4 2 3 2" xfId="36507" xr:uid="{871B212D-B7DE-4FB3-B58C-F37CF025D18B}"/>
    <cellStyle name="Normal 22 6 4 2 3 3" xfId="51391" xr:uid="{C7311AE8-6AA2-4836-920E-9C1746E22C53}"/>
    <cellStyle name="Normal 22 6 4 2 4" xfId="15971" xr:uid="{D42C3F7B-9C29-4726-92D6-D9261CA655A3}"/>
    <cellStyle name="Normal 22 6 4 2 5" xfId="29661" xr:uid="{F0991012-CEF4-45D7-819D-C495BC870E8A}"/>
    <cellStyle name="Normal 22 6 4 2 6" xfId="44545" xr:uid="{D477FF47-ECDA-4EBE-9726-146DE6C8121D}"/>
    <cellStyle name="Normal 22 6 4 3" xfId="10835" xr:uid="{669CE727-1E5E-41D2-94CD-BB42A58CBC58}"/>
    <cellStyle name="Normal 22 6 4 3 2" xfId="24525" xr:uid="{2DB8F5AE-D91E-4584-80FF-2E5A6519BFED}"/>
    <cellStyle name="Normal 22 6 4 3 2 2" xfId="38217" xr:uid="{0DAE4980-0773-42FA-96A4-4D8392EBB59A}"/>
    <cellStyle name="Normal 22 6 4 3 2 3" xfId="53101" xr:uid="{724473E4-19B9-43F8-8254-25ACBC6F167C}"/>
    <cellStyle name="Normal 22 6 4 3 3" xfId="17681" xr:uid="{CF0E926B-5F1F-4F93-AA8F-17D6470374C2}"/>
    <cellStyle name="Normal 22 6 4 3 4" xfId="31371" xr:uid="{5FA9F715-6EBA-4086-A349-B264B9AB4E18}"/>
    <cellStyle name="Normal 22 6 4 3 5" xfId="46255" xr:uid="{1061B77D-C604-43E0-869B-8DED2068C626}"/>
    <cellStyle name="Normal 22 6 4 4" xfId="21103" xr:uid="{E2EF8919-79D9-430E-9C68-C0AAA6D9EAE0}"/>
    <cellStyle name="Normal 22 6 4 4 2" xfId="34795" xr:uid="{C0E6A299-C95D-492A-BC37-84B57475EF6C}"/>
    <cellStyle name="Normal 22 6 4 4 3" xfId="49679" xr:uid="{708CE825-EE72-452C-8E25-AC044B90C39F}"/>
    <cellStyle name="Normal 22 6 4 5" xfId="14259" xr:uid="{0A513565-B06E-4FAF-B87A-F3810F1AEC6F}"/>
    <cellStyle name="Normal 22 6 4 6" xfId="27949" xr:uid="{04D6A405-D307-4FBB-A9DB-D74FCE644D52}"/>
    <cellStyle name="Normal 22 6 4 7" xfId="42833" xr:uid="{66708E2B-EDA9-40C5-9231-3105CC838CCE}"/>
    <cellStyle name="Normal 22 6 5" xfId="9121" xr:uid="{EACAB2D5-F5BA-4A2C-B57D-97B683CE39B3}"/>
    <cellStyle name="Normal 22 6 5 2" xfId="12543" xr:uid="{B1256D41-FD8E-45D2-A4B0-196CEA43F87C}"/>
    <cellStyle name="Normal 22 6 5 2 2" xfId="26233" xr:uid="{23E832C2-3175-4EE9-8224-6B4B6847D7DC}"/>
    <cellStyle name="Normal 22 6 5 2 2 2" xfId="39925" xr:uid="{F3E5E17E-5FC2-4826-AA2C-9AB6F4AF2CDC}"/>
    <cellStyle name="Normal 22 6 5 2 2 3" xfId="54809" xr:uid="{481D69D9-DF56-4053-953E-049BCB51C69C}"/>
    <cellStyle name="Normal 22 6 5 2 3" xfId="19389" xr:uid="{6EE903A2-5765-42D2-8658-86B0E9FA52CC}"/>
    <cellStyle name="Normal 22 6 5 2 4" xfId="33079" xr:uid="{64DDE442-1DD2-4848-A233-5B9E9887629C}"/>
    <cellStyle name="Normal 22 6 5 2 5" xfId="47963" xr:uid="{1E1D290B-91D1-4C17-9B73-BA269A5056FF}"/>
    <cellStyle name="Normal 22 6 5 3" xfId="22811" xr:uid="{2D73C918-459D-4710-BF67-6B624A0014BD}"/>
    <cellStyle name="Normal 22 6 5 3 2" xfId="36503" xr:uid="{9B46604A-7317-4F31-950B-69A50DFD3DD4}"/>
    <cellStyle name="Normal 22 6 5 3 3" xfId="51387" xr:uid="{C3DF659E-9E5F-489C-8F70-397ADADE24C8}"/>
    <cellStyle name="Normal 22 6 5 4" xfId="15967" xr:uid="{A718F747-736D-46FC-966E-184A2BAE148F}"/>
    <cellStyle name="Normal 22 6 5 5" xfId="29657" xr:uid="{8091F150-0BB3-4AC4-9495-0AA66867E7CF}"/>
    <cellStyle name="Normal 22 6 5 6" xfId="44541" xr:uid="{1805FD16-AD90-4EB7-BC91-756E7C757FC9}"/>
    <cellStyle name="Normal 22 6 6" xfId="10831" xr:uid="{055FF9A5-E77A-4989-9080-F6A8C6965F3A}"/>
    <cellStyle name="Normal 22 6 6 2" xfId="24521" xr:uid="{B2D1E5E8-9190-485A-9B8B-379281F64334}"/>
    <cellStyle name="Normal 22 6 6 2 2" xfId="38213" xr:uid="{0CC144D6-1D9E-4735-9056-DA67B2BEC433}"/>
    <cellStyle name="Normal 22 6 6 2 3" xfId="53097" xr:uid="{65394D5D-6F24-439E-81F8-CA8C448ABDF1}"/>
    <cellStyle name="Normal 22 6 6 3" xfId="17677" xr:uid="{4E2155C0-D2D1-402F-B49A-6E3CA76D9F2C}"/>
    <cellStyle name="Normal 22 6 6 4" xfId="31367" xr:uid="{D75C59C5-3D7A-4908-B7A2-35BAE18B2078}"/>
    <cellStyle name="Normal 22 6 6 5" xfId="46251" xr:uid="{D09FF0DA-7F9F-459E-A754-1835A0EF679C}"/>
    <cellStyle name="Normal 22 6 7" xfId="21099" xr:uid="{7CA41108-72A8-47EA-B76D-B14F1A617959}"/>
    <cellStyle name="Normal 22 6 7 2" xfId="34791" xr:uid="{DBA9587E-4A3A-4D9C-A76C-51F8B169FD36}"/>
    <cellStyle name="Normal 22 6 7 3" xfId="49675" xr:uid="{E37E6D65-532A-4ECB-BBDC-C42CA94EDA26}"/>
    <cellStyle name="Normal 22 6 8" xfId="14255" xr:uid="{18348767-8055-47C8-A81D-088702FC66F7}"/>
    <cellStyle name="Normal 22 6 9" xfId="27945" xr:uid="{B9E8797B-9366-41BA-986E-194FBC87E5E4}"/>
    <cellStyle name="Normal 22 7" xfId="7413" xr:uid="{D2D8503D-2BC2-438E-9D84-1E2548C8EE68}"/>
    <cellStyle name="Normal 22 7 10" xfId="42834" xr:uid="{2AAABEFA-F542-43A3-BF05-D7B156D3D102}"/>
    <cellStyle name="Normal 22 7 2" xfId="7414" xr:uid="{0382BD63-C5CC-4C4B-B4E2-69D0096B187F}"/>
    <cellStyle name="Normal 22 7 2 2" xfId="7415" xr:uid="{5876E642-04CB-4549-B36A-2732502EB413}"/>
    <cellStyle name="Normal 22 7 2 2 2" xfId="9128" xr:uid="{7A0D1D3E-8318-469D-9143-424741BA2A95}"/>
    <cellStyle name="Normal 22 7 2 2 2 2" xfId="12550" xr:uid="{B0138417-8924-48A4-BA57-8431B0660B08}"/>
    <cellStyle name="Normal 22 7 2 2 2 2 2" xfId="26240" xr:uid="{E525A518-668B-4E26-8C8C-03B509A24B48}"/>
    <cellStyle name="Normal 22 7 2 2 2 2 2 2" xfId="39932" xr:uid="{4C6291CA-D2D3-4192-892B-D6DBE9B802ED}"/>
    <cellStyle name="Normal 22 7 2 2 2 2 2 3" xfId="54816" xr:uid="{880F0E54-ADFE-462E-A4AC-C01C6D40D21E}"/>
    <cellStyle name="Normal 22 7 2 2 2 2 3" xfId="19396" xr:uid="{C2B75587-2F1C-43BF-A7A5-D5E4677D9F66}"/>
    <cellStyle name="Normal 22 7 2 2 2 2 4" xfId="33086" xr:uid="{CBFCDD5F-F80A-432C-B6DF-BFF1D3A0D892}"/>
    <cellStyle name="Normal 22 7 2 2 2 2 5" xfId="47970" xr:uid="{8F0ED9DE-4F76-492F-BD4F-B888684F6023}"/>
    <cellStyle name="Normal 22 7 2 2 2 3" xfId="22818" xr:uid="{CC040412-C67C-4B98-A482-A23AD1460BFF}"/>
    <cellStyle name="Normal 22 7 2 2 2 3 2" xfId="36510" xr:uid="{433E1DF9-F59C-4474-A6CC-27A925B9990E}"/>
    <cellStyle name="Normal 22 7 2 2 2 3 3" xfId="51394" xr:uid="{032F36B9-F2EA-4B70-83A2-BCBA64168A95}"/>
    <cellStyle name="Normal 22 7 2 2 2 4" xfId="15974" xr:uid="{A81B4E43-6366-400E-80F0-448EF14D74DE}"/>
    <cellStyle name="Normal 22 7 2 2 2 5" xfId="29664" xr:uid="{AB5FBCF0-D465-4BBA-9AB7-9CC2498DF4D1}"/>
    <cellStyle name="Normal 22 7 2 2 2 6" xfId="44548" xr:uid="{CF063EB8-8A83-419D-9BAB-7021DEAB8367}"/>
    <cellStyle name="Normal 22 7 2 2 3" xfId="10838" xr:uid="{6AAABB2B-1B4C-4F63-B36E-F37D81A011CA}"/>
    <cellStyle name="Normal 22 7 2 2 3 2" xfId="24528" xr:uid="{D224478F-D4A5-4A20-A5FD-B938F87E90A2}"/>
    <cellStyle name="Normal 22 7 2 2 3 2 2" xfId="38220" xr:uid="{6785C5C5-85FF-4AAA-A23C-090983D93ABD}"/>
    <cellStyle name="Normal 22 7 2 2 3 2 3" xfId="53104" xr:uid="{D1165842-5CAE-40C6-8731-1682A6214F37}"/>
    <cellStyle name="Normal 22 7 2 2 3 3" xfId="17684" xr:uid="{91B5226B-CC16-45F4-9A6A-2A6454F2C4AD}"/>
    <cellStyle name="Normal 22 7 2 2 3 4" xfId="31374" xr:uid="{524477C0-74C7-439D-82D4-490CB6A54B47}"/>
    <cellStyle name="Normal 22 7 2 2 3 5" xfId="46258" xr:uid="{48D87E70-AB7C-4F7D-B0BA-C1F93084CC09}"/>
    <cellStyle name="Normal 22 7 2 2 4" xfId="21106" xr:uid="{62496BEE-0FD7-4529-B8BA-96BA2DC96A71}"/>
    <cellStyle name="Normal 22 7 2 2 4 2" xfId="34798" xr:uid="{00D161F5-4555-418D-8417-D16313DD6DAF}"/>
    <cellStyle name="Normal 22 7 2 2 4 3" xfId="49682" xr:uid="{C8CC3F6F-0D2F-4FD8-92A5-64D9A4F437A2}"/>
    <cellStyle name="Normal 22 7 2 2 5" xfId="14262" xr:uid="{92C2A0D9-A5C7-42A9-9660-32E0E5514F8F}"/>
    <cellStyle name="Normal 22 7 2 2 6" xfId="27952" xr:uid="{05C4642D-3F3F-4542-A44A-28BE3D8F7660}"/>
    <cellStyle name="Normal 22 7 2 2 7" xfId="42836" xr:uid="{B4CF57D4-425C-4FEC-9A72-A2D36F0AB3E9}"/>
    <cellStyle name="Normal 22 7 2 3" xfId="9127" xr:uid="{B8DE91B3-2813-468E-8B62-FE9EA36E44F5}"/>
    <cellStyle name="Normal 22 7 2 3 2" xfId="12549" xr:uid="{72823750-D498-4DB3-83CA-174A167D4EAF}"/>
    <cellStyle name="Normal 22 7 2 3 2 2" xfId="26239" xr:uid="{2A1C1741-7B14-4116-9806-40104656B12B}"/>
    <cellStyle name="Normal 22 7 2 3 2 2 2" xfId="39931" xr:uid="{28ABBF9A-21F9-4CD7-A5CF-0058EAFD89BD}"/>
    <cellStyle name="Normal 22 7 2 3 2 2 3" xfId="54815" xr:uid="{B0E12995-E9E0-4542-93BB-BDF093A532C7}"/>
    <cellStyle name="Normal 22 7 2 3 2 3" xfId="19395" xr:uid="{406B2E97-D626-4735-9D53-F8E922045B1B}"/>
    <cellStyle name="Normal 22 7 2 3 2 4" xfId="33085" xr:uid="{FC906ADF-2797-48D6-812A-352215F9982A}"/>
    <cellStyle name="Normal 22 7 2 3 2 5" xfId="47969" xr:uid="{ABD34C37-FD9B-4135-803C-B71DD321E90E}"/>
    <cellStyle name="Normal 22 7 2 3 3" xfId="22817" xr:uid="{9839E800-39AA-429F-BAD9-F8100002BD3A}"/>
    <cellStyle name="Normal 22 7 2 3 3 2" xfId="36509" xr:uid="{541DCD9E-27F8-4BC8-8A2E-F9DACF6EF66A}"/>
    <cellStyle name="Normal 22 7 2 3 3 3" xfId="51393" xr:uid="{C0F871B4-BCD3-4F1A-A333-1FDD39208CAC}"/>
    <cellStyle name="Normal 22 7 2 3 4" xfId="15973" xr:uid="{D88614D9-2BB3-4687-A6AD-A97AD24A9908}"/>
    <cellStyle name="Normal 22 7 2 3 5" xfId="29663" xr:uid="{3A133534-2FB1-4C59-A6F9-B7CDAA96B10C}"/>
    <cellStyle name="Normal 22 7 2 3 6" xfId="44547" xr:uid="{A8439C06-3F7A-4A23-9528-412D4B0DE7A1}"/>
    <cellStyle name="Normal 22 7 2 4" xfId="10837" xr:uid="{94D456E2-52DF-4445-B70A-97B1CEE3DB72}"/>
    <cellStyle name="Normal 22 7 2 4 2" xfId="24527" xr:uid="{0AD45074-7312-48A2-8448-B623B205C932}"/>
    <cellStyle name="Normal 22 7 2 4 2 2" xfId="38219" xr:uid="{051FCEC4-BDD5-46AA-8879-BCEBBE8E0DFB}"/>
    <cellStyle name="Normal 22 7 2 4 2 3" xfId="53103" xr:uid="{F1D85B4E-8671-46F2-9F72-93043FB38921}"/>
    <cellStyle name="Normal 22 7 2 4 3" xfId="17683" xr:uid="{C1011E26-E212-4B6B-A8DE-17EB5F27E0F8}"/>
    <cellStyle name="Normal 22 7 2 4 4" xfId="31373" xr:uid="{9D494346-1827-4393-B3FA-95CE7B0BE6F8}"/>
    <cellStyle name="Normal 22 7 2 4 5" xfId="46257" xr:uid="{D3DC3988-C01E-41AD-A24F-631348FB79ED}"/>
    <cellStyle name="Normal 22 7 2 5" xfId="21105" xr:uid="{85949CC0-5090-4CFC-848B-E493C40F9870}"/>
    <cellStyle name="Normal 22 7 2 5 2" xfId="34797" xr:uid="{D319B23B-AF9D-4ADD-A960-9A3AE376ED31}"/>
    <cellStyle name="Normal 22 7 2 5 3" xfId="49681" xr:uid="{23D27976-1EC8-4F39-9D45-806BFC57BE44}"/>
    <cellStyle name="Normal 22 7 2 6" xfId="14261" xr:uid="{7788DD1B-78F4-4D49-B693-F941C0EEC492}"/>
    <cellStyle name="Normal 22 7 2 7" xfId="27951" xr:uid="{AA265A3E-D10F-4E17-A8D6-4CAEAE51A4F0}"/>
    <cellStyle name="Normal 22 7 2 8" xfId="42835" xr:uid="{C8F6F0B3-597E-45A8-85DB-7042EC849834}"/>
    <cellStyle name="Normal 22 7 3" xfId="7416" xr:uid="{5B82249C-30B0-4660-950E-ABFC55C2331A}"/>
    <cellStyle name="Normal 22 7 3 2" xfId="9129" xr:uid="{96D6D695-1CEF-4DB7-927B-FA5D50A15178}"/>
    <cellStyle name="Normal 22 7 3 2 2" xfId="12551" xr:uid="{942C6DFC-DC85-402F-BDD3-E1B8770F197A}"/>
    <cellStyle name="Normal 22 7 3 2 2 2" xfId="26241" xr:uid="{EF8921D7-DF6C-4A65-9E57-E5DDB2A9C9FD}"/>
    <cellStyle name="Normal 22 7 3 2 2 2 2" xfId="39933" xr:uid="{96A315F0-7521-44C6-B1DC-1A5AB1EAF72B}"/>
    <cellStyle name="Normal 22 7 3 2 2 2 3" xfId="54817" xr:uid="{1EC6BB28-347B-494A-8544-23592D96ACE9}"/>
    <cellStyle name="Normal 22 7 3 2 2 3" xfId="19397" xr:uid="{201BEEE5-9046-49BB-B4BC-7F28EEB9CD58}"/>
    <cellStyle name="Normal 22 7 3 2 2 4" xfId="33087" xr:uid="{4E927FAD-569E-40D0-86AF-E83F545EDAEA}"/>
    <cellStyle name="Normal 22 7 3 2 2 5" xfId="47971" xr:uid="{5E119A46-92DD-459D-9D94-D5023844A91E}"/>
    <cellStyle name="Normal 22 7 3 2 3" xfId="22819" xr:uid="{BA5CD427-CB3D-4E9E-9603-4107CFFDECC5}"/>
    <cellStyle name="Normal 22 7 3 2 3 2" xfId="36511" xr:uid="{E4BED630-BCA0-446C-AE4C-8A8BEB8CC88B}"/>
    <cellStyle name="Normal 22 7 3 2 3 3" xfId="51395" xr:uid="{ECDCF3D8-8A96-4B55-B67C-30C6977DCC5C}"/>
    <cellStyle name="Normal 22 7 3 2 4" xfId="15975" xr:uid="{541984D9-8A53-45EA-A806-EA69BAB4AA25}"/>
    <cellStyle name="Normal 22 7 3 2 5" xfId="29665" xr:uid="{C0BC58E9-2009-4520-8134-A179556E3414}"/>
    <cellStyle name="Normal 22 7 3 2 6" xfId="44549" xr:uid="{54214F0E-D80E-46BA-898B-30498993A309}"/>
    <cellStyle name="Normal 22 7 3 3" xfId="10839" xr:uid="{1984B42E-DD28-4FEF-8011-88EFC03B50F1}"/>
    <cellStyle name="Normal 22 7 3 3 2" xfId="24529" xr:uid="{E0DFD619-CB02-4EB7-82BA-6525F73412D0}"/>
    <cellStyle name="Normal 22 7 3 3 2 2" xfId="38221" xr:uid="{659A318F-64CE-44DD-8D3F-4FEA617B0D21}"/>
    <cellStyle name="Normal 22 7 3 3 2 3" xfId="53105" xr:uid="{E1610093-7F77-4A03-B175-D6E22AB3046A}"/>
    <cellStyle name="Normal 22 7 3 3 3" xfId="17685" xr:uid="{2C29078C-1DAE-4834-A295-9D762916F04E}"/>
    <cellStyle name="Normal 22 7 3 3 4" xfId="31375" xr:uid="{9E9CDCD8-276B-4D3F-94B5-00E9BA56775B}"/>
    <cellStyle name="Normal 22 7 3 3 5" xfId="46259" xr:uid="{0359492F-A64E-48D4-B560-085C8D9BDC5B}"/>
    <cellStyle name="Normal 22 7 3 4" xfId="21107" xr:uid="{0DE5A606-B1A9-4F60-8303-46C7CD95E312}"/>
    <cellStyle name="Normal 22 7 3 4 2" xfId="34799" xr:uid="{9A39DD14-6DEB-44F7-8A5D-D844B4A9DA6F}"/>
    <cellStyle name="Normal 22 7 3 4 3" xfId="49683" xr:uid="{39FC26A6-63D4-4BD4-A057-05C53CC38FA2}"/>
    <cellStyle name="Normal 22 7 3 5" xfId="14263" xr:uid="{0FD489FD-48B3-4790-AD53-BC4F7687B678}"/>
    <cellStyle name="Normal 22 7 3 6" xfId="27953" xr:uid="{414A3722-9D6F-4129-9727-C8F0B4E041B7}"/>
    <cellStyle name="Normal 22 7 3 7" xfId="42837" xr:uid="{8D1AAF15-4A6D-413D-9AB2-AF9D27FB06B5}"/>
    <cellStyle name="Normal 22 7 4" xfId="7417" xr:uid="{1DF097A3-DBD0-4A86-B85B-BAEE3CCE14DF}"/>
    <cellStyle name="Normal 22 7 4 2" xfId="9130" xr:uid="{F9962CD2-5633-4DDF-9BE9-F43B69717DDE}"/>
    <cellStyle name="Normal 22 7 4 2 2" xfId="12552" xr:uid="{DBB9B1E2-8137-47B6-8A89-742FF9714B8F}"/>
    <cellStyle name="Normal 22 7 4 2 2 2" xfId="26242" xr:uid="{FBA373AC-07D4-4F17-8652-7298A2AB12FB}"/>
    <cellStyle name="Normal 22 7 4 2 2 2 2" xfId="39934" xr:uid="{2DD8AFA2-75A6-4BAE-817D-E49514B6139B}"/>
    <cellStyle name="Normal 22 7 4 2 2 2 3" xfId="54818" xr:uid="{ED343288-7FCB-48B4-87AF-22A22CA35B34}"/>
    <cellStyle name="Normal 22 7 4 2 2 3" xfId="19398" xr:uid="{FA9A6A0A-95FB-45FB-866D-1BA45B56B4A1}"/>
    <cellStyle name="Normal 22 7 4 2 2 4" xfId="33088" xr:uid="{78245EB5-B214-4D86-B2CD-5156481E19BA}"/>
    <cellStyle name="Normal 22 7 4 2 2 5" xfId="47972" xr:uid="{7592AF2F-F79B-4108-9DDE-5E674D58D8CD}"/>
    <cellStyle name="Normal 22 7 4 2 3" xfId="22820" xr:uid="{3EA7EFF1-F80D-4F91-B7DD-1EDF15DD7D95}"/>
    <cellStyle name="Normal 22 7 4 2 3 2" xfId="36512" xr:uid="{FC586B97-AEA7-4EB9-9259-07A31154BB27}"/>
    <cellStyle name="Normal 22 7 4 2 3 3" xfId="51396" xr:uid="{521AE498-BF7C-44CC-A26E-E1007E6E495F}"/>
    <cellStyle name="Normal 22 7 4 2 4" xfId="15976" xr:uid="{3178B0D7-73C6-4493-B501-BB82728F64CF}"/>
    <cellStyle name="Normal 22 7 4 2 5" xfId="29666" xr:uid="{297C3408-6CF8-4E90-8891-C21A51596DD2}"/>
    <cellStyle name="Normal 22 7 4 2 6" xfId="44550" xr:uid="{A518F32C-50EF-4536-AF0C-17BD47099ADE}"/>
    <cellStyle name="Normal 22 7 4 3" xfId="10840" xr:uid="{83058320-6BEF-4236-A6AB-C7E631FF33BD}"/>
    <cellStyle name="Normal 22 7 4 3 2" xfId="24530" xr:uid="{22D69A7A-9989-45AD-AB3E-336EC4CAB3FF}"/>
    <cellStyle name="Normal 22 7 4 3 2 2" xfId="38222" xr:uid="{2E8711F7-550F-40B0-818F-088155A76F45}"/>
    <cellStyle name="Normal 22 7 4 3 2 3" xfId="53106" xr:uid="{5C2BFC14-0249-4837-9FBE-B57CDBFE4E01}"/>
    <cellStyle name="Normal 22 7 4 3 3" xfId="17686" xr:uid="{3CAADD52-DA15-4997-968A-A7C2AADDB19D}"/>
    <cellStyle name="Normal 22 7 4 3 4" xfId="31376" xr:uid="{3BEC58AF-A6D6-4AAE-930C-95FEE00CBF7B}"/>
    <cellStyle name="Normal 22 7 4 3 5" xfId="46260" xr:uid="{7C3A6FCB-2DF9-43C2-AECE-4A5C65B14994}"/>
    <cellStyle name="Normal 22 7 4 4" xfId="21108" xr:uid="{D27A747F-2136-4371-AE7D-AB972ABE5BD3}"/>
    <cellStyle name="Normal 22 7 4 4 2" xfId="34800" xr:uid="{46F16C23-FB58-465D-A732-2D6A31AA2F0A}"/>
    <cellStyle name="Normal 22 7 4 4 3" xfId="49684" xr:uid="{6287C078-0380-401C-9F03-2BF5165FC444}"/>
    <cellStyle name="Normal 22 7 4 5" xfId="14264" xr:uid="{F400051C-BD90-4F91-840A-0B6E545F89E9}"/>
    <cellStyle name="Normal 22 7 4 6" xfId="27954" xr:uid="{EAACB1D5-16D7-4BCB-A391-33209885BE01}"/>
    <cellStyle name="Normal 22 7 4 7" xfId="42838" xr:uid="{35B02071-FC95-4CB7-9EB6-F73E810F0BDD}"/>
    <cellStyle name="Normal 22 7 5" xfId="9126" xr:uid="{2EB96CEA-449C-4132-AC56-26599BA89472}"/>
    <cellStyle name="Normal 22 7 5 2" xfId="12548" xr:uid="{2E780E4B-E265-478C-9529-EF4E007B9D5F}"/>
    <cellStyle name="Normal 22 7 5 2 2" xfId="26238" xr:uid="{635A8E57-9016-44A4-93F1-9E452DFC4E6D}"/>
    <cellStyle name="Normal 22 7 5 2 2 2" xfId="39930" xr:uid="{2687B122-3BF0-4C20-8247-304CF0574E4E}"/>
    <cellStyle name="Normal 22 7 5 2 2 3" xfId="54814" xr:uid="{331DB60C-4D0D-495E-9E8C-B3099CFE53AA}"/>
    <cellStyle name="Normal 22 7 5 2 3" xfId="19394" xr:uid="{2D9F7360-4FE7-45D5-8D0C-1D1BBDEDBAB9}"/>
    <cellStyle name="Normal 22 7 5 2 4" xfId="33084" xr:uid="{7DCD81E2-810D-4A07-BC2F-365F5F64A499}"/>
    <cellStyle name="Normal 22 7 5 2 5" xfId="47968" xr:uid="{880BD618-7E02-4E5B-A069-15FF36A8804B}"/>
    <cellStyle name="Normal 22 7 5 3" xfId="22816" xr:uid="{294D9780-B261-4079-8E4A-39FF2ABA3FB8}"/>
    <cellStyle name="Normal 22 7 5 3 2" xfId="36508" xr:uid="{4FBE886A-6021-4902-9288-FB39EAE90618}"/>
    <cellStyle name="Normal 22 7 5 3 3" xfId="51392" xr:uid="{E5BA16A9-D2B0-412B-A9B7-458F09B70ABE}"/>
    <cellStyle name="Normal 22 7 5 4" xfId="15972" xr:uid="{0235756D-5414-40AA-8504-D01DB3655B95}"/>
    <cellStyle name="Normal 22 7 5 5" xfId="29662" xr:uid="{3BF075C2-DB16-4C6E-82CB-C9A079D8AFE1}"/>
    <cellStyle name="Normal 22 7 5 6" xfId="44546" xr:uid="{D35EE7F3-89F3-4500-9B5A-32658B8373D6}"/>
    <cellStyle name="Normal 22 7 6" xfId="10836" xr:uid="{7387C48D-56DD-4D61-A6BD-4B5E1C57B0B1}"/>
    <cellStyle name="Normal 22 7 6 2" xfId="24526" xr:uid="{AAB43082-F0BD-4370-AD7F-CA05BE3A8BF3}"/>
    <cellStyle name="Normal 22 7 6 2 2" xfId="38218" xr:uid="{257C51F3-BCC0-4CE3-8FB0-28CFF42133B9}"/>
    <cellStyle name="Normal 22 7 6 2 3" xfId="53102" xr:uid="{0897707F-B04C-446F-9607-6A7DD945F4EE}"/>
    <cellStyle name="Normal 22 7 6 3" xfId="17682" xr:uid="{57174486-7DCB-48F6-9B06-AD99388ECFF4}"/>
    <cellStyle name="Normal 22 7 6 4" xfId="31372" xr:uid="{E45A8B9A-3D0A-41F3-B5B5-3BDB58818FDD}"/>
    <cellStyle name="Normal 22 7 6 5" xfId="46256" xr:uid="{62F16677-CF93-4754-8E2A-B6C745526DAC}"/>
    <cellStyle name="Normal 22 7 7" xfId="21104" xr:uid="{929E8331-1F5B-496B-9042-55DD7571B4A8}"/>
    <cellStyle name="Normal 22 7 7 2" xfId="34796" xr:uid="{AA25DC9E-2285-494F-AB3B-76299C26AF35}"/>
    <cellStyle name="Normal 22 7 7 3" xfId="49680" xr:uid="{D5645CBC-81D8-4422-8C26-F55A70A87ECB}"/>
    <cellStyle name="Normal 22 7 8" xfId="14260" xr:uid="{8100634B-8AC1-4E05-A468-922E41D38E7C}"/>
    <cellStyle name="Normal 22 7 9" xfId="27950" xr:uid="{3647C87B-45E8-4017-BAAF-908A642FB6E4}"/>
    <cellStyle name="Normal 22 8" xfId="7418" xr:uid="{5E390F6A-5140-48D7-B97D-DCBC45D9DD94}"/>
    <cellStyle name="Normal 22 8 2" xfId="7419" xr:uid="{5F337A41-79D4-4AE9-A64E-094263FC0EC3}"/>
    <cellStyle name="Normal 22 8 2 2" xfId="9132" xr:uid="{27C77B2E-9236-4BF1-B86F-570766BB775F}"/>
    <cellStyle name="Normal 22 8 2 2 2" xfId="12554" xr:uid="{61CF109E-E48C-406F-AE9D-6BAAABF27FE1}"/>
    <cellStyle name="Normal 22 8 2 2 2 2" xfId="26244" xr:uid="{39C4FC1E-3AC5-4135-B866-24D8E2E3D1BA}"/>
    <cellStyle name="Normal 22 8 2 2 2 2 2" xfId="39936" xr:uid="{9BC66C81-B0AA-4CBA-B1B5-95F152945893}"/>
    <cellStyle name="Normal 22 8 2 2 2 2 3" xfId="54820" xr:uid="{1B815DAB-273A-457D-9C96-D4759F313E1B}"/>
    <cellStyle name="Normal 22 8 2 2 2 3" xfId="19400" xr:uid="{88F97C26-2E7B-4529-8EF3-13726AF53922}"/>
    <cellStyle name="Normal 22 8 2 2 2 4" xfId="33090" xr:uid="{C4F6E540-EE19-4CA8-AF1E-F240752A090F}"/>
    <cellStyle name="Normal 22 8 2 2 2 5" xfId="47974" xr:uid="{FB926DF4-78D0-4268-A7BF-924B1E98A1F8}"/>
    <cellStyle name="Normal 22 8 2 2 3" xfId="22822" xr:uid="{9B63A0DF-39F7-481A-B2AA-BE62E9A39AB0}"/>
    <cellStyle name="Normal 22 8 2 2 3 2" xfId="36514" xr:uid="{8F796589-E536-4D84-80EB-547EC8B76E7E}"/>
    <cellStyle name="Normal 22 8 2 2 3 3" xfId="51398" xr:uid="{8C9C9DE6-7CA5-4349-8564-1CB2DD109DFE}"/>
    <cellStyle name="Normal 22 8 2 2 4" xfId="15978" xr:uid="{4B9B1632-14A3-4DAD-B712-FE927E0AAAC3}"/>
    <cellStyle name="Normal 22 8 2 2 5" xfId="29668" xr:uid="{E2CFF7A5-7430-46B4-A751-7B2D3B1ED987}"/>
    <cellStyle name="Normal 22 8 2 2 6" xfId="44552" xr:uid="{D70E045A-E7C8-4685-BDFE-5A24CA3AA00A}"/>
    <cellStyle name="Normal 22 8 2 3" xfId="10842" xr:uid="{E1C63043-7D67-4AD6-A352-D1DCA0C68066}"/>
    <cellStyle name="Normal 22 8 2 3 2" xfId="24532" xr:uid="{5F3F4C91-4200-485D-B330-E753349A58E5}"/>
    <cellStyle name="Normal 22 8 2 3 2 2" xfId="38224" xr:uid="{09531906-265F-40EC-87AF-4D49C08E12D0}"/>
    <cellStyle name="Normal 22 8 2 3 2 3" xfId="53108" xr:uid="{4123FA8A-7B8F-4BB9-9167-CE1E153D4095}"/>
    <cellStyle name="Normal 22 8 2 3 3" xfId="17688" xr:uid="{A6FE6C2A-4DDD-499A-BD7E-53D27D18F6A5}"/>
    <cellStyle name="Normal 22 8 2 3 4" xfId="31378" xr:uid="{50C441BA-7972-4C7C-AE01-6666276488EC}"/>
    <cellStyle name="Normal 22 8 2 3 5" xfId="46262" xr:uid="{BB72BC83-79C5-40CF-BDA4-6FCAA6A1D0FF}"/>
    <cellStyle name="Normal 22 8 2 4" xfId="21110" xr:uid="{0CFE7088-CD7A-4DFE-818B-71E155767E32}"/>
    <cellStyle name="Normal 22 8 2 4 2" xfId="34802" xr:uid="{ED27114D-1FFF-4CE9-B871-770999B381DA}"/>
    <cellStyle name="Normal 22 8 2 4 3" xfId="49686" xr:uid="{392EBAF1-D19D-4B43-A8C6-AF566435B91B}"/>
    <cellStyle name="Normal 22 8 2 5" xfId="14266" xr:uid="{90FC2F26-633C-476F-92D0-D8FC126E933E}"/>
    <cellStyle name="Normal 22 8 2 6" xfId="27956" xr:uid="{AC68AAEB-51C6-485E-BC6E-0A8FBCB589FF}"/>
    <cellStyle name="Normal 22 8 2 7" xfId="42840" xr:uid="{81F5727A-9CA1-4D94-B164-A4C6C5227EB5}"/>
    <cellStyle name="Normal 22 8 3" xfId="9131" xr:uid="{D17FAC1F-9030-4058-839B-D6436484639A}"/>
    <cellStyle name="Normal 22 8 3 2" xfId="12553" xr:uid="{EDBD7E8F-833A-443F-87B4-BFCB35D19117}"/>
    <cellStyle name="Normal 22 8 3 2 2" xfId="26243" xr:uid="{D83864A1-BB77-4A37-8B0C-A3EA8823652F}"/>
    <cellStyle name="Normal 22 8 3 2 2 2" xfId="39935" xr:uid="{42ED516E-E4ED-482B-AC85-F70DFFCC19DB}"/>
    <cellStyle name="Normal 22 8 3 2 2 3" xfId="54819" xr:uid="{FCEB4E9E-322B-4EBA-82FA-2C88B13CC2AD}"/>
    <cellStyle name="Normal 22 8 3 2 3" xfId="19399" xr:uid="{537BECD1-0556-41BB-9D83-D1A62F80258A}"/>
    <cellStyle name="Normal 22 8 3 2 4" xfId="33089" xr:uid="{726853F1-0A1E-4936-8C5A-62132306A075}"/>
    <cellStyle name="Normal 22 8 3 2 5" xfId="47973" xr:uid="{DF46E70F-6CE7-4FE0-A65E-46C414A186C4}"/>
    <cellStyle name="Normal 22 8 3 3" xfId="22821" xr:uid="{2EAB46B0-B435-4E1F-99E2-088E20B5197E}"/>
    <cellStyle name="Normal 22 8 3 3 2" xfId="36513" xr:uid="{C491A042-EB7E-4E25-91C4-6DED31D99556}"/>
    <cellStyle name="Normal 22 8 3 3 3" xfId="51397" xr:uid="{54F87E15-E321-4A2F-BFC9-B6171EE756D2}"/>
    <cellStyle name="Normal 22 8 3 4" xfId="15977" xr:uid="{2B7303B5-FC00-41DE-8F3C-3282674BF6BE}"/>
    <cellStyle name="Normal 22 8 3 5" xfId="29667" xr:uid="{B415DD14-959A-4CDC-AFEA-CFCADDF3FCB5}"/>
    <cellStyle name="Normal 22 8 3 6" xfId="44551" xr:uid="{7B453966-48FA-4B65-9B4F-49E8C994495A}"/>
    <cellStyle name="Normal 22 8 4" xfId="10841" xr:uid="{61651953-C2F5-4A4C-8752-45331A20AAE2}"/>
    <cellStyle name="Normal 22 8 4 2" xfId="24531" xr:uid="{231F3A6C-E257-40FC-9CD5-70B03727E14B}"/>
    <cellStyle name="Normal 22 8 4 2 2" xfId="38223" xr:uid="{C64B20A6-9EFB-48E9-863E-9EBE32E8CC6C}"/>
    <cellStyle name="Normal 22 8 4 2 3" xfId="53107" xr:uid="{2504BBD8-F47E-46B9-A191-48519117AD2C}"/>
    <cellStyle name="Normal 22 8 4 3" xfId="17687" xr:uid="{0D897105-D47B-4493-8DB8-A76CFBEBB23D}"/>
    <cellStyle name="Normal 22 8 4 4" xfId="31377" xr:uid="{77DB27B7-6F44-40B0-91B2-698B8D0A5707}"/>
    <cellStyle name="Normal 22 8 4 5" xfId="46261" xr:uid="{0A7857FC-174D-4A40-A316-CEBEE88C1683}"/>
    <cellStyle name="Normal 22 8 5" xfId="21109" xr:uid="{D8DD83CB-2237-4A7E-90BD-C961959D049C}"/>
    <cellStyle name="Normal 22 8 5 2" xfId="34801" xr:uid="{2693EA90-A5AA-47A3-94FB-9B4E14F76593}"/>
    <cellStyle name="Normal 22 8 5 3" xfId="49685" xr:uid="{E1D33CFF-194E-4FC1-BA3D-D861025EEBD3}"/>
    <cellStyle name="Normal 22 8 6" xfId="14265" xr:uid="{1DD1FFBC-52B3-479D-B10B-59F1DCD5DF69}"/>
    <cellStyle name="Normal 22 8 7" xfId="27955" xr:uid="{5BD501CA-3741-427D-BFEB-F8704250FE3E}"/>
    <cellStyle name="Normal 22 8 8" xfId="42839" xr:uid="{5B0FA078-2C55-4C4E-A092-ED8A377C1340}"/>
    <cellStyle name="Normal 22 9" xfId="7420" xr:uid="{4ED8E4E2-DED6-4471-88CB-A48E0D004A3C}"/>
    <cellStyle name="Normal 22 9 2" xfId="9133" xr:uid="{540F8F95-FF6B-49CD-AEA0-057789D7EFD0}"/>
    <cellStyle name="Normal 22 9 2 2" xfId="12555" xr:uid="{CAEDAC51-958C-42BC-A7DD-7700D4C7074E}"/>
    <cellStyle name="Normal 22 9 2 2 2" xfId="26245" xr:uid="{2AD15924-18E5-4E43-894C-4C015F77CE66}"/>
    <cellStyle name="Normal 22 9 2 2 2 2" xfId="39937" xr:uid="{B0F81657-64BB-4A2A-9EEA-0CB2A5C33A4D}"/>
    <cellStyle name="Normal 22 9 2 2 2 3" xfId="54821" xr:uid="{B22FBBBB-3C07-4C78-910D-CFC06B0824B7}"/>
    <cellStyle name="Normal 22 9 2 2 3" xfId="19401" xr:uid="{9D25C4D5-5368-4E4E-BF55-27FB3405AA80}"/>
    <cellStyle name="Normal 22 9 2 2 4" xfId="33091" xr:uid="{96F8A701-6D3B-4923-98BB-175F3C399895}"/>
    <cellStyle name="Normal 22 9 2 2 5" xfId="47975" xr:uid="{384A1ADC-BE0C-4A78-BE9F-B71EFED15081}"/>
    <cellStyle name="Normal 22 9 2 3" xfId="22823" xr:uid="{39FCCF4F-1A4D-4D6D-A40E-B3998D3DC517}"/>
    <cellStyle name="Normal 22 9 2 3 2" xfId="36515" xr:uid="{598C8A36-580B-478E-9940-C52E2C5F329F}"/>
    <cellStyle name="Normal 22 9 2 3 3" xfId="51399" xr:uid="{DC937B0C-3C60-4D62-A33F-C95E9AB1EEAC}"/>
    <cellStyle name="Normal 22 9 2 4" xfId="15979" xr:uid="{0077AC41-DBBA-4524-A8CC-C93CE72496D9}"/>
    <cellStyle name="Normal 22 9 2 5" xfId="29669" xr:uid="{8DE1DE98-64F6-4AEC-B990-D56A2E7B8448}"/>
    <cellStyle name="Normal 22 9 2 6" xfId="44553" xr:uid="{F0D7845F-75E2-4678-9998-B1C22F22C0A8}"/>
    <cellStyle name="Normal 22 9 3" xfId="10843" xr:uid="{30976315-FAEF-4A8B-8F91-B76610D74C6D}"/>
    <cellStyle name="Normal 22 9 3 2" xfId="24533" xr:uid="{C5799D08-3622-4F82-A541-47D7C99FDE3D}"/>
    <cellStyle name="Normal 22 9 3 2 2" xfId="38225" xr:uid="{41D27797-7065-43EA-ACFA-8D10BD2E7C96}"/>
    <cellStyle name="Normal 22 9 3 2 3" xfId="53109" xr:uid="{CD6F06BA-34D0-42C2-9AA8-F98FA808E301}"/>
    <cellStyle name="Normal 22 9 3 3" xfId="17689" xr:uid="{FF079379-2959-414A-B46A-0FD2BDEE3B52}"/>
    <cellStyle name="Normal 22 9 3 4" xfId="31379" xr:uid="{31987BA3-48B6-4F00-88AE-2E149D64D761}"/>
    <cellStyle name="Normal 22 9 3 5" xfId="46263" xr:uid="{4A8D50B6-5EAC-4CC4-83C0-54964716971F}"/>
    <cellStyle name="Normal 22 9 4" xfId="21111" xr:uid="{9E62918C-5E2C-430F-A78F-D90470F6E43C}"/>
    <cellStyle name="Normal 22 9 4 2" xfId="34803" xr:uid="{6BC67EB9-F600-44DC-A5E0-B5502D02E88F}"/>
    <cellStyle name="Normal 22 9 4 3" xfId="49687" xr:uid="{EE0126CE-603B-494A-93E4-9611FA33D8D1}"/>
    <cellStyle name="Normal 22 9 5" xfId="14267" xr:uid="{EB0D6744-12B5-45C3-89E8-045234730C57}"/>
    <cellStyle name="Normal 22 9 6" xfId="27957" xr:uid="{5409505E-6907-4F16-9849-CC3CFE19521E}"/>
    <cellStyle name="Normal 22 9 7" xfId="42841" xr:uid="{E43069A0-666D-4E6A-85F4-2BD67A336634}"/>
    <cellStyle name="Normal 23" xfId="444" xr:uid="{296AA9F2-435E-4E52-946D-DAD85E684567}"/>
    <cellStyle name="Normal 23 2" xfId="2502" xr:uid="{A923486B-2175-40E7-A971-F131916ACCA2}"/>
    <cellStyle name="Normal 23 2 2" xfId="4358" xr:uid="{8EB86F55-DC2F-4CC4-8939-A3F95E185595}"/>
    <cellStyle name="Normal 23 2 2 2" xfId="4753" xr:uid="{88764EB3-7347-436C-96A8-4019D5186549}"/>
    <cellStyle name="Normal 23 2 2 3" xfId="4695" xr:uid="{6A11BD99-9E38-45DB-957E-53635CD6E8FD}"/>
    <cellStyle name="Normal 23 2 2 4" xfId="4665" xr:uid="{1576F498-A2B8-47F4-B336-D06D3DBFB7D8}"/>
    <cellStyle name="Normal 23 2 3" xfId="4607" xr:uid="{3E5A2F34-1C1B-4017-A6C7-884F36946825}"/>
    <cellStyle name="Normal 23 2 4" xfId="4714" xr:uid="{32704D4E-E5E2-476D-A95F-CCF866108329}"/>
    <cellStyle name="Normal 23 2 5" xfId="41115" xr:uid="{EBB44AD4-718A-4D69-B7AD-B63D4D603A6A}"/>
    <cellStyle name="Normal 23 3" xfId="4428" xr:uid="{5D614990-FBCA-472A-B59B-16B9BF262AE2}"/>
    <cellStyle name="Normal 23 4" xfId="4357" xr:uid="{27C1ADFF-4C67-4FC5-8AF9-9D6BC923A841}"/>
    <cellStyle name="Normal 23 5" xfId="4574" xr:uid="{429491F1-68FF-40A3-A6E4-56F3AA100FAE}"/>
    <cellStyle name="Normal 23 6" xfId="4741" xr:uid="{6F759576-DC46-4D7A-AD4E-B782AA397557}"/>
    <cellStyle name="Normal 23 7" xfId="40803" xr:uid="{CD005694-CCF7-432F-AC33-69BE784E9567}"/>
    <cellStyle name="Normal 24" xfId="445" xr:uid="{020C5436-BE4D-42D0-BF91-88424E59BD25}"/>
    <cellStyle name="Normal 24 2" xfId="446" xr:uid="{41005EEA-DED5-4F62-874B-465EE58636F1}"/>
    <cellStyle name="Normal 24 2 2" xfId="4430" xr:uid="{8A135655-181C-4D64-ABD3-99B336833964}"/>
    <cellStyle name="Normal 24 2 3" xfId="4360" xr:uid="{7FE850C5-1FAA-4951-B02E-3B65043F5F05}"/>
    <cellStyle name="Normal 24 2 4" xfId="4576" xr:uid="{4387F997-C0EE-4229-B284-08854B4CD741}"/>
    <cellStyle name="Normal 24 2 5" xfId="4743" xr:uid="{EE3158BA-7F6D-4D15-98AA-875AA2985D68}"/>
    <cellStyle name="Normal 24 3" xfId="4429" xr:uid="{374BD237-D128-4212-A6BE-D526A134DC5F}"/>
    <cellStyle name="Normal 24 4" xfId="4359" xr:uid="{305765F5-F073-41CD-858B-9101203CC162}"/>
    <cellStyle name="Normal 24 5" xfId="4575" xr:uid="{BA820F5A-1B17-4381-8005-CB31028ED3FB}"/>
    <cellStyle name="Normal 24 6" xfId="4742" xr:uid="{1205C6FE-86F4-4DE8-80D4-6C070873B788}"/>
    <cellStyle name="Normal 24 7" xfId="40804" xr:uid="{38212E0B-CD49-4378-A60E-2C49AEBC7814}"/>
    <cellStyle name="Normal 25" xfId="453" xr:uid="{1B2C6310-9AF5-41F6-995F-0E00C758854E}"/>
    <cellStyle name="Normal 25 2" xfId="4362" xr:uid="{8E829D18-AF3D-4138-8458-01F23965746A}"/>
    <cellStyle name="Normal 25 2 2" xfId="41940" xr:uid="{6DCB3557-2FD4-4E56-AD4F-C3B92D2A480F}"/>
    <cellStyle name="Normal 25 2 3" xfId="41333" xr:uid="{78CEB9EB-DB77-4F8F-ACE2-93ACD4A02EAD}"/>
    <cellStyle name="Normal 25 2 4" xfId="40748" xr:uid="{439E8D02-B140-4B2A-A16A-26C597B70485}"/>
    <cellStyle name="Normal 25 2 5" xfId="55632" xr:uid="{ABB7CD09-BE6A-4957-B33D-8E5829FE25C1}"/>
    <cellStyle name="Normal 25 2 6" xfId="27056" xr:uid="{A0E06BB6-3345-440C-82B6-CCCECD9E3BEB}"/>
    <cellStyle name="Normal 25 3" xfId="4431" xr:uid="{6D49FF6B-A749-4C30-ADC8-EE17AB52C707}"/>
    <cellStyle name="Normal 25 4" xfId="4361" xr:uid="{AA24CEE2-22A3-4FB6-B64E-AD657FD17020}"/>
    <cellStyle name="Normal 25 5" xfId="4577" xr:uid="{F91209CC-739F-4757-A39F-0876F57B2F62}"/>
    <cellStyle name="Normal 25 6" xfId="40806" xr:uid="{D4B86AD8-1F98-4997-A0A9-ABB2B84105A4}"/>
    <cellStyle name="Normal 25 7" xfId="33902" xr:uid="{EA87790D-FB48-4E82-A277-A2D095B9F869}"/>
    <cellStyle name="Normal 25 8" xfId="48786" xr:uid="{44C67618-111D-4FBA-87A4-8D8FC675FA08}"/>
    <cellStyle name="Normal 25 9" xfId="13366" xr:uid="{3DA81264-99B1-4940-8099-82570148E11E}"/>
    <cellStyle name="Normal 26" xfId="2500" xr:uid="{9C7C44FB-CA60-461A-8CCC-06C5AC6DAEFE}"/>
    <cellStyle name="Normal 26 2" xfId="2501" xr:uid="{B574054F-1AD3-4718-8DAC-47004BA3B16D}"/>
    <cellStyle name="Normal 26 2 2" xfId="4364" xr:uid="{E68A77FF-5419-49B7-B0E9-28FAFCDBA473}"/>
    <cellStyle name="Normal 26 3" xfId="4363" xr:uid="{E0A220E2-8EEE-44B9-B5D8-CF744D19EC70}"/>
    <cellStyle name="Normal 26 3 2" xfId="4438" xr:uid="{91308F19-FDE8-44A8-A4D7-94C6009FC9EC}"/>
    <cellStyle name="Normal 27" xfId="2509" xr:uid="{5DC66416-F24C-4F6A-AA72-970AD574E67B}"/>
    <cellStyle name="Normal 27 2" xfId="4366" xr:uid="{F859FFA6-C835-4D0E-99AD-A592306471F5}"/>
    <cellStyle name="Normal 27 3" xfId="4365" xr:uid="{5C826E46-BC53-43D8-982E-9B909E0E3720}"/>
    <cellStyle name="Normal 27 4" xfId="4601" xr:uid="{BAEE5C58-2FE9-4FB6-B613-C9AEF43D9FA8}"/>
    <cellStyle name="Normal 27 5" xfId="5322" xr:uid="{BDDB0371-450C-4BFF-ABF4-0CBA4ADC5A60}"/>
    <cellStyle name="Normal 27 6" xfId="4591" xr:uid="{B0046B73-EF64-4CE2-9457-F84BA2DF649A}"/>
    <cellStyle name="Normal 27 7" xfId="5334" xr:uid="{063059CC-C5E8-47E9-ACEF-F2EE77FF7F47}"/>
    <cellStyle name="Normal 28" xfId="4367" xr:uid="{B8B3B24A-3528-4BED-B0E2-4E013F576447}"/>
    <cellStyle name="Normal 28 2" xfId="4368" xr:uid="{476C1312-F5E0-4A8A-8031-E8BC0E244E2D}"/>
    <cellStyle name="Normal 28 3" xfId="4369" xr:uid="{11F7C112-789E-4136-B7F7-22D413C398D9}"/>
    <cellStyle name="Normal 28 3 2" xfId="41334" xr:uid="{F5F7D5EB-1218-4F08-9B0E-0810FDF414B1}"/>
    <cellStyle name="Normal 28 3 3" xfId="5955" xr:uid="{F7D762F6-1104-4BB6-9B8C-B26B66304605}"/>
    <cellStyle name="Normal 28 3 4" xfId="5363" xr:uid="{98B854C0-88CB-4FB4-A21F-5F3FDC8684FF}"/>
    <cellStyle name="Normal 29" xfId="4370" xr:uid="{A444E91E-6921-4680-96B0-7A6D7EC8811A}"/>
    <cellStyle name="Normal 29 2" xfId="4371" xr:uid="{06EC4962-02DE-4D8F-ABD2-9D3D5A61CF38}"/>
    <cellStyle name="Normal 3" xfId="5" xr:uid="{B306D173-8DFE-403E-B2F3-0A6104B84EF4}"/>
    <cellStyle name="Normal 3 2" xfId="83" xr:uid="{E4D95142-6729-47D8-A868-9132880D5562}"/>
    <cellStyle name="Normal 3 2 2" xfId="84" xr:uid="{C3CB47CC-7400-4C52-AA11-7C2038EE4796}"/>
    <cellStyle name="Normal 3 2 2 2" xfId="290" xr:uid="{7D70A1F1-21B8-4759-B8E6-BB4D5E88C77E}"/>
    <cellStyle name="Normal 3 2 2 2 2" xfId="4667" xr:uid="{99E92C57-038A-401D-8973-F18A70D23509}"/>
    <cellStyle name="Normal 3 2 2 3" xfId="4558" xr:uid="{071378D4-343D-4C5B-8E3F-2D9296E54BB9}"/>
    <cellStyle name="Normal 3 2 3" xfId="85" xr:uid="{05A95C9B-F5EB-4627-BAA9-51E2B108C489}"/>
    <cellStyle name="Normal 3 2 3 10" xfId="7422" xr:uid="{29314ACF-5FC0-491D-8434-F7709E896C7A}"/>
    <cellStyle name="Normal 3 2 3 10 2" xfId="9135" xr:uid="{D48D76F3-21AE-45D1-975C-0CB2A55D055F}"/>
    <cellStyle name="Normal 3 2 3 10 2 2" xfId="12557" xr:uid="{E488C665-E18E-4B73-BD44-6D0FBC86E8A1}"/>
    <cellStyle name="Normal 3 2 3 10 2 2 2" xfId="26247" xr:uid="{0A423B3E-DAD3-43F8-86CC-5DD1A10E2569}"/>
    <cellStyle name="Normal 3 2 3 10 2 2 2 2" xfId="39939" xr:uid="{BBFC8FF9-4116-44E7-B78D-04721B081641}"/>
    <cellStyle name="Normal 3 2 3 10 2 2 2 3" xfId="54823" xr:uid="{634E6D69-A947-458E-98DC-05D5B6AB5AE9}"/>
    <cellStyle name="Normal 3 2 3 10 2 2 3" xfId="19403" xr:uid="{A45D70E1-DAE7-4250-9D62-8A58A2110C7D}"/>
    <cellStyle name="Normal 3 2 3 10 2 2 4" xfId="33093" xr:uid="{A16F6987-7453-4F37-B12E-F8BA9FACC74D}"/>
    <cellStyle name="Normal 3 2 3 10 2 2 5" xfId="47977" xr:uid="{93B05839-746B-40CE-87AC-214F2A80B2F1}"/>
    <cellStyle name="Normal 3 2 3 10 2 3" xfId="22825" xr:uid="{931F53F9-F039-4E4E-81E5-4F96E31DA38F}"/>
    <cellStyle name="Normal 3 2 3 10 2 3 2" xfId="36517" xr:uid="{01518B9D-E7AA-4C77-8D03-E31DC1258307}"/>
    <cellStyle name="Normal 3 2 3 10 2 3 3" xfId="51401" xr:uid="{815D2AA9-2490-4AE9-97DB-64DBE33F9CE9}"/>
    <cellStyle name="Normal 3 2 3 10 2 4" xfId="15981" xr:uid="{FD695084-51D6-43F1-B76A-F75F9D6DCFA8}"/>
    <cellStyle name="Normal 3 2 3 10 2 5" xfId="29671" xr:uid="{4A8D6C5D-6D52-46B9-B790-2F3E2A2CC38A}"/>
    <cellStyle name="Normal 3 2 3 10 2 6" xfId="44555" xr:uid="{F62832F1-DECB-4157-B931-84FD9C44616D}"/>
    <cellStyle name="Normal 3 2 3 10 3" xfId="10845" xr:uid="{1970129A-4F26-4C8C-B667-9CB6E932BAE1}"/>
    <cellStyle name="Normal 3 2 3 10 3 2" xfId="24535" xr:uid="{557FE028-E2A3-492B-B3E4-3D175FA49CA1}"/>
    <cellStyle name="Normal 3 2 3 10 3 2 2" xfId="38227" xr:uid="{098CAA93-E2E7-49A0-8AC1-BFD973B27EBE}"/>
    <cellStyle name="Normal 3 2 3 10 3 2 3" xfId="53111" xr:uid="{881F1107-8DEC-4CFC-8995-ED6E825D5399}"/>
    <cellStyle name="Normal 3 2 3 10 3 3" xfId="17691" xr:uid="{42EDFD3F-D999-42C4-AFF4-38CD25FA095E}"/>
    <cellStyle name="Normal 3 2 3 10 3 4" xfId="31381" xr:uid="{BB0750FA-A41E-4407-8B65-5D516308E7A5}"/>
    <cellStyle name="Normal 3 2 3 10 3 5" xfId="46265" xr:uid="{EE609863-1F3E-4336-9D8B-744B9F9FAB75}"/>
    <cellStyle name="Normal 3 2 3 10 4" xfId="21113" xr:uid="{42126F76-DBE3-4D40-BAFC-65EEDD2AABD5}"/>
    <cellStyle name="Normal 3 2 3 10 4 2" xfId="34805" xr:uid="{FDCE55BE-2972-4FEA-A91C-9FEEDB0D578E}"/>
    <cellStyle name="Normal 3 2 3 10 4 3" xfId="49689" xr:uid="{9B293508-5F3E-4CA8-A669-7EF56E94DF8B}"/>
    <cellStyle name="Normal 3 2 3 10 5" xfId="14269" xr:uid="{3771A52F-54E7-488D-AC6A-44F28D0EEC11}"/>
    <cellStyle name="Normal 3 2 3 10 6" xfId="27959" xr:uid="{C29E02A5-3CC6-41B2-995C-95848101F61F}"/>
    <cellStyle name="Normal 3 2 3 10 7" xfId="42843" xr:uid="{434B7EE6-4B0E-4019-A1B9-57767998EA58}"/>
    <cellStyle name="Normal 3 2 3 11" xfId="9134" xr:uid="{3ABA41DD-C6BA-474D-A3CD-218E6CB6CBC5}"/>
    <cellStyle name="Normal 3 2 3 11 2" xfId="12556" xr:uid="{5B62B946-D370-4E37-9370-D308E1CEF6CD}"/>
    <cellStyle name="Normal 3 2 3 11 2 2" xfId="26246" xr:uid="{143B0719-C9CC-40F0-B685-D98EC2643367}"/>
    <cellStyle name="Normal 3 2 3 11 2 2 2" xfId="39938" xr:uid="{3CC0379D-F114-41EA-B1FB-C596DF15517F}"/>
    <cellStyle name="Normal 3 2 3 11 2 2 3" xfId="54822" xr:uid="{4B2C4289-91CB-43C1-AD15-39109CE04D28}"/>
    <cellStyle name="Normal 3 2 3 11 2 3" xfId="19402" xr:uid="{6659BCC0-5B7B-4ABF-A341-9BDD2E73B115}"/>
    <cellStyle name="Normal 3 2 3 11 2 4" xfId="33092" xr:uid="{7A2C74E8-32E1-4EE8-8567-FAC961B115CC}"/>
    <cellStyle name="Normal 3 2 3 11 2 5" xfId="47976" xr:uid="{9048F290-6E25-46A4-9BAE-636A06C80FA0}"/>
    <cellStyle name="Normal 3 2 3 11 3" xfId="22824" xr:uid="{849736BD-CE96-4BD1-A73D-EDF499D3E1BE}"/>
    <cellStyle name="Normal 3 2 3 11 3 2" xfId="36516" xr:uid="{5DC785BC-C463-4393-8279-4C979A232D8B}"/>
    <cellStyle name="Normal 3 2 3 11 3 3" xfId="51400" xr:uid="{A09B1358-2FCC-4D0B-8E20-0ED2F3B1AD9A}"/>
    <cellStyle name="Normal 3 2 3 11 4" xfId="15980" xr:uid="{9E03D83F-110E-4B80-832C-A4C61912A4EF}"/>
    <cellStyle name="Normal 3 2 3 11 5" xfId="29670" xr:uid="{6FE7ABFF-DA2E-46AD-A5A1-436B3A8E9E2C}"/>
    <cellStyle name="Normal 3 2 3 11 6" xfId="44554" xr:uid="{3BC64F75-41E0-4CE9-885D-531E1F5C190C}"/>
    <cellStyle name="Normal 3 2 3 12" xfId="10844" xr:uid="{D7F946CE-574A-4C8F-B884-E1F1AE5042BC}"/>
    <cellStyle name="Normal 3 2 3 12 2" xfId="24534" xr:uid="{9EBF6650-3162-49BF-8C8E-5482AB723F72}"/>
    <cellStyle name="Normal 3 2 3 12 2 2" xfId="38226" xr:uid="{99478358-4084-4645-AA15-6419BA3199A8}"/>
    <cellStyle name="Normal 3 2 3 12 2 3" xfId="53110" xr:uid="{2DB41E56-F28A-40E3-814B-DDC6F5684B15}"/>
    <cellStyle name="Normal 3 2 3 12 3" xfId="17690" xr:uid="{FC75AEBD-D7AF-408A-9F57-F6D02D989915}"/>
    <cellStyle name="Normal 3 2 3 12 4" xfId="31380" xr:uid="{0900572F-9CA9-42F8-AFC4-934887E3A751}"/>
    <cellStyle name="Normal 3 2 3 12 5" xfId="46264" xr:uid="{C894BE4F-9A9F-4B2C-A65D-06BF765FE15A}"/>
    <cellStyle name="Normal 3 2 3 13" xfId="21112" xr:uid="{06BD07E5-D8E9-47BA-A91E-05211554FDF2}"/>
    <cellStyle name="Normal 3 2 3 13 2" xfId="34804" xr:uid="{275BA614-E50F-4A8C-AE4B-93096BE2CB40}"/>
    <cellStyle name="Normal 3 2 3 13 3" xfId="49688" xr:uid="{B8438222-BF5F-4589-A4DF-79BE4917C226}"/>
    <cellStyle name="Normal 3 2 3 14" xfId="14268" xr:uid="{BBD8E528-06F8-44DC-A345-C7BC010EFFE0}"/>
    <cellStyle name="Normal 3 2 3 14 2" xfId="40757" xr:uid="{0ED0D79A-979E-44D1-82D3-24ADF9EBAE13}"/>
    <cellStyle name="Normal 3 2 3 15" xfId="27958" xr:uid="{A8F51849-E467-4E0C-A219-6E69BA1EDA71}"/>
    <cellStyle name="Normal 3 2 3 16" xfId="42842" xr:uid="{FC6E1520-429E-4F4B-AAB1-2B9E5471D9C7}"/>
    <cellStyle name="Normal 3 2 3 17" xfId="7421" xr:uid="{395081BC-542F-42DC-9B27-0B55BA1E5A3C}"/>
    <cellStyle name="Normal 3 2 3 18" xfId="5935" xr:uid="{E2B13942-87A2-45C7-8C6B-59184435B5E3}"/>
    <cellStyle name="Normal 3 2 3 19" xfId="5343" xr:uid="{C9EAACAA-9DE1-4EE2-921B-03E951C4662F}"/>
    <cellStyle name="Normal 3 2 3 2" xfId="7423" xr:uid="{90802F13-E7E3-4963-90D3-B8E8260E4CD1}"/>
    <cellStyle name="Normal 3 2 3 2 10" xfId="9136" xr:uid="{83AA0F15-70BC-49BF-8327-A7AF5147314C}"/>
    <cellStyle name="Normal 3 2 3 2 10 2" xfId="12558" xr:uid="{31254B88-8463-4967-88AB-E5C57C9AF779}"/>
    <cellStyle name="Normal 3 2 3 2 10 2 2" xfId="26248" xr:uid="{2FE0564E-287C-40D4-A340-FAD74F79902D}"/>
    <cellStyle name="Normal 3 2 3 2 10 2 2 2" xfId="39940" xr:uid="{019D90F8-F574-4D8A-B390-5C8A13E0B8CD}"/>
    <cellStyle name="Normal 3 2 3 2 10 2 2 3" xfId="54824" xr:uid="{12CA5842-57CD-4A44-862C-D5DFDD9E2839}"/>
    <cellStyle name="Normal 3 2 3 2 10 2 3" xfId="19404" xr:uid="{4481CC47-528F-4D41-885A-624CC4F7E156}"/>
    <cellStyle name="Normal 3 2 3 2 10 2 4" xfId="33094" xr:uid="{51BDEDA9-0303-418A-B19A-3DA8B4C4BD73}"/>
    <cellStyle name="Normal 3 2 3 2 10 2 5" xfId="47978" xr:uid="{F44014E7-BA41-43EF-8AC0-60D4EB9E26FE}"/>
    <cellStyle name="Normal 3 2 3 2 10 3" xfId="22826" xr:uid="{93E82191-24B3-4E8E-BA50-6631D18CB05D}"/>
    <cellStyle name="Normal 3 2 3 2 10 3 2" xfId="36518" xr:uid="{9B894618-F84A-4408-8AC4-DB3B90B3C719}"/>
    <cellStyle name="Normal 3 2 3 2 10 3 3" xfId="51402" xr:uid="{27405B47-9C3F-4A4B-9A0D-E09F60458A49}"/>
    <cellStyle name="Normal 3 2 3 2 10 4" xfId="15982" xr:uid="{77F930B9-50B7-4280-9CB5-759AF0E7472A}"/>
    <cellStyle name="Normal 3 2 3 2 10 5" xfId="29672" xr:uid="{3D6AF5B5-140C-42F1-BFE8-638856A20F77}"/>
    <cellStyle name="Normal 3 2 3 2 10 6" xfId="44556" xr:uid="{CE661CCB-81B1-496B-B942-5FC80A46D7A9}"/>
    <cellStyle name="Normal 3 2 3 2 11" xfId="10846" xr:uid="{9620C3FC-6C70-4294-B327-4B07E1FC059B}"/>
    <cellStyle name="Normal 3 2 3 2 11 2" xfId="24536" xr:uid="{EA7DB9AF-9C4B-42C8-83AA-282F7C14A622}"/>
    <cellStyle name="Normal 3 2 3 2 11 2 2" xfId="38228" xr:uid="{E5FA85EB-23B6-4F98-9139-7CBBE5AA0CBA}"/>
    <cellStyle name="Normal 3 2 3 2 11 2 3" xfId="53112" xr:uid="{7E6AAC94-F432-4A44-AAA2-B892A2AF646E}"/>
    <cellStyle name="Normal 3 2 3 2 11 3" xfId="17692" xr:uid="{C6FB4E78-4D56-4667-AD6A-947E904B6974}"/>
    <cellStyle name="Normal 3 2 3 2 11 4" xfId="31382" xr:uid="{FD21DF5B-D142-4343-A921-71275F87439D}"/>
    <cellStyle name="Normal 3 2 3 2 11 5" xfId="46266" xr:uid="{84C454A8-43AC-400F-9561-3B8664546B68}"/>
    <cellStyle name="Normal 3 2 3 2 12" xfId="21114" xr:uid="{3B5BF97F-A9C0-4036-B1E4-FEB3E893E62D}"/>
    <cellStyle name="Normal 3 2 3 2 12 2" xfId="34806" xr:uid="{A922B69B-019C-4A77-B6C9-F207D2030139}"/>
    <cellStyle name="Normal 3 2 3 2 12 3" xfId="49690" xr:uid="{CDF5AC5D-3AE7-4A9F-9032-82140901DEF5}"/>
    <cellStyle name="Normal 3 2 3 2 13" xfId="14270" xr:uid="{9E7203FD-8F66-4AD2-BEAA-75B35C92D285}"/>
    <cellStyle name="Normal 3 2 3 2 14" xfId="27960" xr:uid="{4833A8C1-F803-4F11-B43A-FA3D21412F29}"/>
    <cellStyle name="Normal 3 2 3 2 15" xfId="42844" xr:uid="{6062DB20-33C4-42F0-935B-F6E7D84DE3D2}"/>
    <cellStyle name="Normal 3 2 3 2 2" xfId="7424" xr:uid="{F38C1792-563F-4A0B-BE36-B8187354D905}"/>
    <cellStyle name="Normal 3 2 3 2 2 10" xfId="21115" xr:uid="{A6A50B0B-64F7-44A1-A95F-FEC4BC4D51CF}"/>
    <cellStyle name="Normal 3 2 3 2 2 10 2" xfId="34807" xr:uid="{B2CA20A3-0867-4BE7-8B92-571F7836B5AE}"/>
    <cellStyle name="Normal 3 2 3 2 2 10 3" xfId="49691" xr:uid="{BB59A3BD-932D-45D0-B6B3-C3627B9859C9}"/>
    <cellStyle name="Normal 3 2 3 2 2 11" xfId="14271" xr:uid="{621EB8C8-D838-4A47-A90F-CF7FC62F445B}"/>
    <cellStyle name="Normal 3 2 3 2 2 12" xfId="27961" xr:uid="{CD477C93-D801-447B-8995-386BFEC581D7}"/>
    <cellStyle name="Normal 3 2 3 2 2 13" xfId="42845" xr:uid="{B4C66D95-E473-4E07-B4AB-36F8DEC6C665}"/>
    <cellStyle name="Normal 3 2 3 2 2 2" xfId="7425" xr:uid="{9B6A618B-DFA5-4F88-9032-792DC01E57D8}"/>
    <cellStyle name="Normal 3 2 3 2 2 2 10" xfId="14272" xr:uid="{75F69F13-EAB5-4605-B788-1BA8882FD3A8}"/>
    <cellStyle name="Normal 3 2 3 2 2 2 11" xfId="27962" xr:uid="{081FEFBC-0057-447E-8D0E-06CA5A1EE1C5}"/>
    <cellStyle name="Normal 3 2 3 2 2 2 12" xfId="42846" xr:uid="{C26698DD-C58A-4654-A512-60F36369B901}"/>
    <cellStyle name="Normal 3 2 3 2 2 2 2" xfId="7426" xr:uid="{88EE5228-427D-4090-8CB8-3D23061634E8}"/>
    <cellStyle name="Normal 3 2 3 2 2 2 2 10" xfId="42847" xr:uid="{ED2C18AC-CC38-480C-9448-6CE8797FA01D}"/>
    <cellStyle name="Normal 3 2 3 2 2 2 2 2" xfId="7427" xr:uid="{1C1449C7-925C-4B3B-9B7C-D677CB734154}"/>
    <cellStyle name="Normal 3 2 3 2 2 2 2 2 2" xfId="7428" xr:uid="{8AC9656B-B44B-4C7C-957B-B7F80B7D7965}"/>
    <cellStyle name="Normal 3 2 3 2 2 2 2 2 2 2" xfId="9141" xr:uid="{FC70561A-BD5E-4ACE-8544-D4E1D20C0BBF}"/>
    <cellStyle name="Normal 3 2 3 2 2 2 2 2 2 2 2" xfId="12563" xr:uid="{46C32B0D-3A07-44EE-B4A2-181520D64440}"/>
    <cellStyle name="Normal 3 2 3 2 2 2 2 2 2 2 2 2" xfId="26253" xr:uid="{5E879DFE-F19F-4BE3-A1F5-D006F5435725}"/>
    <cellStyle name="Normal 3 2 3 2 2 2 2 2 2 2 2 2 2" xfId="39945" xr:uid="{9B30EB4C-D787-434F-B0CD-93878E146441}"/>
    <cellStyle name="Normal 3 2 3 2 2 2 2 2 2 2 2 2 3" xfId="54829" xr:uid="{CC51A4D7-5B64-4A5F-BA9B-331662CDA6E6}"/>
    <cellStyle name="Normal 3 2 3 2 2 2 2 2 2 2 2 3" xfId="19409" xr:uid="{5B9D18F9-78CC-41C2-8CA1-B463D4BD8E3A}"/>
    <cellStyle name="Normal 3 2 3 2 2 2 2 2 2 2 2 4" xfId="33099" xr:uid="{005A2F7F-AC92-42A5-8F2B-560BD3A9D272}"/>
    <cellStyle name="Normal 3 2 3 2 2 2 2 2 2 2 2 5" xfId="47983" xr:uid="{0E050199-1468-4138-A774-1D07DEA7F81C}"/>
    <cellStyle name="Normal 3 2 3 2 2 2 2 2 2 2 3" xfId="22831" xr:uid="{51BA554F-D838-43B8-87CF-F765D6160728}"/>
    <cellStyle name="Normal 3 2 3 2 2 2 2 2 2 2 3 2" xfId="36523" xr:uid="{9F3F074E-C136-4490-B4A8-1973D673F8F4}"/>
    <cellStyle name="Normal 3 2 3 2 2 2 2 2 2 2 3 3" xfId="51407" xr:uid="{B30BCCB1-5327-4203-A3C3-7600C0342C1E}"/>
    <cellStyle name="Normal 3 2 3 2 2 2 2 2 2 2 4" xfId="15987" xr:uid="{907F41F2-40EE-445B-BD75-730A2EBBCB72}"/>
    <cellStyle name="Normal 3 2 3 2 2 2 2 2 2 2 5" xfId="29677" xr:uid="{933C696D-3436-4F77-8E28-0B5541174986}"/>
    <cellStyle name="Normal 3 2 3 2 2 2 2 2 2 2 6" xfId="44561" xr:uid="{08D1A0D0-9758-403F-9DA5-A0D4197BAA26}"/>
    <cellStyle name="Normal 3 2 3 2 2 2 2 2 2 3" xfId="10851" xr:uid="{6ECCB75C-8DB0-4C33-AB14-BF70F0DD431C}"/>
    <cellStyle name="Normal 3 2 3 2 2 2 2 2 2 3 2" xfId="24541" xr:uid="{579F1D9F-A579-4461-9135-2137E2F817D5}"/>
    <cellStyle name="Normal 3 2 3 2 2 2 2 2 2 3 2 2" xfId="38233" xr:uid="{FC275B3F-97AE-40B5-A758-B9BA317ACB53}"/>
    <cellStyle name="Normal 3 2 3 2 2 2 2 2 2 3 2 3" xfId="53117" xr:uid="{0659ADEB-A783-412F-BFD7-6596C7829D7C}"/>
    <cellStyle name="Normal 3 2 3 2 2 2 2 2 2 3 3" xfId="17697" xr:uid="{60CD0F45-A5A8-45F4-B3C1-66BBC2182BC8}"/>
    <cellStyle name="Normal 3 2 3 2 2 2 2 2 2 3 4" xfId="31387" xr:uid="{A9A8132C-6445-47AF-BBA0-FC6BC982977C}"/>
    <cellStyle name="Normal 3 2 3 2 2 2 2 2 2 3 5" xfId="46271" xr:uid="{52F7ED90-DF5B-4718-BA4E-E3A04DF4306F}"/>
    <cellStyle name="Normal 3 2 3 2 2 2 2 2 2 4" xfId="21119" xr:uid="{89C85D24-FCD7-4FE4-9F77-CB2B0DF872A3}"/>
    <cellStyle name="Normal 3 2 3 2 2 2 2 2 2 4 2" xfId="34811" xr:uid="{8D6DA9BC-785A-4453-9C04-55419FF13B54}"/>
    <cellStyle name="Normal 3 2 3 2 2 2 2 2 2 4 3" xfId="49695" xr:uid="{B4B53A14-9F8A-4036-9B45-386C9D71029E}"/>
    <cellStyle name="Normal 3 2 3 2 2 2 2 2 2 5" xfId="14275" xr:uid="{1A685662-2705-423E-B098-7D0BC6AB85FF}"/>
    <cellStyle name="Normal 3 2 3 2 2 2 2 2 2 6" xfId="27965" xr:uid="{A13F8F66-8108-4324-B0E2-4DD7140F0A8C}"/>
    <cellStyle name="Normal 3 2 3 2 2 2 2 2 2 7" xfId="42849" xr:uid="{2458791B-EEEF-4F35-AD43-6392A2A45B1A}"/>
    <cellStyle name="Normal 3 2 3 2 2 2 2 2 3" xfId="9140" xr:uid="{0248EF4E-7248-4947-AFE4-54C41783BF51}"/>
    <cellStyle name="Normal 3 2 3 2 2 2 2 2 3 2" xfId="12562" xr:uid="{CF067EC2-0832-4160-BF00-22CBE64E5385}"/>
    <cellStyle name="Normal 3 2 3 2 2 2 2 2 3 2 2" xfId="26252" xr:uid="{C66EDEC6-285D-44A8-AB51-725CB97BFEF7}"/>
    <cellStyle name="Normal 3 2 3 2 2 2 2 2 3 2 2 2" xfId="39944" xr:uid="{EAA6710F-330B-4F51-888A-191C381B9024}"/>
    <cellStyle name="Normal 3 2 3 2 2 2 2 2 3 2 2 3" xfId="54828" xr:uid="{EB407045-5B4A-46C1-BCC9-EAAD3A340CAC}"/>
    <cellStyle name="Normal 3 2 3 2 2 2 2 2 3 2 3" xfId="19408" xr:uid="{7EB830EE-AB8A-4F02-827A-E6BE74DC6D52}"/>
    <cellStyle name="Normal 3 2 3 2 2 2 2 2 3 2 4" xfId="33098" xr:uid="{B0BB80B2-384C-4982-8644-9AAA5007B55C}"/>
    <cellStyle name="Normal 3 2 3 2 2 2 2 2 3 2 5" xfId="47982" xr:uid="{3C8A327D-2388-48CE-ADBB-7AE970CD1D8B}"/>
    <cellStyle name="Normal 3 2 3 2 2 2 2 2 3 3" xfId="22830" xr:uid="{F82AAD7A-002D-4B36-83A0-C1B7A1DB99D4}"/>
    <cellStyle name="Normal 3 2 3 2 2 2 2 2 3 3 2" xfId="36522" xr:uid="{01B0FC01-1026-4FC8-B66E-FA26D72CF1C4}"/>
    <cellStyle name="Normal 3 2 3 2 2 2 2 2 3 3 3" xfId="51406" xr:uid="{318934F5-7A98-4676-A00E-B4F34B80D590}"/>
    <cellStyle name="Normal 3 2 3 2 2 2 2 2 3 4" xfId="15986" xr:uid="{1994D0C6-0EA6-4EAA-B2CF-0463EB3F4358}"/>
    <cellStyle name="Normal 3 2 3 2 2 2 2 2 3 5" xfId="29676" xr:uid="{F5EF09F8-B810-49C2-B627-8B245EA79155}"/>
    <cellStyle name="Normal 3 2 3 2 2 2 2 2 3 6" xfId="44560" xr:uid="{CADA7D57-83C0-4E2D-9238-21D51301749E}"/>
    <cellStyle name="Normal 3 2 3 2 2 2 2 2 4" xfId="10850" xr:uid="{1A41715D-0168-4F08-A5B7-D2F4CEEF76FA}"/>
    <cellStyle name="Normal 3 2 3 2 2 2 2 2 4 2" xfId="24540" xr:uid="{F3440AA7-2505-48F6-AFB8-153358974B1C}"/>
    <cellStyle name="Normal 3 2 3 2 2 2 2 2 4 2 2" xfId="38232" xr:uid="{3AC64C94-45D8-4BA6-A112-180E3A5E6038}"/>
    <cellStyle name="Normal 3 2 3 2 2 2 2 2 4 2 3" xfId="53116" xr:uid="{0F9C7D8F-E1D4-43D3-A3C7-CBDB87441FC9}"/>
    <cellStyle name="Normal 3 2 3 2 2 2 2 2 4 3" xfId="17696" xr:uid="{8876954C-501A-4C68-AB8F-0E60AF2A83BC}"/>
    <cellStyle name="Normal 3 2 3 2 2 2 2 2 4 4" xfId="31386" xr:uid="{7409EAFC-24E9-4203-8BD0-A6D5F97EE2E1}"/>
    <cellStyle name="Normal 3 2 3 2 2 2 2 2 4 5" xfId="46270" xr:uid="{07EAD7FD-401F-4BA6-B1D3-CE2F31307C29}"/>
    <cellStyle name="Normal 3 2 3 2 2 2 2 2 5" xfId="21118" xr:uid="{596DB626-BA3E-4849-BC39-B8C9D37B05F7}"/>
    <cellStyle name="Normal 3 2 3 2 2 2 2 2 5 2" xfId="34810" xr:uid="{D388174A-9666-491D-A819-5893C369DC6A}"/>
    <cellStyle name="Normal 3 2 3 2 2 2 2 2 5 3" xfId="49694" xr:uid="{B006CC08-CC28-42F5-85D5-45A23B692197}"/>
    <cellStyle name="Normal 3 2 3 2 2 2 2 2 6" xfId="14274" xr:uid="{F14B4DFA-CE4C-467E-AAE6-64A27F9F0580}"/>
    <cellStyle name="Normal 3 2 3 2 2 2 2 2 7" xfId="27964" xr:uid="{60DFCD85-442F-401C-8F6D-CDAA51BBDD9E}"/>
    <cellStyle name="Normal 3 2 3 2 2 2 2 2 8" xfId="42848" xr:uid="{DED4E48F-DB1E-4A0C-B58C-4444AF2B70E1}"/>
    <cellStyle name="Normal 3 2 3 2 2 2 2 3" xfId="7429" xr:uid="{A9DFBDDA-262F-4114-9369-81A2227AA95E}"/>
    <cellStyle name="Normal 3 2 3 2 2 2 2 3 2" xfId="9142" xr:uid="{58D77C3F-7A16-4BF4-8B7F-375704B8F7D9}"/>
    <cellStyle name="Normal 3 2 3 2 2 2 2 3 2 2" xfId="12564" xr:uid="{AB376979-8C14-4615-8049-84A02A5E5AF0}"/>
    <cellStyle name="Normal 3 2 3 2 2 2 2 3 2 2 2" xfId="26254" xr:uid="{4BB6F672-53DD-4942-A68C-C9FA50874D92}"/>
    <cellStyle name="Normal 3 2 3 2 2 2 2 3 2 2 2 2" xfId="39946" xr:uid="{AA225BBF-BC5B-46C0-930C-29AD347A0DB1}"/>
    <cellStyle name="Normal 3 2 3 2 2 2 2 3 2 2 2 3" xfId="54830" xr:uid="{232B9D1A-8C6A-42BA-9820-81DB3DADF037}"/>
    <cellStyle name="Normal 3 2 3 2 2 2 2 3 2 2 3" xfId="19410" xr:uid="{43F067D5-81E1-4D83-A0D8-4003F6133057}"/>
    <cellStyle name="Normal 3 2 3 2 2 2 2 3 2 2 4" xfId="33100" xr:uid="{0F2708C2-6172-4F5E-AE1E-767D8B2C1501}"/>
    <cellStyle name="Normal 3 2 3 2 2 2 2 3 2 2 5" xfId="47984" xr:uid="{995D7C8E-B080-4F9A-BBEE-76177396EFBD}"/>
    <cellStyle name="Normal 3 2 3 2 2 2 2 3 2 3" xfId="22832" xr:uid="{3AE7973C-ABF0-40F6-834E-A91BFC63CD9A}"/>
    <cellStyle name="Normal 3 2 3 2 2 2 2 3 2 3 2" xfId="36524" xr:uid="{E8FF0E81-5133-4AD2-8F7D-8846199C98E1}"/>
    <cellStyle name="Normal 3 2 3 2 2 2 2 3 2 3 3" xfId="51408" xr:uid="{ADEF2F90-1B91-464A-8121-3BC23B8AB5FD}"/>
    <cellStyle name="Normal 3 2 3 2 2 2 2 3 2 4" xfId="15988" xr:uid="{03440448-32D9-4945-AD13-C94FCF0A8A61}"/>
    <cellStyle name="Normal 3 2 3 2 2 2 2 3 2 5" xfId="29678" xr:uid="{91C9C3F5-53B7-478C-8DF0-3F4799A19F34}"/>
    <cellStyle name="Normal 3 2 3 2 2 2 2 3 2 6" xfId="44562" xr:uid="{F372F68F-CEC4-420C-8022-B082A3C229F4}"/>
    <cellStyle name="Normal 3 2 3 2 2 2 2 3 3" xfId="10852" xr:uid="{2D72C440-8A6F-4B49-89B6-3B1BE7C85584}"/>
    <cellStyle name="Normal 3 2 3 2 2 2 2 3 3 2" xfId="24542" xr:uid="{F46B0EEE-0908-433D-BE03-81A333256299}"/>
    <cellStyle name="Normal 3 2 3 2 2 2 2 3 3 2 2" xfId="38234" xr:uid="{17E08870-D6D8-4FB4-B53E-7BD17C8423D8}"/>
    <cellStyle name="Normal 3 2 3 2 2 2 2 3 3 2 3" xfId="53118" xr:uid="{8E92B332-6C6F-4382-B4F1-87C66C2CE400}"/>
    <cellStyle name="Normal 3 2 3 2 2 2 2 3 3 3" xfId="17698" xr:uid="{7C2E9FCB-F159-42C0-AA88-3264EA8CB829}"/>
    <cellStyle name="Normal 3 2 3 2 2 2 2 3 3 4" xfId="31388" xr:uid="{E09479DE-700B-4860-AB82-3B6731BDBD68}"/>
    <cellStyle name="Normal 3 2 3 2 2 2 2 3 3 5" xfId="46272" xr:uid="{EE54E81A-03C0-48BF-8511-761EFC8C81F9}"/>
    <cellStyle name="Normal 3 2 3 2 2 2 2 3 4" xfId="21120" xr:uid="{A7B8A267-2EAC-47BC-A095-C72936883F05}"/>
    <cellStyle name="Normal 3 2 3 2 2 2 2 3 4 2" xfId="34812" xr:uid="{F091BC48-09D0-4862-AC5F-384D800A0639}"/>
    <cellStyle name="Normal 3 2 3 2 2 2 2 3 4 3" xfId="49696" xr:uid="{A915488A-8BE0-48A6-B23D-D0B26CA41AB4}"/>
    <cellStyle name="Normal 3 2 3 2 2 2 2 3 5" xfId="14276" xr:uid="{497B0EAF-890D-4FEF-B4BE-F93AACBE49ED}"/>
    <cellStyle name="Normal 3 2 3 2 2 2 2 3 6" xfId="27966" xr:uid="{4D4B2728-8711-47CC-9EBB-5F39343E0934}"/>
    <cellStyle name="Normal 3 2 3 2 2 2 2 3 7" xfId="42850" xr:uid="{8CF80BEE-6E0D-4D7D-A52B-F0452E2D35ED}"/>
    <cellStyle name="Normal 3 2 3 2 2 2 2 4" xfId="7430" xr:uid="{4642348A-4BF3-4BEE-B344-E72E120B07CA}"/>
    <cellStyle name="Normal 3 2 3 2 2 2 2 4 2" xfId="9143" xr:uid="{C4396865-013D-481B-B445-699D39A07076}"/>
    <cellStyle name="Normal 3 2 3 2 2 2 2 4 2 2" xfId="12565" xr:uid="{CD1B36F0-E927-4928-8E70-1648181FBFEE}"/>
    <cellStyle name="Normal 3 2 3 2 2 2 2 4 2 2 2" xfId="26255" xr:uid="{370535FF-6AA1-406C-899D-EDCCE5147647}"/>
    <cellStyle name="Normal 3 2 3 2 2 2 2 4 2 2 2 2" xfId="39947" xr:uid="{FCFD5184-E2FD-470C-B2A6-6F57C5B625AF}"/>
    <cellStyle name="Normal 3 2 3 2 2 2 2 4 2 2 2 3" xfId="54831" xr:uid="{61393DAE-7283-44BF-A813-5C94E8223DE6}"/>
    <cellStyle name="Normal 3 2 3 2 2 2 2 4 2 2 3" xfId="19411" xr:uid="{00059892-EFBF-4948-A04D-C4FD4FF7EAB0}"/>
    <cellStyle name="Normal 3 2 3 2 2 2 2 4 2 2 4" xfId="33101" xr:uid="{A1FB38F2-6976-479A-9C4E-A39FA98EE71D}"/>
    <cellStyle name="Normal 3 2 3 2 2 2 2 4 2 2 5" xfId="47985" xr:uid="{3CFAB873-8332-4155-B56A-741D1BA23A50}"/>
    <cellStyle name="Normal 3 2 3 2 2 2 2 4 2 3" xfId="22833" xr:uid="{46747E2E-56AD-40DB-B137-887A87DF15C1}"/>
    <cellStyle name="Normal 3 2 3 2 2 2 2 4 2 3 2" xfId="36525" xr:uid="{654D7FB5-920D-414B-BFEA-C7169AC91AE1}"/>
    <cellStyle name="Normal 3 2 3 2 2 2 2 4 2 3 3" xfId="51409" xr:uid="{5BF23D6E-5C33-4424-8E37-215B4045AF3F}"/>
    <cellStyle name="Normal 3 2 3 2 2 2 2 4 2 4" xfId="15989" xr:uid="{BF252C0A-F79D-496F-A977-B579594D204B}"/>
    <cellStyle name="Normal 3 2 3 2 2 2 2 4 2 5" xfId="29679" xr:uid="{3896C1AE-528F-4105-AB02-6BD7CE69A70B}"/>
    <cellStyle name="Normal 3 2 3 2 2 2 2 4 2 6" xfId="44563" xr:uid="{914B8AEC-1A7D-46A3-AB2D-87CE7A8C82B9}"/>
    <cellStyle name="Normal 3 2 3 2 2 2 2 4 3" xfId="10853" xr:uid="{AC0F96F9-A713-4F4F-9E3C-D11728CF8AC2}"/>
    <cellStyle name="Normal 3 2 3 2 2 2 2 4 3 2" xfId="24543" xr:uid="{84C00601-5C46-4B1A-8173-0B48A72DF6B6}"/>
    <cellStyle name="Normal 3 2 3 2 2 2 2 4 3 2 2" xfId="38235" xr:uid="{83E47E10-7197-4C15-BC01-116B025BC5ED}"/>
    <cellStyle name="Normal 3 2 3 2 2 2 2 4 3 2 3" xfId="53119" xr:uid="{BE7DC8EC-D641-4BEE-AF5D-15C6FB464337}"/>
    <cellStyle name="Normal 3 2 3 2 2 2 2 4 3 3" xfId="17699" xr:uid="{7CA3FF3C-76C3-4BE7-AADD-E3CF45DCB2B8}"/>
    <cellStyle name="Normal 3 2 3 2 2 2 2 4 3 4" xfId="31389" xr:uid="{C6AE8E5F-E041-422F-9E95-6A7225734AA5}"/>
    <cellStyle name="Normal 3 2 3 2 2 2 2 4 3 5" xfId="46273" xr:uid="{B108C01A-3288-4FFD-A5D2-31E0DC1334E9}"/>
    <cellStyle name="Normal 3 2 3 2 2 2 2 4 4" xfId="21121" xr:uid="{672D49E6-82E0-4D30-BABD-06067117CCAB}"/>
    <cellStyle name="Normal 3 2 3 2 2 2 2 4 4 2" xfId="34813" xr:uid="{A78298EB-0D80-47F9-BAC0-44B9E430AAE2}"/>
    <cellStyle name="Normal 3 2 3 2 2 2 2 4 4 3" xfId="49697" xr:uid="{AA018A55-19B7-4ABC-AE6B-C2726359B986}"/>
    <cellStyle name="Normal 3 2 3 2 2 2 2 4 5" xfId="14277" xr:uid="{A2297BB7-9A70-4301-9474-607E386AF514}"/>
    <cellStyle name="Normal 3 2 3 2 2 2 2 4 6" xfId="27967" xr:uid="{B1F80878-5312-44FF-9DD3-11FD4BB9E18B}"/>
    <cellStyle name="Normal 3 2 3 2 2 2 2 4 7" xfId="42851" xr:uid="{66006273-E5CB-4123-AF2E-D5E987E5E743}"/>
    <cellStyle name="Normal 3 2 3 2 2 2 2 5" xfId="9139" xr:uid="{34CAB05C-58B0-4F1D-80A5-C0B2DECD5B8C}"/>
    <cellStyle name="Normal 3 2 3 2 2 2 2 5 2" xfId="12561" xr:uid="{C8F06C67-8D9E-4F22-B456-72BEA6287423}"/>
    <cellStyle name="Normal 3 2 3 2 2 2 2 5 2 2" xfId="26251" xr:uid="{3DE9EEED-FBBA-4C61-BA95-3FB732564E87}"/>
    <cellStyle name="Normal 3 2 3 2 2 2 2 5 2 2 2" xfId="39943" xr:uid="{F11061F6-EB07-4266-97E8-B96B310302C3}"/>
    <cellStyle name="Normal 3 2 3 2 2 2 2 5 2 2 3" xfId="54827" xr:uid="{7F151AD8-8786-4EFC-9ECD-DED2748F6D03}"/>
    <cellStyle name="Normal 3 2 3 2 2 2 2 5 2 3" xfId="19407" xr:uid="{8CCB8B4C-30E8-4660-93C8-DEC8385CDF49}"/>
    <cellStyle name="Normal 3 2 3 2 2 2 2 5 2 4" xfId="33097" xr:uid="{ECA78D39-538F-4F74-A0AC-A7F934028C55}"/>
    <cellStyle name="Normal 3 2 3 2 2 2 2 5 2 5" xfId="47981" xr:uid="{BF114A10-B99F-4E09-9658-EE6EC0EE1FDB}"/>
    <cellStyle name="Normal 3 2 3 2 2 2 2 5 3" xfId="22829" xr:uid="{BB1BB3F4-2AFF-4ED7-8178-E73C270FE1AA}"/>
    <cellStyle name="Normal 3 2 3 2 2 2 2 5 3 2" xfId="36521" xr:uid="{F5D3F7A5-046C-4D78-9099-878F69EF8390}"/>
    <cellStyle name="Normal 3 2 3 2 2 2 2 5 3 3" xfId="51405" xr:uid="{EFB42808-5735-4F15-AA2D-6ED7D64545A5}"/>
    <cellStyle name="Normal 3 2 3 2 2 2 2 5 4" xfId="15985" xr:uid="{CD85E2FD-7114-4750-8AF7-24DD62D781C3}"/>
    <cellStyle name="Normal 3 2 3 2 2 2 2 5 5" xfId="29675" xr:uid="{EB7A8465-58A0-4DC5-95EA-5FE78D633BA6}"/>
    <cellStyle name="Normal 3 2 3 2 2 2 2 5 6" xfId="44559" xr:uid="{7B09F00F-B54A-41BC-BC5B-3180E3A95811}"/>
    <cellStyle name="Normal 3 2 3 2 2 2 2 6" xfId="10849" xr:uid="{86362A7E-B662-44C6-8B98-4F6AA7588E6E}"/>
    <cellStyle name="Normal 3 2 3 2 2 2 2 6 2" xfId="24539" xr:uid="{D1794455-4F50-41A8-97D7-9E1E22B80E97}"/>
    <cellStyle name="Normal 3 2 3 2 2 2 2 6 2 2" xfId="38231" xr:uid="{BEBF551F-F550-4961-ADFA-C03C5685F45A}"/>
    <cellStyle name="Normal 3 2 3 2 2 2 2 6 2 3" xfId="53115" xr:uid="{390F79E5-590D-4222-B850-EC45A0F79222}"/>
    <cellStyle name="Normal 3 2 3 2 2 2 2 6 3" xfId="17695" xr:uid="{142DB60C-87D5-4C06-87CF-8333FAA544D1}"/>
    <cellStyle name="Normal 3 2 3 2 2 2 2 6 4" xfId="31385" xr:uid="{17913040-7E2A-4C8B-BAAE-577968D55E2C}"/>
    <cellStyle name="Normal 3 2 3 2 2 2 2 6 5" xfId="46269" xr:uid="{0BED02D7-B01C-4123-BD89-226BEDFFABC1}"/>
    <cellStyle name="Normal 3 2 3 2 2 2 2 7" xfId="21117" xr:uid="{41FFF4C4-7453-4A4C-87A6-EFB0C3601B63}"/>
    <cellStyle name="Normal 3 2 3 2 2 2 2 7 2" xfId="34809" xr:uid="{1C57FD2F-1300-4964-994B-6110C9AF8B35}"/>
    <cellStyle name="Normal 3 2 3 2 2 2 2 7 3" xfId="49693" xr:uid="{21F09BFD-2A72-4E05-BDB7-8463FDBF8CBA}"/>
    <cellStyle name="Normal 3 2 3 2 2 2 2 8" xfId="14273" xr:uid="{927BFB58-7E3A-4662-A06C-18A8AF3B8C44}"/>
    <cellStyle name="Normal 3 2 3 2 2 2 2 9" xfId="27963" xr:uid="{5690E9B8-2CE3-4617-B8B0-5A8FA35CBD16}"/>
    <cellStyle name="Normal 3 2 3 2 2 2 3" xfId="7431" xr:uid="{34D4BA17-51A0-4EFD-A347-38A5AE831FB3}"/>
    <cellStyle name="Normal 3 2 3 2 2 2 3 10" xfId="42852" xr:uid="{DF1AD48C-3462-4B31-A095-3FB731D585DC}"/>
    <cellStyle name="Normal 3 2 3 2 2 2 3 2" xfId="7432" xr:uid="{1686AE72-9AF5-4A6B-8F59-CDA541E62861}"/>
    <cellStyle name="Normal 3 2 3 2 2 2 3 2 2" xfId="7433" xr:uid="{89190A90-4FAA-4E20-8C5C-17F1CCE94FD5}"/>
    <cellStyle name="Normal 3 2 3 2 2 2 3 2 2 2" xfId="9146" xr:uid="{E50152A2-C201-4D83-AD55-34E6EF57DCC1}"/>
    <cellStyle name="Normal 3 2 3 2 2 2 3 2 2 2 2" xfId="12568" xr:uid="{04B7CECE-F0A2-443D-AF33-34DEE81F9AE5}"/>
    <cellStyle name="Normal 3 2 3 2 2 2 3 2 2 2 2 2" xfId="26258" xr:uid="{D8FBB0D3-B550-4E75-857A-368CBFB68C39}"/>
    <cellStyle name="Normal 3 2 3 2 2 2 3 2 2 2 2 2 2" xfId="39950" xr:uid="{BA50ED4D-A793-4918-88AC-580BA0883EF5}"/>
    <cellStyle name="Normal 3 2 3 2 2 2 3 2 2 2 2 2 3" xfId="54834" xr:uid="{BF29BAA0-072C-4B13-A581-8A7F3CA05E81}"/>
    <cellStyle name="Normal 3 2 3 2 2 2 3 2 2 2 2 3" xfId="19414" xr:uid="{7522F47E-EA1F-46B7-818F-8060487D7960}"/>
    <cellStyle name="Normal 3 2 3 2 2 2 3 2 2 2 2 4" xfId="33104" xr:uid="{D61BCAA5-52AD-47C6-8CCD-DFEEFF6EFFA0}"/>
    <cellStyle name="Normal 3 2 3 2 2 2 3 2 2 2 2 5" xfId="47988" xr:uid="{1FD3401F-B782-48E8-A1A5-178684ACEA57}"/>
    <cellStyle name="Normal 3 2 3 2 2 2 3 2 2 2 3" xfId="22836" xr:uid="{4B62A9C8-60CC-4815-9EAA-E3870A322B3B}"/>
    <cellStyle name="Normal 3 2 3 2 2 2 3 2 2 2 3 2" xfId="36528" xr:uid="{D84BA4A0-E7B2-48F4-9466-CF202BB67FDA}"/>
    <cellStyle name="Normal 3 2 3 2 2 2 3 2 2 2 3 3" xfId="51412" xr:uid="{FF2E2C89-21B3-4F05-9E22-A84A7223A9BE}"/>
    <cellStyle name="Normal 3 2 3 2 2 2 3 2 2 2 4" xfId="15992" xr:uid="{66DFAD94-1AD1-467F-8528-D13735AA447A}"/>
    <cellStyle name="Normal 3 2 3 2 2 2 3 2 2 2 5" xfId="29682" xr:uid="{D83393FF-36B4-42F2-99D2-6BF93E18A81F}"/>
    <cellStyle name="Normal 3 2 3 2 2 2 3 2 2 2 6" xfId="44566" xr:uid="{82BD6ADE-C59B-46F2-B095-5FB2BE8487B9}"/>
    <cellStyle name="Normal 3 2 3 2 2 2 3 2 2 3" xfId="10856" xr:uid="{9DCE4475-0903-4D97-B44C-F38A035B1FF6}"/>
    <cellStyle name="Normal 3 2 3 2 2 2 3 2 2 3 2" xfId="24546" xr:uid="{7287B7E4-4659-400B-B691-6E2ECE27DC4D}"/>
    <cellStyle name="Normal 3 2 3 2 2 2 3 2 2 3 2 2" xfId="38238" xr:uid="{DDCF3F21-D36E-4AC2-B628-BA28608CF206}"/>
    <cellStyle name="Normal 3 2 3 2 2 2 3 2 2 3 2 3" xfId="53122" xr:uid="{680E55FA-92D4-462D-909A-86206C3F5F78}"/>
    <cellStyle name="Normal 3 2 3 2 2 2 3 2 2 3 3" xfId="17702" xr:uid="{8B86D167-9A64-4890-A6A9-4AD0616805E9}"/>
    <cellStyle name="Normal 3 2 3 2 2 2 3 2 2 3 4" xfId="31392" xr:uid="{085A805A-BB12-4090-9B53-82245AAEF6EB}"/>
    <cellStyle name="Normal 3 2 3 2 2 2 3 2 2 3 5" xfId="46276" xr:uid="{E02414E6-AD61-4743-87E8-A25EE57A63F8}"/>
    <cellStyle name="Normal 3 2 3 2 2 2 3 2 2 4" xfId="21124" xr:uid="{5DEAB35C-AC27-4934-B987-3A05F7760F08}"/>
    <cellStyle name="Normal 3 2 3 2 2 2 3 2 2 4 2" xfId="34816" xr:uid="{7CFFFD39-DDFF-4BE2-BD40-E83212D17007}"/>
    <cellStyle name="Normal 3 2 3 2 2 2 3 2 2 4 3" xfId="49700" xr:uid="{6A8AD3D3-5693-4640-962A-81F018E65760}"/>
    <cellStyle name="Normal 3 2 3 2 2 2 3 2 2 5" xfId="14280" xr:uid="{ABDA02D8-4E76-414B-896B-849107CFD24B}"/>
    <cellStyle name="Normal 3 2 3 2 2 2 3 2 2 6" xfId="27970" xr:uid="{60A138D2-CC2C-4019-8B04-40F702B72C47}"/>
    <cellStyle name="Normal 3 2 3 2 2 2 3 2 2 7" xfId="42854" xr:uid="{30365FED-7B91-4170-8FEA-05CE124BC84B}"/>
    <cellStyle name="Normal 3 2 3 2 2 2 3 2 3" xfId="9145" xr:uid="{837BC007-FAD6-4C01-904B-407E792AB1B7}"/>
    <cellStyle name="Normal 3 2 3 2 2 2 3 2 3 2" xfId="12567" xr:uid="{8E4070A9-9F86-40F5-8909-4B97D25E7CEB}"/>
    <cellStyle name="Normal 3 2 3 2 2 2 3 2 3 2 2" xfId="26257" xr:uid="{323E5DFE-59DF-4C4C-BBAD-2BAC02702369}"/>
    <cellStyle name="Normal 3 2 3 2 2 2 3 2 3 2 2 2" xfId="39949" xr:uid="{55870BEF-A30B-4AA5-A5BC-0C17645E34EA}"/>
    <cellStyle name="Normal 3 2 3 2 2 2 3 2 3 2 2 3" xfId="54833" xr:uid="{3B79D2E3-B809-470E-AB7A-9B276DBE98BE}"/>
    <cellStyle name="Normal 3 2 3 2 2 2 3 2 3 2 3" xfId="19413" xr:uid="{467237DB-4E25-4986-901A-2E6226FA8774}"/>
    <cellStyle name="Normal 3 2 3 2 2 2 3 2 3 2 4" xfId="33103" xr:uid="{6E5EB645-369F-4667-905A-51A0686850DE}"/>
    <cellStyle name="Normal 3 2 3 2 2 2 3 2 3 2 5" xfId="47987" xr:uid="{FF3A912E-18A7-47DB-B03F-DEA0277B813E}"/>
    <cellStyle name="Normal 3 2 3 2 2 2 3 2 3 3" xfId="22835" xr:uid="{16BCFD81-EAFA-45D6-BEBE-6995D119B68D}"/>
    <cellStyle name="Normal 3 2 3 2 2 2 3 2 3 3 2" xfId="36527" xr:uid="{F11CF9A6-F2D9-40E8-8D16-AE6E9B334F89}"/>
    <cellStyle name="Normal 3 2 3 2 2 2 3 2 3 3 3" xfId="51411" xr:uid="{926350F1-DEF4-4351-97A9-C24A2E8E7131}"/>
    <cellStyle name="Normal 3 2 3 2 2 2 3 2 3 4" xfId="15991" xr:uid="{D6F09C20-1995-4456-A869-230BD6B463D0}"/>
    <cellStyle name="Normal 3 2 3 2 2 2 3 2 3 5" xfId="29681" xr:uid="{DD47FDEA-0283-4A51-97BC-7C3B84430651}"/>
    <cellStyle name="Normal 3 2 3 2 2 2 3 2 3 6" xfId="44565" xr:uid="{DF03DDEB-5C6F-4C2E-A582-9DAED56E2777}"/>
    <cellStyle name="Normal 3 2 3 2 2 2 3 2 4" xfId="10855" xr:uid="{1D30506F-340D-4830-BDE0-D66070D80942}"/>
    <cellStyle name="Normal 3 2 3 2 2 2 3 2 4 2" xfId="24545" xr:uid="{8BF62FE5-3E89-4EA5-8DE6-2D8A5FC10C72}"/>
    <cellStyle name="Normal 3 2 3 2 2 2 3 2 4 2 2" xfId="38237" xr:uid="{1DE10A7A-FB5F-4CFB-BCFC-DC67A1DCBCCE}"/>
    <cellStyle name="Normal 3 2 3 2 2 2 3 2 4 2 3" xfId="53121" xr:uid="{E046A846-CCAB-4AF5-80B2-5591B67F13CF}"/>
    <cellStyle name="Normal 3 2 3 2 2 2 3 2 4 3" xfId="17701" xr:uid="{C7C79F2F-27BF-41B1-ACE2-78528538F939}"/>
    <cellStyle name="Normal 3 2 3 2 2 2 3 2 4 4" xfId="31391" xr:uid="{1FF1FF6E-F89A-457B-983B-EF8C2397A921}"/>
    <cellStyle name="Normal 3 2 3 2 2 2 3 2 4 5" xfId="46275" xr:uid="{561EE41D-F86B-4750-B2F5-ABCCBFEC334C}"/>
    <cellStyle name="Normal 3 2 3 2 2 2 3 2 5" xfId="21123" xr:uid="{60DD6202-EFC6-447E-AB73-AA79D030EEEF}"/>
    <cellStyle name="Normal 3 2 3 2 2 2 3 2 5 2" xfId="34815" xr:uid="{8308C13C-F729-4188-AD2C-351D99A18F4B}"/>
    <cellStyle name="Normal 3 2 3 2 2 2 3 2 5 3" xfId="49699" xr:uid="{8AD8938B-FFC7-4131-BD16-35342934DA60}"/>
    <cellStyle name="Normal 3 2 3 2 2 2 3 2 6" xfId="14279" xr:uid="{1273BEC8-6CDF-4DF1-8CA4-5913DDED8D6A}"/>
    <cellStyle name="Normal 3 2 3 2 2 2 3 2 7" xfId="27969" xr:uid="{C6F2B886-B2A0-4BD0-8666-F55E7DA183DF}"/>
    <cellStyle name="Normal 3 2 3 2 2 2 3 2 8" xfId="42853" xr:uid="{F0CDC83C-2F79-4319-B6D2-20DE6311E3D4}"/>
    <cellStyle name="Normal 3 2 3 2 2 2 3 3" xfId="7434" xr:uid="{56A1F240-1CDC-4C21-9B45-6F4A1AAC4104}"/>
    <cellStyle name="Normal 3 2 3 2 2 2 3 3 2" xfId="9147" xr:uid="{CAF890EE-B0E7-498B-A516-4D0CCB498D7A}"/>
    <cellStyle name="Normal 3 2 3 2 2 2 3 3 2 2" xfId="12569" xr:uid="{272AFC75-D991-4DC0-A21D-EF4BF562397D}"/>
    <cellStyle name="Normal 3 2 3 2 2 2 3 3 2 2 2" xfId="26259" xr:uid="{61B94465-FE4D-42C4-B8CA-CCCAE4FA358B}"/>
    <cellStyle name="Normal 3 2 3 2 2 2 3 3 2 2 2 2" xfId="39951" xr:uid="{3E85FBD8-3AD9-432D-B2D9-7791AEE78E63}"/>
    <cellStyle name="Normal 3 2 3 2 2 2 3 3 2 2 2 3" xfId="54835" xr:uid="{FE4EF938-466F-49A1-B979-23B2C03AB55B}"/>
    <cellStyle name="Normal 3 2 3 2 2 2 3 3 2 2 3" xfId="19415" xr:uid="{F80F6BE7-F117-41CB-95F2-9704BA224E26}"/>
    <cellStyle name="Normal 3 2 3 2 2 2 3 3 2 2 4" xfId="33105" xr:uid="{98DF103F-6A8B-459E-8607-05282A5947A9}"/>
    <cellStyle name="Normal 3 2 3 2 2 2 3 3 2 2 5" xfId="47989" xr:uid="{C2459108-D08F-444E-9E14-22317C56C499}"/>
    <cellStyle name="Normal 3 2 3 2 2 2 3 3 2 3" xfId="22837" xr:uid="{9BD388E7-59E1-498A-A6DB-BD66C95BCD83}"/>
    <cellStyle name="Normal 3 2 3 2 2 2 3 3 2 3 2" xfId="36529" xr:uid="{033D2F5A-F289-4A40-B08D-4B6C77812EF1}"/>
    <cellStyle name="Normal 3 2 3 2 2 2 3 3 2 3 3" xfId="51413" xr:uid="{38E7FEDA-5211-46CF-9687-E788F8FBF92D}"/>
    <cellStyle name="Normal 3 2 3 2 2 2 3 3 2 4" xfId="15993" xr:uid="{7EB22B47-F759-404B-BA85-9FD9E5724617}"/>
    <cellStyle name="Normal 3 2 3 2 2 2 3 3 2 5" xfId="29683" xr:uid="{41D32C2E-3E73-425A-9F5D-E7C47DECCDCA}"/>
    <cellStyle name="Normal 3 2 3 2 2 2 3 3 2 6" xfId="44567" xr:uid="{8E082361-5991-4DDA-BB64-DCDCA21050B5}"/>
    <cellStyle name="Normal 3 2 3 2 2 2 3 3 3" xfId="10857" xr:uid="{5F7F6580-6142-4E12-B2B1-1F1032BD56B2}"/>
    <cellStyle name="Normal 3 2 3 2 2 2 3 3 3 2" xfId="24547" xr:uid="{BCC160AA-8017-4BE0-97C0-A1621DFE610F}"/>
    <cellStyle name="Normal 3 2 3 2 2 2 3 3 3 2 2" xfId="38239" xr:uid="{F06AE7DB-7E1A-43A1-A4DD-C226ED5B5D89}"/>
    <cellStyle name="Normal 3 2 3 2 2 2 3 3 3 2 3" xfId="53123" xr:uid="{8ECBF730-19D3-4C7F-BDF1-26A6E20075D1}"/>
    <cellStyle name="Normal 3 2 3 2 2 2 3 3 3 3" xfId="17703" xr:uid="{FEFB62FA-3CC0-4516-99C7-DF82BA70ABDF}"/>
    <cellStyle name="Normal 3 2 3 2 2 2 3 3 3 4" xfId="31393" xr:uid="{9064112B-E4D1-43DF-85E0-F5ADBD4A6981}"/>
    <cellStyle name="Normal 3 2 3 2 2 2 3 3 3 5" xfId="46277" xr:uid="{D17873FB-CED2-4AE8-951F-012E65001ED7}"/>
    <cellStyle name="Normal 3 2 3 2 2 2 3 3 4" xfId="21125" xr:uid="{3ECB65F1-C628-4A00-9E25-8A9AB7AB1793}"/>
    <cellStyle name="Normal 3 2 3 2 2 2 3 3 4 2" xfId="34817" xr:uid="{535F2217-E445-46F2-A06D-A63F6DB026C0}"/>
    <cellStyle name="Normal 3 2 3 2 2 2 3 3 4 3" xfId="49701" xr:uid="{AAD1B16D-252D-4C97-A23E-9AACA270D910}"/>
    <cellStyle name="Normal 3 2 3 2 2 2 3 3 5" xfId="14281" xr:uid="{3891E44F-18FE-4801-9492-A1824B886F4E}"/>
    <cellStyle name="Normal 3 2 3 2 2 2 3 3 6" xfId="27971" xr:uid="{6A9342A3-C6D6-4A07-A670-78C02442C493}"/>
    <cellStyle name="Normal 3 2 3 2 2 2 3 3 7" xfId="42855" xr:uid="{AEC7E758-0FFB-4FBC-AEBA-8F455B71EEB0}"/>
    <cellStyle name="Normal 3 2 3 2 2 2 3 4" xfId="7435" xr:uid="{0AEFF7CF-E3F5-4DAD-BED6-4B1AE729B39C}"/>
    <cellStyle name="Normal 3 2 3 2 2 2 3 4 2" xfId="9148" xr:uid="{BCD3863A-6260-4736-8766-785B34F7EEA6}"/>
    <cellStyle name="Normal 3 2 3 2 2 2 3 4 2 2" xfId="12570" xr:uid="{AD2C9F0E-D9C1-4820-88A4-2EC7F75D7A59}"/>
    <cellStyle name="Normal 3 2 3 2 2 2 3 4 2 2 2" xfId="26260" xr:uid="{BDCDAA54-7884-4B95-B4D2-4D3FDEA7814B}"/>
    <cellStyle name="Normal 3 2 3 2 2 2 3 4 2 2 2 2" xfId="39952" xr:uid="{3BC139BC-B7E7-431B-A814-EE15118F3D14}"/>
    <cellStyle name="Normal 3 2 3 2 2 2 3 4 2 2 2 3" xfId="54836" xr:uid="{95C0D07E-4F8B-47C7-9D63-D876A408C3AB}"/>
    <cellStyle name="Normal 3 2 3 2 2 2 3 4 2 2 3" xfId="19416" xr:uid="{3EDB950E-BDCF-4686-AA6D-EEE7C6373F8D}"/>
    <cellStyle name="Normal 3 2 3 2 2 2 3 4 2 2 4" xfId="33106" xr:uid="{F0A5BE59-FACD-48E4-BE9C-AC5C68D68049}"/>
    <cellStyle name="Normal 3 2 3 2 2 2 3 4 2 2 5" xfId="47990" xr:uid="{4B0992A5-6B4B-4C6E-A042-49B49DFF4836}"/>
    <cellStyle name="Normal 3 2 3 2 2 2 3 4 2 3" xfId="22838" xr:uid="{7058C578-0346-4DBB-834C-E6FF39383ABF}"/>
    <cellStyle name="Normal 3 2 3 2 2 2 3 4 2 3 2" xfId="36530" xr:uid="{54C372B5-9A52-4DE5-AFE0-634E456B6E9E}"/>
    <cellStyle name="Normal 3 2 3 2 2 2 3 4 2 3 3" xfId="51414" xr:uid="{541ACFD6-6BED-40EE-929F-818F90C75142}"/>
    <cellStyle name="Normal 3 2 3 2 2 2 3 4 2 4" xfId="15994" xr:uid="{898245E0-2DA8-44B6-BEE7-E476CBAF4B73}"/>
    <cellStyle name="Normal 3 2 3 2 2 2 3 4 2 5" xfId="29684" xr:uid="{8B096EEC-B2C2-4AE1-8EAB-9EDAF7F760AF}"/>
    <cellStyle name="Normal 3 2 3 2 2 2 3 4 2 6" xfId="44568" xr:uid="{138BA2AE-AF88-442B-A4F8-A6C3F1956C25}"/>
    <cellStyle name="Normal 3 2 3 2 2 2 3 4 3" xfId="10858" xr:uid="{28E8E959-BF47-4E91-8EC0-453D4831C576}"/>
    <cellStyle name="Normal 3 2 3 2 2 2 3 4 3 2" xfId="24548" xr:uid="{16B084F8-66EC-4491-9C14-3EDCC99B5414}"/>
    <cellStyle name="Normal 3 2 3 2 2 2 3 4 3 2 2" xfId="38240" xr:uid="{A30EA701-68AF-4C1A-900C-67C66CB42CB0}"/>
    <cellStyle name="Normal 3 2 3 2 2 2 3 4 3 2 3" xfId="53124" xr:uid="{A5C3504B-C3A8-4654-800D-28D19C21FAB8}"/>
    <cellStyle name="Normal 3 2 3 2 2 2 3 4 3 3" xfId="17704" xr:uid="{335A6FD5-6570-44AF-8790-018F9A20335D}"/>
    <cellStyle name="Normal 3 2 3 2 2 2 3 4 3 4" xfId="31394" xr:uid="{CE56232A-9303-420D-B9C9-E9305B3B9C4B}"/>
    <cellStyle name="Normal 3 2 3 2 2 2 3 4 3 5" xfId="46278" xr:uid="{BFB7EEAD-95C9-4BC3-81D2-756B21FFF350}"/>
    <cellStyle name="Normal 3 2 3 2 2 2 3 4 4" xfId="21126" xr:uid="{7BCD1A00-C8E2-4A86-A1FA-DE74A1D44581}"/>
    <cellStyle name="Normal 3 2 3 2 2 2 3 4 4 2" xfId="34818" xr:uid="{763AC2FF-82C5-4EAB-B2AD-BE29E7469E75}"/>
    <cellStyle name="Normal 3 2 3 2 2 2 3 4 4 3" xfId="49702" xr:uid="{9C18C2CB-5B99-4390-A0D3-E2B6A23D15B6}"/>
    <cellStyle name="Normal 3 2 3 2 2 2 3 4 5" xfId="14282" xr:uid="{73CC70BB-7294-44DA-A978-3656E6A9799E}"/>
    <cellStyle name="Normal 3 2 3 2 2 2 3 4 6" xfId="27972" xr:uid="{A1818558-CE81-46B2-A7BB-CE899CE66592}"/>
    <cellStyle name="Normal 3 2 3 2 2 2 3 4 7" xfId="42856" xr:uid="{CDFFC12C-EBEF-4AC3-9C95-C499DA7F95A4}"/>
    <cellStyle name="Normal 3 2 3 2 2 2 3 5" xfId="9144" xr:uid="{4527CFE7-84AF-4772-9D70-EF446E62BC91}"/>
    <cellStyle name="Normal 3 2 3 2 2 2 3 5 2" xfId="12566" xr:uid="{7288E419-A32A-4034-859A-EA00C5405DCD}"/>
    <cellStyle name="Normal 3 2 3 2 2 2 3 5 2 2" xfId="26256" xr:uid="{3402236C-C5B6-4106-9A92-EDAEE51E40F8}"/>
    <cellStyle name="Normal 3 2 3 2 2 2 3 5 2 2 2" xfId="39948" xr:uid="{38E0F94A-69DE-4516-876D-EA63AB8D155B}"/>
    <cellStyle name="Normal 3 2 3 2 2 2 3 5 2 2 3" xfId="54832" xr:uid="{1E312735-1792-4AD3-A498-A2A0D4886ECA}"/>
    <cellStyle name="Normal 3 2 3 2 2 2 3 5 2 3" xfId="19412" xr:uid="{3D58058E-93C6-47C1-87F6-47D88679D6CD}"/>
    <cellStyle name="Normal 3 2 3 2 2 2 3 5 2 4" xfId="33102" xr:uid="{A5461B7F-9F24-44A4-98A6-E6E2EF8BD8F1}"/>
    <cellStyle name="Normal 3 2 3 2 2 2 3 5 2 5" xfId="47986" xr:uid="{781F365E-092F-4D8D-91EF-CF42A74E0BA8}"/>
    <cellStyle name="Normal 3 2 3 2 2 2 3 5 3" xfId="22834" xr:uid="{83514D55-3F4C-459C-8AA7-07C3A0F1DF09}"/>
    <cellStyle name="Normal 3 2 3 2 2 2 3 5 3 2" xfId="36526" xr:uid="{1384D9FD-DD70-4E30-819B-9A57A87EFBC5}"/>
    <cellStyle name="Normal 3 2 3 2 2 2 3 5 3 3" xfId="51410" xr:uid="{27933CEF-0602-4E2E-9D97-361C66BB50EC}"/>
    <cellStyle name="Normal 3 2 3 2 2 2 3 5 4" xfId="15990" xr:uid="{26F36A60-F01F-41F4-9131-273C7067AEDC}"/>
    <cellStyle name="Normal 3 2 3 2 2 2 3 5 5" xfId="29680" xr:uid="{1DDC6AAF-23E6-43DC-9120-CD7BBE55FCC7}"/>
    <cellStyle name="Normal 3 2 3 2 2 2 3 5 6" xfId="44564" xr:uid="{57324496-29C4-4786-A04B-8A10EA96B9A6}"/>
    <cellStyle name="Normal 3 2 3 2 2 2 3 6" xfId="10854" xr:uid="{F80842CF-DB11-41C2-8287-152C81098904}"/>
    <cellStyle name="Normal 3 2 3 2 2 2 3 6 2" xfId="24544" xr:uid="{ED9E03EB-4699-42FA-B8C1-0D519DA0F906}"/>
    <cellStyle name="Normal 3 2 3 2 2 2 3 6 2 2" xfId="38236" xr:uid="{39E080D2-236A-43FA-96C2-141BD1558E39}"/>
    <cellStyle name="Normal 3 2 3 2 2 2 3 6 2 3" xfId="53120" xr:uid="{11EEDC26-E6E0-4FCD-B97F-F15555C6DDE0}"/>
    <cellStyle name="Normal 3 2 3 2 2 2 3 6 3" xfId="17700" xr:uid="{DBE3377B-C4E4-4E4C-A641-6322D1848BB2}"/>
    <cellStyle name="Normal 3 2 3 2 2 2 3 6 4" xfId="31390" xr:uid="{1C660AF6-8987-453B-96DB-71094C0C0A93}"/>
    <cellStyle name="Normal 3 2 3 2 2 2 3 6 5" xfId="46274" xr:uid="{A6C1C3EA-A12D-4B39-AEA5-AB134D0A70F9}"/>
    <cellStyle name="Normal 3 2 3 2 2 2 3 7" xfId="21122" xr:uid="{50510252-2A9A-4B9F-8741-6B1D012B28F1}"/>
    <cellStyle name="Normal 3 2 3 2 2 2 3 7 2" xfId="34814" xr:uid="{E728FEEC-DF1D-461B-99E0-9535F5F95BA1}"/>
    <cellStyle name="Normal 3 2 3 2 2 2 3 7 3" xfId="49698" xr:uid="{05A7A3A8-61EA-4EF9-B8F7-6090A3B9B5E9}"/>
    <cellStyle name="Normal 3 2 3 2 2 2 3 8" xfId="14278" xr:uid="{3EE7229B-C585-4E83-8471-2E83DD0A5B52}"/>
    <cellStyle name="Normal 3 2 3 2 2 2 3 9" xfId="27968" xr:uid="{11DB491E-8320-438F-BB63-7D32AA7BED26}"/>
    <cellStyle name="Normal 3 2 3 2 2 2 4" xfId="7436" xr:uid="{26E2A430-AE78-45DB-9655-7DC1A072E291}"/>
    <cellStyle name="Normal 3 2 3 2 2 2 4 2" xfId="7437" xr:uid="{A8647C3A-488C-4B79-98EF-4C26E2C0F3F5}"/>
    <cellStyle name="Normal 3 2 3 2 2 2 4 2 2" xfId="9150" xr:uid="{0688B2A2-9807-4338-82EC-B317EF0315F1}"/>
    <cellStyle name="Normal 3 2 3 2 2 2 4 2 2 2" xfId="12572" xr:uid="{BD0ED5D3-6C72-4359-A9D1-179651EA2B4D}"/>
    <cellStyle name="Normal 3 2 3 2 2 2 4 2 2 2 2" xfId="26262" xr:uid="{964D8320-D85B-4561-9284-766F45D002AA}"/>
    <cellStyle name="Normal 3 2 3 2 2 2 4 2 2 2 2 2" xfId="39954" xr:uid="{02463D92-B4D0-40A3-8F76-E0C95B6FD076}"/>
    <cellStyle name="Normal 3 2 3 2 2 2 4 2 2 2 2 3" xfId="54838" xr:uid="{05AE143E-E2DD-4A1E-BC3F-5E0A96AD497F}"/>
    <cellStyle name="Normal 3 2 3 2 2 2 4 2 2 2 3" xfId="19418" xr:uid="{13CE9207-2343-4A07-9086-7C5D94086FAF}"/>
    <cellStyle name="Normal 3 2 3 2 2 2 4 2 2 2 4" xfId="33108" xr:uid="{A264F820-6123-4AA4-970B-A63613158F7B}"/>
    <cellStyle name="Normal 3 2 3 2 2 2 4 2 2 2 5" xfId="47992" xr:uid="{806BFA98-9339-4CCF-800D-3F5651C586F0}"/>
    <cellStyle name="Normal 3 2 3 2 2 2 4 2 2 3" xfId="22840" xr:uid="{AFC2CD56-06B1-48DB-A11C-2E782FBC77FC}"/>
    <cellStyle name="Normal 3 2 3 2 2 2 4 2 2 3 2" xfId="36532" xr:uid="{2A09FC2E-4702-4F22-92D5-D00B410D7CF9}"/>
    <cellStyle name="Normal 3 2 3 2 2 2 4 2 2 3 3" xfId="51416" xr:uid="{2809BA7F-982F-4C3D-AD77-EAB4B888234F}"/>
    <cellStyle name="Normal 3 2 3 2 2 2 4 2 2 4" xfId="15996" xr:uid="{E52C832F-C709-442C-ACDA-9997413A73E8}"/>
    <cellStyle name="Normal 3 2 3 2 2 2 4 2 2 5" xfId="29686" xr:uid="{3BCD1C88-069A-4E1B-83A3-934B697C3C7E}"/>
    <cellStyle name="Normal 3 2 3 2 2 2 4 2 2 6" xfId="44570" xr:uid="{3E252674-6209-4D24-8075-735899E8742C}"/>
    <cellStyle name="Normal 3 2 3 2 2 2 4 2 3" xfId="10860" xr:uid="{F7FD219A-7BC9-4667-9E78-DA1CC5199424}"/>
    <cellStyle name="Normal 3 2 3 2 2 2 4 2 3 2" xfId="24550" xr:uid="{AE41D3F1-44C1-48FB-89CA-EFFEE47B6B09}"/>
    <cellStyle name="Normal 3 2 3 2 2 2 4 2 3 2 2" xfId="38242" xr:uid="{45E3BA06-EC49-4574-A1D8-79BFB8E20C47}"/>
    <cellStyle name="Normal 3 2 3 2 2 2 4 2 3 2 3" xfId="53126" xr:uid="{26E77CD1-9C52-465D-8ED8-C02C29028A06}"/>
    <cellStyle name="Normal 3 2 3 2 2 2 4 2 3 3" xfId="17706" xr:uid="{2CD7F00D-8A71-47F4-96C3-C97B3EE35605}"/>
    <cellStyle name="Normal 3 2 3 2 2 2 4 2 3 4" xfId="31396" xr:uid="{8702A9F7-92A0-4113-93FF-91BA6FD1EFFD}"/>
    <cellStyle name="Normal 3 2 3 2 2 2 4 2 3 5" xfId="46280" xr:uid="{5E19B2E2-BA75-4250-9EAC-EA85FF802120}"/>
    <cellStyle name="Normal 3 2 3 2 2 2 4 2 4" xfId="21128" xr:uid="{5D7B5BD3-7C30-489D-BF21-1E4EA24A80B2}"/>
    <cellStyle name="Normal 3 2 3 2 2 2 4 2 4 2" xfId="34820" xr:uid="{580F33AF-8D1A-402E-9DA2-606121B8BB50}"/>
    <cellStyle name="Normal 3 2 3 2 2 2 4 2 4 3" xfId="49704" xr:uid="{49E19950-6C2C-4596-B830-DAACE93DF265}"/>
    <cellStyle name="Normal 3 2 3 2 2 2 4 2 5" xfId="14284" xr:uid="{C1BCE1C8-CEED-4A3D-BFC2-520591B5A9F7}"/>
    <cellStyle name="Normal 3 2 3 2 2 2 4 2 6" xfId="27974" xr:uid="{723148A2-FBBE-41FD-96C3-DD8A6EA3D331}"/>
    <cellStyle name="Normal 3 2 3 2 2 2 4 2 7" xfId="42858" xr:uid="{710FF47F-1B73-4573-B393-7B2B0FFF4B47}"/>
    <cellStyle name="Normal 3 2 3 2 2 2 4 3" xfId="9149" xr:uid="{9FFDC2E9-470E-419B-BF20-B1904A113710}"/>
    <cellStyle name="Normal 3 2 3 2 2 2 4 3 2" xfId="12571" xr:uid="{926F35D3-54E6-46E9-8021-B763376975F5}"/>
    <cellStyle name="Normal 3 2 3 2 2 2 4 3 2 2" xfId="26261" xr:uid="{6AF5631E-EEAA-494E-9D20-4D97B2312493}"/>
    <cellStyle name="Normal 3 2 3 2 2 2 4 3 2 2 2" xfId="39953" xr:uid="{557C912C-B1DE-4EA0-98D3-91B04BFC09E9}"/>
    <cellStyle name="Normal 3 2 3 2 2 2 4 3 2 2 3" xfId="54837" xr:uid="{34C3FA89-E71B-451D-9309-6A0227FE334F}"/>
    <cellStyle name="Normal 3 2 3 2 2 2 4 3 2 3" xfId="19417" xr:uid="{1824E3FE-0CAC-4B3A-B87A-95216D0E094C}"/>
    <cellStyle name="Normal 3 2 3 2 2 2 4 3 2 4" xfId="33107" xr:uid="{87B9711D-B4B8-4756-97B8-55AEF9B98B6B}"/>
    <cellStyle name="Normal 3 2 3 2 2 2 4 3 2 5" xfId="47991" xr:uid="{33EAA002-DB3A-4AE3-9306-655ED232ACAB}"/>
    <cellStyle name="Normal 3 2 3 2 2 2 4 3 3" xfId="22839" xr:uid="{22B81DD9-820D-4AC0-8563-24439388367D}"/>
    <cellStyle name="Normal 3 2 3 2 2 2 4 3 3 2" xfId="36531" xr:uid="{3E9A463E-FE4A-461C-8C82-93B2A12318E6}"/>
    <cellStyle name="Normal 3 2 3 2 2 2 4 3 3 3" xfId="51415" xr:uid="{6AFB5214-2179-49F4-A917-E14A9A154B6E}"/>
    <cellStyle name="Normal 3 2 3 2 2 2 4 3 4" xfId="15995" xr:uid="{96E397AF-D127-4AAA-B64E-DBECA4220FB1}"/>
    <cellStyle name="Normal 3 2 3 2 2 2 4 3 5" xfId="29685" xr:uid="{0157A04F-1E92-4053-A5A4-CC834384E8BB}"/>
    <cellStyle name="Normal 3 2 3 2 2 2 4 3 6" xfId="44569" xr:uid="{A61A9F44-FAB7-47BD-9775-DC661B6BEF52}"/>
    <cellStyle name="Normal 3 2 3 2 2 2 4 4" xfId="10859" xr:uid="{26CD09A5-BAAE-4F18-9E8B-5C67E8CD9AA6}"/>
    <cellStyle name="Normal 3 2 3 2 2 2 4 4 2" xfId="24549" xr:uid="{F924E635-38BC-437A-A4E8-436E157F45BF}"/>
    <cellStyle name="Normal 3 2 3 2 2 2 4 4 2 2" xfId="38241" xr:uid="{0B22027D-881E-48B2-8AA1-FD9EC5369565}"/>
    <cellStyle name="Normal 3 2 3 2 2 2 4 4 2 3" xfId="53125" xr:uid="{7F4D6162-AC99-41BB-B478-48D6C886CEE3}"/>
    <cellStyle name="Normal 3 2 3 2 2 2 4 4 3" xfId="17705" xr:uid="{81EA08CC-6B0B-4AEF-9540-037487BF5BB2}"/>
    <cellStyle name="Normal 3 2 3 2 2 2 4 4 4" xfId="31395" xr:uid="{15971E03-33A8-419D-A3F8-CB52A6BE7BCE}"/>
    <cellStyle name="Normal 3 2 3 2 2 2 4 4 5" xfId="46279" xr:uid="{71EE4904-50B8-4B74-8530-55ED33C3C91C}"/>
    <cellStyle name="Normal 3 2 3 2 2 2 4 5" xfId="21127" xr:uid="{6BCCC99F-4160-453A-87AE-9B4A5DA77D42}"/>
    <cellStyle name="Normal 3 2 3 2 2 2 4 5 2" xfId="34819" xr:uid="{3C9A11F0-847E-4B08-B13F-FD12DF8F0E34}"/>
    <cellStyle name="Normal 3 2 3 2 2 2 4 5 3" xfId="49703" xr:uid="{BDBABF4E-4A3D-43D7-8602-21F291392B89}"/>
    <cellStyle name="Normal 3 2 3 2 2 2 4 6" xfId="14283" xr:uid="{FE05A899-AF30-4291-839F-8A6F297863EC}"/>
    <cellStyle name="Normal 3 2 3 2 2 2 4 7" xfId="27973" xr:uid="{C5DE7597-E860-4B8E-B315-CA833DEC3AB9}"/>
    <cellStyle name="Normal 3 2 3 2 2 2 4 8" xfId="42857" xr:uid="{4D82CB12-67AC-4CA4-A467-0D67F7777C3B}"/>
    <cellStyle name="Normal 3 2 3 2 2 2 5" xfId="7438" xr:uid="{48A72FFD-39BB-405B-8CC9-BACA7F4EABED}"/>
    <cellStyle name="Normal 3 2 3 2 2 2 5 2" xfId="9151" xr:uid="{57D0EE35-1CDA-4ACE-9BFB-64EA993F4386}"/>
    <cellStyle name="Normal 3 2 3 2 2 2 5 2 2" xfId="12573" xr:uid="{C5ED5638-BE05-42BE-B1AE-FFC5B4F75166}"/>
    <cellStyle name="Normal 3 2 3 2 2 2 5 2 2 2" xfId="26263" xr:uid="{BEC6ADC0-591F-4820-B5A9-9A044F9A6D0E}"/>
    <cellStyle name="Normal 3 2 3 2 2 2 5 2 2 2 2" xfId="39955" xr:uid="{59D9CC91-0E1A-4B7F-B1DA-FF90E449C27A}"/>
    <cellStyle name="Normal 3 2 3 2 2 2 5 2 2 2 3" xfId="54839" xr:uid="{309BDDBF-5AD9-4039-9ADC-D34D795AC09D}"/>
    <cellStyle name="Normal 3 2 3 2 2 2 5 2 2 3" xfId="19419" xr:uid="{E5D7C507-65E1-4B48-B2B3-BBB7EF76B7D0}"/>
    <cellStyle name="Normal 3 2 3 2 2 2 5 2 2 4" xfId="33109" xr:uid="{AB4DA6AB-9CAE-40F5-BF96-957C2F8D7691}"/>
    <cellStyle name="Normal 3 2 3 2 2 2 5 2 2 5" xfId="47993" xr:uid="{B7D55870-D1F1-44A4-8A2C-5900A0DAE282}"/>
    <cellStyle name="Normal 3 2 3 2 2 2 5 2 3" xfId="22841" xr:uid="{6C8C4EAD-7A24-41A5-A373-1A4F5526C3CD}"/>
    <cellStyle name="Normal 3 2 3 2 2 2 5 2 3 2" xfId="36533" xr:uid="{621B29C2-985E-4F29-B937-7DEE0F0638FA}"/>
    <cellStyle name="Normal 3 2 3 2 2 2 5 2 3 3" xfId="51417" xr:uid="{B1FD7D80-A5C8-4521-841C-0BCFB8F68DAB}"/>
    <cellStyle name="Normal 3 2 3 2 2 2 5 2 4" xfId="15997" xr:uid="{EDD4079A-9BBA-4DD3-B8D3-C20EC85ABA18}"/>
    <cellStyle name="Normal 3 2 3 2 2 2 5 2 5" xfId="29687" xr:uid="{A406B753-EF73-4389-A995-EC778C20A1AC}"/>
    <cellStyle name="Normal 3 2 3 2 2 2 5 2 6" xfId="44571" xr:uid="{E91FE03F-D18A-4C0C-971F-997C6C8A957F}"/>
    <cellStyle name="Normal 3 2 3 2 2 2 5 3" xfId="10861" xr:uid="{15D4C03B-7015-4279-8E50-EF41B3322AE8}"/>
    <cellStyle name="Normal 3 2 3 2 2 2 5 3 2" xfId="24551" xr:uid="{A2F790EA-4236-4E78-B072-45AE76B60FF7}"/>
    <cellStyle name="Normal 3 2 3 2 2 2 5 3 2 2" xfId="38243" xr:uid="{A80D14F2-4C87-4A04-B54D-CCA4CD7C186B}"/>
    <cellStyle name="Normal 3 2 3 2 2 2 5 3 2 3" xfId="53127" xr:uid="{2CA3085D-3905-4DE1-98B9-AF986BE73E0C}"/>
    <cellStyle name="Normal 3 2 3 2 2 2 5 3 3" xfId="17707" xr:uid="{F136C778-F65D-4330-A089-62F1C6C7FFFF}"/>
    <cellStyle name="Normal 3 2 3 2 2 2 5 3 4" xfId="31397" xr:uid="{DB008835-B8D0-4693-88EB-81CFFB3B63F4}"/>
    <cellStyle name="Normal 3 2 3 2 2 2 5 3 5" xfId="46281" xr:uid="{6372A1CA-6CC7-4501-90B1-FCB45DCD055B}"/>
    <cellStyle name="Normal 3 2 3 2 2 2 5 4" xfId="21129" xr:uid="{E7D42BE1-8A0D-444E-9741-D0B76AD87858}"/>
    <cellStyle name="Normal 3 2 3 2 2 2 5 4 2" xfId="34821" xr:uid="{91FBE6BB-C0FD-4252-BFFD-2E6FC937BC24}"/>
    <cellStyle name="Normal 3 2 3 2 2 2 5 4 3" xfId="49705" xr:uid="{5E207343-E055-4D22-B1FC-C6B622F39669}"/>
    <cellStyle name="Normal 3 2 3 2 2 2 5 5" xfId="14285" xr:uid="{2157CEF8-C58E-4908-9B51-1E5B94EFDDC8}"/>
    <cellStyle name="Normal 3 2 3 2 2 2 5 6" xfId="27975" xr:uid="{06FC2852-49DF-4D9F-B648-666D7EC598C2}"/>
    <cellStyle name="Normal 3 2 3 2 2 2 5 7" xfId="42859" xr:uid="{E01AA06C-43E4-4DD1-8FA1-0F2D31262D14}"/>
    <cellStyle name="Normal 3 2 3 2 2 2 6" xfId="7439" xr:uid="{DA4BFEF3-3C3D-4FF9-A942-CF8947606681}"/>
    <cellStyle name="Normal 3 2 3 2 2 2 6 2" xfId="9152" xr:uid="{CE413C2D-5E75-4C53-A81A-989FE99E0DCA}"/>
    <cellStyle name="Normal 3 2 3 2 2 2 6 2 2" xfId="12574" xr:uid="{DD64E355-F411-4975-AD19-DAE2F3B0FCE3}"/>
    <cellStyle name="Normal 3 2 3 2 2 2 6 2 2 2" xfId="26264" xr:uid="{98FB2502-85A5-448E-821E-7DBC79B3838A}"/>
    <cellStyle name="Normal 3 2 3 2 2 2 6 2 2 2 2" xfId="39956" xr:uid="{5FF009B0-DA52-4849-9765-BC6796BDC282}"/>
    <cellStyle name="Normal 3 2 3 2 2 2 6 2 2 2 3" xfId="54840" xr:uid="{1D732AED-0CC4-494B-B51C-B3AF47D4EA70}"/>
    <cellStyle name="Normal 3 2 3 2 2 2 6 2 2 3" xfId="19420" xr:uid="{44D6CF9E-F365-4F1B-9D62-8D626BBC2D31}"/>
    <cellStyle name="Normal 3 2 3 2 2 2 6 2 2 4" xfId="33110" xr:uid="{48A3EC04-A84B-4BD3-846E-70DFE6FA3369}"/>
    <cellStyle name="Normal 3 2 3 2 2 2 6 2 2 5" xfId="47994" xr:uid="{51B73F67-47F5-4DF1-87DE-64C9E2A7B4E0}"/>
    <cellStyle name="Normal 3 2 3 2 2 2 6 2 3" xfId="22842" xr:uid="{8B090268-52C8-45A3-A2ED-AE71537E3B09}"/>
    <cellStyle name="Normal 3 2 3 2 2 2 6 2 3 2" xfId="36534" xr:uid="{555538F6-D47B-477B-BBD8-63909FB86C7F}"/>
    <cellStyle name="Normal 3 2 3 2 2 2 6 2 3 3" xfId="51418" xr:uid="{B7F64DDB-61E6-4A15-A1F4-0FD9CE2B0239}"/>
    <cellStyle name="Normal 3 2 3 2 2 2 6 2 4" xfId="15998" xr:uid="{4DF42970-2349-4364-A4EC-E68656EDDC0B}"/>
    <cellStyle name="Normal 3 2 3 2 2 2 6 2 5" xfId="29688" xr:uid="{3D9279E6-EA47-4265-80F0-B0CD97A0EBDC}"/>
    <cellStyle name="Normal 3 2 3 2 2 2 6 2 6" xfId="44572" xr:uid="{F44DBFEB-3D49-4D1F-9E1A-2F58564ABC5F}"/>
    <cellStyle name="Normal 3 2 3 2 2 2 6 3" xfId="10862" xr:uid="{6A66EC15-F459-4355-91F9-6A678DEAF3FF}"/>
    <cellStyle name="Normal 3 2 3 2 2 2 6 3 2" xfId="24552" xr:uid="{F2C9D74D-8F43-4B48-BACA-85195C87B274}"/>
    <cellStyle name="Normal 3 2 3 2 2 2 6 3 2 2" xfId="38244" xr:uid="{F7DF188F-A574-445C-B7A1-EFB2435768C2}"/>
    <cellStyle name="Normal 3 2 3 2 2 2 6 3 2 3" xfId="53128" xr:uid="{7844EF6B-06E3-47AC-9417-D84A455A5CF5}"/>
    <cellStyle name="Normal 3 2 3 2 2 2 6 3 3" xfId="17708" xr:uid="{F3E278DC-52F9-48CA-B08D-674BD784614E}"/>
    <cellStyle name="Normal 3 2 3 2 2 2 6 3 4" xfId="31398" xr:uid="{443F62B3-405C-49D7-9E61-91BE8879D945}"/>
    <cellStyle name="Normal 3 2 3 2 2 2 6 3 5" xfId="46282" xr:uid="{C54BF8A1-99C1-4CC8-B71B-C80AE3C0CF81}"/>
    <cellStyle name="Normal 3 2 3 2 2 2 6 4" xfId="21130" xr:uid="{F7B455F6-1957-447C-88A1-5CE7FB9C96EC}"/>
    <cellStyle name="Normal 3 2 3 2 2 2 6 4 2" xfId="34822" xr:uid="{9A1888C3-878B-4242-8203-8E67F6449E56}"/>
    <cellStyle name="Normal 3 2 3 2 2 2 6 4 3" xfId="49706" xr:uid="{ABFD3055-4453-4045-B142-BC7BC651F889}"/>
    <cellStyle name="Normal 3 2 3 2 2 2 6 5" xfId="14286" xr:uid="{8D800834-1B52-44FA-90BF-BA38B3BF5DA8}"/>
    <cellStyle name="Normal 3 2 3 2 2 2 6 6" xfId="27976" xr:uid="{F089F0E0-8E43-4F5B-8903-9172D9510E83}"/>
    <cellStyle name="Normal 3 2 3 2 2 2 6 7" xfId="42860" xr:uid="{DA7F6B42-279B-484A-87FC-B9881743FC35}"/>
    <cellStyle name="Normal 3 2 3 2 2 2 7" xfId="9138" xr:uid="{CC9F2C9D-0841-413A-9D06-CAC878505C41}"/>
    <cellStyle name="Normal 3 2 3 2 2 2 7 2" xfId="12560" xr:uid="{A96773F3-173D-45D4-8457-7B86F034D021}"/>
    <cellStyle name="Normal 3 2 3 2 2 2 7 2 2" xfId="26250" xr:uid="{6DDD289E-F44D-4DD3-9D13-0DE47FBB3E24}"/>
    <cellStyle name="Normal 3 2 3 2 2 2 7 2 2 2" xfId="39942" xr:uid="{930A3675-6F9E-483A-A103-718CA767B99A}"/>
    <cellStyle name="Normal 3 2 3 2 2 2 7 2 2 3" xfId="54826" xr:uid="{5A758618-CDD8-46E7-B65A-F1631F8BE639}"/>
    <cellStyle name="Normal 3 2 3 2 2 2 7 2 3" xfId="19406" xr:uid="{D663586E-DCFA-4CAE-AF89-1F152144C611}"/>
    <cellStyle name="Normal 3 2 3 2 2 2 7 2 4" xfId="33096" xr:uid="{F23F7819-BD43-4832-A0FF-A5136F3AA0EF}"/>
    <cellStyle name="Normal 3 2 3 2 2 2 7 2 5" xfId="47980" xr:uid="{A1548593-D9EE-4B4A-8CA6-2C779ADC4135}"/>
    <cellStyle name="Normal 3 2 3 2 2 2 7 3" xfId="22828" xr:uid="{C23F1912-CBB8-41F5-A7C9-66A074696CD2}"/>
    <cellStyle name="Normal 3 2 3 2 2 2 7 3 2" xfId="36520" xr:uid="{F28CF1F7-2CFE-4517-A92A-A7214F88E03B}"/>
    <cellStyle name="Normal 3 2 3 2 2 2 7 3 3" xfId="51404" xr:uid="{DADAB364-5361-4171-A9FC-620D16A4EBDE}"/>
    <cellStyle name="Normal 3 2 3 2 2 2 7 4" xfId="15984" xr:uid="{E7C6F72A-8D7F-41EB-9D3C-974E7A85AA35}"/>
    <cellStyle name="Normal 3 2 3 2 2 2 7 5" xfId="29674" xr:uid="{7206BD51-8F31-4A45-9C58-386FD6A514E1}"/>
    <cellStyle name="Normal 3 2 3 2 2 2 7 6" xfId="44558" xr:uid="{44F2D979-A012-482D-A1B3-A49B6547C8DB}"/>
    <cellStyle name="Normal 3 2 3 2 2 2 8" xfId="10848" xr:uid="{52C43509-F4A8-4416-844F-87A28A399E51}"/>
    <cellStyle name="Normal 3 2 3 2 2 2 8 2" xfId="24538" xr:uid="{E134816E-ACEF-49E2-8FB1-F27D5ED3BBAC}"/>
    <cellStyle name="Normal 3 2 3 2 2 2 8 2 2" xfId="38230" xr:uid="{143FC088-F039-4017-9328-1728BB03B34C}"/>
    <cellStyle name="Normal 3 2 3 2 2 2 8 2 3" xfId="53114" xr:uid="{2E5D1F12-139D-4674-9A4C-B84C257F5B5C}"/>
    <cellStyle name="Normal 3 2 3 2 2 2 8 3" xfId="17694" xr:uid="{9BB54C14-52BC-4306-A9A4-4F9B7B03A7B6}"/>
    <cellStyle name="Normal 3 2 3 2 2 2 8 4" xfId="31384" xr:uid="{9525029C-8125-49B3-B5E4-C7729667B8F5}"/>
    <cellStyle name="Normal 3 2 3 2 2 2 8 5" xfId="46268" xr:uid="{6FF99D08-95BF-4DE4-BA46-628D53789C8A}"/>
    <cellStyle name="Normal 3 2 3 2 2 2 9" xfId="21116" xr:uid="{7B126F4F-62C1-4AE0-97A0-3C444F41B44C}"/>
    <cellStyle name="Normal 3 2 3 2 2 2 9 2" xfId="34808" xr:uid="{004A0E13-6CDE-421C-B5D1-0A789BDC15BE}"/>
    <cellStyle name="Normal 3 2 3 2 2 2 9 3" xfId="49692" xr:uid="{4C3AF74F-91A8-4264-A9DF-5A33A7AB1CCE}"/>
    <cellStyle name="Normal 3 2 3 2 2 3" xfId="7440" xr:uid="{9C65EA76-2C11-4978-A924-B95A486F0C92}"/>
    <cellStyle name="Normal 3 2 3 2 2 3 10" xfId="42861" xr:uid="{D0F66BC7-3500-4FE1-8929-16F8B8CAA2C0}"/>
    <cellStyle name="Normal 3 2 3 2 2 3 2" xfId="7441" xr:uid="{68C7AF90-2B10-4E21-8BEC-22DDEB1F93B4}"/>
    <cellStyle name="Normal 3 2 3 2 2 3 2 2" xfId="7442" xr:uid="{DCCECE97-AF9E-461F-A286-67671F39A452}"/>
    <cellStyle name="Normal 3 2 3 2 2 3 2 2 2" xfId="9155" xr:uid="{6845039A-0048-4842-8AA7-86956D164662}"/>
    <cellStyle name="Normal 3 2 3 2 2 3 2 2 2 2" xfId="12577" xr:uid="{2C3854D6-F747-4D74-8DFD-6B4A10ED2E21}"/>
    <cellStyle name="Normal 3 2 3 2 2 3 2 2 2 2 2" xfId="26267" xr:uid="{E860CA3B-A8E1-4FF6-A534-8111A80B02F4}"/>
    <cellStyle name="Normal 3 2 3 2 2 3 2 2 2 2 2 2" xfId="39959" xr:uid="{DEB2A804-D801-4F28-9C99-58693FE570F3}"/>
    <cellStyle name="Normal 3 2 3 2 2 3 2 2 2 2 2 3" xfId="54843" xr:uid="{0951489B-23FE-4A92-AC55-61DFCD3A4FAF}"/>
    <cellStyle name="Normal 3 2 3 2 2 3 2 2 2 2 3" xfId="19423" xr:uid="{25CCF605-F43D-48AB-B59A-C3EAE943D70A}"/>
    <cellStyle name="Normal 3 2 3 2 2 3 2 2 2 2 4" xfId="33113" xr:uid="{E0D014EA-D304-4662-B788-7961033434D9}"/>
    <cellStyle name="Normal 3 2 3 2 2 3 2 2 2 2 5" xfId="47997" xr:uid="{8BF9D7BC-F63B-4FBF-B5CD-6A20F55B0CA5}"/>
    <cellStyle name="Normal 3 2 3 2 2 3 2 2 2 3" xfId="22845" xr:uid="{5835721F-26A9-434F-8835-6154CAAD9EEB}"/>
    <cellStyle name="Normal 3 2 3 2 2 3 2 2 2 3 2" xfId="36537" xr:uid="{0A564501-7ECA-4316-B5D9-9043E9BE7962}"/>
    <cellStyle name="Normal 3 2 3 2 2 3 2 2 2 3 3" xfId="51421" xr:uid="{3ECAEE3A-FEED-4F68-ADBD-69A389A9505C}"/>
    <cellStyle name="Normal 3 2 3 2 2 3 2 2 2 4" xfId="16001" xr:uid="{0527D5AA-68C5-494A-A34A-91158F33B1F5}"/>
    <cellStyle name="Normal 3 2 3 2 2 3 2 2 2 5" xfId="29691" xr:uid="{2E12CE18-15A8-4A97-B1F3-BB935C91299B}"/>
    <cellStyle name="Normal 3 2 3 2 2 3 2 2 2 6" xfId="44575" xr:uid="{819D3434-869E-46E8-9C2D-E094D9C7ACDF}"/>
    <cellStyle name="Normal 3 2 3 2 2 3 2 2 3" xfId="10865" xr:uid="{7D535F5C-1B97-474F-B82B-DACE0089CA77}"/>
    <cellStyle name="Normal 3 2 3 2 2 3 2 2 3 2" xfId="24555" xr:uid="{681D61EB-EE38-452C-8B35-8C285CC5AA1E}"/>
    <cellStyle name="Normal 3 2 3 2 2 3 2 2 3 2 2" xfId="38247" xr:uid="{3F4F3265-34AD-412B-89EF-C1DEF02B7753}"/>
    <cellStyle name="Normal 3 2 3 2 2 3 2 2 3 2 3" xfId="53131" xr:uid="{74D305E8-3572-4197-B11F-0E324BDB4EB7}"/>
    <cellStyle name="Normal 3 2 3 2 2 3 2 2 3 3" xfId="17711" xr:uid="{721F3B31-8536-4348-A3EE-49173DF915AF}"/>
    <cellStyle name="Normal 3 2 3 2 2 3 2 2 3 4" xfId="31401" xr:uid="{9ECCD356-ED7D-4F28-A195-A858ADBB3BC7}"/>
    <cellStyle name="Normal 3 2 3 2 2 3 2 2 3 5" xfId="46285" xr:uid="{9A5882C3-A9A8-49B8-8886-7F9BC0D71AE8}"/>
    <cellStyle name="Normal 3 2 3 2 2 3 2 2 4" xfId="21133" xr:uid="{14A03E54-AE6D-4F3E-83C5-EFCF5DFB7130}"/>
    <cellStyle name="Normal 3 2 3 2 2 3 2 2 4 2" xfId="34825" xr:uid="{781AE04C-D91F-45FB-90C0-F3DAF5194A97}"/>
    <cellStyle name="Normal 3 2 3 2 2 3 2 2 4 3" xfId="49709" xr:uid="{B2DEA2DB-6D7D-425C-B918-8365750832E8}"/>
    <cellStyle name="Normal 3 2 3 2 2 3 2 2 5" xfId="14289" xr:uid="{EAB2E9FF-E806-45BF-A601-EE0A916901E0}"/>
    <cellStyle name="Normal 3 2 3 2 2 3 2 2 6" xfId="27979" xr:uid="{15D5D7E3-1BDF-4014-8B6C-4C45448ADF4E}"/>
    <cellStyle name="Normal 3 2 3 2 2 3 2 2 7" xfId="42863" xr:uid="{4B30C8B0-173B-4FFD-916F-895DAEE60EDB}"/>
    <cellStyle name="Normal 3 2 3 2 2 3 2 3" xfId="9154" xr:uid="{5D54479E-F148-41A4-91AF-4A348B56507F}"/>
    <cellStyle name="Normal 3 2 3 2 2 3 2 3 2" xfId="12576" xr:uid="{53D8F317-A707-4E4B-AAB0-8B1FF241AABF}"/>
    <cellStyle name="Normal 3 2 3 2 2 3 2 3 2 2" xfId="26266" xr:uid="{2AE5F458-CEDE-49EB-BE6E-508FF5CED23C}"/>
    <cellStyle name="Normal 3 2 3 2 2 3 2 3 2 2 2" xfId="39958" xr:uid="{1910815A-C001-4D15-A321-09270FB2810E}"/>
    <cellStyle name="Normal 3 2 3 2 2 3 2 3 2 2 3" xfId="54842" xr:uid="{D58E84A6-217B-40BC-88EF-534F68AD9C34}"/>
    <cellStyle name="Normal 3 2 3 2 2 3 2 3 2 3" xfId="19422" xr:uid="{26C4C189-308B-459C-A793-EB1F4AD2FC5D}"/>
    <cellStyle name="Normal 3 2 3 2 2 3 2 3 2 4" xfId="33112" xr:uid="{F18F78E3-1F19-460C-B1C2-F1D173B97735}"/>
    <cellStyle name="Normal 3 2 3 2 2 3 2 3 2 5" xfId="47996" xr:uid="{B0343EB1-2B08-4E30-B9CD-636BE7CE7F3F}"/>
    <cellStyle name="Normal 3 2 3 2 2 3 2 3 3" xfId="22844" xr:uid="{68F39FCF-06F8-41C3-A31A-F16D3CB9DC37}"/>
    <cellStyle name="Normal 3 2 3 2 2 3 2 3 3 2" xfId="36536" xr:uid="{D5E54BA2-BE68-423E-968F-0864BF858E7A}"/>
    <cellStyle name="Normal 3 2 3 2 2 3 2 3 3 3" xfId="51420" xr:uid="{C20A7C61-AD27-4155-B8CF-6818C2D707F1}"/>
    <cellStyle name="Normal 3 2 3 2 2 3 2 3 4" xfId="16000" xr:uid="{C630A98B-1D3B-41B0-9A6A-6EC4960A8261}"/>
    <cellStyle name="Normal 3 2 3 2 2 3 2 3 5" xfId="29690" xr:uid="{C6F2A117-9935-4C07-A0CD-4CB4BFA45B82}"/>
    <cellStyle name="Normal 3 2 3 2 2 3 2 3 6" xfId="44574" xr:uid="{FBFA7DC5-BA56-41FF-853C-D517E5503F0C}"/>
    <cellStyle name="Normal 3 2 3 2 2 3 2 4" xfId="10864" xr:uid="{8CF510BE-D0E2-4506-9CFF-F9CC18A1FD3B}"/>
    <cellStyle name="Normal 3 2 3 2 2 3 2 4 2" xfId="24554" xr:uid="{81B77966-F72E-41B2-98CF-08A9F1E4C51E}"/>
    <cellStyle name="Normal 3 2 3 2 2 3 2 4 2 2" xfId="38246" xr:uid="{B1A43CB1-BC61-481D-B3D7-62ADF5E16E5C}"/>
    <cellStyle name="Normal 3 2 3 2 2 3 2 4 2 3" xfId="53130" xr:uid="{4612437D-6420-49BA-8E45-12D5E31344C4}"/>
    <cellStyle name="Normal 3 2 3 2 2 3 2 4 3" xfId="17710" xr:uid="{0A8217E9-5CBD-4B06-B70E-4867BDEB3EBB}"/>
    <cellStyle name="Normal 3 2 3 2 2 3 2 4 4" xfId="31400" xr:uid="{D9551C72-03F4-48C1-AF86-8D3B173A9C63}"/>
    <cellStyle name="Normal 3 2 3 2 2 3 2 4 5" xfId="46284" xr:uid="{E5772581-55CB-41FD-9BD5-9B4F7F7C74D5}"/>
    <cellStyle name="Normal 3 2 3 2 2 3 2 5" xfId="21132" xr:uid="{4A4A8FCA-02BF-475E-9656-60D1BB6B14C7}"/>
    <cellStyle name="Normal 3 2 3 2 2 3 2 5 2" xfId="34824" xr:uid="{2CA24465-6336-44F1-A2A1-8664B92872C9}"/>
    <cellStyle name="Normal 3 2 3 2 2 3 2 5 3" xfId="49708" xr:uid="{76048146-3B7F-47B9-8732-5DA6386B9EF8}"/>
    <cellStyle name="Normal 3 2 3 2 2 3 2 6" xfId="14288" xr:uid="{B168265D-3994-43AB-8C10-CF2512102E5A}"/>
    <cellStyle name="Normal 3 2 3 2 2 3 2 7" xfId="27978" xr:uid="{25EBC7A0-812C-4C15-83CF-0FF587D4B075}"/>
    <cellStyle name="Normal 3 2 3 2 2 3 2 8" xfId="42862" xr:uid="{26EAD2B2-FBFF-416A-B73F-B9D6CF128369}"/>
    <cellStyle name="Normal 3 2 3 2 2 3 3" xfId="7443" xr:uid="{444BFAEF-83BC-4716-B5D3-D639E38992FC}"/>
    <cellStyle name="Normal 3 2 3 2 2 3 3 2" xfId="9156" xr:uid="{03AB246E-8708-4D1D-8B11-2B5CA2966E21}"/>
    <cellStyle name="Normal 3 2 3 2 2 3 3 2 2" xfId="12578" xr:uid="{D7002BB9-5075-471D-86C9-19BBC7E97563}"/>
    <cellStyle name="Normal 3 2 3 2 2 3 3 2 2 2" xfId="26268" xr:uid="{5DC0BBA2-DA01-4530-A5E8-6C65F99D68F3}"/>
    <cellStyle name="Normal 3 2 3 2 2 3 3 2 2 2 2" xfId="39960" xr:uid="{582DA12A-1D2D-4BC8-A1B3-4BC149600718}"/>
    <cellStyle name="Normal 3 2 3 2 2 3 3 2 2 2 3" xfId="54844" xr:uid="{C22A7584-380C-4AE3-A35A-E683E0C168D1}"/>
    <cellStyle name="Normal 3 2 3 2 2 3 3 2 2 3" xfId="19424" xr:uid="{C5B1472C-6C03-4875-9BA2-AF8B21C0A13B}"/>
    <cellStyle name="Normal 3 2 3 2 2 3 3 2 2 4" xfId="33114" xr:uid="{F32E2399-781F-4EF8-9920-C5C6A4A1D691}"/>
    <cellStyle name="Normal 3 2 3 2 2 3 3 2 2 5" xfId="47998" xr:uid="{46E73CA6-EA58-4C23-947A-7DAE6EF592CA}"/>
    <cellStyle name="Normal 3 2 3 2 2 3 3 2 3" xfId="22846" xr:uid="{59747BFD-B45A-4D5E-8CFA-9E377C09143A}"/>
    <cellStyle name="Normal 3 2 3 2 2 3 3 2 3 2" xfId="36538" xr:uid="{0D90337E-0CF5-4C09-BAF7-117C3BEF082A}"/>
    <cellStyle name="Normal 3 2 3 2 2 3 3 2 3 3" xfId="51422" xr:uid="{EE38AB0C-6C0C-4F90-A4E0-875AD9205D6B}"/>
    <cellStyle name="Normal 3 2 3 2 2 3 3 2 4" xfId="16002" xr:uid="{4BE7A5F0-2105-4E3A-869F-132BCE59E341}"/>
    <cellStyle name="Normal 3 2 3 2 2 3 3 2 5" xfId="29692" xr:uid="{8FAB8C82-7EFF-4234-AC0A-E816855ADE15}"/>
    <cellStyle name="Normal 3 2 3 2 2 3 3 2 6" xfId="44576" xr:uid="{85D55357-67D9-460A-9166-8EB3FF2481E2}"/>
    <cellStyle name="Normal 3 2 3 2 2 3 3 3" xfId="10866" xr:uid="{4C9EA025-4A82-4395-8889-C09FD8757C3D}"/>
    <cellStyle name="Normal 3 2 3 2 2 3 3 3 2" xfId="24556" xr:uid="{EFCC2B62-39CB-4BA3-A293-F8BD55CB22B4}"/>
    <cellStyle name="Normal 3 2 3 2 2 3 3 3 2 2" xfId="38248" xr:uid="{0F862B03-EC57-40E9-A1A0-9A07EF7BCE24}"/>
    <cellStyle name="Normal 3 2 3 2 2 3 3 3 2 3" xfId="53132" xr:uid="{7410E545-F641-4DC2-9D84-6EB6BF426113}"/>
    <cellStyle name="Normal 3 2 3 2 2 3 3 3 3" xfId="17712" xr:uid="{66C8A0A4-C978-4437-A7A2-21BD8B985956}"/>
    <cellStyle name="Normal 3 2 3 2 2 3 3 3 4" xfId="31402" xr:uid="{AE9206D4-AAC9-44C5-880B-E36AC84374AF}"/>
    <cellStyle name="Normal 3 2 3 2 2 3 3 3 5" xfId="46286" xr:uid="{D13F25C2-7E42-491B-883E-4654A2CE90BB}"/>
    <cellStyle name="Normal 3 2 3 2 2 3 3 4" xfId="21134" xr:uid="{2DF8820C-8B61-4797-AA6D-5684497C68E5}"/>
    <cellStyle name="Normal 3 2 3 2 2 3 3 4 2" xfId="34826" xr:uid="{747552A4-F5FA-4812-A0B4-E13231F55EB9}"/>
    <cellStyle name="Normal 3 2 3 2 2 3 3 4 3" xfId="49710" xr:uid="{AA0BD2FB-3809-4670-94FF-0202064F3848}"/>
    <cellStyle name="Normal 3 2 3 2 2 3 3 5" xfId="14290" xr:uid="{C5D3704A-2535-4FC4-AAD8-086F69D78600}"/>
    <cellStyle name="Normal 3 2 3 2 2 3 3 6" xfId="27980" xr:uid="{4FFCF83D-03FD-4221-9B9B-7C100AE15117}"/>
    <cellStyle name="Normal 3 2 3 2 2 3 3 7" xfId="42864" xr:uid="{2850C8E1-51E7-471A-9CB1-96C192147516}"/>
    <cellStyle name="Normal 3 2 3 2 2 3 4" xfId="7444" xr:uid="{383BBE27-1DFE-40D0-B452-D52D5FBF9CAF}"/>
    <cellStyle name="Normal 3 2 3 2 2 3 4 2" xfId="9157" xr:uid="{F47FCC9F-66F6-4386-91E4-954983049388}"/>
    <cellStyle name="Normal 3 2 3 2 2 3 4 2 2" xfId="12579" xr:uid="{DEDC8CC6-3F29-4B75-99F9-44A3063241C5}"/>
    <cellStyle name="Normal 3 2 3 2 2 3 4 2 2 2" xfId="26269" xr:uid="{621B552F-73EB-4573-9A7B-3D7F2398C383}"/>
    <cellStyle name="Normal 3 2 3 2 2 3 4 2 2 2 2" xfId="39961" xr:uid="{6280FFB5-6F7D-46B3-834F-19813813B184}"/>
    <cellStyle name="Normal 3 2 3 2 2 3 4 2 2 2 3" xfId="54845" xr:uid="{BF32D5AD-C756-4B79-9497-0C0A63F3A89A}"/>
    <cellStyle name="Normal 3 2 3 2 2 3 4 2 2 3" xfId="19425" xr:uid="{5FCF6407-A7C2-44F5-8682-45375980086F}"/>
    <cellStyle name="Normal 3 2 3 2 2 3 4 2 2 4" xfId="33115" xr:uid="{9A0382C5-0AA0-460F-8455-70C517E995C0}"/>
    <cellStyle name="Normal 3 2 3 2 2 3 4 2 2 5" xfId="47999" xr:uid="{492882D0-0B47-4878-A7E9-B8546FDBA2EA}"/>
    <cellStyle name="Normal 3 2 3 2 2 3 4 2 3" xfId="22847" xr:uid="{AD51E590-A036-47A6-AB39-1898B5A93AAD}"/>
    <cellStyle name="Normal 3 2 3 2 2 3 4 2 3 2" xfId="36539" xr:uid="{6EB4C6EF-96C8-428E-9FD4-808B62B66A7E}"/>
    <cellStyle name="Normal 3 2 3 2 2 3 4 2 3 3" xfId="51423" xr:uid="{AD4B9BEC-6B02-49C7-9D50-E51E1FBB1932}"/>
    <cellStyle name="Normal 3 2 3 2 2 3 4 2 4" xfId="16003" xr:uid="{CC49BFEE-9BD3-49D3-A7D1-A6FC0AF1439E}"/>
    <cellStyle name="Normal 3 2 3 2 2 3 4 2 5" xfId="29693" xr:uid="{B2D69887-23E8-488D-AA5E-7E863E7873F0}"/>
    <cellStyle name="Normal 3 2 3 2 2 3 4 2 6" xfId="44577" xr:uid="{A39DFCB2-4C36-4327-B729-57AA31829402}"/>
    <cellStyle name="Normal 3 2 3 2 2 3 4 3" xfId="10867" xr:uid="{B38CF9BE-1788-4931-AD07-420840BA2B76}"/>
    <cellStyle name="Normal 3 2 3 2 2 3 4 3 2" xfId="24557" xr:uid="{3A2DF663-9EAF-4012-A17F-71C6A5ACAFAC}"/>
    <cellStyle name="Normal 3 2 3 2 2 3 4 3 2 2" xfId="38249" xr:uid="{E9A6C369-188C-49CF-901F-6351B8C829AE}"/>
    <cellStyle name="Normal 3 2 3 2 2 3 4 3 2 3" xfId="53133" xr:uid="{CA0105FD-FB35-4367-8E65-189D7575DC35}"/>
    <cellStyle name="Normal 3 2 3 2 2 3 4 3 3" xfId="17713" xr:uid="{75168A42-52CD-4260-B9AE-19B5CF5566E1}"/>
    <cellStyle name="Normal 3 2 3 2 2 3 4 3 4" xfId="31403" xr:uid="{3701B90E-E1E8-4FC8-9BFA-95DF25EE864F}"/>
    <cellStyle name="Normal 3 2 3 2 2 3 4 3 5" xfId="46287" xr:uid="{3F28ADD9-3A27-4C08-97D9-7C94F62EF5BE}"/>
    <cellStyle name="Normal 3 2 3 2 2 3 4 4" xfId="21135" xr:uid="{B751A4EE-3408-4918-A755-E8A12BEC4B91}"/>
    <cellStyle name="Normal 3 2 3 2 2 3 4 4 2" xfId="34827" xr:uid="{A3F6B6FA-7953-4005-BACB-36E4D13F923A}"/>
    <cellStyle name="Normal 3 2 3 2 2 3 4 4 3" xfId="49711" xr:uid="{0CDA28A6-FDD8-4F9E-B70C-8AED02040C62}"/>
    <cellStyle name="Normal 3 2 3 2 2 3 4 5" xfId="14291" xr:uid="{75F631EB-5EBA-4359-9FE2-43268AA54247}"/>
    <cellStyle name="Normal 3 2 3 2 2 3 4 6" xfId="27981" xr:uid="{798159BE-10D9-43B9-92EF-088D80B0801C}"/>
    <cellStyle name="Normal 3 2 3 2 2 3 4 7" xfId="42865" xr:uid="{20BC5A5B-C5BC-49E4-A8C1-4FCA6A2BC075}"/>
    <cellStyle name="Normal 3 2 3 2 2 3 5" xfId="9153" xr:uid="{BA33E8B8-FF0D-415B-9FC2-1D21226EC00A}"/>
    <cellStyle name="Normal 3 2 3 2 2 3 5 2" xfId="12575" xr:uid="{58E01173-1294-48B4-86E7-46649F0ACFFD}"/>
    <cellStyle name="Normal 3 2 3 2 2 3 5 2 2" xfId="26265" xr:uid="{888095C5-C693-4605-A11C-6B80AB66B1AB}"/>
    <cellStyle name="Normal 3 2 3 2 2 3 5 2 2 2" xfId="39957" xr:uid="{F85A2FEA-0301-4048-9808-D3A89230AF3C}"/>
    <cellStyle name="Normal 3 2 3 2 2 3 5 2 2 3" xfId="54841" xr:uid="{8C6F911F-5751-4B9C-A207-CAD960213030}"/>
    <cellStyle name="Normal 3 2 3 2 2 3 5 2 3" xfId="19421" xr:uid="{F43BCB40-3258-4C02-A99E-8368C66FF83C}"/>
    <cellStyle name="Normal 3 2 3 2 2 3 5 2 4" xfId="33111" xr:uid="{B88C9C5E-C02A-45F1-A16A-EF5A37C0BCF2}"/>
    <cellStyle name="Normal 3 2 3 2 2 3 5 2 5" xfId="47995" xr:uid="{84A4E9FE-C400-4DBE-AC06-4AB393FDB165}"/>
    <cellStyle name="Normal 3 2 3 2 2 3 5 3" xfId="22843" xr:uid="{F7B961B4-8BF8-4D0F-8CDD-0AB5B6FD941B}"/>
    <cellStyle name="Normal 3 2 3 2 2 3 5 3 2" xfId="36535" xr:uid="{DAFAB2E8-E6E2-48E3-97A8-FA3064E71B0E}"/>
    <cellStyle name="Normal 3 2 3 2 2 3 5 3 3" xfId="51419" xr:uid="{9449A374-6C78-4054-8207-90F1B63E9C97}"/>
    <cellStyle name="Normal 3 2 3 2 2 3 5 4" xfId="15999" xr:uid="{41A41C97-A967-433E-9B9C-0971EFBD872E}"/>
    <cellStyle name="Normal 3 2 3 2 2 3 5 5" xfId="29689" xr:uid="{07D3056D-A7E9-4291-A4AC-8610BB199847}"/>
    <cellStyle name="Normal 3 2 3 2 2 3 5 6" xfId="44573" xr:uid="{2B8796D9-7960-4806-943F-61190571E5DF}"/>
    <cellStyle name="Normal 3 2 3 2 2 3 6" xfId="10863" xr:uid="{7FABB5D7-EB10-40BB-93C7-5DEDF412E6EA}"/>
    <cellStyle name="Normal 3 2 3 2 2 3 6 2" xfId="24553" xr:uid="{A1ABB320-9932-465D-B18E-40FE6B201E61}"/>
    <cellStyle name="Normal 3 2 3 2 2 3 6 2 2" xfId="38245" xr:uid="{A12577A0-0585-40D1-AD19-A80CAF1B3101}"/>
    <cellStyle name="Normal 3 2 3 2 2 3 6 2 3" xfId="53129" xr:uid="{F65D36F1-FABB-4DE6-9D51-58A13A606E7C}"/>
    <cellStyle name="Normal 3 2 3 2 2 3 6 3" xfId="17709" xr:uid="{DD43E34B-C654-41DF-A071-6148987E4055}"/>
    <cellStyle name="Normal 3 2 3 2 2 3 6 4" xfId="31399" xr:uid="{163BA30E-3367-470E-9F3F-4EAF0287E1D9}"/>
    <cellStyle name="Normal 3 2 3 2 2 3 6 5" xfId="46283" xr:uid="{20AFCD23-2013-4358-A024-E3D66F55DF21}"/>
    <cellStyle name="Normal 3 2 3 2 2 3 7" xfId="21131" xr:uid="{4ECEC377-CA4C-4140-8915-C5305643E83F}"/>
    <cellStyle name="Normal 3 2 3 2 2 3 7 2" xfId="34823" xr:uid="{53C99FC9-9CF8-4752-A07F-84009F17FAF1}"/>
    <cellStyle name="Normal 3 2 3 2 2 3 7 3" xfId="49707" xr:uid="{6B572CAD-C1AB-4262-BCF3-8588E96FF286}"/>
    <cellStyle name="Normal 3 2 3 2 2 3 8" xfId="14287" xr:uid="{05561C74-EE89-46C8-8CBC-45BAB98A2432}"/>
    <cellStyle name="Normal 3 2 3 2 2 3 9" xfId="27977" xr:uid="{39C5EB53-E790-4913-85A8-15F30DB1D0DD}"/>
    <cellStyle name="Normal 3 2 3 2 2 4" xfId="7445" xr:uid="{0C4F5032-619F-4325-A609-92D824F6A521}"/>
    <cellStyle name="Normal 3 2 3 2 2 4 10" xfId="42866" xr:uid="{BDB35B44-3221-4813-860D-E6D50582F081}"/>
    <cellStyle name="Normal 3 2 3 2 2 4 2" xfId="7446" xr:uid="{AF78A054-6412-4779-BD70-6BDD9C97B203}"/>
    <cellStyle name="Normal 3 2 3 2 2 4 2 2" xfId="7447" xr:uid="{7A749447-2164-45BE-8675-9D35FF7B989C}"/>
    <cellStyle name="Normal 3 2 3 2 2 4 2 2 2" xfId="9160" xr:uid="{3C6291AC-D563-49BA-95BC-28F0AC67325B}"/>
    <cellStyle name="Normal 3 2 3 2 2 4 2 2 2 2" xfId="12582" xr:uid="{3F21565E-90DC-4538-AC41-FE0BC7761B06}"/>
    <cellStyle name="Normal 3 2 3 2 2 4 2 2 2 2 2" xfId="26272" xr:uid="{C398407E-AD92-4A2A-909D-310E3E94D94F}"/>
    <cellStyle name="Normal 3 2 3 2 2 4 2 2 2 2 2 2" xfId="39964" xr:uid="{C2643A71-9A00-42F9-BE12-3AE29EF6C3A0}"/>
    <cellStyle name="Normal 3 2 3 2 2 4 2 2 2 2 2 3" xfId="54848" xr:uid="{C44A90AD-66CD-4DEC-8699-AD29C595C190}"/>
    <cellStyle name="Normal 3 2 3 2 2 4 2 2 2 2 3" xfId="19428" xr:uid="{023915EF-8211-4D91-8DA5-584FE044638C}"/>
    <cellStyle name="Normal 3 2 3 2 2 4 2 2 2 2 4" xfId="33118" xr:uid="{CCFD13AE-6F61-4C56-B199-3D662C954FF0}"/>
    <cellStyle name="Normal 3 2 3 2 2 4 2 2 2 2 5" xfId="48002" xr:uid="{D33454B9-FE36-4D1D-86F2-CE114824B212}"/>
    <cellStyle name="Normal 3 2 3 2 2 4 2 2 2 3" xfId="22850" xr:uid="{4DAF9156-307F-492D-8DCA-E237736B8388}"/>
    <cellStyle name="Normal 3 2 3 2 2 4 2 2 2 3 2" xfId="36542" xr:uid="{18D20116-0142-42BF-B5A9-3B0E96B65D06}"/>
    <cellStyle name="Normal 3 2 3 2 2 4 2 2 2 3 3" xfId="51426" xr:uid="{A80A2806-C6C1-4CAE-A05A-A62EB35800E6}"/>
    <cellStyle name="Normal 3 2 3 2 2 4 2 2 2 4" xfId="16006" xr:uid="{5FBEC6CB-279B-4125-B4D9-7279F41F69EB}"/>
    <cellStyle name="Normal 3 2 3 2 2 4 2 2 2 5" xfId="29696" xr:uid="{29CC9602-9CA4-43AB-B0A0-7034A49ACF78}"/>
    <cellStyle name="Normal 3 2 3 2 2 4 2 2 2 6" xfId="44580" xr:uid="{EB02B3D0-C1EB-4E6A-AB12-64E0BBFBE627}"/>
    <cellStyle name="Normal 3 2 3 2 2 4 2 2 3" xfId="10870" xr:uid="{A59BAF61-982A-4423-8587-C520BA5F20B4}"/>
    <cellStyle name="Normal 3 2 3 2 2 4 2 2 3 2" xfId="24560" xr:uid="{198B7585-F10D-48B6-98B7-A100E37A6DF6}"/>
    <cellStyle name="Normal 3 2 3 2 2 4 2 2 3 2 2" xfId="38252" xr:uid="{445BD72E-CCE5-4481-B9ED-3C29B5B59C50}"/>
    <cellStyle name="Normal 3 2 3 2 2 4 2 2 3 2 3" xfId="53136" xr:uid="{29C9D141-36EE-455F-BB07-15509E848A66}"/>
    <cellStyle name="Normal 3 2 3 2 2 4 2 2 3 3" xfId="17716" xr:uid="{93118805-2417-47CC-BF07-55DBE7D5045A}"/>
    <cellStyle name="Normal 3 2 3 2 2 4 2 2 3 4" xfId="31406" xr:uid="{FA9462E9-3C18-48E4-80FE-7C2874A11D25}"/>
    <cellStyle name="Normal 3 2 3 2 2 4 2 2 3 5" xfId="46290" xr:uid="{D9357403-577B-4B8E-8681-8CDD8262C6C7}"/>
    <cellStyle name="Normal 3 2 3 2 2 4 2 2 4" xfId="21138" xr:uid="{9F0A1A61-E3A6-4ACA-BB58-6808C6D3D789}"/>
    <cellStyle name="Normal 3 2 3 2 2 4 2 2 4 2" xfId="34830" xr:uid="{4572E024-38CC-47E3-B177-F943316B6F3A}"/>
    <cellStyle name="Normal 3 2 3 2 2 4 2 2 4 3" xfId="49714" xr:uid="{0C400320-4199-4B03-AEAC-2B27887BD3F6}"/>
    <cellStyle name="Normal 3 2 3 2 2 4 2 2 5" xfId="14294" xr:uid="{27D1407C-8865-4EEF-AFD1-D08DDA4B0006}"/>
    <cellStyle name="Normal 3 2 3 2 2 4 2 2 6" xfId="27984" xr:uid="{3D43C55B-4F6B-4BC8-9377-5E883CF90CE8}"/>
    <cellStyle name="Normal 3 2 3 2 2 4 2 2 7" xfId="42868" xr:uid="{4AAE0156-B404-4ED6-B2E4-6BE686CEC785}"/>
    <cellStyle name="Normal 3 2 3 2 2 4 2 3" xfId="9159" xr:uid="{B7A3EB74-6618-43EB-83A9-2330F490291D}"/>
    <cellStyle name="Normal 3 2 3 2 2 4 2 3 2" xfId="12581" xr:uid="{6F84B61F-104B-45BE-B8DD-BF859585965E}"/>
    <cellStyle name="Normal 3 2 3 2 2 4 2 3 2 2" xfId="26271" xr:uid="{C33BB20E-E5A3-4152-AA43-093FD775D75E}"/>
    <cellStyle name="Normal 3 2 3 2 2 4 2 3 2 2 2" xfId="39963" xr:uid="{25248F7D-29B5-48D0-A556-4D2A61D06616}"/>
    <cellStyle name="Normal 3 2 3 2 2 4 2 3 2 2 3" xfId="54847" xr:uid="{758E2241-2FBF-41E3-9886-03B93A956D5D}"/>
    <cellStyle name="Normal 3 2 3 2 2 4 2 3 2 3" xfId="19427" xr:uid="{53FAE0E4-0978-4861-87EB-8216923EA733}"/>
    <cellStyle name="Normal 3 2 3 2 2 4 2 3 2 4" xfId="33117" xr:uid="{D737C6A1-16F3-4855-AE91-B20A7CDCE86F}"/>
    <cellStyle name="Normal 3 2 3 2 2 4 2 3 2 5" xfId="48001" xr:uid="{A0E43120-7A13-4487-BE54-DC7833CE7FED}"/>
    <cellStyle name="Normal 3 2 3 2 2 4 2 3 3" xfId="22849" xr:uid="{19998C72-B2A1-4090-A246-EB199667A96C}"/>
    <cellStyle name="Normal 3 2 3 2 2 4 2 3 3 2" xfId="36541" xr:uid="{8E8FA461-BE4A-4388-8C2A-4AF05AC52016}"/>
    <cellStyle name="Normal 3 2 3 2 2 4 2 3 3 3" xfId="51425" xr:uid="{8C062115-6C98-4D52-BB62-05DDCB353602}"/>
    <cellStyle name="Normal 3 2 3 2 2 4 2 3 4" xfId="16005" xr:uid="{9542C2E1-8E7B-4A05-8A15-744A32A8D875}"/>
    <cellStyle name="Normal 3 2 3 2 2 4 2 3 5" xfId="29695" xr:uid="{1CD34FC6-553A-422D-B9FB-50B842101E9D}"/>
    <cellStyle name="Normal 3 2 3 2 2 4 2 3 6" xfId="44579" xr:uid="{06FFB66E-0F1B-40B6-98D7-A14296C8C6CD}"/>
    <cellStyle name="Normal 3 2 3 2 2 4 2 4" xfId="10869" xr:uid="{57555D85-D507-4399-9B06-83B522B9C7AF}"/>
    <cellStyle name="Normal 3 2 3 2 2 4 2 4 2" xfId="24559" xr:uid="{5ED573C7-548A-4261-BE9A-27060F0FC44D}"/>
    <cellStyle name="Normal 3 2 3 2 2 4 2 4 2 2" xfId="38251" xr:uid="{404238C1-D979-4F83-9811-D6C28EF4DB94}"/>
    <cellStyle name="Normal 3 2 3 2 2 4 2 4 2 3" xfId="53135" xr:uid="{77C1A693-3126-4F54-8CF5-A6F73E9B9969}"/>
    <cellStyle name="Normal 3 2 3 2 2 4 2 4 3" xfId="17715" xr:uid="{089107BE-3A8D-4449-8F6F-BD73C2A08F9C}"/>
    <cellStyle name="Normal 3 2 3 2 2 4 2 4 4" xfId="31405" xr:uid="{77C56559-A9F9-4626-9F71-C4B94D29AB26}"/>
    <cellStyle name="Normal 3 2 3 2 2 4 2 4 5" xfId="46289" xr:uid="{7B588E23-2312-46A7-B4FB-34366D86CBA8}"/>
    <cellStyle name="Normal 3 2 3 2 2 4 2 5" xfId="21137" xr:uid="{24D6991B-87A3-4210-AE78-8DDE02F8AE2C}"/>
    <cellStyle name="Normal 3 2 3 2 2 4 2 5 2" xfId="34829" xr:uid="{92789BEE-0516-4338-AF11-3E42350C9210}"/>
    <cellStyle name="Normal 3 2 3 2 2 4 2 5 3" xfId="49713" xr:uid="{ECE1E04E-7F1A-4035-BC2D-B4F288D810F4}"/>
    <cellStyle name="Normal 3 2 3 2 2 4 2 6" xfId="14293" xr:uid="{75EDEC26-B9AF-4C97-B8A6-4BD6C176589B}"/>
    <cellStyle name="Normal 3 2 3 2 2 4 2 7" xfId="27983" xr:uid="{7EEFA872-48EF-488C-AD8F-87B8E803B6EC}"/>
    <cellStyle name="Normal 3 2 3 2 2 4 2 8" xfId="42867" xr:uid="{17E4E8F7-F859-4471-B6E0-B68D5FBA070E}"/>
    <cellStyle name="Normal 3 2 3 2 2 4 3" xfId="7448" xr:uid="{E3D9D94E-52B5-438C-B83E-DE2A89C1F984}"/>
    <cellStyle name="Normal 3 2 3 2 2 4 3 2" xfId="9161" xr:uid="{FFFB1822-ED2E-4BA3-8E92-BC863A05B42F}"/>
    <cellStyle name="Normal 3 2 3 2 2 4 3 2 2" xfId="12583" xr:uid="{55AAB30A-F1BC-4610-9591-912258DB00D2}"/>
    <cellStyle name="Normal 3 2 3 2 2 4 3 2 2 2" xfId="26273" xr:uid="{6B3C5B14-7641-402C-BDDF-8771773FEB94}"/>
    <cellStyle name="Normal 3 2 3 2 2 4 3 2 2 2 2" xfId="39965" xr:uid="{0B193799-7DB5-40F8-B8C1-39AAE0126021}"/>
    <cellStyle name="Normal 3 2 3 2 2 4 3 2 2 2 3" xfId="54849" xr:uid="{C5A54F61-0535-4CA7-867E-15D1D2B89337}"/>
    <cellStyle name="Normal 3 2 3 2 2 4 3 2 2 3" xfId="19429" xr:uid="{F5F0FC86-FFAF-4743-9B13-48B6C38EF065}"/>
    <cellStyle name="Normal 3 2 3 2 2 4 3 2 2 4" xfId="33119" xr:uid="{0BBC7EAF-7022-4758-A31B-FA5A076398C9}"/>
    <cellStyle name="Normal 3 2 3 2 2 4 3 2 2 5" xfId="48003" xr:uid="{B4E34D6E-9A65-4B6C-A4FF-51A897E88C1D}"/>
    <cellStyle name="Normal 3 2 3 2 2 4 3 2 3" xfId="22851" xr:uid="{2828FAC0-C9D8-44C2-A47E-B8D3FBE0F8EF}"/>
    <cellStyle name="Normal 3 2 3 2 2 4 3 2 3 2" xfId="36543" xr:uid="{C8B62175-3395-44FF-BC64-98CC3E153386}"/>
    <cellStyle name="Normal 3 2 3 2 2 4 3 2 3 3" xfId="51427" xr:uid="{9565EFEA-63C4-46E5-A6C6-F11D3ABDED20}"/>
    <cellStyle name="Normal 3 2 3 2 2 4 3 2 4" xfId="16007" xr:uid="{7A336515-B984-44E4-9D9F-796C794E5C08}"/>
    <cellStyle name="Normal 3 2 3 2 2 4 3 2 5" xfId="29697" xr:uid="{B8EF07D5-52DA-427B-B40F-9E984FDDDBF6}"/>
    <cellStyle name="Normal 3 2 3 2 2 4 3 2 6" xfId="44581" xr:uid="{E4AC40B4-7F91-42B5-B346-C0BBBDBBD39B}"/>
    <cellStyle name="Normal 3 2 3 2 2 4 3 3" xfId="10871" xr:uid="{DE789301-E249-49D1-8D80-C7D156981F38}"/>
    <cellStyle name="Normal 3 2 3 2 2 4 3 3 2" xfId="24561" xr:uid="{A76C297B-DA93-42F3-818A-321AF5BC575D}"/>
    <cellStyle name="Normal 3 2 3 2 2 4 3 3 2 2" xfId="38253" xr:uid="{71CEC9C3-6849-4E74-AAF2-2CD9E58DF226}"/>
    <cellStyle name="Normal 3 2 3 2 2 4 3 3 2 3" xfId="53137" xr:uid="{A5246F33-6C97-4FF1-A0E2-40EAFA1225E1}"/>
    <cellStyle name="Normal 3 2 3 2 2 4 3 3 3" xfId="17717" xr:uid="{96CB7971-ED2B-4783-9C76-DFAB7D5EB0EE}"/>
    <cellStyle name="Normal 3 2 3 2 2 4 3 3 4" xfId="31407" xr:uid="{B99B9361-D1C5-4CF0-9F1C-AC6813897BC1}"/>
    <cellStyle name="Normal 3 2 3 2 2 4 3 3 5" xfId="46291" xr:uid="{DE0F6CDE-E43C-435B-B34C-D47F727E006A}"/>
    <cellStyle name="Normal 3 2 3 2 2 4 3 4" xfId="21139" xr:uid="{B6CC7484-C0CE-4B66-B9FB-86F6C9C3F9E4}"/>
    <cellStyle name="Normal 3 2 3 2 2 4 3 4 2" xfId="34831" xr:uid="{DC3FA8B8-C1D3-4D39-A1D1-3DCA3A5552D7}"/>
    <cellStyle name="Normal 3 2 3 2 2 4 3 4 3" xfId="49715" xr:uid="{BC780A78-06DD-4029-A07A-F2CA700CC6EE}"/>
    <cellStyle name="Normal 3 2 3 2 2 4 3 5" xfId="14295" xr:uid="{1B7962C3-E638-47A5-8D7A-46DF0C5BB725}"/>
    <cellStyle name="Normal 3 2 3 2 2 4 3 6" xfId="27985" xr:uid="{CD6CB1A8-29CC-44E2-8545-9E581DEDA429}"/>
    <cellStyle name="Normal 3 2 3 2 2 4 3 7" xfId="42869" xr:uid="{2B56BD80-9E1E-419D-8DF3-BC9398899593}"/>
    <cellStyle name="Normal 3 2 3 2 2 4 4" xfId="7449" xr:uid="{B9164956-B650-49CF-851E-8BD36910166A}"/>
    <cellStyle name="Normal 3 2 3 2 2 4 4 2" xfId="9162" xr:uid="{EBBB9CA1-D167-4F5F-8BBA-F4E300C3ED95}"/>
    <cellStyle name="Normal 3 2 3 2 2 4 4 2 2" xfId="12584" xr:uid="{D6EEDDE8-C68E-4187-A9A3-6C15ADCD8BCB}"/>
    <cellStyle name="Normal 3 2 3 2 2 4 4 2 2 2" xfId="26274" xr:uid="{62C276C7-0CCF-45F0-9D7E-B25AE0C02AC2}"/>
    <cellStyle name="Normal 3 2 3 2 2 4 4 2 2 2 2" xfId="39966" xr:uid="{5DA91436-4BDC-4D25-B8F7-3B1BD6388B5C}"/>
    <cellStyle name="Normal 3 2 3 2 2 4 4 2 2 2 3" xfId="54850" xr:uid="{65C51B17-608A-4A99-B401-D2D725E3CAE9}"/>
    <cellStyle name="Normal 3 2 3 2 2 4 4 2 2 3" xfId="19430" xr:uid="{B6862E8B-1101-4CA5-A5E5-5A00C6B29E1D}"/>
    <cellStyle name="Normal 3 2 3 2 2 4 4 2 2 4" xfId="33120" xr:uid="{6F9273D1-198D-4061-A00A-B660FEF9F58F}"/>
    <cellStyle name="Normal 3 2 3 2 2 4 4 2 2 5" xfId="48004" xr:uid="{D1DD13BE-6C1D-4105-8AF3-008A63A8C6AE}"/>
    <cellStyle name="Normal 3 2 3 2 2 4 4 2 3" xfId="22852" xr:uid="{13E2B0A4-B9A8-41E2-A8A7-06E8C435D379}"/>
    <cellStyle name="Normal 3 2 3 2 2 4 4 2 3 2" xfId="36544" xr:uid="{112BA9F7-41B3-428C-86E8-860CAE8A3809}"/>
    <cellStyle name="Normal 3 2 3 2 2 4 4 2 3 3" xfId="51428" xr:uid="{428586AE-ECB8-461A-8460-4FA832B6A9D4}"/>
    <cellStyle name="Normal 3 2 3 2 2 4 4 2 4" xfId="16008" xr:uid="{15B9D256-2F20-4946-9A0C-89512570E318}"/>
    <cellStyle name="Normal 3 2 3 2 2 4 4 2 5" xfId="29698" xr:uid="{9CE1AF15-F3C4-4278-AC3A-4D865E0D6708}"/>
    <cellStyle name="Normal 3 2 3 2 2 4 4 2 6" xfId="44582" xr:uid="{AE0E02CF-D6A7-4B8D-B216-62388834C2D3}"/>
    <cellStyle name="Normal 3 2 3 2 2 4 4 3" xfId="10872" xr:uid="{8A1AAEA6-9AF5-4D4E-93D5-7126F7B2A430}"/>
    <cellStyle name="Normal 3 2 3 2 2 4 4 3 2" xfId="24562" xr:uid="{7E03CB38-04CD-4030-B7CF-B10E7F433606}"/>
    <cellStyle name="Normal 3 2 3 2 2 4 4 3 2 2" xfId="38254" xr:uid="{3F0CA71B-43F8-4DBD-9A92-C54561AC4A00}"/>
    <cellStyle name="Normal 3 2 3 2 2 4 4 3 2 3" xfId="53138" xr:uid="{84B2D66C-AAEB-4E54-B278-2B9E9150F0FA}"/>
    <cellStyle name="Normal 3 2 3 2 2 4 4 3 3" xfId="17718" xr:uid="{6794E0A8-AD48-4201-AFB3-6D34AC78DD4E}"/>
    <cellStyle name="Normal 3 2 3 2 2 4 4 3 4" xfId="31408" xr:uid="{B4CDF0E8-4D71-4362-8BF5-26CD0CC5D331}"/>
    <cellStyle name="Normal 3 2 3 2 2 4 4 3 5" xfId="46292" xr:uid="{DFA3B874-7C35-4247-BFB5-3C65257D32E7}"/>
    <cellStyle name="Normal 3 2 3 2 2 4 4 4" xfId="21140" xr:uid="{A2605F40-C1AF-40E3-A35B-8718461C2C74}"/>
    <cellStyle name="Normal 3 2 3 2 2 4 4 4 2" xfId="34832" xr:uid="{E3FCA5FB-32A1-4F93-9953-6D58F1A444F2}"/>
    <cellStyle name="Normal 3 2 3 2 2 4 4 4 3" xfId="49716" xr:uid="{8ECDAB36-E073-4380-ABD5-0333EC83ACA4}"/>
    <cellStyle name="Normal 3 2 3 2 2 4 4 5" xfId="14296" xr:uid="{3106E93C-049F-4A92-AAA1-09119EF718C8}"/>
    <cellStyle name="Normal 3 2 3 2 2 4 4 6" xfId="27986" xr:uid="{D2441FB2-198F-4BC9-A1C0-EE7E06E1CD70}"/>
    <cellStyle name="Normal 3 2 3 2 2 4 4 7" xfId="42870" xr:uid="{337CE996-6AD7-454F-BC44-C85B5B9E5340}"/>
    <cellStyle name="Normal 3 2 3 2 2 4 5" xfId="9158" xr:uid="{F6E7FE5B-8D8B-44B4-A163-B1DC7F08DCBB}"/>
    <cellStyle name="Normal 3 2 3 2 2 4 5 2" xfId="12580" xr:uid="{5B8678C4-6254-4062-8420-53F47608DF22}"/>
    <cellStyle name="Normal 3 2 3 2 2 4 5 2 2" xfId="26270" xr:uid="{8D16141E-191D-4FD9-B91D-1A8E37F8BBAB}"/>
    <cellStyle name="Normal 3 2 3 2 2 4 5 2 2 2" xfId="39962" xr:uid="{458E4C73-DFED-4DCE-A699-501858BBA42E}"/>
    <cellStyle name="Normal 3 2 3 2 2 4 5 2 2 3" xfId="54846" xr:uid="{8A5C596A-8DDA-4E12-B184-1D51402BB08B}"/>
    <cellStyle name="Normal 3 2 3 2 2 4 5 2 3" xfId="19426" xr:uid="{5ED5B2D8-6ED0-46A3-A0F5-0C91EFF2CC07}"/>
    <cellStyle name="Normal 3 2 3 2 2 4 5 2 4" xfId="33116" xr:uid="{5B80ADFD-547A-461B-AB69-5FB7F1EFBC66}"/>
    <cellStyle name="Normal 3 2 3 2 2 4 5 2 5" xfId="48000" xr:uid="{07D4D836-DA3B-4E0A-B460-23D714B0A165}"/>
    <cellStyle name="Normal 3 2 3 2 2 4 5 3" xfId="22848" xr:uid="{CFD29841-AE3D-4D40-AC31-2001D6C218EE}"/>
    <cellStyle name="Normal 3 2 3 2 2 4 5 3 2" xfId="36540" xr:uid="{D673C685-250D-4F94-B799-DD8645C4464C}"/>
    <cellStyle name="Normal 3 2 3 2 2 4 5 3 3" xfId="51424" xr:uid="{A3D1F54E-5996-485F-A9A4-7432ED276803}"/>
    <cellStyle name="Normal 3 2 3 2 2 4 5 4" xfId="16004" xr:uid="{F47ABA23-A507-40FA-8188-B608F4AFE02F}"/>
    <cellStyle name="Normal 3 2 3 2 2 4 5 5" xfId="29694" xr:uid="{219C3C05-B009-4345-93D6-791F1128CD96}"/>
    <cellStyle name="Normal 3 2 3 2 2 4 5 6" xfId="44578" xr:uid="{FA957C63-248F-47D4-AA87-E8697AB7F0A9}"/>
    <cellStyle name="Normal 3 2 3 2 2 4 6" xfId="10868" xr:uid="{575035CC-E882-40A6-B57B-4C8C3C5CAD6B}"/>
    <cellStyle name="Normal 3 2 3 2 2 4 6 2" xfId="24558" xr:uid="{1575ED65-8284-4A13-A639-E659276EF1E7}"/>
    <cellStyle name="Normal 3 2 3 2 2 4 6 2 2" xfId="38250" xr:uid="{58B41F32-889C-4F74-A579-76099FBD1243}"/>
    <cellStyle name="Normal 3 2 3 2 2 4 6 2 3" xfId="53134" xr:uid="{479883EB-CAD4-4EC2-B1C0-B965A85BFF6C}"/>
    <cellStyle name="Normal 3 2 3 2 2 4 6 3" xfId="17714" xr:uid="{AB7AC284-7F8C-4A4C-8B8B-E3B86BA39265}"/>
    <cellStyle name="Normal 3 2 3 2 2 4 6 4" xfId="31404" xr:uid="{2A9DCCFE-774B-4050-90D1-89235D922B72}"/>
    <cellStyle name="Normal 3 2 3 2 2 4 6 5" xfId="46288" xr:uid="{CA796982-0A20-444E-BFBD-0A113DDBEE63}"/>
    <cellStyle name="Normal 3 2 3 2 2 4 7" xfId="21136" xr:uid="{DCCFFD4C-9044-4293-A731-DF31459F3EE6}"/>
    <cellStyle name="Normal 3 2 3 2 2 4 7 2" xfId="34828" xr:uid="{77FB8631-58BC-4E84-BDCE-2A7DC07DAC96}"/>
    <cellStyle name="Normal 3 2 3 2 2 4 7 3" xfId="49712" xr:uid="{24A10CD3-091D-4175-B4D6-0E10B02B5FE0}"/>
    <cellStyle name="Normal 3 2 3 2 2 4 8" xfId="14292" xr:uid="{FDD6886E-D555-4041-8863-F3316D78E0C2}"/>
    <cellStyle name="Normal 3 2 3 2 2 4 9" xfId="27982" xr:uid="{D7BCD338-0F5A-4BD7-ABB7-C50C11893C67}"/>
    <cellStyle name="Normal 3 2 3 2 2 5" xfId="7450" xr:uid="{ACB023FA-6E3D-4963-9345-B5B850D5214B}"/>
    <cellStyle name="Normal 3 2 3 2 2 5 2" xfId="7451" xr:uid="{16C52011-D5DB-49DF-BC47-ADFEA92CAB48}"/>
    <cellStyle name="Normal 3 2 3 2 2 5 2 2" xfId="9164" xr:uid="{3703F289-0701-49E4-8B20-159FB8A2E1EA}"/>
    <cellStyle name="Normal 3 2 3 2 2 5 2 2 2" xfId="12586" xr:uid="{3D364686-D232-45A8-8C66-97E747F24074}"/>
    <cellStyle name="Normal 3 2 3 2 2 5 2 2 2 2" xfId="26276" xr:uid="{D6766B62-3A28-4E17-B84D-7F31C7B2E3D0}"/>
    <cellStyle name="Normal 3 2 3 2 2 5 2 2 2 2 2" xfId="39968" xr:uid="{53133795-53F2-4500-87F0-07BE46EAEBAB}"/>
    <cellStyle name="Normal 3 2 3 2 2 5 2 2 2 2 3" xfId="54852" xr:uid="{656E79B0-A83D-4A7C-A7E7-C30A15FC2F2B}"/>
    <cellStyle name="Normal 3 2 3 2 2 5 2 2 2 3" xfId="19432" xr:uid="{7E585FBF-D0CD-4F0D-86EC-A24F64D02F09}"/>
    <cellStyle name="Normal 3 2 3 2 2 5 2 2 2 4" xfId="33122" xr:uid="{7193E359-2AFB-4EDD-8B00-B20261A50533}"/>
    <cellStyle name="Normal 3 2 3 2 2 5 2 2 2 5" xfId="48006" xr:uid="{FACFFD3D-5769-48B7-9259-14DA6F51AB3D}"/>
    <cellStyle name="Normal 3 2 3 2 2 5 2 2 3" xfId="22854" xr:uid="{674B51F6-2870-4A15-8A30-96E048FE0755}"/>
    <cellStyle name="Normal 3 2 3 2 2 5 2 2 3 2" xfId="36546" xr:uid="{D7B7C862-BBD6-4631-928B-5778CFF560D5}"/>
    <cellStyle name="Normal 3 2 3 2 2 5 2 2 3 3" xfId="51430" xr:uid="{91AAECE0-E37F-4583-9BCC-726B6E25D0DF}"/>
    <cellStyle name="Normal 3 2 3 2 2 5 2 2 4" xfId="16010" xr:uid="{9735E34B-37D4-4066-AA04-02FD2A7748AB}"/>
    <cellStyle name="Normal 3 2 3 2 2 5 2 2 5" xfId="29700" xr:uid="{7FD43C51-955C-4403-99D1-D3993C55F1A2}"/>
    <cellStyle name="Normal 3 2 3 2 2 5 2 2 6" xfId="44584" xr:uid="{7F90B412-5587-40F2-AFA5-9166B3F2275D}"/>
    <cellStyle name="Normal 3 2 3 2 2 5 2 3" xfId="10874" xr:uid="{643A2FB7-FD79-4E07-BDAD-D9F903700098}"/>
    <cellStyle name="Normal 3 2 3 2 2 5 2 3 2" xfId="24564" xr:uid="{C82415D7-E210-4A0A-8C2D-B5E60B6F7ADA}"/>
    <cellStyle name="Normal 3 2 3 2 2 5 2 3 2 2" xfId="38256" xr:uid="{0E011249-A995-4762-8A91-32F23F8E89CD}"/>
    <cellStyle name="Normal 3 2 3 2 2 5 2 3 2 3" xfId="53140" xr:uid="{059DA6AE-8DE5-4E08-A3D4-70791BEF1E72}"/>
    <cellStyle name="Normal 3 2 3 2 2 5 2 3 3" xfId="17720" xr:uid="{F2BD187F-A277-4FED-8698-7557EB0533F4}"/>
    <cellStyle name="Normal 3 2 3 2 2 5 2 3 4" xfId="31410" xr:uid="{8D28CC78-425F-497B-B28D-BE8F2089631E}"/>
    <cellStyle name="Normal 3 2 3 2 2 5 2 3 5" xfId="46294" xr:uid="{5E3CC9D6-1E15-4EBE-9313-632BAFA824FC}"/>
    <cellStyle name="Normal 3 2 3 2 2 5 2 4" xfId="21142" xr:uid="{DAC8072E-DA94-41C1-9CA6-9B2D40BD07D0}"/>
    <cellStyle name="Normal 3 2 3 2 2 5 2 4 2" xfId="34834" xr:uid="{B5CB64E1-8280-4696-AE79-512DFE713023}"/>
    <cellStyle name="Normal 3 2 3 2 2 5 2 4 3" xfId="49718" xr:uid="{68C53320-EB82-4D1B-865C-7D0F5BD21806}"/>
    <cellStyle name="Normal 3 2 3 2 2 5 2 5" xfId="14298" xr:uid="{A35B4DCB-8BB1-498D-BA66-90B30E51344A}"/>
    <cellStyle name="Normal 3 2 3 2 2 5 2 6" xfId="27988" xr:uid="{ACB859EF-4F17-400C-823C-219A6D3CE994}"/>
    <cellStyle name="Normal 3 2 3 2 2 5 2 7" xfId="42872" xr:uid="{C92EF073-EED9-4771-B30D-4945F3D4B503}"/>
    <cellStyle name="Normal 3 2 3 2 2 5 3" xfId="9163" xr:uid="{B6C0A59B-3C8F-4EB7-9FBD-5C9636FA208B}"/>
    <cellStyle name="Normal 3 2 3 2 2 5 3 2" xfId="12585" xr:uid="{E96E759F-134C-48FD-AD85-A1740CD1AA43}"/>
    <cellStyle name="Normal 3 2 3 2 2 5 3 2 2" xfId="26275" xr:uid="{C58DC4C2-F966-431F-8CA8-C30BCE7F3E53}"/>
    <cellStyle name="Normal 3 2 3 2 2 5 3 2 2 2" xfId="39967" xr:uid="{8B87F7C9-AB93-405E-AED2-8301D19427F8}"/>
    <cellStyle name="Normal 3 2 3 2 2 5 3 2 2 3" xfId="54851" xr:uid="{E3FAA801-EFFD-465B-A412-5E7442312E77}"/>
    <cellStyle name="Normal 3 2 3 2 2 5 3 2 3" xfId="19431" xr:uid="{1A520600-5418-4392-97C0-97296CA14719}"/>
    <cellStyle name="Normal 3 2 3 2 2 5 3 2 4" xfId="33121" xr:uid="{72606A52-55D5-49CD-B739-75EF0902C3D4}"/>
    <cellStyle name="Normal 3 2 3 2 2 5 3 2 5" xfId="48005" xr:uid="{F93300F2-576B-4A25-B11E-E687E4C13EC7}"/>
    <cellStyle name="Normal 3 2 3 2 2 5 3 3" xfId="22853" xr:uid="{CD25B19B-871C-47BB-A3B5-9F3676C3DECD}"/>
    <cellStyle name="Normal 3 2 3 2 2 5 3 3 2" xfId="36545" xr:uid="{4B3284B1-D83A-416D-9F9A-A92076FB41A0}"/>
    <cellStyle name="Normal 3 2 3 2 2 5 3 3 3" xfId="51429" xr:uid="{19E48DF9-D3F3-4C83-8BD4-F6449D69674E}"/>
    <cellStyle name="Normal 3 2 3 2 2 5 3 4" xfId="16009" xr:uid="{C713AE1F-D57F-478D-B6D5-6692C2703A33}"/>
    <cellStyle name="Normal 3 2 3 2 2 5 3 5" xfId="29699" xr:uid="{A0A1123E-F7F4-406E-BF10-BC146EC5B6D1}"/>
    <cellStyle name="Normal 3 2 3 2 2 5 3 6" xfId="44583" xr:uid="{CD6F2AC0-EB19-497D-8A79-2BE901341D78}"/>
    <cellStyle name="Normal 3 2 3 2 2 5 4" xfId="10873" xr:uid="{55BEBB8F-17F3-4A44-B34C-DA0271368EAF}"/>
    <cellStyle name="Normal 3 2 3 2 2 5 4 2" xfId="24563" xr:uid="{E1403997-EE06-40B2-A037-DA96F4127028}"/>
    <cellStyle name="Normal 3 2 3 2 2 5 4 2 2" xfId="38255" xr:uid="{82B5F5E6-7628-42B8-AAD9-BF87686311FF}"/>
    <cellStyle name="Normal 3 2 3 2 2 5 4 2 3" xfId="53139" xr:uid="{1006E71C-4BA5-44F2-AD57-E2A89F685A54}"/>
    <cellStyle name="Normal 3 2 3 2 2 5 4 3" xfId="17719" xr:uid="{75ED9D9A-DF2C-459F-A159-6EB1DCF71FF2}"/>
    <cellStyle name="Normal 3 2 3 2 2 5 4 4" xfId="31409" xr:uid="{91876EBC-CBA7-4298-BF98-FB09A298AA38}"/>
    <cellStyle name="Normal 3 2 3 2 2 5 4 5" xfId="46293" xr:uid="{B165F330-D681-45D6-A51E-2861C8F90FA9}"/>
    <cellStyle name="Normal 3 2 3 2 2 5 5" xfId="21141" xr:uid="{D2C55510-12B5-4C0B-95C1-34A32F83F91E}"/>
    <cellStyle name="Normal 3 2 3 2 2 5 5 2" xfId="34833" xr:uid="{50FC0B97-940E-4DD3-B9EE-1E17BB43BEDC}"/>
    <cellStyle name="Normal 3 2 3 2 2 5 5 3" xfId="49717" xr:uid="{ED0148B1-7407-4C07-A0CF-26E786A4DC81}"/>
    <cellStyle name="Normal 3 2 3 2 2 5 6" xfId="14297" xr:uid="{1FFFF38E-A3E1-423B-8BDD-884A7960439C}"/>
    <cellStyle name="Normal 3 2 3 2 2 5 7" xfId="27987" xr:uid="{3F7A5ECF-1DC8-4061-96AE-8DF29981A959}"/>
    <cellStyle name="Normal 3 2 3 2 2 5 8" xfId="42871" xr:uid="{EF7EB0E2-E580-4067-823D-3DE6F38EC88B}"/>
    <cellStyle name="Normal 3 2 3 2 2 6" xfId="7452" xr:uid="{9BFC9A9E-380F-455F-A753-5891B1B095F8}"/>
    <cellStyle name="Normal 3 2 3 2 2 6 2" xfId="9165" xr:uid="{786D197E-E17C-4775-8FF5-A41E29914A4C}"/>
    <cellStyle name="Normal 3 2 3 2 2 6 2 2" xfId="12587" xr:uid="{88EB9B2B-6AFC-4B7C-8E69-F698B4338ACB}"/>
    <cellStyle name="Normal 3 2 3 2 2 6 2 2 2" xfId="26277" xr:uid="{70CE93EA-6995-4957-A8B1-DDC3BBBF9477}"/>
    <cellStyle name="Normal 3 2 3 2 2 6 2 2 2 2" xfId="39969" xr:uid="{DC39B19D-F1DE-4C04-A1C6-15D119740CBC}"/>
    <cellStyle name="Normal 3 2 3 2 2 6 2 2 2 3" xfId="54853" xr:uid="{CEB8FE6D-C780-44CA-9027-91B70516508E}"/>
    <cellStyle name="Normal 3 2 3 2 2 6 2 2 3" xfId="19433" xr:uid="{B496E18B-3C16-4993-AF15-8819B99ACCA2}"/>
    <cellStyle name="Normal 3 2 3 2 2 6 2 2 4" xfId="33123" xr:uid="{CF2E63B8-D52E-4993-8CC8-D3A21F7B3C5C}"/>
    <cellStyle name="Normal 3 2 3 2 2 6 2 2 5" xfId="48007" xr:uid="{FE2871B7-E018-4CFB-85B6-DF8F32804966}"/>
    <cellStyle name="Normal 3 2 3 2 2 6 2 3" xfId="22855" xr:uid="{616F13E0-6098-4195-ACF6-8B41DBE4BF9A}"/>
    <cellStyle name="Normal 3 2 3 2 2 6 2 3 2" xfId="36547" xr:uid="{19790F48-3E86-4B24-9F22-20251FD95A91}"/>
    <cellStyle name="Normal 3 2 3 2 2 6 2 3 3" xfId="51431" xr:uid="{7D72F3AB-2DA7-49FA-BDA9-09607CD76647}"/>
    <cellStyle name="Normal 3 2 3 2 2 6 2 4" xfId="16011" xr:uid="{AA2AEAD7-0749-4BFD-8BA7-27196DC32F35}"/>
    <cellStyle name="Normal 3 2 3 2 2 6 2 5" xfId="29701" xr:uid="{1408ABD8-1384-4294-AC1C-1437C0BA254E}"/>
    <cellStyle name="Normal 3 2 3 2 2 6 2 6" xfId="44585" xr:uid="{6A19B269-2BB0-4DD3-9A65-43CFE43B7D79}"/>
    <cellStyle name="Normal 3 2 3 2 2 6 3" xfId="10875" xr:uid="{8D0D1EEE-5C6E-4EEE-A89A-21277243F5FC}"/>
    <cellStyle name="Normal 3 2 3 2 2 6 3 2" xfId="24565" xr:uid="{2E770206-D0D3-4DD5-A95D-F79B659A340C}"/>
    <cellStyle name="Normal 3 2 3 2 2 6 3 2 2" xfId="38257" xr:uid="{45B539E2-C35B-4ADB-B8B7-B2F387425F59}"/>
    <cellStyle name="Normal 3 2 3 2 2 6 3 2 3" xfId="53141" xr:uid="{B1752FCB-8A62-4DCA-8121-B6FDCD5B24B9}"/>
    <cellStyle name="Normal 3 2 3 2 2 6 3 3" xfId="17721" xr:uid="{0D13D2BA-EB04-4A48-9CA0-646513C0DB10}"/>
    <cellStyle name="Normal 3 2 3 2 2 6 3 4" xfId="31411" xr:uid="{99AEEA29-8E1E-447A-922A-2C6E80DACDD4}"/>
    <cellStyle name="Normal 3 2 3 2 2 6 3 5" xfId="46295" xr:uid="{C68B9277-838E-49F3-9B25-B7A4A4C1DD1F}"/>
    <cellStyle name="Normal 3 2 3 2 2 6 4" xfId="21143" xr:uid="{F4701E23-3DC0-4BF0-A05B-05EE80BD6AFE}"/>
    <cellStyle name="Normal 3 2 3 2 2 6 4 2" xfId="34835" xr:uid="{C43368AB-14FF-43E5-9CDD-D14FB1735814}"/>
    <cellStyle name="Normal 3 2 3 2 2 6 4 3" xfId="49719" xr:uid="{D2F147F2-EFDB-4F3E-B6D9-7F345D1B3968}"/>
    <cellStyle name="Normal 3 2 3 2 2 6 5" xfId="14299" xr:uid="{3E4E3C78-B882-4E82-A857-50CEB8329A32}"/>
    <cellStyle name="Normal 3 2 3 2 2 6 6" xfId="27989" xr:uid="{5C921938-4C8A-46AC-877C-C6E580B51F3D}"/>
    <cellStyle name="Normal 3 2 3 2 2 6 7" xfId="42873" xr:uid="{7D4C3F15-FB96-4DD1-877E-CF0590D74975}"/>
    <cellStyle name="Normal 3 2 3 2 2 7" xfId="7453" xr:uid="{F51C4F84-0F5A-4853-BD43-E7F27014C1C0}"/>
    <cellStyle name="Normal 3 2 3 2 2 7 2" xfId="9166" xr:uid="{903BC828-3D31-4ACF-8502-DE8C3CDD2ADA}"/>
    <cellStyle name="Normal 3 2 3 2 2 7 2 2" xfId="12588" xr:uid="{3D9D9E58-0FE9-43A6-AC4D-40D851A9B2D5}"/>
    <cellStyle name="Normal 3 2 3 2 2 7 2 2 2" xfId="26278" xr:uid="{83D7C868-6EB4-4247-80B1-F81C9BB48215}"/>
    <cellStyle name="Normal 3 2 3 2 2 7 2 2 2 2" xfId="39970" xr:uid="{E528DD9F-97C3-48B4-B1C3-A1DDF1780A28}"/>
    <cellStyle name="Normal 3 2 3 2 2 7 2 2 2 3" xfId="54854" xr:uid="{AA2B9D81-D715-4768-ABF5-BB535F3328E2}"/>
    <cellStyle name="Normal 3 2 3 2 2 7 2 2 3" xfId="19434" xr:uid="{2CE2764F-AE2C-4DE8-813D-743C6290BEEC}"/>
    <cellStyle name="Normal 3 2 3 2 2 7 2 2 4" xfId="33124" xr:uid="{D4ED84D1-A9BB-4787-B92D-C6BAF862209D}"/>
    <cellStyle name="Normal 3 2 3 2 2 7 2 2 5" xfId="48008" xr:uid="{F4E685A6-1392-473D-9856-D9995E43A01D}"/>
    <cellStyle name="Normal 3 2 3 2 2 7 2 3" xfId="22856" xr:uid="{FB10D6D2-8B97-44DF-9C52-340E756565FA}"/>
    <cellStyle name="Normal 3 2 3 2 2 7 2 3 2" xfId="36548" xr:uid="{EA1850B3-9863-43A0-8C07-54546A031485}"/>
    <cellStyle name="Normal 3 2 3 2 2 7 2 3 3" xfId="51432" xr:uid="{FCC9566C-19C4-44B6-8064-74B9F92059E7}"/>
    <cellStyle name="Normal 3 2 3 2 2 7 2 4" xfId="16012" xr:uid="{1A5DC679-AD04-4EB3-A5C6-038430A132FB}"/>
    <cellStyle name="Normal 3 2 3 2 2 7 2 5" xfId="29702" xr:uid="{FCA389C2-FE36-4D90-8AAD-063596280845}"/>
    <cellStyle name="Normal 3 2 3 2 2 7 2 6" xfId="44586" xr:uid="{5309B0CD-67FB-48A6-89EA-01080DEA871F}"/>
    <cellStyle name="Normal 3 2 3 2 2 7 3" xfId="10876" xr:uid="{A542510D-E5BE-49BC-AADB-E6692D235D50}"/>
    <cellStyle name="Normal 3 2 3 2 2 7 3 2" xfId="24566" xr:uid="{ADC086AF-E33C-4F2C-9080-EA7DE2780566}"/>
    <cellStyle name="Normal 3 2 3 2 2 7 3 2 2" xfId="38258" xr:uid="{1AAE6EDE-37B0-477E-BCF5-7369B36AAFD7}"/>
    <cellStyle name="Normal 3 2 3 2 2 7 3 2 3" xfId="53142" xr:uid="{4A443667-42B7-46B5-86E8-38014F5782AB}"/>
    <cellStyle name="Normal 3 2 3 2 2 7 3 3" xfId="17722" xr:uid="{76DFF41E-D411-4333-9A32-C34AB2F0388A}"/>
    <cellStyle name="Normal 3 2 3 2 2 7 3 4" xfId="31412" xr:uid="{6225868A-795D-45E0-857D-9130C243DFC8}"/>
    <cellStyle name="Normal 3 2 3 2 2 7 3 5" xfId="46296" xr:uid="{D23D3043-024B-41FB-9CE2-08ACA31E558F}"/>
    <cellStyle name="Normal 3 2 3 2 2 7 4" xfId="21144" xr:uid="{FFF24FA1-DAC7-4765-80C6-B2F9A477C391}"/>
    <cellStyle name="Normal 3 2 3 2 2 7 4 2" xfId="34836" xr:uid="{DE5A276C-5441-4758-9230-EBDAA44194AC}"/>
    <cellStyle name="Normal 3 2 3 2 2 7 4 3" xfId="49720" xr:uid="{7180F6ED-D637-4FFD-94D0-8860400507EF}"/>
    <cellStyle name="Normal 3 2 3 2 2 7 5" xfId="14300" xr:uid="{7C81D24C-E2FD-43B8-95D6-15C7210F5A26}"/>
    <cellStyle name="Normal 3 2 3 2 2 7 6" xfId="27990" xr:uid="{3EBB7B2B-5855-444A-A295-AA9B20F6E728}"/>
    <cellStyle name="Normal 3 2 3 2 2 7 7" xfId="42874" xr:uid="{65F4EBC2-AB0E-4F9D-9A53-DF04321A220E}"/>
    <cellStyle name="Normal 3 2 3 2 2 8" xfId="9137" xr:uid="{3101130B-6DBB-400F-9B4F-9CDF03233633}"/>
    <cellStyle name="Normal 3 2 3 2 2 8 2" xfId="12559" xr:uid="{11FBA554-29B5-4EE8-B2C2-CE6183BAAA9E}"/>
    <cellStyle name="Normal 3 2 3 2 2 8 2 2" xfId="26249" xr:uid="{753039CA-7BE1-4D26-BDD7-010A148A2B91}"/>
    <cellStyle name="Normal 3 2 3 2 2 8 2 2 2" xfId="39941" xr:uid="{9A0AD2F0-0043-4557-B67D-8BF7BE6492E0}"/>
    <cellStyle name="Normal 3 2 3 2 2 8 2 2 3" xfId="54825" xr:uid="{1C5A48D9-2C65-4BFA-B881-80A04B22DAF6}"/>
    <cellStyle name="Normal 3 2 3 2 2 8 2 3" xfId="19405" xr:uid="{479C3291-B2BD-4116-B96C-DDFEEA3DF1D5}"/>
    <cellStyle name="Normal 3 2 3 2 2 8 2 4" xfId="33095" xr:uid="{8677D070-63A9-4FC8-8798-03A1E7DD62B2}"/>
    <cellStyle name="Normal 3 2 3 2 2 8 2 5" xfId="47979" xr:uid="{C4808F65-6629-4913-81CE-2F67D3E84C18}"/>
    <cellStyle name="Normal 3 2 3 2 2 8 3" xfId="22827" xr:uid="{AD70D126-D6E7-4E1B-8916-04E83C560D6F}"/>
    <cellStyle name="Normal 3 2 3 2 2 8 3 2" xfId="36519" xr:uid="{62BFAE6E-DC4A-496E-8549-FE4301ECAAB3}"/>
    <cellStyle name="Normal 3 2 3 2 2 8 3 3" xfId="51403" xr:uid="{46A69644-D0D0-4FE7-9C97-FD8BA79CE37B}"/>
    <cellStyle name="Normal 3 2 3 2 2 8 4" xfId="15983" xr:uid="{E4770AAA-A354-4D0A-9973-60E89D40B516}"/>
    <cellStyle name="Normal 3 2 3 2 2 8 5" xfId="29673" xr:uid="{294410C2-B09A-4BE0-90CE-99283324E9A2}"/>
    <cellStyle name="Normal 3 2 3 2 2 8 6" xfId="44557" xr:uid="{6704D125-2E25-4FBF-994A-B1E55C52B30A}"/>
    <cellStyle name="Normal 3 2 3 2 2 9" xfId="10847" xr:uid="{BA939AAF-2F33-45CF-86C5-05C9711C945F}"/>
    <cellStyle name="Normal 3 2 3 2 2 9 2" xfId="24537" xr:uid="{EE143D5E-05BF-4F42-B45A-EADE9E01A683}"/>
    <cellStyle name="Normal 3 2 3 2 2 9 2 2" xfId="38229" xr:uid="{6FC4C369-E609-46C7-8EAA-06DB188EE51E}"/>
    <cellStyle name="Normal 3 2 3 2 2 9 2 3" xfId="53113" xr:uid="{3985C0A4-2B9D-41D9-8F08-64645F7D793F}"/>
    <cellStyle name="Normal 3 2 3 2 2 9 3" xfId="17693" xr:uid="{A68ABF60-7EFF-4647-B7D8-50B45198D299}"/>
    <cellStyle name="Normal 3 2 3 2 2 9 4" xfId="31383" xr:uid="{F8461D8B-A8CC-495C-B450-7EFE19D8BBF4}"/>
    <cellStyle name="Normal 3 2 3 2 2 9 5" xfId="46267" xr:uid="{D02C588A-823D-451C-8FBF-5716D3EABD0D}"/>
    <cellStyle name="Normal 3 2 3 2 3" xfId="7454" xr:uid="{0ACD18EA-2A6B-4730-A7CA-B64059F4826B}"/>
    <cellStyle name="Normal 3 2 3 2 3 10" xfId="14301" xr:uid="{E5B7408A-BF80-4448-8A22-02D37BFBCED0}"/>
    <cellStyle name="Normal 3 2 3 2 3 11" xfId="27991" xr:uid="{31B946A8-4593-459D-BE22-2545EA84BD3E}"/>
    <cellStyle name="Normal 3 2 3 2 3 12" xfId="42875" xr:uid="{263BFB3C-BFDE-46B7-B002-8ABDCC46A00A}"/>
    <cellStyle name="Normal 3 2 3 2 3 2" xfId="7455" xr:uid="{9C0A2420-32E1-4A9C-A940-DA849EA86415}"/>
    <cellStyle name="Normal 3 2 3 2 3 2 10" xfId="42876" xr:uid="{6B14B466-1D46-4049-A080-42ED0FBF2C0F}"/>
    <cellStyle name="Normal 3 2 3 2 3 2 2" xfId="7456" xr:uid="{8FE214B2-35A4-48DB-B7FD-A9493EE0C4CF}"/>
    <cellStyle name="Normal 3 2 3 2 3 2 2 2" xfId="7457" xr:uid="{984FC9C2-007F-4C41-9641-56B64E06C1E4}"/>
    <cellStyle name="Normal 3 2 3 2 3 2 2 2 2" xfId="9170" xr:uid="{1737CE23-C53D-4651-8DE1-440AF90F38B4}"/>
    <cellStyle name="Normal 3 2 3 2 3 2 2 2 2 2" xfId="12592" xr:uid="{74B891C4-83D9-4788-846E-D6C907B3439B}"/>
    <cellStyle name="Normal 3 2 3 2 3 2 2 2 2 2 2" xfId="26282" xr:uid="{263A6998-6CCD-4761-A8AA-D890935DEB89}"/>
    <cellStyle name="Normal 3 2 3 2 3 2 2 2 2 2 2 2" xfId="39974" xr:uid="{E7076910-DD01-4BD1-8868-D389E0270438}"/>
    <cellStyle name="Normal 3 2 3 2 3 2 2 2 2 2 2 3" xfId="54858" xr:uid="{CC0EBBFE-774B-42E1-B7A5-1ACE425A14CB}"/>
    <cellStyle name="Normal 3 2 3 2 3 2 2 2 2 2 3" xfId="19438" xr:uid="{635F59DD-09D4-49CB-873B-3C9BFB9E8EBC}"/>
    <cellStyle name="Normal 3 2 3 2 3 2 2 2 2 2 4" xfId="33128" xr:uid="{A2CDA9E3-BDAE-4CBC-9A5E-D4F0CC920673}"/>
    <cellStyle name="Normal 3 2 3 2 3 2 2 2 2 2 5" xfId="48012" xr:uid="{2E85DE87-A8DD-4975-A2BD-8B7F05D65FED}"/>
    <cellStyle name="Normal 3 2 3 2 3 2 2 2 2 3" xfId="22860" xr:uid="{060F2DF3-5818-475F-B6AA-D924FC5964D4}"/>
    <cellStyle name="Normal 3 2 3 2 3 2 2 2 2 3 2" xfId="36552" xr:uid="{C0518D24-03D9-4785-A29E-DCD64BAF8283}"/>
    <cellStyle name="Normal 3 2 3 2 3 2 2 2 2 3 3" xfId="51436" xr:uid="{3FDDC713-D41B-4D03-873E-43F94751F7A9}"/>
    <cellStyle name="Normal 3 2 3 2 3 2 2 2 2 4" xfId="16016" xr:uid="{D127FBE8-5652-47A3-82F5-68CCD9B243C6}"/>
    <cellStyle name="Normal 3 2 3 2 3 2 2 2 2 5" xfId="29706" xr:uid="{D9BA5762-4D01-452A-B0FB-C0C6E883B2E4}"/>
    <cellStyle name="Normal 3 2 3 2 3 2 2 2 2 6" xfId="44590" xr:uid="{00ED7599-2530-4F73-91A4-60B50084CF8E}"/>
    <cellStyle name="Normal 3 2 3 2 3 2 2 2 3" xfId="10880" xr:uid="{54AB4E5E-CF71-450E-9E4E-4D149C9AB692}"/>
    <cellStyle name="Normal 3 2 3 2 3 2 2 2 3 2" xfId="24570" xr:uid="{75C9E259-430E-40C1-BAE7-A60EE2A974DE}"/>
    <cellStyle name="Normal 3 2 3 2 3 2 2 2 3 2 2" xfId="38262" xr:uid="{97E394F7-5FF8-4235-A674-7CEE98027409}"/>
    <cellStyle name="Normal 3 2 3 2 3 2 2 2 3 2 3" xfId="53146" xr:uid="{FDF2B79F-B3CA-42C8-B98D-59B1FA5159C8}"/>
    <cellStyle name="Normal 3 2 3 2 3 2 2 2 3 3" xfId="17726" xr:uid="{36E74CFF-AE98-4E01-A1BC-B442FD55224C}"/>
    <cellStyle name="Normal 3 2 3 2 3 2 2 2 3 4" xfId="31416" xr:uid="{0B2740EC-3F29-40FC-AB17-F14D7D3A4440}"/>
    <cellStyle name="Normal 3 2 3 2 3 2 2 2 3 5" xfId="46300" xr:uid="{FBB376B3-C09D-4ECD-8635-B171BE6E5220}"/>
    <cellStyle name="Normal 3 2 3 2 3 2 2 2 4" xfId="21148" xr:uid="{4793434B-F56D-4881-ABA0-43B847196145}"/>
    <cellStyle name="Normal 3 2 3 2 3 2 2 2 4 2" xfId="34840" xr:uid="{750A76E6-5AC9-47F2-81C8-35464329781F}"/>
    <cellStyle name="Normal 3 2 3 2 3 2 2 2 4 3" xfId="49724" xr:uid="{C6069065-2928-4670-9904-D9569CDAE5E0}"/>
    <cellStyle name="Normal 3 2 3 2 3 2 2 2 5" xfId="14304" xr:uid="{D7215FBB-BB76-46DE-93B5-C080D2F30E3A}"/>
    <cellStyle name="Normal 3 2 3 2 3 2 2 2 6" xfId="27994" xr:uid="{96D83EC0-A97E-4677-BC4D-6242F6898237}"/>
    <cellStyle name="Normal 3 2 3 2 3 2 2 2 7" xfId="42878" xr:uid="{7FE60DFF-C889-4258-B87B-D7727069DC72}"/>
    <cellStyle name="Normal 3 2 3 2 3 2 2 3" xfId="9169" xr:uid="{51313E38-D351-4C15-A8BF-B3D73BECDAFE}"/>
    <cellStyle name="Normal 3 2 3 2 3 2 2 3 2" xfId="12591" xr:uid="{22639094-E3AD-4EC8-AA1A-09207CE08714}"/>
    <cellStyle name="Normal 3 2 3 2 3 2 2 3 2 2" xfId="26281" xr:uid="{A3D5E5C9-4F35-44C6-94CD-4E2823292908}"/>
    <cellStyle name="Normal 3 2 3 2 3 2 2 3 2 2 2" xfId="39973" xr:uid="{CECE8209-0D08-4C2B-938D-66F8AE293137}"/>
    <cellStyle name="Normal 3 2 3 2 3 2 2 3 2 2 3" xfId="54857" xr:uid="{020D61FD-328F-4007-83FE-7E672042B991}"/>
    <cellStyle name="Normal 3 2 3 2 3 2 2 3 2 3" xfId="19437" xr:uid="{BA307F90-118C-4883-A55B-3410FB0BCA5C}"/>
    <cellStyle name="Normal 3 2 3 2 3 2 2 3 2 4" xfId="33127" xr:uid="{7097193A-131D-4571-8B9B-D19262A0127F}"/>
    <cellStyle name="Normal 3 2 3 2 3 2 2 3 2 5" xfId="48011" xr:uid="{722D9419-F180-456A-9BD3-402646B3EAAE}"/>
    <cellStyle name="Normal 3 2 3 2 3 2 2 3 3" xfId="22859" xr:uid="{4129E62C-4AF1-447A-B858-1CB3C34BACD2}"/>
    <cellStyle name="Normal 3 2 3 2 3 2 2 3 3 2" xfId="36551" xr:uid="{9BEED149-BE5F-4102-B0E3-1077B6D5A8DB}"/>
    <cellStyle name="Normal 3 2 3 2 3 2 2 3 3 3" xfId="51435" xr:uid="{92DE36A4-E3CA-4763-B1F9-F8D35B6E8AA8}"/>
    <cellStyle name="Normal 3 2 3 2 3 2 2 3 4" xfId="16015" xr:uid="{F8C8DF5A-DB10-47CC-B8CE-D2FA1A78BA21}"/>
    <cellStyle name="Normal 3 2 3 2 3 2 2 3 5" xfId="29705" xr:uid="{9DA2DB0E-182D-4DF2-A7B0-5E193019078B}"/>
    <cellStyle name="Normal 3 2 3 2 3 2 2 3 6" xfId="44589" xr:uid="{E0315DCF-D4E3-45D5-83C2-974E4FEB9429}"/>
    <cellStyle name="Normal 3 2 3 2 3 2 2 4" xfId="10879" xr:uid="{330CB046-89D4-4BD5-A19F-17704DC82EF6}"/>
    <cellStyle name="Normal 3 2 3 2 3 2 2 4 2" xfId="24569" xr:uid="{78C9AABB-EE37-4121-AB84-A364BB89CA97}"/>
    <cellStyle name="Normal 3 2 3 2 3 2 2 4 2 2" xfId="38261" xr:uid="{8966DE91-3C96-436C-9436-8E6170B379E5}"/>
    <cellStyle name="Normal 3 2 3 2 3 2 2 4 2 3" xfId="53145" xr:uid="{092D6331-0F34-435D-BF5B-3CF1CC60274B}"/>
    <cellStyle name="Normal 3 2 3 2 3 2 2 4 3" xfId="17725" xr:uid="{EAFB4EF3-EF87-4067-8770-59BD310BB566}"/>
    <cellStyle name="Normal 3 2 3 2 3 2 2 4 4" xfId="31415" xr:uid="{1D6FBA0A-C4F1-4339-87EF-7F15F74EA509}"/>
    <cellStyle name="Normal 3 2 3 2 3 2 2 4 5" xfId="46299" xr:uid="{36299679-13C1-4FB0-A77F-D4DC687461EC}"/>
    <cellStyle name="Normal 3 2 3 2 3 2 2 5" xfId="21147" xr:uid="{08DC1757-E099-4D65-A360-CA3FC90AE419}"/>
    <cellStyle name="Normal 3 2 3 2 3 2 2 5 2" xfId="34839" xr:uid="{2FD0FBE8-EFC6-4487-9994-88F6B13BE8DC}"/>
    <cellStyle name="Normal 3 2 3 2 3 2 2 5 3" xfId="49723" xr:uid="{448EA769-5D31-48F5-8261-47E421487ECE}"/>
    <cellStyle name="Normal 3 2 3 2 3 2 2 6" xfId="14303" xr:uid="{2F2CDB42-4274-474A-96BC-56B82F9E202C}"/>
    <cellStyle name="Normal 3 2 3 2 3 2 2 7" xfId="27993" xr:uid="{619ECC4D-AE38-4C26-9882-A1890959E840}"/>
    <cellStyle name="Normal 3 2 3 2 3 2 2 8" xfId="42877" xr:uid="{27CD5175-8F78-4877-AC6F-5566C6D7E93E}"/>
    <cellStyle name="Normal 3 2 3 2 3 2 3" xfId="7458" xr:uid="{F567681A-9D45-4F17-9B79-F0D27E9EA153}"/>
    <cellStyle name="Normal 3 2 3 2 3 2 3 2" xfId="9171" xr:uid="{03148EC2-E253-4A49-8BC0-6B1DA428BDAB}"/>
    <cellStyle name="Normal 3 2 3 2 3 2 3 2 2" xfId="12593" xr:uid="{F1DCDC8A-D898-4F8B-830D-F8ECA4185716}"/>
    <cellStyle name="Normal 3 2 3 2 3 2 3 2 2 2" xfId="26283" xr:uid="{0A96D3ED-AAE3-4693-B7CD-4340F96B4DD4}"/>
    <cellStyle name="Normal 3 2 3 2 3 2 3 2 2 2 2" xfId="39975" xr:uid="{DC93F88B-3909-4D91-9DEE-912CB21A6691}"/>
    <cellStyle name="Normal 3 2 3 2 3 2 3 2 2 2 3" xfId="54859" xr:uid="{CE5FCFFF-5DE8-4F69-9005-7BC09E08829C}"/>
    <cellStyle name="Normal 3 2 3 2 3 2 3 2 2 3" xfId="19439" xr:uid="{5E41A4DB-7835-40C4-ABB1-CED7A5CA08C3}"/>
    <cellStyle name="Normal 3 2 3 2 3 2 3 2 2 4" xfId="33129" xr:uid="{56948BEB-5EA4-453B-9F49-94B3F4C44208}"/>
    <cellStyle name="Normal 3 2 3 2 3 2 3 2 2 5" xfId="48013" xr:uid="{0E39E08A-401E-4BB0-A555-B21BF84B62C3}"/>
    <cellStyle name="Normal 3 2 3 2 3 2 3 2 3" xfId="22861" xr:uid="{31A23ABB-5C95-4A95-9080-B9DD75CA5FC2}"/>
    <cellStyle name="Normal 3 2 3 2 3 2 3 2 3 2" xfId="36553" xr:uid="{4022E034-CA22-4531-84CF-F29027F02CA4}"/>
    <cellStyle name="Normal 3 2 3 2 3 2 3 2 3 3" xfId="51437" xr:uid="{19C47C57-E14A-4566-9D9E-549D70E76056}"/>
    <cellStyle name="Normal 3 2 3 2 3 2 3 2 4" xfId="16017" xr:uid="{A0074C6F-186C-47B9-A499-D6B77415BCF1}"/>
    <cellStyle name="Normal 3 2 3 2 3 2 3 2 5" xfId="29707" xr:uid="{C06A4FAF-6F37-40FF-BCD9-574E06E75E9C}"/>
    <cellStyle name="Normal 3 2 3 2 3 2 3 2 6" xfId="44591" xr:uid="{26EC7AF4-75CB-43FC-AA60-B31A0E639034}"/>
    <cellStyle name="Normal 3 2 3 2 3 2 3 3" xfId="10881" xr:uid="{2CF2802F-2318-48CF-B49B-5805E2F31771}"/>
    <cellStyle name="Normal 3 2 3 2 3 2 3 3 2" xfId="24571" xr:uid="{14020289-97A6-4C12-B69A-ECBE641D36C7}"/>
    <cellStyle name="Normal 3 2 3 2 3 2 3 3 2 2" xfId="38263" xr:uid="{77323967-6999-4692-A83C-E4448B6D2A12}"/>
    <cellStyle name="Normal 3 2 3 2 3 2 3 3 2 3" xfId="53147" xr:uid="{805E490C-B283-4701-8A1B-8851B8D9F0A4}"/>
    <cellStyle name="Normal 3 2 3 2 3 2 3 3 3" xfId="17727" xr:uid="{6A9CF2C8-A330-42A9-A930-DB31357C5304}"/>
    <cellStyle name="Normal 3 2 3 2 3 2 3 3 4" xfId="31417" xr:uid="{97CA4D4D-FED9-4F54-A8C9-88E91D5C0C59}"/>
    <cellStyle name="Normal 3 2 3 2 3 2 3 3 5" xfId="46301" xr:uid="{27AFE83E-1B62-4B0E-AC1B-CF8C7F7A0C7E}"/>
    <cellStyle name="Normal 3 2 3 2 3 2 3 4" xfId="21149" xr:uid="{15BA8F0A-558F-470E-A741-A5BDD3C4104B}"/>
    <cellStyle name="Normal 3 2 3 2 3 2 3 4 2" xfId="34841" xr:uid="{709CD225-2005-443C-8C67-B388C55E2AB3}"/>
    <cellStyle name="Normal 3 2 3 2 3 2 3 4 3" xfId="49725" xr:uid="{B9F6115C-2931-46C1-89C4-40DF943DEF3B}"/>
    <cellStyle name="Normal 3 2 3 2 3 2 3 5" xfId="14305" xr:uid="{BEA3FBAF-C4CF-482B-8BBB-05EABC0D70A2}"/>
    <cellStyle name="Normal 3 2 3 2 3 2 3 6" xfId="27995" xr:uid="{2C31633C-6F43-4835-95DF-3D6F706556C2}"/>
    <cellStyle name="Normal 3 2 3 2 3 2 3 7" xfId="42879" xr:uid="{39A4BA5A-F649-4EEF-AE68-FFB69A268204}"/>
    <cellStyle name="Normal 3 2 3 2 3 2 4" xfId="7459" xr:uid="{59B8AE96-A357-4E34-892C-22B215F14FDC}"/>
    <cellStyle name="Normal 3 2 3 2 3 2 4 2" xfId="9172" xr:uid="{F775EE5A-D417-45A3-8B2E-9C8C51B32D90}"/>
    <cellStyle name="Normal 3 2 3 2 3 2 4 2 2" xfId="12594" xr:uid="{6148949B-7644-4222-A32B-5509C7E1B22D}"/>
    <cellStyle name="Normal 3 2 3 2 3 2 4 2 2 2" xfId="26284" xr:uid="{2D3D4860-8D7C-4816-9B0C-04898B5C85A5}"/>
    <cellStyle name="Normal 3 2 3 2 3 2 4 2 2 2 2" xfId="39976" xr:uid="{1CC134B2-AAE2-450D-B5AB-EA4127CB63D3}"/>
    <cellStyle name="Normal 3 2 3 2 3 2 4 2 2 2 3" xfId="54860" xr:uid="{B2E52BED-A08F-4607-993F-6EBC7839E61A}"/>
    <cellStyle name="Normal 3 2 3 2 3 2 4 2 2 3" xfId="19440" xr:uid="{ED256531-8D0C-4957-8511-4C0A75659063}"/>
    <cellStyle name="Normal 3 2 3 2 3 2 4 2 2 4" xfId="33130" xr:uid="{6F3406D4-9023-43F7-9F87-B510F7C12821}"/>
    <cellStyle name="Normal 3 2 3 2 3 2 4 2 2 5" xfId="48014" xr:uid="{C048BA0B-B8F5-4D32-9EBE-CC0E9E7F537B}"/>
    <cellStyle name="Normal 3 2 3 2 3 2 4 2 3" xfId="22862" xr:uid="{33643103-2B68-46A3-8A19-0975DCEEAD26}"/>
    <cellStyle name="Normal 3 2 3 2 3 2 4 2 3 2" xfId="36554" xr:uid="{B60D0120-D3AA-4A7A-8988-C81F0D0065A8}"/>
    <cellStyle name="Normal 3 2 3 2 3 2 4 2 3 3" xfId="51438" xr:uid="{16D4A1C3-EC6E-4994-9D8B-F0771DC55FB9}"/>
    <cellStyle name="Normal 3 2 3 2 3 2 4 2 4" xfId="16018" xr:uid="{289E5C07-D94B-4C7E-8ABD-793FD5182860}"/>
    <cellStyle name="Normal 3 2 3 2 3 2 4 2 5" xfId="29708" xr:uid="{9886BEAC-9F80-4C8D-81A8-154B5E7DF9C6}"/>
    <cellStyle name="Normal 3 2 3 2 3 2 4 2 6" xfId="44592" xr:uid="{ACD5AE3D-09A0-4F9B-A77A-08453D44A440}"/>
    <cellStyle name="Normal 3 2 3 2 3 2 4 3" xfId="10882" xr:uid="{F72F0B4E-2340-4C6C-AF31-1B9094F42BAF}"/>
    <cellStyle name="Normal 3 2 3 2 3 2 4 3 2" xfId="24572" xr:uid="{51B64063-E890-4D68-A551-B0593CCE723E}"/>
    <cellStyle name="Normal 3 2 3 2 3 2 4 3 2 2" xfId="38264" xr:uid="{E7EEEC40-F467-4395-91ED-C564B9E4CE5D}"/>
    <cellStyle name="Normal 3 2 3 2 3 2 4 3 2 3" xfId="53148" xr:uid="{2C01A87F-AD49-4F2E-AE88-3A6EB364DF74}"/>
    <cellStyle name="Normal 3 2 3 2 3 2 4 3 3" xfId="17728" xr:uid="{22A7987A-C711-4398-B9D6-54DC37E7A1C5}"/>
    <cellStyle name="Normal 3 2 3 2 3 2 4 3 4" xfId="31418" xr:uid="{3B9ECEDA-C862-45EB-8F40-6E6491C67D0A}"/>
    <cellStyle name="Normal 3 2 3 2 3 2 4 3 5" xfId="46302" xr:uid="{A3C45CC8-E2C7-4EAB-AFB8-A3AF031CFF96}"/>
    <cellStyle name="Normal 3 2 3 2 3 2 4 4" xfId="21150" xr:uid="{2554DF51-94D2-41F3-9760-8B3837587624}"/>
    <cellStyle name="Normal 3 2 3 2 3 2 4 4 2" xfId="34842" xr:uid="{CA6AAE70-2929-47AB-8842-36AEBAAE1919}"/>
    <cellStyle name="Normal 3 2 3 2 3 2 4 4 3" xfId="49726" xr:uid="{645ED5C1-3BB4-4612-BF3D-A68A32F085B1}"/>
    <cellStyle name="Normal 3 2 3 2 3 2 4 5" xfId="14306" xr:uid="{50EA1861-7540-4647-AA85-F5E26CACE039}"/>
    <cellStyle name="Normal 3 2 3 2 3 2 4 6" xfId="27996" xr:uid="{8642E8DE-3A4E-4FF9-9AC0-67E6F483D24C}"/>
    <cellStyle name="Normal 3 2 3 2 3 2 4 7" xfId="42880" xr:uid="{D3DD20E1-F193-46B8-B0E3-6843A62EED7E}"/>
    <cellStyle name="Normal 3 2 3 2 3 2 5" xfId="9168" xr:uid="{298481FB-F0B4-42B6-BAC6-82121F906165}"/>
    <cellStyle name="Normal 3 2 3 2 3 2 5 2" xfId="12590" xr:uid="{6D1EEE22-2C88-4B27-82BF-11E75F77A079}"/>
    <cellStyle name="Normal 3 2 3 2 3 2 5 2 2" xfId="26280" xr:uid="{BEB06F91-6B12-408A-A9BE-215ACE90B3A0}"/>
    <cellStyle name="Normal 3 2 3 2 3 2 5 2 2 2" xfId="39972" xr:uid="{39116820-5029-4AA7-908B-26014A7F91D0}"/>
    <cellStyle name="Normal 3 2 3 2 3 2 5 2 2 3" xfId="54856" xr:uid="{5DEC6DDE-382F-4A77-90E2-E8884877C9FF}"/>
    <cellStyle name="Normal 3 2 3 2 3 2 5 2 3" xfId="19436" xr:uid="{93B2862F-04AA-437D-B193-E72D8049C706}"/>
    <cellStyle name="Normal 3 2 3 2 3 2 5 2 4" xfId="33126" xr:uid="{7DFAF21E-6AFB-4584-94FD-6C80884F1BD6}"/>
    <cellStyle name="Normal 3 2 3 2 3 2 5 2 5" xfId="48010" xr:uid="{78F21388-F373-4C29-9E72-E5128574CE7F}"/>
    <cellStyle name="Normal 3 2 3 2 3 2 5 3" xfId="22858" xr:uid="{86867F0C-666B-437C-BF2A-404EEF54B62B}"/>
    <cellStyle name="Normal 3 2 3 2 3 2 5 3 2" xfId="36550" xr:uid="{8AA36261-2C75-4195-AE1A-4A71EDF84D18}"/>
    <cellStyle name="Normal 3 2 3 2 3 2 5 3 3" xfId="51434" xr:uid="{6CA7637A-ED7A-46C5-8A8C-1D363103074A}"/>
    <cellStyle name="Normal 3 2 3 2 3 2 5 4" xfId="16014" xr:uid="{1555DF46-9FC3-4B2F-AD03-EAA2A5EB7D15}"/>
    <cellStyle name="Normal 3 2 3 2 3 2 5 5" xfId="29704" xr:uid="{CFE386EA-7463-473A-A8CE-88DC48953A49}"/>
    <cellStyle name="Normal 3 2 3 2 3 2 5 6" xfId="44588" xr:uid="{A60C27C2-E80E-4D53-AD79-9CE486B83F5D}"/>
    <cellStyle name="Normal 3 2 3 2 3 2 6" xfId="10878" xr:uid="{8F8AB446-05C7-49FD-B34A-53C8613E1ADC}"/>
    <cellStyle name="Normal 3 2 3 2 3 2 6 2" xfId="24568" xr:uid="{BFB4C77F-B75E-4F22-B3E0-AE72D7D64F7D}"/>
    <cellStyle name="Normal 3 2 3 2 3 2 6 2 2" xfId="38260" xr:uid="{A94697DB-DBCC-4EBA-8DE3-95D70FD1D117}"/>
    <cellStyle name="Normal 3 2 3 2 3 2 6 2 3" xfId="53144" xr:uid="{A61D1738-EC71-4811-B4E1-6670FF451687}"/>
    <cellStyle name="Normal 3 2 3 2 3 2 6 3" xfId="17724" xr:uid="{4A29EFC7-AA87-4C0B-81F8-428ADF39F387}"/>
    <cellStyle name="Normal 3 2 3 2 3 2 6 4" xfId="31414" xr:uid="{FEF0C5BF-42C6-41BD-A220-57C3BC15502D}"/>
    <cellStyle name="Normal 3 2 3 2 3 2 6 5" xfId="46298" xr:uid="{9D0B57A2-BD0B-41A5-8DA8-C2FB78957307}"/>
    <cellStyle name="Normal 3 2 3 2 3 2 7" xfId="21146" xr:uid="{31B811F1-309E-43C3-940A-EAAF4F316A0C}"/>
    <cellStyle name="Normal 3 2 3 2 3 2 7 2" xfId="34838" xr:uid="{7BA75D9E-2779-4FF9-861A-C96240A2FA25}"/>
    <cellStyle name="Normal 3 2 3 2 3 2 7 3" xfId="49722" xr:uid="{7C534BF2-66C8-43D2-8991-B6388BC9071C}"/>
    <cellStyle name="Normal 3 2 3 2 3 2 8" xfId="14302" xr:uid="{7F580D14-358C-43AF-BBD3-86A0C1571A26}"/>
    <cellStyle name="Normal 3 2 3 2 3 2 9" xfId="27992" xr:uid="{9C286254-27C5-480A-8DDE-E0CC604D4D86}"/>
    <cellStyle name="Normal 3 2 3 2 3 3" xfId="7460" xr:uid="{A2271EA1-0023-44D6-A05C-C6CC94BC302F}"/>
    <cellStyle name="Normal 3 2 3 2 3 3 10" xfId="42881" xr:uid="{AB7BDD61-BCE6-4047-BAB8-9C589D354C26}"/>
    <cellStyle name="Normal 3 2 3 2 3 3 2" xfId="7461" xr:uid="{E305A46B-8AF5-4542-A11D-426131ADB5CA}"/>
    <cellStyle name="Normal 3 2 3 2 3 3 2 2" xfId="7462" xr:uid="{8FDBED0A-296C-4AAA-8E92-F6D3DC7EFF50}"/>
    <cellStyle name="Normal 3 2 3 2 3 3 2 2 2" xfId="9175" xr:uid="{2C8C956A-B778-49D4-85BF-E20A3EDCEA3F}"/>
    <cellStyle name="Normal 3 2 3 2 3 3 2 2 2 2" xfId="12597" xr:uid="{F930DFAD-CB17-4BE7-B9A2-72EBAADB7D43}"/>
    <cellStyle name="Normal 3 2 3 2 3 3 2 2 2 2 2" xfId="26287" xr:uid="{83BA041B-410E-401A-9B38-29289CB1F5CC}"/>
    <cellStyle name="Normal 3 2 3 2 3 3 2 2 2 2 2 2" xfId="39979" xr:uid="{95778750-D899-486F-A2CA-7C30F88A5A2B}"/>
    <cellStyle name="Normal 3 2 3 2 3 3 2 2 2 2 2 3" xfId="54863" xr:uid="{CAF00CB8-C168-49C7-8487-8B34A09CCFFE}"/>
    <cellStyle name="Normal 3 2 3 2 3 3 2 2 2 2 3" xfId="19443" xr:uid="{A3E52EC0-BEBF-4A48-BA81-00549B8A869B}"/>
    <cellStyle name="Normal 3 2 3 2 3 3 2 2 2 2 4" xfId="33133" xr:uid="{733B76A1-BB67-4CF8-8126-EDB2D741C4BA}"/>
    <cellStyle name="Normal 3 2 3 2 3 3 2 2 2 2 5" xfId="48017" xr:uid="{0003FBCD-BD72-4164-9655-B6DF6F853491}"/>
    <cellStyle name="Normal 3 2 3 2 3 3 2 2 2 3" xfId="22865" xr:uid="{BF0C8504-0D5C-4058-8834-2418B9DE4274}"/>
    <cellStyle name="Normal 3 2 3 2 3 3 2 2 2 3 2" xfId="36557" xr:uid="{32EDD8DE-0108-494E-8D23-85622485EAFF}"/>
    <cellStyle name="Normal 3 2 3 2 3 3 2 2 2 3 3" xfId="51441" xr:uid="{FFC545E4-E8A6-44F2-B11B-F14EA647A106}"/>
    <cellStyle name="Normal 3 2 3 2 3 3 2 2 2 4" xfId="16021" xr:uid="{4D468BF5-0F08-41D8-BD88-4F76DCE60BEA}"/>
    <cellStyle name="Normal 3 2 3 2 3 3 2 2 2 5" xfId="29711" xr:uid="{E9EC83C1-D6ED-43A5-9F7B-F319F0C13321}"/>
    <cellStyle name="Normal 3 2 3 2 3 3 2 2 2 6" xfId="44595" xr:uid="{E8B5E28A-6BE1-423B-BCA4-AA8D6C8B809D}"/>
    <cellStyle name="Normal 3 2 3 2 3 3 2 2 3" xfId="10885" xr:uid="{AC856898-3F24-48DB-90E0-F501443D0AE7}"/>
    <cellStyle name="Normal 3 2 3 2 3 3 2 2 3 2" xfId="24575" xr:uid="{FC1B2AF8-4996-416C-8E09-B00D780AA4B2}"/>
    <cellStyle name="Normal 3 2 3 2 3 3 2 2 3 2 2" xfId="38267" xr:uid="{995318C0-2466-4124-B84B-7693D8B1CEE7}"/>
    <cellStyle name="Normal 3 2 3 2 3 3 2 2 3 2 3" xfId="53151" xr:uid="{B6F220C5-EC73-49C8-AEF0-88F51150576E}"/>
    <cellStyle name="Normal 3 2 3 2 3 3 2 2 3 3" xfId="17731" xr:uid="{B3656EB4-5748-400D-84FA-34DDD9E6EB61}"/>
    <cellStyle name="Normal 3 2 3 2 3 3 2 2 3 4" xfId="31421" xr:uid="{5AE341B3-42DA-40D1-A270-8915C43C3324}"/>
    <cellStyle name="Normal 3 2 3 2 3 3 2 2 3 5" xfId="46305" xr:uid="{4D080394-141D-47AA-9B2F-09F324FED8E1}"/>
    <cellStyle name="Normal 3 2 3 2 3 3 2 2 4" xfId="21153" xr:uid="{36B9F131-3DC7-4820-B082-35E1DF99DC45}"/>
    <cellStyle name="Normal 3 2 3 2 3 3 2 2 4 2" xfId="34845" xr:uid="{3A95AD9E-1785-45F8-813B-467F0E7DE9A6}"/>
    <cellStyle name="Normal 3 2 3 2 3 3 2 2 4 3" xfId="49729" xr:uid="{BAA8B530-0B07-40CE-82CB-A009CDCCBB88}"/>
    <cellStyle name="Normal 3 2 3 2 3 3 2 2 5" xfId="14309" xr:uid="{A48503B8-1D7A-4BDC-B165-5B07FD66BC75}"/>
    <cellStyle name="Normal 3 2 3 2 3 3 2 2 6" xfId="27999" xr:uid="{74CA005C-E997-4604-90B5-464A58BDDD8C}"/>
    <cellStyle name="Normal 3 2 3 2 3 3 2 2 7" xfId="42883" xr:uid="{DC8CA74F-02AE-476B-9723-5627949F6D70}"/>
    <cellStyle name="Normal 3 2 3 2 3 3 2 3" xfId="9174" xr:uid="{04DB4C58-BF60-4CFE-964A-E4631FAD8FFE}"/>
    <cellStyle name="Normal 3 2 3 2 3 3 2 3 2" xfId="12596" xr:uid="{C0CA1E8B-3474-4353-B48B-B21669F1B5D0}"/>
    <cellStyle name="Normal 3 2 3 2 3 3 2 3 2 2" xfId="26286" xr:uid="{BB063E2E-6712-4991-BEA4-F03F14E23E82}"/>
    <cellStyle name="Normal 3 2 3 2 3 3 2 3 2 2 2" xfId="39978" xr:uid="{8B5DEAF5-EAF2-45CC-8BA2-E8C42A84CC96}"/>
    <cellStyle name="Normal 3 2 3 2 3 3 2 3 2 2 3" xfId="54862" xr:uid="{28A8CE3E-9F2D-406D-BA75-686241EE07FF}"/>
    <cellStyle name="Normal 3 2 3 2 3 3 2 3 2 3" xfId="19442" xr:uid="{D1E516CA-7F25-43E1-9093-663A30AF004F}"/>
    <cellStyle name="Normal 3 2 3 2 3 3 2 3 2 4" xfId="33132" xr:uid="{83ABB278-BA21-4D3B-B4EE-45C27FB58BCF}"/>
    <cellStyle name="Normal 3 2 3 2 3 3 2 3 2 5" xfId="48016" xr:uid="{92B3CE90-F911-4C6F-A315-C76AF05348CF}"/>
    <cellStyle name="Normal 3 2 3 2 3 3 2 3 3" xfId="22864" xr:uid="{819923E9-870B-4B66-89A0-C0B995996832}"/>
    <cellStyle name="Normal 3 2 3 2 3 3 2 3 3 2" xfId="36556" xr:uid="{7329CDB8-4B31-4B8E-8434-6BBB5648EBB3}"/>
    <cellStyle name="Normal 3 2 3 2 3 3 2 3 3 3" xfId="51440" xr:uid="{D7EC95A2-9BC8-4586-B37E-A119D63D9329}"/>
    <cellStyle name="Normal 3 2 3 2 3 3 2 3 4" xfId="16020" xr:uid="{B3AD4ADD-8CA4-4463-B49F-7F37B59DAF7E}"/>
    <cellStyle name="Normal 3 2 3 2 3 3 2 3 5" xfId="29710" xr:uid="{F0CCC3AB-287A-4FC5-9884-719420684935}"/>
    <cellStyle name="Normal 3 2 3 2 3 3 2 3 6" xfId="44594" xr:uid="{C64F831B-26D4-43E9-9DDA-135F1A667636}"/>
    <cellStyle name="Normal 3 2 3 2 3 3 2 4" xfId="10884" xr:uid="{BA272D83-F102-4DFE-B961-40B86A4F314E}"/>
    <cellStyle name="Normal 3 2 3 2 3 3 2 4 2" xfId="24574" xr:uid="{615B840C-19F0-44A6-8505-B3B38485FEBD}"/>
    <cellStyle name="Normal 3 2 3 2 3 3 2 4 2 2" xfId="38266" xr:uid="{F051BA92-3F57-425F-876A-DC623C9D0994}"/>
    <cellStyle name="Normal 3 2 3 2 3 3 2 4 2 3" xfId="53150" xr:uid="{533DB15E-CD35-4EF3-8815-53E7289CEECC}"/>
    <cellStyle name="Normal 3 2 3 2 3 3 2 4 3" xfId="17730" xr:uid="{E3A8EE6D-E715-4F11-A9B7-FE049554F46C}"/>
    <cellStyle name="Normal 3 2 3 2 3 3 2 4 4" xfId="31420" xr:uid="{8E337C04-44CA-487D-97AA-CB03418AFADE}"/>
    <cellStyle name="Normal 3 2 3 2 3 3 2 4 5" xfId="46304" xr:uid="{38D3248B-C332-4BC0-AE70-A0AF7969CA98}"/>
    <cellStyle name="Normal 3 2 3 2 3 3 2 5" xfId="21152" xr:uid="{E72B713F-1CF7-4758-9B83-D7B2620812E8}"/>
    <cellStyle name="Normal 3 2 3 2 3 3 2 5 2" xfId="34844" xr:uid="{2418E5E1-F0AA-4762-81D9-B9D52764D63C}"/>
    <cellStyle name="Normal 3 2 3 2 3 3 2 5 3" xfId="49728" xr:uid="{8C3160D3-F661-48C5-BDD2-8BF4F82245DB}"/>
    <cellStyle name="Normal 3 2 3 2 3 3 2 6" xfId="14308" xr:uid="{46B75978-E60F-42EF-A643-A4C472C4E3AE}"/>
    <cellStyle name="Normal 3 2 3 2 3 3 2 7" xfId="27998" xr:uid="{4CE079C0-CD47-49CF-8467-C9FE777DD0E6}"/>
    <cellStyle name="Normal 3 2 3 2 3 3 2 8" xfId="42882" xr:uid="{18302B99-EEDF-42E8-8366-24B7AA297080}"/>
    <cellStyle name="Normal 3 2 3 2 3 3 3" xfId="7463" xr:uid="{975F0AE3-B140-4716-990F-0C9D67581528}"/>
    <cellStyle name="Normal 3 2 3 2 3 3 3 2" xfId="9176" xr:uid="{D6C4522A-ECB8-424E-A2EF-60C53B3FFDFF}"/>
    <cellStyle name="Normal 3 2 3 2 3 3 3 2 2" xfId="12598" xr:uid="{CD2C9EBD-60EF-41D5-B104-4BAEB6FAE8C6}"/>
    <cellStyle name="Normal 3 2 3 2 3 3 3 2 2 2" xfId="26288" xr:uid="{5FAF18C8-4533-4202-9C9B-19801B351F15}"/>
    <cellStyle name="Normal 3 2 3 2 3 3 3 2 2 2 2" xfId="39980" xr:uid="{3B77F6CA-A9E0-4753-B0E6-464AC6422709}"/>
    <cellStyle name="Normal 3 2 3 2 3 3 3 2 2 2 3" xfId="54864" xr:uid="{C8B6BF5A-8285-4385-A294-70A682781D68}"/>
    <cellStyle name="Normal 3 2 3 2 3 3 3 2 2 3" xfId="19444" xr:uid="{FC49BFAB-A14D-485E-B1C6-B2F1276EA97C}"/>
    <cellStyle name="Normal 3 2 3 2 3 3 3 2 2 4" xfId="33134" xr:uid="{1485F302-2BB3-4E47-8EF1-69EFCCE53EC4}"/>
    <cellStyle name="Normal 3 2 3 2 3 3 3 2 2 5" xfId="48018" xr:uid="{E0576D29-FA7B-4991-8B0E-09B2BF2776FC}"/>
    <cellStyle name="Normal 3 2 3 2 3 3 3 2 3" xfId="22866" xr:uid="{DC893DD1-2F33-4629-96D9-57AC2897B17E}"/>
    <cellStyle name="Normal 3 2 3 2 3 3 3 2 3 2" xfId="36558" xr:uid="{A9B75C1A-2DC8-4EA0-BCC1-95695F1C4F85}"/>
    <cellStyle name="Normal 3 2 3 2 3 3 3 2 3 3" xfId="51442" xr:uid="{A6A865CE-9F8B-4B64-BEAC-4EFC4D43F43B}"/>
    <cellStyle name="Normal 3 2 3 2 3 3 3 2 4" xfId="16022" xr:uid="{43D6E219-127A-467A-86FB-E59795496724}"/>
    <cellStyle name="Normal 3 2 3 2 3 3 3 2 5" xfId="29712" xr:uid="{AE9FFBBD-9078-4E5F-AD23-6BDB0C102A62}"/>
    <cellStyle name="Normal 3 2 3 2 3 3 3 2 6" xfId="44596" xr:uid="{5A5DB347-8CEF-47F9-AA26-C1F4124B59CB}"/>
    <cellStyle name="Normal 3 2 3 2 3 3 3 3" xfId="10886" xr:uid="{C5838BBF-EDB4-470F-9FD6-245A683A4E4A}"/>
    <cellStyle name="Normal 3 2 3 2 3 3 3 3 2" xfId="24576" xr:uid="{0CC1F4E6-681E-4289-B36C-5E22FFAF46B9}"/>
    <cellStyle name="Normal 3 2 3 2 3 3 3 3 2 2" xfId="38268" xr:uid="{5C122C9C-25DD-48CD-9837-659952A74A04}"/>
    <cellStyle name="Normal 3 2 3 2 3 3 3 3 2 3" xfId="53152" xr:uid="{268B1727-8F95-456D-B6C9-5DAC3B446DF5}"/>
    <cellStyle name="Normal 3 2 3 2 3 3 3 3 3" xfId="17732" xr:uid="{6A0D6C02-DBBC-4E79-ADD0-33C197012074}"/>
    <cellStyle name="Normal 3 2 3 2 3 3 3 3 4" xfId="31422" xr:uid="{35898B1D-49FD-419E-988F-6CB5FE068F02}"/>
    <cellStyle name="Normal 3 2 3 2 3 3 3 3 5" xfId="46306" xr:uid="{5EB7D572-8D56-4032-8992-E98C3F54EF5A}"/>
    <cellStyle name="Normal 3 2 3 2 3 3 3 4" xfId="21154" xr:uid="{895CC974-7905-4ACB-BEA7-588535A005B0}"/>
    <cellStyle name="Normal 3 2 3 2 3 3 3 4 2" xfId="34846" xr:uid="{2EAB31BB-A755-4550-8EAC-BD82574D0923}"/>
    <cellStyle name="Normal 3 2 3 2 3 3 3 4 3" xfId="49730" xr:uid="{1AC5C1CD-C82F-4473-B5A6-021DA3609A1A}"/>
    <cellStyle name="Normal 3 2 3 2 3 3 3 5" xfId="14310" xr:uid="{F497E4F1-2549-443B-9D6E-EBAEC2790ACA}"/>
    <cellStyle name="Normal 3 2 3 2 3 3 3 6" xfId="28000" xr:uid="{B9C49B1F-DB3A-4B48-ACFC-C2B35C3A26BA}"/>
    <cellStyle name="Normal 3 2 3 2 3 3 3 7" xfId="42884" xr:uid="{FB5A84A3-439A-4E5B-A9E6-ADCA5BDA5AD5}"/>
    <cellStyle name="Normal 3 2 3 2 3 3 4" xfId="7464" xr:uid="{DFAB8929-D31D-4AB7-8948-3624481DF69C}"/>
    <cellStyle name="Normal 3 2 3 2 3 3 4 2" xfId="9177" xr:uid="{E88F7F07-DA1F-40B7-820C-16F688C3DF80}"/>
    <cellStyle name="Normal 3 2 3 2 3 3 4 2 2" xfId="12599" xr:uid="{732E8F8D-800F-46C4-A7F9-36A1F965BC78}"/>
    <cellStyle name="Normal 3 2 3 2 3 3 4 2 2 2" xfId="26289" xr:uid="{47CBE508-685B-45F3-B889-BCF989068563}"/>
    <cellStyle name="Normal 3 2 3 2 3 3 4 2 2 2 2" xfId="39981" xr:uid="{74536659-20CD-469A-9CA3-35E9227845D5}"/>
    <cellStyle name="Normal 3 2 3 2 3 3 4 2 2 2 3" xfId="54865" xr:uid="{E3DA65F4-64C4-4B6F-9835-82F41AC2DB46}"/>
    <cellStyle name="Normal 3 2 3 2 3 3 4 2 2 3" xfId="19445" xr:uid="{E0FAB477-6F61-41EF-9574-BA769AA646D9}"/>
    <cellStyle name="Normal 3 2 3 2 3 3 4 2 2 4" xfId="33135" xr:uid="{EA96DA6D-45D4-49B4-B80A-48FF47AD743E}"/>
    <cellStyle name="Normal 3 2 3 2 3 3 4 2 2 5" xfId="48019" xr:uid="{CFD62D79-EBD6-4E5A-AF44-6B81FDB456B1}"/>
    <cellStyle name="Normal 3 2 3 2 3 3 4 2 3" xfId="22867" xr:uid="{81699F3E-6B03-4FC7-A38C-BE5F90F698BB}"/>
    <cellStyle name="Normal 3 2 3 2 3 3 4 2 3 2" xfId="36559" xr:uid="{E61ABF36-F1FF-4908-B1A3-060734409AFF}"/>
    <cellStyle name="Normal 3 2 3 2 3 3 4 2 3 3" xfId="51443" xr:uid="{763B8DB0-F0F6-4241-89BC-E07B32C68B36}"/>
    <cellStyle name="Normal 3 2 3 2 3 3 4 2 4" xfId="16023" xr:uid="{506F4773-8B54-4C40-8086-D2EB97957707}"/>
    <cellStyle name="Normal 3 2 3 2 3 3 4 2 5" xfId="29713" xr:uid="{2B2F8181-5B30-4CA9-8D42-993F0C541330}"/>
    <cellStyle name="Normal 3 2 3 2 3 3 4 2 6" xfId="44597" xr:uid="{455C552E-C2F0-46DF-9BC5-31C165A94E91}"/>
    <cellStyle name="Normal 3 2 3 2 3 3 4 3" xfId="10887" xr:uid="{370686E8-3FA7-4E52-B9AB-63F95813378F}"/>
    <cellStyle name="Normal 3 2 3 2 3 3 4 3 2" xfId="24577" xr:uid="{CC1C833D-F5EC-492E-9EB6-AF4F14CDF2F7}"/>
    <cellStyle name="Normal 3 2 3 2 3 3 4 3 2 2" xfId="38269" xr:uid="{AA121541-811A-4C50-8F68-07F4AF78828A}"/>
    <cellStyle name="Normal 3 2 3 2 3 3 4 3 2 3" xfId="53153" xr:uid="{3223A393-FF55-4277-A81B-3BF2B8150093}"/>
    <cellStyle name="Normal 3 2 3 2 3 3 4 3 3" xfId="17733" xr:uid="{6540B6A7-CBC7-4E34-9FF1-3C16C488E7F2}"/>
    <cellStyle name="Normal 3 2 3 2 3 3 4 3 4" xfId="31423" xr:uid="{8BA690F6-5DD7-4B45-A0A2-F604A57D7141}"/>
    <cellStyle name="Normal 3 2 3 2 3 3 4 3 5" xfId="46307" xr:uid="{5C68E676-38E4-4787-B3E3-97BA460BDD64}"/>
    <cellStyle name="Normal 3 2 3 2 3 3 4 4" xfId="21155" xr:uid="{9303307A-6C1E-41C7-82BC-2921B8E1B542}"/>
    <cellStyle name="Normal 3 2 3 2 3 3 4 4 2" xfId="34847" xr:uid="{1B0EB004-0298-487B-8A44-2CBCD41D42F3}"/>
    <cellStyle name="Normal 3 2 3 2 3 3 4 4 3" xfId="49731" xr:uid="{E30296FD-8D8D-40D7-B679-2DE8DB081610}"/>
    <cellStyle name="Normal 3 2 3 2 3 3 4 5" xfId="14311" xr:uid="{74A25AD2-2061-4DE6-B358-90D3DADC87E1}"/>
    <cellStyle name="Normal 3 2 3 2 3 3 4 6" xfId="28001" xr:uid="{A8408825-AE1A-46C6-832F-82588DC1AD08}"/>
    <cellStyle name="Normal 3 2 3 2 3 3 4 7" xfId="42885" xr:uid="{CA407A96-1BD6-48B1-B502-926D3FDAC366}"/>
    <cellStyle name="Normal 3 2 3 2 3 3 5" xfId="9173" xr:uid="{B2E1CA51-1DC6-4E94-8F75-CE5BDA871D33}"/>
    <cellStyle name="Normal 3 2 3 2 3 3 5 2" xfId="12595" xr:uid="{3509DAAE-4830-4153-9F67-0F69D4B28C23}"/>
    <cellStyle name="Normal 3 2 3 2 3 3 5 2 2" xfId="26285" xr:uid="{96F5D309-E37B-4DC3-8583-352B244B247E}"/>
    <cellStyle name="Normal 3 2 3 2 3 3 5 2 2 2" xfId="39977" xr:uid="{05BD2F8B-4C05-4F9B-8C8A-860562D0056B}"/>
    <cellStyle name="Normal 3 2 3 2 3 3 5 2 2 3" xfId="54861" xr:uid="{491E2D22-6536-4166-A089-D18F3A3D97B6}"/>
    <cellStyle name="Normal 3 2 3 2 3 3 5 2 3" xfId="19441" xr:uid="{CBAF72A1-2126-454E-8A70-37A6D11003C5}"/>
    <cellStyle name="Normal 3 2 3 2 3 3 5 2 4" xfId="33131" xr:uid="{7D401DFC-3C14-463B-B7ED-C0F21B075A19}"/>
    <cellStyle name="Normal 3 2 3 2 3 3 5 2 5" xfId="48015" xr:uid="{DEA15F21-226C-437A-876B-8E1C8B9017CB}"/>
    <cellStyle name="Normal 3 2 3 2 3 3 5 3" xfId="22863" xr:uid="{BA96031F-0522-4FA9-9C06-B4483D951612}"/>
    <cellStyle name="Normal 3 2 3 2 3 3 5 3 2" xfId="36555" xr:uid="{0DBD5191-8EA2-4389-A251-2553C692E17C}"/>
    <cellStyle name="Normal 3 2 3 2 3 3 5 3 3" xfId="51439" xr:uid="{8143A2C2-57F7-4637-BB94-A62F862EAA03}"/>
    <cellStyle name="Normal 3 2 3 2 3 3 5 4" xfId="16019" xr:uid="{7FA67B1E-CC97-4B31-BD61-1447645DE775}"/>
    <cellStyle name="Normal 3 2 3 2 3 3 5 5" xfId="29709" xr:uid="{9E9FE866-7499-4D32-AE30-87B28BF59EE5}"/>
    <cellStyle name="Normal 3 2 3 2 3 3 5 6" xfId="44593" xr:uid="{B762C5D0-37F0-49EB-95BC-A52282C0C786}"/>
    <cellStyle name="Normal 3 2 3 2 3 3 6" xfId="10883" xr:uid="{168C1189-8860-4155-A811-3A7F1A632797}"/>
    <cellStyle name="Normal 3 2 3 2 3 3 6 2" xfId="24573" xr:uid="{F3E11233-4DB8-48F7-A459-F8FF4E7201C7}"/>
    <cellStyle name="Normal 3 2 3 2 3 3 6 2 2" xfId="38265" xr:uid="{025268F4-AC8F-4C84-A893-C8F8044F9274}"/>
    <cellStyle name="Normal 3 2 3 2 3 3 6 2 3" xfId="53149" xr:uid="{F13873DE-3C06-4B4B-B05C-335527D9030E}"/>
    <cellStyle name="Normal 3 2 3 2 3 3 6 3" xfId="17729" xr:uid="{C5CDE1C9-99EA-4E15-A9A2-BA12B44940EF}"/>
    <cellStyle name="Normal 3 2 3 2 3 3 6 4" xfId="31419" xr:uid="{8EF5C956-F39C-49A4-86E5-430379FA5E1F}"/>
    <cellStyle name="Normal 3 2 3 2 3 3 6 5" xfId="46303" xr:uid="{51DFF917-F1D0-42D2-B22B-72B8B10D4541}"/>
    <cellStyle name="Normal 3 2 3 2 3 3 7" xfId="21151" xr:uid="{3AF7769C-7260-4886-A202-027AD139D2A5}"/>
    <cellStyle name="Normal 3 2 3 2 3 3 7 2" xfId="34843" xr:uid="{0274B2B2-F0A6-4D92-96A9-F5B802E31237}"/>
    <cellStyle name="Normal 3 2 3 2 3 3 7 3" xfId="49727" xr:uid="{F736D4E4-F660-4FCE-A6B4-1D287B268D2F}"/>
    <cellStyle name="Normal 3 2 3 2 3 3 8" xfId="14307" xr:uid="{DA46258A-68A8-4324-9636-E68BA202A8A0}"/>
    <cellStyle name="Normal 3 2 3 2 3 3 9" xfId="27997" xr:uid="{34E373BF-23CE-4CC1-B9DE-E31B5829AB53}"/>
    <cellStyle name="Normal 3 2 3 2 3 4" xfId="7465" xr:uid="{0D513FC8-F183-4A00-A006-D86C0EFC5933}"/>
    <cellStyle name="Normal 3 2 3 2 3 4 2" xfId="7466" xr:uid="{E60A5C13-C590-4618-87B4-8078B63210A5}"/>
    <cellStyle name="Normal 3 2 3 2 3 4 2 2" xfId="9179" xr:uid="{B5600513-183A-4CAE-AF61-5C361FB39567}"/>
    <cellStyle name="Normal 3 2 3 2 3 4 2 2 2" xfId="12601" xr:uid="{D31F7C26-1E21-418E-82C1-1FA03CAFAC5B}"/>
    <cellStyle name="Normal 3 2 3 2 3 4 2 2 2 2" xfId="26291" xr:uid="{458D06AD-ECB1-4D17-A1B7-8D46E58DAD8F}"/>
    <cellStyle name="Normal 3 2 3 2 3 4 2 2 2 2 2" xfId="39983" xr:uid="{D89E1925-62F1-4DFF-9DC4-E0E91FBB4A09}"/>
    <cellStyle name="Normal 3 2 3 2 3 4 2 2 2 2 3" xfId="54867" xr:uid="{E41957E5-6A3F-43B3-BD4C-65CC47E13ABB}"/>
    <cellStyle name="Normal 3 2 3 2 3 4 2 2 2 3" xfId="19447" xr:uid="{F8CFBD07-FC4B-4F68-9205-6604480EC816}"/>
    <cellStyle name="Normal 3 2 3 2 3 4 2 2 2 4" xfId="33137" xr:uid="{E38547DB-D7AE-4746-923E-D14C3B7A8143}"/>
    <cellStyle name="Normal 3 2 3 2 3 4 2 2 2 5" xfId="48021" xr:uid="{468B80A4-F6E9-484E-8032-80DC7F8F00A9}"/>
    <cellStyle name="Normal 3 2 3 2 3 4 2 2 3" xfId="22869" xr:uid="{02BDEAA2-B1E1-4E49-8267-649BF3F1F34C}"/>
    <cellStyle name="Normal 3 2 3 2 3 4 2 2 3 2" xfId="36561" xr:uid="{B93DFE23-9A9F-4752-8215-A3013F7616A7}"/>
    <cellStyle name="Normal 3 2 3 2 3 4 2 2 3 3" xfId="51445" xr:uid="{562C8E2C-5BE6-4D79-B7A3-28149ADA88E5}"/>
    <cellStyle name="Normal 3 2 3 2 3 4 2 2 4" xfId="16025" xr:uid="{A3F9E45C-AB30-4FD2-9142-C905C18FDE30}"/>
    <cellStyle name="Normal 3 2 3 2 3 4 2 2 5" xfId="29715" xr:uid="{9953369D-2368-41DA-8381-6A47F1A2D595}"/>
    <cellStyle name="Normal 3 2 3 2 3 4 2 2 6" xfId="44599" xr:uid="{60CE6A1E-B77C-42FE-9FF1-C81C3F394527}"/>
    <cellStyle name="Normal 3 2 3 2 3 4 2 3" xfId="10889" xr:uid="{F496C9BD-1FBE-491E-94C7-1933D917FD07}"/>
    <cellStyle name="Normal 3 2 3 2 3 4 2 3 2" xfId="24579" xr:uid="{98CAB4D0-2D91-4428-A852-64235FCB4115}"/>
    <cellStyle name="Normal 3 2 3 2 3 4 2 3 2 2" xfId="38271" xr:uid="{68A6C303-D0F6-4509-A75C-9D311C4F813E}"/>
    <cellStyle name="Normal 3 2 3 2 3 4 2 3 2 3" xfId="53155" xr:uid="{0C1DA649-EF9C-4D2D-9204-924F3622B721}"/>
    <cellStyle name="Normal 3 2 3 2 3 4 2 3 3" xfId="17735" xr:uid="{B3942C37-D831-4C01-B927-28905842797C}"/>
    <cellStyle name="Normal 3 2 3 2 3 4 2 3 4" xfId="31425" xr:uid="{5469403B-406C-46E9-9FE2-A2A727D328EB}"/>
    <cellStyle name="Normal 3 2 3 2 3 4 2 3 5" xfId="46309" xr:uid="{CB68D304-95AC-4DD8-9A3A-27F2F3A019CE}"/>
    <cellStyle name="Normal 3 2 3 2 3 4 2 4" xfId="21157" xr:uid="{F6961ACD-E206-4B4C-850D-94FAD232B2A2}"/>
    <cellStyle name="Normal 3 2 3 2 3 4 2 4 2" xfId="34849" xr:uid="{983284F6-5FAE-4416-B161-AE710A6BB95E}"/>
    <cellStyle name="Normal 3 2 3 2 3 4 2 4 3" xfId="49733" xr:uid="{FB799A7B-E1CE-45E5-91EC-323BE4348428}"/>
    <cellStyle name="Normal 3 2 3 2 3 4 2 5" xfId="14313" xr:uid="{3BE4E1B2-9227-474A-8557-DE3671675074}"/>
    <cellStyle name="Normal 3 2 3 2 3 4 2 6" xfId="28003" xr:uid="{C0D1DBB1-2EA6-4B68-814D-47414734D3BE}"/>
    <cellStyle name="Normal 3 2 3 2 3 4 2 7" xfId="42887" xr:uid="{54230938-ACDE-4490-8E31-56D580BBBDF4}"/>
    <cellStyle name="Normal 3 2 3 2 3 4 3" xfId="9178" xr:uid="{E48B8097-FABE-4E9E-B5FF-F3F49AA533FB}"/>
    <cellStyle name="Normal 3 2 3 2 3 4 3 2" xfId="12600" xr:uid="{43EC027E-B028-41BB-AFDA-5E69ADB28DFF}"/>
    <cellStyle name="Normal 3 2 3 2 3 4 3 2 2" xfId="26290" xr:uid="{E206818E-8537-4087-AFD4-7AC12C882E73}"/>
    <cellStyle name="Normal 3 2 3 2 3 4 3 2 2 2" xfId="39982" xr:uid="{01A8CEEC-D6D4-47F3-8A21-B5CFF45234CB}"/>
    <cellStyle name="Normal 3 2 3 2 3 4 3 2 2 3" xfId="54866" xr:uid="{1ECB390A-36D4-4DB2-A5E2-8009EF858855}"/>
    <cellStyle name="Normal 3 2 3 2 3 4 3 2 3" xfId="19446" xr:uid="{E930B1FD-03A0-45E7-8F43-7B6ACE4A27F5}"/>
    <cellStyle name="Normal 3 2 3 2 3 4 3 2 4" xfId="33136" xr:uid="{8577A758-259A-4651-BFF4-B45AE1025FD5}"/>
    <cellStyle name="Normal 3 2 3 2 3 4 3 2 5" xfId="48020" xr:uid="{E2688816-FC7C-4778-BADB-808D305EAA30}"/>
    <cellStyle name="Normal 3 2 3 2 3 4 3 3" xfId="22868" xr:uid="{86550C68-0792-4A53-A7F5-EB3371D93341}"/>
    <cellStyle name="Normal 3 2 3 2 3 4 3 3 2" xfId="36560" xr:uid="{FB01631F-2281-4241-B767-CD3B40AA3CCF}"/>
    <cellStyle name="Normal 3 2 3 2 3 4 3 3 3" xfId="51444" xr:uid="{037AC4C7-444C-415A-91AE-6D1070FD2ACD}"/>
    <cellStyle name="Normal 3 2 3 2 3 4 3 4" xfId="16024" xr:uid="{66CA9E56-A252-46DA-ACE2-734F11BEF680}"/>
    <cellStyle name="Normal 3 2 3 2 3 4 3 5" xfId="29714" xr:uid="{98844DC5-9645-41FA-8C51-767359725404}"/>
    <cellStyle name="Normal 3 2 3 2 3 4 3 6" xfId="44598" xr:uid="{2FC0AAFF-34D8-49EF-BC57-89CD0C14DFB1}"/>
    <cellStyle name="Normal 3 2 3 2 3 4 4" xfId="10888" xr:uid="{4FB361C5-64FA-40FB-84D4-E32E219CA45F}"/>
    <cellStyle name="Normal 3 2 3 2 3 4 4 2" xfId="24578" xr:uid="{DC902570-BA41-4D4E-9B41-8A49A87CDC44}"/>
    <cellStyle name="Normal 3 2 3 2 3 4 4 2 2" xfId="38270" xr:uid="{E7AB49A2-A24B-4CAE-B495-CCD553F56ADD}"/>
    <cellStyle name="Normal 3 2 3 2 3 4 4 2 3" xfId="53154" xr:uid="{6663A477-3BFD-4FAB-8046-21A79A4F3EF2}"/>
    <cellStyle name="Normal 3 2 3 2 3 4 4 3" xfId="17734" xr:uid="{B45E7BF6-1196-4C4A-8454-9DD97E639406}"/>
    <cellStyle name="Normal 3 2 3 2 3 4 4 4" xfId="31424" xr:uid="{C665EAC1-23D2-4DCA-979C-A019704DF044}"/>
    <cellStyle name="Normal 3 2 3 2 3 4 4 5" xfId="46308" xr:uid="{F11E3341-160E-45DE-8B0A-F7D30B4A8FCF}"/>
    <cellStyle name="Normal 3 2 3 2 3 4 5" xfId="21156" xr:uid="{423E6FD8-2B6A-40C8-8EF4-05CE64AA987E}"/>
    <cellStyle name="Normal 3 2 3 2 3 4 5 2" xfId="34848" xr:uid="{B994C324-876C-4273-A1A4-E5DD618392CE}"/>
    <cellStyle name="Normal 3 2 3 2 3 4 5 3" xfId="49732" xr:uid="{DA0E9F0F-9D08-4968-AE71-8A1CBC2399FE}"/>
    <cellStyle name="Normal 3 2 3 2 3 4 6" xfId="14312" xr:uid="{689C0AA0-825B-4D36-A91D-D874B12F9279}"/>
    <cellStyle name="Normal 3 2 3 2 3 4 7" xfId="28002" xr:uid="{2EFC9DD8-024D-4813-BD5E-1A033FE26D00}"/>
    <cellStyle name="Normal 3 2 3 2 3 4 8" xfId="42886" xr:uid="{947A7760-DB18-4632-A47D-7DED3542CD48}"/>
    <cellStyle name="Normal 3 2 3 2 3 5" xfId="7467" xr:uid="{AE4CE1E1-FB0E-4F3E-808F-09FF3DD806DD}"/>
    <cellStyle name="Normal 3 2 3 2 3 5 2" xfId="9180" xr:uid="{4D9914EC-0BF2-429B-8BB6-86BEF39E2143}"/>
    <cellStyle name="Normal 3 2 3 2 3 5 2 2" xfId="12602" xr:uid="{B2EE9005-D5BA-44FC-B425-E948941BA6C8}"/>
    <cellStyle name="Normal 3 2 3 2 3 5 2 2 2" xfId="26292" xr:uid="{15A6BDD6-8E22-433B-8DF3-79DB1EF12DA2}"/>
    <cellStyle name="Normal 3 2 3 2 3 5 2 2 2 2" xfId="39984" xr:uid="{5298C488-EDF6-4C8A-A08A-6F36F559C3AF}"/>
    <cellStyle name="Normal 3 2 3 2 3 5 2 2 2 3" xfId="54868" xr:uid="{3BD77F8B-7F59-445C-972C-D15F74DDC640}"/>
    <cellStyle name="Normal 3 2 3 2 3 5 2 2 3" xfId="19448" xr:uid="{02509B22-0630-4FED-806E-7CC33C76583A}"/>
    <cellStyle name="Normal 3 2 3 2 3 5 2 2 4" xfId="33138" xr:uid="{760E9079-02D0-49CC-9F2A-9F1A25CD6064}"/>
    <cellStyle name="Normal 3 2 3 2 3 5 2 2 5" xfId="48022" xr:uid="{AAA78B73-81A2-440F-B467-BBC578B69F1C}"/>
    <cellStyle name="Normal 3 2 3 2 3 5 2 3" xfId="22870" xr:uid="{039D0505-FA15-461B-9272-6A158D8213E7}"/>
    <cellStyle name="Normal 3 2 3 2 3 5 2 3 2" xfId="36562" xr:uid="{8F295136-92C2-434B-802A-8283D28F74D3}"/>
    <cellStyle name="Normal 3 2 3 2 3 5 2 3 3" xfId="51446" xr:uid="{6CDA3D0D-A6A5-4B6E-A9B2-5A67BE089FF8}"/>
    <cellStyle name="Normal 3 2 3 2 3 5 2 4" xfId="16026" xr:uid="{5730281F-380B-4EC5-90FA-F48252FA407B}"/>
    <cellStyle name="Normal 3 2 3 2 3 5 2 5" xfId="29716" xr:uid="{D5ED2EBD-553C-4751-8131-30182BAEB782}"/>
    <cellStyle name="Normal 3 2 3 2 3 5 2 6" xfId="44600" xr:uid="{6D703388-F8F9-4F51-9722-576CA01D3B99}"/>
    <cellStyle name="Normal 3 2 3 2 3 5 3" xfId="10890" xr:uid="{CACEDCE7-3192-49FA-9462-1DF9E6DE749B}"/>
    <cellStyle name="Normal 3 2 3 2 3 5 3 2" xfId="24580" xr:uid="{40E01A7B-0814-470A-8BCC-8942F52A6E72}"/>
    <cellStyle name="Normal 3 2 3 2 3 5 3 2 2" xfId="38272" xr:uid="{62B500D4-9DB9-4BA1-9FE0-014E12E7DE9A}"/>
    <cellStyle name="Normal 3 2 3 2 3 5 3 2 3" xfId="53156" xr:uid="{11141AD4-084D-4832-8523-C86480AD0D95}"/>
    <cellStyle name="Normal 3 2 3 2 3 5 3 3" xfId="17736" xr:uid="{C294F78F-E3FC-4747-A2C5-BA304245AA83}"/>
    <cellStyle name="Normal 3 2 3 2 3 5 3 4" xfId="31426" xr:uid="{5C6C4EEB-5CB8-461B-AF2A-3EEC69391F3F}"/>
    <cellStyle name="Normal 3 2 3 2 3 5 3 5" xfId="46310" xr:uid="{429BC2AC-CA8D-4F24-94D2-C05B7844774A}"/>
    <cellStyle name="Normal 3 2 3 2 3 5 4" xfId="21158" xr:uid="{DB9E7881-BE73-475F-9CB6-8A99F6365912}"/>
    <cellStyle name="Normal 3 2 3 2 3 5 4 2" xfId="34850" xr:uid="{117FFB88-174E-4EF3-B2AD-09FB8F2D4733}"/>
    <cellStyle name="Normal 3 2 3 2 3 5 4 3" xfId="49734" xr:uid="{F3035CF5-5B18-42DD-B8FF-6CB370E30842}"/>
    <cellStyle name="Normal 3 2 3 2 3 5 5" xfId="14314" xr:uid="{5C75ECDE-8584-4624-A9D4-E27F7599F27E}"/>
    <cellStyle name="Normal 3 2 3 2 3 5 6" xfId="28004" xr:uid="{AD7ACEFB-205A-442B-A2A1-D9EA8E3FAD5F}"/>
    <cellStyle name="Normal 3 2 3 2 3 5 7" xfId="42888" xr:uid="{1421C597-6A16-4E5B-8D33-30AD334EDC0F}"/>
    <cellStyle name="Normal 3 2 3 2 3 6" xfId="7468" xr:uid="{BFA8D7FB-0EE2-46D8-A4E7-2900917FAF1D}"/>
    <cellStyle name="Normal 3 2 3 2 3 6 2" xfId="9181" xr:uid="{51E23F97-FAD5-4EC1-AA37-4F10F1A537A7}"/>
    <cellStyle name="Normal 3 2 3 2 3 6 2 2" xfId="12603" xr:uid="{6D27617C-52F3-452E-A03E-EDDCD38E7B3B}"/>
    <cellStyle name="Normal 3 2 3 2 3 6 2 2 2" xfId="26293" xr:uid="{41DBD34D-1180-4E0B-873F-893EDEC063E2}"/>
    <cellStyle name="Normal 3 2 3 2 3 6 2 2 2 2" xfId="39985" xr:uid="{65817937-E516-4EB0-8461-A813BAA5DA86}"/>
    <cellStyle name="Normal 3 2 3 2 3 6 2 2 2 3" xfId="54869" xr:uid="{8CEE7EA1-5A47-4257-9CC5-D55CA16C87E1}"/>
    <cellStyle name="Normal 3 2 3 2 3 6 2 2 3" xfId="19449" xr:uid="{33D35B29-D75F-4FD7-A1D7-F3345139707F}"/>
    <cellStyle name="Normal 3 2 3 2 3 6 2 2 4" xfId="33139" xr:uid="{66A107DE-240B-4F7C-8679-A30AF06DCFC9}"/>
    <cellStyle name="Normal 3 2 3 2 3 6 2 2 5" xfId="48023" xr:uid="{86D05E48-50A3-4566-ABA7-677C26A15668}"/>
    <cellStyle name="Normal 3 2 3 2 3 6 2 3" xfId="22871" xr:uid="{7854D33A-DF0D-4980-ACD8-6C8E8ED71FFA}"/>
    <cellStyle name="Normal 3 2 3 2 3 6 2 3 2" xfId="36563" xr:uid="{49AE4B57-E99C-425E-ADA1-A730459CD6FB}"/>
    <cellStyle name="Normal 3 2 3 2 3 6 2 3 3" xfId="51447" xr:uid="{FD4A1627-B94F-4685-A690-2000D5917196}"/>
    <cellStyle name="Normal 3 2 3 2 3 6 2 4" xfId="16027" xr:uid="{A670A5C4-9EB8-4632-83ED-205F69E39BE0}"/>
    <cellStyle name="Normal 3 2 3 2 3 6 2 5" xfId="29717" xr:uid="{D7815495-DC4B-4968-9131-EB7461E36DF2}"/>
    <cellStyle name="Normal 3 2 3 2 3 6 2 6" xfId="44601" xr:uid="{1649E246-902C-4A39-8A72-7456D18FF473}"/>
    <cellStyle name="Normal 3 2 3 2 3 6 3" xfId="10891" xr:uid="{36B9A2CD-8243-4B6A-AC54-876B2AB87242}"/>
    <cellStyle name="Normal 3 2 3 2 3 6 3 2" xfId="24581" xr:uid="{AA1E7409-BDF6-484C-A291-E4248593F9EA}"/>
    <cellStyle name="Normal 3 2 3 2 3 6 3 2 2" xfId="38273" xr:uid="{20409A5F-92BE-4B17-8537-31D7289EF872}"/>
    <cellStyle name="Normal 3 2 3 2 3 6 3 2 3" xfId="53157" xr:uid="{E38BE9D2-D677-4106-89A5-369780117E57}"/>
    <cellStyle name="Normal 3 2 3 2 3 6 3 3" xfId="17737" xr:uid="{D7142B2E-1631-4561-B89A-B87518393240}"/>
    <cellStyle name="Normal 3 2 3 2 3 6 3 4" xfId="31427" xr:uid="{9FDF70A9-8773-4C3B-B46C-11159AFC2040}"/>
    <cellStyle name="Normal 3 2 3 2 3 6 3 5" xfId="46311" xr:uid="{7DCF046A-AD2B-45A4-B2B9-8CDF2F36F4B6}"/>
    <cellStyle name="Normal 3 2 3 2 3 6 4" xfId="21159" xr:uid="{D86960F9-864C-481D-854A-403888501AEE}"/>
    <cellStyle name="Normal 3 2 3 2 3 6 4 2" xfId="34851" xr:uid="{A9736DA5-7FBC-4C35-BC74-255B41DF0EDF}"/>
    <cellStyle name="Normal 3 2 3 2 3 6 4 3" xfId="49735" xr:uid="{4D89B4C4-41E4-4030-A698-0E1F2500E900}"/>
    <cellStyle name="Normal 3 2 3 2 3 6 5" xfId="14315" xr:uid="{9B80252F-7413-45AE-BC61-938FE5238039}"/>
    <cellStyle name="Normal 3 2 3 2 3 6 6" xfId="28005" xr:uid="{8FEF7F62-40AF-4FF1-B0D3-994F56A63C22}"/>
    <cellStyle name="Normal 3 2 3 2 3 6 7" xfId="42889" xr:uid="{60F567CB-0486-4E67-B342-881738E02567}"/>
    <cellStyle name="Normal 3 2 3 2 3 7" xfId="9167" xr:uid="{73865930-DB26-4436-B56E-95CA58422471}"/>
    <cellStyle name="Normal 3 2 3 2 3 7 2" xfId="12589" xr:uid="{3E1F69C7-14C1-490E-9AC0-B991DF5FB9CF}"/>
    <cellStyle name="Normal 3 2 3 2 3 7 2 2" xfId="26279" xr:uid="{1EFAF34F-F7B6-4000-BBF5-AB14AEC29417}"/>
    <cellStyle name="Normal 3 2 3 2 3 7 2 2 2" xfId="39971" xr:uid="{CBD8ED97-EDC3-49B3-A3F4-CB05D8A8AE07}"/>
    <cellStyle name="Normal 3 2 3 2 3 7 2 2 3" xfId="54855" xr:uid="{6852DF55-BAFB-45D5-9315-F0D6E03009C1}"/>
    <cellStyle name="Normal 3 2 3 2 3 7 2 3" xfId="19435" xr:uid="{A5507DB1-804C-451C-97BE-64C0E4D4B5B4}"/>
    <cellStyle name="Normal 3 2 3 2 3 7 2 4" xfId="33125" xr:uid="{AF04B6DF-C667-48F9-86C5-9E564C735F2C}"/>
    <cellStyle name="Normal 3 2 3 2 3 7 2 5" xfId="48009" xr:uid="{4D157E44-9533-4C21-BB88-4B86A5027701}"/>
    <cellStyle name="Normal 3 2 3 2 3 7 3" xfId="22857" xr:uid="{A2A444D5-F647-4262-8DCD-8C8CF872A282}"/>
    <cellStyle name="Normal 3 2 3 2 3 7 3 2" xfId="36549" xr:uid="{1E2D905D-DF2B-45DB-A378-0322B02C4FEE}"/>
    <cellStyle name="Normal 3 2 3 2 3 7 3 3" xfId="51433" xr:uid="{F3B2E32E-FC79-4609-9E00-5A3D78E3B783}"/>
    <cellStyle name="Normal 3 2 3 2 3 7 4" xfId="16013" xr:uid="{60A5A42D-368D-4372-99E2-EA1CB3A2094C}"/>
    <cellStyle name="Normal 3 2 3 2 3 7 5" xfId="29703" xr:uid="{5B787EB3-1F42-4394-8DE9-6EDF864BA7E9}"/>
    <cellStyle name="Normal 3 2 3 2 3 7 6" xfId="44587" xr:uid="{369BE4B3-71D7-44E5-A063-727014756AF8}"/>
    <cellStyle name="Normal 3 2 3 2 3 8" xfId="10877" xr:uid="{EE066426-9833-4F0E-B2A2-D7290F08F1D0}"/>
    <cellStyle name="Normal 3 2 3 2 3 8 2" xfId="24567" xr:uid="{01B3CEDF-2560-42F1-B23E-FB6762154F08}"/>
    <cellStyle name="Normal 3 2 3 2 3 8 2 2" xfId="38259" xr:uid="{21170390-6F38-45A6-A63B-AA24FAE79D0E}"/>
    <cellStyle name="Normal 3 2 3 2 3 8 2 3" xfId="53143" xr:uid="{27C7886F-65F6-4B3B-9857-B2765C10F9DB}"/>
    <cellStyle name="Normal 3 2 3 2 3 8 3" xfId="17723" xr:uid="{F93DF0F5-4510-4BEC-985D-409FC7009C03}"/>
    <cellStyle name="Normal 3 2 3 2 3 8 4" xfId="31413" xr:uid="{2E6B2C5B-049A-48D3-AA95-747AEA26F91E}"/>
    <cellStyle name="Normal 3 2 3 2 3 8 5" xfId="46297" xr:uid="{B16AD2C1-2135-4CA4-B808-3416D372CFBD}"/>
    <cellStyle name="Normal 3 2 3 2 3 9" xfId="21145" xr:uid="{276FB80C-8F80-4406-A27B-B109644F202D}"/>
    <cellStyle name="Normal 3 2 3 2 3 9 2" xfId="34837" xr:uid="{ECC2B7F7-8865-41C0-A702-E18EE3079000}"/>
    <cellStyle name="Normal 3 2 3 2 3 9 3" xfId="49721" xr:uid="{CE0B0CB8-BF3C-4624-91AF-25F728668639}"/>
    <cellStyle name="Normal 3 2 3 2 4" xfId="7469" xr:uid="{C643E3E9-9D87-46A8-818A-1F5AED1FAE1F}"/>
    <cellStyle name="Normal 3 2 3 2 4 10" xfId="14316" xr:uid="{265240C2-8D7B-40D5-843D-D8A9CC3EC6CF}"/>
    <cellStyle name="Normal 3 2 3 2 4 11" xfId="28006" xr:uid="{88082B32-910C-4018-A3ED-70675539246F}"/>
    <cellStyle name="Normal 3 2 3 2 4 12" xfId="42890" xr:uid="{B96231A2-CF8E-4A23-8671-235F1FB58664}"/>
    <cellStyle name="Normal 3 2 3 2 4 2" xfId="7470" xr:uid="{2213EDA6-560F-4737-8ABA-DE84CEBD4EC9}"/>
    <cellStyle name="Normal 3 2 3 2 4 2 10" xfId="42891" xr:uid="{849DCF38-18B7-44DF-9F50-853FC7A17616}"/>
    <cellStyle name="Normal 3 2 3 2 4 2 2" xfId="7471" xr:uid="{5AE7ADC6-A858-486D-A108-C2851B7E47B2}"/>
    <cellStyle name="Normal 3 2 3 2 4 2 2 2" xfId="7472" xr:uid="{676D31E2-95C5-4116-BA83-37214AC8A98D}"/>
    <cellStyle name="Normal 3 2 3 2 4 2 2 2 2" xfId="9185" xr:uid="{E8E19AF3-4F0A-4F04-BB2D-7FC979C23352}"/>
    <cellStyle name="Normal 3 2 3 2 4 2 2 2 2 2" xfId="12607" xr:uid="{DE12A385-F7A8-4152-959D-F05FCB247F49}"/>
    <cellStyle name="Normal 3 2 3 2 4 2 2 2 2 2 2" xfId="26297" xr:uid="{473D7E90-B72D-41F1-8FBB-6D2DD50F579E}"/>
    <cellStyle name="Normal 3 2 3 2 4 2 2 2 2 2 2 2" xfId="39989" xr:uid="{36BD7BC8-DF40-480A-85F8-6B1DE278A432}"/>
    <cellStyle name="Normal 3 2 3 2 4 2 2 2 2 2 2 3" xfId="54873" xr:uid="{28228A7D-7E94-458C-8EE9-CD8CD49E18C1}"/>
    <cellStyle name="Normal 3 2 3 2 4 2 2 2 2 2 3" xfId="19453" xr:uid="{9AEBDD3D-EDEE-452A-90E9-E9F034CF8010}"/>
    <cellStyle name="Normal 3 2 3 2 4 2 2 2 2 2 4" xfId="33143" xr:uid="{F8D21F17-58EC-4CC7-A742-241A5E1C4699}"/>
    <cellStyle name="Normal 3 2 3 2 4 2 2 2 2 2 5" xfId="48027" xr:uid="{918AD6C9-045D-4813-9BD0-E3D81B76D38C}"/>
    <cellStyle name="Normal 3 2 3 2 4 2 2 2 2 3" xfId="22875" xr:uid="{F0F9F1AD-07C9-42BF-B972-DB6458767114}"/>
    <cellStyle name="Normal 3 2 3 2 4 2 2 2 2 3 2" xfId="36567" xr:uid="{75A51A25-395F-4ED7-BA86-115860F435BB}"/>
    <cellStyle name="Normal 3 2 3 2 4 2 2 2 2 3 3" xfId="51451" xr:uid="{BF801403-7C56-4A86-917F-91EAB8259C42}"/>
    <cellStyle name="Normal 3 2 3 2 4 2 2 2 2 4" xfId="16031" xr:uid="{92F52535-EC54-4E44-851D-850E20A0719B}"/>
    <cellStyle name="Normal 3 2 3 2 4 2 2 2 2 5" xfId="29721" xr:uid="{4014DCFC-C099-4EAD-B6CB-7ECE38EB7A38}"/>
    <cellStyle name="Normal 3 2 3 2 4 2 2 2 2 6" xfId="44605" xr:uid="{A264614B-E201-4950-B820-A0E8B88C2406}"/>
    <cellStyle name="Normal 3 2 3 2 4 2 2 2 3" xfId="10895" xr:uid="{642FD6C6-D111-4AB9-9DAE-3F7A4E78CC3F}"/>
    <cellStyle name="Normal 3 2 3 2 4 2 2 2 3 2" xfId="24585" xr:uid="{BFC131D2-BBA7-4A5F-93B3-486B5032DF9E}"/>
    <cellStyle name="Normal 3 2 3 2 4 2 2 2 3 2 2" xfId="38277" xr:uid="{1475DA71-BEA4-4B42-976E-B8639B8AB0D6}"/>
    <cellStyle name="Normal 3 2 3 2 4 2 2 2 3 2 3" xfId="53161" xr:uid="{A6362735-AB04-4426-9290-9C90A022F630}"/>
    <cellStyle name="Normal 3 2 3 2 4 2 2 2 3 3" xfId="17741" xr:uid="{5358B292-D6E0-4C59-8F4F-D86DADAEBC6D}"/>
    <cellStyle name="Normal 3 2 3 2 4 2 2 2 3 4" xfId="31431" xr:uid="{29C4489F-7992-4225-B917-C9858B86411D}"/>
    <cellStyle name="Normal 3 2 3 2 4 2 2 2 3 5" xfId="46315" xr:uid="{89D4A80D-E57B-48AD-889D-A05866E53579}"/>
    <cellStyle name="Normal 3 2 3 2 4 2 2 2 4" xfId="21163" xr:uid="{FABAC2D3-1421-4DC8-A558-314A27E916F9}"/>
    <cellStyle name="Normal 3 2 3 2 4 2 2 2 4 2" xfId="34855" xr:uid="{77C9E68B-1C97-4203-8D69-CB8996866BE8}"/>
    <cellStyle name="Normal 3 2 3 2 4 2 2 2 4 3" xfId="49739" xr:uid="{7F353080-0CD9-4336-A1A1-BF9157141864}"/>
    <cellStyle name="Normal 3 2 3 2 4 2 2 2 5" xfId="14319" xr:uid="{9A589E53-B9C8-4102-B057-B5C9172CDD79}"/>
    <cellStyle name="Normal 3 2 3 2 4 2 2 2 6" xfId="28009" xr:uid="{2C18084F-E57E-4D29-A1C8-CDD256C64EC8}"/>
    <cellStyle name="Normal 3 2 3 2 4 2 2 2 7" xfId="42893" xr:uid="{0AB33B5C-A364-4B6E-88FA-EC72823D2C14}"/>
    <cellStyle name="Normal 3 2 3 2 4 2 2 3" xfId="9184" xr:uid="{023528F0-B743-41E7-956A-C0591A607FAC}"/>
    <cellStyle name="Normal 3 2 3 2 4 2 2 3 2" xfId="12606" xr:uid="{79F037FC-D7B5-469E-B45C-6E35F7CA5AE1}"/>
    <cellStyle name="Normal 3 2 3 2 4 2 2 3 2 2" xfId="26296" xr:uid="{41499078-EE50-4DFE-A91B-125D25EAD185}"/>
    <cellStyle name="Normal 3 2 3 2 4 2 2 3 2 2 2" xfId="39988" xr:uid="{A1B28E45-630F-4176-A3D4-286988380355}"/>
    <cellStyle name="Normal 3 2 3 2 4 2 2 3 2 2 3" xfId="54872" xr:uid="{0E772917-0EA1-4FAA-AFD6-B3EC62C6DC3F}"/>
    <cellStyle name="Normal 3 2 3 2 4 2 2 3 2 3" xfId="19452" xr:uid="{F2266FB3-14CC-49DA-A379-5FD4DC230EA3}"/>
    <cellStyle name="Normal 3 2 3 2 4 2 2 3 2 4" xfId="33142" xr:uid="{FAF784A3-C735-4BB2-8AFB-713B8EF09358}"/>
    <cellStyle name="Normal 3 2 3 2 4 2 2 3 2 5" xfId="48026" xr:uid="{742F8467-D81E-47EA-90BB-6C42AF62602F}"/>
    <cellStyle name="Normal 3 2 3 2 4 2 2 3 3" xfId="22874" xr:uid="{4150A0C2-2BA2-4F9F-BE7C-1FC6EBFA5F54}"/>
    <cellStyle name="Normal 3 2 3 2 4 2 2 3 3 2" xfId="36566" xr:uid="{97857C17-B10E-4A87-A0AB-479D6999CEE4}"/>
    <cellStyle name="Normal 3 2 3 2 4 2 2 3 3 3" xfId="51450" xr:uid="{612149A7-6A0B-4B28-B22D-30E90802C15F}"/>
    <cellStyle name="Normal 3 2 3 2 4 2 2 3 4" xfId="16030" xr:uid="{6CB70426-5780-43C9-8BF1-E09699DD3E1D}"/>
    <cellStyle name="Normal 3 2 3 2 4 2 2 3 5" xfId="29720" xr:uid="{E9D5803F-E9CC-4A20-A1DA-16F40549536D}"/>
    <cellStyle name="Normal 3 2 3 2 4 2 2 3 6" xfId="44604" xr:uid="{80674947-9362-4BDA-832E-AD3DFD9D7B07}"/>
    <cellStyle name="Normal 3 2 3 2 4 2 2 4" xfId="10894" xr:uid="{665DF63C-8BF1-4EDE-8415-461108254B67}"/>
    <cellStyle name="Normal 3 2 3 2 4 2 2 4 2" xfId="24584" xr:uid="{AEB2FA7C-883E-4A7A-9BC3-FEED7893C570}"/>
    <cellStyle name="Normal 3 2 3 2 4 2 2 4 2 2" xfId="38276" xr:uid="{4E8208DD-F44E-4A77-B742-F0A51F2F6DA5}"/>
    <cellStyle name="Normal 3 2 3 2 4 2 2 4 2 3" xfId="53160" xr:uid="{E0D8C7C3-D1EA-4ADB-8E37-280F5D5992BB}"/>
    <cellStyle name="Normal 3 2 3 2 4 2 2 4 3" xfId="17740" xr:uid="{DEC81E4C-EC43-42F7-8A57-CC84908F15D4}"/>
    <cellStyle name="Normal 3 2 3 2 4 2 2 4 4" xfId="31430" xr:uid="{8DBC5DC6-BF7F-474A-817B-BD3621F723C5}"/>
    <cellStyle name="Normal 3 2 3 2 4 2 2 4 5" xfId="46314" xr:uid="{761794E7-5F07-46BD-AB1C-8763D3423DEE}"/>
    <cellStyle name="Normal 3 2 3 2 4 2 2 5" xfId="21162" xr:uid="{ACEA173C-D36E-4A9D-B23C-F27899E3F248}"/>
    <cellStyle name="Normal 3 2 3 2 4 2 2 5 2" xfId="34854" xr:uid="{4637B24E-B17F-44A6-8ED6-93EF87431680}"/>
    <cellStyle name="Normal 3 2 3 2 4 2 2 5 3" xfId="49738" xr:uid="{7EE11B31-00EC-4A1F-8DA1-8BD3E825C7F6}"/>
    <cellStyle name="Normal 3 2 3 2 4 2 2 6" xfId="14318" xr:uid="{E0AAE313-B04D-444F-AD1E-2D2105391985}"/>
    <cellStyle name="Normal 3 2 3 2 4 2 2 7" xfId="28008" xr:uid="{7246C505-7362-4C8F-8127-CA0DDC9433D1}"/>
    <cellStyle name="Normal 3 2 3 2 4 2 2 8" xfId="42892" xr:uid="{DFC3ED6C-032C-4743-9316-17FAC5B7CF80}"/>
    <cellStyle name="Normal 3 2 3 2 4 2 3" xfId="7473" xr:uid="{90A8BFA0-C3EC-4C91-B497-D793C0619BAB}"/>
    <cellStyle name="Normal 3 2 3 2 4 2 3 2" xfId="9186" xr:uid="{3898A639-ACC8-4633-842F-1F20DA9C9EF6}"/>
    <cellStyle name="Normal 3 2 3 2 4 2 3 2 2" xfId="12608" xr:uid="{B96D1D65-BEB9-4BAF-8F3B-80ABA0FEDBCF}"/>
    <cellStyle name="Normal 3 2 3 2 4 2 3 2 2 2" xfId="26298" xr:uid="{13480CD5-C4B3-4C98-B60B-0BDB961A03FA}"/>
    <cellStyle name="Normal 3 2 3 2 4 2 3 2 2 2 2" xfId="39990" xr:uid="{CF70A58E-766D-4034-8B3B-3C3F2F7B4610}"/>
    <cellStyle name="Normal 3 2 3 2 4 2 3 2 2 2 3" xfId="54874" xr:uid="{F95FDA96-69C4-40EF-9D7B-763D865541A1}"/>
    <cellStyle name="Normal 3 2 3 2 4 2 3 2 2 3" xfId="19454" xr:uid="{2EEEE1C6-AC11-4397-AF22-5BD6B6C9F03F}"/>
    <cellStyle name="Normal 3 2 3 2 4 2 3 2 2 4" xfId="33144" xr:uid="{037AEABB-17F3-49A3-8771-91BE62F13BC1}"/>
    <cellStyle name="Normal 3 2 3 2 4 2 3 2 2 5" xfId="48028" xr:uid="{54EC01D5-4B29-4B76-BF11-3DE5FEC7F9F5}"/>
    <cellStyle name="Normal 3 2 3 2 4 2 3 2 3" xfId="22876" xr:uid="{A9625F35-12E2-4A3F-BD69-759152460F56}"/>
    <cellStyle name="Normal 3 2 3 2 4 2 3 2 3 2" xfId="36568" xr:uid="{D6DB95E4-C6A4-4BCD-B25F-D1D398B1FDD8}"/>
    <cellStyle name="Normal 3 2 3 2 4 2 3 2 3 3" xfId="51452" xr:uid="{B6C062FE-DB47-4E6E-B56A-DB6BE820935D}"/>
    <cellStyle name="Normal 3 2 3 2 4 2 3 2 4" xfId="16032" xr:uid="{7D9039CE-3355-4BE5-A557-E5AF7351D658}"/>
    <cellStyle name="Normal 3 2 3 2 4 2 3 2 5" xfId="29722" xr:uid="{F2A566CD-3BEF-4D77-986A-37A0462399BB}"/>
    <cellStyle name="Normal 3 2 3 2 4 2 3 2 6" xfId="44606" xr:uid="{95EBD999-7781-40C0-99C3-FA67E8034F1D}"/>
    <cellStyle name="Normal 3 2 3 2 4 2 3 3" xfId="10896" xr:uid="{A45EF5E1-FD23-4506-A972-0767141917C4}"/>
    <cellStyle name="Normal 3 2 3 2 4 2 3 3 2" xfId="24586" xr:uid="{B1FCA004-5826-4F24-ACFE-7BD218EF5591}"/>
    <cellStyle name="Normal 3 2 3 2 4 2 3 3 2 2" xfId="38278" xr:uid="{8B4FB5BF-056C-4324-8D24-5D709BCD85FF}"/>
    <cellStyle name="Normal 3 2 3 2 4 2 3 3 2 3" xfId="53162" xr:uid="{75FABB21-056C-4CFF-B9D6-DF4D30F89A39}"/>
    <cellStyle name="Normal 3 2 3 2 4 2 3 3 3" xfId="17742" xr:uid="{C698D96E-2404-474F-A1EF-745FAEF3569E}"/>
    <cellStyle name="Normal 3 2 3 2 4 2 3 3 4" xfId="31432" xr:uid="{1BD4FD63-3F2F-4566-A430-79F489A31947}"/>
    <cellStyle name="Normal 3 2 3 2 4 2 3 3 5" xfId="46316" xr:uid="{817F8A5C-F3A6-4B6D-BB8A-1C81DFB2D139}"/>
    <cellStyle name="Normal 3 2 3 2 4 2 3 4" xfId="21164" xr:uid="{F8E0F314-4100-4C1E-9FA7-17886DB538AB}"/>
    <cellStyle name="Normal 3 2 3 2 4 2 3 4 2" xfId="34856" xr:uid="{DB5200C6-1EA9-42A0-9864-30DD791B868C}"/>
    <cellStyle name="Normal 3 2 3 2 4 2 3 4 3" xfId="49740" xr:uid="{384CC7DB-402F-478B-8ED4-DE2525582F98}"/>
    <cellStyle name="Normal 3 2 3 2 4 2 3 5" xfId="14320" xr:uid="{D3A9633D-723F-4CA4-A47A-419E792CAA88}"/>
    <cellStyle name="Normal 3 2 3 2 4 2 3 6" xfId="28010" xr:uid="{0C19B6F0-EC93-4113-9F2D-308F6A5036CF}"/>
    <cellStyle name="Normal 3 2 3 2 4 2 3 7" xfId="42894" xr:uid="{AF5D0F13-D70B-47BA-9BEA-B6A3F6EB08B2}"/>
    <cellStyle name="Normal 3 2 3 2 4 2 4" xfId="7474" xr:uid="{C8C625DA-B68C-4289-ABCE-FCC4C64FEE2A}"/>
    <cellStyle name="Normal 3 2 3 2 4 2 4 2" xfId="9187" xr:uid="{E422843A-1FC2-487C-B9E0-B30B1ADDAD2A}"/>
    <cellStyle name="Normal 3 2 3 2 4 2 4 2 2" xfId="12609" xr:uid="{C8DC4B4F-9921-4315-B260-E65D98C12ABC}"/>
    <cellStyle name="Normal 3 2 3 2 4 2 4 2 2 2" xfId="26299" xr:uid="{D7BA490E-5137-431A-A8CC-517188F29931}"/>
    <cellStyle name="Normal 3 2 3 2 4 2 4 2 2 2 2" xfId="39991" xr:uid="{FF5958A7-FD8C-4B21-946A-4FA25C15462A}"/>
    <cellStyle name="Normal 3 2 3 2 4 2 4 2 2 2 3" xfId="54875" xr:uid="{701D25C0-358A-48C3-9535-C954B3F8E9AB}"/>
    <cellStyle name="Normal 3 2 3 2 4 2 4 2 2 3" xfId="19455" xr:uid="{909DA8B6-08B5-4FB8-94BB-0E47D847F14D}"/>
    <cellStyle name="Normal 3 2 3 2 4 2 4 2 2 4" xfId="33145" xr:uid="{247A2853-4521-4819-9F44-3CAD6255F16B}"/>
    <cellStyle name="Normal 3 2 3 2 4 2 4 2 2 5" xfId="48029" xr:uid="{2570FD9A-42FE-4BAE-9BFC-5793FB1819D9}"/>
    <cellStyle name="Normal 3 2 3 2 4 2 4 2 3" xfId="22877" xr:uid="{7FD3643B-3A30-407C-9566-33C251C78C79}"/>
    <cellStyle name="Normal 3 2 3 2 4 2 4 2 3 2" xfId="36569" xr:uid="{DB664740-A30D-4011-978E-832B96550D03}"/>
    <cellStyle name="Normal 3 2 3 2 4 2 4 2 3 3" xfId="51453" xr:uid="{0EDEDEC5-6746-4580-8A44-91E8DE222EC3}"/>
    <cellStyle name="Normal 3 2 3 2 4 2 4 2 4" xfId="16033" xr:uid="{4A5BB19F-246E-49EF-A6AD-A004D22986F0}"/>
    <cellStyle name="Normal 3 2 3 2 4 2 4 2 5" xfId="29723" xr:uid="{71F93C15-5765-4708-8198-E6309D90F59E}"/>
    <cellStyle name="Normal 3 2 3 2 4 2 4 2 6" xfId="44607" xr:uid="{AF57CDBD-E4BE-4CB9-9DE1-BC7FA79CBDAF}"/>
    <cellStyle name="Normal 3 2 3 2 4 2 4 3" xfId="10897" xr:uid="{D7587790-2260-41A7-AA0F-EE148B8EE149}"/>
    <cellStyle name="Normal 3 2 3 2 4 2 4 3 2" xfId="24587" xr:uid="{798F1851-6826-4526-82EC-8849B0C84AA4}"/>
    <cellStyle name="Normal 3 2 3 2 4 2 4 3 2 2" xfId="38279" xr:uid="{12D1A6CF-638B-409A-A618-1C75589FA754}"/>
    <cellStyle name="Normal 3 2 3 2 4 2 4 3 2 3" xfId="53163" xr:uid="{F32029D7-CD98-431D-BEEE-C5DBA3DE2DA1}"/>
    <cellStyle name="Normal 3 2 3 2 4 2 4 3 3" xfId="17743" xr:uid="{561FF1A5-CEC9-424F-A6D4-96572A3FCD5E}"/>
    <cellStyle name="Normal 3 2 3 2 4 2 4 3 4" xfId="31433" xr:uid="{1B21706A-AD57-4613-B7C4-0BE752528FCC}"/>
    <cellStyle name="Normal 3 2 3 2 4 2 4 3 5" xfId="46317" xr:uid="{EE31494E-4873-40DE-9FFC-03268D44BF2E}"/>
    <cellStyle name="Normal 3 2 3 2 4 2 4 4" xfId="21165" xr:uid="{B468B1AF-827F-4A62-B707-BD585CD5F00F}"/>
    <cellStyle name="Normal 3 2 3 2 4 2 4 4 2" xfId="34857" xr:uid="{845B2952-F4B2-4239-9457-5A8103693A1D}"/>
    <cellStyle name="Normal 3 2 3 2 4 2 4 4 3" xfId="49741" xr:uid="{3998F898-3DC0-4141-BBE7-AABD54C53152}"/>
    <cellStyle name="Normal 3 2 3 2 4 2 4 5" xfId="14321" xr:uid="{F2149BFC-E8E1-42C4-8010-4CAFCF66C1F6}"/>
    <cellStyle name="Normal 3 2 3 2 4 2 4 6" xfId="28011" xr:uid="{ED56BB13-3097-4F30-8442-6EF077D011DF}"/>
    <cellStyle name="Normal 3 2 3 2 4 2 4 7" xfId="42895" xr:uid="{6B55E7E0-E1CB-4DCA-A8DF-45DC8A978C04}"/>
    <cellStyle name="Normal 3 2 3 2 4 2 5" xfId="9183" xr:uid="{AF9A432F-7058-4B70-A2D7-1455FAFB4561}"/>
    <cellStyle name="Normal 3 2 3 2 4 2 5 2" xfId="12605" xr:uid="{F006C26E-DCD5-4F19-8E9D-1D5C973B0645}"/>
    <cellStyle name="Normal 3 2 3 2 4 2 5 2 2" xfId="26295" xr:uid="{DD196E3F-7302-48D6-BBBD-848F228669EF}"/>
    <cellStyle name="Normal 3 2 3 2 4 2 5 2 2 2" xfId="39987" xr:uid="{53C5C112-8BD5-4E4A-A072-47E616E7BA9F}"/>
    <cellStyle name="Normal 3 2 3 2 4 2 5 2 2 3" xfId="54871" xr:uid="{2EC8D845-912E-48EE-B738-25AB8C9D0234}"/>
    <cellStyle name="Normal 3 2 3 2 4 2 5 2 3" xfId="19451" xr:uid="{D91E7703-A5AF-4E82-B88C-D2337A20C6FD}"/>
    <cellStyle name="Normal 3 2 3 2 4 2 5 2 4" xfId="33141" xr:uid="{165672C8-FADC-4D5F-AE0D-56D57B72212B}"/>
    <cellStyle name="Normal 3 2 3 2 4 2 5 2 5" xfId="48025" xr:uid="{C69AE189-A9C9-414D-95F2-E62DD1A8FB9D}"/>
    <cellStyle name="Normal 3 2 3 2 4 2 5 3" xfId="22873" xr:uid="{FB08BD3F-BF0C-4740-8D48-4A550AB1FA96}"/>
    <cellStyle name="Normal 3 2 3 2 4 2 5 3 2" xfId="36565" xr:uid="{7D8BA727-06DA-4199-9ACA-33680BFC0E5D}"/>
    <cellStyle name="Normal 3 2 3 2 4 2 5 3 3" xfId="51449" xr:uid="{D4000E14-0D55-4D6C-B98A-B4133D927ECA}"/>
    <cellStyle name="Normal 3 2 3 2 4 2 5 4" xfId="16029" xr:uid="{2CA12EB5-9689-413C-B83E-48714D61FDF7}"/>
    <cellStyle name="Normal 3 2 3 2 4 2 5 5" xfId="29719" xr:uid="{D2C7EBA1-2253-4929-B3BB-EE1B9DB4D824}"/>
    <cellStyle name="Normal 3 2 3 2 4 2 5 6" xfId="44603" xr:uid="{2D36A7DB-8D14-47EB-9D9B-7681A6563D8E}"/>
    <cellStyle name="Normal 3 2 3 2 4 2 6" xfId="10893" xr:uid="{E7AA5E63-F8A4-48E6-89E9-CD861983FB3D}"/>
    <cellStyle name="Normal 3 2 3 2 4 2 6 2" xfId="24583" xr:uid="{5876A7EF-8B40-4CF0-9A52-C96A1B3951BD}"/>
    <cellStyle name="Normal 3 2 3 2 4 2 6 2 2" xfId="38275" xr:uid="{76FA9BBB-6767-43ED-A753-F19293F8C016}"/>
    <cellStyle name="Normal 3 2 3 2 4 2 6 2 3" xfId="53159" xr:uid="{63157B51-6D4F-4B9B-A2EB-8D5A08E40054}"/>
    <cellStyle name="Normal 3 2 3 2 4 2 6 3" xfId="17739" xr:uid="{C1C880A4-F152-45C2-9BE8-2D46F16D67A1}"/>
    <cellStyle name="Normal 3 2 3 2 4 2 6 4" xfId="31429" xr:uid="{F6DF9201-BB1C-40AF-B989-AE37FAD2CE65}"/>
    <cellStyle name="Normal 3 2 3 2 4 2 6 5" xfId="46313" xr:uid="{2FFE4E5E-143C-4D16-A948-23B65E9E6861}"/>
    <cellStyle name="Normal 3 2 3 2 4 2 7" xfId="21161" xr:uid="{C8C7537A-AA05-42CE-BFE2-46556DAA10D1}"/>
    <cellStyle name="Normal 3 2 3 2 4 2 7 2" xfId="34853" xr:uid="{7CDF6998-E3B7-4BAB-B615-105B890D8ABA}"/>
    <cellStyle name="Normal 3 2 3 2 4 2 7 3" xfId="49737" xr:uid="{CA727965-8F55-49EC-A391-2BCF1ED60DE1}"/>
    <cellStyle name="Normal 3 2 3 2 4 2 8" xfId="14317" xr:uid="{326B87FC-FA72-44CD-878C-E5748B97A663}"/>
    <cellStyle name="Normal 3 2 3 2 4 2 9" xfId="28007" xr:uid="{6DCD4883-59EE-4DA0-A809-56ADBF7C9FD9}"/>
    <cellStyle name="Normal 3 2 3 2 4 3" xfId="7475" xr:uid="{EB3B9ADD-C462-405F-994A-0BF1FE0A334D}"/>
    <cellStyle name="Normal 3 2 3 2 4 3 10" xfId="42896" xr:uid="{B69FCCC1-B254-497D-A773-20CF057BBECE}"/>
    <cellStyle name="Normal 3 2 3 2 4 3 2" xfId="7476" xr:uid="{0B7C559F-E279-4FD1-9D0D-8814EF0B7A2E}"/>
    <cellStyle name="Normal 3 2 3 2 4 3 2 2" xfId="7477" xr:uid="{14ECF3F2-EF26-4796-8262-D32CAE163D41}"/>
    <cellStyle name="Normal 3 2 3 2 4 3 2 2 2" xfId="9190" xr:uid="{474666F7-A21D-4597-95E0-C18DAC9A3BA5}"/>
    <cellStyle name="Normal 3 2 3 2 4 3 2 2 2 2" xfId="12612" xr:uid="{292587C3-EE2C-406D-A3BD-FAA8C3F9A485}"/>
    <cellStyle name="Normal 3 2 3 2 4 3 2 2 2 2 2" xfId="26302" xr:uid="{A7890125-9AC9-4FC2-857B-8357BBCDCB94}"/>
    <cellStyle name="Normal 3 2 3 2 4 3 2 2 2 2 2 2" xfId="39994" xr:uid="{FA4166D2-AA85-42D1-BD23-5A5ACB5A7F35}"/>
    <cellStyle name="Normal 3 2 3 2 4 3 2 2 2 2 2 3" xfId="54878" xr:uid="{4119EF0A-7921-4BCD-B85E-9EEC1BD638E7}"/>
    <cellStyle name="Normal 3 2 3 2 4 3 2 2 2 2 3" xfId="19458" xr:uid="{3255A31B-0242-40E8-904A-7B97A51ACBD3}"/>
    <cellStyle name="Normal 3 2 3 2 4 3 2 2 2 2 4" xfId="33148" xr:uid="{18FCA2FA-219A-43EE-BFFE-6FAB9CD1E9DA}"/>
    <cellStyle name="Normal 3 2 3 2 4 3 2 2 2 2 5" xfId="48032" xr:uid="{B1C3E594-3DC1-4402-80FC-BA5CCB6ABBDC}"/>
    <cellStyle name="Normal 3 2 3 2 4 3 2 2 2 3" xfId="22880" xr:uid="{7C668ADD-089C-4B06-8F9E-77B8A7B26D2C}"/>
    <cellStyle name="Normal 3 2 3 2 4 3 2 2 2 3 2" xfId="36572" xr:uid="{7E1C7E1D-6E7E-41ED-9A8D-D38712C2789D}"/>
    <cellStyle name="Normal 3 2 3 2 4 3 2 2 2 3 3" xfId="51456" xr:uid="{1CB56F71-598F-40AA-8AD7-EF2D184943E0}"/>
    <cellStyle name="Normal 3 2 3 2 4 3 2 2 2 4" xfId="16036" xr:uid="{8F05A019-FA38-4DD5-A471-DFFD996D9E9C}"/>
    <cellStyle name="Normal 3 2 3 2 4 3 2 2 2 5" xfId="29726" xr:uid="{D283932F-B656-4CBF-B55B-7B6EBE62919C}"/>
    <cellStyle name="Normal 3 2 3 2 4 3 2 2 2 6" xfId="44610" xr:uid="{9419F3B4-9457-4E91-9193-7E3B12012E33}"/>
    <cellStyle name="Normal 3 2 3 2 4 3 2 2 3" xfId="10900" xr:uid="{B39339D4-D24C-4322-86A3-D6E23F7BF727}"/>
    <cellStyle name="Normal 3 2 3 2 4 3 2 2 3 2" xfId="24590" xr:uid="{0589CD82-6EE8-4A00-B050-2CDC204E11FA}"/>
    <cellStyle name="Normal 3 2 3 2 4 3 2 2 3 2 2" xfId="38282" xr:uid="{E320D4E9-B24E-4F25-8120-7F2EE3B39423}"/>
    <cellStyle name="Normal 3 2 3 2 4 3 2 2 3 2 3" xfId="53166" xr:uid="{B9E4B074-7063-4E4C-9189-8D7F3E4BCC69}"/>
    <cellStyle name="Normal 3 2 3 2 4 3 2 2 3 3" xfId="17746" xr:uid="{8DBEB75C-49A5-4B53-A693-D601E39D49A2}"/>
    <cellStyle name="Normal 3 2 3 2 4 3 2 2 3 4" xfId="31436" xr:uid="{BF724135-7ECA-4142-8E61-B05A3789D31C}"/>
    <cellStyle name="Normal 3 2 3 2 4 3 2 2 3 5" xfId="46320" xr:uid="{300F0431-2CD7-44E9-881B-6C0A22E36D0C}"/>
    <cellStyle name="Normal 3 2 3 2 4 3 2 2 4" xfId="21168" xr:uid="{B3577C08-36DA-4F16-A1F4-6341F126E002}"/>
    <cellStyle name="Normal 3 2 3 2 4 3 2 2 4 2" xfId="34860" xr:uid="{27281764-F4CC-4C9E-A02C-2503D321E1FC}"/>
    <cellStyle name="Normal 3 2 3 2 4 3 2 2 4 3" xfId="49744" xr:uid="{121099A4-DB3E-4632-B214-8ED7CBAE22CB}"/>
    <cellStyle name="Normal 3 2 3 2 4 3 2 2 5" xfId="14324" xr:uid="{E3B0F5AF-10F2-4767-A224-58A3AFDBF916}"/>
    <cellStyle name="Normal 3 2 3 2 4 3 2 2 6" xfId="28014" xr:uid="{8D165D91-E4C0-4319-B4A3-583295E6AC48}"/>
    <cellStyle name="Normal 3 2 3 2 4 3 2 2 7" xfId="42898" xr:uid="{D5EEFA73-162A-449E-90ED-D610073CCD02}"/>
    <cellStyle name="Normal 3 2 3 2 4 3 2 3" xfId="9189" xr:uid="{55CBFE09-007F-4D0B-B023-C3C78E5C0A35}"/>
    <cellStyle name="Normal 3 2 3 2 4 3 2 3 2" xfId="12611" xr:uid="{86D88212-60AA-4E55-8F15-00ACB34BBF5B}"/>
    <cellStyle name="Normal 3 2 3 2 4 3 2 3 2 2" xfId="26301" xr:uid="{1E2B3CBE-AC49-4A42-8A07-9F3E477A8F7B}"/>
    <cellStyle name="Normal 3 2 3 2 4 3 2 3 2 2 2" xfId="39993" xr:uid="{2D056700-52F1-4A41-A172-9737CAD49FAF}"/>
    <cellStyle name="Normal 3 2 3 2 4 3 2 3 2 2 3" xfId="54877" xr:uid="{293A878E-39D1-4655-891D-610D40B76413}"/>
    <cellStyle name="Normal 3 2 3 2 4 3 2 3 2 3" xfId="19457" xr:uid="{6DC22E3A-36E4-426B-A022-B2DAFC49E0A5}"/>
    <cellStyle name="Normal 3 2 3 2 4 3 2 3 2 4" xfId="33147" xr:uid="{B1A4763D-3B71-49B1-BAC9-2BAD76E22C27}"/>
    <cellStyle name="Normal 3 2 3 2 4 3 2 3 2 5" xfId="48031" xr:uid="{2FC2E4B0-B3C0-437E-BED1-99CA33AF907D}"/>
    <cellStyle name="Normal 3 2 3 2 4 3 2 3 3" xfId="22879" xr:uid="{5F3BED12-53C1-4E5D-A335-CFA952D0E6AE}"/>
    <cellStyle name="Normal 3 2 3 2 4 3 2 3 3 2" xfId="36571" xr:uid="{B6FC4195-CEFC-44F8-B46E-A2BE18F3D977}"/>
    <cellStyle name="Normal 3 2 3 2 4 3 2 3 3 3" xfId="51455" xr:uid="{3C3DE331-7F67-4BA8-A4E3-6E4AE3620D1D}"/>
    <cellStyle name="Normal 3 2 3 2 4 3 2 3 4" xfId="16035" xr:uid="{10C33DC9-C342-4E0D-BBDF-137A8C371052}"/>
    <cellStyle name="Normal 3 2 3 2 4 3 2 3 5" xfId="29725" xr:uid="{BB240F92-E8C8-4486-A81B-24420E67092E}"/>
    <cellStyle name="Normal 3 2 3 2 4 3 2 3 6" xfId="44609" xr:uid="{08F452ED-91D4-48E6-8C94-0ABE9BFAF3E0}"/>
    <cellStyle name="Normal 3 2 3 2 4 3 2 4" xfId="10899" xr:uid="{8E33D292-75B4-4DC5-8411-373BC5407F1F}"/>
    <cellStyle name="Normal 3 2 3 2 4 3 2 4 2" xfId="24589" xr:uid="{575B8904-D3DD-4C37-8FFA-DA231757B568}"/>
    <cellStyle name="Normal 3 2 3 2 4 3 2 4 2 2" xfId="38281" xr:uid="{6B3B36FA-FB14-48B1-B114-287D94E7E989}"/>
    <cellStyle name="Normal 3 2 3 2 4 3 2 4 2 3" xfId="53165" xr:uid="{34830EF5-D962-4A75-97EF-0AFB10B7D65D}"/>
    <cellStyle name="Normal 3 2 3 2 4 3 2 4 3" xfId="17745" xr:uid="{DC69C4CE-7715-43B5-BE9C-02398EA9E62A}"/>
    <cellStyle name="Normal 3 2 3 2 4 3 2 4 4" xfId="31435" xr:uid="{E41F5AD8-CB72-4F37-A3ED-7ED2F1BFE1CD}"/>
    <cellStyle name="Normal 3 2 3 2 4 3 2 4 5" xfId="46319" xr:uid="{8722401A-92A3-4617-8C72-5821A36CEBE2}"/>
    <cellStyle name="Normal 3 2 3 2 4 3 2 5" xfId="21167" xr:uid="{B83929EA-3AF0-409A-86BE-6EF19E21BA7C}"/>
    <cellStyle name="Normal 3 2 3 2 4 3 2 5 2" xfId="34859" xr:uid="{2F9FE0EE-928F-4516-98D2-FDE90E3CF71E}"/>
    <cellStyle name="Normal 3 2 3 2 4 3 2 5 3" xfId="49743" xr:uid="{209E193C-0536-4956-9A5F-BC7EF61132A1}"/>
    <cellStyle name="Normal 3 2 3 2 4 3 2 6" xfId="14323" xr:uid="{52EF30F3-F1A1-4D7F-891D-410DC6ED9084}"/>
    <cellStyle name="Normal 3 2 3 2 4 3 2 7" xfId="28013" xr:uid="{C01D4A01-378C-42C1-BFAB-9ACA593902C9}"/>
    <cellStyle name="Normal 3 2 3 2 4 3 2 8" xfId="42897" xr:uid="{92F48002-3E93-46E8-A08D-E38994D44B6C}"/>
    <cellStyle name="Normal 3 2 3 2 4 3 3" xfId="7478" xr:uid="{224FE7B9-FDCD-41EF-90D1-7923637C2D05}"/>
    <cellStyle name="Normal 3 2 3 2 4 3 3 2" xfId="9191" xr:uid="{B9F0C650-7369-4309-88E0-8C7246639706}"/>
    <cellStyle name="Normal 3 2 3 2 4 3 3 2 2" xfId="12613" xr:uid="{7D8C87B7-A5B9-4BF7-9B74-8A03CE28AE20}"/>
    <cellStyle name="Normal 3 2 3 2 4 3 3 2 2 2" xfId="26303" xr:uid="{23CF683E-7A68-4921-A2C8-AFB81642743F}"/>
    <cellStyle name="Normal 3 2 3 2 4 3 3 2 2 2 2" xfId="39995" xr:uid="{BB77B691-BED7-4174-AB04-CD95D252A59E}"/>
    <cellStyle name="Normal 3 2 3 2 4 3 3 2 2 2 3" xfId="54879" xr:uid="{FF8AD690-905A-4F06-9D01-FE2B4E21C2D6}"/>
    <cellStyle name="Normal 3 2 3 2 4 3 3 2 2 3" xfId="19459" xr:uid="{50194A80-9189-451D-8730-FA4C36FBEE6A}"/>
    <cellStyle name="Normal 3 2 3 2 4 3 3 2 2 4" xfId="33149" xr:uid="{5CB81743-544E-45DA-A64F-ACF8D560B01F}"/>
    <cellStyle name="Normal 3 2 3 2 4 3 3 2 2 5" xfId="48033" xr:uid="{218FC428-1750-4751-BB73-F2A1C39FF317}"/>
    <cellStyle name="Normal 3 2 3 2 4 3 3 2 3" xfId="22881" xr:uid="{B1D6D478-FCDD-4FD3-8B6E-E4935700834C}"/>
    <cellStyle name="Normal 3 2 3 2 4 3 3 2 3 2" xfId="36573" xr:uid="{993839EB-DD22-4CAE-A546-6746233C87B5}"/>
    <cellStyle name="Normal 3 2 3 2 4 3 3 2 3 3" xfId="51457" xr:uid="{1D426F02-5BF2-41E9-9886-602D6D408346}"/>
    <cellStyle name="Normal 3 2 3 2 4 3 3 2 4" xfId="16037" xr:uid="{A5E1146B-71D1-4D95-9F90-E3C932EE4549}"/>
    <cellStyle name="Normal 3 2 3 2 4 3 3 2 5" xfId="29727" xr:uid="{8F3DC125-9325-4DC5-913A-3E86126283BF}"/>
    <cellStyle name="Normal 3 2 3 2 4 3 3 2 6" xfId="44611" xr:uid="{D832FB3A-009A-41D3-B41D-A24949D91434}"/>
    <cellStyle name="Normal 3 2 3 2 4 3 3 3" xfId="10901" xr:uid="{2398C628-CF20-4670-B41E-C20B13396C02}"/>
    <cellStyle name="Normal 3 2 3 2 4 3 3 3 2" xfId="24591" xr:uid="{BCBB62AB-DAB9-4429-B6DD-58941FCD7E12}"/>
    <cellStyle name="Normal 3 2 3 2 4 3 3 3 2 2" xfId="38283" xr:uid="{DFDD81D2-E625-4AD2-8E60-754D9E670EF9}"/>
    <cellStyle name="Normal 3 2 3 2 4 3 3 3 2 3" xfId="53167" xr:uid="{5975B494-22D3-423B-B06C-EA532A96FB62}"/>
    <cellStyle name="Normal 3 2 3 2 4 3 3 3 3" xfId="17747" xr:uid="{8DFCFA23-69D9-4F54-A4E4-474AE417A1EE}"/>
    <cellStyle name="Normal 3 2 3 2 4 3 3 3 4" xfId="31437" xr:uid="{7E330023-88C7-4E68-AB85-4ABB754B060A}"/>
    <cellStyle name="Normal 3 2 3 2 4 3 3 3 5" xfId="46321" xr:uid="{1DD51629-3AAB-4BD8-A6F1-53E70EC9158E}"/>
    <cellStyle name="Normal 3 2 3 2 4 3 3 4" xfId="21169" xr:uid="{78A65667-EEF3-449E-8D44-CEBBD76FBDA9}"/>
    <cellStyle name="Normal 3 2 3 2 4 3 3 4 2" xfId="34861" xr:uid="{8BA282A6-CE53-49B9-B5DE-2C49899DAEAD}"/>
    <cellStyle name="Normal 3 2 3 2 4 3 3 4 3" xfId="49745" xr:uid="{01954750-15A7-47E2-ACC4-CC696B287EEF}"/>
    <cellStyle name="Normal 3 2 3 2 4 3 3 5" xfId="14325" xr:uid="{BF06573A-24BF-4A5A-8634-A5024F76A147}"/>
    <cellStyle name="Normal 3 2 3 2 4 3 3 6" xfId="28015" xr:uid="{A885E058-E3DE-4589-93E4-693F71D9787F}"/>
    <cellStyle name="Normal 3 2 3 2 4 3 3 7" xfId="42899" xr:uid="{B4302B38-275E-4E51-BB05-19545037AEC2}"/>
    <cellStyle name="Normal 3 2 3 2 4 3 4" xfId="7479" xr:uid="{6065C4E5-DF3A-487F-B9AB-9C5C876A5A69}"/>
    <cellStyle name="Normal 3 2 3 2 4 3 4 2" xfId="9192" xr:uid="{2501B09B-3B1D-4755-B8D1-D1A9563978CA}"/>
    <cellStyle name="Normal 3 2 3 2 4 3 4 2 2" xfId="12614" xr:uid="{756569FC-B4BE-4477-8F90-E9472118D055}"/>
    <cellStyle name="Normal 3 2 3 2 4 3 4 2 2 2" xfId="26304" xr:uid="{B152CA3C-9C00-4F9F-8D4A-449CC5896062}"/>
    <cellStyle name="Normal 3 2 3 2 4 3 4 2 2 2 2" xfId="39996" xr:uid="{8955575D-15D2-49B2-8CD7-4263E824110F}"/>
    <cellStyle name="Normal 3 2 3 2 4 3 4 2 2 2 3" xfId="54880" xr:uid="{8FFF7729-D6D6-4469-9998-AE345900850E}"/>
    <cellStyle name="Normal 3 2 3 2 4 3 4 2 2 3" xfId="19460" xr:uid="{D0D7C5D9-E2B8-42C2-AC18-50977C46B82D}"/>
    <cellStyle name="Normal 3 2 3 2 4 3 4 2 2 4" xfId="33150" xr:uid="{AAD367B2-BC5D-4B6C-99F4-E3651FCB1163}"/>
    <cellStyle name="Normal 3 2 3 2 4 3 4 2 2 5" xfId="48034" xr:uid="{9DF15C57-FFE9-4080-A972-EFCFBE9F8A01}"/>
    <cellStyle name="Normal 3 2 3 2 4 3 4 2 3" xfId="22882" xr:uid="{E845D428-EDEB-4E93-A76B-9D645C6BB48B}"/>
    <cellStyle name="Normal 3 2 3 2 4 3 4 2 3 2" xfId="36574" xr:uid="{116FED8D-8994-4E46-BDAE-C448FA2CDA26}"/>
    <cellStyle name="Normal 3 2 3 2 4 3 4 2 3 3" xfId="51458" xr:uid="{8092F990-5A75-4DB0-A5A1-D97570B15604}"/>
    <cellStyle name="Normal 3 2 3 2 4 3 4 2 4" xfId="16038" xr:uid="{2D06C1C4-C6B0-4095-A24E-463481753EDB}"/>
    <cellStyle name="Normal 3 2 3 2 4 3 4 2 5" xfId="29728" xr:uid="{1F65A763-04C5-4845-9CBB-FFA0B64CF6C7}"/>
    <cellStyle name="Normal 3 2 3 2 4 3 4 2 6" xfId="44612" xr:uid="{4ED3AC05-D6DE-4291-8118-5463C4EFB11F}"/>
    <cellStyle name="Normal 3 2 3 2 4 3 4 3" xfId="10902" xr:uid="{242C0098-7687-480D-BAD2-8316FAB061EC}"/>
    <cellStyle name="Normal 3 2 3 2 4 3 4 3 2" xfId="24592" xr:uid="{02710CFA-6451-40AB-9629-F010DB604F9D}"/>
    <cellStyle name="Normal 3 2 3 2 4 3 4 3 2 2" xfId="38284" xr:uid="{21F092FF-BAA9-4C88-9EA9-09E8F5C895DD}"/>
    <cellStyle name="Normal 3 2 3 2 4 3 4 3 2 3" xfId="53168" xr:uid="{A4CBC9CF-8F5B-40FD-A924-401AA1C6EECB}"/>
    <cellStyle name="Normal 3 2 3 2 4 3 4 3 3" xfId="17748" xr:uid="{43ED9869-B41A-4074-B00F-5119E0D4D69F}"/>
    <cellStyle name="Normal 3 2 3 2 4 3 4 3 4" xfId="31438" xr:uid="{4BEF512A-078E-4FC8-9F63-B5EA1BF6AD3A}"/>
    <cellStyle name="Normal 3 2 3 2 4 3 4 3 5" xfId="46322" xr:uid="{0602317B-00C0-43CF-8ED6-3EFD293F1F89}"/>
    <cellStyle name="Normal 3 2 3 2 4 3 4 4" xfId="21170" xr:uid="{E43E7B3F-7AF3-4965-9819-CD83A16ED1DE}"/>
    <cellStyle name="Normal 3 2 3 2 4 3 4 4 2" xfId="34862" xr:uid="{E41AABA3-8F26-45E2-A472-CC9AB87C3EB1}"/>
    <cellStyle name="Normal 3 2 3 2 4 3 4 4 3" xfId="49746" xr:uid="{7D535D94-1946-4407-A1B9-491285427538}"/>
    <cellStyle name="Normal 3 2 3 2 4 3 4 5" xfId="14326" xr:uid="{E4A1DE24-DE4C-4D7F-8039-2445245715A3}"/>
    <cellStyle name="Normal 3 2 3 2 4 3 4 6" xfId="28016" xr:uid="{12307FEE-EDEE-4FAE-A77A-B18F7E04823E}"/>
    <cellStyle name="Normal 3 2 3 2 4 3 4 7" xfId="42900" xr:uid="{C1909739-DB5F-4746-BA7D-524709EE7FC4}"/>
    <cellStyle name="Normal 3 2 3 2 4 3 5" xfId="9188" xr:uid="{BEEB8751-B89E-4CD6-98FE-B12A2A14D257}"/>
    <cellStyle name="Normal 3 2 3 2 4 3 5 2" xfId="12610" xr:uid="{B028B536-05B4-4DF5-85CA-9F9570D75A9A}"/>
    <cellStyle name="Normal 3 2 3 2 4 3 5 2 2" xfId="26300" xr:uid="{15D0E645-7EB4-4A59-B7DD-C129A6B53D80}"/>
    <cellStyle name="Normal 3 2 3 2 4 3 5 2 2 2" xfId="39992" xr:uid="{BD395444-5AC3-4B03-A574-78E6F418B7ED}"/>
    <cellStyle name="Normal 3 2 3 2 4 3 5 2 2 3" xfId="54876" xr:uid="{E8146497-3215-45C2-9D3C-77A60F0AD4D3}"/>
    <cellStyle name="Normal 3 2 3 2 4 3 5 2 3" xfId="19456" xr:uid="{1A6058CD-9273-4734-BD15-95A55D3A7A66}"/>
    <cellStyle name="Normal 3 2 3 2 4 3 5 2 4" xfId="33146" xr:uid="{A68276E4-2BBE-49BA-981B-C876C242A883}"/>
    <cellStyle name="Normal 3 2 3 2 4 3 5 2 5" xfId="48030" xr:uid="{98B03103-C0CB-4F19-AFFA-799E1BEEE95A}"/>
    <cellStyle name="Normal 3 2 3 2 4 3 5 3" xfId="22878" xr:uid="{2127C11D-B74F-4690-87EC-33FCEB5594FC}"/>
    <cellStyle name="Normal 3 2 3 2 4 3 5 3 2" xfId="36570" xr:uid="{F5F05CA2-A90B-42AE-A856-53CC782B5500}"/>
    <cellStyle name="Normal 3 2 3 2 4 3 5 3 3" xfId="51454" xr:uid="{C8A92CE6-392E-4E34-8C1B-661651EBB471}"/>
    <cellStyle name="Normal 3 2 3 2 4 3 5 4" xfId="16034" xr:uid="{48E80497-4BE3-41CB-9C11-6D71DD330123}"/>
    <cellStyle name="Normal 3 2 3 2 4 3 5 5" xfId="29724" xr:uid="{61676790-BC8C-4B2A-8B87-C2E8CB39210E}"/>
    <cellStyle name="Normal 3 2 3 2 4 3 5 6" xfId="44608" xr:uid="{7DE26CB0-B96D-4486-936C-9DAE5E378039}"/>
    <cellStyle name="Normal 3 2 3 2 4 3 6" xfId="10898" xr:uid="{54B8C6F2-1D7E-48B1-A343-AE75D6EAEA87}"/>
    <cellStyle name="Normal 3 2 3 2 4 3 6 2" xfId="24588" xr:uid="{42F5DBFF-D1AA-461B-B405-8F224EE38F7E}"/>
    <cellStyle name="Normal 3 2 3 2 4 3 6 2 2" xfId="38280" xr:uid="{016552D0-C1B6-43ED-932D-506A73280040}"/>
    <cellStyle name="Normal 3 2 3 2 4 3 6 2 3" xfId="53164" xr:uid="{ECEF61A7-8C21-4601-AFCA-DA07AB4EECB5}"/>
    <cellStyle name="Normal 3 2 3 2 4 3 6 3" xfId="17744" xr:uid="{92F25504-0B2A-4D89-8DF7-649CB73033D9}"/>
    <cellStyle name="Normal 3 2 3 2 4 3 6 4" xfId="31434" xr:uid="{355DC648-FEC2-448F-A488-87226207274D}"/>
    <cellStyle name="Normal 3 2 3 2 4 3 6 5" xfId="46318" xr:uid="{A5AF8292-4327-4BAE-82F5-F131F0747B2B}"/>
    <cellStyle name="Normal 3 2 3 2 4 3 7" xfId="21166" xr:uid="{EE31F375-850E-459C-B1B4-AB65E100F858}"/>
    <cellStyle name="Normal 3 2 3 2 4 3 7 2" xfId="34858" xr:uid="{DFE39346-8CAA-44A6-A882-22889C1BFDF7}"/>
    <cellStyle name="Normal 3 2 3 2 4 3 7 3" xfId="49742" xr:uid="{9D778DD7-5081-43E5-99EA-4E455798A33E}"/>
    <cellStyle name="Normal 3 2 3 2 4 3 8" xfId="14322" xr:uid="{B8869D75-E2CB-48F8-B46B-8B8B7508DC20}"/>
    <cellStyle name="Normal 3 2 3 2 4 3 9" xfId="28012" xr:uid="{9B7984FD-E4E2-412F-8710-EDBCAE66A068}"/>
    <cellStyle name="Normal 3 2 3 2 4 4" xfId="7480" xr:uid="{80971959-F109-4381-B004-98070DF4D4DB}"/>
    <cellStyle name="Normal 3 2 3 2 4 4 2" xfId="7481" xr:uid="{1FCB46B4-1425-45E8-9927-CC3ABE7FCC50}"/>
    <cellStyle name="Normal 3 2 3 2 4 4 2 2" xfId="9194" xr:uid="{D05507D1-79CE-4CF7-887A-543FBB29AC53}"/>
    <cellStyle name="Normal 3 2 3 2 4 4 2 2 2" xfId="12616" xr:uid="{2EF27B15-2569-481B-8F80-1AF9CD578E7C}"/>
    <cellStyle name="Normal 3 2 3 2 4 4 2 2 2 2" xfId="26306" xr:uid="{6E89C443-EEFA-48CA-8341-96F6096001A8}"/>
    <cellStyle name="Normal 3 2 3 2 4 4 2 2 2 2 2" xfId="39998" xr:uid="{E7BCB050-4097-4BB5-AD81-91135EC7A0A9}"/>
    <cellStyle name="Normal 3 2 3 2 4 4 2 2 2 2 3" xfId="54882" xr:uid="{61882FAF-D913-4845-A4FA-A498216CCDE0}"/>
    <cellStyle name="Normal 3 2 3 2 4 4 2 2 2 3" xfId="19462" xr:uid="{2CAEBBDE-E21F-4FFE-9D48-6F6F868984DA}"/>
    <cellStyle name="Normal 3 2 3 2 4 4 2 2 2 4" xfId="33152" xr:uid="{E32413CD-93C4-414C-B74C-80AAF37860E9}"/>
    <cellStyle name="Normal 3 2 3 2 4 4 2 2 2 5" xfId="48036" xr:uid="{645E7039-6FE6-459E-99F0-FF51EEDD2A27}"/>
    <cellStyle name="Normal 3 2 3 2 4 4 2 2 3" xfId="22884" xr:uid="{A8BA2123-9136-4F58-B28D-590AC091E2A1}"/>
    <cellStyle name="Normal 3 2 3 2 4 4 2 2 3 2" xfId="36576" xr:uid="{D4E7A59C-D9C0-4341-8E22-18DA81988474}"/>
    <cellStyle name="Normal 3 2 3 2 4 4 2 2 3 3" xfId="51460" xr:uid="{551C8078-C6E2-48BF-AC35-7EF96C5AB6E5}"/>
    <cellStyle name="Normal 3 2 3 2 4 4 2 2 4" xfId="16040" xr:uid="{AA0ABEED-CC85-4E46-9FC8-4C742E8F2386}"/>
    <cellStyle name="Normal 3 2 3 2 4 4 2 2 5" xfId="29730" xr:uid="{ECFCEDB2-AE19-4A51-A972-783CC118CBF8}"/>
    <cellStyle name="Normal 3 2 3 2 4 4 2 2 6" xfId="44614" xr:uid="{7B516E14-A0A6-47A3-9C2C-F88A9A476824}"/>
    <cellStyle name="Normal 3 2 3 2 4 4 2 3" xfId="10904" xr:uid="{CFBF0696-CD94-4B9E-ACD0-CD32045BF3FC}"/>
    <cellStyle name="Normal 3 2 3 2 4 4 2 3 2" xfId="24594" xr:uid="{69870CA4-05D8-4A44-A945-F8AD75E287FA}"/>
    <cellStyle name="Normal 3 2 3 2 4 4 2 3 2 2" xfId="38286" xr:uid="{0C2CBFC1-DF0A-4728-B33F-923B1A3F1FB8}"/>
    <cellStyle name="Normal 3 2 3 2 4 4 2 3 2 3" xfId="53170" xr:uid="{1CFF0CAA-DAAE-40BB-BDB5-0F7E55FCDEE8}"/>
    <cellStyle name="Normal 3 2 3 2 4 4 2 3 3" xfId="17750" xr:uid="{BBFF044D-FD77-40BB-9BF8-D2D3EB427435}"/>
    <cellStyle name="Normal 3 2 3 2 4 4 2 3 4" xfId="31440" xr:uid="{A18275E3-AE9B-49AD-AC2A-40E55E12F3D8}"/>
    <cellStyle name="Normal 3 2 3 2 4 4 2 3 5" xfId="46324" xr:uid="{B44E84AD-1B01-4974-91FE-F4A872023DEF}"/>
    <cellStyle name="Normal 3 2 3 2 4 4 2 4" xfId="21172" xr:uid="{CA9080A9-1828-4696-AE31-B44B51D0F669}"/>
    <cellStyle name="Normal 3 2 3 2 4 4 2 4 2" xfId="34864" xr:uid="{FE707A41-D8C6-410A-8922-223DC2FC9BF0}"/>
    <cellStyle name="Normal 3 2 3 2 4 4 2 4 3" xfId="49748" xr:uid="{482FAAE9-9B62-4C4C-A5AC-955D4F3FC492}"/>
    <cellStyle name="Normal 3 2 3 2 4 4 2 5" xfId="14328" xr:uid="{EDFC2509-F32E-40C0-B361-FE8C26452011}"/>
    <cellStyle name="Normal 3 2 3 2 4 4 2 6" xfId="28018" xr:uid="{93E5FC18-4AE5-4197-AF80-F6F35DCCD23E}"/>
    <cellStyle name="Normal 3 2 3 2 4 4 2 7" xfId="42902" xr:uid="{30E833AB-0123-4F1A-8439-0FD772FAB247}"/>
    <cellStyle name="Normal 3 2 3 2 4 4 3" xfId="9193" xr:uid="{FE0CC0D5-81A2-4026-AB06-6B51721B507B}"/>
    <cellStyle name="Normal 3 2 3 2 4 4 3 2" xfId="12615" xr:uid="{3DF89A69-3B07-41F7-B664-384F314856DA}"/>
    <cellStyle name="Normal 3 2 3 2 4 4 3 2 2" xfId="26305" xr:uid="{9FB91D11-0F91-4282-B874-043928820E83}"/>
    <cellStyle name="Normal 3 2 3 2 4 4 3 2 2 2" xfId="39997" xr:uid="{94D4C00D-9D40-4381-A979-BB593D48FAD0}"/>
    <cellStyle name="Normal 3 2 3 2 4 4 3 2 2 3" xfId="54881" xr:uid="{4814BD72-9662-4437-9B74-C5E77D2B0D5C}"/>
    <cellStyle name="Normal 3 2 3 2 4 4 3 2 3" xfId="19461" xr:uid="{B5FF0097-67B6-437D-82AE-39636494E5CD}"/>
    <cellStyle name="Normal 3 2 3 2 4 4 3 2 4" xfId="33151" xr:uid="{67F60F42-DA8F-44F6-9D2C-7D6AB67CF83C}"/>
    <cellStyle name="Normal 3 2 3 2 4 4 3 2 5" xfId="48035" xr:uid="{42B4BB58-A587-4D54-9583-F822577EAF2B}"/>
    <cellStyle name="Normal 3 2 3 2 4 4 3 3" xfId="22883" xr:uid="{C6AE80FF-120C-46D2-920F-9CCEBADE18AA}"/>
    <cellStyle name="Normal 3 2 3 2 4 4 3 3 2" xfId="36575" xr:uid="{33784A34-6470-4888-922E-A2F3E0E52B38}"/>
    <cellStyle name="Normal 3 2 3 2 4 4 3 3 3" xfId="51459" xr:uid="{9CF80602-20CF-4330-BA92-F045307CC646}"/>
    <cellStyle name="Normal 3 2 3 2 4 4 3 4" xfId="16039" xr:uid="{BBE34DCC-B96F-4169-89EA-1A6A02AE6A49}"/>
    <cellStyle name="Normal 3 2 3 2 4 4 3 5" xfId="29729" xr:uid="{7DD3E519-3785-4420-948D-DB0912E29D88}"/>
    <cellStyle name="Normal 3 2 3 2 4 4 3 6" xfId="44613" xr:uid="{4464267D-0D83-43A8-B25A-5EAC3AF9472A}"/>
    <cellStyle name="Normal 3 2 3 2 4 4 4" xfId="10903" xr:uid="{34ED196A-E7C3-46ED-82B4-C054CA458DBD}"/>
    <cellStyle name="Normal 3 2 3 2 4 4 4 2" xfId="24593" xr:uid="{FD575984-FB81-4FFF-BBFA-1D98F63E483B}"/>
    <cellStyle name="Normal 3 2 3 2 4 4 4 2 2" xfId="38285" xr:uid="{4C3DE048-FB04-4BCA-A8B6-F271B2A8D835}"/>
    <cellStyle name="Normal 3 2 3 2 4 4 4 2 3" xfId="53169" xr:uid="{87849751-4B50-4311-A63B-A32108F5E8DA}"/>
    <cellStyle name="Normal 3 2 3 2 4 4 4 3" xfId="17749" xr:uid="{36805332-AEBD-4FFF-80B3-EC32E58FC060}"/>
    <cellStyle name="Normal 3 2 3 2 4 4 4 4" xfId="31439" xr:uid="{3A7EBDFA-150D-4A09-B9C2-A579EA274525}"/>
    <cellStyle name="Normal 3 2 3 2 4 4 4 5" xfId="46323" xr:uid="{121053E7-E030-4999-B7DB-FF9E9755FACF}"/>
    <cellStyle name="Normal 3 2 3 2 4 4 5" xfId="21171" xr:uid="{82584F7A-4F79-4BD7-B672-5C2916E678AC}"/>
    <cellStyle name="Normal 3 2 3 2 4 4 5 2" xfId="34863" xr:uid="{1E89CFF7-C651-4AC1-8564-4B82BE6FCA25}"/>
    <cellStyle name="Normal 3 2 3 2 4 4 5 3" xfId="49747" xr:uid="{9D3809C1-C210-49D2-89C5-06C8632FC0C4}"/>
    <cellStyle name="Normal 3 2 3 2 4 4 6" xfId="14327" xr:uid="{F7A201DB-8ED7-44A8-95A0-A8E2BDB3476C}"/>
    <cellStyle name="Normal 3 2 3 2 4 4 7" xfId="28017" xr:uid="{1DCCC28E-52DB-47DB-BBA1-2101218F3C09}"/>
    <cellStyle name="Normal 3 2 3 2 4 4 8" xfId="42901" xr:uid="{E8DCDF86-A0AA-49A6-9A4F-3DE870F85C49}"/>
    <cellStyle name="Normal 3 2 3 2 4 5" xfId="7482" xr:uid="{C9E81035-1823-4561-A682-6116E39EE9AF}"/>
    <cellStyle name="Normal 3 2 3 2 4 5 2" xfId="9195" xr:uid="{CE7B9ED5-A1B2-4447-83DF-506EE996C190}"/>
    <cellStyle name="Normal 3 2 3 2 4 5 2 2" xfId="12617" xr:uid="{7C497AF6-AF36-405B-A296-4779D67DA910}"/>
    <cellStyle name="Normal 3 2 3 2 4 5 2 2 2" xfId="26307" xr:uid="{50A4CBA0-69B5-4454-A0FA-FFDF218738B3}"/>
    <cellStyle name="Normal 3 2 3 2 4 5 2 2 2 2" xfId="39999" xr:uid="{5CB0FD35-A056-499B-A18B-8A270FDB4CD8}"/>
    <cellStyle name="Normal 3 2 3 2 4 5 2 2 2 3" xfId="54883" xr:uid="{C21D3695-DD82-4DF2-A53D-EFBC665B94A9}"/>
    <cellStyle name="Normal 3 2 3 2 4 5 2 2 3" xfId="19463" xr:uid="{0BA151D0-0A61-4FC9-A1AC-D92B4B7BB8E5}"/>
    <cellStyle name="Normal 3 2 3 2 4 5 2 2 4" xfId="33153" xr:uid="{2A97CE11-9595-4ABB-AA86-B4F04866177F}"/>
    <cellStyle name="Normal 3 2 3 2 4 5 2 2 5" xfId="48037" xr:uid="{B591653A-11D6-4D91-87D3-409EC7815FE8}"/>
    <cellStyle name="Normal 3 2 3 2 4 5 2 3" xfId="22885" xr:uid="{0EB207AB-BD9A-4123-A40B-3976591A41AF}"/>
    <cellStyle name="Normal 3 2 3 2 4 5 2 3 2" xfId="36577" xr:uid="{B6811BE1-63D7-408C-B7D9-0D2C55B80E90}"/>
    <cellStyle name="Normal 3 2 3 2 4 5 2 3 3" xfId="51461" xr:uid="{56142EAD-A7B3-4572-82E6-ED161215F1D4}"/>
    <cellStyle name="Normal 3 2 3 2 4 5 2 4" xfId="16041" xr:uid="{09F25C58-B59B-43DF-8167-055E030D8E88}"/>
    <cellStyle name="Normal 3 2 3 2 4 5 2 5" xfId="29731" xr:uid="{05AF7010-7EB1-4527-85DC-1D6BC4569D70}"/>
    <cellStyle name="Normal 3 2 3 2 4 5 2 6" xfId="44615" xr:uid="{346620F0-FE0A-421C-98DC-B5917B9638DD}"/>
    <cellStyle name="Normal 3 2 3 2 4 5 3" xfId="10905" xr:uid="{B2BCC645-1A85-454D-9A12-416C3323E993}"/>
    <cellStyle name="Normal 3 2 3 2 4 5 3 2" xfId="24595" xr:uid="{907D0F88-4A18-48DD-8F27-84C98E9D47FD}"/>
    <cellStyle name="Normal 3 2 3 2 4 5 3 2 2" xfId="38287" xr:uid="{F28C8A2C-34EC-4254-8B1F-AE3531450D2A}"/>
    <cellStyle name="Normal 3 2 3 2 4 5 3 2 3" xfId="53171" xr:uid="{DE829893-BB75-429F-A949-B89652080E8E}"/>
    <cellStyle name="Normal 3 2 3 2 4 5 3 3" xfId="17751" xr:uid="{C9DF75CB-49ED-4902-8B87-53CAE136F7CB}"/>
    <cellStyle name="Normal 3 2 3 2 4 5 3 4" xfId="31441" xr:uid="{B363D4AB-AFCD-4DAE-8211-7F2084D162DA}"/>
    <cellStyle name="Normal 3 2 3 2 4 5 3 5" xfId="46325" xr:uid="{988CF0F5-35F5-44B3-9202-0C10258DC311}"/>
    <cellStyle name="Normal 3 2 3 2 4 5 4" xfId="21173" xr:uid="{E33A3084-35E6-4FA7-8A08-733350D372CB}"/>
    <cellStyle name="Normal 3 2 3 2 4 5 4 2" xfId="34865" xr:uid="{CD0AD2CE-3D51-47AB-93A5-21A3EB74D3C7}"/>
    <cellStyle name="Normal 3 2 3 2 4 5 4 3" xfId="49749" xr:uid="{5C5DAEEF-93EA-400E-9C6A-7063569B7CEF}"/>
    <cellStyle name="Normal 3 2 3 2 4 5 5" xfId="14329" xr:uid="{AF96BB88-C6F7-4E6E-B4C3-CDDF9179E2E8}"/>
    <cellStyle name="Normal 3 2 3 2 4 5 6" xfId="28019" xr:uid="{143E5AA0-D729-4C87-90A4-542173E9F1AC}"/>
    <cellStyle name="Normal 3 2 3 2 4 5 7" xfId="42903" xr:uid="{CCD01D29-C0D5-410F-ADFE-96E4280E7A89}"/>
    <cellStyle name="Normal 3 2 3 2 4 6" xfId="7483" xr:uid="{BE723BEA-BB36-44B2-9EA9-C9900BBA85C7}"/>
    <cellStyle name="Normal 3 2 3 2 4 6 2" xfId="9196" xr:uid="{E05C8096-AE70-45BE-9578-F38DCF548DA5}"/>
    <cellStyle name="Normal 3 2 3 2 4 6 2 2" xfId="12618" xr:uid="{039DF10D-3F8B-4755-8C96-493C09579D89}"/>
    <cellStyle name="Normal 3 2 3 2 4 6 2 2 2" xfId="26308" xr:uid="{0B32604E-18EE-48C6-817C-D0004DE58227}"/>
    <cellStyle name="Normal 3 2 3 2 4 6 2 2 2 2" xfId="40000" xr:uid="{11897EFF-148A-489E-8C51-3A0456D0DF1B}"/>
    <cellStyle name="Normal 3 2 3 2 4 6 2 2 2 3" xfId="54884" xr:uid="{A83A3D4F-33AD-43DF-87E6-F285855D3F6A}"/>
    <cellStyle name="Normal 3 2 3 2 4 6 2 2 3" xfId="19464" xr:uid="{BB078149-AC57-4439-91FD-8CE83ED14494}"/>
    <cellStyle name="Normal 3 2 3 2 4 6 2 2 4" xfId="33154" xr:uid="{942DEAD0-ABD3-456B-B621-E037432F881D}"/>
    <cellStyle name="Normal 3 2 3 2 4 6 2 2 5" xfId="48038" xr:uid="{9C171F98-BB49-4BA0-BE8B-363F59888D32}"/>
    <cellStyle name="Normal 3 2 3 2 4 6 2 3" xfId="22886" xr:uid="{A7531BFE-B3A8-4235-BE2C-535C97B8BF88}"/>
    <cellStyle name="Normal 3 2 3 2 4 6 2 3 2" xfId="36578" xr:uid="{FBABF579-A1A7-4269-82D6-D999DBFCD3C1}"/>
    <cellStyle name="Normal 3 2 3 2 4 6 2 3 3" xfId="51462" xr:uid="{33B1171F-8076-4C23-9D2E-2F7446000920}"/>
    <cellStyle name="Normal 3 2 3 2 4 6 2 4" xfId="16042" xr:uid="{5BC66825-7B37-4FF3-8122-7BB1E28242C6}"/>
    <cellStyle name="Normal 3 2 3 2 4 6 2 5" xfId="29732" xr:uid="{BB5BD4BD-25FA-4E20-9CBA-8E8A82EE240C}"/>
    <cellStyle name="Normal 3 2 3 2 4 6 2 6" xfId="44616" xr:uid="{EBB1EC39-B557-4403-9823-7A63913EC44D}"/>
    <cellStyle name="Normal 3 2 3 2 4 6 3" xfId="10906" xr:uid="{5B1BD1B9-94B4-4594-890F-E55953019609}"/>
    <cellStyle name="Normal 3 2 3 2 4 6 3 2" xfId="24596" xr:uid="{10FC5A17-B42B-4634-AA76-531412AD2CDC}"/>
    <cellStyle name="Normal 3 2 3 2 4 6 3 2 2" xfId="38288" xr:uid="{FF113D15-01B4-4A47-97F6-65207A10F25A}"/>
    <cellStyle name="Normal 3 2 3 2 4 6 3 2 3" xfId="53172" xr:uid="{A6BF8FB8-E2AF-49DC-B487-E11583081E0E}"/>
    <cellStyle name="Normal 3 2 3 2 4 6 3 3" xfId="17752" xr:uid="{15BFAA4D-1254-4B9C-A02B-9A12244CC73D}"/>
    <cellStyle name="Normal 3 2 3 2 4 6 3 4" xfId="31442" xr:uid="{17F6E3C5-0BE8-4642-8A4F-DD7A891F9C8B}"/>
    <cellStyle name="Normal 3 2 3 2 4 6 3 5" xfId="46326" xr:uid="{A08DB97C-CEA3-4618-9472-8C24F9AE9BB2}"/>
    <cellStyle name="Normal 3 2 3 2 4 6 4" xfId="21174" xr:uid="{C51D8B51-8AEA-40C3-BF74-4D82483BE5F3}"/>
    <cellStyle name="Normal 3 2 3 2 4 6 4 2" xfId="34866" xr:uid="{870B4C54-07D0-4E1E-B90E-6280EB2A1445}"/>
    <cellStyle name="Normal 3 2 3 2 4 6 4 3" xfId="49750" xr:uid="{58D0BB00-DB90-4D5B-82D3-57BBEBF9A7DD}"/>
    <cellStyle name="Normal 3 2 3 2 4 6 5" xfId="14330" xr:uid="{7EB648F5-917B-4D31-ACBE-443124DEB533}"/>
    <cellStyle name="Normal 3 2 3 2 4 6 6" xfId="28020" xr:uid="{479FD4CE-3EBC-4017-AC09-293D754D5E88}"/>
    <cellStyle name="Normal 3 2 3 2 4 6 7" xfId="42904" xr:uid="{F179A9F3-12C6-4E83-A6D7-4F7195973A5B}"/>
    <cellStyle name="Normal 3 2 3 2 4 7" xfId="9182" xr:uid="{3AED0258-A886-4A8A-B55D-1C3AC18A85B4}"/>
    <cellStyle name="Normal 3 2 3 2 4 7 2" xfId="12604" xr:uid="{AD28DF6D-1A10-46F0-AF5C-2E565E8540F3}"/>
    <cellStyle name="Normal 3 2 3 2 4 7 2 2" xfId="26294" xr:uid="{B13D26C7-1A54-46DA-97DD-87A310342A44}"/>
    <cellStyle name="Normal 3 2 3 2 4 7 2 2 2" xfId="39986" xr:uid="{0A30A7B7-B207-4181-8486-B78B1AB16DF4}"/>
    <cellStyle name="Normal 3 2 3 2 4 7 2 2 3" xfId="54870" xr:uid="{E11DBCDB-24F8-4DA3-AA87-170DBE2417C3}"/>
    <cellStyle name="Normal 3 2 3 2 4 7 2 3" xfId="19450" xr:uid="{65E417E3-0808-4CE1-ABC9-6DEE9A2AF4B7}"/>
    <cellStyle name="Normal 3 2 3 2 4 7 2 4" xfId="33140" xr:uid="{2CFE8A3C-C64E-440C-8CED-5BD291D6EE7E}"/>
    <cellStyle name="Normal 3 2 3 2 4 7 2 5" xfId="48024" xr:uid="{D47B47C1-B65C-4484-ABA7-E197354A1A73}"/>
    <cellStyle name="Normal 3 2 3 2 4 7 3" xfId="22872" xr:uid="{1027E2C9-AEF9-4CAF-B772-7872D18FD99A}"/>
    <cellStyle name="Normal 3 2 3 2 4 7 3 2" xfId="36564" xr:uid="{39148779-D730-4A8D-9828-E28777DFDC16}"/>
    <cellStyle name="Normal 3 2 3 2 4 7 3 3" xfId="51448" xr:uid="{B48A8D88-4054-444D-9A95-1EDE3212C1D6}"/>
    <cellStyle name="Normal 3 2 3 2 4 7 4" xfId="16028" xr:uid="{6A985F74-DE21-495A-989C-7332B3FCEE0F}"/>
    <cellStyle name="Normal 3 2 3 2 4 7 5" xfId="29718" xr:uid="{4E489B74-D796-4738-9B24-7C629779107E}"/>
    <cellStyle name="Normal 3 2 3 2 4 7 6" xfId="44602" xr:uid="{9F37476B-18E0-4A15-B43D-1E75FE1A5172}"/>
    <cellStyle name="Normal 3 2 3 2 4 8" xfId="10892" xr:uid="{02A1CC36-303F-4BE2-AAC3-41D834A68CED}"/>
    <cellStyle name="Normal 3 2 3 2 4 8 2" xfId="24582" xr:uid="{4A67951D-714D-44EE-AF93-803FA846F8E8}"/>
    <cellStyle name="Normal 3 2 3 2 4 8 2 2" xfId="38274" xr:uid="{FD13E475-03E1-49DB-A0F4-5D2DF122E27E}"/>
    <cellStyle name="Normal 3 2 3 2 4 8 2 3" xfId="53158" xr:uid="{C1CEE389-C692-4307-9F16-F16CDB09D4F6}"/>
    <cellStyle name="Normal 3 2 3 2 4 8 3" xfId="17738" xr:uid="{7920E86C-39E5-4DCF-9E4F-3CC64027B382}"/>
    <cellStyle name="Normal 3 2 3 2 4 8 4" xfId="31428" xr:uid="{6BF70167-5C0E-49E3-80CA-EA156B67C38F}"/>
    <cellStyle name="Normal 3 2 3 2 4 8 5" xfId="46312" xr:uid="{72B00205-552B-436F-8182-410C5E3D7A97}"/>
    <cellStyle name="Normal 3 2 3 2 4 9" xfId="21160" xr:uid="{355C0496-6B1A-429C-ACD7-0DBF37E60019}"/>
    <cellStyle name="Normal 3 2 3 2 4 9 2" xfId="34852" xr:uid="{9B4CE88A-F57F-439C-8D1E-AA3845598888}"/>
    <cellStyle name="Normal 3 2 3 2 4 9 3" xfId="49736" xr:uid="{9E6160EB-4936-445D-BD95-5C1AD69B37EA}"/>
    <cellStyle name="Normal 3 2 3 2 5" xfId="7484" xr:uid="{0D1C79B1-AA86-403A-B429-D0D5AEDE5715}"/>
    <cellStyle name="Normal 3 2 3 2 5 10" xfId="42905" xr:uid="{873AAE65-F3BC-47E5-A60C-AF9EB37CB2A2}"/>
    <cellStyle name="Normal 3 2 3 2 5 2" xfId="7485" xr:uid="{BDD79F24-253D-4105-BEAF-1CC5E96C80DB}"/>
    <cellStyle name="Normal 3 2 3 2 5 2 2" xfId="7486" xr:uid="{E3B60C1F-04B4-4945-A797-4C505E0D8747}"/>
    <cellStyle name="Normal 3 2 3 2 5 2 2 2" xfId="9199" xr:uid="{39B30FAF-23C0-436C-8F5B-30E52F684DAA}"/>
    <cellStyle name="Normal 3 2 3 2 5 2 2 2 2" xfId="12621" xr:uid="{4AFFD736-0AD4-4D7A-BA76-5A542AE35264}"/>
    <cellStyle name="Normal 3 2 3 2 5 2 2 2 2 2" xfId="26311" xr:uid="{3DA4380A-B0DA-4339-9B32-D56B16F4852C}"/>
    <cellStyle name="Normal 3 2 3 2 5 2 2 2 2 2 2" xfId="40003" xr:uid="{0D6B69F0-1212-4466-9BF3-2C55C0D35BF6}"/>
    <cellStyle name="Normal 3 2 3 2 5 2 2 2 2 2 3" xfId="54887" xr:uid="{80654A52-AA6D-4604-80BF-1861A098F1C5}"/>
    <cellStyle name="Normal 3 2 3 2 5 2 2 2 2 3" xfId="19467" xr:uid="{80ADB67C-51D0-4493-A28A-0C5825A16451}"/>
    <cellStyle name="Normal 3 2 3 2 5 2 2 2 2 4" xfId="33157" xr:uid="{A484ACF8-A676-4C64-A9EB-C8324C309AF9}"/>
    <cellStyle name="Normal 3 2 3 2 5 2 2 2 2 5" xfId="48041" xr:uid="{E7C83084-1EF7-45FD-A1EA-9C3088DA1BFD}"/>
    <cellStyle name="Normal 3 2 3 2 5 2 2 2 3" xfId="22889" xr:uid="{498A69F9-EF57-4DB1-9872-7CFD32649817}"/>
    <cellStyle name="Normal 3 2 3 2 5 2 2 2 3 2" xfId="36581" xr:uid="{5729A149-2231-49CE-AEDE-879AF5BD0DBA}"/>
    <cellStyle name="Normal 3 2 3 2 5 2 2 2 3 3" xfId="51465" xr:uid="{BFE279EB-DDB0-4132-AB0E-6CA11AD78D5B}"/>
    <cellStyle name="Normal 3 2 3 2 5 2 2 2 4" xfId="16045" xr:uid="{C919B696-3D6C-405A-87C5-76B713F50112}"/>
    <cellStyle name="Normal 3 2 3 2 5 2 2 2 5" xfId="29735" xr:uid="{DD87C36C-E15F-43A8-B284-C90052FD4741}"/>
    <cellStyle name="Normal 3 2 3 2 5 2 2 2 6" xfId="44619" xr:uid="{B5FDABEB-9E1B-48F7-B8CE-4C71D64C1629}"/>
    <cellStyle name="Normal 3 2 3 2 5 2 2 3" xfId="10909" xr:uid="{5496D16F-F038-4979-A25F-F408DFF6A9B3}"/>
    <cellStyle name="Normal 3 2 3 2 5 2 2 3 2" xfId="24599" xr:uid="{26A53AE9-1A93-4334-ACD7-CE2A7AE9C7DE}"/>
    <cellStyle name="Normal 3 2 3 2 5 2 2 3 2 2" xfId="38291" xr:uid="{74C88CA7-746A-408D-9B77-BA84A5693736}"/>
    <cellStyle name="Normal 3 2 3 2 5 2 2 3 2 3" xfId="53175" xr:uid="{440A93AE-78A6-40B8-B9A2-82B47B4E2FB5}"/>
    <cellStyle name="Normal 3 2 3 2 5 2 2 3 3" xfId="17755" xr:uid="{4E19C892-80E7-489A-9309-F2C34165A09A}"/>
    <cellStyle name="Normal 3 2 3 2 5 2 2 3 4" xfId="31445" xr:uid="{4BAB778D-5384-4F5E-B4BE-BC083C45586B}"/>
    <cellStyle name="Normal 3 2 3 2 5 2 2 3 5" xfId="46329" xr:uid="{F87A67B9-D857-4E99-A687-42A08B2B2F14}"/>
    <cellStyle name="Normal 3 2 3 2 5 2 2 4" xfId="21177" xr:uid="{3A128819-7534-48DA-845A-016CE165279C}"/>
    <cellStyle name="Normal 3 2 3 2 5 2 2 4 2" xfId="34869" xr:uid="{25D07E44-4331-457D-9DAE-0D8A2FF9127B}"/>
    <cellStyle name="Normal 3 2 3 2 5 2 2 4 3" xfId="49753" xr:uid="{E6062F2C-ECF7-40D6-8A2F-F7D4E1A44CFB}"/>
    <cellStyle name="Normal 3 2 3 2 5 2 2 5" xfId="14333" xr:uid="{41516F9D-1229-4896-B7AB-35DB668AFE7D}"/>
    <cellStyle name="Normal 3 2 3 2 5 2 2 6" xfId="28023" xr:uid="{61D1C1DB-5371-4E8A-9C67-07511573B6E1}"/>
    <cellStyle name="Normal 3 2 3 2 5 2 2 7" xfId="42907" xr:uid="{549E6052-FC13-4A68-887D-F8BE261D084E}"/>
    <cellStyle name="Normal 3 2 3 2 5 2 3" xfId="9198" xr:uid="{CA94BB50-A0D9-4056-B0E1-324816A370EF}"/>
    <cellStyle name="Normal 3 2 3 2 5 2 3 2" xfId="12620" xr:uid="{C3C1648E-FAC2-4F7B-8872-26568B987DD7}"/>
    <cellStyle name="Normal 3 2 3 2 5 2 3 2 2" xfId="26310" xr:uid="{6CB18951-F7EE-4199-BCE6-DBF503DFF770}"/>
    <cellStyle name="Normal 3 2 3 2 5 2 3 2 2 2" xfId="40002" xr:uid="{9EFEBB63-662F-4D9A-84BD-A96861286C75}"/>
    <cellStyle name="Normal 3 2 3 2 5 2 3 2 2 3" xfId="54886" xr:uid="{7E8196D6-5B16-4CB4-8D14-C2195AD900B9}"/>
    <cellStyle name="Normal 3 2 3 2 5 2 3 2 3" xfId="19466" xr:uid="{CFC90BD9-A8C3-4C43-86C9-9BB62AB20E81}"/>
    <cellStyle name="Normal 3 2 3 2 5 2 3 2 4" xfId="33156" xr:uid="{2F2FFEC7-1D34-45A0-B262-641C69ABD7E8}"/>
    <cellStyle name="Normal 3 2 3 2 5 2 3 2 5" xfId="48040" xr:uid="{6BCCA46D-23DF-41C8-9B05-FFB09D3AC066}"/>
    <cellStyle name="Normal 3 2 3 2 5 2 3 3" xfId="22888" xr:uid="{D592E44E-C960-4CDC-80BD-CA1807F77630}"/>
    <cellStyle name="Normal 3 2 3 2 5 2 3 3 2" xfId="36580" xr:uid="{E83615FF-BF48-4907-8634-67821AE622A0}"/>
    <cellStyle name="Normal 3 2 3 2 5 2 3 3 3" xfId="51464" xr:uid="{EF8E7EAD-F3E7-4866-85C7-DFEAFB8E5610}"/>
    <cellStyle name="Normal 3 2 3 2 5 2 3 4" xfId="16044" xr:uid="{83921410-65F3-46DE-9C5F-362FDD2B0035}"/>
    <cellStyle name="Normal 3 2 3 2 5 2 3 5" xfId="29734" xr:uid="{BEE36402-BA83-4B2E-B472-AC16ECC7121F}"/>
    <cellStyle name="Normal 3 2 3 2 5 2 3 6" xfId="44618" xr:uid="{220AD70E-D137-4775-BB83-892CD20CF0D8}"/>
    <cellStyle name="Normal 3 2 3 2 5 2 4" xfId="10908" xr:uid="{50597606-19D7-4DB9-A7A9-801CB48D6204}"/>
    <cellStyle name="Normal 3 2 3 2 5 2 4 2" xfId="24598" xr:uid="{A97FB3C4-4D5E-4670-861F-68E8A4C64972}"/>
    <cellStyle name="Normal 3 2 3 2 5 2 4 2 2" xfId="38290" xr:uid="{E8159B01-A97F-4533-945C-75B6B1F9F19F}"/>
    <cellStyle name="Normal 3 2 3 2 5 2 4 2 3" xfId="53174" xr:uid="{CC3C2807-902B-46ED-B567-2DAB29D1C656}"/>
    <cellStyle name="Normal 3 2 3 2 5 2 4 3" xfId="17754" xr:uid="{14A11E9C-400E-4C20-825E-B98208BE378C}"/>
    <cellStyle name="Normal 3 2 3 2 5 2 4 4" xfId="31444" xr:uid="{DE42A474-35E8-4990-B951-1CE6FFDDB079}"/>
    <cellStyle name="Normal 3 2 3 2 5 2 4 5" xfId="46328" xr:uid="{66D55FE4-A0E5-409F-9EBA-CE383B510F8F}"/>
    <cellStyle name="Normal 3 2 3 2 5 2 5" xfId="21176" xr:uid="{8053FC29-305C-4110-8411-8EACD0187D58}"/>
    <cellStyle name="Normal 3 2 3 2 5 2 5 2" xfId="34868" xr:uid="{995868EB-2790-4259-A9CB-CE3319FC0635}"/>
    <cellStyle name="Normal 3 2 3 2 5 2 5 3" xfId="49752" xr:uid="{4474B687-97CE-42A5-AD6C-8A057EB762DB}"/>
    <cellStyle name="Normal 3 2 3 2 5 2 6" xfId="14332" xr:uid="{C4D4EB19-B7FD-4DAB-B42F-90B7B3A3D5BF}"/>
    <cellStyle name="Normal 3 2 3 2 5 2 7" xfId="28022" xr:uid="{1EC8B71C-CF8A-45C5-AD4E-235DDCD49E96}"/>
    <cellStyle name="Normal 3 2 3 2 5 2 8" xfId="42906" xr:uid="{5A4DF798-7E6B-4A0A-912D-0A8CDD7586D8}"/>
    <cellStyle name="Normal 3 2 3 2 5 3" xfId="7487" xr:uid="{84E22EBD-F985-4115-A6FC-E7B4AD67FBA4}"/>
    <cellStyle name="Normal 3 2 3 2 5 3 2" xfId="9200" xr:uid="{6FBDE18B-0384-4257-98ED-00F65DBB4C8C}"/>
    <cellStyle name="Normal 3 2 3 2 5 3 2 2" xfId="12622" xr:uid="{98D0EEC5-8807-4D33-9C36-3972457326BD}"/>
    <cellStyle name="Normal 3 2 3 2 5 3 2 2 2" xfId="26312" xr:uid="{24B7E837-C8B0-41BC-BFBA-D83505CCF2A5}"/>
    <cellStyle name="Normal 3 2 3 2 5 3 2 2 2 2" xfId="40004" xr:uid="{793F6C20-0803-40FA-B351-7A388F609100}"/>
    <cellStyle name="Normal 3 2 3 2 5 3 2 2 2 3" xfId="54888" xr:uid="{3DA07715-A4FA-4D14-854A-97141D786F4F}"/>
    <cellStyle name="Normal 3 2 3 2 5 3 2 2 3" xfId="19468" xr:uid="{42899B1E-5350-4861-86D7-77A852D905CC}"/>
    <cellStyle name="Normal 3 2 3 2 5 3 2 2 4" xfId="33158" xr:uid="{ED22BE2F-C03A-433F-B159-2E5D0A89B3EF}"/>
    <cellStyle name="Normal 3 2 3 2 5 3 2 2 5" xfId="48042" xr:uid="{0AD8A67B-4D01-47C8-95C5-DDA71A4F810C}"/>
    <cellStyle name="Normal 3 2 3 2 5 3 2 3" xfId="22890" xr:uid="{320EAD13-0598-41A2-8A87-92643A9E7588}"/>
    <cellStyle name="Normal 3 2 3 2 5 3 2 3 2" xfId="36582" xr:uid="{77077953-4D62-4551-AA13-C05CC4CC7E5D}"/>
    <cellStyle name="Normal 3 2 3 2 5 3 2 3 3" xfId="51466" xr:uid="{15D70605-A316-4DBD-AA8B-1BB2A736D626}"/>
    <cellStyle name="Normal 3 2 3 2 5 3 2 4" xfId="16046" xr:uid="{0769BDE8-AB88-4A4E-BC6F-9A0FDC02E767}"/>
    <cellStyle name="Normal 3 2 3 2 5 3 2 5" xfId="29736" xr:uid="{3B80FD86-52C5-4920-B274-420865F375C4}"/>
    <cellStyle name="Normal 3 2 3 2 5 3 2 6" xfId="44620" xr:uid="{5E08C76C-A45E-4973-A2AD-E918C7E2FD52}"/>
    <cellStyle name="Normal 3 2 3 2 5 3 3" xfId="10910" xr:uid="{AFB20C7F-16DA-4DCB-8DCD-103B415BB073}"/>
    <cellStyle name="Normal 3 2 3 2 5 3 3 2" xfId="24600" xr:uid="{D130F4B8-5115-4DCF-B211-826FEC23F448}"/>
    <cellStyle name="Normal 3 2 3 2 5 3 3 2 2" xfId="38292" xr:uid="{BD3114DE-A7FE-45D5-A72A-E4F898B24336}"/>
    <cellStyle name="Normal 3 2 3 2 5 3 3 2 3" xfId="53176" xr:uid="{E1F8FE79-10F3-4713-AEDE-5C8126FF0BF4}"/>
    <cellStyle name="Normal 3 2 3 2 5 3 3 3" xfId="17756" xr:uid="{87841852-22AC-4646-9FF2-A2C0181A2B8F}"/>
    <cellStyle name="Normal 3 2 3 2 5 3 3 4" xfId="31446" xr:uid="{67E91B1B-A63A-4C5D-9711-5AC5C65629DC}"/>
    <cellStyle name="Normal 3 2 3 2 5 3 3 5" xfId="46330" xr:uid="{1E86DD50-D2B6-4B68-A189-91034B137264}"/>
    <cellStyle name="Normal 3 2 3 2 5 3 4" xfId="21178" xr:uid="{F623F3FE-99B8-4565-8217-ED7895EA498F}"/>
    <cellStyle name="Normal 3 2 3 2 5 3 4 2" xfId="34870" xr:uid="{41FB1762-2E45-43E4-B90B-285C8E9F2C2D}"/>
    <cellStyle name="Normal 3 2 3 2 5 3 4 3" xfId="49754" xr:uid="{B7ED7181-DE4D-4028-9D80-229E9265C3DF}"/>
    <cellStyle name="Normal 3 2 3 2 5 3 5" xfId="14334" xr:uid="{3275246E-454F-4134-85BD-478F0030D884}"/>
    <cellStyle name="Normal 3 2 3 2 5 3 6" xfId="28024" xr:uid="{C4DB0200-47A5-4397-8128-77D6DE1760CB}"/>
    <cellStyle name="Normal 3 2 3 2 5 3 7" xfId="42908" xr:uid="{6BA6B3F3-320C-48D3-8818-BF876CC232C0}"/>
    <cellStyle name="Normal 3 2 3 2 5 4" xfId="7488" xr:uid="{7A07EEA6-A834-4BBD-8E30-6CCEF73EF119}"/>
    <cellStyle name="Normal 3 2 3 2 5 4 2" xfId="9201" xr:uid="{D1CF1ABC-27EF-43B4-9A93-80923357B8C2}"/>
    <cellStyle name="Normal 3 2 3 2 5 4 2 2" xfId="12623" xr:uid="{437C5AA7-F052-443D-9CD5-9BA3DC37CC9C}"/>
    <cellStyle name="Normal 3 2 3 2 5 4 2 2 2" xfId="26313" xr:uid="{60E8EE83-E99D-426B-A6DD-336026B28ED4}"/>
    <cellStyle name="Normal 3 2 3 2 5 4 2 2 2 2" xfId="40005" xr:uid="{75188FE6-ADA9-4AEA-9451-18F0342026ED}"/>
    <cellStyle name="Normal 3 2 3 2 5 4 2 2 2 3" xfId="54889" xr:uid="{51E30CC8-6C95-4094-8F22-A71CCDDA4709}"/>
    <cellStyle name="Normal 3 2 3 2 5 4 2 2 3" xfId="19469" xr:uid="{6BB5A958-3A01-42CC-AA14-F22CE95FC53C}"/>
    <cellStyle name="Normal 3 2 3 2 5 4 2 2 4" xfId="33159" xr:uid="{CF05CB16-2431-4224-ACBC-41771F2FAA44}"/>
    <cellStyle name="Normal 3 2 3 2 5 4 2 2 5" xfId="48043" xr:uid="{96F651E1-3CE4-46A3-BA31-38F69F2B9DF4}"/>
    <cellStyle name="Normal 3 2 3 2 5 4 2 3" xfId="22891" xr:uid="{0D2E9459-9C97-44FD-A5F9-B02243D87351}"/>
    <cellStyle name="Normal 3 2 3 2 5 4 2 3 2" xfId="36583" xr:uid="{D46D68C1-C254-4CF0-8296-F43AB289AF5E}"/>
    <cellStyle name="Normal 3 2 3 2 5 4 2 3 3" xfId="51467" xr:uid="{D5AB317B-D600-4C32-B175-9EC0A6C75FA9}"/>
    <cellStyle name="Normal 3 2 3 2 5 4 2 4" xfId="16047" xr:uid="{9C295389-FD9A-4446-85BE-DA59626F1958}"/>
    <cellStyle name="Normal 3 2 3 2 5 4 2 5" xfId="29737" xr:uid="{5731B2DF-6E58-4A81-A55A-373721BBEDDC}"/>
    <cellStyle name="Normal 3 2 3 2 5 4 2 6" xfId="44621" xr:uid="{512D569F-918C-4627-9FF4-256DC6948B7F}"/>
    <cellStyle name="Normal 3 2 3 2 5 4 3" xfId="10911" xr:uid="{807DBD44-5FCB-446E-91F2-BCABCF7BA998}"/>
    <cellStyle name="Normal 3 2 3 2 5 4 3 2" xfId="24601" xr:uid="{00EC4C86-4BED-46E9-9461-7F78E024A63C}"/>
    <cellStyle name="Normal 3 2 3 2 5 4 3 2 2" xfId="38293" xr:uid="{1E380242-2176-4929-B8E8-378FE8C32547}"/>
    <cellStyle name="Normal 3 2 3 2 5 4 3 2 3" xfId="53177" xr:uid="{DE8F53DB-4C54-4D4A-A378-F75AF6BCA0A9}"/>
    <cellStyle name="Normal 3 2 3 2 5 4 3 3" xfId="17757" xr:uid="{EEB9CDEE-34B8-4586-ABE4-51863820BE42}"/>
    <cellStyle name="Normal 3 2 3 2 5 4 3 4" xfId="31447" xr:uid="{50B37483-01F2-4947-8219-74F9F5DEE4F1}"/>
    <cellStyle name="Normal 3 2 3 2 5 4 3 5" xfId="46331" xr:uid="{7E93FAB5-818E-49D2-B158-A6B76FDF025B}"/>
    <cellStyle name="Normal 3 2 3 2 5 4 4" xfId="21179" xr:uid="{BD9E2875-6661-47A2-8604-B94441AAAC07}"/>
    <cellStyle name="Normal 3 2 3 2 5 4 4 2" xfId="34871" xr:uid="{2B67BF82-05E0-422D-BB05-318BC531C3C8}"/>
    <cellStyle name="Normal 3 2 3 2 5 4 4 3" xfId="49755" xr:uid="{71A52DD6-7A8C-4FA0-81B1-165744677961}"/>
    <cellStyle name="Normal 3 2 3 2 5 4 5" xfId="14335" xr:uid="{E5785887-EEE2-4770-8B31-5355B6823806}"/>
    <cellStyle name="Normal 3 2 3 2 5 4 6" xfId="28025" xr:uid="{A8D799D6-07ED-45BC-8AA5-21C76DCB0366}"/>
    <cellStyle name="Normal 3 2 3 2 5 4 7" xfId="42909" xr:uid="{27CD91FC-96CB-42E7-AA0C-6B841B851476}"/>
    <cellStyle name="Normal 3 2 3 2 5 5" xfId="9197" xr:uid="{9125F24E-E82F-4755-A195-D8BCA0AEF751}"/>
    <cellStyle name="Normal 3 2 3 2 5 5 2" xfId="12619" xr:uid="{89CBEAF3-D294-4631-8C20-C4358D4BEBAC}"/>
    <cellStyle name="Normal 3 2 3 2 5 5 2 2" xfId="26309" xr:uid="{7CC5496C-9B57-47A5-BED0-BB71C7F39CBC}"/>
    <cellStyle name="Normal 3 2 3 2 5 5 2 2 2" xfId="40001" xr:uid="{860A8BE8-9B10-416F-A1EF-D069C9DE83D6}"/>
    <cellStyle name="Normal 3 2 3 2 5 5 2 2 3" xfId="54885" xr:uid="{978B2EFD-640A-43C9-BB7D-00BBEE9155D8}"/>
    <cellStyle name="Normal 3 2 3 2 5 5 2 3" xfId="19465" xr:uid="{97912F10-CA87-4080-AE30-718AFCF6CC41}"/>
    <cellStyle name="Normal 3 2 3 2 5 5 2 4" xfId="33155" xr:uid="{4CD3FBF9-0F44-46C8-B4AC-8043200ABE2C}"/>
    <cellStyle name="Normal 3 2 3 2 5 5 2 5" xfId="48039" xr:uid="{FCA54060-43C1-4056-8405-346528B4D502}"/>
    <cellStyle name="Normal 3 2 3 2 5 5 3" xfId="22887" xr:uid="{9C7330E0-0A01-48EE-9826-17BE58254726}"/>
    <cellStyle name="Normal 3 2 3 2 5 5 3 2" xfId="36579" xr:uid="{AE1AD516-D6C7-485C-9EBB-D19D960AA795}"/>
    <cellStyle name="Normal 3 2 3 2 5 5 3 3" xfId="51463" xr:uid="{8DDDD1BA-7ACC-41A7-9CB4-9BD0360DA821}"/>
    <cellStyle name="Normal 3 2 3 2 5 5 4" xfId="16043" xr:uid="{2A84D518-03F7-4E65-9422-FBC1C92F67B9}"/>
    <cellStyle name="Normal 3 2 3 2 5 5 5" xfId="29733" xr:uid="{37483F9B-77BC-42D7-882E-6D47149D61DB}"/>
    <cellStyle name="Normal 3 2 3 2 5 5 6" xfId="44617" xr:uid="{4BABB333-AA68-4855-B35B-AE185D24433B}"/>
    <cellStyle name="Normal 3 2 3 2 5 6" xfId="10907" xr:uid="{BE33F641-B300-4F6A-9A0F-1FFD1E740281}"/>
    <cellStyle name="Normal 3 2 3 2 5 6 2" xfId="24597" xr:uid="{D6D1DD7A-98F3-4383-89D5-BE499ACDD1D5}"/>
    <cellStyle name="Normal 3 2 3 2 5 6 2 2" xfId="38289" xr:uid="{3F57E08C-06A2-4A9B-940E-2980418600AC}"/>
    <cellStyle name="Normal 3 2 3 2 5 6 2 3" xfId="53173" xr:uid="{495ED3EE-0D87-41FB-A2D0-F57271F6D8AB}"/>
    <cellStyle name="Normal 3 2 3 2 5 6 3" xfId="17753" xr:uid="{19010CFE-E69E-4BCB-9950-11C8F7537028}"/>
    <cellStyle name="Normal 3 2 3 2 5 6 4" xfId="31443" xr:uid="{36535DBD-A8B3-434D-8ECB-A09A29D6C3AD}"/>
    <cellStyle name="Normal 3 2 3 2 5 6 5" xfId="46327" xr:uid="{81CE7F80-89DB-48A8-935A-C4552DB01E0D}"/>
    <cellStyle name="Normal 3 2 3 2 5 7" xfId="21175" xr:uid="{ADD5F6D8-585B-4AC8-925E-1BC99E19E0A6}"/>
    <cellStyle name="Normal 3 2 3 2 5 7 2" xfId="34867" xr:uid="{093F1FEB-DB9E-45BA-9430-BE51DDD94D30}"/>
    <cellStyle name="Normal 3 2 3 2 5 7 3" xfId="49751" xr:uid="{60BC8F08-FF86-4EFC-8E7F-D69DC719321D}"/>
    <cellStyle name="Normal 3 2 3 2 5 8" xfId="14331" xr:uid="{0233BE0A-46FD-49CF-8457-975FD2718B57}"/>
    <cellStyle name="Normal 3 2 3 2 5 9" xfId="28021" xr:uid="{F1C6FEA0-0DB8-4896-B2EF-6166CA9D3D3A}"/>
    <cellStyle name="Normal 3 2 3 2 6" xfId="7489" xr:uid="{988F5EDB-EF9E-4965-B288-0BC4E7BB9479}"/>
    <cellStyle name="Normal 3 2 3 2 6 10" xfId="42910" xr:uid="{DBBFE070-F8ED-4A6F-9E59-D8B41A2AA840}"/>
    <cellStyle name="Normal 3 2 3 2 6 2" xfId="7490" xr:uid="{F2D1AEF6-B094-41EB-BA8A-58A26E3E24A3}"/>
    <cellStyle name="Normal 3 2 3 2 6 2 2" xfId="7491" xr:uid="{A84289B3-2BBA-41B2-9E2D-BB93FEF6259D}"/>
    <cellStyle name="Normal 3 2 3 2 6 2 2 2" xfId="9204" xr:uid="{5940163F-C270-4B57-901C-156620361C09}"/>
    <cellStyle name="Normal 3 2 3 2 6 2 2 2 2" xfId="12626" xr:uid="{0D38295A-6C77-4F18-B813-FFCEF45FBEE4}"/>
    <cellStyle name="Normal 3 2 3 2 6 2 2 2 2 2" xfId="26316" xr:uid="{244CD416-038E-4521-83A7-C55D20361374}"/>
    <cellStyle name="Normal 3 2 3 2 6 2 2 2 2 2 2" xfId="40008" xr:uid="{D486EB16-5765-45A9-9BE2-6382CB9745AD}"/>
    <cellStyle name="Normal 3 2 3 2 6 2 2 2 2 2 3" xfId="54892" xr:uid="{36E450C1-1C2B-42BB-82FA-1C5A6FCAE24B}"/>
    <cellStyle name="Normal 3 2 3 2 6 2 2 2 2 3" xfId="19472" xr:uid="{F1CDDAB6-C937-49CA-A3C0-10536F01AA35}"/>
    <cellStyle name="Normal 3 2 3 2 6 2 2 2 2 4" xfId="33162" xr:uid="{4345747A-737C-4F60-A5C2-08884A8C180D}"/>
    <cellStyle name="Normal 3 2 3 2 6 2 2 2 2 5" xfId="48046" xr:uid="{B2562559-D0E1-474B-8BDD-E5E57E670AC9}"/>
    <cellStyle name="Normal 3 2 3 2 6 2 2 2 3" xfId="22894" xr:uid="{7008DD12-40C3-430C-A6BE-60131DB0FD06}"/>
    <cellStyle name="Normal 3 2 3 2 6 2 2 2 3 2" xfId="36586" xr:uid="{B50928D5-1718-4340-849C-39878F958D40}"/>
    <cellStyle name="Normal 3 2 3 2 6 2 2 2 3 3" xfId="51470" xr:uid="{A99E44D1-4A00-4FF5-94D4-535576777499}"/>
    <cellStyle name="Normal 3 2 3 2 6 2 2 2 4" xfId="16050" xr:uid="{74E9CE24-791D-469A-8E26-87030FB5B762}"/>
    <cellStyle name="Normal 3 2 3 2 6 2 2 2 5" xfId="29740" xr:uid="{5F7CF248-51CE-4D2A-B804-87615CAB0602}"/>
    <cellStyle name="Normal 3 2 3 2 6 2 2 2 6" xfId="44624" xr:uid="{EDF47385-D073-41AF-BACD-6D59DE2F0D52}"/>
    <cellStyle name="Normal 3 2 3 2 6 2 2 3" xfId="10914" xr:uid="{7190A92A-2EC7-4107-B041-2A466EBBB71D}"/>
    <cellStyle name="Normal 3 2 3 2 6 2 2 3 2" xfId="24604" xr:uid="{FA791AE9-96A2-4EF9-B46A-B1647D5BFC3A}"/>
    <cellStyle name="Normal 3 2 3 2 6 2 2 3 2 2" xfId="38296" xr:uid="{61067E21-5706-4EF9-AA00-64C7A964450D}"/>
    <cellStyle name="Normal 3 2 3 2 6 2 2 3 2 3" xfId="53180" xr:uid="{4157DB69-1E03-4A3E-A005-B4F14298613D}"/>
    <cellStyle name="Normal 3 2 3 2 6 2 2 3 3" xfId="17760" xr:uid="{0490FC9B-9C8F-4185-8C45-EF16912CB7A2}"/>
    <cellStyle name="Normal 3 2 3 2 6 2 2 3 4" xfId="31450" xr:uid="{FC630B9A-1A6C-45D5-96C1-FBFB5D600577}"/>
    <cellStyle name="Normal 3 2 3 2 6 2 2 3 5" xfId="46334" xr:uid="{C41D6A5A-8E34-4350-A02A-DD087DDF8D7E}"/>
    <cellStyle name="Normal 3 2 3 2 6 2 2 4" xfId="21182" xr:uid="{F0B8937C-D84A-4C92-BDE5-505619FD9D4C}"/>
    <cellStyle name="Normal 3 2 3 2 6 2 2 4 2" xfId="34874" xr:uid="{4216C1D9-998F-421E-B7E8-AA99586A48D2}"/>
    <cellStyle name="Normal 3 2 3 2 6 2 2 4 3" xfId="49758" xr:uid="{6FCABB14-E519-4D1D-9487-7A9A1E4ABA15}"/>
    <cellStyle name="Normal 3 2 3 2 6 2 2 5" xfId="14338" xr:uid="{8FA452DE-D690-4069-927F-0FF5DDB0A9DC}"/>
    <cellStyle name="Normal 3 2 3 2 6 2 2 6" xfId="28028" xr:uid="{A6B377FF-FA38-4518-B7AE-F673A9D1042E}"/>
    <cellStyle name="Normal 3 2 3 2 6 2 2 7" xfId="42912" xr:uid="{4B509806-211C-407F-83B5-0708586AEEB4}"/>
    <cellStyle name="Normal 3 2 3 2 6 2 3" xfId="9203" xr:uid="{BBC3D090-70B7-4F97-834F-F828149D90E7}"/>
    <cellStyle name="Normal 3 2 3 2 6 2 3 2" xfId="12625" xr:uid="{43C648A0-6BCE-4FB7-B322-22562F597D11}"/>
    <cellStyle name="Normal 3 2 3 2 6 2 3 2 2" xfId="26315" xr:uid="{2C842177-B815-40CE-935B-95C654BF2274}"/>
    <cellStyle name="Normal 3 2 3 2 6 2 3 2 2 2" xfId="40007" xr:uid="{63E1A9DC-905F-4127-BC71-52061A49A299}"/>
    <cellStyle name="Normal 3 2 3 2 6 2 3 2 2 3" xfId="54891" xr:uid="{608F520A-3BFF-4C9E-9126-DC3D1CF1289A}"/>
    <cellStyle name="Normal 3 2 3 2 6 2 3 2 3" xfId="19471" xr:uid="{95853ECB-23E9-40AE-B118-344614161E0C}"/>
    <cellStyle name="Normal 3 2 3 2 6 2 3 2 4" xfId="33161" xr:uid="{A639947F-2273-4F17-A1EC-E62EC4C3D4D0}"/>
    <cellStyle name="Normal 3 2 3 2 6 2 3 2 5" xfId="48045" xr:uid="{A04D31C0-7601-4897-8252-BF062349783D}"/>
    <cellStyle name="Normal 3 2 3 2 6 2 3 3" xfId="22893" xr:uid="{A2311AB4-9147-47E3-BC03-DE75145A55D9}"/>
    <cellStyle name="Normal 3 2 3 2 6 2 3 3 2" xfId="36585" xr:uid="{E7EFB6FC-E943-4B8E-8D94-7000F19227BB}"/>
    <cellStyle name="Normal 3 2 3 2 6 2 3 3 3" xfId="51469" xr:uid="{FCDD4D70-446F-4CBB-BD57-70F2E9E616C2}"/>
    <cellStyle name="Normal 3 2 3 2 6 2 3 4" xfId="16049" xr:uid="{3ADBCEB8-FE53-402A-AFB5-50BC772AA20F}"/>
    <cellStyle name="Normal 3 2 3 2 6 2 3 5" xfId="29739" xr:uid="{C7452415-8627-4668-B85E-6DD0EFB26714}"/>
    <cellStyle name="Normal 3 2 3 2 6 2 3 6" xfId="44623" xr:uid="{E80F8063-BB5F-49DE-AE09-28F897C609F1}"/>
    <cellStyle name="Normal 3 2 3 2 6 2 4" xfId="10913" xr:uid="{505E378A-F4B7-428D-AB08-422BB3C7152C}"/>
    <cellStyle name="Normal 3 2 3 2 6 2 4 2" xfId="24603" xr:uid="{9D4A69CB-59F2-4D6D-8137-1A02A8A7A4AB}"/>
    <cellStyle name="Normal 3 2 3 2 6 2 4 2 2" xfId="38295" xr:uid="{19AB9347-B012-4164-B048-5D566D11B45C}"/>
    <cellStyle name="Normal 3 2 3 2 6 2 4 2 3" xfId="53179" xr:uid="{5B93DA19-AFC2-4DFD-AB60-23C9B203CF87}"/>
    <cellStyle name="Normal 3 2 3 2 6 2 4 3" xfId="17759" xr:uid="{D285BCB2-A91D-4ADB-9F1C-81D22DA45230}"/>
    <cellStyle name="Normal 3 2 3 2 6 2 4 4" xfId="31449" xr:uid="{12A587AA-417A-4932-A248-FE7DC3A8E152}"/>
    <cellStyle name="Normal 3 2 3 2 6 2 4 5" xfId="46333" xr:uid="{E25F5F72-4B94-4F2B-BAC6-5020ADC4E18B}"/>
    <cellStyle name="Normal 3 2 3 2 6 2 5" xfId="21181" xr:uid="{194F0B7B-04D4-4B2A-8FB3-84440FEA7B53}"/>
    <cellStyle name="Normal 3 2 3 2 6 2 5 2" xfId="34873" xr:uid="{D749A6D7-D5AD-4DBD-BF78-F8C4365FA7EB}"/>
    <cellStyle name="Normal 3 2 3 2 6 2 5 3" xfId="49757" xr:uid="{78144A2F-96F9-4718-B45F-05652E2E0588}"/>
    <cellStyle name="Normal 3 2 3 2 6 2 6" xfId="14337" xr:uid="{9426686D-A216-41CA-B781-9E9EF19DFE7A}"/>
    <cellStyle name="Normal 3 2 3 2 6 2 7" xfId="28027" xr:uid="{5F6B8AD4-4403-416E-801F-01F125EF49BC}"/>
    <cellStyle name="Normal 3 2 3 2 6 2 8" xfId="42911" xr:uid="{76FDEC1E-4FB4-4D35-8B77-024E30B3578B}"/>
    <cellStyle name="Normal 3 2 3 2 6 3" xfId="7492" xr:uid="{625CBFDC-3F90-4D0D-BC38-B4E41679BD5B}"/>
    <cellStyle name="Normal 3 2 3 2 6 3 2" xfId="9205" xr:uid="{65CD4290-B9E9-43C6-AF3F-47D72AD8D543}"/>
    <cellStyle name="Normal 3 2 3 2 6 3 2 2" xfId="12627" xr:uid="{18B11384-169D-4F68-A8E7-2B8DE5C80643}"/>
    <cellStyle name="Normal 3 2 3 2 6 3 2 2 2" xfId="26317" xr:uid="{B765C4F2-D362-4C48-AEFD-10695CC8F01E}"/>
    <cellStyle name="Normal 3 2 3 2 6 3 2 2 2 2" xfId="40009" xr:uid="{35972339-3A3F-4B75-9E4B-100702D240DE}"/>
    <cellStyle name="Normal 3 2 3 2 6 3 2 2 2 3" xfId="54893" xr:uid="{3516A46F-349A-4989-BB5C-4EAF06CFE7B3}"/>
    <cellStyle name="Normal 3 2 3 2 6 3 2 2 3" xfId="19473" xr:uid="{EFB7EC83-39D9-4EBB-A644-7F2F1F405D38}"/>
    <cellStyle name="Normal 3 2 3 2 6 3 2 2 4" xfId="33163" xr:uid="{E5AB3A18-DD06-4545-947B-505F036C3DD5}"/>
    <cellStyle name="Normal 3 2 3 2 6 3 2 2 5" xfId="48047" xr:uid="{7025CFA7-FAD8-4CAC-901A-A6061ABF27E5}"/>
    <cellStyle name="Normal 3 2 3 2 6 3 2 3" xfId="22895" xr:uid="{523D9EBF-5FC3-40D1-853C-9DE6AD90BAD5}"/>
    <cellStyle name="Normal 3 2 3 2 6 3 2 3 2" xfId="36587" xr:uid="{94D751E1-FCB9-4277-8521-12E4049AF37C}"/>
    <cellStyle name="Normal 3 2 3 2 6 3 2 3 3" xfId="51471" xr:uid="{6E6FC65C-CC83-4B3F-A43F-F5982630BD05}"/>
    <cellStyle name="Normal 3 2 3 2 6 3 2 4" xfId="16051" xr:uid="{C5308147-C0E2-4505-A585-E9E10C4F46B6}"/>
    <cellStyle name="Normal 3 2 3 2 6 3 2 5" xfId="29741" xr:uid="{F50C79D8-EA3E-48A8-9E72-D23DF418DA5D}"/>
    <cellStyle name="Normal 3 2 3 2 6 3 2 6" xfId="44625" xr:uid="{6354BC8C-B204-4549-9705-D19A68091DFC}"/>
    <cellStyle name="Normal 3 2 3 2 6 3 3" xfId="10915" xr:uid="{86CB2DB6-21C1-432B-85F0-0B07B9EC9262}"/>
    <cellStyle name="Normal 3 2 3 2 6 3 3 2" xfId="24605" xr:uid="{649545E9-3ABE-4979-88E7-2ED327C3D3E9}"/>
    <cellStyle name="Normal 3 2 3 2 6 3 3 2 2" xfId="38297" xr:uid="{1828C21B-8220-4C47-A68A-1E93DB1D6AF9}"/>
    <cellStyle name="Normal 3 2 3 2 6 3 3 2 3" xfId="53181" xr:uid="{3BC9FB23-66CB-4A01-90C7-C7DEC88E0E48}"/>
    <cellStyle name="Normal 3 2 3 2 6 3 3 3" xfId="17761" xr:uid="{6C69DEE5-F6D0-464A-B07E-5BF81C130B67}"/>
    <cellStyle name="Normal 3 2 3 2 6 3 3 4" xfId="31451" xr:uid="{DCC7E48E-C6E0-4C37-8913-9490E58F5B8A}"/>
    <cellStyle name="Normal 3 2 3 2 6 3 3 5" xfId="46335" xr:uid="{CE992244-8E08-4913-9674-17252C301876}"/>
    <cellStyle name="Normal 3 2 3 2 6 3 4" xfId="21183" xr:uid="{7201BB5F-9F17-4F81-87EA-8074321C98FA}"/>
    <cellStyle name="Normal 3 2 3 2 6 3 4 2" xfId="34875" xr:uid="{2A2D7E01-19D0-4218-A0E6-F9596DF7F306}"/>
    <cellStyle name="Normal 3 2 3 2 6 3 4 3" xfId="49759" xr:uid="{AC0DCFE0-B75E-46F8-80E9-6A4FDAADA221}"/>
    <cellStyle name="Normal 3 2 3 2 6 3 5" xfId="14339" xr:uid="{77075BBC-BB8D-4C96-A0A7-580F0AF0626D}"/>
    <cellStyle name="Normal 3 2 3 2 6 3 6" xfId="28029" xr:uid="{641D3143-77D2-4B12-86B9-B238599459FD}"/>
    <cellStyle name="Normal 3 2 3 2 6 3 7" xfId="42913" xr:uid="{A71D03A9-6B03-4897-9E85-D808E3D1F64F}"/>
    <cellStyle name="Normal 3 2 3 2 6 4" xfId="7493" xr:uid="{B502F5AE-36AF-476E-B94C-A7ADC171441D}"/>
    <cellStyle name="Normal 3 2 3 2 6 4 2" xfId="9206" xr:uid="{FD138CE2-BB11-4B11-8127-78F893FE615E}"/>
    <cellStyle name="Normal 3 2 3 2 6 4 2 2" xfId="12628" xr:uid="{990FE30E-44E7-439F-9F54-CF52EDA5393D}"/>
    <cellStyle name="Normal 3 2 3 2 6 4 2 2 2" xfId="26318" xr:uid="{D9589222-3EDA-4FAE-9F8C-EDF008B32E39}"/>
    <cellStyle name="Normal 3 2 3 2 6 4 2 2 2 2" xfId="40010" xr:uid="{15569C72-1E32-419A-BEF8-B1D5D314CB15}"/>
    <cellStyle name="Normal 3 2 3 2 6 4 2 2 2 3" xfId="54894" xr:uid="{963ADD9C-E4DB-4E24-91E0-D11C08621F4B}"/>
    <cellStyle name="Normal 3 2 3 2 6 4 2 2 3" xfId="19474" xr:uid="{6DDBC869-96CE-4797-AC86-977F98FB4A1A}"/>
    <cellStyle name="Normal 3 2 3 2 6 4 2 2 4" xfId="33164" xr:uid="{747E0173-92E8-4AA7-BB2A-257A85403008}"/>
    <cellStyle name="Normal 3 2 3 2 6 4 2 2 5" xfId="48048" xr:uid="{869F7C27-E133-4923-AEED-F157FD3319E6}"/>
    <cellStyle name="Normal 3 2 3 2 6 4 2 3" xfId="22896" xr:uid="{3DB42041-CDB5-4F2C-88A6-EA0562E197BA}"/>
    <cellStyle name="Normal 3 2 3 2 6 4 2 3 2" xfId="36588" xr:uid="{FE10DCBB-9F98-45C9-BF32-CE34E87F1752}"/>
    <cellStyle name="Normal 3 2 3 2 6 4 2 3 3" xfId="51472" xr:uid="{F151EC18-7153-4E40-B4CA-BA609FCDA2BF}"/>
    <cellStyle name="Normal 3 2 3 2 6 4 2 4" xfId="16052" xr:uid="{D16EE154-6E52-44A1-83A9-0E5250C0CE5F}"/>
    <cellStyle name="Normal 3 2 3 2 6 4 2 5" xfId="29742" xr:uid="{40956C58-6276-4AA4-96C7-E449BE8561C0}"/>
    <cellStyle name="Normal 3 2 3 2 6 4 2 6" xfId="44626" xr:uid="{47E65835-7972-4365-8EBF-AE0DCD0562A3}"/>
    <cellStyle name="Normal 3 2 3 2 6 4 3" xfId="10916" xr:uid="{DCF3EE2E-1A58-4608-916A-38261D538EF0}"/>
    <cellStyle name="Normal 3 2 3 2 6 4 3 2" xfId="24606" xr:uid="{FB7D1675-7D4C-4FEA-841A-AC5C5FA32582}"/>
    <cellStyle name="Normal 3 2 3 2 6 4 3 2 2" xfId="38298" xr:uid="{B2521803-1677-431F-B51B-1C42983BED20}"/>
    <cellStyle name="Normal 3 2 3 2 6 4 3 2 3" xfId="53182" xr:uid="{35AB29A8-9A84-4A03-ADAF-B37CA4B65506}"/>
    <cellStyle name="Normal 3 2 3 2 6 4 3 3" xfId="17762" xr:uid="{7816EA6A-995D-401B-9F6D-E69DE85A126A}"/>
    <cellStyle name="Normal 3 2 3 2 6 4 3 4" xfId="31452" xr:uid="{909059DA-4067-48B6-BFE8-54341FD6982C}"/>
    <cellStyle name="Normal 3 2 3 2 6 4 3 5" xfId="46336" xr:uid="{9D15FADA-D7B4-4762-80CE-B694255E9502}"/>
    <cellStyle name="Normal 3 2 3 2 6 4 4" xfId="21184" xr:uid="{5A0BF635-0A31-41A9-B71A-B4F5D590AF79}"/>
    <cellStyle name="Normal 3 2 3 2 6 4 4 2" xfId="34876" xr:uid="{7EA68819-D758-4991-A827-53DAD3F90387}"/>
    <cellStyle name="Normal 3 2 3 2 6 4 4 3" xfId="49760" xr:uid="{D02B7984-3F8A-4E77-BA79-9B09F3F7D354}"/>
    <cellStyle name="Normal 3 2 3 2 6 4 5" xfId="14340" xr:uid="{E5475D18-AAEC-42DF-93A0-B7EC38ED0E9F}"/>
    <cellStyle name="Normal 3 2 3 2 6 4 6" xfId="28030" xr:uid="{C8376F7A-B205-4C6D-8E26-B6FC955CFE8A}"/>
    <cellStyle name="Normal 3 2 3 2 6 4 7" xfId="42914" xr:uid="{381CF138-AE77-4046-87A0-0F24812894D0}"/>
    <cellStyle name="Normal 3 2 3 2 6 5" xfId="9202" xr:uid="{A1007C3A-3C4F-4FD3-9093-F17D3F62F9A4}"/>
    <cellStyle name="Normal 3 2 3 2 6 5 2" xfId="12624" xr:uid="{D036EC99-6206-409D-ABAF-F32DBB242272}"/>
    <cellStyle name="Normal 3 2 3 2 6 5 2 2" xfId="26314" xr:uid="{AAA70548-5F42-4AD9-8429-FDBF70CF1BB6}"/>
    <cellStyle name="Normal 3 2 3 2 6 5 2 2 2" xfId="40006" xr:uid="{4591E035-01B9-4990-AAA6-F0A0C0B05083}"/>
    <cellStyle name="Normal 3 2 3 2 6 5 2 2 3" xfId="54890" xr:uid="{699A3C1C-7912-43A1-A28B-66DB9ABFEB8B}"/>
    <cellStyle name="Normal 3 2 3 2 6 5 2 3" xfId="19470" xr:uid="{7ED852A2-5E5B-4DC7-9979-0D5A2CEAD441}"/>
    <cellStyle name="Normal 3 2 3 2 6 5 2 4" xfId="33160" xr:uid="{201A905B-9558-4C5C-B9D3-645AFEF8748E}"/>
    <cellStyle name="Normal 3 2 3 2 6 5 2 5" xfId="48044" xr:uid="{7E2FCEED-03E7-497F-96CB-BB154AA56ACA}"/>
    <cellStyle name="Normal 3 2 3 2 6 5 3" xfId="22892" xr:uid="{EFE2E388-D57E-4AA0-97D3-8E1F828475B8}"/>
    <cellStyle name="Normal 3 2 3 2 6 5 3 2" xfId="36584" xr:uid="{51B2F09C-CCBF-4381-9766-C845E283A0B8}"/>
    <cellStyle name="Normal 3 2 3 2 6 5 3 3" xfId="51468" xr:uid="{2E27EC23-82FD-4D86-8647-0E6A0143B12E}"/>
    <cellStyle name="Normal 3 2 3 2 6 5 4" xfId="16048" xr:uid="{BC4260D3-FE99-42E3-A8A8-7C255ED05111}"/>
    <cellStyle name="Normal 3 2 3 2 6 5 5" xfId="29738" xr:uid="{FE73289A-7400-48E8-A30F-FBF01475CC9E}"/>
    <cellStyle name="Normal 3 2 3 2 6 5 6" xfId="44622" xr:uid="{CFF09E5C-C145-4A9E-B2EE-6D2172385D2B}"/>
    <cellStyle name="Normal 3 2 3 2 6 6" xfId="10912" xr:uid="{94C5B298-C814-40C4-B156-B298026C7EDF}"/>
    <cellStyle name="Normal 3 2 3 2 6 6 2" xfId="24602" xr:uid="{EDCEC339-90D4-47EC-BAC8-3ABAF446561F}"/>
    <cellStyle name="Normal 3 2 3 2 6 6 2 2" xfId="38294" xr:uid="{86C54D2F-DA88-4D35-A766-13E96878AAF7}"/>
    <cellStyle name="Normal 3 2 3 2 6 6 2 3" xfId="53178" xr:uid="{F01877A8-6AC4-4077-A4BF-911D02B2FB4D}"/>
    <cellStyle name="Normal 3 2 3 2 6 6 3" xfId="17758" xr:uid="{73B557E7-F932-4B75-B14F-4561B80F8E42}"/>
    <cellStyle name="Normal 3 2 3 2 6 6 4" xfId="31448" xr:uid="{5B9ED09A-2950-41E9-B06B-527165545EAB}"/>
    <cellStyle name="Normal 3 2 3 2 6 6 5" xfId="46332" xr:uid="{AB093285-87D7-4E6E-A554-24A35A3287B9}"/>
    <cellStyle name="Normal 3 2 3 2 6 7" xfId="21180" xr:uid="{5D097E06-B4E9-4D06-A2FE-9DF9614A59F0}"/>
    <cellStyle name="Normal 3 2 3 2 6 7 2" xfId="34872" xr:uid="{EFB4DE52-DC9E-4247-BFCA-640866E8C45A}"/>
    <cellStyle name="Normal 3 2 3 2 6 7 3" xfId="49756" xr:uid="{F1C49CB7-1614-41E7-B37D-64D8A03B01C8}"/>
    <cellStyle name="Normal 3 2 3 2 6 8" xfId="14336" xr:uid="{69F17E9E-4B30-4B65-841D-E0AB9ADDC8D6}"/>
    <cellStyle name="Normal 3 2 3 2 6 9" xfId="28026" xr:uid="{62CBBB9E-4F6F-4BA4-9043-B51214C84B1D}"/>
    <cellStyle name="Normal 3 2 3 2 7" xfId="7494" xr:uid="{C5A46BBA-18B3-4137-A47D-21913BE7C581}"/>
    <cellStyle name="Normal 3 2 3 2 7 2" xfId="7495" xr:uid="{A71C4844-69F7-4B71-A990-3D3922955A8C}"/>
    <cellStyle name="Normal 3 2 3 2 7 2 2" xfId="9208" xr:uid="{F4A649E0-E0CB-4D42-9004-F62337AB07D1}"/>
    <cellStyle name="Normal 3 2 3 2 7 2 2 2" xfId="12630" xr:uid="{43513CF0-C259-4688-8239-7E3BF251F059}"/>
    <cellStyle name="Normal 3 2 3 2 7 2 2 2 2" xfId="26320" xr:uid="{C1EA807B-3550-4B5B-94F6-326168198BDC}"/>
    <cellStyle name="Normal 3 2 3 2 7 2 2 2 2 2" xfId="40012" xr:uid="{C189253A-62E3-40BF-BA69-4B0BC0FB2472}"/>
    <cellStyle name="Normal 3 2 3 2 7 2 2 2 2 3" xfId="54896" xr:uid="{116E973D-6739-4509-895A-CAF490C95A83}"/>
    <cellStyle name="Normal 3 2 3 2 7 2 2 2 3" xfId="19476" xr:uid="{58031595-51D7-42DF-B893-3482ECA4610D}"/>
    <cellStyle name="Normal 3 2 3 2 7 2 2 2 4" xfId="33166" xr:uid="{DAEC5E77-A179-469A-86BB-14C74A691F0C}"/>
    <cellStyle name="Normal 3 2 3 2 7 2 2 2 5" xfId="48050" xr:uid="{B0D11B09-C9D1-4587-9B2E-8CFC0E914582}"/>
    <cellStyle name="Normal 3 2 3 2 7 2 2 3" xfId="22898" xr:uid="{F199013B-6A9A-4385-806D-1E0ED7289199}"/>
    <cellStyle name="Normal 3 2 3 2 7 2 2 3 2" xfId="36590" xr:uid="{695984A5-B8D8-40D8-B5D9-07319A52E12B}"/>
    <cellStyle name="Normal 3 2 3 2 7 2 2 3 3" xfId="51474" xr:uid="{8C4BA3D7-C537-4A71-BF35-B3BEFFEA2416}"/>
    <cellStyle name="Normal 3 2 3 2 7 2 2 4" xfId="16054" xr:uid="{74D275D3-2530-402C-82F7-A29BA98BBD1D}"/>
    <cellStyle name="Normal 3 2 3 2 7 2 2 5" xfId="29744" xr:uid="{AC53B885-B54A-48D2-AA13-98D8B974D2E3}"/>
    <cellStyle name="Normal 3 2 3 2 7 2 2 6" xfId="44628" xr:uid="{D5DF8DA8-2094-4D25-94A7-9142F4DFE487}"/>
    <cellStyle name="Normal 3 2 3 2 7 2 3" xfId="10918" xr:uid="{3D09A593-8DA5-42F0-9872-92662A7E8E07}"/>
    <cellStyle name="Normal 3 2 3 2 7 2 3 2" xfId="24608" xr:uid="{A92D8BD6-5C92-466F-A861-1DC72DAC9B18}"/>
    <cellStyle name="Normal 3 2 3 2 7 2 3 2 2" xfId="38300" xr:uid="{6EF16E29-724F-4069-B3CE-BF9F392542A8}"/>
    <cellStyle name="Normal 3 2 3 2 7 2 3 2 3" xfId="53184" xr:uid="{B9C73CBD-BD64-4CC7-AB17-2C32A6B6A508}"/>
    <cellStyle name="Normal 3 2 3 2 7 2 3 3" xfId="17764" xr:uid="{448EF449-00C6-4BBB-8938-6A3A67131B66}"/>
    <cellStyle name="Normal 3 2 3 2 7 2 3 4" xfId="31454" xr:uid="{FC51FA22-BB59-4E65-9432-47C2DECDCC61}"/>
    <cellStyle name="Normal 3 2 3 2 7 2 3 5" xfId="46338" xr:uid="{35A4CFF6-3FEA-4E65-A260-9DC7F5FBA93F}"/>
    <cellStyle name="Normal 3 2 3 2 7 2 4" xfId="21186" xr:uid="{CC88D55B-7C26-49C9-9E10-CA4F53141234}"/>
    <cellStyle name="Normal 3 2 3 2 7 2 4 2" xfId="34878" xr:uid="{77A4B163-BFA3-4EE7-9C24-94ED9E84E27E}"/>
    <cellStyle name="Normal 3 2 3 2 7 2 4 3" xfId="49762" xr:uid="{728F26FE-9ABC-40EA-A8A1-825507CD2015}"/>
    <cellStyle name="Normal 3 2 3 2 7 2 5" xfId="14342" xr:uid="{0C4407C6-3ABA-41DB-B877-246D15E028BD}"/>
    <cellStyle name="Normal 3 2 3 2 7 2 6" xfId="28032" xr:uid="{E8B458B0-B92A-4CF2-9F00-AF79BA31839B}"/>
    <cellStyle name="Normal 3 2 3 2 7 2 7" xfId="42916" xr:uid="{0C815D30-6BFF-495E-A396-79AB6DD8F2E5}"/>
    <cellStyle name="Normal 3 2 3 2 7 3" xfId="9207" xr:uid="{8580684C-5234-4A9D-9E8C-E6C1F8EE1FDF}"/>
    <cellStyle name="Normal 3 2 3 2 7 3 2" xfId="12629" xr:uid="{CB879EE8-9263-4026-9B52-4EBD9096DF39}"/>
    <cellStyle name="Normal 3 2 3 2 7 3 2 2" xfId="26319" xr:uid="{CFC10409-CD53-4C69-A6CB-6043EE9E2788}"/>
    <cellStyle name="Normal 3 2 3 2 7 3 2 2 2" xfId="40011" xr:uid="{F15A07DC-B821-4AE0-8EFC-E1E7A42329A4}"/>
    <cellStyle name="Normal 3 2 3 2 7 3 2 2 3" xfId="54895" xr:uid="{F74C8A32-8310-4A13-BFED-F2EB4F1BAD07}"/>
    <cellStyle name="Normal 3 2 3 2 7 3 2 3" xfId="19475" xr:uid="{636056FC-5FA1-4CF4-AC64-9CCAD3A50F9D}"/>
    <cellStyle name="Normal 3 2 3 2 7 3 2 4" xfId="33165" xr:uid="{DE6DBCBF-3557-45E6-8558-F297A481B306}"/>
    <cellStyle name="Normal 3 2 3 2 7 3 2 5" xfId="48049" xr:uid="{94A76A35-656F-445A-8CA7-5CAA22CD9553}"/>
    <cellStyle name="Normal 3 2 3 2 7 3 3" xfId="22897" xr:uid="{EF4EE6CF-867A-45A3-9FB9-A49870283EC7}"/>
    <cellStyle name="Normal 3 2 3 2 7 3 3 2" xfId="36589" xr:uid="{848779CB-AFAE-446C-A8CC-47C44B310FD3}"/>
    <cellStyle name="Normal 3 2 3 2 7 3 3 3" xfId="51473" xr:uid="{47C4597D-F4D6-4243-8D98-200C48879073}"/>
    <cellStyle name="Normal 3 2 3 2 7 3 4" xfId="16053" xr:uid="{1F1D1BA6-78AF-4A36-A3AC-3D4A5FD0BF3D}"/>
    <cellStyle name="Normal 3 2 3 2 7 3 5" xfId="29743" xr:uid="{8A9B0291-1CE5-411A-A49C-C9DC655BFF1D}"/>
    <cellStyle name="Normal 3 2 3 2 7 3 6" xfId="44627" xr:uid="{F531C3F3-6A80-4FA2-A89C-5D41E2ECCFB8}"/>
    <cellStyle name="Normal 3 2 3 2 7 4" xfId="10917" xr:uid="{7D233B5C-3438-4EA0-B0E6-019E9DAA0E9D}"/>
    <cellStyle name="Normal 3 2 3 2 7 4 2" xfId="24607" xr:uid="{863029CB-5F82-45B0-A6EB-90D5BCF6ADBF}"/>
    <cellStyle name="Normal 3 2 3 2 7 4 2 2" xfId="38299" xr:uid="{4EC7E5F4-4C0E-4247-8741-7CC22DED0EB9}"/>
    <cellStyle name="Normal 3 2 3 2 7 4 2 3" xfId="53183" xr:uid="{7681C2B3-A8BB-4DBC-8A92-20AC6584C925}"/>
    <cellStyle name="Normal 3 2 3 2 7 4 3" xfId="17763" xr:uid="{D1FAFE1C-A410-4B29-9317-0B6F498C8BD1}"/>
    <cellStyle name="Normal 3 2 3 2 7 4 4" xfId="31453" xr:uid="{F041B316-DE80-456C-ACB1-8B7F24F705A8}"/>
    <cellStyle name="Normal 3 2 3 2 7 4 5" xfId="46337" xr:uid="{7BD46939-3E04-4CB8-B374-44B5B77D5A32}"/>
    <cellStyle name="Normal 3 2 3 2 7 5" xfId="21185" xr:uid="{B03045C6-AF23-4C67-B21C-89D0B9EC53BB}"/>
    <cellStyle name="Normal 3 2 3 2 7 5 2" xfId="34877" xr:uid="{3983339F-2C8B-49DF-A1EC-A891CE533F59}"/>
    <cellStyle name="Normal 3 2 3 2 7 5 3" xfId="49761" xr:uid="{09149A85-E31F-47EA-9C23-FDD217F87C57}"/>
    <cellStyle name="Normal 3 2 3 2 7 6" xfId="14341" xr:uid="{76F06C5D-4666-4280-ADA0-4FFFC22DC090}"/>
    <cellStyle name="Normal 3 2 3 2 7 7" xfId="28031" xr:uid="{9C661A42-2FB3-4AE5-AAA0-5F9288132143}"/>
    <cellStyle name="Normal 3 2 3 2 7 8" xfId="42915" xr:uid="{DF03DE26-DB3F-4E52-91DD-55EB9117049E}"/>
    <cellStyle name="Normal 3 2 3 2 8" xfId="7496" xr:uid="{403E2394-08A0-4511-A6F6-F1E818C022BD}"/>
    <cellStyle name="Normal 3 2 3 2 8 2" xfId="9209" xr:uid="{7FCBE20E-FE60-4DA9-B22C-A52FA66B89DB}"/>
    <cellStyle name="Normal 3 2 3 2 8 2 2" xfId="12631" xr:uid="{5686B39B-15B6-472F-B3D7-E233EACC5E20}"/>
    <cellStyle name="Normal 3 2 3 2 8 2 2 2" xfId="26321" xr:uid="{411B4C3C-DC4C-46BD-A76F-5DEB45061060}"/>
    <cellStyle name="Normal 3 2 3 2 8 2 2 2 2" xfId="40013" xr:uid="{7D6603C1-FD3D-4436-904E-FEAF474C9C3D}"/>
    <cellStyle name="Normal 3 2 3 2 8 2 2 2 3" xfId="54897" xr:uid="{62130BCF-654C-4630-8A53-D2F2E2A65934}"/>
    <cellStyle name="Normal 3 2 3 2 8 2 2 3" xfId="19477" xr:uid="{761A238A-A2A1-4F61-9366-F6F4CE64236F}"/>
    <cellStyle name="Normal 3 2 3 2 8 2 2 4" xfId="33167" xr:uid="{7882B4C8-B9F9-4568-B1D1-E59F77833B38}"/>
    <cellStyle name="Normal 3 2 3 2 8 2 2 5" xfId="48051" xr:uid="{9AF54F18-7493-4E91-B4EC-9D083150E615}"/>
    <cellStyle name="Normal 3 2 3 2 8 2 3" xfId="22899" xr:uid="{5792B904-E3CA-4D0E-8B13-E14492CC251D}"/>
    <cellStyle name="Normal 3 2 3 2 8 2 3 2" xfId="36591" xr:uid="{EA346E63-4728-43AF-BB59-F89CFE494D45}"/>
    <cellStyle name="Normal 3 2 3 2 8 2 3 3" xfId="51475" xr:uid="{3A51C96E-7A92-41DA-A8A0-DABED49D8124}"/>
    <cellStyle name="Normal 3 2 3 2 8 2 4" xfId="16055" xr:uid="{3A38D2F9-7396-4B34-8D8F-32BDBD419D91}"/>
    <cellStyle name="Normal 3 2 3 2 8 2 5" xfId="29745" xr:uid="{54B63590-1776-4A5E-B7E5-1EE4E4D6244D}"/>
    <cellStyle name="Normal 3 2 3 2 8 2 6" xfId="44629" xr:uid="{54B60A46-A993-44D0-AFAC-B1E850ABC9C8}"/>
    <cellStyle name="Normal 3 2 3 2 8 3" xfId="10919" xr:uid="{E03FC696-4926-46B0-A5F4-8B7DC2FD9FCC}"/>
    <cellStyle name="Normal 3 2 3 2 8 3 2" xfId="24609" xr:uid="{FA33F254-F16E-42FD-BCF6-E986B52B8017}"/>
    <cellStyle name="Normal 3 2 3 2 8 3 2 2" xfId="38301" xr:uid="{BD581E8C-9A8F-4957-A776-3DC4D8022D86}"/>
    <cellStyle name="Normal 3 2 3 2 8 3 2 3" xfId="53185" xr:uid="{C9E83DE8-4528-46E4-A3E9-2E8B92CEB7A9}"/>
    <cellStyle name="Normal 3 2 3 2 8 3 3" xfId="17765" xr:uid="{4FE9F949-B5B5-4F93-979D-1E38F682B7C0}"/>
    <cellStyle name="Normal 3 2 3 2 8 3 4" xfId="31455" xr:uid="{98539E1A-5815-4D17-B5F3-F5AF1072B2CE}"/>
    <cellStyle name="Normal 3 2 3 2 8 3 5" xfId="46339" xr:uid="{8880DF48-324C-4F1D-94C0-842F504DF701}"/>
    <cellStyle name="Normal 3 2 3 2 8 4" xfId="21187" xr:uid="{7D28E295-D3E8-4F55-8546-BA671F1C7EDE}"/>
    <cellStyle name="Normal 3 2 3 2 8 4 2" xfId="34879" xr:uid="{1DE61582-3330-49C7-97E7-167895D26F06}"/>
    <cellStyle name="Normal 3 2 3 2 8 4 3" xfId="49763" xr:uid="{EEC57DAC-8EDA-402B-85F6-BF912AF43EAA}"/>
    <cellStyle name="Normal 3 2 3 2 8 5" xfId="14343" xr:uid="{7FEA95D5-D3CF-4276-A4A8-3160630074E4}"/>
    <cellStyle name="Normal 3 2 3 2 8 6" xfId="28033" xr:uid="{34D31BEF-75C7-4EA9-BE7F-23C84E15AAFF}"/>
    <cellStyle name="Normal 3 2 3 2 8 7" xfId="42917" xr:uid="{A261CD0A-3FCA-475A-90EB-B79442AD51DC}"/>
    <cellStyle name="Normal 3 2 3 2 9" xfId="7497" xr:uid="{2882FB6F-09AA-436A-94BA-38011152AE75}"/>
    <cellStyle name="Normal 3 2 3 2 9 2" xfId="9210" xr:uid="{97C2F3AD-89FE-42FD-B049-ECC0220BAF04}"/>
    <cellStyle name="Normal 3 2 3 2 9 2 2" xfId="12632" xr:uid="{47F18665-D963-4447-86C3-A731BEFA7694}"/>
    <cellStyle name="Normal 3 2 3 2 9 2 2 2" xfId="26322" xr:uid="{9178B164-DE1D-48A5-95AC-9C0C65242FBB}"/>
    <cellStyle name="Normal 3 2 3 2 9 2 2 2 2" xfId="40014" xr:uid="{6DD898E9-6B76-4DA5-A101-500A01983626}"/>
    <cellStyle name="Normal 3 2 3 2 9 2 2 2 3" xfId="54898" xr:uid="{BA30DB7E-5050-4483-95CB-5663DD9E1F5D}"/>
    <cellStyle name="Normal 3 2 3 2 9 2 2 3" xfId="19478" xr:uid="{F00ACA03-701F-4039-94A8-993EA477F4EE}"/>
    <cellStyle name="Normal 3 2 3 2 9 2 2 4" xfId="33168" xr:uid="{DDFBE80D-91BD-4518-9314-EF70190F4FFB}"/>
    <cellStyle name="Normal 3 2 3 2 9 2 2 5" xfId="48052" xr:uid="{E1DC4B25-BAF4-468C-A2D0-8E8344758955}"/>
    <cellStyle name="Normal 3 2 3 2 9 2 3" xfId="22900" xr:uid="{D26C239C-3CF8-4D3F-9E01-377C6F27E1C8}"/>
    <cellStyle name="Normal 3 2 3 2 9 2 3 2" xfId="36592" xr:uid="{947003BB-6C31-4BF5-B6DE-231DF9ECC79F}"/>
    <cellStyle name="Normal 3 2 3 2 9 2 3 3" xfId="51476" xr:uid="{528A880B-4D0A-459A-9CFB-C3515EBBF423}"/>
    <cellStyle name="Normal 3 2 3 2 9 2 4" xfId="16056" xr:uid="{E19E095C-FD87-40C3-8BEC-EC485E6945E1}"/>
    <cellStyle name="Normal 3 2 3 2 9 2 5" xfId="29746" xr:uid="{B7F2B8ED-3C07-49FE-9751-28C73015A154}"/>
    <cellStyle name="Normal 3 2 3 2 9 2 6" xfId="44630" xr:uid="{1F2B7273-3336-4480-9DF4-C6ED990D29E8}"/>
    <cellStyle name="Normal 3 2 3 2 9 3" xfId="10920" xr:uid="{0511877A-93DC-44ED-A12E-F23C952D8C62}"/>
    <cellStyle name="Normal 3 2 3 2 9 3 2" xfId="24610" xr:uid="{8ED0A67B-CD88-4BC1-8591-CD70F567C7B4}"/>
    <cellStyle name="Normal 3 2 3 2 9 3 2 2" xfId="38302" xr:uid="{B3E912D6-9E98-42C4-A7AA-742CF0E91683}"/>
    <cellStyle name="Normal 3 2 3 2 9 3 2 3" xfId="53186" xr:uid="{0F33505F-BB89-48A0-B2D6-640E4395C8ED}"/>
    <cellStyle name="Normal 3 2 3 2 9 3 3" xfId="17766" xr:uid="{8666B51A-3515-491A-AC61-605F0336CEED}"/>
    <cellStyle name="Normal 3 2 3 2 9 3 4" xfId="31456" xr:uid="{A1B73891-9AF7-4BBE-9639-FE2C7117FA6A}"/>
    <cellStyle name="Normal 3 2 3 2 9 3 5" xfId="46340" xr:uid="{A9CCC380-2350-4232-B2D2-EF85686BBF62}"/>
    <cellStyle name="Normal 3 2 3 2 9 4" xfId="21188" xr:uid="{C1E06CA7-C28E-4645-8183-6DA304FD2DCA}"/>
    <cellStyle name="Normal 3 2 3 2 9 4 2" xfId="34880" xr:uid="{8BE0C74E-E6C6-4624-BAB7-8E3F7A33F91E}"/>
    <cellStyle name="Normal 3 2 3 2 9 4 3" xfId="49764" xr:uid="{85C6B3A6-1B03-4AEA-B29B-494C2FF6E541}"/>
    <cellStyle name="Normal 3 2 3 2 9 5" xfId="14344" xr:uid="{D65BC396-DA4E-485E-A1DE-3831833EC3E2}"/>
    <cellStyle name="Normal 3 2 3 2 9 6" xfId="28034" xr:uid="{257B1F1C-B12A-48C5-BDD4-983045645E0A}"/>
    <cellStyle name="Normal 3 2 3 2 9 7" xfId="42918" xr:uid="{002C1837-FCB7-4CF8-A35E-F89A3C3F3285}"/>
    <cellStyle name="Normal 3 2 3 3" xfId="7498" xr:uid="{66780AB2-55A9-4523-BD20-6085AD4B6515}"/>
    <cellStyle name="Normal 3 2 3 3 10" xfId="21189" xr:uid="{06B9C8DD-E59B-4004-9E77-55D451572D1B}"/>
    <cellStyle name="Normal 3 2 3 3 10 2" xfId="34881" xr:uid="{C4E2752D-5B83-4772-A86A-FA61DE549969}"/>
    <cellStyle name="Normal 3 2 3 3 10 3" xfId="49765" xr:uid="{7BCC0663-803B-4113-AACF-DFED8C29B272}"/>
    <cellStyle name="Normal 3 2 3 3 11" xfId="14345" xr:uid="{F68C91EB-7C5A-4954-98BA-029D87EEC983}"/>
    <cellStyle name="Normal 3 2 3 3 12" xfId="28035" xr:uid="{5EC43EB4-AD14-432B-9415-D429C3AAF462}"/>
    <cellStyle name="Normal 3 2 3 3 13" xfId="42919" xr:uid="{48287B82-76BC-4B3A-99D8-6FE629E7A7DA}"/>
    <cellStyle name="Normal 3 2 3 3 2" xfId="7499" xr:uid="{1EF1D9F4-4AB6-4F44-A3ED-242571BA7558}"/>
    <cellStyle name="Normal 3 2 3 3 2 10" xfId="14346" xr:uid="{B082E6E0-06C2-4FC8-A1B5-B8CC5F4C6573}"/>
    <cellStyle name="Normal 3 2 3 3 2 11" xfId="28036" xr:uid="{F13F6B5E-89E9-4412-8B83-072BABCB91FA}"/>
    <cellStyle name="Normal 3 2 3 3 2 12" xfId="42920" xr:uid="{88C56D26-B715-46BD-80C2-839C453BE615}"/>
    <cellStyle name="Normal 3 2 3 3 2 2" xfId="7500" xr:uid="{69B2207F-7542-4FAD-8830-39249AB0766C}"/>
    <cellStyle name="Normal 3 2 3 3 2 2 10" xfId="42921" xr:uid="{BCF64AF1-74B9-4F34-9420-7EFEE781BFDD}"/>
    <cellStyle name="Normal 3 2 3 3 2 2 2" xfId="7501" xr:uid="{20375666-8D9D-4196-A3F4-9AC2E4DE817B}"/>
    <cellStyle name="Normal 3 2 3 3 2 2 2 2" xfId="7502" xr:uid="{2E25BB94-5144-4FDC-802F-86AAFAFAD8A0}"/>
    <cellStyle name="Normal 3 2 3 3 2 2 2 2 2" xfId="9215" xr:uid="{72C5C36B-13B6-4410-8448-828890F3A0FB}"/>
    <cellStyle name="Normal 3 2 3 3 2 2 2 2 2 2" xfId="12637" xr:uid="{775B8D3D-9057-4274-9CAF-0489EE559022}"/>
    <cellStyle name="Normal 3 2 3 3 2 2 2 2 2 2 2" xfId="26327" xr:uid="{F9BADE8E-BC68-486E-BC49-013D57212889}"/>
    <cellStyle name="Normal 3 2 3 3 2 2 2 2 2 2 2 2" xfId="40019" xr:uid="{82F240F1-4876-4D46-BC89-CFEF586EE91A}"/>
    <cellStyle name="Normal 3 2 3 3 2 2 2 2 2 2 2 3" xfId="54903" xr:uid="{44981087-D54E-4282-80EF-A2C485D2447E}"/>
    <cellStyle name="Normal 3 2 3 3 2 2 2 2 2 2 3" xfId="19483" xr:uid="{4B1B8C5F-AAC3-421A-A97E-A3822E1E144D}"/>
    <cellStyle name="Normal 3 2 3 3 2 2 2 2 2 2 4" xfId="33173" xr:uid="{D84B5A0A-E43A-4A23-904C-F736BD7EADD3}"/>
    <cellStyle name="Normal 3 2 3 3 2 2 2 2 2 2 5" xfId="48057" xr:uid="{E7F69AD9-771B-4914-8BD5-B4BDC5896F53}"/>
    <cellStyle name="Normal 3 2 3 3 2 2 2 2 2 3" xfId="22905" xr:uid="{E6A9E8BB-F863-4157-AB25-A9211D30E081}"/>
    <cellStyle name="Normal 3 2 3 3 2 2 2 2 2 3 2" xfId="36597" xr:uid="{1D362446-1EC6-43C3-9A27-DB2FE9897CC0}"/>
    <cellStyle name="Normal 3 2 3 3 2 2 2 2 2 3 3" xfId="51481" xr:uid="{002AF26E-4BC6-4AE2-9B3E-C15134B67546}"/>
    <cellStyle name="Normal 3 2 3 3 2 2 2 2 2 4" xfId="16061" xr:uid="{52208F8E-9FC3-47DF-8DF3-F550FB3D1194}"/>
    <cellStyle name="Normal 3 2 3 3 2 2 2 2 2 5" xfId="29751" xr:uid="{8634F2AB-F06C-4948-BB60-885FEF9FE8FF}"/>
    <cellStyle name="Normal 3 2 3 3 2 2 2 2 2 6" xfId="44635" xr:uid="{A9A9ED4E-5C84-416C-BE88-E14AF3F90791}"/>
    <cellStyle name="Normal 3 2 3 3 2 2 2 2 3" xfId="10925" xr:uid="{EFB14A56-D46A-42B8-8C8A-97BAB4614794}"/>
    <cellStyle name="Normal 3 2 3 3 2 2 2 2 3 2" xfId="24615" xr:uid="{02BB19E0-20CE-40C6-BD63-386603B4C846}"/>
    <cellStyle name="Normal 3 2 3 3 2 2 2 2 3 2 2" xfId="38307" xr:uid="{A11F7338-B35B-4BAE-8187-2452255CED92}"/>
    <cellStyle name="Normal 3 2 3 3 2 2 2 2 3 2 3" xfId="53191" xr:uid="{FA6E8461-5883-49A6-8306-39DD8EF0AE57}"/>
    <cellStyle name="Normal 3 2 3 3 2 2 2 2 3 3" xfId="17771" xr:uid="{F548372C-5095-4278-9629-60ACA30CEDAD}"/>
    <cellStyle name="Normal 3 2 3 3 2 2 2 2 3 4" xfId="31461" xr:uid="{93D33C58-A908-4F58-83F4-97CC325A4C63}"/>
    <cellStyle name="Normal 3 2 3 3 2 2 2 2 3 5" xfId="46345" xr:uid="{3A1AD4A8-41EF-4215-BB16-61024134B632}"/>
    <cellStyle name="Normal 3 2 3 3 2 2 2 2 4" xfId="21193" xr:uid="{734A89D9-8FFF-49C1-8F53-4DAB7C6A01CF}"/>
    <cellStyle name="Normal 3 2 3 3 2 2 2 2 4 2" xfId="34885" xr:uid="{143F21F7-C404-4652-8ED2-BDDC051A7026}"/>
    <cellStyle name="Normal 3 2 3 3 2 2 2 2 4 3" xfId="49769" xr:uid="{B2D314EE-10EE-4BC0-9769-FA3F92DADAF5}"/>
    <cellStyle name="Normal 3 2 3 3 2 2 2 2 5" xfId="14349" xr:uid="{C3301C1F-4582-41F0-8599-DFF69896359C}"/>
    <cellStyle name="Normal 3 2 3 3 2 2 2 2 6" xfId="28039" xr:uid="{10DE8C5B-5644-4CFE-8F71-E7BE1830D630}"/>
    <cellStyle name="Normal 3 2 3 3 2 2 2 2 7" xfId="42923" xr:uid="{2D354FDC-564E-4FFF-A7F0-B7FDE0455D1E}"/>
    <cellStyle name="Normal 3 2 3 3 2 2 2 3" xfId="9214" xr:uid="{E5CAEF40-4B39-4DEE-8BCE-75D1F384993B}"/>
    <cellStyle name="Normal 3 2 3 3 2 2 2 3 2" xfId="12636" xr:uid="{B601A0F0-68A2-4CD1-933E-20EAB3D43733}"/>
    <cellStyle name="Normal 3 2 3 3 2 2 2 3 2 2" xfId="26326" xr:uid="{AAA02659-58E2-4531-B367-7E10E8C81C95}"/>
    <cellStyle name="Normal 3 2 3 3 2 2 2 3 2 2 2" xfId="40018" xr:uid="{E752F0E0-A70F-4E20-9406-3898A0CFA3E2}"/>
    <cellStyle name="Normal 3 2 3 3 2 2 2 3 2 2 3" xfId="54902" xr:uid="{25841617-CA69-4AB6-B385-F446418A8C20}"/>
    <cellStyle name="Normal 3 2 3 3 2 2 2 3 2 3" xfId="19482" xr:uid="{81CEED96-B313-4984-AD8F-DB36A39CD826}"/>
    <cellStyle name="Normal 3 2 3 3 2 2 2 3 2 4" xfId="33172" xr:uid="{20394A84-BDD9-4AAA-960C-4AB4D155EDC0}"/>
    <cellStyle name="Normal 3 2 3 3 2 2 2 3 2 5" xfId="48056" xr:uid="{55035C0A-3D36-4978-B676-0777683A9E50}"/>
    <cellStyle name="Normal 3 2 3 3 2 2 2 3 3" xfId="22904" xr:uid="{CDF8AC0A-D565-49E3-8359-02373828B40B}"/>
    <cellStyle name="Normal 3 2 3 3 2 2 2 3 3 2" xfId="36596" xr:uid="{A737FA6A-B533-41E0-86DF-AFCA553A5BDF}"/>
    <cellStyle name="Normal 3 2 3 3 2 2 2 3 3 3" xfId="51480" xr:uid="{A04E2E59-2B70-4A42-9C75-3980DA40BE45}"/>
    <cellStyle name="Normal 3 2 3 3 2 2 2 3 4" xfId="16060" xr:uid="{20116497-2385-441F-80F4-D9FF2124B12A}"/>
    <cellStyle name="Normal 3 2 3 3 2 2 2 3 5" xfId="29750" xr:uid="{C9BDB0F5-987E-4483-8A3A-B10F01041BD0}"/>
    <cellStyle name="Normal 3 2 3 3 2 2 2 3 6" xfId="44634" xr:uid="{03938BD4-A07C-4ACD-AB13-93E98FFB48CA}"/>
    <cellStyle name="Normal 3 2 3 3 2 2 2 4" xfId="10924" xr:uid="{BB2CDC4A-95EF-4BF4-97AA-C4160C5962C5}"/>
    <cellStyle name="Normal 3 2 3 3 2 2 2 4 2" xfId="24614" xr:uid="{4FE7761C-C963-4CEB-9737-395506118B7B}"/>
    <cellStyle name="Normal 3 2 3 3 2 2 2 4 2 2" xfId="38306" xr:uid="{47356942-769F-4EAF-B67C-386894AEC617}"/>
    <cellStyle name="Normal 3 2 3 3 2 2 2 4 2 3" xfId="53190" xr:uid="{21A96B2A-99C7-4C11-BCC5-7A31130711B8}"/>
    <cellStyle name="Normal 3 2 3 3 2 2 2 4 3" xfId="17770" xr:uid="{0711FB4F-ED9E-43E5-B994-812FDA86CBF7}"/>
    <cellStyle name="Normal 3 2 3 3 2 2 2 4 4" xfId="31460" xr:uid="{E685225E-0272-4F25-B81E-807492E108B5}"/>
    <cellStyle name="Normal 3 2 3 3 2 2 2 4 5" xfId="46344" xr:uid="{88242825-7C88-4C9D-A961-FAF6EFF57FBF}"/>
    <cellStyle name="Normal 3 2 3 3 2 2 2 5" xfId="21192" xr:uid="{4FEF62A3-C4EA-40EA-97EE-250DCC0BB62E}"/>
    <cellStyle name="Normal 3 2 3 3 2 2 2 5 2" xfId="34884" xr:uid="{5C1A2F63-4724-4189-8AA9-2EE82052E7F9}"/>
    <cellStyle name="Normal 3 2 3 3 2 2 2 5 3" xfId="49768" xr:uid="{39A1FB5B-02C6-45A4-AB06-765911AE752E}"/>
    <cellStyle name="Normal 3 2 3 3 2 2 2 6" xfId="14348" xr:uid="{7A8F8E60-672A-4390-BBA3-D72A3BB3D097}"/>
    <cellStyle name="Normal 3 2 3 3 2 2 2 7" xfId="28038" xr:uid="{5C2C2E4E-B667-4088-8BC7-2742C6B9D340}"/>
    <cellStyle name="Normal 3 2 3 3 2 2 2 8" xfId="42922" xr:uid="{8D3BCB7E-B7E2-41DD-82D1-70A140EDC240}"/>
    <cellStyle name="Normal 3 2 3 3 2 2 3" xfId="7503" xr:uid="{B391E62A-0AD6-4C73-AEB2-36198CDD4286}"/>
    <cellStyle name="Normal 3 2 3 3 2 2 3 2" xfId="9216" xr:uid="{EA5892FD-28FC-4EFA-9BF2-507F6686C735}"/>
    <cellStyle name="Normal 3 2 3 3 2 2 3 2 2" xfId="12638" xr:uid="{06A11241-0C4D-4302-A352-FBF8FE239270}"/>
    <cellStyle name="Normal 3 2 3 3 2 2 3 2 2 2" xfId="26328" xr:uid="{81E4DCFC-F6A4-42CD-9028-F76CE30223AB}"/>
    <cellStyle name="Normal 3 2 3 3 2 2 3 2 2 2 2" xfId="40020" xr:uid="{AC135E0E-A9A8-4A9C-908D-55DAD55A96F9}"/>
    <cellStyle name="Normal 3 2 3 3 2 2 3 2 2 2 3" xfId="54904" xr:uid="{4653F71E-C1EA-4E6D-9E82-1DDDEE31391C}"/>
    <cellStyle name="Normal 3 2 3 3 2 2 3 2 2 3" xfId="19484" xr:uid="{8B9D07E7-051D-46AB-9425-BA0B8204CF9D}"/>
    <cellStyle name="Normal 3 2 3 3 2 2 3 2 2 4" xfId="33174" xr:uid="{1C5C2BC5-9D2C-4BBE-B5A8-249816CFA811}"/>
    <cellStyle name="Normal 3 2 3 3 2 2 3 2 2 5" xfId="48058" xr:uid="{036B978C-2582-4434-B2B5-9A05C4F4C76D}"/>
    <cellStyle name="Normal 3 2 3 3 2 2 3 2 3" xfId="22906" xr:uid="{3C4201C3-5CFB-411F-9907-2C1756ED4743}"/>
    <cellStyle name="Normal 3 2 3 3 2 2 3 2 3 2" xfId="36598" xr:uid="{E1948E57-84AB-49D6-BD5C-97636C7885E5}"/>
    <cellStyle name="Normal 3 2 3 3 2 2 3 2 3 3" xfId="51482" xr:uid="{692B757B-7EB6-49A9-BE6B-580CE4FFA71A}"/>
    <cellStyle name="Normal 3 2 3 3 2 2 3 2 4" xfId="16062" xr:uid="{224BCC34-89CE-4A6C-BA33-66020247DD75}"/>
    <cellStyle name="Normal 3 2 3 3 2 2 3 2 5" xfId="29752" xr:uid="{62C3BAF6-7C8D-4454-B1C2-7F34C04CD85B}"/>
    <cellStyle name="Normal 3 2 3 3 2 2 3 2 6" xfId="44636" xr:uid="{915828EC-3787-4608-8490-256C1CA2D23B}"/>
    <cellStyle name="Normal 3 2 3 3 2 2 3 3" xfId="10926" xr:uid="{DA499DEB-C791-4EC5-8D55-8DD3335F1CC8}"/>
    <cellStyle name="Normal 3 2 3 3 2 2 3 3 2" xfId="24616" xr:uid="{B27A0CB6-8EAD-4E06-BAE2-43A1FB27D57F}"/>
    <cellStyle name="Normal 3 2 3 3 2 2 3 3 2 2" xfId="38308" xr:uid="{CF3BD5B7-366D-4426-BC3D-49F1CE7AEE8C}"/>
    <cellStyle name="Normal 3 2 3 3 2 2 3 3 2 3" xfId="53192" xr:uid="{20340F17-B4F0-48B7-8745-C0D5C201C883}"/>
    <cellStyle name="Normal 3 2 3 3 2 2 3 3 3" xfId="17772" xr:uid="{D5C17517-D589-4D62-A963-42D0F6310DAE}"/>
    <cellStyle name="Normal 3 2 3 3 2 2 3 3 4" xfId="31462" xr:uid="{4A7312EB-D32A-4D0A-9B16-D348AB83EE9A}"/>
    <cellStyle name="Normal 3 2 3 3 2 2 3 3 5" xfId="46346" xr:uid="{FC95931A-E378-4A74-8B30-4F9CC306E8E9}"/>
    <cellStyle name="Normal 3 2 3 3 2 2 3 4" xfId="21194" xr:uid="{9B390509-F61A-49D8-8298-83E677681CD3}"/>
    <cellStyle name="Normal 3 2 3 3 2 2 3 4 2" xfId="34886" xr:uid="{E37ACC29-7838-404B-A1FE-1E508D458D32}"/>
    <cellStyle name="Normal 3 2 3 3 2 2 3 4 3" xfId="49770" xr:uid="{364630A1-30A4-47E5-BEE6-12C6DD9A1737}"/>
    <cellStyle name="Normal 3 2 3 3 2 2 3 5" xfId="14350" xr:uid="{1DDC08BA-AD61-4C5E-83C1-A1ED33C54652}"/>
    <cellStyle name="Normal 3 2 3 3 2 2 3 6" xfId="28040" xr:uid="{6354653D-AAC5-49D3-B96E-1C78B2BAFA35}"/>
    <cellStyle name="Normal 3 2 3 3 2 2 3 7" xfId="42924" xr:uid="{7AA3DAEC-D0C6-4786-9936-815B8FE745C3}"/>
    <cellStyle name="Normal 3 2 3 3 2 2 4" xfId="7504" xr:uid="{F62A9C66-79E6-40C0-B8BF-A975C8743391}"/>
    <cellStyle name="Normal 3 2 3 3 2 2 4 2" xfId="9217" xr:uid="{EABCAD11-BAF2-4D89-8F0A-36A571996420}"/>
    <cellStyle name="Normal 3 2 3 3 2 2 4 2 2" xfId="12639" xr:uid="{AC33BD5D-91CA-4E5E-8F33-E484CAF917C0}"/>
    <cellStyle name="Normal 3 2 3 3 2 2 4 2 2 2" xfId="26329" xr:uid="{C6F86DB0-21D8-4B7A-8989-69CCA4D1047E}"/>
    <cellStyle name="Normal 3 2 3 3 2 2 4 2 2 2 2" xfId="40021" xr:uid="{0DAACB3A-13CA-4DDD-B53A-60D54C7D8E3A}"/>
    <cellStyle name="Normal 3 2 3 3 2 2 4 2 2 2 3" xfId="54905" xr:uid="{18D2ABD7-1186-4E0E-AF10-FD47F9769940}"/>
    <cellStyle name="Normal 3 2 3 3 2 2 4 2 2 3" xfId="19485" xr:uid="{F72FF3EB-2CFE-4BE7-B326-ACEF0CD10235}"/>
    <cellStyle name="Normal 3 2 3 3 2 2 4 2 2 4" xfId="33175" xr:uid="{3372AA58-A4D5-4665-8A9A-2AA9CDAD6965}"/>
    <cellStyle name="Normal 3 2 3 3 2 2 4 2 2 5" xfId="48059" xr:uid="{4405A1CC-A3E6-4CA2-9A1E-4253C5171D79}"/>
    <cellStyle name="Normal 3 2 3 3 2 2 4 2 3" xfId="22907" xr:uid="{E91CED2C-927C-4A3E-AF4C-D797FEC5FA2A}"/>
    <cellStyle name="Normal 3 2 3 3 2 2 4 2 3 2" xfId="36599" xr:uid="{A61AB8F0-A54A-43C2-9901-263DF2E6DAD7}"/>
    <cellStyle name="Normal 3 2 3 3 2 2 4 2 3 3" xfId="51483" xr:uid="{575EC33D-BD93-497E-970D-AAC01C0FF381}"/>
    <cellStyle name="Normal 3 2 3 3 2 2 4 2 4" xfId="16063" xr:uid="{5E799BC4-6A44-4A3A-BA56-540131B56727}"/>
    <cellStyle name="Normal 3 2 3 3 2 2 4 2 5" xfId="29753" xr:uid="{973276FC-8DD5-4D76-8C36-0A4DD46ABDF8}"/>
    <cellStyle name="Normal 3 2 3 3 2 2 4 2 6" xfId="44637" xr:uid="{912EC965-3B33-441F-9406-D03A1D8CF0E1}"/>
    <cellStyle name="Normal 3 2 3 3 2 2 4 3" xfId="10927" xr:uid="{EA3039E7-AFA0-4321-87B8-56E654CBCCF9}"/>
    <cellStyle name="Normal 3 2 3 3 2 2 4 3 2" xfId="24617" xr:uid="{CCE88975-1450-44CF-9A6B-B2D307CE8111}"/>
    <cellStyle name="Normal 3 2 3 3 2 2 4 3 2 2" xfId="38309" xr:uid="{1E5055C4-7302-4029-81F3-33EB1106EB1B}"/>
    <cellStyle name="Normal 3 2 3 3 2 2 4 3 2 3" xfId="53193" xr:uid="{F8ADB35C-7700-46B5-BE9E-846FC724D330}"/>
    <cellStyle name="Normal 3 2 3 3 2 2 4 3 3" xfId="17773" xr:uid="{9F97E563-881A-4E22-8D8D-1A91CD94A47F}"/>
    <cellStyle name="Normal 3 2 3 3 2 2 4 3 4" xfId="31463" xr:uid="{58A5969D-0014-489E-AC01-18A381F4EA65}"/>
    <cellStyle name="Normal 3 2 3 3 2 2 4 3 5" xfId="46347" xr:uid="{96E8C1E9-4299-406A-86C7-748A564F39F5}"/>
    <cellStyle name="Normal 3 2 3 3 2 2 4 4" xfId="21195" xr:uid="{18FF6D72-F426-414D-B222-B7D06E8BABA3}"/>
    <cellStyle name="Normal 3 2 3 3 2 2 4 4 2" xfId="34887" xr:uid="{0497AEA0-00A6-40F9-AF75-EBB27773229E}"/>
    <cellStyle name="Normal 3 2 3 3 2 2 4 4 3" xfId="49771" xr:uid="{32C57B3D-B824-470F-9294-E6A346CD3644}"/>
    <cellStyle name="Normal 3 2 3 3 2 2 4 5" xfId="14351" xr:uid="{86F31748-D694-4C36-8749-B3409005A02D}"/>
    <cellStyle name="Normal 3 2 3 3 2 2 4 6" xfId="28041" xr:uid="{F19F2FC7-48D3-41CD-B61D-08D703D5F1EF}"/>
    <cellStyle name="Normal 3 2 3 3 2 2 4 7" xfId="42925" xr:uid="{E95A31F4-A210-42AC-ACD8-0301E957A843}"/>
    <cellStyle name="Normal 3 2 3 3 2 2 5" xfId="9213" xr:uid="{C8D78028-57D6-4429-86BE-87432AD1FCA3}"/>
    <cellStyle name="Normal 3 2 3 3 2 2 5 2" xfId="12635" xr:uid="{29A6EBB4-00B5-4881-A666-D5A2A7A89AE2}"/>
    <cellStyle name="Normal 3 2 3 3 2 2 5 2 2" xfId="26325" xr:uid="{0EB6BD38-EF10-4C08-8E7D-B98BE6D6D4F0}"/>
    <cellStyle name="Normal 3 2 3 3 2 2 5 2 2 2" xfId="40017" xr:uid="{7A00FC0B-1044-47E2-8472-CB0FD81E3FA9}"/>
    <cellStyle name="Normal 3 2 3 3 2 2 5 2 2 3" xfId="54901" xr:uid="{D305A542-A429-43FC-8DFD-0BE6968FB6C1}"/>
    <cellStyle name="Normal 3 2 3 3 2 2 5 2 3" xfId="19481" xr:uid="{133730E3-4EDB-4D28-959A-041A1EDDBD6F}"/>
    <cellStyle name="Normal 3 2 3 3 2 2 5 2 4" xfId="33171" xr:uid="{A33A9CB6-F0F3-4CEA-BAB1-F8D278131B21}"/>
    <cellStyle name="Normal 3 2 3 3 2 2 5 2 5" xfId="48055" xr:uid="{36042371-2542-44F0-B9CA-1B5D5AF41AFE}"/>
    <cellStyle name="Normal 3 2 3 3 2 2 5 3" xfId="22903" xr:uid="{17055EC8-D8AA-425D-80D2-E352200D89E2}"/>
    <cellStyle name="Normal 3 2 3 3 2 2 5 3 2" xfId="36595" xr:uid="{F4D56F6B-4965-45FF-A571-AD51DE286492}"/>
    <cellStyle name="Normal 3 2 3 3 2 2 5 3 3" xfId="51479" xr:uid="{3EA7EA08-E007-43A0-BF16-CC88135F09B6}"/>
    <cellStyle name="Normal 3 2 3 3 2 2 5 4" xfId="16059" xr:uid="{B537CEC4-58DB-40DD-91CE-B963E04DA43F}"/>
    <cellStyle name="Normal 3 2 3 3 2 2 5 5" xfId="29749" xr:uid="{E7BB2EB7-9AC8-4C7D-AFBD-77931CD5D4F9}"/>
    <cellStyle name="Normal 3 2 3 3 2 2 5 6" xfId="44633" xr:uid="{FCB9BE38-5A6D-44E7-9BDE-8CF938C6686F}"/>
    <cellStyle name="Normal 3 2 3 3 2 2 6" xfId="10923" xr:uid="{DE13DA19-09DA-4282-A284-1A1CB56C8154}"/>
    <cellStyle name="Normal 3 2 3 3 2 2 6 2" xfId="24613" xr:uid="{789B7D5B-13E1-4DF1-BBA8-839646E8C41C}"/>
    <cellStyle name="Normal 3 2 3 3 2 2 6 2 2" xfId="38305" xr:uid="{4FC217EC-E9C1-4C57-BCB0-809DF62F3CCA}"/>
    <cellStyle name="Normal 3 2 3 3 2 2 6 2 3" xfId="53189" xr:uid="{D580A815-24B3-4159-BD2C-8433DCDF998E}"/>
    <cellStyle name="Normal 3 2 3 3 2 2 6 3" xfId="17769" xr:uid="{9414C094-F07E-4E3C-B0BF-3BE5752A2B78}"/>
    <cellStyle name="Normal 3 2 3 3 2 2 6 4" xfId="31459" xr:uid="{715AE70A-B70B-4E7C-840C-C4E6E6508D29}"/>
    <cellStyle name="Normal 3 2 3 3 2 2 6 5" xfId="46343" xr:uid="{4E3B3681-9FAB-4711-8236-8FFD4A55A3D4}"/>
    <cellStyle name="Normal 3 2 3 3 2 2 7" xfId="21191" xr:uid="{303AE011-CCF3-44BD-9C20-FC0A8A4268C6}"/>
    <cellStyle name="Normal 3 2 3 3 2 2 7 2" xfId="34883" xr:uid="{B8513265-5E0D-4431-9D2D-9C11D880C837}"/>
    <cellStyle name="Normal 3 2 3 3 2 2 7 3" xfId="49767" xr:uid="{BCEFA705-B253-439F-8D0B-9CAA5D1B8EF4}"/>
    <cellStyle name="Normal 3 2 3 3 2 2 8" xfId="14347" xr:uid="{2D693C46-401E-48C6-90A2-AC8B170F0276}"/>
    <cellStyle name="Normal 3 2 3 3 2 2 9" xfId="28037" xr:uid="{FBB721DC-5D78-403C-8FBE-49EE341FF15D}"/>
    <cellStyle name="Normal 3 2 3 3 2 3" xfId="7505" xr:uid="{CCAFF27B-F55A-48A1-8701-605A72F153F7}"/>
    <cellStyle name="Normal 3 2 3 3 2 3 10" xfId="42926" xr:uid="{A170408A-B21D-432C-A76D-433AF0D3EABE}"/>
    <cellStyle name="Normal 3 2 3 3 2 3 2" xfId="7506" xr:uid="{7889C8A7-28B8-4D57-9043-6992C6690BBA}"/>
    <cellStyle name="Normal 3 2 3 3 2 3 2 2" xfId="7507" xr:uid="{B9A7915B-1160-4B85-9054-3E1492B3A213}"/>
    <cellStyle name="Normal 3 2 3 3 2 3 2 2 2" xfId="9220" xr:uid="{B974AB39-0C2B-450C-B19B-7527D6D576E6}"/>
    <cellStyle name="Normal 3 2 3 3 2 3 2 2 2 2" xfId="12642" xr:uid="{E140A44E-97A4-4FFF-99AB-633E16B48D2C}"/>
    <cellStyle name="Normal 3 2 3 3 2 3 2 2 2 2 2" xfId="26332" xr:uid="{C508FAE9-C39D-44BC-8008-47B487B6D08B}"/>
    <cellStyle name="Normal 3 2 3 3 2 3 2 2 2 2 2 2" xfId="40024" xr:uid="{CFC2C4B5-C606-4A85-9E5D-F3CDFE950CF2}"/>
    <cellStyle name="Normal 3 2 3 3 2 3 2 2 2 2 2 3" xfId="54908" xr:uid="{E9BD6865-1574-4692-AD0C-588C47A61D55}"/>
    <cellStyle name="Normal 3 2 3 3 2 3 2 2 2 2 3" xfId="19488" xr:uid="{A627E4FB-8BAB-4D2A-9A79-65F91A31DEC5}"/>
    <cellStyle name="Normal 3 2 3 3 2 3 2 2 2 2 4" xfId="33178" xr:uid="{681028AC-37CC-40E9-88C4-04A703C4C26B}"/>
    <cellStyle name="Normal 3 2 3 3 2 3 2 2 2 2 5" xfId="48062" xr:uid="{49D06FE2-A91B-4531-B9BC-256B9126DAFC}"/>
    <cellStyle name="Normal 3 2 3 3 2 3 2 2 2 3" xfId="22910" xr:uid="{86D2C911-6F9A-4A92-9765-11F13F2C3D72}"/>
    <cellStyle name="Normal 3 2 3 3 2 3 2 2 2 3 2" xfId="36602" xr:uid="{BA529F1C-24D6-4A0A-B889-0E200A0245F7}"/>
    <cellStyle name="Normal 3 2 3 3 2 3 2 2 2 3 3" xfId="51486" xr:uid="{81167034-EE13-4C21-821C-A35BD9CAFBA0}"/>
    <cellStyle name="Normal 3 2 3 3 2 3 2 2 2 4" xfId="16066" xr:uid="{BAB686D8-465D-475E-AD18-7D96AED31C32}"/>
    <cellStyle name="Normal 3 2 3 3 2 3 2 2 2 5" xfId="29756" xr:uid="{9EE85102-CA1A-4780-80A1-E8D33C54CDE2}"/>
    <cellStyle name="Normal 3 2 3 3 2 3 2 2 2 6" xfId="44640" xr:uid="{4A44D971-08EE-4CEE-94F1-2ECE48E34B9B}"/>
    <cellStyle name="Normal 3 2 3 3 2 3 2 2 3" xfId="10930" xr:uid="{F4848785-7747-4A3B-A3B2-FF9A63203D35}"/>
    <cellStyle name="Normal 3 2 3 3 2 3 2 2 3 2" xfId="24620" xr:uid="{651412E1-CD5F-4F00-8483-F0BC90D3A34A}"/>
    <cellStyle name="Normal 3 2 3 3 2 3 2 2 3 2 2" xfId="38312" xr:uid="{2025418D-D2C9-4D29-BDE4-0E4A17738812}"/>
    <cellStyle name="Normal 3 2 3 3 2 3 2 2 3 2 3" xfId="53196" xr:uid="{15D21D9D-1FAE-40B3-AC99-A50416C73FFE}"/>
    <cellStyle name="Normal 3 2 3 3 2 3 2 2 3 3" xfId="17776" xr:uid="{9C3BE2FA-22F9-4519-90E1-7F785B66D0DB}"/>
    <cellStyle name="Normal 3 2 3 3 2 3 2 2 3 4" xfId="31466" xr:uid="{651CE3EB-B715-4280-8FA9-95B3DB461C06}"/>
    <cellStyle name="Normal 3 2 3 3 2 3 2 2 3 5" xfId="46350" xr:uid="{ABA6E352-32B8-49DE-BDCC-C26AB728C3F8}"/>
    <cellStyle name="Normal 3 2 3 3 2 3 2 2 4" xfId="21198" xr:uid="{F6ED8953-7DD5-4FBA-B690-49987FFC7909}"/>
    <cellStyle name="Normal 3 2 3 3 2 3 2 2 4 2" xfId="34890" xr:uid="{40DF57F6-9164-469B-8165-67B43A33D681}"/>
    <cellStyle name="Normal 3 2 3 3 2 3 2 2 4 3" xfId="49774" xr:uid="{4181611E-9410-49A4-B3AC-9BB7C2B3E3E9}"/>
    <cellStyle name="Normal 3 2 3 3 2 3 2 2 5" xfId="14354" xr:uid="{43661915-A313-4DB6-B200-A8089990BD71}"/>
    <cellStyle name="Normal 3 2 3 3 2 3 2 2 6" xfId="28044" xr:uid="{0A93C77A-6B9A-447C-9464-1E3F4BD9ED85}"/>
    <cellStyle name="Normal 3 2 3 3 2 3 2 2 7" xfId="42928" xr:uid="{C68F5B28-E206-489E-BD89-4A6797EF1E75}"/>
    <cellStyle name="Normal 3 2 3 3 2 3 2 3" xfId="9219" xr:uid="{3385F9E1-B152-4F79-ABF1-5976FD667628}"/>
    <cellStyle name="Normal 3 2 3 3 2 3 2 3 2" xfId="12641" xr:uid="{69C027E3-17A5-45BA-A746-E4BBCD9AA564}"/>
    <cellStyle name="Normal 3 2 3 3 2 3 2 3 2 2" xfId="26331" xr:uid="{71DD1443-E8CF-4C18-830F-9B8CF0656A23}"/>
    <cellStyle name="Normal 3 2 3 3 2 3 2 3 2 2 2" xfId="40023" xr:uid="{71665EAF-132B-4661-993C-1D19F4B66ED3}"/>
    <cellStyle name="Normal 3 2 3 3 2 3 2 3 2 2 3" xfId="54907" xr:uid="{4CF29B45-36D0-4016-BA3B-A9F59B0BB4F9}"/>
    <cellStyle name="Normal 3 2 3 3 2 3 2 3 2 3" xfId="19487" xr:uid="{45120A87-7DA0-43DE-99A2-2E12B8E0F051}"/>
    <cellStyle name="Normal 3 2 3 3 2 3 2 3 2 4" xfId="33177" xr:uid="{D73AD66D-8107-4AC9-BE46-65F14ABA6744}"/>
    <cellStyle name="Normal 3 2 3 3 2 3 2 3 2 5" xfId="48061" xr:uid="{BB756DFD-0281-4FB9-B5F3-49FE4801E16D}"/>
    <cellStyle name="Normal 3 2 3 3 2 3 2 3 3" xfId="22909" xr:uid="{9E42BABD-4EF5-455C-80A4-C3B40D412E9C}"/>
    <cellStyle name="Normal 3 2 3 3 2 3 2 3 3 2" xfId="36601" xr:uid="{442760EC-0B9C-458F-8292-B9D255FD5CBB}"/>
    <cellStyle name="Normal 3 2 3 3 2 3 2 3 3 3" xfId="51485" xr:uid="{6BD9AFBE-3E98-400D-85DA-0D870369A2FA}"/>
    <cellStyle name="Normal 3 2 3 3 2 3 2 3 4" xfId="16065" xr:uid="{0E7EF99D-C488-42C8-A88A-90C9A2B1C4BF}"/>
    <cellStyle name="Normal 3 2 3 3 2 3 2 3 5" xfId="29755" xr:uid="{C5719439-E0AC-4446-A60A-9B2DFEB43A64}"/>
    <cellStyle name="Normal 3 2 3 3 2 3 2 3 6" xfId="44639" xr:uid="{ADBCEB6F-F8E5-4E13-80B4-C0627B4A80CE}"/>
    <cellStyle name="Normal 3 2 3 3 2 3 2 4" xfId="10929" xr:uid="{10394FE3-6CE5-4AC4-BBCC-24B9C0DFDAE4}"/>
    <cellStyle name="Normal 3 2 3 3 2 3 2 4 2" xfId="24619" xr:uid="{DC209389-E1BC-4ADA-A456-5CD0E5EDCDDE}"/>
    <cellStyle name="Normal 3 2 3 3 2 3 2 4 2 2" xfId="38311" xr:uid="{D8368600-9E61-477E-B42E-DE17EFE489FC}"/>
    <cellStyle name="Normal 3 2 3 3 2 3 2 4 2 3" xfId="53195" xr:uid="{9C7FBB39-7F77-47DD-84AB-855B0303E2F5}"/>
    <cellStyle name="Normal 3 2 3 3 2 3 2 4 3" xfId="17775" xr:uid="{5687B774-F475-46AF-B4B6-271AB9EACD1E}"/>
    <cellStyle name="Normal 3 2 3 3 2 3 2 4 4" xfId="31465" xr:uid="{842264DD-2E7D-4A66-8959-1FAF718C8F91}"/>
    <cellStyle name="Normal 3 2 3 3 2 3 2 4 5" xfId="46349" xr:uid="{FCAFBFDF-988A-494B-9922-DBDA5C32CE5C}"/>
    <cellStyle name="Normal 3 2 3 3 2 3 2 5" xfId="21197" xr:uid="{6283A9D8-C18D-4145-A781-584E37078B5E}"/>
    <cellStyle name="Normal 3 2 3 3 2 3 2 5 2" xfId="34889" xr:uid="{B0FA630C-C04C-45D9-942F-C1193528188F}"/>
    <cellStyle name="Normal 3 2 3 3 2 3 2 5 3" xfId="49773" xr:uid="{E20B9B49-BAD5-4F05-961C-04E944B61048}"/>
    <cellStyle name="Normal 3 2 3 3 2 3 2 6" xfId="14353" xr:uid="{617B9CDE-1226-4D23-9535-BA7E243D27D4}"/>
    <cellStyle name="Normal 3 2 3 3 2 3 2 7" xfId="28043" xr:uid="{D17D28DE-D20A-446E-8D05-6F1933449636}"/>
    <cellStyle name="Normal 3 2 3 3 2 3 2 8" xfId="42927" xr:uid="{47553F5D-19C9-4BF0-8A30-AFF37A57D014}"/>
    <cellStyle name="Normal 3 2 3 3 2 3 3" xfId="7508" xr:uid="{7712CE24-4D96-495E-9AEB-C13D3D84B5F2}"/>
    <cellStyle name="Normal 3 2 3 3 2 3 3 2" xfId="9221" xr:uid="{604AA901-B7C9-4594-A107-EAE8575D778E}"/>
    <cellStyle name="Normal 3 2 3 3 2 3 3 2 2" xfId="12643" xr:uid="{8881A570-3560-4529-B8EB-8AD2B3A05651}"/>
    <cellStyle name="Normal 3 2 3 3 2 3 3 2 2 2" xfId="26333" xr:uid="{E5BEAAC7-B622-42EA-9276-BA77AF74DC2C}"/>
    <cellStyle name="Normal 3 2 3 3 2 3 3 2 2 2 2" xfId="40025" xr:uid="{E50CA2EF-FA7E-4D26-8649-A9DBA5A12D03}"/>
    <cellStyle name="Normal 3 2 3 3 2 3 3 2 2 2 3" xfId="54909" xr:uid="{C191F6E0-5875-4A59-8617-33D1A28545AD}"/>
    <cellStyle name="Normal 3 2 3 3 2 3 3 2 2 3" xfId="19489" xr:uid="{DBA189D3-7DD5-4795-A0FE-759CF10BB10B}"/>
    <cellStyle name="Normal 3 2 3 3 2 3 3 2 2 4" xfId="33179" xr:uid="{7BF8C131-AD69-45DE-9C61-F4E93227B967}"/>
    <cellStyle name="Normal 3 2 3 3 2 3 3 2 2 5" xfId="48063" xr:uid="{4141B4B6-A465-4894-8C0B-4CEE6896ACAA}"/>
    <cellStyle name="Normal 3 2 3 3 2 3 3 2 3" xfId="22911" xr:uid="{2B7801E2-90D2-4E54-B1BA-81EEF7C47055}"/>
    <cellStyle name="Normal 3 2 3 3 2 3 3 2 3 2" xfId="36603" xr:uid="{4B3AB990-6946-4942-9824-A395A23C81B6}"/>
    <cellStyle name="Normal 3 2 3 3 2 3 3 2 3 3" xfId="51487" xr:uid="{8740AAFA-387B-420F-9153-E79497106C4A}"/>
    <cellStyle name="Normal 3 2 3 3 2 3 3 2 4" xfId="16067" xr:uid="{FD42D56C-0A0B-403D-9C1A-7F3181E58966}"/>
    <cellStyle name="Normal 3 2 3 3 2 3 3 2 5" xfId="29757" xr:uid="{9E379762-5BF4-41A3-A374-C0BE585F84CA}"/>
    <cellStyle name="Normal 3 2 3 3 2 3 3 2 6" xfId="44641" xr:uid="{DF30B8CB-214F-4C50-A480-3F50765BE3EF}"/>
    <cellStyle name="Normal 3 2 3 3 2 3 3 3" xfId="10931" xr:uid="{1165E9FD-0F56-47A5-B2B2-04E00EB99343}"/>
    <cellStyle name="Normal 3 2 3 3 2 3 3 3 2" xfId="24621" xr:uid="{F3EB97C3-BA00-410E-BFE4-B765DFBCBFC5}"/>
    <cellStyle name="Normal 3 2 3 3 2 3 3 3 2 2" xfId="38313" xr:uid="{73D459B7-A027-4423-B46B-EBB6BEB22CA6}"/>
    <cellStyle name="Normal 3 2 3 3 2 3 3 3 2 3" xfId="53197" xr:uid="{518BF8AD-E9E3-4D68-B3F5-84FFB2FCBC3D}"/>
    <cellStyle name="Normal 3 2 3 3 2 3 3 3 3" xfId="17777" xr:uid="{EF0C00C3-0C5F-4368-AF1E-75A0B224DA44}"/>
    <cellStyle name="Normal 3 2 3 3 2 3 3 3 4" xfId="31467" xr:uid="{0DF23FBF-A6F5-4ACD-B203-3CC1AA11DF60}"/>
    <cellStyle name="Normal 3 2 3 3 2 3 3 3 5" xfId="46351" xr:uid="{7AFCA1D3-4980-427B-AFBB-CB2F3F865149}"/>
    <cellStyle name="Normal 3 2 3 3 2 3 3 4" xfId="21199" xr:uid="{2A09D190-A3FA-497D-84EF-E95BA81A87B5}"/>
    <cellStyle name="Normal 3 2 3 3 2 3 3 4 2" xfId="34891" xr:uid="{8B50FA54-C798-47D7-985A-54071AB3F1D6}"/>
    <cellStyle name="Normal 3 2 3 3 2 3 3 4 3" xfId="49775" xr:uid="{5B437919-AB30-4E9D-A880-B855D935D6EC}"/>
    <cellStyle name="Normal 3 2 3 3 2 3 3 5" xfId="14355" xr:uid="{AAC47688-9E44-402B-9811-0D8BEA0BB946}"/>
    <cellStyle name="Normal 3 2 3 3 2 3 3 6" xfId="28045" xr:uid="{FA79B264-DFC6-4CD5-A391-C1A7C8DB9E93}"/>
    <cellStyle name="Normal 3 2 3 3 2 3 3 7" xfId="42929" xr:uid="{2B6A8C59-417B-491D-A04C-915FF6E4F991}"/>
    <cellStyle name="Normal 3 2 3 3 2 3 4" xfId="7509" xr:uid="{914D1A8B-0382-48CC-A30B-56A9A6CDD842}"/>
    <cellStyle name="Normal 3 2 3 3 2 3 4 2" xfId="9222" xr:uid="{265AFC64-5BBC-43DA-9D14-95F68CCFA2A4}"/>
    <cellStyle name="Normal 3 2 3 3 2 3 4 2 2" xfId="12644" xr:uid="{83C2BC7A-28DA-4DEE-A8D6-C0500E776F2C}"/>
    <cellStyle name="Normal 3 2 3 3 2 3 4 2 2 2" xfId="26334" xr:uid="{C7CF9308-E2F8-45F4-A712-75D82D045258}"/>
    <cellStyle name="Normal 3 2 3 3 2 3 4 2 2 2 2" xfId="40026" xr:uid="{F01A14B8-C724-451B-8F3C-DEA47D347E27}"/>
    <cellStyle name="Normal 3 2 3 3 2 3 4 2 2 2 3" xfId="54910" xr:uid="{F7089AB5-F97A-4E8B-913F-9997D35921BE}"/>
    <cellStyle name="Normal 3 2 3 3 2 3 4 2 2 3" xfId="19490" xr:uid="{737B72A8-9601-4E35-A8CC-BBF8258335A5}"/>
    <cellStyle name="Normal 3 2 3 3 2 3 4 2 2 4" xfId="33180" xr:uid="{A1FDABFC-94C9-4426-AAD0-20AD329154D2}"/>
    <cellStyle name="Normal 3 2 3 3 2 3 4 2 2 5" xfId="48064" xr:uid="{42EC74A4-A710-4AD2-8C67-05D39BA6C9B7}"/>
    <cellStyle name="Normal 3 2 3 3 2 3 4 2 3" xfId="22912" xr:uid="{B621B96D-7C3F-4FEB-BA6A-1CE639980A8F}"/>
    <cellStyle name="Normal 3 2 3 3 2 3 4 2 3 2" xfId="36604" xr:uid="{5B83D93F-7AAA-4A25-918A-6773821C72B1}"/>
    <cellStyle name="Normal 3 2 3 3 2 3 4 2 3 3" xfId="51488" xr:uid="{38066378-9D30-48ED-96C5-95B2AA443900}"/>
    <cellStyle name="Normal 3 2 3 3 2 3 4 2 4" xfId="16068" xr:uid="{64A73798-A3F3-4CFA-B6D9-CF4FA3C004E5}"/>
    <cellStyle name="Normal 3 2 3 3 2 3 4 2 5" xfId="29758" xr:uid="{834AC19A-05FD-4909-8E0A-7A57A5524AE5}"/>
    <cellStyle name="Normal 3 2 3 3 2 3 4 2 6" xfId="44642" xr:uid="{308382D2-BEC0-4B12-82A1-BEA2F28CAD09}"/>
    <cellStyle name="Normal 3 2 3 3 2 3 4 3" xfId="10932" xr:uid="{7B6E302A-BEF7-4FF8-ACAA-DCD285A2019E}"/>
    <cellStyle name="Normal 3 2 3 3 2 3 4 3 2" xfId="24622" xr:uid="{0D7AF3F9-540B-4E72-A0A4-C158DD079CCF}"/>
    <cellStyle name="Normal 3 2 3 3 2 3 4 3 2 2" xfId="38314" xr:uid="{3ACA5F57-5FD8-44C4-8F3D-F6FE92F62158}"/>
    <cellStyle name="Normal 3 2 3 3 2 3 4 3 2 3" xfId="53198" xr:uid="{28C68873-883B-4F04-A528-DD96364C4CF7}"/>
    <cellStyle name="Normal 3 2 3 3 2 3 4 3 3" xfId="17778" xr:uid="{38D703A0-FC21-4F0A-B0DA-1905D70EA0EA}"/>
    <cellStyle name="Normal 3 2 3 3 2 3 4 3 4" xfId="31468" xr:uid="{554A3AD8-2A02-47E5-A23A-98D0F2888092}"/>
    <cellStyle name="Normal 3 2 3 3 2 3 4 3 5" xfId="46352" xr:uid="{107581AE-80E7-4501-8ED2-E156785FE2F9}"/>
    <cellStyle name="Normal 3 2 3 3 2 3 4 4" xfId="21200" xr:uid="{E472F402-2DE9-475C-B4B9-01F82E609A46}"/>
    <cellStyle name="Normal 3 2 3 3 2 3 4 4 2" xfId="34892" xr:uid="{6C7D1BBE-F453-499C-B494-4EA4D887562B}"/>
    <cellStyle name="Normal 3 2 3 3 2 3 4 4 3" xfId="49776" xr:uid="{26B3EF11-83C0-4101-BEEE-DCDD5F90C4DF}"/>
    <cellStyle name="Normal 3 2 3 3 2 3 4 5" xfId="14356" xr:uid="{0C9CA5CA-07EF-4717-912A-75EBEF36A133}"/>
    <cellStyle name="Normal 3 2 3 3 2 3 4 6" xfId="28046" xr:uid="{E95BA132-08D4-462D-A465-840BA66B59DF}"/>
    <cellStyle name="Normal 3 2 3 3 2 3 4 7" xfId="42930" xr:uid="{79B5D093-3A01-489E-8680-F01D6C6F34C5}"/>
    <cellStyle name="Normal 3 2 3 3 2 3 5" xfId="9218" xr:uid="{EAAA231F-81C6-4D62-9ABD-58312C783AE7}"/>
    <cellStyle name="Normal 3 2 3 3 2 3 5 2" xfId="12640" xr:uid="{6977F0DD-69AE-451C-9A74-1A04C8ADBF32}"/>
    <cellStyle name="Normal 3 2 3 3 2 3 5 2 2" xfId="26330" xr:uid="{7BEBAE62-9151-4EA8-948A-6E5A5DE07EEE}"/>
    <cellStyle name="Normal 3 2 3 3 2 3 5 2 2 2" xfId="40022" xr:uid="{467710B3-C89F-41C4-B26A-824F50D057D9}"/>
    <cellStyle name="Normal 3 2 3 3 2 3 5 2 2 3" xfId="54906" xr:uid="{44381F40-724A-4679-A252-A5E64790D1B5}"/>
    <cellStyle name="Normal 3 2 3 3 2 3 5 2 3" xfId="19486" xr:uid="{4C12A45A-0665-475D-ABC5-B01182F91DC6}"/>
    <cellStyle name="Normal 3 2 3 3 2 3 5 2 4" xfId="33176" xr:uid="{10F6C9B0-0418-409D-A8FF-C2688951CCE4}"/>
    <cellStyle name="Normal 3 2 3 3 2 3 5 2 5" xfId="48060" xr:uid="{C9DAB9AF-00B8-4A53-AAFB-842C8F578B38}"/>
    <cellStyle name="Normal 3 2 3 3 2 3 5 3" xfId="22908" xr:uid="{5B82E4C9-29A8-40DA-AF56-3276FB66BA30}"/>
    <cellStyle name="Normal 3 2 3 3 2 3 5 3 2" xfId="36600" xr:uid="{797A2DB8-FD30-4C5D-8BCA-71DFC83FAC38}"/>
    <cellStyle name="Normal 3 2 3 3 2 3 5 3 3" xfId="51484" xr:uid="{5455ACF3-3702-4F2E-9E6C-ECCD173C33A2}"/>
    <cellStyle name="Normal 3 2 3 3 2 3 5 4" xfId="16064" xr:uid="{9866995C-44B2-4BAD-BDD2-DFDC5B0B5A78}"/>
    <cellStyle name="Normal 3 2 3 3 2 3 5 5" xfId="29754" xr:uid="{70006DB5-6938-42E4-A00B-09A82D0D8829}"/>
    <cellStyle name="Normal 3 2 3 3 2 3 5 6" xfId="44638" xr:uid="{76A9B94B-C0DB-4081-BFFC-5970AC9EF319}"/>
    <cellStyle name="Normal 3 2 3 3 2 3 6" xfId="10928" xr:uid="{69CC9F43-FFD3-4E91-B39C-29B8C5B1C966}"/>
    <cellStyle name="Normal 3 2 3 3 2 3 6 2" xfId="24618" xr:uid="{F86A4E9B-B8AE-4369-86FA-9A22439B3642}"/>
    <cellStyle name="Normal 3 2 3 3 2 3 6 2 2" xfId="38310" xr:uid="{13D109FE-CEA2-4D88-B34E-3C4E2DC32DB4}"/>
    <cellStyle name="Normal 3 2 3 3 2 3 6 2 3" xfId="53194" xr:uid="{CF7C0B0E-CE67-49C2-A8F5-108897FA39F3}"/>
    <cellStyle name="Normal 3 2 3 3 2 3 6 3" xfId="17774" xr:uid="{00562D22-A77F-4B89-9D74-6AB78C285555}"/>
    <cellStyle name="Normal 3 2 3 3 2 3 6 4" xfId="31464" xr:uid="{F7175241-4506-4DDB-9732-61EF7FE3616D}"/>
    <cellStyle name="Normal 3 2 3 3 2 3 6 5" xfId="46348" xr:uid="{B92DF47B-CD53-4224-A83F-5E9EDB4FE1AC}"/>
    <cellStyle name="Normal 3 2 3 3 2 3 7" xfId="21196" xr:uid="{694FF1AA-6298-4293-A7D5-6051E76C5159}"/>
    <cellStyle name="Normal 3 2 3 3 2 3 7 2" xfId="34888" xr:uid="{07FF3A35-5715-4B20-86D2-0E3F14DA0904}"/>
    <cellStyle name="Normal 3 2 3 3 2 3 7 3" xfId="49772" xr:uid="{D0349BBE-00C7-45A5-9E27-DA64932CC91B}"/>
    <cellStyle name="Normal 3 2 3 3 2 3 8" xfId="14352" xr:uid="{42955E31-D37D-47DD-8203-2D63A31EFD36}"/>
    <cellStyle name="Normal 3 2 3 3 2 3 9" xfId="28042" xr:uid="{2A5E80F0-7F91-4480-8EE2-FE2AF5710C78}"/>
    <cellStyle name="Normal 3 2 3 3 2 4" xfId="7510" xr:uid="{6BAE4E13-7984-4330-BF31-B5F6EF332DA7}"/>
    <cellStyle name="Normal 3 2 3 3 2 4 2" xfId="7511" xr:uid="{611DAB98-7745-4ADF-8D56-F245713119CF}"/>
    <cellStyle name="Normal 3 2 3 3 2 4 2 2" xfId="9224" xr:uid="{D298564A-D7D2-458D-9AC5-4DFCAF6BD011}"/>
    <cellStyle name="Normal 3 2 3 3 2 4 2 2 2" xfId="12646" xr:uid="{E1F73E25-45C2-434E-86BA-6922B2486364}"/>
    <cellStyle name="Normal 3 2 3 3 2 4 2 2 2 2" xfId="26336" xr:uid="{DD48C6BC-3E7F-4084-9108-A52C3B15189D}"/>
    <cellStyle name="Normal 3 2 3 3 2 4 2 2 2 2 2" xfId="40028" xr:uid="{C0668F45-C589-41EE-93DA-D93368F2C9A3}"/>
    <cellStyle name="Normal 3 2 3 3 2 4 2 2 2 2 3" xfId="54912" xr:uid="{F4C5A805-8A48-48EB-80DB-737664145542}"/>
    <cellStyle name="Normal 3 2 3 3 2 4 2 2 2 3" xfId="19492" xr:uid="{03AE26D4-228A-46B7-90D6-A652F89437B3}"/>
    <cellStyle name="Normal 3 2 3 3 2 4 2 2 2 4" xfId="33182" xr:uid="{C87F3B39-4164-4EDD-B625-B0BB89E459F1}"/>
    <cellStyle name="Normal 3 2 3 3 2 4 2 2 2 5" xfId="48066" xr:uid="{1FCC94E0-3138-46AB-89BF-6F93E2BC1246}"/>
    <cellStyle name="Normal 3 2 3 3 2 4 2 2 3" xfId="22914" xr:uid="{EAD5CD64-5B46-43E2-B097-146F87CF72F7}"/>
    <cellStyle name="Normal 3 2 3 3 2 4 2 2 3 2" xfId="36606" xr:uid="{3278FDFA-E0FD-4E2D-9BF8-31B5693BB9E6}"/>
    <cellStyle name="Normal 3 2 3 3 2 4 2 2 3 3" xfId="51490" xr:uid="{3C44A773-B337-4008-A0CF-941F707CA9A1}"/>
    <cellStyle name="Normal 3 2 3 3 2 4 2 2 4" xfId="16070" xr:uid="{F386CF38-A686-497D-BF2D-6D04BB4096BC}"/>
    <cellStyle name="Normal 3 2 3 3 2 4 2 2 5" xfId="29760" xr:uid="{B00A80F1-77F0-4BC8-B601-9D939D3677DB}"/>
    <cellStyle name="Normal 3 2 3 3 2 4 2 2 6" xfId="44644" xr:uid="{0F11FB17-9CED-4896-9130-59C874688E04}"/>
    <cellStyle name="Normal 3 2 3 3 2 4 2 3" xfId="10934" xr:uid="{9F812FCD-EC48-4DD9-8F1C-53C8FE9F7C3B}"/>
    <cellStyle name="Normal 3 2 3 3 2 4 2 3 2" xfId="24624" xr:uid="{501B2FBB-945F-4638-BE55-E473C68B4B1E}"/>
    <cellStyle name="Normal 3 2 3 3 2 4 2 3 2 2" xfId="38316" xr:uid="{03F5B168-575A-4FD5-A172-EBA73C983E6A}"/>
    <cellStyle name="Normal 3 2 3 3 2 4 2 3 2 3" xfId="53200" xr:uid="{C676CD4D-F37E-4836-ACE8-3477B3388C9C}"/>
    <cellStyle name="Normal 3 2 3 3 2 4 2 3 3" xfId="17780" xr:uid="{8FF87AA5-EE8B-4BE5-B171-59DF242F9472}"/>
    <cellStyle name="Normal 3 2 3 3 2 4 2 3 4" xfId="31470" xr:uid="{48AFD7BE-C358-4C95-896F-45F9C85D2B54}"/>
    <cellStyle name="Normal 3 2 3 3 2 4 2 3 5" xfId="46354" xr:uid="{60E22395-F0C7-4492-9E33-A7847B750B31}"/>
    <cellStyle name="Normal 3 2 3 3 2 4 2 4" xfId="21202" xr:uid="{00BDC80E-A192-4FF9-9D2C-67D1427BC1F5}"/>
    <cellStyle name="Normal 3 2 3 3 2 4 2 4 2" xfId="34894" xr:uid="{1267862E-A6DE-4709-947D-871DD5EFC227}"/>
    <cellStyle name="Normal 3 2 3 3 2 4 2 4 3" xfId="49778" xr:uid="{F58214DC-AA7E-46EA-8D64-A28E4340E452}"/>
    <cellStyle name="Normal 3 2 3 3 2 4 2 5" xfId="14358" xr:uid="{C983E0E4-1B6D-421E-8846-740EC89DD452}"/>
    <cellStyle name="Normal 3 2 3 3 2 4 2 6" xfId="28048" xr:uid="{184474BF-5DA3-45A0-9E41-0578A9A5FB19}"/>
    <cellStyle name="Normal 3 2 3 3 2 4 2 7" xfId="42932" xr:uid="{778AD0EE-38A5-4F9C-AC03-1AD2A8FAF4C2}"/>
    <cellStyle name="Normal 3 2 3 3 2 4 3" xfId="9223" xr:uid="{6A062F13-7082-41C6-983B-8038729B5864}"/>
    <cellStyle name="Normal 3 2 3 3 2 4 3 2" xfId="12645" xr:uid="{B10E9D55-1224-4AEA-8F39-6331A623CB8D}"/>
    <cellStyle name="Normal 3 2 3 3 2 4 3 2 2" xfId="26335" xr:uid="{06E8B49B-970D-4C02-94D8-0760BEFE5CB8}"/>
    <cellStyle name="Normal 3 2 3 3 2 4 3 2 2 2" xfId="40027" xr:uid="{E6F141E4-B15A-4454-8784-8289E9708481}"/>
    <cellStyle name="Normal 3 2 3 3 2 4 3 2 2 3" xfId="54911" xr:uid="{0B271610-C3BD-4A03-8D27-634B2A6634CC}"/>
    <cellStyle name="Normal 3 2 3 3 2 4 3 2 3" xfId="19491" xr:uid="{BAF5D1AA-6EBE-4C2C-AF03-4B317B087F2E}"/>
    <cellStyle name="Normal 3 2 3 3 2 4 3 2 4" xfId="33181" xr:uid="{7D1D257E-09FD-4591-82D6-E31BBAF58C50}"/>
    <cellStyle name="Normal 3 2 3 3 2 4 3 2 5" xfId="48065" xr:uid="{084487B4-CD12-43D7-BBB1-718D38CAF032}"/>
    <cellStyle name="Normal 3 2 3 3 2 4 3 3" xfId="22913" xr:uid="{CCC4FBDC-8C9E-4681-B42C-019CE196B7E3}"/>
    <cellStyle name="Normal 3 2 3 3 2 4 3 3 2" xfId="36605" xr:uid="{01125CD9-7097-4336-A9F1-0EF9F060C41E}"/>
    <cellStyle name="Normal 3 2 3 3 2 4 3 3 3" xfId="51489" xr:uid="{528B93A6-3997-4A76-AB53-7111B48EBD30}"/>
    <cellStyle name="Normal 3 2 3 3 2 4 3 4" xfId="16069" xr:uid="{610BD0C5-7D72-4D77-B9AE-C684214E67FE}"/>
    <cellStyle name="Normal 3 2 3 3 2 4 3 5" xfId="29759" xr:uid="{045453E4-01B9-4586-863A-5D0C8AAA9EC7}"/>
    <cellStyle name="Normal 3 2 3 3 2 4 3 6" xfId="44643" xr:uid="{4DCC355D-BA68-4683-835F-9D67DFF28488}"/>
    <cellStyle name="Normal 3 2 3 3 2 4 4" xfId="10933" xr:uid="{F62D12BC-D4A3-43A1-B571-5F79F233D5BA}"/>
    <cellStyle name="Normal 3 2 3 3 2 4 4 2" xfId="24623" xr:uid="{A59BE7F2-F1AA-4D13-876E-F83E5F13BD75}"/>
    <cellStyle name="Normal 3 2 3 3 2 4 4 2 2" xfId="38315" xr:uid="{A40E3B3E-9AF4-4E7F-87F9-5B5ECE925056}"/>
    <cellStyle name="Normal 3 2 3 3 2 4 4 2 3" xfId="53199" xr:uid="{A0C3F1E8-B75A-44F8-9242-C46B43BD1076}"/>
    <cellStyle name="Normal 3 2 3 3 2 4 4 3" xfId="17779" xr:uid="{96304470-537E-4248-A541-BC535D3138D9}"/>
    <cellStyle name="Normal 3 2 3 3 2 4 4 4" xfId="31469" xr:uid="{0F313723-806E-4874-B7C1-41AF533AB17F}"/>
    <cellStyle name="Normal 3 2 3 3 2 4 4 5" xfId="46353" xr:uid="{8C9D98F1-87BA-4BE5-8A2A-2A72254A7465}"/>
    <cellStyle name="Normal 3 2 3 3 2 4 5" xfId="21201" xr:uid="{9D04B4A8-6F29-4EE4-A304-C414D6A51374}"/>
    <cellStyle name="Normal 3 2 3 3 2 4 5 2" xfId="34893" xr:uid="{08BA30BC-86F8-4DB1-9096-B6BEE8999288}"/>
    <cellStyle name="Normal 3 2 3 3 2 4 5 3" xfId="49777" xr:uid="{6F1A59F8-9155-44CA-BC52-B4E3C6D59F33}"/>
    <cellStyle name="Normal 3 2 3 3 2 4 6" xfId="14357" xr:uid="{7DE43F48-F0AA-4785-847E-BBDA9D62A96F}"/>
    <cellStyle name="Normal 3 2 3 3 2 4 7" xfId="28047" xr:uid="{AC1F7C4A-B88C-4350-BB51-3621CEE53007}"/>
    <cellStyle name="Normal 3 2 3 3 2 4 8" xfId="42931" xr:uid="{E1BF95F3-FDE1-4804-9D8A-67755232D5DB}"/>
    <cellStyle name="Normal 3 2 3 3 2 5" xfId="7512" xr:uid="{ECDE137A-B4D0-4998-9A2F-44278159A45B}"/>
    <cellStyle name="Normal 3 2 3 3 2 5 2" xfId="9225" xr:uid="{A2D656A8-842B-43EA-9A9C-46E75714DEEC}"/>
    <cellStyle name="Normal 3 2 3 3 2 5 2 2" xfId="12647" xr:uid="{70081532-27DC-4B5F-8D44-AB8295F284FD}"/>
    <cellStyle name="Normal 3 2 3 3 2 5 2 2 2" xfId="26337" xr:uid="{5C7188F4-0C7E-4E14-841E-37D01352ADA0}"/>
    <cellStyle name="Normal 3 2 3 3 2 5 2 2 2 2" xfId="40029" xr:uid="{3F91B9F5-5F5F-44D5-B080-3FBF69D2252C}"/>
    <cellStyle name="Normal 3 2 3 3 2 5 2 2 2 3" xfId="54913" xr:uid="{24C5CF34-D376-4F2D-8A0C-12EEE4B289FD}"/>
    <cellStyle name="Normal 3 2 3 3 2 5 2 2 3" xfId="19493" xr:uid="{0ED1E5F1-4F78-4074-AF74-00C5F970D9CB}"/>
    <cellStyle name="Normal 3 2 3 3 2 5 2 2 4" xfId="33183" xr:uid="{D083CDDE-ADCD-493F-BC23-A93EC11A40A5}"/>
    <cellStyle name="Normal 3 2 3 3 2 5 2 2 5" xfId="48067" xr:uid="{0A92E84F-08A9-4542-B0BA-7F2B5957AD28}"/>
    <cellStyle name="Normal 3 2 3 3 2 5 2 3" xfId="22915" xr:uid="{77BF9ACC-B618-49E6-A6E1-F531DAF7762B}"/>
    <cellStyle name="Normal 3 2 3 3 2 5 2 3 2" xfId="36607" xr:uid="{7AC4F88A-091E-42B5-89D8-D5F70BEB783A}"/>
    <cellStyle name="Normal 3 2 3 3 2 5 2 3 3" xfId="51491" xr:uid="{02FD2A38-75AB-4208-9DCC-C6F940D0EF74}"/>
    <cellStyle name="Normal 3 2 3 3 2 5 2 4" xfId="16071" xr:uid="{84A5CDA4-ABF3-488E-B1F7-FBBDBE1EAE67}"/>
    <cellStyle name="Normal 3 2 3 3 2 5 2 5" xfId="29761" xr:uid="{63195ECB-DC79-4E4C-9B0D-B91E2EF91998}"/>
    <cellStyle name="Normal 3 2 3 3 2 5 2 6" xfId="44645" xr:uid="{0B4247BB-D988-4DBA-8BCB-5E9A2F61516E}"/>
    <cellStyle name="Normal 3 2 3 3 2 5 3" xfId="10935" xr:uid="{F82D8F9D-4525-49E7-96ED-399455824CC2}"/>
    <cellStyle name="Normal 3 2 3 3 2 5 3 2" xfId="24625" xr:uid="{9BD1BD83-7B1A-4724-A03B-159C7060CE5C}"/>
    <cellStyle name="Normal 3 2 3 3 2 5 3 2 2" xfId="38317" xr:uid="{083ABB46-07C8-48F2-ABAD-4BB8B061F9D3}"/>
    <cellStyle name="Normal 3 2 3 3 2 5 3 2 3" xfId="53201" xr:uid="{6C6C3DFD-2CF5-4E5B-B3E6-4A499D81F72C}"/>
    <cellStyle name="Normal 3 2 3 3 2 5 3 3" xfId="17781" xr:uid="{20100C03-E463-4710-BCCD-FDA2906727C3}"/>
    <cellStyle name="Normal 3 2 3 3 2 5 3 4" xfId="31471" xr:uid="{B757B287-B003-4AD0-BAAA-D84293F2444E}"/>
    <cellStyle name="Normal 3 2 3 3 2 5 3 5" xfId="46355" xr:uid="{23791C86-7C7C-4B6A-875A-16839E2A04BB}"/>
    <cellStyle name="Normal 3 2 3 3 2 5 4" xfId="21203" xr:uid="{4D8CE2C3-582B-446B-A3F3-871779B8FE1F}"/>
    <cellStyle name="Normal 3 2 3 3 2 5 4 2" xfId="34895" xr:uid="{5CE99312-43E2-49AD-ABEE-3B5A9890E2F7}"/>
    <cellStyle name="Normal 3 2 3 3 2 5 4 3" xfId="49779" xr:uid="{99811C27-1588-49E2-A071-BA13BB35BDAC}"/>
    <cellStyle name="Normal 3 2 3 3 2 5 5" xfId="14359" xr:uid="{EBC41C59-228A-4C50-A031-64DC230DCC30}"/>
    <cellStyle name="Normal 3 2 3 3 2 5 6" xfId="28049" xr:uid="{F1B478AA-4B35-4663-999F-AE1DC95123DA}"/>
    <cellStyle name="Normal 3 2 3 3 2 5 7" xfId="42933" xr:uid="{03332817-F297-4DA4-86E8-539481CDD9A4}"/>
    <cellStyle name="Normal 3 2 3 3 2 6" xfId="7513" xr:uid="{6B4CF48F-63A8-4C24-AE6D-25443E180290}"/>
    <cellStyle name="Normal 3 2 3 3 2 6 2" xfId="9226" xr:uid="{F790DE92-0A15-4682-9542-E2347FD1E1B3}"/>
    <cellStyle name="Normal 3 2 3 3 2 6 2 2" xfId="12648" xr:uid="{2B9F36E9-7140-4D79-B348-9A1DF53DB68F}"/>
    <cellStyle name="Normal 3 2 3 3 2 6 2 2 2" xfId="26338" xr:uid="{732316ED-EC82-4F2E-8141-569E8470CB06}"/>
    <cellStyle name="Normal 3 2 3 3 2 6 2 2 2 2" xfId="40030" xr:uid="{CC4B6DC6-BEF5-45CA-89E0-A53980CB4BF6}"/>
    <cellStyle name="Normal 3 2 3 3 2 6 2 2 2 3" xfId="54914" xr:uid="{058D14A8-3553-4A65-9463-FE663D73ACE1}"/>
    <cellStyle name="Normal 3 2 3 3 2 6 2 2 3" xfId="19494" xr:uid="{A4CADF87-C0BA-417E-BDDF-4FE73BFCE0D6}"/>
    <cellStyle name="Normal 3 2 3 3 2 6 2 2 4" xfId="33184" xr:uid="{1DFA9A56-5DE6-4569-BF36-362C4A9FB397}"/>
    <cellStyle name="Normal 3 2 3 3 2 6 2 2 5" xfId="48068" xr:uid="{766C74C8-4696-4676-84C6-D9CFEBCFA0C7}"/>
    <cellStyle name="Normal 3 2 3 3 2 6 2 3" xfId="22916" xr:uid="{82DF88B3-974C-4DEE-880A-0F47FD3199C9}"/>
    <cellStyle name="Normal 3 2 3 3 2 6 2 3 2" xfId="36608" xr:uid="{63FCB82F-A3D0-4807-9A18-91E222016D2F}"/>
    <cellStyle name="Normal 3 2 3 3 2 6 2 3 3" xfId="51492" xr:uid="{81C1341E-536E-48B3-A53E-5E63DCFFDCB3}"/>
    <cellStyle name="Normal 3 2 3 3 2 6 2 4" xfId="16072" xr:uid="{217793A0-3CA0-46FF-AB8D-D700D9149C73}"/>
    <cellStyle name="Normal 3 2 3 3 2 6 2 5" xfId="29762" xr:uid="{951E53C0-5FD6-44B3-9182-90CC71E6E7FB}"/>
    <cellStyle name="Normal 3 2 3 3 2 6 2 6" xfId="44646" xr:uid="{E569B222-B228-4AF8-8D00-392065C20044}"/>
    <cellStyle name="Normal 3 2 3 3 2 6 3" xfId="10936" xr:uid="{143D49B9-3D7A-45A2-82DE-0B25D90D124A}"/>
    <cellStyle name="Normal 3 2 3 3 2 6 3 2" xfId="24626" xr:uid="{A854F8C6-5FF4-404B-ACD6-AA8A0DC41EC9}"/>
    <cellStyle name="Normal 3 2 3 3 2 6 3 2 2" xfId="38318" xr:uid="{3E3056B6-F682-47E1-9386-96E799BA2FEC}"/>
    <cellStyle name="Normal 3 2 3 3 2 6 3 2 3" xfId="53202" xr:uid="{8CA70EAB-75E3-409A-91AA-C630F781A95F}"/>
    <cellStyle name="Normal 3 2 3 3 2 6 3 3" xfId="17782" xr:uid="{5D4B68DE-760C-43AF-8B00-569257D993D9}"/>
    <cellStyle name="Normal 3 2 3 3 2 6 3 4" xfId="31472" xr:uid="{EA74A630-9088-422A-B594-B6F61A177F69}"/>
    <cellStyle name="Normal 3 2 3 3 2 6 3 5" xfId="46356" xr:uid="{BE868098-E188-45C8-9797-602D0C08F2A9}"/>
    <cellStyle name="Normal 3 2 3 3 2 6 4" xfId="21204" xr:uid="{64D62195-D464-4003-9819-677B427AE136}"/>
    <cellStyle name="Normal 3 2 3 3 2 6 4 2" xfId="34896" xr:uid="{356E05BF-3D71-4AAF-B913-23B145E1FB53}"/>
    <cellStyle name="Normal 3 2 3 3 2 6 4 3" xfId="49780" xr:uid="{14874567-2099-4834-A5FB-CBF8B0D76E11}"/>
    <cellStyle name="Normal 3 2 3 3 2 6 5" xfId="14360" xr:uid="{663CA2A6-FE77-4D00-BB29-8323CF5F3F42}"/>
    <cellStyle name="Normal 3 2 3 3 2 6 6" xfId="28050" xr:uid="{642ECEE7-37A3-4C2C-9A82-1B583A99D643}"/>
    <cellStyle name="Normal 3 2 3 3 2 6 7" xfId="42934" xr:uid="{07598A07-7C8D-4F3C-8CA3-4AFB0C3CFA7F}"/>
    <cellStyle name="Normal 3 2 3 3 2 7" xfId="9212" xr:uid="{85412473-E9FE-4343-B520-EDD3C3496B76}"/>
    <cellStyle name="Normal 3 2 3 3 2 7 2" xfId="12634" xr:uid="{638411BE-F756-4BB0-B776-2C57B8A5BC6D}"/>
    <cellStyle name="Normal 3 2 3 3 2 7 2 2" xfId="26324" xr:uid="{89ECC305-0B15-42F8-9C84-0326FC7303C2}"/>
    <cellStyle name="Normal 3 2 3 3 2 7 2 2 2" xfId="40016" xr:uid="{FE2EB8C8-A472-45EC-B5C4-8BBE1BBC26B6}"/>
    <cellStyle name="Normal 3 2 3 3 2 7 2 2 3" xfId="54900" xr:uid="{47406F5D-AD7B-48BF-8BCE-54EDEE4E7B17}"/>
    <cellStyle name="Normal 3 2 3 3 2 7 2 3" xfId="19480" xr:uid="{CD472C06-914B-4DD4-9BD8-84F8A87BB562}"/>
    <cellStyle name="Normal 3 2 3 3 2 7 2 4" xfId="33170" xr:uid="{A387BCC8-F9A8-46C9-8559-6C224EEA4FE9}"/>
    <cellStyle name="Normal 3 2 3 3 2 7 2 5" xfId="48054" xr:uid="{4E6C5EA8-5301-4960-869D-C8652022DFE8}"/>
    <cellStyle name="Normal 3 2 3 3 2 7 3" xfId="22902" xr:uid="{80E528C8-0973-419B-92F8-B007F5E3DC1D}"/>
    <cellStyle name="Normal 3 2 3 3 2 7 3 2" xfId="36594" xr:uid="{366F613E-F00A-4525-9FD4-EFCA3AC51C6F}"/>
    <cellStyle name="Normal 3 2 3 3 2 7 3 3" xfId="51478" xr:uid="{950AC3A6-87FB-4388-9235-B71BA0B5A193}"/>
    <cellStyle name="Normal 3 2 3 3 2 7 4" xfId="16058" xr:uid="{E112CE2C-7826-45A1-ABE3-8AA0782766A2}"/>
    <cellStyle name="Normal 3 2 3 3 2 7 5" xfId="29748" xr:uid="{39B1603B-0229-4F84-ADCD-7F2F207D163C}"/>
    <cellStyle name="Normal 3 2 3 3 2 7 6" xfId="44632" xr:uid="{D02E387B-F755-4917-A34E-092B8B7D46DB}"/>
    <cellStyle name="Normal 3 2 3 3 2 8" xfId="10922" xr:uid="{425790F5-98AB-4150-ACE2-F3C48D1B6BD5}"/>
    <cellStyle name="Normal 3 2 3 3 2 8 2" xfId="24612" xr:uid="{3A607A04-502C-4A54-8E88-27CB23A8FE85}"/>
    <cellStyle name="Normal 3 2 3 3 2 8 2 2" xfId="38304" xr:uid="{9F2AF227-B5F6-4DBC-8795-158C256F8B38}"/>
    <cellStyle name="Normal 3 2 3 3 2 8 2 3" xfId="53188" xr:uid="{8C0DEF06-9D49-413A-8664-FD443C731E1F}"/>
    <cellStyle name="Normal 3 2 3 3 2 8 3" xfId="17768" xr:uid="{3936B3CE-750D-4B48-9A8B-2E7B762E2353}"/>
    <cellStyle name="Normal 3 2 3 3 2 8 4" xfId="31458" xr:uid="{8145F8DC-546E-4159-958A-BD4FDC84AEAA}"/>
    <cellStyle name="Normal 3 2 3 3 2 8 5" xfId="46342" xr:uid="{46AD3DA0-1985-4A02-9421-4FAC8C7058A9}"/>
    <cellStyle name="Normal 3 2 3 3 2 9" xfId="21190" xr:uid="{AD9885BB-CA85-4CB7-9222-5AFB2D755361}"/>
    <cellStyle name="Normal 3 2 3 3 2 9 2" xfId="34882" xr:uid="{5CBD2DE7-76EB-4B55-BF9C-4F6394C65EEF}"/>
    <cellStyle name="Normal 3 2 3 3 2 9 3" xfId="49766" xr:uid="{ED47FF3A-528A-4FC7-8C58-423E03C9CAFD}"/>
    <cellStyle name="Normal 3 2 3 3 3" xfId="7514" xr:uid="{AAFF2951-E1D1-4ECA-9F63-6D047CA1EA49}"/>
    <cellStyle name="Normal 3 2 3 3 3 10" xfId="42935" xr:uid="{C035D61A-5B2E-466A-BE7B-182BD343E707}"/>
    <cellStyle name="Normal 3 2 3 3 3 2" xfId="7515" xr:uid="{B41E2C68-A7B3-4B14-A49D-CDE413096B38}"/>
    <cellStyle name="Normal 3 2 3 3 3 2 2" xfId="7516" xr:uid="{F52279D9-14CC-4EE9-8A16-2F78ADB7208B}"/>
    <cellStyle name="Normal 3 2 3 3 3 2 2 2" xfId="9229" xr:uid="{9D2B7DDE-F039-4278-AD36-14C11F73BA8C}"/>
    <cellStyle name="Normal 3 2 3 3 3 2 2 2 2" xfId="12651" xr:uid="{9089A78E-8E2C-4384-ABB2-053C30FE1060}"/>
    <cellStyle name="Normal 3 2 3 3 3 2 2 2 2 2" xfId="26341" xr:uid="{40D6E8F0-F9D8-4EF9-9F1D-6CC9A7E087E8}"/>
    <cellStyle name="Normal 3 2 3 3 3 2 2 2 2 2 2" xfId="40033" xr:uid="{B1944F36-6474-4C48-BFA6-30E72A81E229}"/>
    <cellStyle name="Normal 3 2 3 3 3 2 2 2 2 2 3" xfId="54917" xr:uid="{C109C66B-0DF8-48CA-991B-88BBEBBC1CF2}"/>
    <cellStyle name="Normal 3 2 3 3 3 2 2 2 2 3" xfId="19497" xr:uid="{EBB11CEC-D652-4057-97D2-74A10F7AD984}"/>
    <cellStyle name="Normal 3 2 3 3 3 2 2 2 2 4" xfId="33187" xr:uid="{6FD86CC9-35C6-4ECE-A11F-E24B5156B6C2}"/>
    <cellStyle name="Normal 3 2 3 3 3 2 2 2 2 5" xfId="48071" xr:uid="{B2E9900C-C7D3-42BB-8BE3-C36C689B0956}"/>
    <cellStyle name="Normal 3 2 3 3 3 2 2 2 3" xfId="22919" xr:uid="{E9DBF5C0-B50F-4DBD-B905-BAFC2098B8F7}"/>
    <cellStyle name="Normal 3 2 3 3 3 2 2 2 3 2" xfId="36611" xr:uid="{ABFCF657-F442-45F4-A801-33AC6F2CB1B7}"/>
    <cellStyle name="Normal 3 2 3 3 3 2 2 2 3 3" xfId="51495" xr:uid="{DB33F4C5-2A20-401F-981D-271B2D1E18CA}"/>
    <cellStyle name="Normal 3 2 3 3 3 2 2 2 4" xfId="16075" xr:uid="{0743BC9A-BD74-4152-A359-9BE82909EF42}"/>
    <cellStyle name="Normal 3 2 3 3 3 2 2 2 5" xfId="29765" xr:uid="{888320FC-FC1C-4B83-B396-A3F6017B806A}"/>
    <cellStyle name="Normal 3 2 3 3 3 2 2 2 6" xfId="44649" xr:uid="{F534F482-DFA9-466B-B5DF-8A20281C42C0}"/>
    <cellStyle name="Normal 3 2 3 3 3 2 2 3" xfId="10939" xr:uid="{E6917463-2C18-4E7E-AA62-692933E3A41F}"/>
    <cellStyle name="Normal 3 2 3 3 3 2 2 3 2" xfId="24629" xr:uid="{F98BEA2F-0D00-4993-9A74-D1F0A4165350}"/>
    <cellStyle name="Normal 3 2 3 3 3 2 2 3 2 2" xfId="38321" xr:uid="{AF3C4CF3-3E38-488D-910D-F8BE8DC701E3}"/>
    <cellStyle name="Normal 3 2 3 3 3 2 2 3 2 3" xfId="53205" xr:uid="{2A074310-BB15-4B55-BD11-587F48CC7C95}"/>
    <cellStyle name="Normal 3 2 3 3 3 2 2 3 3" xfId="17785" xr:uid="{C35D3A96-126D-42C7-AF95-6643D94E8067}"/>
    <cellStyle name="Normal 3 2 3 3 3 2 2 3 4" xfId="31475" xr:uid="{49BC5A88-F235-4DAD-AB6C-82ADC9D4CFF0}"/>
    <cellStyle name="Normal 3 2 3 3 3 2 2 3 5" xfId="46359" xr:uid="{1EEA1A47-C15A-41F0-81DF-51604FB33C39}"/>
    <cellStyle name="Normal 3 2 3 3 3 2 2 4" xfId="21207" xr:uid="{0BA5A280-30EC-43EE-BA79-75004A882F1C}"/>
    <cellStyle name="Normal 3 2 3 3 3 2 2 4 2" xfId="34899" xr:uid="{77214A24-04AD-4978-845B-63448BFC7838}"/>
    <cellStyle name="Normal 3 2 3 3 3 2 2 4 3" xfId="49783" xr:uid="{21F172F0-DFD4-480A-8C80-833AF40D7504}"/>
    <cellStyle name="Normal 3 2 3 3 3 2 2 5" xfId="14363" xr:uid="{06540D32-44FE-4AC9-9FA7-CEFC9CFC7F5C}"/>
    <cellStyle name="Normal 3 2 3 3 3 2 2 6" xfId="28053" xr:uid="{F70EDE07-970E-4881-A9DB-0F0DFBF01900}"/>
    <cellStyle name="Normal 3 2 3 3 3 2 2 7" xfId="42937" xr:uid="{A8CA2D92-94FE-4F44-B333-CAC112B90656}"/>
    <cellStyle name="Normal 3 2 3 3 3 2 3" xfId="9228" xr:uid="{4E4684AD-3F59-4DE9-A8E5-184728F63474}"/>
    <cellStyle name="Normal 3 2 3 3 3 2 3 2" xfId="12650" xr:uid="{3D5E232F-9ADA-47D1-B419-715A3528BF1B}"/>
    <cellStyle name="Normal 3 2 3 3 3 2 3 2 2" xfId="26340" xr:uid="{36FD3A41-D7F8-4321-B4E7-72ABBA7EDBEE}"/>
    <cellStyle name="Normal 3 2 3 3 3 2 3 2 2 2" xfId="40032" xr:uid="{689D6159-2BAA-4BEA-9DD7-1902F37D749D}"/>
    <cellStyle name="Normal 3 2 3 3 3 2 3 2 2 3" xfId="54916" xr:uid="{F4579651-0150-4EE1-AD2D-7841AE8E9F6E}"/>
    <cellStyle name="Normal 3 2 3 3 3 2 3 2 3" xfId="19496" xr:uid="{45386B40-77C1-4E12-ACED-C1A341D56DB3}"/>
    <cellStyle name="Normal 3 2 3 3 3 2 3 2 4" xfId="33186" xr:uid="{1A4CAE77-E3F9-4D14-93C8-901367A30C49}"/>
    <cellStyle name="Normal 3 2 3 3 3 2 3 2 5" xfId="48070" xr:uid="{28B4F15F-CCFA-440D-A78C-5863ABD2A1CF}"/>
    <cellStyle name="Normal 3 2 3 3 3 2 3 3" xfId="22918" xr:uid="{60A6F1A9-660C-40DB-A12B-114BC6CA0E29}"/>
    <cellStyle name="Normal 3 2 3 3 3 2 3 3 2" xfId="36610" xr:uid="{9225C3AD-2C55-4DD9-9493-F4548265C5F5}"/>
    <cellStyle name="Normal 3 2 3 3 3 2 3 3 3" xfId="51494" xr:uid="{37F67CC1-A291-4001-A9BA-EDC44879BB08}"/>
    <cellStyle name="Normal 3 2 3 3 3 2 3 4" xfId="16074" xr:uid="{4F2F8082-99AA-4327-8188-B32968123600}"/>
    <cellStyle name="Normal 3 2 3 3 3 2 3 5" xfId="29764" xr:uid="{3634D652-EC83-40F4-A26C-76EA726CF52F}"/>
    <cellStyle name="Normal 3 2 3 3 3 2 3 6" xfId="44648" xr:uid="{8B43A424-9ED2-49C8-B4A9-3E2BFE3FF4C7}"/>
    <cellStyle name="Normal 3 2 3 3 3 2 4" xfId="10938" xr:uid="{4D6700CB-AB4C-4771-87A8-408838F66CB5}"/>
    <cellStyle name="Normal 3 2 3 3 3 2 4 2" xfId="24628" xr:uid="{3BB5701A-435F-4B01-A652-23F739AA21DC}"/>
    <cellStyle name="Normal 3 2 3 3 3 2 4 2 2" xfId="38320" xr:uid="{504687CE-1B07-494F-AC09-B3F086214643}"/>
    <cellStyle name="Normal 3 2 3 3 3 2 4 2 3" xfId="53204" xr:uid="{A4E80DFA-3848-466C-B40C-CCDD8F8DD0A7}"/>
    <cellStyle name="Normal 3 2 3 3 3 2 4 3" xfId="17784" xr:uid="{605BCC68-72FD-4974-A6A0-F77312E467A2}"/>
    <cellStyle name="Normal 3 2 3 3 3 2 4 4" xfId="31474" xr:uid="{213766C7-E3F6-4000-9064-EE3127F4AAD5}"/>
    <cellStyle name="Normal 3 2 3 3 3 2 4 5" xfId="46358" xr:uid="{4E71A0BD-AA0D-41F1-BCAA-F2F1D0D4892F}"/>
    <cellStyle name="Normal 3 2 3 3 3 2 5" xfId="21206" xr:uid="{486B203F-6E1F-4D83-A053-CFB096612BB7}"/>
    <cellStyle name="Normal 3 2 3 3 3 2 5 2" xfId="34898" xr:uid="{C49D7574-4DFF-417B-83EF-496FFB080706}"/>
    <cellStyle name="Normal 3 2 3 3 3 2 5 3" xfId="49782" xr:uid="{1D9945CC-082D-4C23-9A63-A4F9357BFA88}"/>
    <cellStyle name="Normal 3 2 3 3 3 2 6" xfId="14362" xr:uid="{58701101-578D-4A91-BDE4-54524AB50CB5}"/>
    <cellStyle name="Normal 3 2 3 3 3 2 7" xfId="28052" xr:uid="{59F8BEB8-B686-474F-B3B2-CC97F90D1B50}"/>
    <cellStyle name="Normal 3 2 3 3 3 2 8" xfId="42936" xr:uid="{615ECE5F-E299-49D9-AF9B-E55B64E179EA}"/>
    <cellStyle name="Normal 3 2 3 3 3 3" xfId="7517" xr:uid="{FCE974B3-40DE-472E-8DFD-0DC8A90C4D6B}"/>
    <cellStyle name="Normal 3 2 3 3 3 3 2" xfId="9230" xr:uid="{422EFE0C-0047-4796-8B18-32A9CB2FA6CC}"/>
    <cellStyle name="Normal 3 2 3 3 3 3 2 2" xfId="12652" xr:uid="{1856F485-8946-435F-A331-5DCC5315A3B2}"/>
    <cellStyle name="Normal 3 2 3 3 3 3 2 2 2" xfId="26342" xr:uid="{AE02A9C4-E526-45F0-B32A-DCFBB6E69D68}"/>
    <cellStyle name="Normal 3 2 3 3 3 3 2 2 2 2" xfId="40034" xr:uid="{9092EA7C-77C7-4D0A-AFCC-C89D87BDBC4B}"/>
    <cellStyle name="Normal 3 2 3 3 3 3 2 2 2 3" xfId="54918" xr:uid="{19201F28-8AE5-4E89-9AAC-27E532B5A4A9}"/>
    <cellStyle name="Normal 3 2 3 3 3 3 2 2 3" xfId="19498" xr:uid="{323BE0B6-97A7-4761-8C0B-BA3BA029C19B}"/>
    <cellStyle name="Normal 3 2 3 3 3 3 2 2 4" xfId="33188" xr:uid="{B804B59E-6AEE-4967-91BF-0C7DD1C3D852}"/>
    <cellStyle name="Normal 3 2 3 3 3 3 2 2 5" xfId="48072" xr:uid="{99AE4F41-5598-4F75-94AB-9CD6CD25D23D}"/>
    <cellStyle name="Normal 3 2 3 3 3 3 2 3" xfId="22920" xr:uid="{8EB39BB2-F473-453A-BA02-86384A2E2CC9}"/>
    <cellStyle name="Normal 3 2 3 3 3 3 2 3 2" xfId="36612" xr:uid="{7BEA210F-45A1-4707-9D30-FD847CB38DFC}"/>
    <cellStyle name="Normal 3 2 3 3 3 3 2 3 3" xfId="51496" xr:uid="{CDE9AA48-1A7F-44DE-8942-BDD2A7EF4AD1}"/>
    <cellStyle name="Normal 3 2 3 3 3 3 2 4" xfId="16076" xr:uid="{D309E6EE-6147-4358-BC5F-5E01CF6F699D}"/>
    <cellStyle name="Normal 3 2 3 3 3 3 2 5" xfId="29766" xr:uid="{E2639CBC-01AB-4A9F-828C-0D7383AD72FE}"/>
    <cellStyle name="Normal 3 2 3 3 3 3 2 6" xfId="44650" xr:uid="{C2592402-6577-4FD8-988A-3A976897DAE4}"/>
    <cellStyle name="Normal 3 2 3 3 3 3 3" xfId="10940" xr:uid="{3E53EFE1-828F-4F7F-BBAA-CA54BBBE2B2D}"/>
    <cellStyle name="Normal 3 2 3 3 3 3 3 2" xfId="24630" xr:uid="{C46B77AF-3CA2-4658-AE68-9C6603EE2F6D}"/>
    <cellStyle name="Normal 3 2 3 3 3 3 3 2 2" xfId="38322" xr:uid="{A5F08CF7-F6D6-4FAA-8C2C-4F6B9B60CC6A}"/>
    <cellStyle name="Normal 3 2 3 3 3 3 3 2 3" xfId="53206" xr:uid="{0BCFF70B-C15A-401E-B79C-7CC7057E5A0F}"/>
    <cellStyle name="Normal 3 2 3 3 3 3 3 3" xfId="17786" xr:uid="{049DA1C9-8FD8-4DB9-A256-2B7373413C66}"/>
    <cellStyle name="Normal 3 2 3 3 3 3 3 4" xfId="31476" xr:uid="{A10227E9-CAFB-464D-965B-AADA866CBC80}"/>
    <cellStyle name="Normal 3 2 3 3 3 3 3 5" xfId="46360" xr:uid="{A0380598-AE01-4E13-8C1B-0653A58D8F2A}"/>
    <cellStyle name="Normal 3 2 3 3 3 3 4" xfId="21208" xr:uid="{B349CF8E-1407-4BB4-BFD5-FBFEBF31D94B}"/>
    <cellStyle name="Normal 3 2 3 3 3 3 4 2" xfId="34900" xr:uid="{922218ED-FDAB-42F9-AF86-FFD255FBDFE5}"/>
    <cellStyle name="Normal 3 2 3 3 3 3 4 3" xfId="49784" xr:uid="{062BBEB3-9EA1-4C36-B34B-7C4114E686A1}"/>
    <cellStyle name="Normal 3 2 3 3 3 3 5" xfId="14364" xr:uid="{A306985F-FFA7-483A-91E8-17418BCD131D}"/>
    <cellStyle name="Normal 3 2 3 3 3 3 6" xfId="28054" xr:uid="{2777DD26-BABD-4950-8C23-679744B991A7}"/>
    <cellStyle name="Normal 3 2 3 3 3 3 7" xfId="42938" xr:uid="{227B6644-8B1F-47E2-83EC-06617076E600}"/>
    <cellStyle name="Normal 3 2 3 3 3 4" xfId="7518" xr:uid="{67ED2AAB-DDFA-4A24-A4FA-E424D3D97200}"/>
    <cellStyle name="Normal 3 2 3 3 3 4 2" xfId="9231" xr:uid="{136EB027-525F-46D1-A83F-C90469F5E228}"/>
    <cellStyle name="Normal 3 2 3 3 3 4 2 2" xfId="12653" xr:uid="{FFC8AE40-7AB1-47BA-8789-259193F00DF0}"/>
    <cellStyle name="Normal 3 2 3 3 3 4 2 2 2" xfId="26343" xr:uid="{64F908AE-1559-4F42-B7C3-434BFB0CDF2D}"/>
    <cellStyle name="Normal 3 2 3 3 3 4 2 2 2 2" xfId="40035" xr:uid="{18C39C6D-A8B8-42B4-A8FB-532BAC49685F}"/>
    <cellStyle name="Normal 3 2 3 3 3 4 2 2 2 3" xfId="54919" xr:uid="{D5370B08-AEF4-4B67-AB38-66A406179716}"/>
    <cellStyle name="Normal 3 2 3 3 3 4 2 2 3" xfId="19499" xr:uid="{4BEC60CB-A573-4F82-B714-E88B694F7114}"/>
    <cellStyle name="Normal 3 2 3 3 3 4 2 2 4" xfId="33189" xr:uid="{CEFAB0ED-D7A4-414D-9A1D-B6CAC285AFD9}"/>
    <cellStyle name="Normal 3 2 3 3 3 4 2 2 5" xfId="48073" xr:uid="{B1761530-505C-4C01-AA89-C6EB23EEF979}"/>
    <cellStyle name="Normal 3 2 3 3 3 4 2 3" xfId="22921" xr:uid="{3B14A6EE-FB6A-4C88-863D-683555459147}"/>
    <cellStyle name="Normal 3 2 3 3 3 4 2 3 2" xfId="36613" xr:uid="{58FEAD6D-8281-4C4F-8BC5-1B9FD42D7022}"/>
    <cellStyle name="Normal 3 2 3 3 3 4 2 3 3" xfId="51497" xr:uid="{A75C8820-2959-4840-AB6B-C6DAEF318885}"/>
    <cellStyle name="Normal 3 2 3 3 3 4 2 4" xfId="16077" xr:uid="{EA4C231C-6694-41C4-B7B6-F134588BF7EB}"/>
    <cellStyle name="Normal 3 2 3 3 3 4 2 5" xfId="29767" xr:uid="{DBD95122-5AE3-43EC-95B7-156579B1B9AF}"/>
    <cellStyle name="Normal 3 2 3 3 3 4 2 6" xfId="44651" xr:uid="{1968A876-4496-41B1-9113-0AF70360D5E3}"/>
    <cellStyle name="Normal 3 2 3 3 3 4 3" xfId="10941" xr:uid="{88B08B85-E7EC-421D-9872-A4395083ED7A}"/>
    <cellStyle name="Normal 3 2 3 3 3 4 3 2" xfId="24631" xr:uid="{A94BB207-05FD-4973-84FC-B392174FB49E}"/>
    <cellStyle name="Normal 3 2 3 3 3 4 3 2 2" xfId="38323" xr:uid="{FA626B5E-0128-4FAF-8A84-40039CAF07E7}"/>
    <cellStyle name="Normal 3 2 3 3 3 4 3 2 3" xfId="53207" xr:uid="{7B96F237-8893-4102-88D8-6454BE6EB7A8}"/>
    <cellStyle name="Normal 3 2 3 3 3 4 3 3" xfId="17787" xr:uid="{0563AE12-530B-4741-B734-7D330BF5986F}"/>
    <cellStyle name="Normal 3 2 3 3 3 4 3 4" xfId="31477" xr:uid="{3BAD82F1-E34F-4777-958C-7352A579C43E}"/>
    <cellStyle name="Normal 3 2 3 3 3 4 3 5" xfId="46361" xr:uid="{D74268CD-9666-4DD9-A47B-59CE8C8CB4C2}"/>
    <cellStyle name="Normal 3 2 3 3 3 4 4" xfId="21209" xr:uid="{44AAA174-491F-40E1-AB45-1075270A4248}"/>
    <cellStyle name="Normal 3 2 3 3 3 4 4 2" xfId="34901" xr:uid="{6BC97D9D-9514-4A3C-AAEA-6C2CDBABEE7F}"/>
    <cellStyle name="Normal 3 2 3 3 3 4 4 3" xfId="49785" xr:uid="{9B95C8FD-506E-42C9-A697-BE6F68633B02}"/>
    <cellStyle name="Normal 3 2 3 3 3 4 5" xfId="14365" xr:uid="{C6413C97-5F2A-4196-B8F6-B5B255FA1AD6}"/>
    <cellStyle name="Normal 3 2 3 3 3 4 6" xfId="28055" xr:uid="{7271920C-3DD5-4B92-805D-EA1E22FB1999}"/>
    <cellStyle name="Normal 3 2 3 3 3 4 7" xfId="42939" xr:uid="{882C59F8-390E-4E8C-AD46-B3DA3B878E34}"/>
    <cellStyle name="Normal 3 2 3 3 3 5" xfId="9227" xr:uid="{44454564-EB85-45EF-890D-CF60868AAE32}"/>
    <cellStyle name="Normal 3 2 3 3 3 5 2" xfId="12649" xr:uid="{F43F77F0-5A8E-4C32-8F5D-077463F73E74}"/>
    <cellStyle name="Normal 3 2 3 3 3 5 2 2" xfId="26339" xr:uid="{0C4130B5-3CEB-41F6-BA3F-E809FAB560DA}"/>
    <cellStyle name="Normal 3 2 3 3 3 5 2 2 2" xfId="40031" xr:uid="{2E0BB30E-2145-4748-9E97-3D73E48CC366}"/>
    <cellStyle name="Normal 3 2 3 3 3 5 2 2 3" xfId="54915" xr:uid="{D3F76775-8A3A-4BE7-9AFB-2678AF91CFA5}"/>
    <cellStyle name="Normal 3 2 3 3 3 5 2 3" xfId="19495" xr:uid="{3E737A56-7020-40CB-B6AC-C8F36A4C1E51}"/>
    <cellStyle name="Normal 3 2 3 3 3 5 2 4" xfId="33185" xr:uid="{34F7BFB7-49D9-4DBC-9DB4-196A0E5F885C}"/>
    <cellStyle name="Normal 3 2 3 3 3 5 2 5" xfId="48069" xr:uid="{DCEBC45E-1AA6-446D-A7FD-448E62EC685B}"/>
    <cellStyle name="Normal 3 2 3 3 3 5 3" xfId="22917" xr:uid="{EFA36569-7A8A-4B39-BE3D-8D3DD8985556}"/>
    <cellStyle name="Normal 3 2 3 3 3 5 3 2" xfId="36609" xr:uid="{AEC0FE8E-F41E-4A5C-B61B-BC7B0700A324}"/>
    <cellStyle name="Normal 3 2 3 3 3 5 3 3" xfId="51493" xr:uid="{95C24FE6-96EA-43E7-9CDB-5E2DDA67AA86}"/>
    <cellStyle name="Normal 3 2 3 3 3 5 4" xfId="16073" xr:uid="{00F51F0C-63EE-4CE4-B914-09E513B08C17}"/>
    <cellStyle name="Normal 3 2 3 3 3 5 5" xfId="29763" xr:uid="{D6503592-4439-47F7-8E38-812DA502C3B5}"/>
    <cellStyle name="Normal 3 2 3 3 3 5 6" xfId="44647" xr:uid="{8C19372D-3D08-4BAE-9D25-2A82F2A42C92}"/>
    <cellStyle name="Normal 3 2 3 3 3 6" xfId="10937" xr:uid="{8525DA7F-A8AE-4375-9873-7B7468CB9D9A}"/>
    <cellStyle name="Normal 3 2 3 3 3 6 2" xfId="24627" xr:uid="{6CF1A753-08AE-4AAD-8D89-7A0FC891BB3A}"/>
    <cellStyle name="Normal 3 2 3 3 3 6 2 2" xfId="38319" xr:uid="{EB157A8C-0937-4FAB-899D-7724721B3943}"/>
    <cellStyle name="Normal 3 2 3 3 3 6 2 3" xfId="53203" xr:uid="{02BCB488-BDCF-4132-9918-B08C04A22F8F}"/>
    <cellStyle name="Normal 3 2 3 3 3 6 3" xfId="17783" xr:uid="{1177C930-90A2-4BCB-ABA6-CE748B6F0833}"/>
    <cellStyle name="Normal 3 2 3 3 3 6 4" xfId="31473" xr:uid="{5AE123C3-A5CA-41EC-8959-D1D18ECD0031}"/>
    <cellStyle name="Normal 3 2 3 3 3 6 5" xfId="46357" xr:uid="{5909AF8C-F5FE-40B4-8C67-3DA0D73FB3D3}"/>
    <cellStyle name="Normal 3 2 3 3 3 7" xfId="21205" xr:uid="{2A84B65A-C841-4B98-9889-658F5100CDF1}"/>
    <cellStyle name="Normal 3 2 3 3 3 7 2" xfId="34897" xr:uid="{E72A694C-4310-4358-88A0-9C2C82999408}"/>
    <cellStyle name="Normal 3 2 3 3 3 7 3" xfId="49781" xr:uid="{C1A6220C-F56F-4DC1-8239-8F151040C935}"/>
    <cellStyle name="Normal 3 2 3 3 3 8" xfId="14361" xr:uid="{1F2B0157-C3B1-4FFE-9294-D05DF1C9F4C5}"/>
    <cellStyle name="Normal 3 2 3 3 3 9" xfId="28051" xr:uid="{B26CF41F-6C18-4893-8804-EFEC5EEAA151}"/>
    <cellStyle name="Normal 3 2 3 3 4" xfId="7519" xr:uid="{C92DDA4E-9785-4CB4-BFE3-198934598928}"/>
    <cellStyle name="Normal 3 2 3 3 4 10" xfId="42940" xr:uid="{92699256-9888-4A08-BD79-7900AD18A195}"/>
    <cellStyle name="Normal 3 2 3 3 4 2" xfId="7520" xr:uid="{FCA33DD6-EE9A-49B4-BA7E-80D59B7A54F9}"/>
    <cellStyle name="Normal 3 2 3 3 4 2 2" xfId="7521" xr:uid="{13A5BD5A-1D91-422B-917D-36E16B73818F}"/>
    <cellStyle name="Normal 3 2 3 3 4 2 2 2" xfId="9234" xr:uid="{27EAFC03-DE50-46F2-8D3E-E14F7976ED7B}"/>
    <cellStyle name="Normal 3 2 3 3 4 2 2 2 2" xfId="12656" xr:uid="{CD2DC8DC-F91C-40D9-AD59-652D64E7AF84}"/>
    <cellStyle name="Normal 3 2 3 3 4 2 2 2 2 2" xfId="26346" xr:uid="{487E55A2-D129-4758-A8FC-F49BDFA11D64}"/>
    <cellStyle name="Normal 3 2 3 3 4 2 2 2 2 2 2" xfId="40038" xr:uid="{4EC0DD4B-D2F2-4896-9E05-5D14F1E0C34D}"/>
    <cellStyle name="Normal 3 2 3 3 4 2 2 2 2 2 3" xfId="54922" xr:uid="{8B16BF22-ED3E-4E78-8DD8-F8E6D8993C38}"/>
    <cellStyle name="Normal 3 2 3 3 4 2 2 2 2 3" xfId="19502" xr:uid="{99DDFD73-AE78-470E-8064-5B90450A7DBE}"/>
    <cellStyle name="Normal 3 2 3 3 4 2 2 2 2 4" xfId="33192" xr:uid="{F76C3E08-CA19-4EF7-A5ED-1C3DC5CB1AEF}"/>
    <cellStyle name="Normal 3 2 3 3 4 2 2 2 2 5" xfId="48076" xr:uid="{AA2840D2-C482-4EB1-AF5E-7C5C7E664171}"/>
    <cellStyle name="Normal 3 2 3 3 4 2 2 2 3" xfId="22924" xr:uid="{763F8024-C77C-45AB-BD58-44B71E18ADE5}"/>
    <cellStyle name="Normal 3 2 3 3 4 2 2 2 3 2" xfId="36616" xr:uid="{A10D503E-7C94-422B-9FBD-8C34DF32CE34}"/>
    <cellStyle name="Normal 3 2 3 3 4 2 2 2 3 3" xfId="51500" xr:uid="{D4F4B3C2-3DFF-4195-AD02-B4D99D92F204}"/>
    <cellStyle name="Normal 3 2 3 3 4 2 2 2 4" xfId="16080" xr:uid="{B6B9FED7-0090-47B4-8D35-48E4B9A65E60}"/>
    <cellStyle name="Normal 3 2 3 3 4 2 2 2 5" xfId="29770" xr:uid="{B60C5A58-5BD4-410A-9EE6-39318CD5BAD5}"/>
    <cellStyle name="Normal 3 2 3 3 4 2 2 2 6" xfId="44654" xr:uid="{A5CF73B4-282F-4488-AEA3-510E52EB9E31}"/>
    <cellStyle name="Normal 3 2 3 3 4 2 2 3" xfId="10944" xr:uid="{374B44BB-2D75-4467-B9A1-C32F0E977A8E}"/>
    <cellStyle name="Normal 3 2 3 3 4 2 2 3 2" xfId="24634" xr:uid="{F59EEB5B-E5CB-4158-812B-4C3C80553858}"/>
    <cellStyle name="Normal 3 2 3 3 4 2 2 3 2 2" xfId="38326" xr:uid="{8408CBE9-5BE7-4BC2-A26B-2CAD4D13D434}"/>
    <cellStyle name="Normal 3 2 3 3 4 2 2 3 2 3" xfId="53210" xr:uid="{085924B7-97D9-4FC6-A872-7F8753125260}"/>
    <cellStyle name="Normal 3 2 3 3 4 2 2 3 3" xfId="17790" xr:uid="{7F44D67F-B9DE-478E-8D70-1390DBDDD2D8}"/>
    <cellStyle name="Normal 3 2 3 3 4 2 2 3 4" xfId="31480" xr:uid="{2ED8AEF4-6DD4-4DF0-83D7-E25F6FC17118}"/>
    <cellStyle name="Normal 3 2 3 3 4 2 2 3 5" xfId="46364" xr:uid="{E0F1B5CE-7BE4-4AC3-A723-CED0A6DDAFF6}"/>
    <cellStyle name="Normal 3 2 3 3 4 2 2 4" xfId="21212" xr:uid="{CBBF0AAB-D15B-42C6-9815-DA29AF734AFF}"/>
    <cellStyle name="Normal 3 2 3 3 4 2 2 4 2" xfId="34904" xr:uid="{4787E242-8D40-4F91-AD05-587050047B95}"/>
    <cellStyle name="Normal 3 2 3 3 4 2 2 4 3" xfId="49788" xr:uid="{BB4BFB80-EBEA-4384-B264-7099E53C575C}"/>
    <cellStyle name="Normal 3 2 3 3 4 2 2 5" xfId="14368" xr:uid="{3877B658-0ED7-40F9-B335-CF4A2936C3D4}"/>
    <cellStyle name="Normal 3 2 3 3 4 2 2 6" xfId="28058" xr:uid="{68795C3A-2EAE-4A8E-940C-8E7D7E9FEB10}"/>
    <cellStyle name="Normal 3 2 3 3 4 2 2 7" xfId="42942" xr:uid="{A48532DB-D8A6-4EAE-AE98-357DAD8E7A65}"/>
    <cellStyle name="Normal 3 2 3 3 4 2 3" xfId="9233" xr:uid="{016A5172-7A65-4869-8725-5ECF518329DB}"/>
    <cellStyle name="Normal 3 2 3 3 4 2 3 2" xfId="12655" xr:uid="{5E0564C0-E314-4340-B7AA-569D0FD1B6A3}"/>
    <cellStyle name="Normal 3 2 3 3 4 2 3 2 2" xfId="26345" xr:uid="{967745B5-C3EE-456C-A1B0-5A8346A50B00}"/>
    <cellStyle name="Normal 3 2 3 3 4 2 3 2 2 2" xfId="40037" xr:uid="{C41CF43A-9EE6-4344-B2B8-157ACA399A87}"/>
    <cellStyle name="Normal 3 2 3 3 4 2 3 2 2 3" xfId="54921" xr:uid="{71B1C77E-3EC9-42E3-8210-2F91C8D56E84}"/>
    <cellStyle name="Normal 3 2 3 3 4 2 3 2 3" xfId="19501" xr:uid="{6487F7D1-E802-48E8-8BE1-57A9B919D802}"/>
    <cellStyle name="Normal 3 2 3 3 4 2 3 2 4" xfId="33191" xr:uid="{646E9CD7-B62F-4F1C-A0C6-5D102E94B46C}"/>
    <cellStyle name="Normal 3 2 3 3 4 2 3 2 5" xfId="48075" xr:uid="{718F54D3-800A-4C59-B7BF-AF712940C00E}"/>
    <cellStyle name="Normal 3 2 3 3 4 2 3 3" xfId="22923" xr:uid="{D6CDF086-3588-4164-9536-290D79D015F5}"/>
    <cellStyle name="Normal 3 2 3 3 4 2 3 3 2" xfId="36615" xr:uid="{E2F970B9-A347-44F3-A955-F07DADA0D8FD}"/>
    <cellStyle name="Normal 3 2 3 3 4 2 3 3 3" xfId="51499" xr:uid="{C2F4816B-31CE-4272-BAF8-037E26498E28}"/>
    <cellStyle name="Normal 3 2 3 3 4 2 3 4" xfId="16079" xr:uid="{79D47432-442B-4414-A830-DFA1AB8ADB69}"/>
    <cellStyle name="Normal 3 2 3 3 4 2 3 5" xfId="29769" xr:uid="{5A564E02-364E-4E61-9D39-E3A94F38B80C}"/>
    <cellStyle name="Normal 3 2 3 3 4 2 3 6" xfId="44653" xr:uid="{11C13E4F-FB30-468F-9B7F-15A7D76D0879}"/>
    <cellStyle name="Normal 3 2 3 3 4 2 4" xfId="10943" xr:uid="{8AC4FA89-9B5F-44E4-9772-CD96A7480947}"/>
    <cellStyle name="Normal 3 2 3 3 4 2 4 2" xfId="24633" xr:uid="{1DC812E4-84C2-402E-A367-B0D836CB2F62}"/>
    <cellStyle name="Normal 3 2 3 3 4 2 4 2 2" xfId="38325" xr:uid="{F34E48DF-A8C6-465E-85C9-F6A013043787}"/>
    <cellStyle name="Normal 3 2 3 3 4 2 4 2 3" xfId="53209" xr:uid="{31F95C73-0201-4B15-B812-9698750765C4}"/>
    <cellStyle name="Normal 3 2 3 3 4 2 4 3" xfId="17789" xr:uid="{424B5AA8-EE00-4046-AAC2-03BBCD685339}"/>
    <cellStyle name="Normal 3 2 3 3 4 2 4 4" xfId="31479" xr:uid="{ABC554DA-0E1A-41BD-8776-FD1F478741BF}"/>
    <cellStyle name="Normal 3 2 3 3 4 2 4 5" xfId="46363" xr:uid="{C34008FC-1944-4F93-8C96-B4AE720AB2C4}"/>
    <cellStyle name="Normal 3 2 3 3 4 2 5" xfId="21211" xr:uid="{AFF974B7-07B7-4071-9032-EF9CFB9324E7}"/>
    <cellStyle name="Normal 3 2 3 3 4 2 5 2" xfId="34903" xr:uid="{7B43D941-6470-44C3-B5ED-15334C1AD0C2}"/>
    <cellStyle name="Normal 3 2 3 3 4 2 5 3" xfId="49787" xr:uid="{E06EED09-BEE4-4221-AFBC-311D3757934A}"/>
    <cellStyle name="Normal 3 2 3 3 4 2 6" xfId="14367" xr:uid="{2DDFD450-7ED7-42BA-A2DF-CAE63651F157}"/>
    <cellStyle name="Normal 3 2 3 3 4 2 7" xfId="28057" xr:uid="{B019EE2C-13EC-47EC-9E84-834D08D0E519}"/>
    <cellStyle name="Normal 3 2 3 3 4 2 8" xfId="42941" xr:uid="{D18A6DC1-4E38-403F-AA54-E24BE20BC961}"/>
    <cellStyle name="Normal 3 2 3 3 4 3" xfId="7522" xr:uid="{0CE7F973-B4DA-4638-A272-8B0E98F08845}"/>
    <cellStyle name="Normal 3 2 3 3 4 3 2" xfId="9235" xr:uid="{E6A75894-472E-4B95-8B68-5BDD71718104}"/>
    <cellStyle name="Normal 3 2 3 3 4 3 2 2" xfId="12657" xr:uid="{29FDE3BD-B738-4509-AD79-A2AF24047325}"/>
    <cellStyle name="Normal 3 2 3 3 4 3 2 2 2" xfId="26347" xr:uid="{8E27ECA2-EF76-484A-AD09-899A5825D626}"/>
    <cellStyle name="Normal 3 2 3 3 4 3 2 2 2 2" xfId="40039" xr:uid="{6DD80F26-9136-47DE-8843-DAFD14829BF7}"/>
    <cellStyle name="Normal 3 2 3 3 4 3 2 2 2 3" xfId="54923" xr:uid="{E545F321-6F4A-4FD7-8834-DDFB5642B0C4}"/>
    <cellStyle name="Normal 3 2 3 3 4 3 2 2 3" xfId="19503" xr:uid="{39B4055E-08F0-4AA2-AC4F-0632CD05D531}"/>
    <cellStyle name="Normal 3 2 3 3 4 3 2 2 4" xfId="33193" xr:uid="{BC87261C-CDAF-4E08-8510-70D12AA349B8}"/>
    <cellStyle name="Normal 3 2 3 3 4 3 2 2 5" xfId="48077" xr:uid="{4DB72310-438A-4DE0-9A4A-E48C5FD872DD}"/>
    <cellStyle name="Normal 3 2 3 3 4 3 2 3" xfId="22925" xr:uid="{1C4CFA54-B46A-484D-A3BF-B259BA6E8E46}"/>
    <cellStyle name="Normal 3 2 3 3 4 3 2 3 2" xfId="36617" xr:uid="{40140428-DDD0-4AD3-B33A-79C09B55B747}"/>
    <cellStyle name="Normal 3 2 3 3 4 3 2 3 3" xfId="51501" xr:uid="{512F42C5-BB42-43E8-A9FE-A72D48A0D519}"/>
    <cellStyle name="Normal 3 2 3 3 4 3 2 4" xfId="16081" xr:uid="{B07A7A3A-0399-45A2-B520-5B8A00E80109}"/>
    <cellStyle name="Normal 3 2 3 3 4 3 2 5" xfId="29771" xr:uid="{E7B424C0-6B18-4F58-96E5-1CAAD05820B9}"/>
    <cellStyle name="Normal 3 2 3 3 4 3 2 6" xfId="44655" xr:uid="{46176ECC-0443-4FA2-94BF-F290BA3A0BB6}"/>
    <cellStyle name="Normal 3 2 3 3 4 3 3" xfId="10945" xr:uid="{E8B3A420-7E53-4421-BC80-77133298D26C}"/>
    <cellStyle name="Normal 3 2 3 3 4 3 3 2" xfId="24635" xr:uid="{6E208BB7-8A58-469A-A20C-40B5F00C73AF}"/>
    <cellStyle name="Normal 3 2 3 3 4 3 3 2 2" xfId="38327" xr:uid="{E0E7F241-8CB9-4653-84EF-EFFA59D9DBEB}"/>
    <cellStyle name="Normal 3 2 3 3 4 3 3 2 3" xfId="53211" xr:uid="{46CD0651-BB0E-4023-8950-83CC45D60B9C}"/>
    <cellStyle name="Normal 3 2 3 3 4 3 3 3" xfId="17791" xr:uid="{0D9F1210-2B22-434A-B1A1-B59993635B90}"/>
    <cellStyle name="Normal 3 2 3 3 4 3 3 4" xfId="31481" xr:uid="{0BDF02DE-5834-4F95-B830-8FB14F488168}"/>
    <cellStyle name="Normal 3 2 3 3 4 3 3 5" xfId="46365" xr:uid="{47F9298A-6D13-4C33-BAFB-E9A4B7A681A8}"/>
    <cellStyle name="Normal 3 2 3 3 4 3 4" xfId="21213" xr:uid="{62F76A19-8FCF-498C-A129-604B7AB95F62}"/>
    <cellStyle name="Normal 3 2 3 3 4 3 4 2" xfId="34905" xr:uid="{56A2CA96-479F-46AA-89E8-CF4029FC75B2}"/>
    <cellStyle name="Normal 3 2 3 3 4 3 4 3" xfId="49789" xr:uid="{523A185A-D54B-4B2F-AD42-C4E83AF8B605}"/>
    <cellStyle name="Normal 3 2 3 3 4 3 5" xfId="14369" xr:uid="{94AD0977-731C-487B-967E-6A564FB7807C}"/>
    <cellStyle name="Normal 3 2 3 3 4 3 6" xfId="28059" xr:uid="{974B991C-E57F-4067-836D-3017A55E9793}"/>
    <cellStyle name="Normal 3 2 3 3 4 3 7" xfId="42943" xr:uid="{6E44AA60-BBE0-4DAD-99DB-6CEEB119CEB6}"/>
    <cellStyle name="Normal 3 2 3 3 4 4" xfId="7523" xr:uid="{EA937EFA-E665-4A0C-AC6E-8F20B97D4144}"/>
    <cellStyle name="Normal 3 2 3 3 4 4 2" xfId="9236" xr:uid="{CE8CE1BC-D82B-4A99-9DB6-84B68CD280BA}"/>
    <cellStyle name="Normal 3 2 3 3 4 4 2 2" xfId="12658" xr:uid="{15BB1D6B-1DC9-4213-8512-9DB653F49296}"/>
    <cellStyle name="Normal 3 2 3 3 4 4 2 2 2" xfId="26348" xr:uid="{1007915D-67C8-49F3-9BC8-41DBC4EE3EBB}"/>
    <cellStyle name="Normal 3 2 3 3 4 4 2 2 2 2" xfId="40040" xr:uid="{F060E5A1-D245-41F5-9DEC-555CEBF17FFC}"/>
    <cellStyle name="Normal 3 2 3 3 4 4 2 2 2 3" xfId="54924" xr:uid="{FA926262-7AED-4FFC-B6CC-9F62EA49DC62}"/>
    <cellStyle name="Normal 3 2 3 3 4 4 2 2 3" xfId="19504" xr:uid="{68942805-2493-4281-9E15-71A675D88C07}"/>
    <cellStyle name="Normal 3 2 3 3 4 4 2 2 4" xfId="33194" xr:uid="{02245A53-1C8F-496A-BB6A-B2D72ADA0EED}"/>
    <cellStyle name="Normal 3 2 3 3 4 4 2 2 5" xfId="48078" xr:uid="{6A6104AB-3AB7-4D8C-B9C1-2512827ABA83}"/>
    <cellStyle name="Normal 3 2 3 3 4 4 2 3" xfId="22926" xr:uid="{474793E9-5670-4450-903D-85C76C76BA89}"/>
    <cellStyle name="Normal 3 2 3 3 4 4 2 3 2" xfId="36618" xr:uid="{4F9E85DF-8CED-42A0-A687-EAC0AA521565}"/>
    <cellStyle name="Normal 3 2 3 3 4 4 2 3 3" xfId="51502" xr:uid="{5B1635D6-231F-4A00-AC25-5626BCD18B12}"/>
    <cellStyle name="Normal 3 2 3 3 4 4 2 4" xfId="16082" xr:uid="{8C4B4157-667D-47E2-8447-728BFB07A05A}"/>
    <cellStyle name="Normal 3 2 3 3 4 4 2 5" xfId="29772" xr:uid="{A841F109-2698-4820-95B2-E6874D8E39EF}"/>
    <cellStyle name="Normal 3 2 3 3 4 4 2 6" xfId="44656" xr:uid="{24A91843-D143-4F12-AEFE-CEAF23E61318}"/>
    <cellStyle name="Normal 3 2 3 3 4 4 3" xfId="10946" xr:uid="{12D504C7-6F4E-470E-AC40-621B4BACDEB2}"/>
    <cellStyle name="Normal 3 2 3 3 4 4 3 2" xfId="24636" xr:uid="{7A268742-60AF-48BC-9B62-801BC8FF6597}"/>
    <cellStyle name="Normal 3 2 3 3 4 4 3 2 2" xfId="38328" xr:uid="{A0093A88-F411-4ABB-A771-BF91AC1F6A79}"/>
    <cellStyle name="Normal 3 2 3 3 4 4 3 2 3" xfId="53212" xr:uid="{38C19286-1C18-4F8A-8D81-88BF91B9263D}"/>
    <cellStyle name="Normal 3 2 3 3 4 4 3 3" xfId="17792" xr:uid="{EC426367-ABAA-40D1-95D5-DCB2662FF6DA}"/>
    <cellStyle name="Normal 3 2 3 3 4 4 3 4" xfId="31482" xr:uid="{2CBF91B0-E778-4647-AFFF-9A1C0C78FA8B}"/>
    <cellStyle name="Normal 3 2 3 3 4 4 3 5" xfId="46366" xr:uid="{121AE46D-05C1-4F48-A00F-ADBBBC40201D}"/>
    <cellStyle name="Normal 3 2 3 3 4 4 4" xfId="21214" xr:uid="{BF452645-C1C5-4ACC-9BE8-5D866A82CF6A}"/>
    <cellStyle name="Normal 3 2 3 3 4 4 4 2" xfId="34906" xr:uid="{1CF94CE2-462A-4EC2-8636-50876AFBB0C6}"/>
    <cellStyle name="Normal 3 2 3 3 4 4 4 3" xfId="49790" xr:uid="{CEBB2D09-A67E-496C-8B6A-1F0FB1961789}"/>
    <cellStyle name="Normal 3 2 3 3 4 4 5" xfId="14370" xr:uid="{BDFF3DA7-8DCC-46E4-ACDF-5191565BAFC8}"/>
    <cellStyle name="Normal 3 2 3 3 4 4 6" xfId="28060" xr:uid="{2D980C8E-6904-4C64-AFFF-4BDF578BFA34}"/>
    <cellStyle name="Normal 3 2 3 3 4 4 7" xfId="42944" xr:uid="{D69428B9-203B-47BC-8713-25536CAF4A91}"/>
    <cellStyle name="Normal 3 2 3 3 4 5" xfId="9232" xr:uid="{B110A625-0978-43F8-925A-D10519DC0455}"/>
    <cellStyle name="Normal 3 2 3 3 4 5 2" xfId="12654" xr:uid="{D30BBB0C-37D7-43CC-902A-ACC258429C0A}"/>
    <cellStyle name="Normal 3 2 3 3 4 5 2 2" xfId="26344" xr:uid="{CF66BB47-6CB5-40D7-911C-3AA5EC371964}"/>
    <cellStyle name="Normal 3 2 3 3 4 5 2 2 2" xfId="40036" xr:uid="{12375066-78E9-4D87-9D83-D3AA413A47AC}"/>
    <cellStyle name="Normal 3 2 3 3 4 5 2 2 3" xfId="54920" xr:uid="{7A2AA90D-11DE-4E53-BDCE-95B12CBF8466}"/>
    <cellStyle name="Normal 3 2 3 3 4 5 2 3" xfId="19500" xr:uid="{CF8680C6-B152-4FAC-9643-565818A60A64}"/>
    <cellStyle name="Normal 3 2 3 3 4 5 2 4" xfId="33190" xr:uid="{B47FBB90-8D1F-43F3-932D-072E81CE4040}"/>
    <cellStyle name="Normal 3 2 3 3 4 5 2 5" xfId="48074" xr:uid="{53EF6E96-7C33-4BF8-A7AC-1E8FBFC2A766}"/>
    <cellStyle name="Normal 3 2 3 3 4 5 3" xfId="22922" xr:uid="{8D7FB6EC-437A-4060-B1DA-75E72A551AD7}"/>
    <cellStyle name="Normal 3 2 3 3 4 5 3 2" xfId="36614" xr:uid="{514B4C1D-7E13-4D39-AFC7-594F6286A217}"/>
    <cellStyle name="Normal 3 2 3 3 4 5 3 3" xfId="51498" xr:uid="{09D3F0EF-9869-4F88-BBCA-358059645609}"/>
    <cellStyle name="Normal 3 2 3 3 4 5 4" xfId="16078" xr:uid="{E4B07B7A-82D5-4233-ABF2-102AD323AC0B}"/>
    <cellStyle name="Normal 3 2 3 3 4 5 5" xfId="29768" xr:uid="{43F643F6-4ED6-4B0C-9408-CBD64387D8B4}"/>
    <cellStyle name="Normal 3 2 3 3 4 5 6" xfId="44652" xr:uid="{8BC64976-FD1E-45ED-AE36-A24983A60B12}"/>
    <cellStyle name="Normal 3 2 3 3 4 6" xfId="10942" xr:uid="{8BA71095-E0DE-4EF1-B685-B3483388E033}"/>
    <cellStyle name="Normal 3 2 3 3 4 6 2" xfId="24632" xr:uid="{01DB14A3-02FC-4102-A370-6E5B3D5B9374}"/>
    <cellStyle name="Normal 3 2 3 3 4 6 2 2" xfId="38324" xr:uid="{89FCDA5B-4688-4BF4-B363-1042F8A31B47}"/>
    <cellStyle name="Normal 3 2 3 3 4 6 2 3" xfId="53208" xr:uid="{0D526715-226B-4761-97D1-C0AE74EC94EA}"/>
    <cellStyle name="Normal 3 2 3 3 4 6 3" xfId="17788" xr:uid="{B29301FA-DBF8-435E-9661-ED262FD3DFC6}"/>
    <cellStyle name="Normal 3 2 3 3 4 6 4" xfId="31478" xr:uid="{541890E8-E83F-4ADF-B99F-AC5D08CDCB4A}"/>
    <cellStyle name="Normal 3 2 3 3 4 6 5" xfId="46362" xr:uid="{E3A092D7-FA7D-4E24-9FDD-F265882687CD}"/>
    <cellStyle name="Normal 3 2 3 3 4 7" xfId="21210" xr:uid="{F0E3B360-BF2C-4434-A3C0-3F294C2971E5}"/>
    <cellStyle name="Normal 3 2 3 3 4 7 2" xfId="34902" xr:uid="{02FD5C30-B2AF-4525-B45E-56F79FDE8C2B}"/>
    <cellStyle name="Normal 3 2 3 3 4 7 3" xfId="49786" xr:uid="{D78786BD-7343-4958-B6B9-82D57293285C}"/>
    <cellStyle name="Normal 3 2 3 3 4 8" xfId="14366" xr:uid="{3F5FE54F-F548-4B06-B9FB-8436C9883DAC}"/>
    <cellStyle name="Normal 3 2 3 3 4 9" xfId="28056" xr:uid="{A527CD67-5598-488F-A47F-CDE6B5293C40}"/>
    <cellStyle name="Normal 3 2 3 3 5" xfId="7524" xr:uid="{6586BF5D-40C5-4245-8AF4-545074D90109}"/>
    <cellStyle name="Normal 3 2 3 3 5 2" xfId="7525" xr:uid="{BF0FE031-FCBC-453A-9FB1-087CC2EB318F}"/>
    <cellStyle name="Normal 3 2 3 3 5 2 2" xfId="9238" xr:uid="{CAD4E915-66E9-4157-AE34-D4609C440456}"/>
    <cellStyle name="Normal 3 2 3 3 5 2 2 2" xfId="12660" xr:uid="{3D194DD3-2961-45C9-BA16-CFC330B28627}"/>
    <cellStyle name="Normal 3 2 3 3 5 2 2 2 2" xfId="26350" xr:uid="{6461F181-71E1-4EC4-9F90-512D73FBF9AE}"/>
    <cellStyle name="Normal 3 2 3 3 5 2 2 2 2 2" xfId="40042" xr:uid="{F8421824-CB46-4F3C-BB98-2E16973DF307}"/>
    <cellStyle name="Normal 3 2 3 3 5 2 2 2 2 3" xfId="54926" xr:uid="{F519F80A-304B-4F43-8F76-214B75D2081D}"/>
    <cellStyle name="Normal 3 2 3 3 5 2 2 2 3" xfId="19506" xr:uid="{F31D28BC-248A-45C4-BCC4-6EEA12AF2880}"/>
    <cellStyle name="Normal 3 2 3 3 5 2 2 2 4" xfId="33196" xr:uid="{6587831A-DE4D-44A7-8BAA-E2275A345E2C}"/>
    <cellStyle name="Normal 3 2 3 3 5 2 2 2 5" xfId="48080" xr:uid="{A1458C04-C9E3-47D2-8B8C-9535324114D2}"/>
    <cellStyle name="Normal 3 2 3 3 5 2 2 3" xfId="22928" xr:uid="{DFB2C52B-153D-4445-BD6A-6190E6E76702}"/>
    <cellStyle name="Normal 3 2 3 3 5 2 2 3 2" xfId="36620" xr:uid="{5625BC36-32FF-4222-A53F-566BD9B3CF77}"/>
    <cellStyle name="Normal 3 2 3 3 5 2 2 3 3" xfId="51504" xr:uid="{3BC90C74-4B4C-4407-9A44-2333F15FF739}"/>
    <cellStyle name="Normal 3 2 3 3 5 2 2 4" xfId="16084" xr:uid="{53635A46-ADB6-4BC3-B47C-5E0CE4C53026}"/>
    <cellStyle name="Normal 3 2 3 3 5 2 2 5" xfId="29774" xr:uid="{4F394592-A4F6-407D-A28B-D158BFEF46F8}"/>
    <cellStyle name="Normal 3 2 3 3 5 2 2 6" xfId="44658" xr:uid="{D9EC6F7D-6310-4BD0-8A20-70A1734AA655}"/>
    <cellStyle name="Normal 3 2 3 3 5 2 3" xfId="10948" xr:uid="{004EF6B7-FAF1-436A-867B-6B2A5B81B09E}"/>
    <cellStyle name="Normal 3 2 3 3 5 2 3 2" xfId="24638" xr:uid="{9F0B86BC-C26B-4D30-BA02-F0073A51DA5D}"/>
    <cellStyle name="Normal 3 2 3 3 5 2 3 2 2" xfId="38330" xr:uid="{6930CEBF-6CFB-4840-A4C7-93853E711262}"/>
    <cellStyle name="Normal 3 2 3 3 5 2 3 2 3" xfId="53214" xr:uid="{C8F3E21C-9120-4E27-8493-0E15C9C38538}"/>
    <cellStyle name="Normal 3 2 3 3 5 2 3 3" xfId="17794" xr:uid="{4820CFEB-4D1A-4A79-A423-399BB58672B2}"/>
    <cellStyle name="Normal 3 2 3 3 5 2 3 4" xfId="31484" xr:uid="{E2D2D93B-82B7-434A-9AFF-138D20D07E32}"/>
    <cellStyle name="Normal 3 2 3 3 5 2 3 5" xfId="46368" xr:uid="{F00E19D9-69BF-46C1-B2E2-C845F80CAE8D}"/>
    <cellStyle name="Normal 3 2 3 3 5 2 4" xfId="21216" xr:uid="{1C6449C6-DF10-49D9-B87A-68C48CC73FDF}"/>
    <cellStyle name="Normal 3 2 3 3 5 2 4 2" xfId="34908" xr:uid="{A02B9260-EBAF-4E58-9B4D-7FA3F3ABD622}"/>
    <cellStyle name="Normal 3 2 3 3 5 2 4 3" xfId="49792" xr:uid="{E6471D25-55A2-488F-929D-FEA990FD0F68}"/>
    <cellStyle name="Normal 3 2 3 3 5 2 5" xfId="14372" xr:uid="{0AFA3A06-8A4C-420F-A55A-28FB34B9E008}"/>
    <cellStyle name="Normal 3 2 3 3 5 2 6" xfId="28062" xr:uid="{4A5BEDA9-E117-4D4D-941F-7DB1A329DF75}"/>
    <cellStyle name="Normal 3 2 3 3 5 2 7" xfId="42946" xr:uid="{24186743-B674-4D69-8451-4D079F316C84}"/>
    <cellStyle name="Normal 3 2 3 3 5 3" xfId="9237" xr:uid="{4B3414C7-C05F-40D7-B2B3-DD75BE02CFEA}"/>
    <cellStyle name="Normal 3 2 3 3 5 3 2" xfId="12659" xr:uid="{D9DD58A9-FA71-4BD4-9570-3D5E37BFB66B}"/>
    <cellStyle name="Normal 3 2 3 3 5 3 2 2" xfId="26349" xr:uid="{5225F03C-1FEF-4991-ABF3-B7A6309562FD}"/>
    <cellStyle name="Normal 3 2 3 3 5 3 2 2 2" xfId="40041" xr:uid="{2A6CE870-69F8-4258-8C8C-E57E97CEBB7E}"/>
    <cellStyle name="Normal 3 2 3 3 5 3 2 2 3" xfId="54925" xr:uid="{8695D5FD-2C9D-469D-893A-7CEC91F50839}"/>
    <cellStyle name="Normal 3 2 3 3 5 3 2 3" xfId="19505" xr:uid="{6CBC94F1-9A0A-4F85-8BA1-14DB85FC5B0E}"/>
    <cellStyle name="Normal 3 2 3 3 5 3 2 4" xfId="33195" xr:uid="{D7189CF3-CDDD-40AE-B05C-9538AE1E128E}"/>
    <cellStyle name="Normal 3 2 3 3 5 3 2 5" xfId="48079" xr:uid="{20FAA0BA-A00D-416E-80CE-257E2D8E3240}"/>
    <cellStyle name="Normal 3 2 3 3 5 3 3" xfId="22927" xr:uid="{F22D35B6-618E-4CCA-8B0A-386011D5D2FA}"/>
    <cellStyle name="Normal 3 2 3 3 5 3 3 2" xfId="36619" xr:uid="{08EBA11A-9C2D-4187-9FD4-279A97936C9D}"/>
    <cellStyle name="Normal 3 2 3 3 5 3 3 3" xfId="51503" xr:uid="{4B1BF01F-21CE-44F6-8BE7-AB43448F256C}"/>
    <cellStyle name="Normal 3 2 3 3 5 3 4" xfId="16083" xr:uid="{BFCCA12E-1ED8-4C27-988C-0516C87B4EFE}"/>
    <cellStyle name="Normal 3 2 3 3 5 3 5" xfId="29773" xr:uid="{8FE67896-E72A-413A-99A3-507EECA7D842}"/>
    <cellStyle name="Normal 3 2 3 3 5 3 6" xfId="44657" xr:uid="{C8A9B374-501A-4F28-BAE1-2A38B9CE9304}"/>
    <cellStyle name="Normal 3 2 3 3 5 4" xfId="10947" xr:uid="{35A8AA58-50B5-47BF-BBD0-E8F6B5EAC50E}"/>
    <cellStyle name="Normal 3 2 3 3 5 4 2" xfId="24637" xr:uid="{AF63367F-DD5A-4009-A713-D2C4E095BF58}"/>
    <cellStyle name="Normal 3 2 3 3 5 4 2 2" xfId="38329" xr:uid="{77BBBF5F-9EDB-4671-A5A9-795558F02F7E}"/>
    <cellStyle name="Normal 3 2 3 3 5 4 2 3" xfId="53213" xr:uid="{CEAED775-81A8-45F7-AEF7-67DD959552C9}"/>
    <cellStyle name="Normal 3 2 3 3 5 4 3" xfId="17793" xr:uid="{6881233B-57D0-44C7-A3A2-3193FEA78F6F}"/>
    <cellStyle name="Normal 3 2 3 3 5 4 4" xfId="31483" xr:uid="{53CB4DA4-029E-4F2A-A796-377DAA43A41B}"/>
    <cellStyle name="Normal 3 2 3 3 5 4 5" xfId="46367" xr:uid="{8C6C3A5B-8A27-42FB-A370-FF9D25DD0AE6}"/>
    <cellStyle name="Normal 3 2 3 3 5 5" xfId="21215" xr:uid="{8487CC69-25CD-4457-A463-EB8979A1B240}"/>
    <cellStyle name="Normal 3 2 3 3 5 5 2" xfId="34907" xr:uid="{FD7A8E62-1393-4F32-8484-6B911049C38F}"/>
    <cellStyle name="Normal 3 2 3 3 5 5 3" xfId="49791" xr:uid="{681BCDC9-379B-4107-AFDC-463321AB6D64}"/>
    <cellStyle name="Normal 3 2 3 3 5 6" xfId="14371" xr:uid="{1D15D7AE-FEE1-49F2-B2DD-DBAE67F65A0A}"/>
    <cellStyle name="Normal 3 2 3 3 5 7" xfId="28061" xr:uid="{999E6854-43C1-4F71-A5B4-DC50DD07C0A6}"/>
    <cellStyle name="Normal 3 2 3 3 5 8" xfId="42945" xr:uid="{63D36D8B-DE89-4858-A7D8-35D943B4DDA0}"/>
    <cellStyle name="Normal 3 2 3 3 6" xfId="7526" xr:uid="{3DEEB26D-1C40-4111-886C-B44D3B15D693}"/>
    <cellStyle name="Normal 3 2 3 3 6 2" xfId="9239" xr:uid="{5C4F9F4C-8E8D-45BD-B0F9-1F115397F60D}"/>
    <cellStyle name="Normal 3 2 3 3 6 2 2" xfId="12661" xr:uid="{C1A8929A-BF08-406D-A555-6389E9D8C798}"/>
    <cellStyle name="Normal 3 2 3 3 6 2 2 2" xfId="26351" xr:uid="{7BF48142-56EA-410B-AB9D-05DCD2BF63C4}"/>
    <cellStyle name="Normal 3 2 3 3 6 2 2 2 2" xfId="40043" xr:uid="{2622197C-ABF4-4D22-AB67-56F82084577C}"/>
    <cellStyle name="Normal 3 2 3 3 6 2 2 2 3" xfId="54927" xr:uid="{5E7F4509-D31A-4CF8-B948-873690B56473}"/>
    <cellStyle name="Normal 3 2 3 3 6 2 2 3" xfId="19507" xr:uid="{EA3430C2-EF3D-4FCF-BAB6-3510D5C842C9}"/>
    <cellStyle name="Normal 3 2 3 3 6 2 2 4" xfId="33197" xr:uid="{AF102BFF-CE45-4F0B-9752-3DF89440E274}"/>
    <cellStyle name="Normal 3 2 3 3 6 2 2 5" xfId="48081" xr:uid="{3079286F-F958-4961-8147-09996E3401A6}"/>
    <cellStyle name="Normal 3 2 3 3 6 2 3" xfId="22929" xr:uid="{987707A8-7859-4777-888A-1B437CD1B0D5}"/>
    <cellStyle name="Normal 3 2 3 3 6 2 3 2" xfId="36621" xr:uid="{996596D4-F626-4534-A2A7-9A64670DCFDB}"/>
    <cellStyle name="Normal 3 2 3 3 6 2 3 3" xfId="51505" xr:uid="{33303A33-B757-439A-BCD6-93DDA571CCF9}"/>
    <cellStyle name="Normal 3 2 3 3 6 2 4" xfId="16085" xr:uid="{F6BBA20A-8549-4619-B033-D9A0546C13D8}"/>
    <cellStyle name="Normal 3 2 3 3 6 2 5" xfId="29775" xr:uid="{14D120F1-F2BE-45F8-9558-49FD9C39E9CD}"/>
    <cellStyle name="Normal 3 2 3 3 6 2 6" xfId="44659" xr:uid="{A43AB3A0-2D45-4536-8694-A27D0BF19D92}"/>
    <cellStyle name="Normal 3 2 3 3 6 3" xfId="10949" xr:uid="{D4509B2C-2AA8-4266-BFC3-C74F892CF1B1}"/>
    <cellStyle name="Normal 3 2 3 3 6 3 2" xfId="24639" xr:uid="{CEA2407E-E79E-4FFD-AE6D-D62B8449BE2F}"/>
    <cellStyle name="Normal 3 2 3 3 6 3 2 2" xfId="38331" xr:uid="{4181DEEA-C56A-4760-B2FB-1EEF9DD86EB3}"/>
    <cellStyle name="Normal 3 2 3 3 6 3 2 3" xfId="53215" xr:uid="{79B824E2-EDB9-4430-8A8B-ACD41C9511EF}"/>
    <cellStyle name="Normal 3 2 3 3 6 3 3" xfId="17795" xr:uid="{1399ADCC-BE5A-459C-ABD1-8F04101C00AE}"/>
    <cellStyle name="Normal 3 2 3 3 6 3 4" xfId="31485" xr:uid="{E2C342D0-B649-4791-A392-90B206F54F70}"/>
    <cellStyle name="Normal 3 2 3 3 6 3 5" xfId="46369" xr:uid="{6CBD88D5-EC1F-488F-AAF8-D1E4012AF11B}"/>
    <cellStyle name="Normal 3 2 3 3 6 4" xfId="21217" xr:uid="{A23DE1BC-5404-442E-9A37-1386A04AE3C2}"/>
    <cellStyle name="Normal 3 2 3 3 6 4 2" xfId="34909" xr:uid="{E6E0E6EA-A6AF-4DFB-B4E4-B9AE8C4C1642}"/>
    <cellStyle name="Normal 3 2 3 3 6 4 3" xfId="49793" xr:uid="{3DB6114B-5547-43AE-8304-085EB04F3BEA}"/>
    <cellStyle name="Normal 3 2 3 3 6 5" xfId="14373" xr:uid="{033FF02E-25B5-40BF-8E86-8D1F26547908}"/>
    <cellStyle name="Normal 3 2 3 3 6 6" xfId="28063" xr:uid="{902DA98F-C7FC-4DED-B4B6-2A08EECD017B}"/>
    <cellStyle name="Normal 3 2 3 3 6 7" xfId="42947" xr:uid="{7A835FE3-28B5-4AC8-B18A-DC793DF5F98A}"/>
    <cellStyle name="Normal 3 2 3 3 7" xfId="7527" xr:uid="{8532463F-47F8-4BBB-96DD-C78EEB44CE83}"/>
    <cellStyle name="Normal 3 2 3 3 7 2" xfId="9240" xr:uid="{5658F6F5-4657-4F62-98D3-02A81F07065F}"/>
    <cellStyle name="Normal 3 2 3 3 7 2 2" xfId="12662" xr:uid="{0FDE3B9B-F8C8-4E2E-A373-7EA10F31B625}"/>
    <cellStyle name="Normal 3 2 3 3 7 2 2 2" xfId="26352" xr:uid="{016B8AA2-4FB7-4B04-9B18-34B2CE170356}"/>
    <cellStyle name="Normal 3 2 3 3 7 2 2 2 2" xfId="40044" xr:uid="{C8FD89D6-9368-4FAB-925A-F226A4FC79D9}"/>
    <cellStyle name="Normal 3 2 3 3 7 2 2 2 3" xfId="54928" xr:uid="{0B03835D-142E-4B0B-916A-83D3C7D0CD83}"/>
    <cellStyle name="Normal 3 2 3 3 7 2 2 3" xfId="19508" xr:uid="{514A898D-01D2-4588-B490-CC3EE06B96EE}"/>
    <cellStyle name="Normal 3 2 3 3 7 2 2 4" xfId="33198" xr:uid="{6AFC5BA2-126D-401B-843A-6FA8E7763A99}"/>
    <cellStyle name="Normal 3 2 3 3 7 2 2 5" xfId="48082" xr:uid="{60D890B2-1BB8-4A57-94AE-054187C0CC0D}"/>
    <cellStyle name="Normal 3 2 3 3 7 2 3" xfId="22930" xr:uid="{3AECD90C-5EE0-4995-A953-DCD2ED1A8AFF}"/>
    <cellStyle name="Normal 3 2 3 3 7 2 3 2" xfId="36622" xr:uid="{92D29BF4-AD8A-4804-A626-37CE635BE522}"/>
    <cellStyle name="Normal 3 2 3 3 7 2 3 3" xfId="51506" xr:uid="{08C24055-0109-48E3-9773-13AE0C4A89E4}"/>
    <cellStyle name="Normal 3 2 3 3 7 2 4" xfId="16086" xr:uid="{5B577D02-2ADE-4A71-B379-68A7E1371545}"/>
    <cellStyle name="Normal 3 2 3 3 7 2 5" xfId="29776" xr:uid="{90B39DD9-5264-492E-9D49-CC5305DA4F66}"/>
    <cellStyle name="Normal 3 2 3 3 7 2 6" xfId="44660" xr:uid="{677DA41D-2868-4DBF-B2AA-FAB168042D2E}"/>
    <cellStyle name="Normal 3 2 3 3 7 3" xfId="10950" xr:uid="{24D98AEC-5B1D-4A50-9389-E48DAD0B9D30}"/>
    <cellStyle name="Normal 3 2 3 3 7 3 2" xfId="24640" xr:uid="{3F7E4BD9-B2F1-4EB4-AB1C-F04A81E58682}"/>
    <cellStyle name="Normal 3 2 3 3 7 3 2 2" xfId="38332" xr:uid="{2E49BBEF-59A5-4BBB-A64B-5325E67864FB}"/>
    <cellStyle name="Normal 3 2 3 3 7 3 2 3" xfId="53216" xr:uid="{A17D1FC7-BCA2-4EB1-9822-177621656B34}"/>
    <cellStyle name="Normal 3 2 3 3 7 3 3" xfId="17796" xr:uid="{55D40B7E-ED12-4856-B256-9D02F3EE764A}"/>
    <cellStyle name="Normal 3 2 3 3 7 3 4" xfId="31486" xr:uid="{95F68ADD-C8D3-450C-9C9B-CA0A8588B2D1}"/>
    <cellStyle name="Normal 3 2 3 3 7 3 5" xfId="46370" xr:uid="{C24BC1F0-699A-4223-8ECC-2CC012082564}"/>
    <cellStyle name="Normal 3 2 3 3 7 4" xfId="21218" xr:uid="{B74927A7-26BD-4D6A-B71E-8553E673C504}"/>
    <cellStyle name="Normal 3 2 3 3 7 4 2" xfId="34910" xr:uid="{CB031205-3F36-4DCB-A678-AC0850A33860}"/>
    <cellStyle name="Normal 3 2 3 3 7 4 3" xfId="49794" xr:uid="{55E4B38D-7F41-48D0-BCFE-62A9D59E2ECA}"/>
    <cellStyle name="Normal 3 2 3 3 7 5" xfId="14374" xr:uid="{0791E3F2-DEF1-4349-9256-56CDD4AD8BF4}"/>
    <cellStyle name="Normal 3 2 3 3 7 6" xfId="28064" xr:uid="{56E1674D-7D91-462E-8B97-89F7131E03BB}"/>
    <cellStyle name="Normal 3 2 3 3 7 7" xfId="42948" xr:uid="{533F8F5A-EAD1-4ED6-97C5-CBDC069BFC6A}"/>
    <cellStyle name="Normal 3 2 3 3 8" xfId="9211" xr:uid="{C3F936D6-4B44-4E9A-AA24-F09F5E2E33EC}"/>
    <cellStyle name="Normal 3 2 3 3 8 2" xfId="12633" xr:uid="{BC59C559-0E74-4AC6-9DBF-0A215E6FA356}"/>
    <cellStyle name="Normal 3 2 3 3 8 2 2" xfId="26323" xr:uid="{97883F25-B0FF-4014-8322-F9264F136B5D}"/>
    <cellStyle name="Normal 3 2 3 3 8 2 2 2" xfId="40015" xr:uid="{A6F5A0A4-6583-4CA7-A586-FCB42738165B}"/>
    <cellStyle name="Normal 3 2 3 3 8 2 2 3" xfId="54899" xr:uid="{393352D2-DC6B-4CAB-AAEF-21B8CEE31702}"/>
    <cellStyle name="Normal 3 2 3 3 8 2 3" xfId="19479" xr:uid="{350817C8-52EA-4439-9961-E1336935CE1C}"/>
    <cellStyle name="Normal 3 2 3 3 8 2 4" xfId="33169" xr:uid="{F530C30F-25C3-4726-8A94-9A16763CFA8E}"/>
    <cellStyle name="Normal 3 2 3 3 8 2 5" xfId="48053" xr:uid="{89A43262-AEE0-4F0F-8E1A-8C47A525E163}"/>
    <cellStyle name="Normal 3 2 3 3 8 3" xfId="22901" xr:uid="{EBD9C5F5-6442-48D5-BFD1-69B9CDAA467E}"/>
    <cellStyle name="Normal 3 2 3 3 8 3 2" xfId="36593" xr:uid="{0787C36B-AF1E-4CD9-8176-E71BC6EF1110}"/>
    <cellStyle name="Normal 3 2 3 3 8 3 3" xfId="51477" xr:uid="{C81CAD61-F5E4-4AD1-8B18-A6920B8F0746}"/>
    <cellStyle name="Normal 3 2 3 3 8 4" xfId="16057" xr:uid="{E8BA0A82-5886-4F2B-B199-EF6A098309FE}"/>
    <cellStyle name="Normal 3 2 3 3 8 5" xfId="29747" xr:uid="{83704185-B296-40C8-A441-78ACA3AA9FC6}"/>
    <cellStyle name="Normal 3 2 3 3 8 6" xfId="44631" xr:uid="{EB615B88-9C78-47F6-BD90-65D4BB2AA504}"/>
    <cellStyle name="Normal 3 2 3 3 9" xfId="10921" xr:uid="{E8CEABFA-BF98-4871-8D59-B4ED7118E908}"/>
    <cellStyle name="Normal 3 2 3 3 9 2" xfId="24611" xr:uid="{11790B5E-B59F-4F5D-BC73-939BACA45706}"/>
    <cellStyle name="Normal 3 2 3 3 9 2 2" xfId="38303" xr:uid="{7C7B2612-F7A7-4FEF-9340-448BB89DD133}"/>
    <cellStyle name="Normal 3 2 3 3 9 2 3" xfId="53187" xr:uid="{4577A307-439B-425D-9E72-537F26C0D053}"/>
    <cellStyle name="Normal 3 2 3 3 9 3" xfId="17767" xr:uid="{5E964428-B716-488E-B804-D1523F6E8310}"/>
    <cellStyle name="Normal 3 2 3 3 9 4" xfId="31457" xr:uid="{E71C7C31-6DF2-4A80-B19D-7063632E843E}"/>
    <cellStyle name="Normal 3 2 3 3 9 5" xfId="46341" xr:uid="{ACEFE491-004A-40E4-B120-6CAAF0E95028}"/>
    <cellStyle name="Normal 3 2 3 4" xfId="7528" xr:uid="{DA40795C-5E1A-4DEB-B5BF-492F0147A80C}"/>
    <cellStyle name="Normal 3 2 3 4 10" xfId="14375" xr:uid="{419A9CD6-461F-4DB5-9B17-AF2BB9F96121}"/>
    <cellStyle name="Normal 3 2 3 4 11" xfId="28065" xr:uid="{75870DC7-0BE6-4092-B52D-719132CB9AAF}"/>
    <cellStyle name="Normal 3 2 3 4 12" xfId="42949" xr:uid="{A776B435-D696-44F3-95EA-B2C4A30EACEC}"/>
    <cellStyle name="Normal 3 2 3 4 2" xfId="7529" xr:uid="{C7CBF3CC-F429-4E64-B07A-CB5DDC37619F}"/>
    <cellStyle name="Normal 3 2 3 4 2 10" xfId="42950" xr:uid="{11FC6AF6-AF97-484D-BC32-AD4B434521D3}"/>
    <cellStyle name="Normal 3 2 3 4 2 2" xfId="7530" xr:uid="{A0BD88C2-CCA2-4F52-AC99-B82765C81A79}"/>
    <cellStyle name="Normal 3 2 3 4 2 2 2" xfId="7531" xr:uid="{A7A78FFA-8AAF-4E39-BD8D-CA04043A2F51}"/>
    <cellStyle name="Normal 3 2 3 4 2 2 2 2" xfId="9244" xr:uid="{240AC3DA-AE18-479C-91E1-B4F2809867F9}"/>
    <cellStyle name="Normal 3 2 3 4 2 2 2 2 2" xfId="12666" xr:uid="{BCAABE10-9A36-42CA-840F-15BB696E217F}"/>
    <cellStyle name="Normal 3 2 3 4 2 2 2 2 2 2" xfId="26356" xr:uid="{F2B421EA-399A-4A04-8EBA-22C37448C5C1}"/>
    <cellStyle name="Normal 3 2 3 4 2 2 2 2 2 2 2" xfId="40048" xr:uid="{EED9CD5C-70A5-4166-8807-FF7D52C2D678}"/>
    <cellStyle name="Normal 3 2 3 4 2 2 2 2 2 2 3" xfId="54932" xr:uid="{F60BEA0F-4F35-4319-93D6-77FCFE3C47FC}"/>
    <cellStyle name="Normal 3 2 3 4 2 2 2 2 2 3" xfId="19512" xr:uid="{6CA40F18-8391-4517-8EDF-6DCD32B6D785}"/>
    <cellStyle name="Normal 3 2 3 4 2 2 2 2 2 4" xfId="33202" xr:uid="{F4F57438-8C52-4826-BEB1-3208471522B5}"/>
    <cellStyle name="Normal 3 2 3 4 2 2 2 2 2 5" xfId="48086" xr:uid="{3A315042-1192-4274-B64D-AA9A3BE7D1EC}"/>
    <cellStyle name="Normal 3 2 3 4 2 2 2 2 3" xfId="22934" xr:uid="{E68E5476-A267-4843-9FBD-B1D33901C48F}"/>
    <cellStyle name="Normal 3 2 3 4 2 2 2 2 3 2" xfId="36626" xr:uid="{F9C1502B-9003-437A-BE28-88234BE83E62}"/>
    <cellStyle name="Normal 3 2 3 4 2 2 2 2 3 3" xfId="51510" xr:uid="{FF6C3F35-3406-4632-A26E-B4BEE3E6D67F}"/>
    <cellStyle name="Normal 3 2 3 4 2 2 2 2 4" xfId="16090" xr:uid="{C1415389-B05E-44A9-B4AE-465376426ECE}"/>
    <cellStyle name="Normal 3 2 3 4 2 2 2 2 5" xfId="29780" xr:uid="{FA9FB627-C4AE-4D75-B39C-D27CCAC4E2A1}"/>
    <cellStyle name="Normal 3 2 3 4 2 2 2 2 6" xfId="44664" xr:uid="{D3796FCC-B1FE-43ED-8C6E-2274CF58F3B5}"/>
    <cellStyle name="Normal 3 2 3 4 2 2 2 3" xfId="10954" xr:uid="{19BAFCDF-34CE-4E59-B3CC-C8A1546F35ED}"/>
    <cellStyle name="Normal 3 2 3 4 2 2 2 3 2" xfId="24644" xr:uid="{1064442E-1E55-4F7A-9C9D-9DC21EFABD87}"/>
    <cellStyle name="Normal 3 2 3 4 2 2 2 3 2 2" xfId="38336" xr:uid="{021FBF0F-3C5A-4C5A-AF78-475343B78532}"/>
    <cellStyle name="Normal 3 2 3 4 2 2 2 3 2 3" xfId="53220" xr:uid="{A58F1AAA-B271-413E-BDF9-5A666A1D24AB}"/>
    <cellStyle name="Normal 3 2 3 4 2 2 2 3 3" xfId="17800" xr:uid="{EB5F2B01-F7C1-4C50-94D8-25C79FEF48C2}"/>
    <cellStyle name="Normal 3 2 3 4 2 2 2 3 4" xfId="31490" xr:uid="{F1870B4F-9834-47D9-8604-2494C7AB7740}"/>
    <cellStyle name="Normal 3 2 3 4 2 2 2 3 5" xfId="46374" xr:uid="{00A53A12-E628-4F8D-B543-671E9BC1338F}"/>
    <cellStyle name="Normal 3 2 3 4 2 2 2 4" xfId="21222" xr:uid="{73B18AD0-9B10-49DC-B6B2-7AB58B4B5BE1}"/>
    <cellStyle name="Normal 3 2 3 4 2 2 2 4 2" xfId="34914" xr:uid="{47AA4BE1-CBDF-4342-8622-4D6F94FA9DE9}"/>
    <cellStyle name="Normal 3 2 3 4 2 2 2 4 3" xfId="49798" xr:uid="{19265F45-5F4C-4384-9489-504FD011C6CF}"/>
    <cellStyle name="Normal 3 2 3 4 2 2 2 5" xfId="14378" xr:uid="{FA80073B-5D52-456F-BA0D-74AB0D97CD0F}"/>
    <cellStyle name="Normal 3 2 3 4 2 2 2 6" xfId="28068" xr:uid="{3D241AD7-A3E1-4D61-898D-0C034604D1E9}"/>
    <cellStyle name="Normal 3 2 3 4 2 2 2 7" xfId="42952" xr:uid="{B3B391B2-9DC6-46C0-9023-1CB64B66C4D8}"/>
    <cellStyle name="Normal 3 2 3 4 2 2 3" xfId="9243" xr:uid="{F22E6473-0673-4A81-89E2-ADED846D5716}"/>
    <cellStyle name="Normal 3 2 3 4 2 2 3 2" xfId="12665" xr:uid="{61F43260-40EC-4F30-A469-6F5DC003410D}"/>
    <cellStyle name="Normal 3 2 3 4 2 2 3 2 2" xfId="26355" xr:uid="{EB35B645-4134-488C-B4B5-4C25EC37D7AF}"/>
    <cellStyle name="Normal 3 2 3 4 2 2 3 2 2 2" xfId="40047" xr:uid="{5F725B9E-CF46-4541-9283-9F834AA6A15B}"/>
    <cellStyle name="Normal 3 2 3 4 2 2 3 2 2 3" xfId="54931" xr:uid="{D6C7A1F6-2E60-40F0-BD9A-E0A029FB3EDF}"/>
    <cellStyle name="Normal 3 2 3 4 2 2 3 2 3" xfId="19511" xr:uid="{7BAD4D9E-E9AA-41FB-88B5-B06972EAC8EB}"/>
    <cellStyle name="Normal 3 2 3 4 2 2 3 2 4" xfId="33201" xr:uid="{45891152-6427-4506-97AC-CA6666D582CB}"/>
    <cellStyle name="Normal 3 2 3 4 2 2 3 2 5" xfId="48085" xr:uid="{698A2FAD-35C3-414D-90F0-4D240DD29E53}"/>
    <cellStyle name="Normal 3 2 3 4 2 2 3 3" xfId="22933" xr:uid="{A5148042-EF0C-4001-976C-9D2269CA4DBB}"/>
    <cellStyle name="Normal 3 2 3 4 2 2 3 3 2" xfId="36625" xr:uid="{36D34FC2-7F4B-4759-B813-AA1F76B0C1EE}"/>
    <cellStyle name="Normal 3 2 3 4 2 2 3 3 3" xfId="51509" xr:uid="{E0B63B0C-EDD4-4611-BF1A-6832DABCFCC5}"/>
    <cellStyle name="Normal 3 2 3 4 2 2 3 4" xfId="16089" xr:uid="{467D4609-C888-47CF-8933-18352249C2B6}"/>
    <cellStyle name="Normal 3 2 3 4 2 2 3 5" xfId="29779" xr:uid="{A5F64D8D-27BD-412D-A6DE-713B12D72C3E}"/>
    <cellStyle name="Normal 3 2 3 4 2 2 3 6" xfId="44663" xr:uid="{4035D136-2C07-4389-8FC6-F79E1696FD23}"/>
    <cellStyle name="Normal 3 2 3 4 2 2 4" xfId="10953" xr:uid="{E402C6E3-3881-4D4C-9FED-C0F95C299516}"/>
    <cellStyle name="Normal 3 2 3 4 2 2 4 2" xfId="24643" xr:uid="{D9C19A4C-BEF3-45CD-BC1B-FB80C406D763}"/>
    <cellStyle name="Normal 3 2 3 4 2 2 4 2 2" xfId="38335" xr:uid="{37A09748-DB88-424F-B408-8DDF08BB3A11}"/>
    <cellStyle name="Normal 3 2 3 4 2 2 4 2 3" xfId="53219" xr:uid="{68D2C983-EA6B-401F-8991-6608F7AD1EF0}"/>
    <cellStyle name="Normal 3 2 3 4 2 2 4 3" xfId="17799" xr:uid="{B44B8F0B-5181-4E31-96F7-F4E7B8EA2852}"/>
    <cellStyle name="Normal 3 2 3 4 2 2 4 4" xfId="31489" xr:uid="{655AA07D-7E71-42FA-B22D-7C92791BEC43}"/>
    <cellStyle name="Normal 3 2 3 4 2 2 4 5" xfId="46373" xr:uid="{D83CCE89-2DDF-4B15-A1D7-9748105F5D78}"/>
    <cellStyle name="Normal 3 2 3 4 2 2 5" xfId="21221" xr:uid="{92CD410E-C1A8-4683-B9B7-85D096AF0C92}"/>
    <cellStyle name="Normal 3 2 3 4 2 2 5 2" xfId="34913" xr:uid="{215F964B-5DE9-4355-8DE8-51CE685D3C53}"/>
    <cellStyle name="Normal 3 2 3 4 2 2 5 3" xfId="49797" xr:uid="{2BDA7D5D-CF01-4CA3-86E4-1FCA26579751}"/>
    <cellStyle name="Normal 3 2 3 4 2 2 6" xfId="14377" xr:uid="{A1DA6DD4-9925-4E97-9AFD-034957A5FF85}"/>
    <cellStyle name="Normal 3 2 3 4 2 2 7" xfId="28067" xr:uid="{DFB65055-9D23-4191-A6B4-0DC8F027F491}"/>
    <cellStyle name="Normal 3 2 3 4 2 2 8" xfId="42951" xr:uid="{93C5CBDD-35DC-4A60-B8B3-AB2A20C90A07}"/>
    <cellStyle name="Normal 3 2 3 4 2 3" xfId="7532" xr:uid="{47407D06-3550-4D8B-BAFA-B38CF384CB0E}"/>
    <cellStyle name="Normal 3 2 3 4 2 3 2" xfId="9245" xr:uid="{04B42C82-932A-49C1-BE93-DD782F07AF5A}"/>
    <cellStyle name="Normal 3 2 3 4 2 3 2 2" xfId="12667" xr:uid="{ED771549-C650-4247-9CAC-AA01BF93AC7C}"/>
    <cellStyle name="Normal 3 2 3 4 2 3 2 2 2" xfId="26357" xr:uid="{4FEB8E7B-C46B-4B2F-A48F-493B62B03CE9}"/>
    <cellStyle name="Normal 3 2 3 4 2 3 2 2 2 2" xfId="40049" xr:uid="{460C8FBB-9EC0-4FF0-870D-80E9DEC82750}"/>
    <cellStyle name="Normal 3 2 3 4 2 3 2 2 2 3" xfId="54933" xr:uid="{EC09D586-6464-42FF-B062-1CFB4C0555EB}"/>
    <cellStyle name="Normal 3 2 3 4 2 3 2 2 3" xfId="19513" xr:uid="{AAC46219-53AA-4D45-8BF6-6154BDA8CA6A}"/>
    <cellStyle name="Normal 3 2 3 4 2 3 2 2 4" xfId="33203" xr:uid="{11CAC0CC-67EC-4748-985D-CAEDAB7F150A}"/>
    <cellStyle name="Normal 3 2 3 4 2 3 2 2 5" xfId="48087" xr:uid="{12B249CC-A65F-44B2-8126-1E036FB8B7B5}"/>
    <cellStyle name="Normal 3 2 3 4 2 3 2 3" xfId="22935" xr:uid="{0DADE6E5-9683-4AA4-BD89-6C2FD9E90690}"/>
    <cellStyle name="Normal 3 2 3 4 2 3 2 3 2" xfId="36627" xr:uid="{649D978F-8CDB-439E-A45A-70ED010D9504}"/>
    <cellStyle name="Normal 3 2 3 4 2 3 2 3 3" xfId="51511" xr:uid="{4CE400F3-EDB8-43FA-9FC3-5776209FEA37}"/>
    <cellStyle name="Normal 3 2 3 4 2 3 2 4" xfId="16091" xr:uid="{FA0D5128-E25C-4F89-B907-966DAC9BDE7E}"/>
    <cellStyle name="Normal 3 2 3 4 2 3 2 5" xfId="29781" xr:uid="{CC2E52CE-C1CC-4866-BFBC-F09509A961EC}"/>
    <cellStyle name="Normal 3 2 3 4 2 3 2 6" xfId="44665" xr:uid="{522B3FD9-EF04-440B-BD67-0F3BD23F72A4}"/>
    <cellStyle name="Normal 3 2 3 4 2 3 3" xfId="10955" xr:uid="{A492CE23-0A90-4DA2-9617-E953F34820D7}"/>
    <cellStyle name="Normal 3 2 3 4 2 3 3 2" xfId="24645" xr:uid="{EE1975BB-F9DC-45F7-B38E-F395263A2048}"/>
    <cellStyle name="Normal 3 2 3 4 2 3 3 2 2" xfId="38337" xr:uid="{55D13F2E-EE7F-4425-9D0D-27D237B242C3}"/>
    <cellStyle name="Normal 3 2 3 4 2 3 3 2 3" xfId="53221" xr:uid="{36C7AAA2-51BE-4071-87B3-6E1BB71624D4}"/>
    <cellStyle name="Normal 3 2 3 4 2 3 3 3" xfId="17801" xr:uid="{97F3110A-D70B-47FB-837B-FCA5B226E508}"/>
    <cellStyle name="Normal 3 2 3 4 2 3 3 4" xfId="31491" xr:uid="{5A222408-C569-4843-BAEC-9C48AD3CDC9E}"/>
    <cellStyle name="Normal 3 2 3 4 2 3 3 5" xfId="46375" xr:uid="{15A31916-66DD-4668-A6D0-6580117766A8}"/>
    <cellStyle name="Normal 3 2 3 4 2 3 4" xfId="21223" xr:uid="{C03C10B6-6CDE-475E-83DE-03CC7F8E27DF}"/>
    <cellStyle name="Normal 3 2 3 4 2 3 4 2" xfId="34915" xr:uid="{71E639BB-3B22-455A-9C28-F0BB7C9D0EB9}"/>
    <cellStyle name="Normal 3 2 3 4 2 3 4 3" xfId="49799" xr:uid="{678CD31E-E7ED-431C-862F-3FFE3D37EBC8}"/>
    <cellStyle name="Normal 3 2 3 4 2 3 5" xfId="14379" xr:uid="{72EFD532-1767-4508-84D5-877D71C334A1}"/>
    <cellStyle name="Normal 3 2 3 4 2 3 6" xfId="28069" xr:uid="{51BBB599-7AD2-4F41-83EB-C3626D789FDF}"/>
    <cellStyle name="Normal 3 2 3 4 2 3 7" xfId="42953" xr:uid="{9D744BE4-0B1A-42CE-854C-ABD5C9187553}"/>
    <cellStyle name="Normal 3 2 3 4 2 4" xfId="7533" xr:uid="{0997A6A9-4171-4524-8D23-2DAD064E2173}"/>
    <cellStyle name="Normal 3 2 3 4 2 4 2" xfId="9246" xr:uid="{C15BC5D6-192D-4F3C-B6C5-1FE2F86CF45E}"/>
    <cellStyle name="Normal 3 2 3 4 2 4 2 2" xfId="12668" xr:uid="{24BBCA0C-DB79-40DD-A7B8-82375B0FA8AD}"/>
    <cellStyle name="Normal 3 2 3 4 2 4 2 2 2" xfId="26358" xr:uid="{5EC68277-A360-40F9-8C8E-0F1CB1D1B1CC}"/>
    <cellStyle name="Normal 3 2 3 4 2 4 2 2 2 2" xfId="40050" xr:uid="{75C5D2D4-F6E7-44F6-BD55-5224AADFD5F4}"/>
    <cellStyle name="Normal 3 2 3 4 2 4 2 2 2 3" xfId="54934" xr:uid="{59BD1E2C-3006-45D5-958A-8A766FB22C80}"/>
    <cellStyle name="Normal 3 2 3 4 2 4 2 2 3" xfId="19514" xr:uid="{6187FBE1-1D3B-4C65-B922-56EDD43479F9}"/>
    <cellStyle name="Normal 3 2 3 4 2 4 2 2 4" xfId="33204" xr:uid="{83357F98-A972-4D5E-8BDB-B9A9E4DDBB4B}"/>
    <cellStyle name="Normal 3 2 3 4 2 4 2 2 5" xfId="48088" xr:uid="{F54CF6DC-51DE-4A02-BFA5-5339609A2346}"/>
    <cellStyle name="Normal 3 2 3 4 2 4 2 3" xfId="22936" xr:uid="{206911F1-4CC3-4D80-B624-E5E4B6B7FBD5}"/>
    <cellStyle name="Normal 3 2 3 4 2 4 2 3 2" xfId="36628" xr:uid="{D82177E8-5F4E-456A-ACC5-7F7ADF3A855B}"/>
    <cellStyle name="Normal 3 2 3 4 2 4 2 3 3" xfId="51512" xr:uid="{AA38FD29-B07E-4DAC-ADAF-6F8355407F3F}"/>
    <cellStyle name="Normal 3 2 3 4 2 4 2 4" xfId="16092" xr:uid="{5CB8A92C-30CE-4654-A44B-D720DC07325E}"/>
    <cellStyle name="Normal 3 2 3 4 2 4 2 5" xfId="29782" xr:uid="{0AFAB848-43B8-4579-9864-70FEE403CC2B}"/>
    <cellStyle name="Normal 3 2 3 4 2 4 2 6" xfId="44666" xr:uid="{B209D69D-FC5C-48F1-B9E4-F8831413874E}"/>
    <cellStyle name="Normal 3 2 3 4 2 4 3" xfId="10956" xr:uid="{8AB3555D-4A0B-41E8-8594-4A9E5CF86C68}"/>
    <cellStyle name="Normal 3 2 3 4 2 4 3 2" xfId="24646" xr:uid="{2465A76C-3012-4D7E-A571-676EDBBDF84E}"/>
    <cellStyle name="Normal 3 2 3 4 2 4 3 2 2" xfId="38338" xr:uid="{7C762CB6-6A25-4424-B28F-7A972FCAEB44}"/>
    <cellStyle name="Normal 3 2 3 4 2 4 3 2 3" xfId="53222" xr:uid="{0A8F2F45-84DA-44CD-951E-673A8652AC2C}"/>
    <cellStyle name="Normal 3 2 3 4 2 4 3 3" xfId="17802" xr:uid="{927471F8-F595-41ED-86E1-FA533B8910C5}"/>
    <cellStyle name="Normal 3 2 3 4 2 4 3 4" xfId="31492" xr:uid="{BD59086C-34EB-495B-AFC1-A091CC26496A}"/>
    <cellStyle name="Normal 3 2 3 4 2 4 3 5" xfId="46376" xr:uid="{2D8EBB83-9B2F-4B96-8644-CE4EEF9FE3C1}"/>
    <cellStyle name="Normal 3 2 3 4 2 4 4" xfId="21224" xr:uid="{C138E7B9-2C14-49D3-BE38-DC1E4912A11F}"/>
    <cellStyle name="Normal 3 2 3 4 2 4 4 2" xfId="34916" xr:uid="{74F71843-0643-4884-B2F8-18E2454BD369}"/>
    <cellStyle name="Normal 3 2 3 4 2 4 4 3" xfId="49800" xr:uid="{509B9A70-B62B-4DB0-B621-A3FAC050CC9F}"/>
    <cellStyle name="Normal 3 2 3 4 2 4 5" xfId="14380" xr:uid="{892B0A59-2EEC-4288-9CBC-35743B55C3A5}"/>
    <cellStyle name="Normal 3 2 3 4 2 4 6" xfId="28070" xr:uid="{C44E7BAF-593A-4BFF-A5E4-E34532667CA4}"/>
    <cellStyle name="Normal 3 2 3 4 2 4 7" xfId="42954" xr:uid="{92CED890-1407-4877-A997-53446EDE150D}"/>
    <cellStyle name="Normal 3 2 3 4 2 5" xfId="9242" xr:uid="{E2A83543-845B-43C7-BFE4-E77F85D714D9}"/>
    <cellStyle name="Normal 3 2 3 4 2 5 2" xfId="12664" xr:uid="{74B4ED2E-4FF2-41B1-BCFD-FB64D8D59901}"/>
    <cellStyle name="Normal 3 2 3 4 2 5 2 2" xfId="26354" xr:uid="{148D5A00-E2D6-43B1-BACD-45C738368D0C}"/>
    <cellStyle name="Normal 3 2 3 4 2 5 2 2 2" xfId="40046" xr:uid="{D2C3BC8C-3034-45E1-998D-6CDDC5BDC500}"/>
    <cellStyle name="Normal 3 2 3 4 2 5 2 2 3" xfId="54930" xr:uid="{6C4530A5-A21B-4026-82CE-F65219B01A53}"/>
    <cellStyle name="Normal 3 2 3 4 2 5 2 3" xfId="19510" xr:uid="{776A1141-A801-4D0C-B007-7922861D7227}"/>
    <cellStyle name="Normal 3 2 3 4 2 5 2 4" xfId="33200" xr:uid="{14CCD8A9-567E-437D-BC28-6CC7D905917A}"/>
    <cellStyle name="Normal 3 2 3 4 2 5 2 5" xfId="48084" xr:uid="{D90D9CAB-274B-4020-A53A-35B9B90D2E57}"/>
    <cellStyle name="Normal 3 2 3 4 2 5 3" xfId="22932" xr:uid="{C7B64534-B887-4F33-8483-4B917BABA792}"/>
    <cellStyle name="Normal 3 2 3 4 2 5 3 2" xfId="36624" xr:uid="{E82D6A48-3A7F-40BD-BC27-0606A20A8BE8}"/>
    <cellStyle name="Normal 3 2 3 4 2 5 3 3" xfId="51508" xr:uid="{80407100-43A1-4E3A-B394-0712D5F51B91}"/>
    <cellStyle name="Normal 3 2 3 4 2 5 4" xfId="16088" xr:uid="{D443D82B-6A04-403D-B991-E2043EB5BD51}"/>
    <cellStyle name="Normal 3 2 3 4 2 5 5" xfId="29778" xr:uid="{B9727FB4-7FD7-4F37-810B-659E733FFC5E}"/>
    <cellStyle name="Normal 3 2 3 4 2 5 6" xfId="44662" xr:uid="{E6AE51A6-7709-4318-8712-D939BC110612}"/>
    <cellStyle name="Normal 3 2 3 4 2 6" xfId="10952" xr:uid="{C2457C89-7A33-465C-A932-CCEE48B790B3}"/>
    <cellStyle name="Normal 3 2 3 4 2 6 2" xfId="24642" xr:uid="{FF220A1D-B522-4EB9-B21B-DCD2A48EC5E1}"/>
    <cellStyle name="Normal 3 2 3 4 2 6 2 2" xfId="38334" xr:uid="{8451BABC-9BDB-4C05-BCB3-FFF5C3799C17}"/>
    <cellStyle name="Normal 3 2 3 4 2 6 2 3" xfId="53218" xr:uid="{FF5CE626-818D-43AE-931D-3384F197DBBA}"/>
    <cellStyle name="Normal 3 2 3 4 2 6 3" xfId="17798" xr:uid="{33E542DB-22EC-43A6-963C-1A8088197BDD}"/>
    <cellStyle name="Normal 3 2 3 4 2 6 4" xfId="31488" xr:uid="{556ED96F-EFB1-4BC8-A77A-C4B5B5E96620}"/>
    <cellStyle name="Normal 3 2 3 4 2 6 5" xfId="46372" xr:uid="{4B9E05B9-056D-4B14-B0BE-B7020B2DD1FB}"/>
    <cellStyle name="Normal 3 2 3 4 2 7" xfId="21220" xr:uid="{2894CF6A-BA11-4171-B43A-5E005A43B20E}"/>
    <cellStyle name="Normal 3 2 3 4 2 7 2" xfId="34912" xr:uid="{6506A451-4499-4676-AC2E-3DB99C718FA8}"/>
    <cellStyle name="Normal 3 2 3 4 2 7 3" xfId="49796" xr:uid="{67BF94E2-B019-4561-92F4-8576A0FD0828}"/>
    <cellStyle name="Normal 3 2 3 4 2 8" xfId="14376" xr:uid="{439D2B81-0A65-4B62-AAB0-A8C9F843545A}"/>
    <cellStyle name="Normal 3 2 3 4 2 9" xfId="28066" xr:uid="{331CA0A1-3960-4A8F-821D-D06A258781B0}"/>
    <cellStyle name="Normal 3 2 3 4 3" xfId="7534" xr:uid="{79B969B3-0F02-4A41-BFBA-ACFC3820065F}"/>
    <cellStyle name="Normal 3 2 3 4 3 10" xfId="42955" xr:uid="{F94C32EF-DA45-45EA-B9E8-3183CF74D091}"/>
    <cellStyle name="Normal 3 2 3 4 3 2" xfId="7535" xr:uid="{B6C93C8B-EC8C-455C-96AC-6382B653250F}"/>
    <cellStyle name="Normal 3 2 3 4 3 2 2" xfId="7536" xr:uid="{D82401BC-1570-49AE-868A-03B589ED908E}"/>
    <cellStyle name="Normal 3 2 3 4 3 2 2 2" xfId="9249" xr:uid="{2497E55A-9A30-4C78-A706-688B3AEC176E}"/>
    <cellStyle name="Normal 3 2 3 4 3 2 2 2 2" xfId="12671" xr:uid="{80AE9C17-B99F-47C3-8798-872CF925B36C}"/>
    <cellStyle name="Normal 3 2 3 4 3 2 2 2 2 2" xfId="26361" xr:uid="{7DBFAB64-8D4D-44AF-8D3E-DFF0560894D9}"/>
    <cellStyle name="Normal 3 2 3 4 3 2 2 2 2 2 2" xfId="40053" xr:uid="{C998E4C2-05C6-4514-B75C-35160EC8DE40}"/>
    <cellStyle name="Normal 3 2 3 4 3 2 2 2 2 2 3" xfId="54937" xr:uid="{771BECB2-1333-4D56-A7E2-6D49428987EE}"/>
    <cellStyle name="Normal 3 2 3 4 3 2 2 2 2 3" xfId="19517" xr:uid="{B67C3A69-DD0E-4EFF-9909-2FE69A103833}"/>
    <cellStyle name="Normal 3 2 3 4 3 2 2 2 2 4" xfId="33207" xr:uid="{5F8503C5-333B-4710-B2EF-6B2B70E2B9C2}"/>
    <cellStyle name="Normal 3 2 3 4 3 2 2 2 2 5" xfId="48091" xr:uid="{702517EA-09F2-40E2-B256-1AA8D7C42636}"/>
    <cellStyle name="Normal 3 2 3 4 3 2 2 2 3" xfId="22939" xr:uid="{80275288-0B1E-4397-91CC-AEE705A8E588}"/>
    <cellStyle name="Normal 3 2 3 4 3 2 2 2 3 2" xfId="36631" xr:uid="{5B918F36-ADF2-4DE2-8BEA-5E0DA6B39547}"/>
    <cellStyle name="Normal 3 2 3 4 3 2 2 2 3 3" xfId="51515" xr:uid="{C3F2BED8-B0AA-403D-9092-B3390FB76C10}"/>
    <cellStyle name="Normal 3 2 3 4 3 2 2 2 4" xfId="16095" xr:uid="{7D6FE2E7-46EA-4EDD-9A23-7F6D7F4334C4}"/>
    <cellStyle name="Normal 3 2 3 4 3 2 2 2 5" xfId="29785" xr:uid="{21F23A46-77AB-496F-9782-B799A6165C95}"/>
    <cellStyle name="Normal 3 2 3 4 3 2 2 2 6" xfId="44669" xr:uid="{F57F4F05-5226-47CE-B529-C0CCCA5B5FB3}"/>
    <cellStyle name="Normal 3 2 3 4 3 2 2 3" xfId="10959" xr:uid="{15621F87-2700-43FA-983A-FDDAFF6B19C1}"/>
    <cellStyle name="Normal 3 2 3 4 3 2 2 3 2" xfId="24649" xr:uid="{93FE3C74-F878-4461-99E6-B89C8F81CA8A}"/>
    <cellStyle name="Normal 3 2 3 4 3 2 2 3 2 2" xfId="38341" xr:uid="{DD75DA26-0698-4AE1-AF67-C5D26F54EE1B}"/>
    <cellStyle name="Normal 3 2 3 4 3 2 2 3 2 3" xfId="53225" xr:uid="{83699BB1-CD42-4257-8A0B-7FCA32627BE5}"/>
    <cellStyle name="Normal 3 2 3 4 3 2 2 3 3" xfId="17805" xr:uid="{D58677B9-6144-418D-AAA7-E5C2BF0501CB}"/>
    <cellStyle name="Normal 3 2 3 4 3 2 2 3 4" xfId="31495" xr:uid="{E3C605B5-435B-4C80-9BE6-85DF5E320F2D}"/>
    <cellStyle name="Normal 3 2 3 4 3 2 2 3 5" xfId="46379" xr:uid="{95EE04B9-DCF9-4702-AE7F-A29DC0962635}"/>
    <cellStyle name="Normal 3 2 3 4 3 2 2 4" xfId="21227" xr:uid="{A4F70D9B-FF4F-4350-A158-92651B001FF4}"/>
    <cellStyle name="Normal 3 2 3 4 3 2 2 4 2" xfId="34919" xr:uid="{D29CF650-C94B-4DB9-A79E-24BA0B58AB9B}"/>
    <cellStyle name="Normal 3 2 3 4 3 2 2 4 3" xfId="49803" xr:uid="{CE1D9B7D-5BD2-40DC-8D05-23EA2577E8C4}"/>
    <cellStyle name="Normal 3 2 3 4 3 2 2 5" xfId="14383" xr:uid="{6C759B8D-5D42-4E67-A872-8C0A8FE93E94}"/>
    <cellStyle name="Normal 3 2 3 4 3 2 2 6" xfId="28073" xr:uid="{772BF877-608A-47BF-B6A4-1C4E3CA328A8}"/>
    <cellStyle name="Normal 3 2 3 4 3 2 2 7" xfId="42957" xr:uid="{D2781DFD-46F3-4B86-9EDE-341BAB9D5D81}"/>
    <cellStyle name="Normal 3 2 3 4 3 2 3" xfId="9248" xr:uid="{6F1DE9BA-9BAC-4D2D-BDC9-7DE7D061BA54}"/>
    <cellStyle name="Normal 3 2 3 4 3 2 3 2" xfId="12670" xr:uid="{D16C4FD2-0245-4072-A0BB-154BE1965D47}"/>
    <cellStyle name="Normal 3 2 3 4 3 2 3 2 2" xfId="26360" xr:uid="{DD513D89-8B8E-41C7-B4D7-E24562700A67}"/>
    <cellStyle name="Normal 3 2 3 4 3 2 3 2 2 2" xfId="40052" xr:uid="{C88EB7FA-D058-487F-90B4-EAE9C6604ED2}"/>
    <cellStyle name="Normal 3 2 3 4 3 2 3 2 2 3" xfId="54936" xr:uid="{7EEC5F8B-610C-4C8B-8F0A-37C27EAFFEEB}"/>
    <cellStyle name="Normal 3 2 3 4 3 2 3 2 3" xfId="19516" xr:uid="{BCC024D0-16A5-4413-BF02-89DFFA7D9FA1}"/>
    <cellStyle name="Normal 3 2 3 4 3 2 3 2 4" xfId="33206" xr:uid="{7856F7A6-F700-48E6-9501-DF0668F7299A}"/>
    <cellStyle name="Normal 3 2 3 4 3 2 3 2 5" xfId="48090" xr:uid="{D858BE28-7189-4CBB-AD2E-63D1BB66E387}"/>
    <cellStyle name="Normal 3 2 3 4 3 2 3 3" xfId="22938" xr:uid="{CB3B0FEA-F2E3-46B4-B40D-C108AE52D6DD}"/>
    <cellStyle name="Normal 3 2 3 4 3 2 3 3 2" xfId="36630" xr:uid="{E4D1282E-CD0E-4C5E-9E1B-7826D261DE5A}"/>
    <cellStyle name="Normal 3 2 3 4 3 2 3 3 3" xfId="51514" xr:uid="{9BE02C76-BF56-4D4A-B987-C011202CA508}"/>
    <cellStyle name="Normal 3 2 3 4 3 2 3 4" xfId="16094" xr:uid="{881263BE-4AB8-46CD-9DD6-AF326D327711}"/>
    <cellStyle name="Normal 3 2 3 4 3 2 3 5" xfId="29784" xr:uid="{63F2FFE4-09AF-4828-BA84-7E6604F137D1}"/>
    <cellStyle name="Normal 3 2 3 4 3 2 3 6" xfId="44668" xr:uid="{A3C2802B-8D8B-4F87-BCFD-1FBED5AD7E42}"/>
    <cellStyle name="Normal 3 2 3 4 3 2 4" xfId="10958" xr:uid="{F7E35B01-6A78-4719-8AC6-36B0FFBBD23B}"/>
    <cellStyle name="Normal 3 2 3 4 3 2 4 2" xfId="24648" xr:uid="{FC2B6CDB-8949-44D9-8B1E-02A8EFD9913C}"/>
    <cellStyle name="Normal 3 2 3 4 3 2 4 2 2" xfId="38340" xr:uid="{14AA0F41-1B27-4127-A6CC-32FC4D3A0F53}"/>
    <cellStyle name="Normal 3 2 3 4 3 2 4 2 3" xfId="53224" xr:uid="{CD663322-6B2D-4794-8DDF-487CAA9AEFFD}"/>
    <cellStyle name="Normal 3 2 3 4 3 2 4 3" xfId="17804" xr:uid="{63D0A803-51A3-4069-BA55-49859E02BCCC}"/>
    <cellStyle name="Normal 3 2 3 4 3 2 4 4" xfId="31494" xr:uid="{2BDB3FBC-E967-48BF-8B5E-21E70D95F821}"/>
    <cellStyle name="Normal 3 2 3 4 3 2 4 5" xfId="46378" xr:uid="{A66DE62F-7171-49A8-84BB-17A21E8636CB}"/>
    <cellStyle name="Normal 3 2 3 4 3 2 5" xfId="21226" xr:uid="{8DFC9102-0D9E-42B9-B53D-32CD60280F8D}"/>
    <cellStyle name="Normal 3 2 3 4 3 2 5 2" xfId="34918" xr:uid="{9CC7B8F1-0DFB-4BA0-8197-5FA4C7CDD4BD}"/>
    <cellStyle name="Normal 3 2 3 4 3 2 5 3" xfId="49802" xr:uid="{5EC9FACD-37D2-4137-8B94-32FC7B4A87F1}"/>
    <cellStyle name="Normal 3 2 3 4 3 2 6" xfId="14382" xr:uid="{B711D5B9-7A00-4EBB-B9CD-695CDAF2DC93}"/>
    <cellStyle name="Normal 3 2 3 4 3 2 7" xfId="28072" xr:uid="{AC86D28A-23A4-476B-A927-A06CDF3232E0}"/>
    <cellStyle name="Normal 3 2 3 4 3 2 8" xfId="42956" xr:uid="{ACC8CDBA-0068-47AE-B0B1-632126C56505}"/>
    <cellStyle name="Normal 3 2 3 4 3 3" xfId="7537" xr:uid="{A10452DC-138E-4FCB-87C4-E40E67919507}"/>
    <cellStyle name="Normal 3 2 3 4 3 3 2" xfId="9250" xr:uid="{41BE414D-D954-4452-AEDC-3258AFCC8E7A}"/>
    <cellStyle name="Normal 3 2 3 4 3 3 2 2" xfId="12672" xr:uid="{DD53CE1D-E1F4-4D03-B18D-2283B3A7BC92}"/>
    <cellStyle name="Normal 3 2 3 4 3 3 2 2 2" xfId="26362" xr:uid="{11FE7B5D-6807-4AB4-B91E-8F73FE920657}"/>
    <cellStyle name="Normal 3 2 3 4 3 3 2 2 2 2" xfId="40054" xr:uid="{44C927B3-E3EE-402B-ABBC-54F8E478E137}"/>
    <cellStyle name="Normal 3 2 3 4 3 3 2 2 2 3" xfId="54938" xr:uid="{4FB678E1-869B-46B9-947D-E84FED7AB704}"/>
    <cellStyle name="Normal 3 2 3 4 3 3 2 2 3" xfId="19518" xr:uid="{06A92F56-F3CB-4C66-B7E5-8FD75A4ABDCF}"/>
    <cellStyle name="Normal 3 2 3 4 3 3 2 2 4" xfId="33208" xr:uid="{DE9DD0B1-C053-46DA-8CAD-0410093E369D}"/>
    <cellStyle name="Normal 3 2 3 4 3 3 2 2 5" xfId="48092" xr:uid="{6C7D3C3E-9F55-4258-AE87-E926422D1E57}"/>
    <cellStyle name="Normal 3 2 3 4 3 3 2 3" xfId="22940" xr:uid="{9E3AF4FC-F7F7-4E76-9794-09BA0F76898A}"/>
    <cellStyle name="Normal 3 2 3 4 3 3 2 3 2" xfId="36632" xr:uid="{7A82DC21-7686-4072-8610-DB300762D8FE}"/>
    <cellStyle name="Normal 3 2 3 4 3 3 2 3 3" xfId="51516" xr:uid="{8F5E9CBE-18A9-4E31-86E2-B5E1BF3DADAE}"/>
    <cellStyle name="Normal 3 2 3 4 3 3 2 4" xfId="16096" xr:uid="{2796E7D1-CD30-41D8-8AD4-E9E462419345}"/>
    <cellStyle name="Normal 3 2 3 4 3 3 2 5" xfId="29786" xr:uid="{146379C6-B7AA-4715-975A-BCFB343527E1}"/>
    <cellStyle name="Normal 3 2 3 4 3 3 2 6" xfId="44670" xr:uid="{45B07830-AF2E-4F85-B3E0-16EF32B3EDBA}"/>
    <cellStyle name="Normal 3 2 3 4 3 3 3" xfId="10960" xr:uid="{ACF79765-5A62-4FF8-AEE2-63C25CCD4854}"/>
    <cellStyle name="Normal 3 2 3 4 3 3 3 2" xfId="24650" xr:uid="{349E2353-1143-457C-91B0-7EC804FE702C}"/>
    <cellStyle name="Normal 3 2 3 4 3 3 3 2 2" xfId="38342" xr:uid="{C8AD0F81-A12D-4BD9-8EBC-9FC1BE1F1AE6}"/>
    <cellStyle name="Normal 3 2 3 4 3 3 3 2 3" xfId="53226" xr:uid="{09C3DA37-65C9-4DCA-93C4-F814F0658C6A}"/>
    <cellStyle name="Normal 3 2 3 4 3 3 3 3" xfId="17806" xr:uid="{6F491145-0C54-431E-B31C-11181870A16E}"/>
    <cellStyle name="Normal 3 2 3 4 3 3 3 4" xfId="31496" xr:uid="{2D73AEFD-A41A-4E04-A134-2969B2EC13DC}"/>
    <cellStyle name="Normal 3 2 3 4 3 3 3 5" xfId="46380" xr:uid="{9C0B72FD-B295-4981-A20B-163038805898}"/>
    <cellStyle name="Normal 3 2 3 4 3 3 4" xfId="21228" xr:uid="{1A4D8981-EABF-4E50-94CC-9D1B3F531BFC}"/>
    <cellStyle name="Normal 3 2 3 4 3 3 4 2" xfId="34920" xr:uid="{99FBFB21-BE9D-4E71-8D9A-FB7AF3AD3524}"/>
    <cellStyle name="Normal 3 2 3 4 3 3 4 3" xfId="49804" xr:uid="{DAF3B44D-975C-420A-B64C-0C8D95DFD926}"/>
    <cellStyle name="Normal 3 2 3 4 3 3 5" xfId="14384" xr:uid="{71136A84-751F-49C3-B040-699F3BD0D91C}"/>
    <cellStyle name="Normal 3 2 3 4 3 3 6" xfId="28074" xr:uid="{F936AE98-A191-49BB-9F32-69302271EFBA}"/>
    <cellStyle name="Normal 3 2 3 4 3 3 7" xfId="42958" xr:uid="{5CC4048C-C269-483E-B00C-BEAF3B6B1D3D}"/>
    <cellStyle name="Normal 3 2 3 4 3 4" xfId="7538" xr:uid="{34AFDFC1-43CF-41D5-930B-A0A9AA371E5B}"/>
    <cellStyle name="Normal 3 2 3 4 3 4 2" xfId="9251" xr:uid="{C41C36AD-B768-454B-9EFB-3B37A01B0F71}"/>
    <cellStyle name="Normal 3 2 3 4 3 4 2 2" xfId="12673" xr:uid="{36CBDBA8-A6AD-4191-99B7-A4E13E14FBEF}"/>
    <cellStyle name="Normal 3 2 3 4 3 4 2 2 2" xfId="26363" xr:uid="{CDA5CFC1-D554-480E-95EB-2373395BAE1A}"/>
    <cellStyle name="Normal 3 2 3 4 3 4 2 2 2 2" xfId="40055" xr:uid="{870FC494-AD8A-418C-B2CA-83444763687D}"/>
    <cellStyle name="Normal 3 2 3 4 3 4 2 2 2 3" xfId="54939" xr:uid="{B2E79A4C-ABD0-4EDA-92AE-F6562D2CFE30}"/>
    <cellStyle name="Normal 3 2 3 4 3 4 2 2 3" xfId="19519" xr:uid="{1F36DAAC-81D4-4B49-9B3F-C01897E2A72A}"/>
    <cellStyle name="Normal 3 2 3 4 3 4 2 2 4" xfId="33209" xr:uid="{05CE4678-FB7B-4D4A-957E-0D4C617AC150}"/>
    <cellStyle name="Normal 3 2 3 4 3 4 2 2 5" xfId="48093" xr:uid="{BBC6ED95-241A-4AC9-BA70-4D5A9DDA2260}"/>
    <cellStyle name="Normal 3 2 3 4 3 4 2 3" xfId="22941" xr:uid="{4C70F2B4-F9E5-45E0-BCA9-42FFEF3F52C7}"/>
    <cellStyle name="Normal 3 2 3 4 3 4 2 3 2" xfId="36633" xr:uid="{AB4947BD-E529-4262-AB84-6888D7AD94BC}"/>
    <cellStyle name="Normal 3 2 3 4 3 4 2 3 3" xfId="51517" xr:uid="{5F1D56E5-54B7-4A70-84AE-4B514F186C4D}"/>
    <cellStyle name="Normal 3 2 3 4 3 4 2 4" xfId="16097" xr:uid="{69EB263A-5A34-42E1-8028-08D4E88E700F}"/>
    <cellStyle name="Normal 3 2 3 4 3 4 2 5" xfId="29787" xr:uid="{771453E5-ED15-4C91-8810-0B5211BF64B4}"/>
    <cellStyle name="Normal 3 2 3 4 3 4 2 6" xfId="44671" xr:uid="{3E1470A7-1D2D-40FB-95FD-7352A264FEE8}"/>
    <cellStyle name="Normal 3 2 3 4 3 4 3" xfId="10961" xr:uid="{00AD43BC-FAE7-49E1-B841-BDD73EE03F3D}"/>
    <cellStyle name="Normal 3 2 3 4 3 4 3 2" xfId="24651" xr:uid="{D4F1ED66-3A19-4982-8808-4EA43B35E686}"/>
    <cellStyle name="Normal 3 2 3 4 3 4 3 2 2" xfId="38343" xr:uid="{1F4C5A27-CF9B-40C9-9359-6F0A7FD7DC06}"/>
    <cellStyle name="Normal 3 2 3 4 3 4 3 2 3" xfId="53227" xr:uid="{5E9EE7EC-F974-42F5-A060-353C405D314D}"/>
    <cellStyle name="Normal 3 2 3 4 3 4 3 3" xfId="17807" xr:uid="{765AE59C-CB40-4A82-81E0-C3170B1F2708}"/>
    <cellStyle name="Normal 3 2 3 4 3 4 3 4" xfId="31497" xr:uid="{CE23A728-2978-4197-B205-EB406EF7D48E}"/>
    <cellStyle name="Normal 3 2 3 4 3 4 3 5" xfId="46381" xr:uid="{B7349845-6C74-4290-BC29-92993861C234}"/>
    <cellStyle name="Normal 3 2 3 4 3 4 4" xfId="21229" xr:uid="{8D131A8E-9E9F-49D9-8A4D-13A8D7B67C0A}"/>
    <cellStyle name="Normal 3 2 3 4 3 4 4 2" xfId="34921" xr:uid="{292AA19E-0375-4966-9F67-792B9D8D41E0}"/>
    <cellStyle name="Normal 3 2 3 4 3 4 4 3" xfId="49805" xr:uid="{6BD82527-F616-48CC-8193-5AA4EDF459B9}"/>
    <cellStyle name="Normal 3 2 3 4 3 4 5" xfId="14385" xr:uid="{9C80227F-A480-4396-BD99-2B5451278D80}"/>
    <cellStyle name="Normal 3 2 3 4 3 4 6" xfId="28075" xr:uid="{4776857C-2338-4756-A1BB-665061D80869}"/>
    <cellStyle name="Normal 3 2 3 4 3 4 7" xfId="42959" xr:uid="{455126D2-BB52-41FF-A892-B9ADA18BB9D3}"/>
    <cellStyle name="Normal 3 2 3 4 3 5" xfId="9247" xr:uid="{813074A6-9A0A-4A82-843E-5D288D685BE7}"/>
    <cellStyle name="Normal 3 2 3 4 3 5 2" xfId="12669" xr:uid="{769BF236-A103-411B-9126-3602B2A3BDFC}"/>
    <cellStyle name="Normal 3 2 3 4 3 5 2 2" xfId="26359" xr:uid="{82DA1A74-B31C-461B-BCD6-A3C2E3BF9967}"/>
    <cellStyle name="Normal 3 2 3 4 3 5 2 2 2" xfId="40051" xr:uid="{BDCF1FBB-0C2E-426D-A2BF-562291F97836}"/>
    <cellStyle name="Normal 3 2 3 4 3 5 2 2 3" xfId="54935" xr:uid="{E34CE8F5-4370-4A42-A88E-3FA2B8D7CAD7}"/>
    <cellStyle name="Normal 3 2 3 4 3 5 2 3" xfId="19515" xr:uid="{17802E2F-CA8B-42C2-A8BE-F9D4A7040837}"/>
    <cellStyle name="Normal 3 2 3 4 3 5 2 4" xfId="33205" xr:uid="{DC1F982A-D11B-4A5C-9590-3B595B1BB209}"/>
    <cellStyle name="Normal 3 2 3 4 3 5 2 5" xfId="48089" xr:uid="{47DA64B3-4EE1-4E22-B70A-E69433C4B74C}"/>
    <cellStyle name="Normal 3 2 3 4 3 5 3" xfId="22937" xr:uid="{6F291202-BFF5-47F8-9169-9882FE9F0DF3}"/>
    <cellStyle name="Normal 3 2 3 4 3 5 3 2" xfId="36629" xr:uid="{31306019-5809-4ABD-8D47-76E8EBEE92B0}"/>
    <cellStyle name="Normal 3 2 3 4 3 5 3 3" xfId="51513" xr:uid="{912B5C55-F1AF-42F3-8CA0-E6721125CCB1}"/>
    <cellStyle name="Normal 3 2 3 4 3 5 4" xfId="16093" xr:uid="{EE308753-D568-4D67-9047-05D7D319B224}"/>
    <cellStyle name="Normal 3 2 3 4 3 5 5" xfId="29783" xr:uid="{E71E13EA-D636-4F28-B5E8-311A132E41F5}"/>
    <cellStyle name="Normal 3 2 3 4 3 5 6" xfId="44667" xr:uid="{C80CA3C0-9006-4AC0-81E7-953A9A5E53ED}"/>
    <cellStyle name="Normal 3 2 3 4 3 6" xfId="10957" xr:uid="{3CA6D352-D0F9-4F9F-8835-A74910679A27}"/>
    <cellStyle name="Normal 3 2 3 4 3 6 2" xfId="24647" xr:uid="{BC4D10DD-E7E6-493D-8D33-A84D979F2751}"/>
    <cellStyle name="Normal 3 2 3 4 3 6 2 2" xfId="38339" xr:uid="{EB05B7C3-D3F3-4E6A-BAC3-7F599A21F4B8}"/>
    <cellStyle name="Normal 3 2 3 4 3 6 2 3" xfId="53223" xr:uid="{8C6A4D2C-2FA2-47DC-A6B2-3A0A288A762F}"/>
    <cellStyle name="Normal 3 2 3 4 3 6 3" xfId="17803" xr:uid="{50B750A2-B53B-4888-B828-58E2BAC84500}"/>
    <cellStyle name="Normal 3 2 3 4 3 6 4" xfId="31493" xr:uid="{392DCF6A-F921-44D1-98F2-C98B14FC5633}"/>
    <cellStyle name="Normal 3 2 3 4 3 6 5" xfId="46377" xr:uid="{7470FEF6-B454-41C6-B707-1F35C615F3A1}"/>
    <cellStyle name="Normal 3 2 3 4 3 7" xfId="21225" xr:uid="{737E1FEC-1055-4CB2-B31F-1E3209C9EFC1}"/>
    <cellStyle name="Normal 3 2 3 4 3 7 2" xfId="34917" xr:uid="{27C24438-683B-420C-B5AD-B80BF72832AB}"/>
    <cellStyle name="Normal 3 2 3 4 3 7 3" xfId="49801" xr:uid="{F0F3DA75-F33A-4ABA-843A-6363E72157CB}"/>
    <cellStyle name="Normal 3 2 3 4 3 8" xfId="14381" xr:uid="{5D089CE0-8796-4131-8449-C66152BE96EB}"/>
    <cellStyle name="Normal 3 2 3 4 3 9" xfId="28071" xr:uid="{F24B9B95-2999-4F9E-ACA5-ACF67BA82AC3}"/>
    <cellStyle name="Normal 3 2 3 4 4" xfId="7539" xr:uid="{73D3A1A7-DE2C-4DFE-8E7A-6844FF43D2F4}"/>
    <cellStyle name="Normal 3 2 3 4 4 2" xfId="7540" xr:uid="{1D2EC315-D3D1-403C-A1C9-45E5BECF37FA}"/>
    <cellStyle name="Normal 3 2 3 4 4 2 2" xfId="9253" xr:uid="{E126B3A2-9B9A-4691-9A67-A520548E3E5E}"/>
    <cellStyle name="Normal 3 2 3 4 4 2 2 2" xfId="12675" xr:uid="{457CC2D0-04AC-40F6-B12B-B77233205B7D}"/>
    <cellStyle name="Normal 3 2 3 4 4 2 2 2 2" xfId="26365" xr:uid="{98709964-3D75-42A2-8238-FD1FBC2D155F}"/>
    <cellStyle name="Normal 3 2 3 4 4 2 2 2 2 2" xfId="40057" xr:uid="{3464DC37-7869-4C73-8842-164A869BFDCB}"/>
    <cellStyle name="Normal 3 2 3 4 4 2 2 2 2 3" xfId="54941" xr:uid="{6E719DB0-56D4-4B13-B10C-2DADD0218959}"/>
    <cellStyle name="Normal 3 2 3 4 4 2 2 2 3" xfId="19521" xr:uid="{199E72EB-4B19-4488-AD08-6B9829F334EA}"/>
    <cellStyle name="Normal 3 2 3 4 4 2 2 2 4" xfId="33211" xr:uid="{0A744457-C94E-466C-A9DD-707BE28962B8}"/>
    <cellStyle name="Normal 3 2 3 4 4 2 2 2 5" xfId="48095" xr:uid="{53DE68DE-CFE8-4FA8-AFE6-59DF238B41E1}"/>
    <cellStyle name="Normal 3 2 3 4 4 2 2 3" xfId="22943" xr:uid="{896D4FD4-38D5-43BB-80FE-BAAD56EEDFC0}"/>
    <cellStyle name="Normal 3 2 3 4 4 2 2 3 2" xfId="36635" xr:uid="{0D349E4B-F0B0-4A79-ABAE-C9320A6E6AF1}"/>
    <cellStyle name="Normal 3 2 3 4 4 2 2 3 3" xfId="51519" xr:uid="{649694B6-525A-496D-972C-04B99111EFDB}"/>
    <cellStyle name="Normal 3 2 3 4 4 2 2 4" xfId="16099" xr:uid="{2891D63C-C785-473E-9FB2-EB3FB04D297C}"/>
    <cellStyle name="Normal 3 2 3 4 4 2 2 5" xfId="29789" xr:uid="{0F33C7E4-6C6E-4B58-84D8-A4E9D5010728}"/>
    <cellStyle name="Normal 3 2 3 4 4 2 2 6" xfId="44673" xr:uid="{798EC2EA-F181-4C41-A61F-625365075B24}"/>
    <cellStyle name="Normal 3 2 3 4 4 2 3" xfId="10963" xr:uid="{8A036C2B-EC68-4B04-9858-80864362810C}"/>
    <cellStyle name="Normal 3 2 3 4 4 2 3 2" xfId="24653" xr:uid="{1DAE5620-B667-4115-A5C9-E03F5093B52A}"/>
    <cellStyle name="Normal 3 2 3 4 4 2 3 2 2" xfId="38345" xr:uid="{56A3E1E0-7318-4D40-8009-50ADFA6C47F0}"/>
    <cellStyle name="Normal 3 2 3 4 4 2 3 2 3" xfId="53229" xr:uid="{503BD657-FA68-48DC-94E2-B283102DDA49}"/>
    <cellStyle name="Normal 3 2 3 4 4 2 3 3" xfId="17809" xr:uid="{0461034E-34B1-4F92-A0DF-E212F9CB3CE1}"/>
    <cellStyle name="Normal 3 2 3 4 4 2 3 4" xfId="31499" xr:uid="{64BF0C10-FE5F-4065-BD51-C464A950F47A}"/>
    <cellStyle name="Normal 3 2 3 4 4 2 3 5" xfId="46383" xr:uid="{638EAFCD-7831-4817-9B0F-D7A9AE9ABCB0}"/>
    <cellStyle name="Normal 3 2 3 4 4 2 4" xfId="21231" xr:uid="{CF5070D0-35C4-433F-994E-52D656FBA172}"/>
    <cellStyle name="Normal 3 2 3 4 4 2 4 2" xfId="34923" xr:uid="{CDFC9166-B275-475F-A9B9-57B76F2FAD7A}"/>
    <cellStyle name="Normal 3 2 3 4 4 2 4 3" xfId="49807" xr:uid="{57BE9A00-D189-4FAA-8E21-FE4640900D15}"/>
    <cellStyle name="Normal 3 2 3 4 4 2 5" xfId="14387" xr:uid="{30A36F66-B6B7-466F-9733-704F109B96CF}"/>
    <cellStyle name="Normal 3 2 3 4 4 2 6" xfId="28077" xr:uid="{6F1CAFF1-9452-4550-B13A-241A84504EC2}"/>
    <cellStyle name="Normal 3 2 3 4 4 2 7" xfId="42961" xr:uid="{A99DECEC-A1D5-49D3-AE6C-ABEC91363143}"/>
    <cellStyle name="Normal 3 2 3 4 4 3" xfId="9252" xr:uid="{755F529C-1490-4B0A-BB0F-AA5A44D2F4A7}"/>
    <cellStyle name="Normal 3 2 3 4 4 3 2" xfId="12674" xr:uid="{C4B8AB00-7131-43E7-9C7B-145B5E0CEAC9}"/>
    <cellStyle name="Normal 3 2 3 4 4 3 2 2" xfId="26364" xr:uid="{8572F563-678A-4CA0-9451-5D8CEEE71353}"/>
    <cellStyle name="Normal 3 2 3 4 4 3 2 2 2" xfId="40056" xr:uid="{87B49AAA-B96B-4C74-ABAA-DDFA03443C63}"/>
    <cellStyle name="Normal 3 2 3 4 4 3 2 2 3" xfId="54940" xr:uid="{18E839C7-0E66-4C53-9F51-7CCE0ED6009A}"/>
    <cellStyle name="Normal 3 2 3 4 4 3 2 3" xfId="19520" xr:uid="{8C61D229-5D51-4A39-8E34-E6D70C38E6F0}"/>
    <cellStyle name="Normal 3 2 3 4 4 3 2 4" xfId="33210" xr:uid="{A18EF9C2-C50F-4AB9-8183-EE3A445972F5}"/>
    <cellStyle name="Normal 3 2 3 4 4 3 2 5" xfId="48094" xr:uid="{09A83DAE-A4AC-41AC-8658-2C7984FD7226}"/>
    <cellStyle name="Normal 3 2 3 4 4 3 3" xfId="22942" xr:uid="{CA0E0A8E-A7E7-4664-9D4B-5D47F4945DBB}"/>
    <cellStyle name="Normal 3 2 3 4 4 3 3 2" xfId="36634" xr:uid="{032F51CC-669D-41C5-92AA-28CE257E406C}"/>
    <cellStyle name="Normal 3 2 3 4 4 3 3 3" xfId="51518" xr:uid="{808EFAB3-8D51-4959-A476-057927974EF0}"/>
    <cellStyle name="Normal 3 2 3 4 4 3 4" xfId="16098" xr:uid="{05507F1F-8DEE-4CA4-8B8F-E387C176367F}"/>
    <cellStyle name="Normal 3 2 3 4 4 3 5" xfId="29788" xr:uid="{839E34D4-09B9-4B1A-9E8A-75C0B92CF3D8}"/>
    <cellStyle name="Normal 3 2 3 4 4 3 6" xfId="44672" xr:uid="{420A46A7-1B33-4A9F-ABF7-2DBD1A9A2C15}"/>
    <cellStyle name="Normal 3 2 3 4 4 4" xfId="10962" xr:uid="{EDE84F1E-24C7-41AA-863E-5F25D15CD3C2}"/>
    <cellStyle name="Normal 3 2 3 4 4 4 2" xfId="24652" xr:uid="{531D2FAD-537B-439E-A986-C4E343483535}"/>
    <cellStyle name="Normal 3 2 3 4 4 4 2 2" xfId="38344" xr:uid="{CDC7EB98-2FAB-44D3-A39E-14D0AC1BD4D4}"/>
    <cellStyle name="Normal 3 2 3 4 4 4 2 3" xfId="53228" xr:uid="{2F2C8A1D-5007-4535-8654-D90FDED12C7C}"/>
    <cellStyle name="Normal 3 2 3 4 4 4 3" xfId="17808" xr:uid="{4A6A630E-99D1-479A-BD5C-4FDBD2F51A00}"/>
    <cellStyle name="Normal 3 2 3 4 4 4 4" xfId="31498" xr:uid="{5564143B-5E2A-4B6E-8995-C7F7B3EEC046}"/>
    <cellStyle name="Normal 3 2 3 4 4 4 5" xfId="46382" xr:uid="{2423F81D-FAFE-470A-B203-AD071988EC0F}"/>
    <cellStyle name="Normal 3 2 3 4 4 5" xfId="21230" xr:uid="{C42931DD-84BD-4E03-B234-0A55B4A294DF}"/>
    <cellStyle name="Normal 3 2 3 4 4 5 2" xfId="34922" xr:uid="{C87026BD-E1B2-4A69-A163-BE80E60E7656}"/>
    <cellStyle name="Normal 3 2 3 4 4 5 3" xfId="49806" xr:uid="{54502BBC-9C06-4D69-9DE1-5D0722F0D0B7}"/>
    <cellStyle name="Normal 3 2 3 4 4 6" xfId="14386" xr:uid="{0B109F00-FE37-4152-87E6-CFD36ED107FF}"/>
    <cellStyle name="Normal 3 2 3 4 4 7" xfId="28076" xr:uid="{42028809-1E23-49F0-9DE9-0260E956E947}"/>
    <cellStyle name="Normal 3 2 3 4 4 8" xfId="42960" xr:uid="{00A6BE17-A601-4001-9DB2-24586C129773}"/>
    <cellStyle name="Normal 3 2 3 4 5" xfId="7541" xr:uid="{D8521308-27E6-4246-A7E4-DADB4C62571F}"/>
    <cellStyle name="Normal 3 2 3 4 5 2" xfId="9254" xr:uid="{D0A89777-9230-4710-A17D-7C554E2004A7}"/>
    <cellStyle name="Normal 3 2 3 4 5 2 2" xfId="12676" xr:uid="{63D3C0BC-AC10-46F2-A09B-E0CAE592EB4F}"/>
    <cellStyle name="Normal 3 2 3 4 5 2 2 2" xfId="26366" xr:uid="{12B5A92E-83F5-4CC3-B3F2-92E0B872FEF1}"/>
    <cellStyle name="Normal 3 2 3 4 5 2 2 2 2" xfId="40058" xr:uid="{74562133-3CD7-41E8-8743-E46069C5AC3A}"/>
    <cellStyle name="Normal 3 2 3 4 5 2 2 2 3" xfId="54942" xr:uid="{DBAAD090-F39F-45EE-865F-477AAF4FD028}"/>
    <cellStyle name="Normal 3 2 3 4 5 2 2 3" xfId="19522" xr:uid="{5D0DC73A-AA0C-4AC0-A281-4ADA92455FC1}"/>
    <cellStyle name="Normal 3 2 3 4 5 2 2 4" xfId="33212" xr:uid="{71CD752A-7751-4305-82F5-227088BAA09F}"/>
    <cellStyle name="Normal 3 2 3 4 5 2 2 5" xfId="48096" xr:uid="{C039E976-D03A-4FD1-B0E9-31DD459BB6F1}"/>
    <cellStyle name="Normal 3 2 3 4 5 2 3" xfId="22944" xr:uid="{6F5F8897-FAF7-4BE2-8A6F-12006269F4CC}"/>
    <cellStyle name="Normal 3 2 3 4 5 2 3 2" xfId="36636" xr:uid="{02069CA2-1220-4705-8F34-CE72E02B8E91}"/>
    <cellStyle name="Normal 3 2 3 4 5 2 3 3" xfId="51520" xr:uid="{A58576FE-AC64-453F-965D-98A3C47522C6}"/>
    <cellStyle name="Normal 3 2 3 4 5 2 4" xfId="16100" xr:uid="{DEBFEDBE-D2D7-4779-8B9A-BC470650FBC2}"/>
    <cellStyle name="Normal 3 2 3 4 5 2 5" xfId="29790" xr:uid="{226D5DEB-F9C4-4F82-943B-EF63165EF082}"/>
    <cellStyle name="Normal 3 2 3 4 5 2 6" xfId="44674" xr:uid="{D1C5D8B3-8ABF-42CF-82CF-674DC989BE27}"/>
    <cellStyle name="Normal 3 2 3 4 5 3" xfId="10964" xr:uid="{A63AAC85-6EEB-4F1C-B38B-FB448411A876}"/>
    <cellStyle name="Normal 3 2 3 4 5 3 2" xfId="24654" xr:uid="{CA9499B7-BFC4-49DD-AE9F-58AB955ABCAB}"/>
    <cellStyle name="Normal 3 2 3 4 5 3 2 2" xfId="38346" xr:uid="{E821C4F9-1130-4B81-B62C-A3EC44D95C6F}"/>
    <cellStyle name="Normal 3 2 3 4 5 3 2 3" xfId="53230" xr:uid="{48AAEA71-7635-4D81-8ED8-0DCEFEBA5406}"/>
    <cellStyle name="Normal 3 2 3 4 5 3 3" xfId="17810" xr:uid="{9186844C-DB2C-487C-8D0F-EDBF65B8DAF3}"/>
    <cellStyle name="Normal 3 2 3 4 5 3 4" xfId="31500" xr:uid="{B9D62444-5E4D-420D-82D4-732D31F4054C}"/>
    <cellStyle name="Normal 3 2 3 4 5 3 5" xfId="46384" xr:uid="{414E4F63-7BD2-464D-B483-A1F54ADF8E38}"/>
    <cellStyle name="Normal 3 2 3 4 5 4" xfId="21232" xr:uid="{B3BAE0AF-CD2B-4F2A-9346-FD772716F50F}"/>
    <cellStyle name="Normal 3 2 3 4 5 4 2" xfId="34924" xr:uid="{7DE02660-0829-495B-9AE9-E2BC94EB749B}"/>
    <cellStyle name="Normal 3 2 3 4 5 4 3" xfId="49808" xr:uid="{413D5C31-DE13-4772-BAC4-AA4BB6D750E9}"/>
    <cellStyle name="Normal 3 2 3 4 5 5" xfId="14388" xr:uid="{EFAEC646-EFA7-4059-8213-E6473D435726}"/>
    <cellStyle name="Normal 3 2 3 4 5 6" xfId="28078" xr:uid="{0455DC79-EDAB-4154-9B59-27B91FE26E57}"/>
    <cellStyle name="Normal 3 2 3 4 5 7" xfId="42962" xr:uid="{8EA9F1D5-5D63-49FA-8057-74335EDCD014}"/>
    <cellStyle name="Normal 3 2 3 4 6" xfId="7542" xr:uid="{5BB916C1-1236-4EC0-9974-C65BD651BB86}"/>
    <cellStyle name="Normal 3 2 3 4 6 2" xfId="9255" xr:uid="{E5E6AF68-2E37-47CD-AA2F-DCDD3E6AE948}"/>
    <cellStyle name="Normal 3 2 3 4 6 2 2" xfId="12677" xr:uid="{5E7F10ED-8102-425B-9594-9C7332E00E3C}"/>
    <cellStyle name="Normal 3 2 3 4 6 2 2 2" xfId="26367" xr:uid="{8C79E43B-2703-43A6-B448-FA3EE3FA0E55}"/>
    <cellStyle name="Normal 3 2 3 4 6 2 2 2 2" xfId="40059" xr:uid="{C9C8DDEA-CC25-46AF-A8A0-411106F418C1}"/>
    <cellStyle name="Normal 3 2 3 4 6 2 2 2 3" xfId="54943" xr:uid="{D929CFEE-A9F9-4066-9C66-9720681235A5}"/>
    <cellStyle name="Normal 3 2 3 4 6 2 2 3" xfId="19523" xr:uid="{E4A17D0E-CB61-4D3C-A1E6-3E7D00768439}"/>
    <cellStyle name="Normal 3 2 3 4 6 2 2 4" xfId="33213" xr:uid="{050E2FA3-6C42-42E0-AEC2-62C5B397EEB6}"/>
    <cellStyle name="Normal 3 2 3 4 6 2 2 5" xfId="48097" xr:uid="{A761F3D3-40A4-4EC8-B3EE-5B803B8DB870}"/>
    <cellStyle name="Normal 3 2 3 4 6 2 3" xfId="22945" xr:uid="{5FE16901-AEAC-4349-9EBF-300D4B2DF1CD}"/>
    <cellStyle name="Normal 3 2 3 4 6 2 3 2" xfId="36637" xr:uid="{FDC9E585-2126-407F-BED3-EA2F70941D60}"/>
    <cellStyle name="Normal 3 2 3 4 6 2 3 3" xfId="51521" xr:uid="{5EC625AC-6B00-442B-B74D-107328B92A7C}"/>
    <cellStyle name="Normal 3 2 3 4 6 2 4" xfId="16101" xr:uid="{9CBF9636-02DF-4F6A-B4C2-F557646EE9ED}"/>
    <cellStyle name="Normal 3 2 3 4 6 2 5" xfId="29791" xr:uid="{7D15FB13-AFA6-4A87-8D4C-DBABA57AE3D8}"/>
    <cellStyle name="Normal 3 2 3 4 6 2 6" xfId="44675" xr:uid="{82C9B4F8-D394-4684-8BCB-93BE922E7922}"/>
    <cellStyle name="Normal 3 2 3 4 6 3" xfId="10965" xr:uid="{0B371FB2-8276-4A7E-8F09-F6C8E7E5059E}"/>
    <cellStyle name="Normal 3 2 3 4 6 3 2" xfId="24655" xr:uid="{F5C6933E-9B0A-4AA5-A4CC-DF13D965B1F8}"/>
    <cellStyle name="Normal 3 2 3 4 6 3 2 2" xfId="38347" xr:uid="{CE6220A7-DECC-4568-AD1A-9EE298F18450}"/>
    <cellStyle name="Normal 3 2 3 4 6 3 2 3" xfId="53231" xr:uid="{F6FA74F5-F2BC-4CD4-9D8B-F0F96C669083}"/>
    <cellStyle name="Normal 3 2 3 4 6 3 3" xfId="17811" xr:uid="{ED0AB71A-5E26-4BDB-8081-001C4D3F1C8E}"/>
    <cellStyle name="Normal 3 2 3 4 6 3 4" xfId="31501" xr:uid="{D89D1B13-EAEB-4369-A58A-2B5AB4C5E987}"/>
    <cellStyle name="Normal 3 2 3 4 6 3 5" xfId="46385" xr:uid="{18315A83-AA4D-4633-BA25-30D88F984FE0}"/>
    <cellStyle name="Normal 3 2 3 4 6 4" xfId="21233" xr:uid="{4FEDF5F0-105D-49C4-A451-ECA1BDEFE558}"/>
    <cellStyle name="Normal 3 2 3 4 6 4 2" xfId="34925" xr:uid="{620CCD4E-8D94-4445-A117-616BAEAB5724}"/>
    <cellStyle name="Normal 3 2 3 4 6 4 3" xfId="49809" xr:uid="{F295E112-1F79-4C8B-887B-1169EB67EEAA}"/>
    <cellStyle name="Normal 3 2 3 4 6 5" xfId="14389" xr:uid="{23192C16-2B98-437F-9BFB-60F15148725C}"/>
    <cellStyle name="Normal 3 2 3 4 6 6" xfId="28079" xr:uid="{3FDE96BC-D1B8-4C50-9F55-FFB18FEBEEB0}"/>
    <cellStyle name="Normal 3 2 3 4 6 7" xfId="42963" xr:uid="{A843B96D-44E9-48F6-A4CB-782628F21666}"/>
    <cellStyle name="Normal 3 2 3 4 7" xfId="9241" xr:uid="{5461C9D8-B5F2-4FDE-9EEA-231AB25C769C}"/>
    <cellStyle name="Normal 3 2 3 4 7 2" xfId="12663" xr:uid="{A3932517-A7F9-4B3B-8C9E-4A45003B8914}"/>
    <cellStyle name="Normal 3 2 3 4 7 2 2" xfId="26353" xr:uid="{8360CF78-41AD-424D-B10A-4A2FA14CAA4D}"/>
    <cellStyle name="Normal 3 2 3 4 7 2 2 2" xfId="40045" xr:uid="{B3BA792B-70D8-4585-A059-4D07F138A606}"/>
    <cellStyle name="Normal 3 2 3 4 7 2 2 3" xfId="54929" xr:uid="{DC2DBA70-81AE-4248-A47B-8A0DA82D26B1}"/>
    <cellStyle name="Normal 3 2 3 4 7 2 3" xfId="19509" xr:uid="{E4E51B82-9ADB-4B60-A56A-65B8C8F9597E}"/>
    <cellStyle name="Normal 3 2 3 4 7 2 4" xfId="33199" xr:uid="{F5F895BF-0539-4159-B803-06A8196F9EFB}"/>
    <cellStyle name="Normal 3 2 3 4 7 2 5" xfId="48083" xr:uid="{49C1E3D1-8289-4ED1-9598-9BF7610AE852}"/>
    <cellStyle name="Normal 3 2 3 4 7 3" xfId="22931" xr:uid="{17A01311-2BA9-46A7-B880-E33AC3F35D7C}"/>
    <cellStyle name="Normal 3 2 3 4 7 3 2" xfId="36623" xr:uid="{D479BA06-475E-493A-A6CB-5110EBDF48EF}"/>
    <cellStyle name="Normal 3 2 3 4 7 3 3" xfId="51507" xr:uid="{CA1AB086-57F6-4E3E-B4D6-4358D6E2B511}"/>
    <cellStyle name="Normal 3 2 3 4 7 4" xfId="16087" xr:uid="{310DA831-1215-43FD-AE8E-571A24ADB292}"/>
    <cellStyle name="Normal 3 2 3 4 7 5" xfId="29777" xr:uid="{51DCE9B2-3682-4870-9046-A1FE2830A7E8}"/>
    <cellStyle name="Normal 3 2 3 4 7 6" xfId="44661" xr:uid="{F978D057-2134-4A86-8577-6B039DDA2AA8}"/>
    <cellStyle name="Normal 3 2 3 4 8" xfId="10951" xr:uid="{C2E19140-BC58-42A2-B842-496B0A9748F5}"/>
    <cellStyle name="Normal 3 2 3 4 8 2" xfId="24641" xr:uid="{1849F71C-A8DB-4072-94A1-B3459E87A6CE}"/>
    <cellStyle name="Normal 3 2 3 4 8 2 2" xfId="38333" xr:uid="{9D52B2C7-B457-4635-B259-286EE709AD51}"/>
    <cellStyle name="Normal 3 2 3 4 8 2 3" xfId="53217" xr:uid="{5D30EC8B-2E93-47BC-ADEC-7419510825BA}"/>
    <cellStyle name="Normal 3 2 3 4 8 3" xfId="17797" xr:uid="{06541851-AEDA-467B-A76C-9FB17A0EC839}"/>
    <cellStyle name="Normal 3 2 3 4 8 4" xfId="31487" xr:uid="{A41799E5-5A3B-4BA1-AB6F-6585E0C82593}"/>
    <cellStyle name="Normal 3 2 3 4 8 5" xfId="46371" xr:uid="{9A7635DD-3678-46DC-B3C6-19537843E686}"/>
    <cellStyle name="Normal 3 2 3 4 9" xfId="21219" xr:uid="{3AA96F12-F546-405C-BB93-3DA1DA663BC5}"/>
    <cellStyle name="Normal 3 2 3 4 9 2" xfId="34911" xr:uid="{145F7D2E-32F3-46CA-AD89-9DD4BF628557}"/>
    <cellStyle name="Normal 3 2 3 4 9 3" xfId="49795" xr:uid="{E90CA9C4-D651-48E6-8087-3F6FA1DB1573}"/>
    <cellStyle name="Normal 3 2 3 5" xfId="7543" xr:uid="{FA590A60-6ABE-4697-97B5-1D38E8F8921D}"/>
    <cellStyle name="Normal 3 2 3 5 10" xfId="14390" xr:uid="{5F372357-1EB8-4ADA-B0DF-57D88113AE3C}"/>
    <cellStyle name="Normal 3 2 3 5 11" xfId="28080" xr:uid="{8538A040-F70B-489C-98A1-4F3E5BD2F057}"/>
    <cellStyle name="Normal 3 2 3 5 12" xfId="42964" xr:uid="{6F690F65-E9EA-4868-A2CD-AFB195B9FCCA}"/>
    <cellStyle name="Normal 3 2 3 5 2" xfId="7544" xr:uid="{9B1E93C0-8320-4C8F-A356-1EAB7CBF5085}"/>
    <cellStyle name="Normal 3 2 3 5 2 10" xfId="42965" xr:uid="{1AFA7BE1-2FA6-4ACF-94F0-417F7BD42460}"/>
    <cellStyle name="Normal 3 2 3 5 2 2" xfId="7545" xr:uid="{5F3328B2-7272-4919-B04E-499EAC5315EA}"/>
    <cellStyle name="Normal 3 2 3 5 2 2 2" xfId="7546" xr:uid="{B20AC53D-DE56-4C63-B58F-A78EBAC255A7}"/>
    <cellStyle name="Normal 3 2 3 5 2 2 2 2" xfId="9259" xr:uid="{F8FED5D1-A70A-4DEE-B96B-4BC4DD2BED19}"/>
    <cellStyle name="Normal 3 2 3 5 2 2 2 2 2" xfId="12681" xr:uid="{6D870315-D1AE-461A-AAA3-E5E96AE0F31F}"/>
    <cellStyle name="Normal 3 2 3 5 2 2 2 2 2 2" xfId="26371" xr:uid="{7733B35E-D960-4C05-905C-54DE654F6410}"/>
    <cellStyle name="Normal 3 2 3 5 2 2 2 2 2 2 2" xfId="40063" xr:uid="{4121EA9A-46A1-4263-930F-CC8F5848C8A0}"/>
    <cellStyle name="Normal 3 2 3 5 2 2 2 2 2 2 3" xfId="54947" xr:uid="{BE676826-BBAC-4E5B-8836-D4B2C81BC6EC}"/>
    <cellStyle name="Normal 3 2 3 5 2 2 2 2 2 3" xfId="19527" xr:uid="{FA8B9769-E599-49E8-BD55-C48A7102B7E2}"/>
    <cellStyle name="Normal 3 2 3 5 2 2 2 2 2 4" xfId="33217" xr:uid="{24915ACA-34D0-4B1F-9994-AE53733531C5}"/>
    <cellStyle name="Normal 3 2 3 5 2 2 2 2 2 5" xfId="48101" xr:uid="{5F4344CC-9D34-4914-A4D9-9ED389D09CDF}"/>
    <cellStyle name="Normal 3 2 3 5 2 2 2 2 3" xfId="22949" xr:uid="{688A476D-761F-4FBB-8788-B89ED9F3D44B}"/>
    <cellStyle name="Normal 3 2 3 5 2 2 2 2 3 2" xfId="36641" xr:uid="{0BBA5E5F-EDBD-4CAB-90DF-C1F8FB191157}"/>
    <cellStyle name="Normal 3 2 3 5 2 2 2 2 3 3" xfId="51525" xr:uid="{32AF536B-4697-4E37-8745-39366D9332E1}"/>
    <cellStyle name="Normal 3 2 3 5 2 2 2 2 4" xfId="16105" xr:uid="{B22EB0EA-6C72-4F90-A7EC-2B6C2BC6AE85}"/>
    <cellStyle name="Normal 3 2 3 5 2 2 2 2 5" xfId="29795" xr:uid="{105AE234-995A-4D70-84E1-CF2534954E01}"/>
    <cellStyle name="Normal 3 2 3 5 2 2 2 2 6" xfId="44679" xr:uid="{46F4FB1B-77DF-4C70-B11A-46DFD897B640}"/>
    <cellStyle name="Normal 3 2 3 5 2 2 2 3" xfId="10969" xr:uid="{DD684B0A-09A0-4C24-8688-7DB532AB67BA}"/>
    <cellStyle name="Normal 3 2 3 5 2 2 2 3 2" xfId="24659" xr:uid="{DC42B354-3B83-46EB-B7EA-34A0A971DAC3}"/>
    <cellStyle name="Normal 3 2 3 5 2 2 2 3 2 2" xfId="38351" xr:uid="{CE653493-3D7C-4117-8336-86C536B48AA2}"/>
    <cellStyle name="Normal 3 2 3 5 2 2 2 3 2 3" xfId="53235" xr:uid="{7B8D3D0E-B132-42C4-BF7E-716F52113787}"/>
    <cellStyle name="Normal 3 2 3 5 2 2 2 3 3" xfId="17815" xr:uid="{37E3E2D3-4740-4C35-8DCC-0391D7164684}"/>
    <cellStyle name="Normal 3 2 3 5 2 2 2 3 4" xfId="31505" xr:uid="{1A066D37-C277-432A-83AD-C306F713DE66}"/>
    <cellStyle name="Normal 3 2 3 5 2 2 2 3 5" xfId="46389" xr:uid="{E891A8BF-9CB3-49F7-937F-9EE8E2439347}"/>
    <cellStyle name="Normal 3 2 3 5 2 2 2 4" xfId="21237" xr:uid="{9BEC3897-73FF-42CE-BD6C-45342DBC6C5A}"/>
    <cellStyle name="Normal 3 2 3 5 2 2 2 4 2" xfId="34929" xr:uid="{57A5247A-C70B-48FE-AA4C-6B295F939301}"/>
    <cellStyle name="Normal 3 2 3 5 2 2 2 4 3" xfId="49813" xr:uid="{4AAD5DF8-0830-4FA6-B7D8-F150337A035D}"/>
    <cellStyle name="Normal 3 2 3 5 2 2 2 5" xfId="14393" xr:uid="{CC87A44A-85FB-435F-9F37-C5C4A6E17AA7}"/>
    <cellStyle name="Normal 3 2 3 5 2 2 2 6" xfId="28083" xr:uid="{4632FEB5-30C9-4D5D-9141-1A99BC6BBDF0}"/>
    <cellStyle name="Normal 3 2 3 5 2 2 2 7" xfId="42967" xr:uid="{86C4A4F4-8FF1-4F32-BD58-F3C7F07AD7AD}"/>
    <cellStyle name="Normal 3 2 3 5 2 2 3" xfId="9258" xr:uid="{0F7308E0-AA06-4DCC-A17C-0AD928F3EA89}"/>
    <cellStyle name="Normal 3 2 3 5 2 2 3 2" xfId="12680" xr:uid="{F399CFB2-73CF-4580-A77A-F1EB0E8FE223}"/>
    <cellStyle name="Normal 3 2 3 5 2 2 3 2 2" xfId="26370" xr:uid="{D536C5DA-980B-4594-968A-1A4AC2209B9A}"/>
    <cellStyle name="Normal 3 2 3 5 2 2 3 2 2 2" xfId="40062" xr:uid="{0F14D7DD-6590-49D1-9AD3-88111F1D1203}"/>
    <cellStyle name="Normal 3 2 3 5 2 2 3 2 2 3" xfId="54946" xr:uid="{77F22597-4F44-4E23-8AD1-205736030607}"/>
    <cellStyle name="Normal 3 2 3 5 2 2 3 2 3" xfId="19526" xr:uid="{2E794B12-7E03-4045-A65C-EB78AB2CBC58}"/>
    <cellStyle name="Normal 3 2 3 5 2 2 3 2 4" xfId="33216" xr:uid="{8331DA4E-F5E4-41C2-BC34-BBA4E3D47A2F}"/>
    <cellStyle name="Normal 3 2 3 5 2 2 3 2 5" xfId="48100" xr:uid="{7EE041B0-1E4A-4187-ABC1-3E868850BFCE}"/>
    <cellStyle name="Normal 3 2 3 5 2 2 3 3" xfId="22948" xr:uid="{FE2091D2-67FF-4791-881F-818B3669362A}"/>
    <cellStyle name="Normal 3 2 3 5 2 2 3 3 2" xfId="36640" xr:uid="{A3D1964C-AC20-4D67-A9BB-7DDED82BD0EF}"/>
    <cellStyle name="Normal 3 2 3 5 2 2 3 3 3" xfId="51524" xr:uid="{86744873-2B21-4DA9-96D6-50854B60D933}"/>
    <cellStyle name="Normal 3 2 3 5 2 2 3 4" xfId="16104" xr:uid="{11C01CD5-24F9-44CA-901A-AEFD3872E81B}"/>
    <cellStyle name="Normal 3 2 3 5 2 2 3 5" xfId="29794" xr:uid="{76D0A355-1869-40EF-BD99-702ED4A0354F}"/>
    <cellStyle name="Normal 3 2 3 5 2 2 3 6" xfId="44678" xr:uid="{D08F185D-569A-4683-8304-30B99369CF93}"/>
    <cellStyle name="Normal 3 2 3 5 2 2 4" xfId="10968" xr:uid="{E41DC212-C450-4914-8522-62DB855F1834}"/>
    <cellStyle name="Normal 3 2 3 5 2 2 4 2" xfId="24658" xr:uid="{DD461996-13DE-41E0-973B-AC1FB2FAD53B}"/>
    <cellStyle name="Normal 3 2 3 5 2 2 4 2 2" xfId="38350" xr:uid="{9F9ABE6C-4CA3-4ECB-9473-A903BB4CFB4B}"/>
    <cellStyle name="Normal 3 2 3 5 2 2 4 2 3" xfId="53234" xr:uid="{54FB82F5-71CB-4F88-9727-835A566D1FD4}"/>
    <cellStyle name="Normal 3 2 3 5 2 2 4 3" xfId="17814" xr:uid="{54DA34DC-4D77-4595-B98F-47F6813C69A1}"/>
    <cellStyle name="Normal 3 2 3 5 2 2 4 4" xfId="31504" xr:uid="{BC1A4921-61DB-488A-98FE-0B8AA0EF48B6}"/>
    <cellStyle name="Normal 3 2 3 5 2 2 4 5" xfId="46388" xr:uid="{9B4F266C-DC67-436E-9BB0-35CDD5952966}"/>
    <cellStyle name="Normal 3 2 3 5 2 2 5" xfId="21236" xr:uid="{7DBB0642-2FF0-4B5D-88C3-E968CF78DCA3}"/>
    <cellStyle name="Normal 3 2 3 5 2 2 5 2" xfId="34928" xr:uid="{283BA4F0-6233-45CA-AD12-A8739EB896AD}"/>
    <cellStyle name="Normal 3 2 3 5 2 2 5 3" xfId="49812" xr:uid="{C406972A-DA37-4D2B-B8E0-61B7BDB821F1}"/>
    <cellStyle name="Normal 3 2 3 5 2 2 6" xfId="14392" xr:uid="{8F08A28B-0575-4E08-B757-EBD077F6C22E}"/>
    <cellStyle name="Normal 3 2 3 5 2 2 7" xfId="28082" xr:uid="{0EB7772F-1523-45B7-A9EA-C50B7B5CFB05}"/>
    <cellStyle name="Normal 3 2 3 5 2 2 8" xfId="42966" xr:uid="{7929AD9D-8EF7-4809-B18F-40AD8CD82906}"/>
    <cellStyle name="Normal 3 2 3 5 2 3" xfId="7547" xr:uid="{06745ADF-26EE-4828-B54D-68BD792A6797}"/>
    <cellStyle name="Normal 3 2 3 5 2 3 2" xfId="9260" xr:uid="{B43A6CDD-9DA3-4809-90E1-65A5AC9BF27D}"/>
    <cellStyle name="Normal 3 2 3 5 2 3 2 2" xfId="12682" xr:uid="{B218DA90-5122-4823-8EA8-9182AA063C7D}"/>
    <cellStyle name="Normal 3 2 3 5 2 3 2 2 2" xfId="26372" xr:uid="{FC44FEFB-F2F7-4FAC-B8A9-D46C2EA38949}"/>
    <cellStyle name="Normal 3 2 3 5 2 3 2 2 2 2" xfId="40064" xr:uid="{FFFEC6E5-F087-4DF8-A357-8EA921F3E0F2}"/>
    <cellStyle name="Normal 3 2 3 5 2 3 2 2 2 3" xfId="54948" xr:uid="{DFAEB6EE-6314-46FA-9678-0E8A4E825996}"/>
    <cellStyle name="Normal 3 2 3 5 2 3 2 2 3" xfId="19528" xr:uid="{38C45432-1BD4-4E3C-A6D6-7D0E7AA582E6}"/>
    <cellStyle name="Normal 3 2 3 5 2 3 2 2 4" xfId="33218" xr:uid="{D5569A73-060A-4FC9-85ED-D946DC0EF284}"/>
    <cellStyle name="Normal 3 2 3 5 2 3 2 2 5" xfId="48102" xr:uid="{EFE8C681-4168-497F-B847-7D6C8B72FC4C}"/>
    <cellStyle name="Normal 3 2 3 5 2 3 2 3" xfId="22950" xr:uid="{DC70ABD4-66FE-4CC2-9B1B-DDD51F56620B}"/>
    <cellStyle name="Normal 3 2 3 5 2 3 2 3 2" xfId="36642" xr:uid="{A6B59CE6-709E-44FE-9B0F-86752069BD25}"/>
    <cellStyle name="Normal 3 2 3 5 2 3 2 3 3" xfId="51526" xr:uid="{A91F6846-A7EF-403E-B2FA-0204A34A56E2}"/>
    <cellStyle name="Normal 3 2 3 5 2 3 2 4" xfId="16106" xr:uid="{E59DC733-EB46-4CF3-B46C-9B39D8E7FC75}"/>
    <cellStyle name="Normal 3 2 3 5 2 3 2 5" xfId="29796" xr:uid="{E407D0B7-7232-42B8-9AB6-65CBBDC7EB99}"/>
    <cellStyle name="Normal 3 2 3 5 2 3 2 6" xfId="44680" xr:uid="{CA666E43-9037-4145-A596-54921FD1F9DA}"/>
    <cellStyle name="Normal 3 2 3 5 2 3 3" xfId="10970" xr:uid="{E8DF3652-42BA-4C7B-9830-547A82CC9FB3}"/>
    <cellStyle name="Normal 3 2 3 5 2 3 3 2" xfId="24660" xr:uid="{CAA14EFF-FE94-442E-BB41-8D194BE4E254}"/>
    <cellStyle name="Normal 3 2 3 5 2 3 3 2 2" xfId="38352" xr:uid="{BD07D2A1-6AB3-4917-8999-5C0C578506E3}"/>
    <cellStyle name="Normal 3 2 3 5 2 3 3 2 3" xfId="53236" xr:uid="{56D73079-8196-4AC6-8E92-EE5DFAEC016E}"/>
    <cellStyle name="Normal 3 2 3 5 2 3 3 3" xfId="17816" xr:uid="{692AB2F9-3C1D-4BB0-AB4F-C14B660408B0}"/>
    <cellStyle name="Normal 3 2 3 5 2 3 3 4" xfId="31506" xr:uid="{CA943567-9C62-4442-A781-B623CA8C7841}"/>
    <cellStyle name="Normal 3 2 3 5 2 3 3 5" xfId="46390" xr:uid="{4CF92ECB-33CF-40E5-B281-B3746BBD92C2}"/>
    <cellStyle name="Normal 3 2 3 5 2 3 4" xfId="21238" xr:uid="{14AB78CB-FF04-4C63-BE4C-E974AB8FC9D7}"/>
    <cellStyle name="Normal 3 2 3 5 2 3 4 2" xfId="34930" xr:uid="{D835488C-502E-47B4-9F4B-122D57C3881F}"/>
    <cellStyle name="Normal 3 2 3 5 2 3 4 3" xfId="49814" xr:uid="{5332F3EF-1DCE-4443-B45E-324F8954A808}"/>
    <cellStyle name="Normal 3 2 3 5 2 3 5" xfId="14394" xr:uid="{A1EACDDD-E30C-4704-8F4F-A76A37C56D9F}"/>
    <cellStyle name="Normal 3 2 3 5 2 3 6" xfId="28084" xr:uid="{FC9BF4C4-314E-438C-9AF3-F94DD8798258}"/>
    <cellStyle name="Normal 3 2 3 5 2 3 7" xfId="42968" xr:uid="{C3DAF703-3846-438C-9BD1-3F4CF57EB349}"/>
    <cellStyle name="Normal 3 2 3 5 2 4" xfId="7548" xr:uid="{B6FAC4F7-EF49-4CD3-A809-E7E5F6433F1C}"/>
    <cellStyle name="Normal 3 2 3 5 2 4 2" xfId="9261" xr:uid="{C98BB4A0-03C2-4E8B-A042-B19CB5330BA7}"/>
    <cellStyle name="Normal 3 2 3 5 2 4 2 2" xfId="12683" xr:uid="{49C18C01-5922-445F-BB6D-E98444370157}"/>
    <cellStyle name="Normal 3 2 3 5 2 4 2 2 2" xfId="26373" xr:uid="{FD4E134E-95C0-4126-9BC2-6E631D21E503}"/>
    <cellStyle name="Normal 3 2 3 5 2 4 2 2 2 2" xfId="40065" xr:uid="{6C6B90A3-937D-4A4E-9C1B-18BA255C0FBB}"/>
    <cellStyle name="Normal 3 2 3 5 2 4 2 2 2 3" xfId="54949" xr:uid="{5B2C2B5E-7260-44AC-87E2-FB9CB53E8A5F}"/>
    <cellStyle name="Normal 3 2 3 5 2 4 2 2 3" xfId="19529" xr:uid="{CBA7D11F-FA2A-4025-B36C-783C6F1494BF}"/>
    <cellStyle name="Normal 3 2 3 5 2 4 2 2 4" xfId="33219" xr:uid="{2776FA3D-F76E-413C-A3AD-F8C70EFEEABA}"/>
    <cellStyle name="Normal 3 2 3 5 2 4 2 2 5" xfId="48103" xr:uid="{CCA86FE9-60C2-46E1-9E99-FB8519480927}"/>
    <cellStyle name="Normal 3 2 3 5 2 4 2 3" xfId="22951" xr:uid="{99A7E570-0675-4810-9736-C8A3E3D96210}"/>
    <cellStyle name="Normal 3 2 3 5 2 4 2 3 2" xfId="36643" xr:uid="{5D39728C-F8C8-4EFB-86D5-AE74C91B5AF1}"/>
    <cellStyle name="Normal 3 2 3 5 2 4 2 3 3" xfId="51527" xr:uid="{9F46DAA4-1D52-4396-9A88-FE1038FC0497}"/>
    <cellStyle name="Normal 3 2 3 5 2 4 2 4" xfId="16107" xr:uid="{786148F2-00AB-4A8B-A5AF-92CA1DC74BDA}"/>
    <cellStyle name="Normal 3 2 3 5 2 4 2 5" xfId="29797" xr:uid="{7A6EC379-12DC-464C-99F8-674B6BC1F885}"/>
    <cellStyle name="Normal 3 2 3 5 2 4 2 6" xfId="44681" xr:uid="{4F77D935-E53A-4428-9F02-FA808D7BD44F}"/>
    <cellStyle name="Normal 3 2 3 5 2 4 3" xfId="10971" xr:uid="{D1D5E726-1438-4EB3-875D-445994E5DCA5}"/>
    <cellStyle name="Normal 3 2 3 5 2 4 3 2" xfId="24661" xr:uid="{8483B756-72C2-4DC7-899F-5BEC62939A4C}"/>
    <cellStyle name="Normal 3 2 3 5 2 4 3 2 2" xfId="38353" xr:uid="{7215C041-0A0E-4BE5-947E-F4AC71BA3114}"/>
    <cellStyle name="Normal 3 2 3 5 2 4 3 2 3" xfId="53237" xr:uid="{C77E8229-5515-43BE-9B86-79C2DAC34463}"/>
    <cellStyle name="Normal 3 2 3 5 2 4 3 3" xfId="17817" xr:uid="{14AC373B-CC33-48FF-8EC1-7222BDD5D8BA}"/>
    <cellStyle name="Normal 3 2 3 5 2 4 3 4" xfId="31507" xr:uid="{BD6B251A-956B-427B-A941-0B4DEA7A9B9B}"/>
    <cellStyle name="Normal 3 2 3 5 2 4 3 5" xfId="46391" xr:uid="{FC27B6C6-F059-446D-8EB5-DBDD2F877A7E}"/>
    <cellStyle name="Normal 3 2 3 5 2 4 4" xfId="21239" xr:uid="{3ABA263E-E4AF-415D-8709-7A6895C82CCA}"/>
    <cellStyle name="Normal 3 2 3 5 2 4 4 2" xfId="34931" xr:uid="{3ACFB7B3-E796-4226-8BFC-1E5C33C3D496}"/>
    <cellStyle name="Normal 3 2 3 5 2 4 4 3" xfId="49815" xr:uid="{210BDA5D-58B7-4F58-A2C0-F350B089B93E}"/>
    <cellStyle name="Normal 3 2 3 5 2 4 5" xfId="14395" xr:uid="{948592F2-DAC8-4158-9A0A-ED6E9D3A3673}"/>
    <cellStyle name="Normal 3 2 3 5 2 4 6" xfId="28085" xr:uid="{4832687F-7D10-4F66-AB25-694B6C060760}"/>
    <cellStyle name="Normal 3 2 3 5 2 4 7" xfId="42969" xr:uid="{06A9657C-34CC-46A8-A8A2-EB4E996D4EAB}"/>
    <cellStyle name="Normal 3 2 3 5 2 5" xfId="9257" xr:uid="{7A95CB8E-803B-4BD5-AB3C-897E1EFA7372}"/>
    <cellStyle name="Normal 3 2 3 5 2 5 2" xfId="12679" xr:uid="{FFC4922F-3B01-4837-80A7-F92ABB3FFAF3}"/>
    <cellStyle name="Normal 3 2 3 5 2 5 2 2" xfId="26369" xr:uid="{3F669E76-A2E6-4301-9377-75690B15D653}"/>
    <cellStyle name="Normal 3 2 3 5 2 5 2 2 2" xfId="40061" xr:uid="{FF1A0B90-0F44-4ECE-9C50-7377C4371E3E}"/>
    <cellStyle name="Normal 3 2 3 5 2 5 2 2 3" xfId="54945" xr:uid="{C4DFBBAC-6AF9-4AB3-865A-467ABFF6C7E4}"/>
    <cellStyle name="Normal 3 2 3 5 2 5 2 3" xfId="19525" xr:uid="{333B94D9-5A49-404D-8114-D09760CB8A08}"/>
    <cellStyle name="Normal 3 2 3 5 2 5 2 4" xfId="33215" xr:uid="{3E49E847-24AD-4B56-AF39-C455D8D59498}"/>
    <cellStyle name="Normal 3 2 3 5 2 5 2 5" xfId="48099" xr:uid="{CD1271AA-730A-437C-A667-089E207FFC40}"/>
    <cellStyle name="Normal 3 2 3 5 2 5 3" xfId="22947" xr:uid="{369FF445-1CD0-4DB4-8AC1-EBCE2F343D0D}"/>
    <cellStyle name="Normal 3 2 3 5 2 5 3 2" xfId="36639" xr:uid="{925ED3B0-A5DB-4A55-B254-98E5044FFD15}"/>
    <cellStyle name="Normal 3 2 3 5 2 5 3 3" xfId="51523" xr:uid="{C2655164-1077-43A4-B5FF-CCDE5BB25FE8}"/>
    <cellStyle name="Normal 3 2 3 5 2 5 4" xfId="16103" xr:uid="{A0935E9A-AE13-48C9-8E24-422156AD46B0}"/>
    <cellStyle name="Normal 3 2 3 5 2 5 5" xfId="29793" xr:uid="{C42C23F6-BFA8-49CB-9456-68240757B144}"/>
    <cellStyle name="Normal 3 2 3 5 2 5 6" xfId="44677" xr:uid="{62B79A68-69BD-40D6-A485-B52E493495CB}"/>
    <cellStyle name="Normal 3 2 3 5 2 6" xfId="10967" xr:uid="{A2ACCB91-11CC-4649-BA92-743945C98DD8}"/>
    <cellStyle name="Normal 3 2 3 5 2 6 2" xfId="24657" xr:uid="{90AC719F-B1B6-4F22-9CE7-741FF27A24AB}"/>
    <cellStyle name="Normal 3 2 3 5 2 6 2 2" xfId="38349" xr:uid="{D65CE277-155A-4B1C-A96F-6B4E9A454752}"/>
    <cellStyle name="Normal 3 2 3 5 2 6 2 3" xfId="53233" xr:uid="{46FC0EFC-16F1-4D70-9973-ADCE141027EC}"/>
    <cellStyle name="Normal 3 2 3 5 2 6 3" xfId="17813" xr:uid="{F9FBD8FE-CDC2-4E35-85E2-343C9F36B176}"/>
    <cellStyle name="Normal 3 2 3 5 2 6 4" xfId="31503" xr:uid="{7ECF860F-455D-45F2-96AF-760C9BBD4ACB}"/>
    <cellStyle name="Normal 3 2 3 5 2 6 5" xfId="46387" xr:uid="{3EDCB991-8D50-45F3-940E-F94FC27501FD}"/>
    <cellStyle name="Normal 3 2 3 5 2 7" xfId="21235" xr:uid="{0182424E-F942-414D-8F59-23711019AC00}"/>
    <cellStyle name="Normal 3 2 3 5 2 7 2" xfId="34927" xr:uid="{F0177227-18D1-4C24-ACE6-5500D8D88F58}"/>
    <cellStyle name="Normal 3 2 3 5 2 7 3" xfId="49811" xr:uid="{90373D57-3211-41F3-9747-F80C0C524E42}"/>
    <cellStyle name="Normal 3 2 3 5 2 8" xfId="14391" xr:uid="{2EC248D0-B6CA-42A5-9613-6552D0456902}"/>
    <cellStyle name="Normal 3 2 3 5 2 9" xfId="28081" xr:uid="{C7ED4B6C-E7DF-4514-B984-C5C1A721F7A0}"/>
    <cellStyle name="Normal 3 2 3 5 3" xfId="7549" xr:uid="{422F79E7-6F73-4FB5-B820-08E85E40D55E}"/>
    <cellStyle name="Normal 3 2 3 5 3 10" xfId="42970" xr:uid="{0B65F0AE-92F9-4362-8855-031323982350}"/>
    <cellStyle name="Normal 3 2 3 5 3 2" xfId="7550" xr:uid="{1B624774-1566-4C9C-99E9-B86F777FAE03}"/>
    <cellStyle name="Normal 3 2 3 5 3 2 2" xfId="7551" xr:uid="{94F77A07-60CE-497C-99E8-8347B6CF31C6}"/>
    <cellStyle name="Normal 3 2 3 5 3 2 2 2" xfId="9264" xr:uid="{64AFF5A6-E49F-4D52-A82F-ECB3EEE70866}"/>
    <cellStyle name="Normal 3 2 3 5 3 2 2 2 2" xfId="12686" xr:uid="{89B55C5E-4485-40D2-B35E-94536B151ED7}"/>
    <cellStyle name="Normal 3 2 3 5 3 2 2 2 2 2" xfId="26376" xr:uid="{F360B1F7-4DD5-4157-8219-0BB57A80A359}"/>
    <cellStyle name="Normal 3 2 3 5 3 2 2 2 2 2 2" xfId="40068" xr:uid="{27559CAB-31AD-43B6-A1D1-B39DCBB7F8D9}"/>
    <cellStyle name="Normal 3 2 3 5 3 2 2 2 2 2 3" xfId="54952" xr:uid="{13CC8FFC-43CD-4BA5-8F0C-D2E03A789E6D}"/>
    <cellStyle name="Normal 3 2 3 5 3 2 2 2 2 3" xfId="19532" xr:uid="{428D1DDD-1ED3-42EE-B482-E1416973852C}"/>
    <cellStyle name="Normal 3 2 3 5 3 2 2 2 2 4" xfId="33222" xr:uid="{01B69949-3495-42CE-A414-535AF65043F2}"/>
    <cellStyle name="Normal 3 2 3 5 3 2 2 2 2 5" xfId="48106" xr:uid="{306A2727-B5DA-42DE-B83F-5D54039524D6}"/>
    <cellStyle name="Normal 3 2 3 5 3 2 2 2 3" xfId="22954" xr:uid="{A0ACB796-CEE1-467A-B3E6-AE835B8E45D0}"/>
    <cellStyle name="Normal 3 2 3 5 3 2 2 2 3 2" xfId="36646" xr:uid="{6D50152D-BC71-47E5-ABDA-913C0A088F28}"/>
    <cellStyle name="Normal 3 2 3 5 3 2 2 2 3 3" xfId="51530" xr:uid="{A31DEC0E-351E-4575-8325-7AD6EDE67F3F}"/>
    <cellStyle name="Normal 3 2 3 5 3 2 2 2 4" xfId="16110" xr:uid="{866D77E4-7FBF-4BCD-BF61-7679D4D0EC78}"/>
    <cellStyle name="Normal 3 2 3 5 3 2 2 2 5" xfId="29800" xr:uid="{971B2A94-5A75-40D8-B028-834FEC480081}"/>
    <cellStyle name="Normal 3 2 3 5 3 2 2 2 6" xfId="44684" xr:uid="{079C59CC-15B0-459B-AB70-22E5B20D6572}"/>
    <cellStyle name="Normal 3 2 3 5 3 2 2 3" xfId="10974" xr:uid="{37209606-B987-428E-93B5-C6EC6525F5B8}"/>
    <cellStyle name="Normal 3 2 3 5 3 2 2 3 2" xfId="24664" xr:uid="{609EE65D-9416-4169-9AE7-8627FBB3F4A7}"/>
    <cellStyle name="Normal 3 2 3 5 3 2 2 3 2 2" xfId="38356" xr:uid="{3174B7C8-F227-4B9C-8B82-96E1F3C5ABF0}"/>
    <cellStyle name="Normal 3 2 3 5 3 2 2 3 2 3" xfId="53240" xr:uid="{80727369-D8BA-4805-8361-90CBB3A6E850}"/>
    <cellStyle name="Normal 3 2 3 5 3 2 2 3 3" xfId="17820" xr:uid="{AD32F282-5C23-466E-A67F-F4E82B80A299}"/>
    <cellStyle name="Normal 3 2 3 5 3 2 2 3 4" xfId="31510" xr:uid="{9E04B93B-4A86-42F2-A8CB-661726DC687E}"/>
    <cellStyle name="Normal 3 2 3 5 3 2 2 3 5" xfId="46394" xr:uid="{40C25E45-420E-44B9-8BE2-3F409CE156DD}"/>
    <cellStyle name="Normal 3 2 3 5 3 2 2 4" xfId="21242" xr:uid="{0C7345A7-2087-4ABA-8188-F68D6A004157}"/>
    <cellStyle name="Normal 3 2 3 5 3 2 2 4 2" xfId="34934" xr:uid="{224E8232-1BE0-4EA3-96F3-72C03BBA1E90}"/>
    <cellStyle name="Normal 3 2 3 5 3 2 2 4 3" xfId="49818" xr:uid="{45547244-CD95-4EE7-957C-33A92B554FB8}"/>
    <cellStyle name="Normal 3 2 3 5 3 2 2 5" xfId="14398" xr:uid="{375AA1BC-C98C-4C33-B96C-2DD01DD1EA03}"/>
    <cellStyle name="Normal 3 2 3 5 3 2 2 6" xfId="28088" xr:uid="{611BC5AB-EC4C-436A-9629-50BE5DF2BBA1}"/>
    <cellStyle name="Normal 3 2 3 5 3 2 2 7" xfId="42972" xr:uid="{3F1E4EFA-1892-4DA8-8019-117298DC1F48}"/>
    <cellStyle name="Normal 3 2 3 5 3 2 3" xfId="9263" xr:uid="{D499B577-3DF9-4028-ADCA-0EAC575DCF00}"/>
    <cellStyle name="Normal 3 2 3 5 3 2 3 2" xfId="12685" xr:uid="{3956E6F0-8401-4367-B361-C014FD431583}"/>
    <cellStyle name="Normal 3 2 3 5 3 2 3 2 2" xfId="26375" xr:uid="{748CA490-301B-476A-A332-3FFAC59B4214}"/>
    <cellStyle name="Normal 3 2 3 5 3 2 3 2 2 2" xfId="40067" xr:uid="{5A612CB0-8FCD-4742-8DF2-150C0BFF1D7A}"/>
    <cellStyle name="Normal 3 2 3 5 3 2 3 2 2 3" xfId="54951" xr:uid="{41A55412-AD28-4909-BBAC-E2276C8A41D7}"/>
    <cellStyle name="Normal 3 2 3 5 3 2 3 2 3" xfId="19531" xr:uid="{319137EF-85BA-4B69-BF2E-140D18F25006}"/>
    <cellStyle name="Normal 3 2 3 5 3 2 3 2 4" xfId="33221" xr:uid="{D3D59634-FA19-40F8-BD23-5C3DE33A3ECB}"/>
    <cellStyle name="Normal 3 2 3 5 3 2 3 2 5" xfId="48105" xr:uid="{B654736D-E297-4CEE-A8C3-208B00C7A1BB}"/>
    <cellStyle name="Normal 3 2 3 5 3 2 3 3" xfId="22953" xr:uid="{EC531EB6-8F6D-4FA1-9DF6-A0F5A7BF2498}"/>
    <cellStyle name="Normal 3 2 3 5 3 2 3 3 2" xfId="36645" xr:uid="{BFCA46EC-9CF3-476C-9813-D30349EF352A}"/>
    <cellStyle name="Normal 3 2 3 5 3 2 3 3 3" xfId="51529" xr:uid="{D860BD37-BAA5-4095-B9D6-28DE090A68CB}"/>
    <cellStyle name="Normal 3 2 3 5 3 2 3 4" xfId="16109" xr:uid="{2CA33F35-F886-48A2-9610-7B309731B9B8}"/>
    <cellStyle name="Normal 3 2 3 5 3 2 3 5" xfId="29799" xr:uid="{807D068A-6CE8-4307-B79B-814DDDFEDFD9}"/>
    <cellStyle name="Normal 3 2 3 5 3 2 3 6" xfId="44683" xr:uid="{055BA5F9-03A4-423C-8DBC-A6C8F3BDECE2}"/>
    <cellStyle name="Normal 3 2 3 5 3 2 4" xfId="10973" xr:uid="{106C45F5-6AAF-4811-B649-F0773DCAB13D}"/>
    <cellStyle name="Normal 3 2 3 5 3 2 4 2" xfId="24663" xr:uid="{ADBE5EAB-745F-413D-A3BC-4E2B3DDC59C9}"/>
    <cellStyle name="Normal 3 2 3 5 3 2 4 2 2" xfId="38355" xr:uid="{A5BB074C-20FE-4061-8A27-C391904DED44}"/>
    <cellStyle name="Normal 3 2 3 5 3 2 4 2 3" xfId="53239" xr:uid="{5622024B-2C78-4A39-886F-92FBFC99CF5D}"/>
    <cellStyle name="Normal 3 2 3 5 3 2 4 3" xfId="17819" xr:uid="{2E12A980-E645-4D3E-BC62-45A8F17A3173}"/>
    <cellStyle name="Normal 3 2 3 5 3 2 4 4" xfId="31509" xr:uid="{E2AD181C-CE07-4FB9-8785-B86829F5BB79}"/>
    <cellStyle name="Normal 3 2 3 5 3 2 4 5" xfId="46393" xr:uid="{10C10C7A-94D4-4DE5-A590-FA1C6BE869ED}"/>
    <cellStyle name="Normal 3 2 3 5 3 2 5" xfId="21241" xr:uid="{62C92977-12F0-4581-B8F4-958427A83E2D}"/>
    <cellStyle name="Normal 3 2 3 5 3 2 5 2" xfId="34933" xr:uid="{C18F717C-AF51-4790-BD4A-9D9748523C40}"/>
    <cellStyle name="Normal 3 2 3 5 3 2 5 3" xfId="49817" xr:uid="{61D3A434-DED2-479A-9AB3-D5B4380D6764}"/>
    <cellStyle name="Normal 3 2 3 5 3 2 6" xfId="14397" xr:uid="{61C404E4-BBB6-4324-AF9C-5259124C863B}"/>
    <cellStyle name="Normal 3 2 3 5 3 2 7" xfId="28087" xr:uid="{216D6190-5A46-40AF-AD85-53971868C768}"/>
    <cellStyle name="Normal 3 2 3 5 3 2 8" xfId="42971" xr:uid="{3028DCC1-DCC7-4DDB-BA3B-F7737BA40F0F}"/>
    <cellStyle name="Normal 3 2 3 5 3 3" xfId="7552" xr:uid="{ECDD3FEE-5EFF-45A9-867E-8AC50F81435A}"/>
    <cellStyle name="Normal 3 2 3 5 3 3 2" xfId="9265" xr:uid="{80BC6434-6209-4742-8ED9-317A47E01FF1}"/>
    <cellStyle name="Normal 3 2 3 5 3 3 2 2" xfId="12687" xr:uid="{0A7FB0A0-762C-4112-BFD9-77F4D88382D7}"/>
    <cellStyle name="Normal 3 2 3 5 3 3 2 2 2" xfId="26377" xr:uid="{F775CE01-E07A-43DD-A6E6-4A66594FB90C}"/>
    <cellStyle name="Normal 3 2 3 5 3 3 2 2 2 2" xfId="40069" xr:uid="{80700730-468D-4928-A91E-FCC29D023D8B}"/>
    <cellStyle name="Normal 3 2 3 5 3 3 2 2 2 3" xfId="54953" xr:uid="{EA77C08F-117E-44EB-A42D-271DC07185F9}"/>
    <cellStyle name="Normal 3 2 3 5 3 3 2 2 3" xfId="19533" xr:uid="{B98EA09E-DE5A-4A19-AFBF-0B5808BB2DD1}"/>
    <cellStyle name="Normal 3 2 3 5 3 3 2 2 4" xfId="33223" xr:uid="{D35745AB-09E7-4F6C-8A11-D0B46F12777D}"/>
    <cellStyle name="Normal 3 2 3 5 3 3 2 2 5" xfId="48107" xr:uid="{F53CF9B2-E78D-4CED-90BB-8C4BEF94F46D}"/>
    <cellStyle name="Normal 3 2 3 5 3 3 2 3" xfId="22955" xr:uid="{157E1ECC-C6F0-4B89-9336-C1915D91799F}"/>
    <cellStyle name="Normal 3 2 3 5 3 3 2 3 2" xfId="36647" xr:uid="{B8CCFA7C-FE9E-4B4A-81CB-0A290CDCE791}"/>
    <cellStyle name="Normal 3 2 3 5 3 3 2 3 3" xfId="51531" xr:uid="{716EBC6A-DCC0-42BD-B12A-6578E6E2249C}"/>
    <cellStyle name="Normal 3 2 3 5 3 3 2 4" xfId="16111" xr:uid="{E5A0EB17-C9D5-4426-A16F-5A4CED19E507}"/>
    <cellStyle name="Normal 3 2 3 5 3 3 2 5" xfId="29801" xr:uid="{7EE7E6EE-22C4-46B3-9307-B90C5407CD24}"/>
    <cellStyle name="Normal 3 2 3 5 3 3 2 6" xfId="44685" xr:uid="{275417B8-ADD9-4FDF-BABE-E74E22EB2783}"/>
    <cellStyle name="Normal 3 2 3 5 3 3 3" xfId="10975" xr:uid="{2389910C-D25A-4C48-8313-1ABAED9B1CFF}"/>
    <cellStyle name="Normal 3 2 3 5 3 3 3 2" xfId="24665" xr:uid="{449B5442-41C9-4B02-9C88-3D1675ECE95B}"/>
    <cellStyle name="Normal 3 2 3 5 3 3 3 2 2" xfId="38357" xr:uid="{D5DBC10F-68EB-4BC9-8222-71A3CEB8021A}"/>
    <cellStyle name="Normal 3 2 3 5 3 3 3 2 3" xfId="53241" xr:uid="{F391E461-8C22-435E-8FE1-851BA44C928F}"/>
    <cellStyle name="Normal 3 2 3 5 3 3 3 3" xfId="17821" xr:uid="{18BCB6E0-4E34-439D-AEB4-74778BE545BD}"/>
    <cellStyle name="Normal 3 2 3 5 3 3 3 4" xfId="31511" xr:uid="{3E23BB54-6413-478B-AD55-513A64653AD8}"/>
    <cellStyle name="Normal 3 2 3 5 3 3 3 5" xfId="46395" xr:uid="{EE5040F3-7307-418A-AD5B-509B09A3A115}"/>
    <cellStyle name="Normal 3 2 3 5 3 3 4" xfId="21243" xr:uid="{65720EBA-DBDA-4E84-AB69-A56D64AD4C88}"/>
    <cellStyle name="Normal 3 2 3 5 3 3 4 2" xfId="34935" xr:uid="{7FB1390B-5EBF-4C89-BB91-886C73DBFEA9}"/>
    <cellStyle name="Normal 3 2 3 5 3 3 4 3" xfId="49819" xr:uid="{8FB173AA-D50E-4C67-A20F-AC50DFEA2C8C}"/>
    <cellStyle name="Normal 3 2 3 5 3 3 5" xfId="14399" xr:uid="{F76924ED-394C-4EB0-B45E-1658221B4AA3}"/>
    <cellStyle name="Normal 3 2 3 5 3 3 6" xfId="28089" xr:uid="{182ADD39-D3C3-465C-82AB-C5AB74D5BDF2}"/>
    <cellStyle name="Normal 3 2 3 5 3 3 7" xfId="42973" xr:uid="{11A22057-CD98-4FA5-95E9-83361268BCA7}"/>
    <cellStyle name="Normal 3 2 3 5 3 4" xfId="7553" xr:uid="{5540DB17-69F2-4894-94BD-E7F976C1C452}"/>
    <cellStyle name="Normal 3 2 3 5 3 4 2" xfId="9266" xr:uid="{5BE7B6A8-60E9-4E6E-A404-6400EF4AADC0}"/>
    <cellStyle name="Normal 3 2 3 5 3 4 2 2" xfId="12688" xr:uid="{234EAAAE-F106-4064-A8C0-2789EF181050}"/>
    <cellStyle name="Normal 3 2 3 5 3 4 2 2 2" xfId="26378" xr:uid="{0F6387F4-26B7-4B5A-B9BA-A084386A1749}"/>
    <cellStyle name="Normal 3 2 3 5 3 4 2 2 2 2" xfId="40070" xr:uid="{0C73CFD2-68E3-4CB2-882A-4F1D1BA99D6A}"/>
    <cellStyle name="Normal 3 2 3 5 3 4 2 2 2 3" xfId="54954" xr:uid="{BF960E05-D0AF-4A27-816E-295E0F891BE1}"/>
    <cellStyle name="Normal 3 2 3 5 3 4 2 2 3" xfId="19534" xr:uid="{11F40425-2E26-463F-A5DE-5438A3A73D68}"/>
    <cellStyle name="Normal 3 2 3 5 3 4 2 2 4" xfId="33224" xr:uid="{AD33C2D1-EFA6-437D-9C3C-CEE02110E96F}"/>
    <cellStyle name="Normal 3 2 3 5 3 4 2 2 5" xfId="48108" xr:uid="{CF38FF2F-15A3-4B00-8157-24E4537324D8}"/>
    <cellStyle name="Normal 3 2 3 5 3 4 2 3" xfId="22956" xr:uid="{E9C7A729-798D-425E-9D06-7CF41122E703}"/>
    <cellStyle name="Normal 3 2 3 5 3 4 2 3 2" xfId="36648" xr:uid="{5B71060D-1F67-480F-B408-0AFF9A01F8A3}"/>
    <cellStyle name="Normal 3 2 3 5 3 4 2 3 3" xfId="51532" xr:uid="{980C110B-4367-4A57-B13C-B7AD425A20DC}"/>
    <cellStyle name="Normal 3 2 3 5 3 4 2 4" xfId="16112" xr:uid="{D3D79A1A-2487-49B9-A3BE-EE50945AE654}"/>
    <cellStyle name="Normal 3 2 3 5 3 4 2 5" xfId="29802" xr:uid="{C819CE49-F59C-42FC-A157-7A7667903AD0}"/>
    <cellStyle name="Normal 3 2 3 5 3 4 2 6" xfId="44686" xr:uid="{A588A4F6-667C-4CC0-86DC-A4509C68B7BE}"/>
    <cellStyle name="Normal 3 2 3 5 3 4 3" xfId="10976" xr:uid="{098DBC9D-953E-4645-92A6-F21765D4E954}"/>
    <cellStyle name="Normal 3 2 3 5 3 4 3 2" xfId="24666" xr:uid="{A3DC1D41-6273-43AC-A907-2E622815931D}"/>
    <cellStyle name="Normal 3 2 3 5 3 4 3 2 2" xfId="38358" xr:uid="{C67DB640-50D9-4051-928D-0817C7356D7F}"/>
    <cellStyle name="Normal 3 2 3 5 3 4 3 2 3" xfId="53242" xr:uid="{6509944A-2070-40B6-BACB-EDB794A7E0F9}"/>
    <cellStyle name="Normal 3 2 3 5 3 4 3 3" xfId="17822" xr:uid="{B009455D-CBC8-4ABE-BECE-0A0A38A8ECAD}"/>
    <cellStyle name="Normal 3 2 3 5 3 4 3 4" xfId="31512" xr:uid="{51E6CFF0-83E9-4875-9E7A-A4C39C04FB65}"/>
    <cellStyle name="Normal 3 2 3 5 3 4 3 5" xfId="46396" xr:uid="{B0F70DF7-11F5-4C74-81B4-ED25EEDD391E}"/>
    <cellStyle name="Normal 3 2 3 5 3 4 4" xfId="21244" xr:uid="{A98CBAD3-10D7-479F-9920-8BD79FF2D690}"/>
    <cellStyle name="Normal 3 2 3 5 3 4 4 2" xfId="34936" xr:uid="{2F7CDA94-BF15-423A-BE03-91E899028ACE}"/>
    <cellStyle name="Normal 3 2 3 5 3 4 4 3" xfId="49820" xr:uid="{DCE7D7EC-08EA-4673-AE93-AD46D3DA62E3}"/>
    <cellStyle name="Normal 3 2 3 5 3 4 5" xfId="14400" xr:uid="{353789CC-91B6-41A3-99D1-A028C0C2A090}"/>
    <cellStyle name="Normal 3 2 3 5 3 4 6" xfId="28090" xr:uid="{BD23227D-1D63-4602-AA6F-0B22B8A5520D}"/>
    <cellStyle name="Normal 3 2 3 5 3 4 7" xfId="42974" xr:uid="{36B0D8B2-049E-4657-9782-8ED3505ECBF0}"/>
    <cellStyle name="Normal 3 2 3 5 3 5" xfId="9262" xr:uid="{E080FD7E-CDE8-482A-AA83-B18B3AD97591}"/>
    <cellStyle name="Normal 3 2 3 5 3 5 2" xfId="12684" xr:uid="{EF1CC682-7193-4440-8B2E-12936A7F032E}"/>
    <cellStyle name="Normal 3 2 3 5 3 5 2 2" xfId="26374" xr:uid="{0510E32B-0E45-4C7B-B776-25054A055ED3}"/>
    <cellStyle name="Normal 3 2 3 5 3 5 2 2 2" xfId="40066" xr:uid="{F51B0B79-BA5B-4235-BBF2-DBE45F256D42}"/>
    <cellStyle name="Normal 3 2 3 5 3 5 2 2 3" xfId="54950" xr:uid="{9B4D802E-9E1A-486A-BFC9-5FFCB32EA0F3}"/>
    <cellStyle name="Normal 3 2 3 5 3 5 2 3" xfId="19530" xr:uid="{713BD65A-FD98-4374-ADBB-C3365C017A81}"/>
    <cellStyle name="Normal 3 2 3 5 3 5 2 4" xfId="33220" xr:uid="{071D2769-4F55-453D-B064-75F6DC603D36}"/>
    <cellStyle name="Normal 3 2 3 5 3 5 2 5" xfId="48104" xr:uid="{C6350E35-D9D3-4285-9019-7AF0DA4C5F84}"/>
    <cellStyle name="Normal 3 2 3 5 3 5 3" xfId="22952" xr:uid="{0213D918-92FF-4B48-A4B2-FEBAC77B39D2}"/>
    <cellStyle name="Normal 3 2 3 5 3 5 3 2" xfId="36644" xr:uid="{11188526-993D-4DBB-B47A-EF6E1E286E07}"/>
    <cellStyle name="Normal 3 2 3 5 3 5 3 3" xfId="51528" xr:uid="{2C00B726-7749-45E7-9949-845A7AAA14D3}"/>
    <cellStyle name="Normal 3 2 3 5 3 5 4" xfId="16108" xr:uid="{380D2C0B-8861-4E3A-966C-EE35779CAB57}"/>
    <cellStyle name="Normal 3 2 3 5 3 5 5" xfId="29798" xr:uid="{DEAC91AE-8BB7-4B3E-AEA6-9361F3B4914D}"/>
    <cellStyle name="Normal 3 2 3 5 3 5 6" xfId="44682" xr:uid="{F2AABB45-DCBC-4F4A-9B82-F10265F33DBB}"/>
    <cellStyle name="Normal 3 2 3 5 3 6" xfId="10972" xr:uid="{3405116E-5C3B-4144-B71B-C1B78A50BBCF}"/>
    <cellStyle name="Normal 3 2 3 5 3 6 2" xfId="24662" xr:uid="{ACDA863B-E82A-435A-A774-4C2A85EDF965}"/>
    <cellStyle name="Normal 3 2 3 5 3 6 2 2" xfId="38354" xr:uid="{06FD7EDC-DCC6-4588-9BF7-DDFCB3F83F72}"/>
    <cellStyle name="Normal 3 2 3 5 3 6 2 3" xfId="53238" xr:uid="{FE7810D4-C65C-4D61-B562-4117CD075F36}"/>
    <cellStyle name="Normal 3 2 3 5 3 6 3" xfId="17818" xr:uid="{E85279F0-EB40-4098-975F-0DA6E05D4837}"/>
    <cellStyle name="Normal 3 2 3 5 3 6 4" xfId="31508" xr:uid="{B9801D16-C026-4B97-9FA3-B8BF72609437}"/>
    <cellStyle name="Normal 3 2 3 5 3 6 5" xfId="46392" xr:uid="{61034CD3-E0D2-4F3A-86DC-AA49B65BD9FD}"/>
    <cellStyle name="Normal 3 2 3 5 3 7" xfId="21240" xr:uid="{D04E1F13-C491-4A47-9A50-3C3F842AE738}"/>
    <cellStyle name="Normal 3 2 3 5 3 7 2" xfId="34932" xr:uid="{F96E4260-785E-4B09-98A1-4199BCEDA332}"/>
    <cellStyle name="Normal 3 2 3 5 3 7 3" xfId="49816" xr:uid="{B4C4EA0C-5616-49B4-BB98-710DD5252A91}"/>
    <cellStyle name="Normal 3 2 3 5 3 8" xfId="14396" xr:uid="{805BFA28-A262-47C3-97E7-204EF1E3351C}"/>
    <cellStyle name="Normal 3 2 3 5 3 9" xfId="28086" xr:uid="{82F19EBF-59F6-4887-A97E-D34D2EC688A2}"/>
    <cellStyle name="Normal 3 2 3 5 4" xfId="7554" xr:uid="{78CF3775-DBA0-40FB-BC35-DCF6DDF4D926}"/>
    <cellStyle name="Normal 3 2 3 5 4 2" xfId="7555" xr:uid="{6C78D418-F798-41F1-B239-0527BCC19C19}"/>
    <cellStyle name="Normal 3 2 3 5 4 2 2" xfId="9268" xr:uid="{03A018EF-6127-4323-98F9-F6B1C24EBAAD}"/>
    <cellStyle name="Normal 3 2 3 5 4 2 2 2" xfId="12690" xr:uid="{9C625ADE-5783-4A29-8C9D-EFA7AEEAE9E4}"/>
    <cellStyle name="Normal 3 2 3 5 4 2 2 2 2" xfId="26380" xr:uid="{C5011637-4FFB-4940-B89E-3774B53DA2F2}"/>
    <cellStyle name="Normal 3 2 3 5 4 2 2 2 2 2" xfId="40072" xr:uid="{76EA674E-ECBE-4EE3-81BE-B6A7B7D7A7F6}"/>
    <cellStyle name="Normal 3 2 3 5 4 2 2 2 2 3" xfId="54956" xr:uid="{3430DE81-EA5D-42FD-8071-4ECA770009C2}"/>
    <cellStyle name="Normal 3 2 3 5 4 2 2 2 3" xfId="19536" xr:uid="{61F5BF6B-F0ED-43C4-A775-71EEF3FC5D82}"/>
    <cellStyle name="Normal 3 2 3 5 4 2 2 2 4" xfId="33226" xr:uid="{575F1C6C-6AC6-4FFF-AB88-23E48B52F962}"/>
    <cellStyle name="Normal 3 2 3 5 4 2 2 2 5" xfId="48110" xr:uid="{40FB815A-D3C9-4A81-BE88-07118030BBEE}"/>
    <cellStyle name="Normal 3 2 3 5 4 2 2 3" xfId="22958" xr:uid="{74A24D97-D464-46FF-BAFC-0784E95A4153}"/>
    <cellStyle name="Normal 3 2 3 5 4 2 2 3 2" xfId="36650" xr:uid="{6B032103-70AF-4137-A3FA-34D4BCEBF0EB}"/>
    <cellStyle name="Normal 3 2 3 5 4 2 2 3 3" xfId="51534" xr:uid="{99A0FA9F-1E1D-4F16-89FF-EB2C736AFF35}"/>
    <cellStyle name="Normal 3 2 3 5 4 2 2 4" xfId="16114" xr:uid="{FF2733E8-F2B9-42D3-B9C9-834B5D620BEB}"/>
    <cellStyle name="Normal 3 2 3 5 4 2 2 5" xfId="29804" xr:uid="{333C5F47-1A64-4E1D-A4B5-1A0E3AA7D1BF}"/>
    <cellStyle name="Normal 3 2 3 5 4 2 2 6" xfId="44688" xr:uid="{D098BCB8-7A9A-4037-B9D8-BA53BCFAA4F4}"/>
    <cellStyle name="Normal 3 2 3 5 4 2 3" xfId="10978" xr:uid="{356519AF-DB27-476A-A70B-086C73B5688A}"/>
    <cellStyle name="Normal 3 2 3 5 4 2 3 2" xfId="24668" xr:uid="{A03887DE-EA91-4524-8D75-537834D7271D}"/>
    <cellStyle name="Normal 3 2 3 5 4 2 3 2 2" xfId="38360" xr:uid="{3012905F-E586-4383-AC9E-533D90B8CCD8}"/>
    <cellStyle name="Normal 3 2 3 5 4 2 3 2 3" xfId="53244" xr:uid="{429DE51E-1DEA-4F81-9A57-1879C25A2F96}"/>
    <cellStyle name="Normal 3 2 3 5 4 2 3 3" xfId="17824" xr:uid="{59C59E09-5BFE-4E7B-9E9A-9682A576977C}"/>
    <cellStyle name="Normal 3 2 3 5 4 2 3 4" xfId="31514" xr:uid="{A6BDB539-7878-451E-A77B-269BA6CE105F}"/>
    <cellStyle name="Normal 3 2 3 5 4 2 3 5" xfId="46398" xr:uid="{DB8F587C-0F60-4F5F-8CA3-D0B5C3226DB7}"/>
    <cellStyle name="Normal 3 2 3 5 4 2 4" xfId="21246" xr:uid="{D70C58D6-2E1D-4AB1-A8E4-0EA0363164D9}"/>
    <cellStyle name="Normal 3 2 3 5 4 2 4 2" xfId="34938" xr:uid="{BD9C99B9-7330-431A-9218-4C9F14F0D187}"/>
    <cellStyle name="Normal 3 2 3 5 4 2 4 3" xfId="49822" xr:uid="{6648DE4F-8BF7-470E-B7B3-AB0F7DDCBE87}"/>
    <cellStyle name="Normal 3 2 3 5 4 2 5" xfId="14402" xr:uid="{A88E312C-4CE8-4BB8-87CA-F1F33CC8588E}"/>
    <cellStyle name="Normal 3 2 3 5 4 2 6" xfId="28092" xr:uid="{438E07B6-DA7F-43A2-A206-CC0DF48624DD}"/>
    <cellStyle name="Normal 3 2 3 5 4 2 7" xfId="42976" xr:uid="{486350A3-64A2-4A6D-9626-27FB9D3529EB}"/>
    <cellStyle name="Normal 3 2 3 5 4 3" xfId="9267" xr:uid="{04E2E642-6F21-42D9-81D3-7983C74015DF}"/>
    <cellStyle name="Normal 3 2 3 5 4 3 2" xfId="12689" xr:uid="{C3EB5D7C-2B0B-41DF-8C79-3FC35068C336}"/>
    <cellStyle name="Normal 3 2 3 5 4 3 2 2" xfId="26379" xr:uid="{F932ECB0-E33D-420D-8E38-5DB92ACC04B8}"/>
    <cellStyle name="Normal 3 2 3 5 4 3 2 2 2" xfId="40071" xr:uid="{7CE0C299-A7B0-4F75-84A9-A457B84463C7}"/>
    <cellStyle name="Normal 3 2 3 5 4 3 2 2 3" xfId="54955" xr:uid="{EA028D3E-C28F-4634-B517-24B8A3E8FEBE}"/>
    <cellStyle name="Normal 3 2 3 5 4 3 2 3" xfId="19535" xr:uid="{194F5270-1248-45CA-86CD-342E0C74C3C5}"/>
    <cellStyle name="Normal 3 2 3 5 4 3 2 4" xfId="33225" xr:uid="{A510D193-3E6D-4FEB-AAAB-C02BA578598F}"/>
    <cellStyle name="Normal 3 2 3 5 4 3 2 5" xfId="48109" xr:uid="{68CC680B-C735-4B16-88F9-92F435CD6655}"/>
    <cellStyle name="Normal 3 2 3 5 4 3 3" xfId="22957" xr:uid="{84360DF8-A86F-4E09-939D-B531BAEF1D3A}"/>
    <cellStyle name="Normal 3 2 3 5 4 3 3 2" xfId="36649" xr:uid="{AD759D44-E760-4AE5-BDAE-3FF935B45D67}"/>
    <cellStyle name="Normal 3 2 3 5 4 3 3 3" xfId="51533" xr:uid="{DCF0630D-7B2B-424C-AFB4-65EDA3EAFA21}"/>
    <cellStyle name="Normal 3 2 3 5 4 3 4" xfId="16113" xr:uid="{11D08090-051B-4ABF-AD17-4A6EE3C0F7C8}"/>
    <cellStyle name="Normal 3 2 3 5 4 3 5" xfId="29803" xr:uid="{FB71276C-F82B-478C-962B-9684329B674C}"/>
    <cellStyle name="Normal 3 2 3 5 4 3 6" xfId="44687" xr:uid="{F53F6C4D-55A1-4AB4-BF53-6C14414CCAF9}"/>
    <cellStyle name="Normal 3 2 3 5 4 4" xfId="10977" xr:uid="{A840D807-BD79-4EB9-98FE-DD039A0D2BFF}"/>
    <cellStyle name="Normal 3 2 3 5 4 4 2" xfId="24667" xr:uid="{49DB4C94-8EE0-45BC-A2D9-294570CFD631}"/>
    <cellStyle name="Normal 3 2 3 5 4 4 2 2" xfId="38359" xr:uid="{43517F2C-5569-4560-9A6B-332399FFC031}"/>
    <cellStyle name="Normal 3 2 3 5 4 4 2 3" xfId="53243" xr:uid="{FCD6DA86-184F-4D4C-B74C-C6FCCB370B63}"/>
    <cellStyle name="Normal 3 2 3 5 4 4 3" xfId="17823" xr:uid="{D58BC456-EDB9-4EDE-AF78-C24FF561FA8B}"/>
    <cellStyle name="Normal 3 2 3 5 4 4 4" xfId="31513" xr:uid="{F97BEF85-C0A7-4ACF-A0C1-AD5B21B97581}"/>
    <cellStyle name="Normal 3 2 3 5 4 4 5" xfId="46397" xr:uid="{CD3B50C3-4C27-460D-BBE9-9B7F7CC2A371}"/>
    <cellStyle name="Normal 3 2 3 5 4 5" xfId="21245" xr:uid="{6C805AAA-D0F4-499B-B18A-7E677DC99C0C}"/>
    <cellStyle name="Normal 3 2 3 5 4 5 2" xfId="34937" xr:uid="{669135FF-D52B-4D0C-84BC-1BCA09DA5407}"/>
    <cellStyle name="Normal 3 2 3 5 4 5 3" xfId="49821" xr:uid="{6B643A63-77CE-4A03-AA4B-087D5A41F5F2}"/>
    <cellStyle name="Normal 3 2 3 5 4 6" xfId="14401" xr:uid="{A8FDFD2B-2663-430A-8DE0-04FA28765198}"/>
    <cellStyle name="Normal 3 2 3 5 4 7" xfId="28091" xr:uid="{4E874D44-6018-4335-984F-8317859B819C}"/>
    <cellStyle name="Normal 3 2 3 5 4 8" xfId="42975" xr:uid="{2D6BBE02-4965-4E3F-9BE4-06294CCFDAB6}"/>
    <cellStyle name="Normal 3 2 3 5 5" xfId="7556" xr:uid="{EC1D8FAC-70A3-41E0-A103-2877BBADF15B}"/>
    <cellStyle name="Normal 3 2 3 5 5 2" xfId="9269" xr:uid="{BA847F16-C317-4124-8806-80230E29952F}"/>
    <cellStyle name="Normal 3 2 3 5 5 2 2" xfId="12691" xr:uid="{7ACF54EC-499D-44FF-8405-7B44E91691FF}"/>
    <cellStyle name="Normal 3 2 3 5 5 2 2 2" xfId="26381" xr:uid="{B0D420AF-9E84-4E84-8A3A-98226530A707}"/>
    <cellStyle name="Normal 3 2 3 5 5 2 2 2 2" xfId="40073" xr:uid="{97BB1D85-D0AE-4961-A469-6CDFAEEDEB71}"/>
    <cellStyle name="Normal 3 2 3 5 5 2 2 2 3" xfId="54957" xr:uid="{988BD0F6-E489-4591-9320-9EC344FB85B3}"/>
    <cellStyle name="Normal 3 2 3 5 5 2 2 3" xfId="19537" xr:uid="{40594926-537E-486A-AB2A-560B6B166E98}"/>
    <cellStyle name="Normal 3 2 3 5 5 2 2 4" xfId="33227" xr:uid="{618EB527-526C-4F0E-8AB4-0CAFBF43C7DF}"/>
    <cellStyle name="Normal 3 2 3 5 5 2 2 5" xfId="48111" xr:uid="{3A3D98C6-8441-4FAA-B150-6D66BABBD70B}"/>
    <cellStyle name="Normal 3 2 3 5 5 2 3" xfId="22959" xr:uid="{F6A1760F-7262-4B6B-8096-496207EBB446}"/>
    <cellStyle name="Normal 3 2 3 5 5 2 3 2" xfId="36651" xr:uid="{2D206FB6-F6FD-4985-90A0-F81C91A197DB}"/>
    <cellStyle name="Normal 3 2 3 5 5 2 3 3" xfId="51535" xr:uid="{A89BCC96-64B5-4C05-9FC2-E32840A35E74}"/>
    <cellStyle name="Normal 3 2 3 5 5 2 4" xfId="16115" xr:uid="{0E3C91B5-9F35-4BC8-BE22-B2619D4843A6}"/>
    <cellStyle name="Normal 3 2 3 5 5 2 5" xfId="29805" xr:uid="{B2BE384D-8B7F-4F3E-B635-FDAE874296F1}"/>
    <cellStyle name="Normal 3 2 3 5 5 2 6" xfId="44689" xr:uid="{9DD89010-A054-4A39-BCA0-78A5114A9EB2}"/>
    <cellStyle name="Normal 3 2 3 5 5 3" xfId="10979" xr:uid="{74EA7612-8548-4385-A6E9-09380C444996}"/>
    <cellStyle name="Normal 3 2 3 5 5 3 2" xfId="24669" xr:uid="{0E74D8E8-7EEF-48DB-86C6-1462FAD0DAC9}"/>
    <cellStyle name="Normal 3 2 3 5 5 3 2 2" xfId="38361" xr:uid="{67221763-6A80-40C7-9FC4-BCE7D28286B0}"/>
    <cellStyle name="Normal 3 2 3 5 5 3 2 3" xfId="53245" xr:uid="{B06756E0-2B6C-45F9-8A30-FFF24CC99F15}"/>
    <cellStyle name="Normal 3 2 3 5 5 3 3" xfId="17825" xr:uid="{ADF0CE07-8076-4C5C-9960-1FCDB0E4F110}"/>
    <cellStyle name="Normal 3 2 3 5 5 3 4" xfId="31515" xr:uid="{50E30068-FBE1-4825-888A-F8A15E8309E7}"/>
    <cellStyle name="Normal 3 2 3 5 5 3 5" xfId="46399" xr:uid="{1AD1324E-C1C0-45EC-BA00-F943DDB672AA}"/>
    <cellStyle name="Normal 3 2 3 5 5 4" xfId="21247" xr:uid="{2476BDF0-75B2-4FB6-9F32-07FBC6F022FB}"/>
    <cellStyle name="Normal 3 2 3 5 5 4 2" xfId="34939" xr:uid="{BF8FAD72-8875-42CD-8925-08B2B39E2C82}"/>
    <cellStyle name="Normal 3 2 3 5 5 4 3" xfId="49823" xr:uid="{AE39AEF4-7468-453D-B7F3-BDA2EEC53EC8}"/>
    <cellStyle name="Normal 3 2 3 5 5 5" xfId="14403" xr:uid="{A0368817-75A4-4DB9-9669-056AE9FA0BB6}"/>
    <cellStyle name="Normal 3 2 3 5 5 6" xfId="28093" xr:uid="{01A5AB32-5919-441B-800B-D814673FAD8B}"/>
    <cellStyle name="Normal 3 2 3 5 5 7" xfId="42977" xr:uid="{D3B2A2A5-4ADE-4F4E-99FA-A6015F8124AF}"/>
    <cellStyle name="Normal 3 2 3 5 6" xfId="7557" xr:uid="{ABC45324-DD2D-48D7-A385-ECD1735D2DDE}"/>
    <cellStyle name="Normal 3 2 3 5 6 2" xfId="9270" xr:uid="{69B3CE3A-A9CA-4FF6-9E68-AED05DFACA0E}"/>
    <cellStyle name="Normal 3 2 3 5 6 2 2" xfId="12692" xr:uid="{AAD974BA-5666-4007-B496-F2E1820B0E55}"/>
    <cellStyle name="Normal 3 2 3 5 6 2 2 2" xfId="26382" xr:uid="{D0B5AA10-09FB-466D-876E-28E8DF983187}"/>
    <cellStyle name="Normal 3 2 3 5 6 2 2 2 2" xfId="40074" xr:uid="{7CBC54F9-055B-4A2F-9420-DFEF4DB0DFA8}"/>
    <cellStyle name="Normal 3 2 3 5 6 2 2 2 3" xfId="54958" xr:uid="{0D82D611-9DC6-4EF2-8011-1DB73B22BECA}"/>
    <cellStyle name="Normal 3 2 3 5 6 2 2 3" xfId="19538" xr:uid="{EB9A4A6B-2C3E-4F22-BAFA-E155FAE2D278}"/>
    <cellStyle name="Normal 3 2 3 5 6 2 2 4" xfId="33228" xr:uid="{AD098DCA-CC33-4AD8-B3D3-EF2EB0BB44B5}"/>
    <cellStyle name="Normal 3 2 3 5 6 2 2 5" xfId="48112" xr:uid="{93F98F5E-EC74-4DED-9C03-81470B569696}"/>
    <cellStyle name="Normal 3 2 3 5 6 2 3" xfId="22960" xr:uid="{631F7CCA-329B-46F9-8B90-36DC8186F7E1}"/>
    <cellStyle name="Normal 3 2 3 5 6 2 3 2" xfId="36652" xr:uid="{95F6E8ED-C902-4CE7-9515-BCF8BD433C29}"/>
    <cellStyle name="Normal 3 2 3 5 6 2 3 3" xfId="51536" xr:uid="{39FC971B-D680-4AD4-8E05-052CB72D9BF9}"/>
    <cellStyle name="Normal 3 2 3 5 6 2 4" xfId="16116" xr:uid="{9BEB861F-38E5-4F0A-A8E6-9D3F18FC3845}"/>
    <cellStyle name="Normal 3 2 3 5 6 2 5" xfId="29806" xr:uid="{4C81F034-054D-4C0A-BD57-27FFBD08009D}"/>
    <cellStyle name="Normal 3 2 3 5 6 2 6" xfId="44690" xr:uid="{CFFC7692-F7C5-42D0-A929-ED856B7791C6}"/>
    <cellStyle name="Normal 3 2 3 5 6 3" xfId="10980" xr:uid="{14959255-C820-4425-936D-5D8A1B49B221}"/>
    <cellStyle name="Normal 3 2 3 5 6 3 2" xfId="24670" xr:uid="{C43E3434-2EB5-4019-9281-0FC385F2C3CF}"/>
    <cellStyle name="Normal 3 2 3 5 6 3 2 2" xfId="38362" xr:uid="{09C2C12F-637C-4598-8504-774A39B3F000}"/>
    <cellStyle name="Normal 3 2 3 5 6 3 2 3" xfId="53246" xr:uid="{1F0A141F-298C-44CA-9A24-F9367DEA8AD3}"/>
    <cellStyle name="Normal 3 2 3 5 6 3 3" xfId="17826" xr:uid="{7338897C-AC8A-4EF3-8DDC-2DBF96E3692A}"/>
    <cellStyle name="Normal 3 2 3 5 6 3 4" xfId="31516" xr:uid="{4B7D7D77-66D9-4682-8C86-E65AA71887FC}"/>
    <cellStyle name="Normal 3 2 3 5 6 3 5" xfId="46400" xr:uid="{A4B8ABD4-3243-449D-BD2C-118BE4F2960E}"/>
    <cellStyle name="Normal 3 2 3 5 6 4" xfId="21248" xr:uid="{CE046CB8-DFE1-49B7-9930-8985E6EFCE01}"/>
    <cellStyle name="Normal 3 2 3 5 6 4 2" xfId="34940" xr:uid="{5BA59083-029F-4D56-B1E7-B9945EF40D14}"/>
    <cellStyle name="Normal 3 2 3 5 6 4 3" xfId="49824" xr:uid="{6854C82B-70CC-4824-9327-F313B3A297D5}"/>
    <cellStyle name="Normal 3 2 3 5 6 5" xfId="14404" xr:uid="{AE315B02-2ACC-45D2-A6DC-3ECB0A5DACCD}"/>
    <cellStyle name="Normal 3 2 3 5 6 6" xfId="28094" xr:uid="{A462CAAF-CD68-42BE-B9C9-5D649C1684DD}"/>
    <cellStyle name="Normal 3 2 3 5 6 7" xfId="42978" xr:uid="{74DAD821-3941-4EDC-BAE0-11CBB5114464}"/>
    <cellStyle name="Normal 3 2 3 5 7" xfId="9256" xr:uid="{7981E27F-4E65-456D-9D48-3C3DB32E2BC6}"/>
    <cellStyle name="Normal 3 2 3 5 7 2" xfId="12678" xr:uid="{76CBA7FB-BF7B-45E0-9B83-01FC087389B5}"/>
    <cellStyle name="Normal 3 2 3 5 7 2 2" xfId="26368" xr:uid="{F4045CCA-F5F9-46EF-A7AC-29A2142A243E}"/>
    <cellStyle name="Normal 3 2 3 5 7 2 2 2" xfId="40060" xr:uid="{D51D342F-4FC0-4F99-A713-FB0708EFB8B7}"/>
    <cellStyle name="Normal 3 2 3 5 7 2 2 3" xfId="54944" xr:uid="{F732E76F-9121-4DDB-BE95-F516793637B5}"/>
    <cellStyle name="Normal 3 2 3 5 7 2 3" xfId="19524" xr:uid="{1E50716E-25FD-4223-B6DD-C25DB23B2CE7}"/>
    <cellStyle name="Normal 3 2 3 5 7 2 4" xfId="33214" xr:uid="{941D4DD9-7A37-43E0-AD6B-9E190093B082}"/>
    <cellStyle name="Normal 3 2 3 5 7 2 5" xfId="48098" xr:uid="{E321A2C6-4E47-4DEE-BEE0-02A936888805}"/>
    <cellStyle name="Normal 3 2 3 5 7 3" xfId="22946" xr:uid="{F5E5D628-F426-4D8E-BD50-00805E87C30C}"/>
    <cellStyle name="Normal 3 2 3 5 7 3 2" xfId="36638" xr:uid="{D4E49B76-5DEE-41EC-A35C-EBCCA1C2F6EC}"/>
    <cellStyle name="Normal 3 2 3 5 7 3 3" xfId="51522" xr:uid="{EB2104C8-1A6D-429D-908F-C46A4A738A2E}"/>
    <cellStyle name="Normal 3 2 3 5 7 4" xfId="16102" xr:uid="{A768DAA2-3B4E-42E2-AC6E-F40F55F37B2A}"/>
    <cellStyle name="Normal 3 2 3 5 7 5" xfId="29792" xr:uid="{BA80E47D-3101-4B05-AD01-1D1E55124BC3}"/>
    <cellStyle name="Normal 3 2 3 5 7 6" xfId="44676" xr:uid="{D1797B64-4B31-4D1D-9604-887E8E9936D7}"/>
    <cellStyle name="Normal 3 2 3 5 8" xfId="10966" xr:uid="{D67A56DB-9081-4EF5-93FA-895D4D52D2B7}"/>
    <cellStyle name="Normal 3 2 3 5 8 2" xfId="24656" xr:uid="{7FC15117-B45A-48D1-8AA0-B5352CAEB623}"/>
    <cellStyle name="Normal 3 2 3 5 8 2 2" xfId="38348" xr:uid="{B1E78718-1378-459E-B1E8-FCD508CBC358}"/>
    <cellStyle name="Normal 3 2 3 5 8 2 3" xfId="53232" xr:uid="{6FFF582A-3936-4C2C-BD33-AA0E36308A6B}"/>
    <cellStyle name="Normal 3 2 3 5 8 3" xfId="17812" xr:uid="{B1A1A7F9-865A-430D-93AF-D754C2FF93B2}"/>
    <cellStyle name="Normal 3 2 3 5 8 4" xfId="31502" xr:uid="{4C06BD51-D07F-4F95-8D0C-64CA3C720637}"/>
    <cellStyle name="Normal 3 2 3 5 8 5" xfId="46386" xr:uid="{94F24056-2FC8-4932-B2EB-24C99990DB36}"/>
    <cellStyle name="Normal 3 2 3 5 9" xfId="21234" xr:uid="{FBA249F7-3786-42D6-BBCC-AEAE414670B4}"/>
    <cellStyle name="Normal 3 2 3 5 9 2" xfId="34926" xr:uid="{3F356941-E553-40E8-A9EE-C18728BC57BA}"/>
    <cellStyle name="Normal 3 2 3 5 9 3" xfId="49810" xr:uid="{93CD5397-60C2-464E-9CEB-95FABC8FCA6A}"/>
    <cellStyle name="Normal 3 2 3 6" xfId="7558" xr:uid="{540794BC-3A8C-472F-9F8F-F06AD6F4038A}"/>
    <cellStyle name="Normal 3 2 3 6 10" xfId="42979" xr:uid="{4F87B9F7-E30E-4B30-9A0B-102A3DBA2C7F}"/>
    <cellStyle name="Normal 3 2 3 6 2" xfId="7559" xr:uid="{680558D7-100B-4807-B09F-5C2527DF5807}"/>
    <cellStyle name="Normal 3 2 3 6 2 2" xfId="7560" xr:uid="{825201CA-80A6-48B8-9882-43F1AE7A6DAC}"/>
    <cellStyle name="Normal 3 2 3 6 2 2 2" xfId="9273" xr:uid="{42EBE2D2-DAAD-4FE0-95D2-A8AE569146A7}"/>
    <cellStyle name="Normal 3 2 3 6 2 2 2 2" xfId="12695" xr:uid="{5C1752A3-764D-4012-B2AF-6FCC2509589C}"/>
    <cellStyle name="Normal 3 2 3 6 2 2 2 2 2" xfId="26385" xr:uid="{833E36F4-D539-493F-9D71-AFCD602BDB19}"/>
    <cellStyle name="Normal 3 2 3 6 2 2 2 2 2 2" xfId="40077" xr:uid="{5E47DE55-013F-4E74-B7B1-C42DBC44ECD3}"/>
    <cellStyle name="Normal 3 2 3 6 2 2 2 2 2 3" xfId="54961" xr:uid="{355D165D-2ED6-4639-B9D4-C4A1A2B7BFAB}"/>
    <cellStyle name="Normal 3 2 3 6 2 2 2 2 3" xfId="19541" xr:uid="{3F31C466-18A8-4CAC-924E-F0BCA788B018}"/>
    <cellStyle name="Normal 3 2 3 6 2 2 2 2 4" xfId="33231" xr:uid="{A71F2C1E-B66D-4B50-977D-25ECC08B833E}"/>
    <cellStyle name="Normal 3 2 3 6 2 2 2 2 5" xfId="48115" xr:uid="{7CD33522-82E7-4A04-A857-29757D65009C}"/>
    <cellStyle name="Normal 3 2 3 6 2 2 2 3" xfId="22963" xr:uid="{8F6CB51C-CCEF-4E31-BD3E-227EECEC7F12}"/>
    <cellStyle name="Normal 3 2 3 6 2 2 2 3 2" xfId="36655" xr:uid="{0CAFA3AD-A932-4FAA-BE53-AF84B91FFEA5}"/>
    <cellStyle name="Normal 3 2 3 6 2 2 2 3 3" xfId="51539" xr:uid="{FCA4C974-5FC2-4B1C-8C7A-A68AC98BB2E7}"/>
    <cellStyle name="Normal 3 2 3 6 2 2 2 4" xfId="16119" xr:uid="{28CCA54F-6C9B-4F00-B231-ED4E3EA1ABD8}"/>
    <cellStyle name="Normal 3 2 3 6 2 2 2 5" xfId="29809" xr:uid="{50038987-26E8-4BE6-B5ED-1040334D29EC}"/>
    <cellStyle name="Normal 3 2 3 6 2 2 2 6" xfId="44693" xr:uid="{471BCB54-9604-4DF3-8BE8-3CCE02D39BE0}"/>
    <cellStyle name="Normal 3 2 3 6 2 2 3" xfId="10983" xr:uid="{6DC5069D-CA7F-4AD3-BE25-0FC53DD69E8B}"/>
    <cellStyle name="Normal 3 2 3 6 2 2 3 2" xfId="24673" xr:uid="{676F7A7A-77D7-4712-A8BC-BA856BD547CC}"/>
    <cellStyle name="Normal 3 2 3 6 2 2 3 2 2" xfId="38365" xr:uid="{E0A35B81-E8E3-43FF-8989-7BBDAB2269D6}"/>
    <cellStyle name="Normal 3 2 3 6 2 2 3 2 3" xfId="53249" xr:uid="{704BFA95-F655-46D3-8181-B466223FDB88}"/>
    <cellStyle name="Normal 3 2 3 6 2 2 3 3" xfId="17829" xr:uid="{16AA0F41-030C-4E1B-B626-0A645D14DC0E}"/>
    <cellStyle name="Normal 3 2 3 6 2 2 3 4" xfId="31519" xr:uid="{28FCB406-7E68-481B-8461-95CD82132F29}"/>
    <cellStyle name="Normal 3 2 3 6 2 2 3 5" xfId="46403" xr:uid="{6A0C39BC-F12C-4F61-8224-4500B129E154}"/>
    <cellStyle name="Normal 3 2 3 6 2 2 4" xfId="21251" xr:uid="{FE8122C3-0507-4D31-8D4C-72511B05F2C8}"/>
    <cellStyle name="Normal 3 2 3 6 2 2 4 2" xfId="34943" xr:uid="{80BDFCD5-EA5E-4AB1-8B4B-CD26734F3ECF}"/>
    <cellStyle name="Normal 3 2 3 6 2 2 4 3" xfId="49827" xr:uid="{8058849B-4586-47CF-BFDB-BA5654352D09}"/>
    <cellStyle name="Normal 3 2 3 6 2 2 5" xfId="14407" xr:uid="{6C2C61CA-1DE4-4FC6-BF7B-3A901000F374}"/>
    <cellStyle name="Normal 3 2 3 6 2 2 6" xfId="28097" xr:uid="{485E9921-315F-42F5-B34A-34DFE7D8D906}"/>
    <cellStyle name="Normal 3 2 3 6 2 2 7" xfId="42981" xr:uid="{B75D2E20-C1E3-4DBD-850C-F87E1B11563A}"/>
    <cellStyle name="Normal 3 2 3 6 2 3" xfId="9272" xr:uid="{0037E1DF-99BE-4DF1-814A-33BC6B48900D}"/>
    <cellStyle name="Normal 3 2 3 6 2 3 2" xfId="12694" xr:uid="{32CE1EB3-B8AA-41EC-A5AA-5016753658D3}"/>
    <cellStyle name="Normal 3 2 3 6 2 3 2 2" xfId="26384" xr:uid="{7B817D26-5CEE-4576-9C68-794D91E969F7}"/>
    <cellStyle name="Normal 3 2 3 6 2 3 2 2 2" xfId="40076" xr:uid="{65EA5732-FD4D-44B1-9156-8BCB4C55354C}"/>
    <cellStyle name="Normal 3 2 3 6 2 3 2 2 3" xfId="54960" xr:uid="{9A01170D-5600-4E50-994D-ACDB1B1CF7E9}"/>
    <cellStyle name="Normal 3 2 3 6 2 3 2 3" xfId="19540" xr:uid="{AF6135D4-6DBD-4128-9146-C02BAB62A72A}"/>
    <cellStyle name="Normal 3 2 3 6 2 3 2 4" xfId="33230" xr:uid="{D17813D2-5122-422D-8D37-E87AE2336F7F}"/>
    <cellStyle name="Normal 3 2 3 6 2 3 2 5" xfId="48114" xr:uid="{8FD87EFA-7B36-4E37-A467-619ECA3C4953}"/>
    <cellStyle name="Normal 3 2 3 6 2 3 3" xfId="22962" xr:uid="{64D51D3E-5460-408A-9B4A-3AB527C5EAE4}"/>
    <cellStyle name="Normal 3 2 3 6 2 3 3 2" xfId="36654" xr:uid="{8A1EB3DA-5F07-4698-9ADF-873358147975}"/>
    <cellStyle name="Normal 3 2 3 6 2 3 3 3" xfId="51538" xr:uid="{439BB583-4DD7-47F6-AD94-C40E286A6D86}"/>
    <cellStyle name="Normal 3 2 3 6 2 3 4" xfId="16118" xr:uid="{1AB2FCCC-8D52-49C8-9DE9-64A645F1483A}"/>
    <cellStyle name="Normal 3 2 3 6 2 3 5" xfId="29808" xr:uid="{E629BBE6-A66A-4948-85AD-ED7557120CA9}"/>
    <cellStyle name="Normal 3 2 3 6 2 3 6" xfId="44692" xr:uid="{D93CEA6E-73B0-454C-B425-533C0FCC4943}"/>
    <cellStyle name="Normal 3 2 3 6 2 4" xfId="10982" xr:uid="{809F4876-C943-4F1C-B333-8123A0F738E3}"/>
    <cellStyle name="Normal 3 2 3 6 2 4 2" xfId="24672" xr:uid="{C467EF3B-2EE3-44DC-9BA4-BB87D4BAC095}"/>
    <cellStyle name="Normal 3 2 3 6 2 4 2 2" xfId="38364" xr:uid="{63F72CBC-D1C1-4ADC-9092-FC37F43BC017}"/>
    <cellStyle name="Normal 3 2 3 6 2 4 2 3" xfId="53248" xr:uid="{68E33D05-7BD5-4636-8332-9828E806F40D}"/>
    <cellStyle name="Normal 3 2 3 6 2 4 3" xfId="17828" xr:uid="{1B4BD95E-3096-4F52-BF76-AB7B223433C4}"/>
    <cellStyle name="Normal 3 2 3 6 2 4 4" xfId="31518" xr:uid="{3BE9B1A4-97C0-45CD-A32D-AFF9EDC7A9A5}"/>
    <cellStyle name="Normal 3 2 3 6 2 4 5" xfId="46402" xr:uid="{536214CB-1BFA-47B1-A350-0E59B60F4ADC}"/>
    <cellStyle name="Normal 3 2 3 6 2 5" xfId="21250" xr:uid="{C4EEAF49-12CC-491B-9F83-62097EC81017}"/>
    <cellStyle name="Normal 3 2 3 6 2 5 2" xfId="34942" xr:uid="{BA03BBE4-EEA4-4647-A898-62B08E7A35F7}"/>
    <cellStyle name="Normal 3 2 3 6 2 5 3" xfId="49826" xr:uid="{2C9EAAB0-0377-4673-81F4-4D67C8A84327}"/>
    <cellStyle name="Normal 3 2 3 6 2 6" xfId="14406" xr:uid="{D10BC3F5-65B0-4BBE-8FEA-8D182B8021A2}"/>
    <cellStyle name="Normal 3 2 3 6 2 7" xfId="28096" xr:uid="{FD2D4ABE-7C48-4E29-8332-582FE7106DFB}"/>
    <cellStyle name="Normal 3 2 3 6 2 8" xfId="42980" xr:uid="{4BC8E493-539E-452B-A561-71259392FEAA}"/>
    <cellStyle name="Normal 3 2 3 6 3" xfId="7561" xr:uid="{E415C962-A34D-46E7-840B-E5705B11F9CA}"/>
    <cellStyle name="Normal 3 2 3 6 3 2" xfId="9274" xr:uid="{5C2B6482-81A7-408A-8F50-DA121FFDABC4}"/>
    <cellStyle name="Normal 3 2 3 6 3 2 2" xfId="12696" xr:uid="{71079BAD-FD09-48A4-A6C3-BA99A09C8267}"/>
    <cellStyle name="Normal 3 2 3 6 3 2 2 2" xfId="26386" xr:uid="{5CE163DB-7A64-4FF8-A47E-3A0518BC3408}"/>
    <cellStyle name="Normal 3 2 3 6 3 2 2 2 2" xfId="40078" xr:uid="{6895CA18-B7C1-46F0-8AA0-C979B87FBAE5}"/>
    <cellStyle name="Normal 3 2 3 6 3 2 2 2 3" xfId="54962" xr:uid="{5FB9446E-5888-4CD6-924E-D143374F8B3E}"/>
    <cellStyle name="Normal 3 2 3 6 3 2 2 3" xfId="19542" xr:uid="{CFF32D21-4FF8-4CF4-B37E-3AD116663B06}"/>
    <cellStyle name="Normal 3 2 3 6 3 2 2 4" xfId="33232" xr:uid="{AC8D2852-CFF4-4917-A22F-24DA0EC16DA8}"/>
    <cellStyle name="Normal 3 2 3 6 3 2 2 5" xfId="48116" xr:uid="{9A1AAD1D-240F-4E9A-A7B2-CAD137BFAD38}"/>
    <cellStyle name="Normal 3 2 3 6 3 2 3" xfId="22964" xr:uid="{0A159116-D530-4826-A514-FEAB7409E8D2}"/>
    <cellStyle name="Normal 3 2 3 6 3 2 3 2" xfId="36656" xr:uid="{2C2E79E4-92F9-4061-A803-F10C8BBF524C}"/>
    <cellStyle name="Normal 3 2 3 6 3 2 3 3" xfId="51540" xr:uid="{E6EE6E1B-765D-431B-9AC0-B05C90BC7650}"/>
    <cellStyle name="Normal 3 2 3 6 3 2 4" xfId="16120" xr:uid="{F7088E21-A65D-492F-9024-8AF2BD721869}"/>
    <cellStyle name="Normal 3 2 3 6 3 2 5" xfId="29810" xr:uid="{C2182E79-3C6F-4A19-8EEE-1EDD3C11712B}"/>
    <cellStyle name="Normal 3 2 3 6 3 2 6" xfId="44694" xr:uid="{69CB9414-2033-4569-9D27-0979E5E8D4BD}"/>
    <cellStyle name="Normal 3 2 3 6 3 3" xfId="10984" xr:uid="{7BD55269-DC9D-46EC-8CB7-C7A52CDE65B9}"/>
    <cellStyle name="Normal 3 2 3 6 3 3 2" xfId="24674" xr:uid="{49A59417-5115-4BA4-AAE8-721288B3469A}"/>
    <cellStyle name="Normal 3 2 3 6 3 3 2 2" xfId="38366" xr:uid="{1726724E-222B-4552-BA05-9D6EDB6D6AAD}"/>
    <cellStyle name="Normal 3 2 3 6 3 3 2 3" xfId="53250" xr:uid="{627C6722-A02C-4EF8-A778-8A7017DCB1B5}"/>
    <cellStyle name="Normal 3 2 3 6 3 3 3" xfId="17830" xr:uid="{C409C6A6-9716-4AA5-87A2-2A2C597FB04D}"/>
    <cellStyle name="Normal 3 2 3 6 3 3 4" xfId="31520" xr:uid="{6D4673EC-0049-4780-83A2-E009A3DC42A1}"/>
    <cellStyle name="Normal 3 2 3 6 3 3 5" xfId="46404" xr:uid="{62861A2B-311A-4194-B43C-202CA1458D16}"/>
    <cellStyle name="Normal 3 2 3 6 3 4" xfId="21252" xr:uid="{C36FD448-5F7E-46EE-A944-5B424BB0F38B}"/>
    <cellStyle name="Normal 3 2 3 6 3 4 2" xfId="34944" xr:uid="{D0850C1C-94B6-4418-88DD-2925C8CE0ADB}"/>
    <cellStyle name="Normal 3 2 3 6 3 4 3" xfId="49828" xr:uid="{FDF4CEEC-551F-470A-9A12-15CACC718C02}"/>
    <cellStyle name="Normal 3 2 3 6 3 5" xfId="14408" xr:uid="{2483161A-6176-4193-8512-548060DBE201}"/>
    <cellStyle name="Normal 3 2 3 6 3 6" xfId="28098" xr:uid="{7E626850-C34A-4EA1-BA3F-6181DCAEC192}"/>
    <cellStyle name="Normal 3 2 3 6 3 7" xfId="42982" xr:uid="{79DAF8F7-C5EE-47F5-8653-31631C38C703}"/>
    <cellStyle name="Normal 3 2 3 6 4" xfId="7562" xr:uid="{4618A3AD-71C9-406F-9D43-3B0B43E20837}"/>
    <cellStyle name="Normal 3 2 3 6 4 2" xfId="9275" xr:uid="{8207F1C5-B98B-422E-A60D-6F6F655232FF}"/>
    <cellStyle name="Normal 3 2 3 6 4 2 2" xfId="12697" xr:uid="{84E25775-5D82-4CFB-B9D6-33BE612CFF14}"/>
    <cellStyle name="Normal 3 2 3 6 4 2 2 2" xfId="26387" xr:uid="{3FE77F1D-DD1D-4739-ADF7-909B01462595}"/>
    <cellStyle name="Normal 3 2 3 6 4 2 2 2 2" xfId="40079" xr:uid="{B48C0F5A-F155-46FE-AD15-316644303D88}"/>
    <cellStyle name="Normal 3 2 3 6 4 2 2 2 3" xfId="54963" xr:uid="{476A9948-73FC-44F1-B0C0-F799FFCC3054}"/>
    <cellStyle name="Normal 3 2 3 6 4 2 2 3" xfId="19543" xr:uid="{3707AB2C-EAE4-487B-93DB-980209DE61B2}"/>
    <cellStyle name="Normal 3 2 3 6 4 2 2 4" xfId="33233" xr:uid="{60361C2D-8C47-4B87-96CD-046CE59AB471}"/>
    <cellStyle name="Normal 3 2 3 6 4 2 2 5" xfId="48117" xr:uid="{B6EE4BA3-C909-445D-9FA7-40795BB5483A}"/>
    <cellStyle name="Normal 3 2 3 6 4 2 3" xfId="22965" xr:uid="{5B6AF213-A578-4266-B29D-60D359434B79}"/>
    <cellStyle name="Normal 3 2 3 6 4 2 3 2" xfId="36657" xr:uid="{90DD5DF0-893F-4486-82C8-89093AD4E707}"/>
    <cellStyle name="Normal 3 2 3 6 4 2 3 3" xfId="51541" xr:uid="{382B7E67-A94D-40F2-B340-7D400860B381}"/>
    <cellStyle name="Normal 3 2 3 6 4 2 4" xfId="16121" xr:uid="{7608C0B2-20C0-4689-A497-6DA94C251BF6}"/>
    <cellStyle name="Normal 3 2 3 6 4 2 5" xfId="29811" xr:uid="{8D775B07-DF5A-435C-8851-79DE7BD82F28}"/>
    <cellStyle name="Normal 3 2 3 6 4 2 6" xfId="44695" xr:uid="{3D2353A4-B23C-4024-A545-530AC12197AE}"/>
    <cellStyle name="Normal 3 2 3 6 4 3" xfId="10985" xr:uid="{3CEDC9AB-69CA-4D60-92FB-BE40457798DE}"/>
    <cellStyle name="Normal 3 2 3 6 4 3 2" xfId="24675" xr:uid="{4CEE74F8-98B6-4B24-805C-C2A7DB958C55}"/>
    <cellStyle name="Normal 3 2 3 6 4 3 2 2" xfId="38367" xr:uid="{1988F26F-CF8C-49C2-AC71-E1864B566C99}"/>
    <cellStyle name="Normal 3 2 3 6 4 3 2 3" xfId="53251" xr:uid="{9C007ECC-2DA6-4A5B-8331-4966F4CD18C5}"/>
    <cellStyle name="Normal 3 2 3 6 4 3 3" xfId="17831" xr:uid="{9C286FFB-005C-443D-8B3E-9140B30AE48D}"/>
    <cellStyle name="Normal 3 2 3 6 4 3 4" xfId="31521" xr:uid="{36FE5286-AD78-4A08-AE6B-594E36989EC8}"/>
    <cellStyle name="Normal 3 2 3 6 4 3 5" xfId="46405" xr:uid="{FEC3572C-8BAC-4F25-9944-2B40AAB2B335}"/>
    <cellStyle name="Normal 3 2 3 6 4 4" xfId="21253" xr:uid="{DFF4C107-D36A-45A0-BAAA-0CA714EC8BCA}"/>
    <cellStyle name="Normal 3 2 3 6 4 4 2" xfId="34945" xr:uid="{21AAB326-CE6E-4A1B-ABA1-8BF281855BF5}"/>
    <cellStyle name="Normal 3 2 3 6 4 4 3" xfId="49829" xr:uid="{A8DDD996-268B-4E5D-BE41-7DAF5D169D91}"/>
    <cellStyle name="Normal 3 2 3 6 4 5" xfId="14409" xr:uid="{E3BD94F9-B115-4292-AF6C-0CC2C9D79871}"/>
    <cellStyle name="Normal 3 2 3 6 4 6" xfId="28099" xr:uid="{6BBFA233-63B4-47E5-9307-79992DB7CF06}"/>
    <cellStyle name="Normal 3 2 3 6 4 7" xfId="42983" xr:uid="{F9C3C4DA-D681-42B7-976E-CE50DEF1F75A}"/>
    <cellStyle name="Normal 3 2 3 6 5" xfId="9271" xr:uid="{9D265850-2E78-4E72-BD30-27B74A96370A}"/>
    <cellStyle name="Normal 3 2 3 6 5 2" xfId="12693" xr:uid="{FAC77DD8-A282-4681-A9F7-F4E86A373778}"/>
    <cellStyle name="Normal 3 2 3 6 5 2 2" xfId="26383" xr:uid="{BBA7E77F-BC30-4D1B-A496-62EAE1549A2E}"/>
    <cellStyle name="Normal 3 2 3 6 5 2 2 2" xfId="40075" xr:uid="{26E92B58-E466-4D80-A86F-078E6B0EC39D}"/>
    <cellStyle name="Normal 3 2 3 6 5 2 2 3" xfId="54959" xr:uid="{39B6AFCE-9F6B-4200-AFBE-C3D8D7C71C2B}"/>
    <cellStyle name="Normal 3 2 3 6 5 2 3" xfId="19539" xr:uid="{D2C53D93-5B5C-48B6-B7B2-BCC30C9BD6CA}"/>
    <cellStyle name="Normal 3 2 3 6 5 2 4" xfId="33229" xr:uid="{A9408377-963D-4EA2-BAA7-DB41DA8E7875}"/>
    <cellStyle name="Normal 3 2 3 6 5 2 5" xfId="48113" xr:uid="{9322BFB5-7AA3-44B5-8166-A2F20B55898C}"/>
    <cellStyle name="Normal 3 2 3 6 5 3" xfId="22961" xr:uid="{926E66B7-C1A7-4808-AE82-26B72670BC61}"/>
    <cellStyle name="Normal 3 2 3 6 5 3 2" xfId="36653" xr:uid="{62C8892B-A76E-42D4-A7B5-9A9A21313E7F}"/>
    <cellStyle name="Normal 3 2 3 6 5 3 3" xfId="51537" xr:uid="{ED78C33B-4C1C-4297-888F-A8C01B009EE8}"/>
    <cellStyle name="Normal 3 2 3 6 5 4" xfId="16117" xr:uid="{A4AC56F2-88CF-4E42-A0DB-05E8B5ACFD58}"/>
    <cellStyle name="Normal 3 2 3 6 5 5" xfId="29807" xr:uid="{559D35D1-0F3B-4173-B9D9-7482E82DD506}"/>
    <cellStyle name="Normal 3 2 3 6 5 6" xfId="44691" xr:uid="{C39BC5A8-26A7-4AD2-A571-B2159DFA80FF}"/>
    <cellStyle name="Normal 3 2 3 6 6" xfId="10981" xr:uid="{EAD9D809-DA07-426B-B2E5-F154F63B9FBF}"/>
    <cellStyle name="Normal 3 2 3 6 6 2" xfId="24671" xr:uid="{20C43A24-3E06-4690-8359-3FDCD4A9C6E5}"/>
    <cellStyle name="Normal 3 2 3 6 6 2 2" xfId="38363" xr:uid="{1547D9C7-3B12-4BE1-A64C-29D9D6795948}"/>
    <cellStyle name="Normal 3 2 3 6 6 2 3" xfId="53247" xr:uid="{C16BCA1E-7682-441C-B668-25AED558A602}"/>
    <cellStyle name="Normal 3 2 3 6 6 3" xfId="17827" xr:uid="{41F6CC5A-5880-4680-9AFD-D27290AADE0B}"/>
    <cellStyle name="Normal 3 2 3 6 6 4" xfId="31517" xr:uid="{B20CD356-7B7C-48C3-BF8E-218C35F574B6}"/>
    <cellStyle name="Normal 3 2 3 6 6 5" xfId="46401" xr:uid="{078ACD55-67F1-40F4-B3D6-7AE0277E63F9}"/>
    <cellStyle name="Normal 3 2 3 6 7" xfId="21249" xr:uid="{117896A2-864D-4C6F-A6BA-2BFCDB458537}"/>
    <cellStyle name="Normal 3 2 3 6 7 2" xfId="34941" xr:uid="{77156621-CCA0-47AF-985F-9BB03FB61BD0}"/>
    <cellStyle name="Normal 3 2 3 6 7 3" xfId="49825" xr:uid="{A0C095A5-F114-4D2D-BFD6-FCC2F6C04AE1}"/>
    <cellStyle name="Normal 3 2 3 6 8" xfId="14405" xr:uid="{B0A65D64-819C-4C90-B770-90636152DEC1}"/>
    <cellStyle name="Normal 3 2 3 6 9" xfId="28095" xr:uid="{FE4794D5-3098-46F1-857C-CEA3C0E5D6F3}"/>
    <cellStyle name="Normal 3 2 3 7" xfId="7563" xr:uid="{08FAEAA8-C466-4C14-8A43-BC7A41748DC9}"/>
    <cellStyle name="Normal 3 2 3 7 10" xfId="42984" xr:uid="{1A09DCB0-0FF5-4E0E-95EA-BF2E55C09F12}"/>
    <cellStyle name="Normal 3 2 3 7 2" xfId="7564" xr:uid="{FCEB1C87-0380-49A7-B10F-10505E78AFF6}"/>
    <cellStyle name="Normal 3 2 3 7 2 2" xfId="7565" xr:uid="{584B0C5D-7E99-47D1-8344-CE892CFCFA1E}"/>
    <cellStyle name="Normal 3 2 3 7 2 2 2" xfId="9278" xr:uid="{2032D929-876D-42F1-B112-4E860BAEE38C}"/>
    <cellStyle name="Normal 3 2 3 7 2 2 2 2" xfId="12700" xr:uid="{77537AE6-3211-4F59-95D1-624146D26E9D}"/>
    <cellStyle name="Normal 3 2 3 7 2 2 2 2 2" xfId="26390" xr:uid="{6E9A05AA-2BE1-42BC-A45E-E2AE3D6FFC8A}"/>
    <cellStyle name="Normal 3 2 3 7 2 2 2 2 2 2" xfId="40082" xr:uid="{8A080EC8-8CE0-4CA9-8B41-808653242ED6}"/>
    <cellStyle name="Normal 3 2 3 7 2 2 2 2 2 3" xfId="54966" xr:uid="{AF88D21C-661E-4118-BB9B-81E1C34AA946}"/>
    <cellStyle name="Normal 3 2 3 7 2 2 2 2 3" xfId="19546" xr:uid="{82D45DDB-FCD8-4428-997C-5892545DBBC3}"/>
    <cellStyle name="Normal 3 2 3 7 2 2 2 2 4" xfId="33236" xr:uid="{2B3DF933-AF9F-4ACD-96F9-BAD1CA0869FD}"/>
    <cellStyle name="Normal 3 2 3 7 2 2 2 2 5" xfId="48120" xr:uid="{53D9E7FF-3A63-4758-BE7F-1E99D298003A}"/>
    <cellStyle name="Normal 3 2 3 7 2 2 2 3" xfId="22968" xr:uid="{381B68F9-8AEA-4857-9352-B81D5FD67771}"/>
    <cellStyle name="Normal 3 2 3 7 2 2 2 3 2" xfId="36660" xr:uid="{9B81334A-D211-4E06-A9E6-CE503F7E581D}"/>
    <cellStyle name="Normal 3 2 3 7 2 2 2 3 3" xfId="51544" xr:uid="{338B4E91-35EA-4B01-BBA3-D80388526001}"/>
    <cellStyle name="Normal 3 2 3 7 2 2 2 4" xfId="16124" xr:uid="{D9FEBE02-7A85-4C23-9B4D-AF199A18E380}"/>
    <cellStyle name="Normal 3 2 3 7 2 2 2 5" xfId="29814" xr:uid="{B07CB7A9-CE77-45FD-B48A-E755EA78F271}"/>
    <cellStyle name="Normal 3 2 3 7 2 2 2 6" xfId="44698" xr:uid="{648878C5-C70F-4A3C-AE13-88A5BA9D9D9C}"/>
    <cellStyle name="Normal 3 2 3 7 2 2 3" xfId="10988" xr:uid="{F32F95A3-BB57-4B84-ACAF-1177F5FD3CE0}"/>
    <cellStyle name="Normal 3 2 3 7 2 2 3 2" xfId="24678" xr:uid="{D5D787EC-EFBE-4FCE-B9FB-B9630758F96A}"/>
    <cellStyle name="Normal 3 2 3 7 2 2 3 2 2" xfId="38370" xr:uid="{1BFE2B9C-F3A4-4DFE-97C2-A5D4DB7DD181}"/>
    <cellStyle name="Normal 3 2 3 7 2 2 3 2 3" xfId="53254" xr:uid="{ED446664-D580-4391-B9B0-AF4CD16E4C34}"/>
    <cellStyle name="Normal 3 2 3 7 2 2 3 3" xfId="17834" xr:uid="{7B47B0A7-7E9E-465E-9CAD-7B0CADC8870E}"/>
    <cellStyle name="Normal 3 2 3 7 2 2 3 4" xfId="31524" xr:uid="{162EF80C-7B7C-4ACB-9E00-20E9B9722FCA}"/>
    <cellStyle name="Normal 3 2 3 7 2 2 3 5" xfId="46408" xr:uid="{E729E716-51B2-4B6B-B5B5-12C9BDBFA734}"/>
    <cellStyle name="Normal 3 2 3 7 2 2 4" xfId="21256" xr:uid="{44656D68-FFD7-47EB-9B3D-5BB83AB3012A}"/>
    <cellStyle name="Normal 3 2 3 7 2 2 4 2" xfId="34948" xr:uid="{FFDADA5C-802B-4424-ACF9-08B08CC84D3A}"/>
    <cellStyle name="Normal 3 2 3 7 2 2 4 3" xfId="49832" xr:uid="{FF12E07E-7110-40B3-9F5C-6AC8E52A0847}"/>
    <cellStyle name="Normal 3 2 3 7 2 2 5" xfId="14412" xr:uid="{A545103B-A104-4D72-80D6-8F4C36BBA4E4}"/>
    <cellStyle name="Normal 3 2 3 7 2 2 6" xfId="28102" xr:uid="{D9E28F5A-4E62-404B-885F-F94FE871B9AE}"/>
    <cellStyle name="Normal 3 2 3 7 2 2 7" xfId="42986" xr:uid="{97803BA7-8762-4295-A93C-B1C172FF0564}"/>
    <cellStyle name="Normal 3 2 3 7 2 3" xfId="9277" xr:uid="{BE6AEE50-DF9B-4B78-A0D8-9328F632320A}"/>
    <cellStyle name="Normal 3 2 3 7 2 3 2" xfId="12699" xr:uid="{B22B6829-C16F-47F0-89C7-9FD82C3D81CE}"/>
    <cellStyle name="Normal 3 2 3 7 2 3 2 2" xfId="26389" xr:uid="{CDA33C77-99E2-4134-B690-44856AA58449}"/>
    <cellStyle name="Normal 3 2 3 7 2 3 2 2 2" xfId="40081" xr:uid="{57A64394-9939-40BB-887E-89EDCCBC2280}"/>
    <cellStyle name="Normal 3 2 3 7 2 3 2 2 3" xfId="54965" xr:uid="{7219B407-DC01-479A-9F85-68DF15D059B8}"/>
    <cellStyle name="Normal 3 2 3 7 2 3 2 3" xfId="19545" xr:uid="{B6C00983-A8AD-4CD9-A261-3FEA3C454FAD}"/>
    <cellStyle name="Normal 3 2 3 7 2 3 2 4" xfId="33235" xr:uid="{2436BE35-182D-4EB1-9355-7C5FD850566C}"/>
    <cellStyle name="Normal 3 2 3 7 2 3 2 5" xfId="48119" xr:uid="{ED5967E6-8BBD-4EF2-B98E-45F8D0B035B4}"/>
    <cellStyle name="Normal 3 2 3 7 2 3 3" xfId="22967" xr:uid="{4BD76063-D2C0-4E89-8BC5-CACE7744FF0F}"/>
    <cellStyle name="Normal 3 2 3 7 2 3 3 2" xfId="36659" xr:uid="{94C0DF80-B119-4F7F-ADAC-5AD82159B713}"/>
    <cellStyle name="Normal 3 2 3 7 2 3 3 3" xfId="51543" xr:uid="{8B0101BD-73DB-4EDC-8BF5-EB37F9DC1F71}"/>
    <cellStyle name="Normal 3 2 3 7 2 3 4" xfId="16123" xr:uid="{725C706E-475C-41B3-A0F8-F9CEFA7B3E18}"/>
    <cellStyle name="Normal 3 2 3 7 2 3 5" xfId="29813" xr:uid="{F809C935-60CE-43BF-8147-1E5A12C436C8}"/>
    <cellStyle name="Normal 3 2 3 7 2 3 6" xfId="44697" xr:uid="{BED3DB11-943D-4EDC-BC55-1B077FC16FE8}"/>
    <cellStyle name="Normal 3 2 3 7 2 4" xfId="10987" xr:uid="{E0247986-8BF1-462C-93BD-AF433078967F}"/>
    <cellStyle name="Normal 3 2 3 7 2 4 2" xfId="24677" xr:uid="{F8FD0628-72E2-4487-BCB7-A4195C425714}"/>
    <cellStyle name="Normal 3 2 3 7 2 4 2 2" xfId="38369" xr:uid="{994DABD5-5E48-4D74-8D45-82B444BE8B3D}"/>
    <cellStyle name="Normal 3 2 3 7 2 4 2 3" xfId="53253" xr:uid="{928EBEA1-7346-46BF-BC98-254EB4DACFC0}"/>
    <cellStyle name="Normal 3 2 3 7 2 4 3" xfId="17833" xr:uid="{69A8AD58-4525-477B-8707-889D379760F6}"/>
    <cellStyle name="Normal 3 2 3 7 2 4 4" xfId="31523" xr:uid="{858DD638-9344-4910-8033-00A54C290127}"/>
    <cellStyle name="Normal 3 2 3 7 2 4 5" xfId="46407" xr:uid="{F86E483D-9940-4459-9D54-CE7D65350B04}"/>
    <cellStyle name="Normal 3 2 3 7 2 5" xfId="21255" xr:uid="{FD504B4E-A972-4988-86C9-2F98448712BA}"/>
    <cellStyle name="Normal 3 2 3 7 2 5 2" xfId="34947" xr:uid="{8846207A-B2EA-4FF2-A908-0B2EE149BC95}"/>
    <cellStyle name="Normal 3 2 3 7 2 5 3" xfId="49831" xr:uid="{C5FDEDEC-40BF-470E-B20D-DE38D2B07E4B}"/>
    <cellStyle name="Normal 3 2 3 7 2 6" xfId="14411" xr:uid="{37536630-3302-4265-A741-6F6E694E2C52}"/>
    <cellStyle name="Normal 3 2 3 7 2 7" xfId="28101" xr:uid="{87D5B6F5-3C3E-4086-ABB7-243B1C2545A5}"/>
    <cellStyle name="Normal 3 2 3 7 2 8" xfId="42985" xr:uid="{56329758-BB55-455C-84D1-15A2E4DED57E}"/>
    <cellStyle name="Normal 3 2 3 7 3" xfId="7566" xr:uid="{6142C19E-C40A-43C0-AF76-B538C8E3B0F1}"/>
    <cellStyle name="Normal 3 2 3 7 3 2" xfId="9279" xr:uid="{07F5E612-C930-4829-8EBE-05CDD8D9108A}"/>
    <cellStyle name="Normal 3 2 3 7 3 2 2" xfId="12701" xr:uid="{2C501B32-A384-4FBE-9BE3-7F4C551BD94D}"/>
    <cellStyle name="Normal 3 2 3 7 3 2 2 2" xfId="26391" xr:uid="{EC2BC060-D03D-4F78-A11F-2890E3FD8F26}"/>
    <cellStyle name="Normal 3 2 3 7 3 2 2 2 2" xfId="40083" xr:uid="{82C34751-E5F2-4B3D-A0B4-AF4BC26AF926}"/>
    <cellStyle name="Normal 3 2 3 7 3 2 2 2 3" xfId="54967" xr:uid="{E3D82093-5B03-4774-9312-4714713FDC90}"/>
    <cellStyle name="Normal 3 2 3 7 3 2 2 3" xfId="19547" xr:uid="{AAFB8557-9613-43F0-882F-65D9205876F1}"/>
    <cellStyle name="Normal 3 2 3 7 3 2 2 4" xfId="33237" xr:uid="{9061DBFE-7B86-4AFA-A823-18D55BCCDBCD}"/>
    <cellStyle name="Normal 3 2 3 7 3 2 2 5" xfId="48121" xr:uid="{9877CB9D-DDA6-4D7F-8390-F9953661EE21}"/>
    <cellStyle name="Normal 3 2 3 7 3 2 3" xfId="22969" xr:uid="{78A4558F-1128-4DED-B5D9-6B710B7B0B34}"/>
    <cellStyle name="Normal 3 2 3 7 3 2 3 2" xfId="36661" xr:uid="{7E140F0F-488C-48C1-BC97-B692577A1215}"/>
    <cellStyle name="Normal 3 2 3 7 3 2 3 3" xfId="51545" xr:uid="{B1A4D451-65E8-432B-ABC0-DA7DFB9BBD05}"/>
    <cellStyle name="Normal 3 2 3 7 3 2 4" xfId="16125" xr:uid="{EE0D4EFB-F520-4F16-9CB3-1D962EFD7563}"/>
    <cellStyle name="Normal 3 2 3 7 3 2 5" xfId="29815" xr:uid="{F5F395D2-E71B-4EED-AA12-46FF7AEE121B}"/>
    <cellStyle name="Normal 3 2 3 7 3 2 6" xfId="44699" xr:uid="{259E3988-7D6C-4145-B3A4-CD71944F318A}"/>
    <cellStyle name="Normal 3 2 3 7 3 3" xfId="10989" xr:uid="{6A27585A-718C-437A-BE5D-AD270CC797A2}"/>
    <cellStyle name="Normal 3 2 3 7 3 3 2" xfId="24679" xr:uid="{3424DC86-1F22-4AA1-AD86-5216065853C0}"/>
    <cellStyle name="Normal 3 2 3 7 3 3 2 2" xfId="38371" xr:uid="{A2FD14D8-0542-481E-8CF5-019C5986BDB8}"/>
    <cellStyle name="Normal 3 2 3 7 3 3 2 3" xfId="53255" xr:uid="{06AF6608-2CD3-4596-B866-EDEEBF6A5497}"/>
    <cellStyle name="Normal 3 2 3 7 3 3 3" xfId="17835" xr:uid="{84EEBC25-B529-4F41-8444-8DFCDA834301}"/>
    <cellStyle name="Normal 3 2 3 7 3 3 4" xfId="31525" xr:uid="{A2FD9584-46CC-4140-828C-42511183D63E}"/>
    <cellStyle name="Normal 3 2 3 7 3 3 5" xfId="46409" xr:uid="{F1E13EE0-C45F-4A1E-B964-969E1AC80B73}"/>
    <cellStyle name="Normal 3 2 3 7 3 4" xfId="21257" xr:uid="{152F3DB4-1330-436C-A780-61DF14444B01}"/>
    <cellStyle name="Normal 3 2 3 7 3 4 2" xfId="34949" xr:uid="{C0DDF3E9-E13D-4A9F-AFFA-F33A966B7234}"/>
    <cellStyle name="Normal 3 2 3 7 3 4 3" xfId="49833" xr:uid="{B9973513-B56B-4463-B9BC-B8B85190BF2E}"/>
    <cellStyle name="Normal 3 2 3 7 3 5" xfId="14413" xr:uid="{CF660CF5-8E2D-46A1-A622-0E2845B937F4}"/>
    <cellStyle name="Normal 3 2 3 7 3 6" xfId="28103" xr:uid="{1E86BACE-3B30-43F6-9F3E-0F9BBF48BED2}"/>
    <cellStyle name="Normal 3 2 3 7 3 7" xfId="42987" xr:uid="{FD11BF43-7004-4E9F-AA74-EC20D9717B7F}"/>
    <cellStyle name="Normal 3 2 3 7 4" xfId="7567" xr:uid="{95D2D0D6-C575-4D63-9C1E-B14EB826D36E}"/>
    <cellStyle name="Normal 3 2 3 7 4 2" xfId="9280" xr:uid="{15919E9D-13C7-4405-8075-3086BB57B653}"/>
    <cellStyle name="Normal 3 2 3 7 4 2 2" xfId="12702" xr:uid="{19AB037F-FD2F-45D2-87C7-C9ECCA79E349}"/>
    <cellStyle name="Normal 3 2 3 7 4 2 2 2" xfId="26392" xr:uid="{91C9D5D5-8B5E-48A3-A239-A07CC8405701}"/>
    <cellStyle name="Normal 3 2 3 7 4 2 2 2 2" xfId="40084" xr:uid="{D70CDE34-1F0D-4298-882A-99F754B55C72}"/>
    <cellStyle name="Normal 3 2 3 7 4 2 2 2 3" xfId="54968" xr:uid="{5D876EF0-AF46-4946-A6E9-B4A017FE9887}"/>
    <cellStyle name="Normal 3 2 3 7 4 2 2 3" xfId="19548" xr:uid="{41AE601C-4924-44CD-95E6-276E8EBFE9D5}"/>
    <cellStyle name="Normal 3 2 3 7 4 2 2 4" xfId="33238" xr:uid="{1972869A-16F2-4D9C-B4DB-88F21A09B358}"/>
    <cellStyle name="Normal 3 2 3 7 4 2 2 5" xfId="48122" xr:uid="{A07414A8-DA40-425E-9B3E-B92F64BDF4A5}"/>
    <cellStyle name="Normal 3 2 3 7 4 2 3" xfId="22970" xr:uid="{0734AD16-F8B9-48A9-B584-0E3A565A9998}"/>
    <cellStyle name="Normal 3 2 3 7 4 2 3 2" xfId="36662" xr:uid="{B1343CBD-A2E0-4541-9655-185DEE51D4C9}"/>
    <cellStyle name="Normal 3 2 3 7 4 2 3 3" xfId="51546" xr:uid="{049B8117-40F3-43B2-B0B1-BD2938D1FE6E}"/>
    <cellStyle name="Normal 3 2 3 7 4 2 4" xfId="16126" xr:uid="{C0671434-5E2F-4FBF-A871-3686F4EFF78E}"/>
    <cellStyle name="Normal 3 2 3 7 4 2 5" xfId="29816" xr:uid="{DFE06571-59D0-4516-9B0D-F899B416DE79}"/>
    <cellStyle name="Normal 3 2 3 7 4 2 6" xfId="44700" xr:uid="{2E810194-EF80-42AB-88AE-03000ACC2565}"/>
    <cellStyle name="Normal 3 2 3 7 4 3" xfId="10990" xr:uid="{B4D8955A-6564-423D-881D-28674AF88244}"/>
    <cellStyle name="Normal 3 2 3 7 4 3 2" xfId="24680" xr:uid="{6AD22D73-3CEA-489D-81BD-8E73BB4C749C}"/>
    <cellStyle name="Normal 3 2 3 7 4 3 2 2" xfId="38372" xr:uid="{888F4CB1-8F3A-4995-86FD-AFC4BCAE8ECC}"/>
    <cellStyle name="Normal 3 2 3 7 4 3 2 3" xfId="53256" xr:uid="{57D82CC1-98FC-41B3-AE4F-12D5AC09EBEB}"/>
    <cellStyle name="Normal 3 2 3 7 4 3 3" xfId="17836" xr:uid="{90B7B947-9B2C-4EA9-B3C3-3919DD84264A}"/>
    <cellStyle name="Normal 3 2 3 7 4 3 4" xfId="31526" xr:uid="{0DA57057-49C6-405E-A843-B95EE2034162}"/>
    <cellStyle name="Normal 3 2 3 7 4 3 5" xfId="46410" xr:uid="{98FAA93B-90E4-446A-8392-799DFDCEAEE5}"/>
    <cellStyle name="Normal 3 2 3 7 4 4" xfId="21258" xr:uid="{1B7CB9A6-B94A-4457-9ABA-202ED87F87A9}"/>
    <cellStyle name="Normal 3 2 3 7 4 4 2" xfId="34950" xr:uid="{A56A42E6-35F4-4191-B2C4-50AFA764D97C}"/>
    <cellStyle name="Normal 3 2 3 7 4 4 3" xfId="49834" xr:uid="{5577141A-15B7-4F80-8E52-8D6DB376976E}"/>
    <cellStyle name="Normal 3 2 3 7 4 5" xfId="14414" xr:uid="{FD036BEC-EC82-49C8-8928-64A8D8974524}"/>
    <cellStyle name="Normal 3 2 3 7 4 6" xfId="28104" xr:uid="{E1B8DB57-4E79-4A2B-8BF3-97C46A376FD0}"/>
    <cellStyle name="Normal 3 2 3 7 4 7" xfId="42988" xr:uid="{BDAC4386-FFF3-4633-8307-BFF7C57E233B}"/>
    <cellStyle name="Normal 3 2 3 7 5" xfId="9276" xr:uid="{B79FF3AB-1111-4BC9-8372-8E575DD7AFC6}"/>
    <cellStyle name="Normal 3 2 3 7 5 2" xfId="12698" xr:uid="{3005B72F-C030-41A4-926C-641A5EDDEE67}"/>
    <cellStyle name="Normal 3 2 3 7 5 2 2" xfId="26388" xr:uid="{1E331F1B-93B6-48F0-8E91-A390E854F0D3}"/>
    <cellStyle name="Normal 3 2 3 7 5 2 2 2" xfId="40080" xr:uid="{BC123042-A84C-467E-960B-428B7B8DC02B}"/>
    <cellStyle name="Normal 3 2 3 7 5 2 2 3" xfId="54964" xr:uid="{EC76012A-59B7-4170-8465-8154361D872B}"/>
    <cellStyle name="Normal 3 2 3 7 5 2 3" xfId="19544" xr:uid="{2BBFBF98-B518-48DF-A5F7-500AEE4FD52D}"/>
    <cellStyle name="Normal 3 2 3 7 5 2 4" xfId="33234" xr:uid="{5FC5D491-B0B4-48B0-8261-02004C213572}"/>
    <cellStyle name="Normal 3 2 3 7 5 2 5" xfId="48118" xr:uid="{D05D12EB-B80A-41C3-BFD7-3EB48656F6FA}"/>
    <cellStyle name="Normal 3 2 3 7 5 3" xfId="22966" xr:uid="{2E6216E1-236B-49B8-A408-A3D4FC26E4A0}"/>
    <cellStyle name="Normal 3 2 3 7 5 3 2" xfId="36658" xr:uid="{1C3AAFAA-27F1-4052-8F15-A62807BC0BB1}"/>
    <cellStyle name="Normal 3 2 3 7 5 3 3" xfId="51542" xr:uid="{C2905DF7-AF34-4046-AEEA-5BE912F8819A}"/>
    <cellStyle name="Normal 3 2 3 7 5 4" xfId="16122" xr:uid="{5784C8BD-5E24-4542-A64F-9D73DDE77BD3}"/>
    <cellStyle name="Normal 3 2 3 7 5 5" xfId="29812" xr:uid="{C6BF7025-B97E-469F-8975-4328CF90D605}"/>
    <cellStyle name="Normal 3 2 3 7 5 6" xfId="44696" xr:uid="{E8F80FEE-9892-4C36-8375-50F816F7D41C}"/>
    <cellStyle name="Normal 3 2 3 7 6" xfId="10986" xr:uid="{954ACCBB-38ED-4465-A2C0-51E070B4F2EF}"/>
    <cellStyle name="Normal 3 2 3 7 6 2" xfId="24676" xr:uid="{A76D8381-AD82-45A9-ACC3-94B0827F1792}"/>
    <cellStyle name="Normal 3 2 3 7 6 2 2" xfId="38368" xr:uid="{41868550-4F21-4F22-8E8F-CB8C988C66D7}"/>
    <cellStyle name="Normal 3 2 3 7 6 2 3" xfId="53252" xr:uid="{DBE7061F-26E9-48C6-A62B-BE28C1FA359F}"/>
    <cellStyle name="Normal 3 2 3 7 6 3" xfId="17832" xr:uid="{748B20A6-61DB-4FF8-8125-5D0968BA43A2}"/>
    <cellStyle name="Normal 3 2 3 7 6 4" xfId="31522" xr:uid="{BFEEC436-AFE4-4F36-8FD9-10885B4389E7}"/>
    <cellStyle name="Normal 3 2 3 7 6 5" xfId="46406" xr:uid="{2C4680F1-F270-46BC-A8B1-E76C7FEA1FD8}"/>
    <cellStyle name="Normal 3 2 3 7 7" xfId="21254" xr:uid="{24326304-AF2A-47BC-B771-B505C014F2F7}"/>
    <cellStyle name="Normal 3 2 3 7 7 2" xfId="34946" xr:uid="{EE0E1652-5AA6-4AD5-A302-4D1C357E30D8}"/>
    <cellStyle name="Normal 3 2 3 7 7 3" xfId="49830" xr:uid="{2BB1C21C-065F-420D-AADA-C7A9AA743EB6}"/>
    <cellStyle name="Normal 3 2 3 7 8" xfId="14410" xr:uid="{19DC54B3-C2A6-4F72-BBA7-B0F19DFC7687}"/>
    <cellStyle name="Normal 3 2 3 7 9" xfId="28100" xr:uid="{3DC73D6E-6AE3-45D1-955E-2E9857106D16}"/>
    <cellStyle name="Normal 3 2 3 8" xfId="7568" xr:uid="{6F0CF234-A64C-4E10-A27E-8FCE653C57E3}"/>
    <cellStyle name="Normal 3 2 3 8 2" xfId="7569" xr:uid="{DFC15D08-FC16-4CC7-A5F6-D7ABF13A7A0D}"/>
    <cellStyle name="Normal 3 2 3 8 2 2" xfId="9282" xr:uid="{B1E7D4D6-57BF-4C2C-B0F9-B5EBC83AB5B5}"/>
    <cellStyle name="Normal 3 2 3 8 2 2 2" xfId="12704" xr:uid="{8C67CE75-F251-4EA2-ACAB-5555AFCECA37}"/>
    <cellStyle name="Normal 3 2 3 8 2 2 2 2" xfId="26394" xr:uid="{F524AAE6-7B6E-44B1-A4D8-4F105D6942CE}"/>
    <cellStyle name="Normal 3 2 3 8 2 2 2 2 2" xfId="40086" xr:uid="{D164E867-3FDB-4284-B169-D76D081655C6}"/>
    <cellStyle name="Normal 3 2 3 8 2 2 2 2 3" xfId="54970" xr:uid="{DF562F39-5CA9-4E13-B1B7-0F595A79CF44}"/>
    <cellStyle name="Normal 3 2 3 8 2 2 2 3" xfId="19550" xr:uid="{E3E2C971-AE73-43C2-A46A-18290ADB1D36}"/>
    <cellStyle name="Normal 3 2 3 8 2 2 2 4" xfId="33240" xr:uid="{558F6305-03C3-4123-AD6D-9A173ABF3595}"/>
    <cellStyle name="Normal 3 2 3 8 2 2 2 5" xfId="48124" xr:uid="{DF53AB7F-A27B-483D-B451-983DA4E56AB3}"/>
    <cellStyle name="Normal 3 2 3 8 2 2 3" xfId="22972" xr:uid="{9EE99D14-459F-4AED-BA6D-20F6A069E89D}"/>
    <cellStyle name="Normal 3 2 3 8 2 2 3 2" xfId="36664" xr:uid="{93991A28-592D-4ED8-9846-09B3DA67FB59}"/>
    <cellStyle name="Normal 3 2 3 8 2 2 3 3" xfId="51548" xr:uid="{82F312B9-02C3-481D-AF83-96E003D69DA1}"/>
    <cellStyle name="Normal 3 2 3 8 2 2 4" xfId="16128" xr:uid="{23EBDD7E-A9B8-4729-AF5D-EA1E32E2CB96}"/>
    <cellStyle name="Normal 3 2 3 8 2 2 5" xfId="29818" xr:uid="{2C6D35FF-C08F-4391-BFF5-B97CF41FBA38}"/>
    <cellStyle name="Normal 3 2 3 8 2 2 6" xfId="44702" xr:uid="{E871BE8C-33EF-4891-8B10-C27246A6CCB6}"/>
    <cellStyle name="Normal 3 2 3 8 2 3" xfId="10992" xr:uid="{D5227047-FC57-4456-8047-6A134F5934D3}"/>
    <cellStyle name="Normal 3 2 3 8 2 3 2" xfId="24682" xr:uid="{F66983E2-7CD8-4AEE-B9EE-CD87B980CDF2}"/>
    <cellStyle name="Normal 3 2 3 8 2 3 2 2" xfId="38374" xr:uid="{F0516641-1A1F-432E-8B0F-1AB6E4CD5156}"/>
    <cellStyle name="Normal 3 2 3 8 2 3 2 3" xfId="53258" xr:uid="{DDC67E8C-2840-4250-BC9E-3B0A1A3814C0}"/>
    <cellStyle name="Normal 3 2 3 8 2 3 3" xfId="17838" xr:uid="{954D261A-18EC-4E2C-9336-963BECB5916C}"/>
    <cellStyle name="Normal 3 2 3 8 2 3 4" xfId="31528" xr:uid="{66A98AFD-7CAD-48BF-8088-D4182677D7C5}"/>
    <cellStyle name="Normal 3 2 3 8 2 3 5" xfId="46412" xr:uid="{006287ED-B747-4930-B2A9-8FF9CC5BC503}"/>
    <cellStyle name="Normal 3 2 3 8 2 4" xfId="21260" xr:uid="{C449E614-E468-4039-A8D2-925BD5FB599D}"/>
    <cellStyle name="Normal 3 2 3 8 2 4 2" xfId="34952" xr:uid="{538AF32D-7D0C-4416-B9DF-2A43B80FF230}"/>
    <cellStyle name="Normal 3 2 3 8 2 4 3" xfId="49836" xr:uid="{35EBFEE7-5B3B-4BEE-98E3-4B72446A769E}"/>
    <cellStyle name="Normal 3 2 3 8 2 5" xfId="14416" xr:uid="{3766118F-E47C-4BCE-B61D-903C6B9E9C86}"/>
    <cellStyle name="Normal 3 2 3 8 2 6" xfId="28106" xr:uid="{F19EB495-44E3-43CA-8A92-F934A0D83C25}"/>
    <cellStyle name="Normal 3 2 3 8 2 7" xfId="42990" xr:uid="{C900FBEC-48B7-46E3-A432-7D1255A7AA87}"/>
    <cellStyle name="Normal 3 2 3 8 3" xfId="9281" xr:uid="{97AA0C13-982F-406D-A9CD-67BEB42A4A1D}"/>
    <cellStyle name="Normal 3 2 3 8 3 2" xfId="12703" xr:uid="{A3264089-E0C4-4670-BEC7-688687E9AC34}"/>
    <cellStyle name="Normal 3 2 3 8 3 2 2" xfId="26393" xr:uid="{8579FF47-D8D0-45C2-9DE2-1669BCD114C5}"/>
    <cellStyle name="Normal 3 2 3 8 3 2 2 2" xfId="40085" xr:uid="{4101E518-5452-4E55-8288-2258AA3B5B0E}"/>
    <cellStyle name="Normal 3 2 3 8 3 2 2 3" xfId="54969" xr:uid="{BE6857F2-E293-4C55-B341-27394E8703FA}"/>
    <cellStyle name="Normal 3 2 3 8 3 2 3" xfId="19549" xr:uid="{7757CD59-B295-4BEB-826C-FBE646A945E0}"/>
    <cellStyle name="Normal 3 2 3 8 3 2 4" xfId="33239" xr:uid="{D0CF86B0-00F8-4205-A74F-CE56C184AF67}"/>
    <cellStyle name="Normal 3 2 3 8 3 2 5" xfId="48123" xr:uid="{F2B9D9F5-F3AE-43EE-AB81-6F86D02177CA}"/>
    <cellStyle name="Normal 3 2 3 8 3 3" xfId="22971" xr:uid="{DCD3CBE6-825E-4A74-AF85-21F87E09455A}"/>
    <cellStyle name="Normal 3 2 3 8 3 3 2" xfId="36663" xr:uid="{027FEC7A-FD2B-4683-AAA5-0212383AE347}"/>
    <cellStyle name="Normal 3 2 3 8 3 3 3" xfId="51547" xr:uid="{419EA0CF-929B-4EB1-8A9E-295623872657}"/>
    <cellStyle name="Normal 3 2 3 8 3 4" xfId="16127" xr:uid="{3901C73E-86AF-4B32-B266-92959D5890BC}"/>
    <cellStyle name="Normal 3 2 3 8 3 5" xfId="29817" xr:uid="{229E12E7-5012-47A8-8635-C1525169FA16}"/>
    <cellStyle name="Normal 3 2 3 8 3 6" xfId="44701" xr:uid="{0489AA22-45A3-4ED0-9D12-B02525087C3F}"/>
    <cellStyle name="Normal 3 2 3 8 4" xfId="10991" xr:uid="{68C10CC9-9FF4-411D-9BA4-E589F8669AA5}"/>
    <cellStyle name="Normal 3 2 3 8 4 2" xfId="24681" xr:uid="{760C812E-8912-4342-B655-4571211C1E04}"/>
    <cellStyle name="Normal 3 2 3 8 4 2 2" xfId="38373" xr:uid="{1CA03223-1526-42F1-BD60-6117C4489A47}"/>
    <cellStyle name="Normal 3 2 3 8 4 2 3" xfId="53257" xr:uid="{A4BBBEB4-7B53-440A-B84B-9D9AA2163C85}"/>
    <cellStyle name="Normal 3 2 3 8 4 3" xfId="17837" xr:uid="{2AAE5C2F-493A-4E60-B8DC-36F872FE525E}"/>
    <cellStyle name="Normal 3 2 3 8 4 4" xfId="31527" xr:uid="{FFA9350B-8730-4CF2-8A82-3B56E6CE6627}"/>
    <cellStyle name="Normal 3 2 3 8 4 5" xfId="46411" xr:uid="{70D89DE6-EDCE-4DD4-9509-4CD8B836723F}"/>
    <cellStyle name="Normal 3 2 3 8 5" xfId="21259" xr:uid="{5FFB58E7-C93C-416E-A84E-6B519441B7FE}"/>
    <cellStyle name="Normal 3 2 3 8 5 2" xfId="34951" xr:uid="{95AB9689-FC4C-427D-828C-C9D0380D140B}"/>
    <cellStyle name="Normal 3 2 3 8 5 3" xfId="49835" xr:uid="{44385B9A-BC6F-4B7E-84BB-479AC1D8E970}"/>
    <cellStyle name="Normal 3 2 3 8 6" xfId="14415" xr:uid="{E2728768-C2D8-49D0-9993-BFCA7CE33B24}"/>
    <cellStyle name="Normal 3 2 3 8 7" xfId="28105" xr:uid="{30A4E9C1-A57B-46DE-A0A9-48C6BD00E51C}"/>
    <cellStyle name="Normal 3 2 3 8 8" xfId="42989" xr:uid="{7EA9E44C-0D40-4520-9D74-518BC5A87F48}"/>
    <cellStyle name="Normal 3 2 3 9" xfId="7570" xr:uid="{1EE7F203-735A-4E89-AA0E-87C4CE492758}"/>
    <cellStyle name="Normal 3 2 3 9 2" xfId="9283" xr:uid="{B0DCBE2F-FDF6-43A2-920C-9406E8C3D480}"/>
    <cellStyle name="Normal 3 2 3 9 2 2" xfId="12705" xr:uid="{3B4AB10A-CC31-4075-AC2D-A0C399400AE5}"/>
    <cellStyle name="Normal 3 2 3 9 2 2 2" xfId="26395" xr:uid="{42C0FE4C-BEAD-4A20-8AE3-AA64BF78F8A2}"/>
    <cellStyle name="Normal 3 2 3 9 2 2 2 2" xfId="40087" xr:uid="{D69B5247-36A0-4500-8729-6EED611E55C9}"/>
    <cellStyle name="Normal 3 2 3 9 2 2 2 3" xfId="54971" xr:uid="{CF8F9FFC-7A11-412C-A24C-54FF6E3A8CEB}"/>
    <cellStyle name="Normal 3 2 3 9 2 2 3" xfId="19551" xr:uid="{B9AB20F5-0941-4FD7-84D5-568063EBACE7}"/>
    <cellStyle name="Normal 3 2 3 9 2 2 4" xfId="33241" xr:uid="{8CA7B8D6-5945-4231-AD51-038F230EC7E2}"/>
    <cellStyle name="Normal 3 2 3 9 2 2 5" xfId="48125" xr:uid="{E20EAE04-27CD-4182-A02E-36AC137A4A20}"/>
    <cellStyle name="Normal 3 2 3 9 2 3" xfId="22973" xr:uid="{97516279-F5AC-4389-B554-924E7D038385}"/>
    <cellStyle name="Normal 3 2 3 9 2 3 2" xfId="36665" xr:uid="{C6FA23A0-D655-47E7-B223-0135C362B0DB}"/>
    <cellStyle name="Normal 3 2 3 9 2 3 3" xfId="51549" xr:uid="{507CD28A-47FA-40F4-A1B1-899FC96993FD}"/>
    <cellStyle name="Normal 3 2 3 9 2 4" xfId="16129" xr:uid="{D15B4450-A341-4DAA-87F1-B04066E5847D}"/>
    <cellStyle name="Normal 3 2 3 9 2 5" xfId="29819" xr:uid="{1EA44602-DE77-4D9D-B865-0C793C769291}"/>
    <cellStyle name="Normal 3 2 3 9 2 6" xfId="44703" xr:uid="{5A8E2F54-8737-4702-B7FB-9148BB7579CE}"/>
    <cellStyle name="Normal 3 2 3 9 3" xfId="10993" xr:uid="{79C03D05-8F88-4BC8-BE82-BE25C339D585}"/>
    <cellStyle name="Normal 3 2 3 9 3 2" xfId="24683" xr:uid="{B0B185E5-8F6C-451A-B0AC-7375D57091A1}"/>
    <cellStyle name="Normal 3 2 3 9 3 2 2" xfId="38375" xr:uid="{901D7E99-2159-446A-A545-342692096008}"/>
    <cellStyle name="Normal 3 2 3 9 3 2 3" xfId="53259" xr:uid="{EC7DA435-8047-48A4-ADAF-253BF6481349}"/>
    <cellStyle name="Normal 3 2 3 9 3 3" xfId="17839" xr:uid="{CB33543F-668A-4934-81B2-F9C5ED4CB713}"/>
    <cellStyle name="Normal 3 2 3 9 3 4" xfId="31529" xr:uid="{2C050F34-2FA7-427A-A053-6CD95A07D46E}"/>
    <cellStyle name="Normal 3 2 3 9 3 5" xfId="46413" xr:uid="{4649A372-D30E-455E-9337-075D9B02B22A}"/>
    <cellStyle name="Normal 3 2 3 9 4" xfId="21261" xr:uid="{949DF978-2D60-436D-ACD2-4331CF99AA0D}"/>
    <cellStyle name="Normal 3 2 3 9 4 2" xfId="34953" xr:uid="{EB1FB903-10F3-4A55-8CB5-A3CD07FD0911}"/>
    <cellStyle name="Normal 3 2 3 9 4 3" xfId="49837" xr:uid="{8825F8C6-71A0-4DE9-835C-B16954F8B5C3}"/>
    <cellStyle name="Normal 3 2 3 9 5" xfId="14417" xr:uid="{106183CC-78A5-4A8A-A30C-4C961F872CC5}"/>
    <cellStyle name="Normal 3 2 3 9 6" xfId="28107" xr:uid="{CE92461C-4838-487D-9F3B-F7F47B817E3B}"/>
    <cellStyle name="Normal 3 2 3 9 7" xfId="42991" xr:uid="{B30AD10C-E5FB-4F41-95A5-71DA2237AF54}"/>
    <cellStyle name="Normal 3 2 4" xfId="291" xr:uid="{F01F5AC3-F92E-42A5-8BFE-D043F79910BB}"/>
    <cellStyle name="Normal 3 2 4 10" xfId="9284" xr:uid="{0581CBF8-32EB-4546-83EE-635D76C86736}"/>
    <cellStyle name="Normal 3 2 4 10 2" xfId="12706" xr:uid="{4CDFA2F8-E97E-4700-9FE9-214AFE7849D3}"/>
    <cellStyle name="Normal 3 2 4 10 2 2" xfId="26396" xr:uid="{11713F47-6B9E-4B2F-A1E1-2D42D16A10AD}"/>
    <cellStyle name="Normal 3 2 4 10 2 2 2" xfId="40088" xr:uid="{FAC56036-7C55-48BA-9826-0E44EBD2ED70}"/>
    <cellStyle name="Normal 3 2 4 10 2 2 3" xfId="54972" xr:uid="{9A61E9E3-8B62-472D-B072-F4AA76CDC30C}"/>
    <cellStyle name="Normal 3 2 4 10 2 3" xfId="19552" xr:uid="{1D68C9A1-C4C3-4E92-9BB3-DAD9F313CE6A}"/>
    <cellStyle name="Normal 3 2 4 10 2 4" xfId="33242" xr:uid="{64071231-5F21-4DA9-B260-9F5A889BB246}"/>
    <cellStyle name="Normal 3 2 4 10 2 5" xfId="48126" xr:uid="{11106B2B-1BAC-46C5-A56D-290632287716}"/>
    <cellStyle name="Normal 3 2 4 10 3" xfId="22974" xr:uid="{27E8BDD2-3954-459C-8C81-E776849B433A}"/>
    <cellStyle name="Normal 3 2 4 10 3 2" xfId="36666" xr:uid="{D3A31D4A-8A98-4992-A977-F9CF118A2416}"/>
    <cellStyle name="Normal 3 2 4 10 3 3" xfId="51550" xr:uid="{29519858-A39F-42FA-8A91-BB4731869C45}"/>
    <cellStyle name="Normal 3 2 4 10 4" xfId="16130" xr:uid="{818F7A12-BC44-4474-9EAA-D11DECA407FC}"/>
    <cellStyle name="Normal 3 2 4 10 5" xfId="29820" xr:uid="{CD082291-B596-4F21-907D-C8CF4F7A75FF}"/>
    <cellStyle name="Normal 3 2 4 10 6" xfId="44704" xr:uid="{C26205B7-DD6C-4F90-ADEB-7B88AD4B683C}"/>
    <cellStyle name="Normal 3 2 4 11" xfId="10994" xr:uid="{A535C5BB-DFBF-4BC7-9150-B0E781900900}"/>
    <cellStyle name="Normal 3 2 4 11 2" xfId="24684" xr:uid="{6B0FC851-2AB2-40A2-BBED-67B2BD4B4AEB}"/>
    <cellStyle name="Normal 3 2 4 11 2 2" xfId="38376" xr:uid="{EA472D1E-4674-4283-96AD-DF41FD33CF9A}"/>
    <cellStyle name="Normal 3 2 4 11 2 3" xfId="53260" xr:uid="{CB6DFCB6-4A10-40C6-B01F-411602DE15C9}"/>
    <cellStyle name="Normal 3 2 4 11 3" xfId="17840" xr:uid="{AE20CA90-7797-4F46-A996-E351F9644999}"/>
    <cellStyle name="Normal 3 2 4 11 4" xfId="31530" xr:uid="{595CCC52-0587-45B3-921F-A4D4D9229650}"/>
    <cellStyle name="Normal 3 2 4 11 5" xfId="46414" xr:uid="{90684D28-AC46-4DB8-82E1-C858E0B6F406}"/>
    <cellStyle name="Normal 3 2 4 12" xfId="21262" xr:uid="{27778805-5644-4195-9288-F4EBB13B4499}"/>
    <cellStyle name="Normal 3 2 4 12 2" xfId="34954" xr:uid="{F41234C8-B636-4F6E-AD0F-90AAD96DACBB}"/>
    <cellStyle name="Normal 3 2 4 12 3" xfId="49838" xr:uid="{7EBFC31B-CCCA-40FB-998F-B8FF10CE37F5}"/>
    <cellStyle name="Normal 3 2 4 13" xfId="14418" xr:uid="{857ED839-5A98-4671-8664-956044412760}"/>
    <cellStyle name="Normal 3 2 4 13 2" xfId="40777" xr:uid="{4FD43A50-6EA3-4121-A886-2EDCBF4528BE}"/>
    <cellStyle name="Normal 3 2 4 14" xfId="28108" xr:uid="{2E782681-8919-4AFA-8561-1FEC37CA7479}"/>
    <cellStyle name="Normal 3 2 4 15" xfId="42992" xr:uid="{FEFC5C6E-8F09-4639-BC4E-794C7A2D4AA0}"/>
    <cellStyle name="Normal 3 2 4 16" xfId="7571" xr:uid="{E339D9AD-DBDA-4454-99D3-7B582658A413}"/>
    <cellStyle name="Normal 3 2 4 2" xfId="4668" xr:uid="{31755553-7C89-47F9-B135-D52E5AD40A81}"/>
    <cellStyle name="Normal 3 2 4 2 10" xfId="21263" xr:uid="{F9B5FA13-9B63-4E17-8DA9-AFC075FF85E2}"/>
    <cellStyle name="Normal 3 2 4 2 10 2" xfId="34955" xr:uid="{A628E0B3-BF79-4170-8056-DA54D03BDC7C}"/>
    <cellStyle name="Normal 3 2 4 2 10 3" xfId="49839" xr:uid="{C0D9C5D4-B229-4E26-9E05-C9C191D1485E}"/>
    <cellStyle name="Normal 3 2 4 2 11" xfId="14419" xr:uid="{2CBB8A9B-0990-4223-A5EE-CE3BABC1EE26}"/>
    <cellStyle name="Normal 3 2 4 2 11 2" xfId="41372" xr:uid="{CDAEDE73-EDB5-4699-A3DA-4EEF2EDA4499}"/>
    <cellStyle name="Normal 3 2 4 2 12" xfId="28109" xr:uid="{016AEB1C-9168-424B-BD7D-58BDB2E5AD95}"/>
    <cellStyle name="Normal 3 2 4 2 13" xfId="42993" xr:uid="{12F515D4-B080-4BC3-9F19-F5D9C357E5A1}"/>
    <cellStyle name="Normal 3 2 4 2 14" xfId="7572" xr:uid="{93C263CB-E387-4266-90F0-9C872D39401D}"/>
    <cellStyle name="Normal 3 2 4 2 2" xfId="7573" xr:uid="{5401E64F-612B-43CF-B492-2B91814AC52E}"/>
    <cellStyle name="Normal 3 2 4 2 2 10" xfId="14420" xr:uid="{C634CC70-7376-4320-A2B1-05CCC38E8B22}"/>
    <cellStyle name="Normal 3 2 4 2 2 11" xfId="28110" xr:uid="{2A58FB2C-9E5F-4335-8210-63982E3C46C8}"/>
    <cellStyle name="Normal 3 2 4 2 2 12" xfId="42994" xr:uid="{1935A8F6-28BA-4882-9E4F-6215FD6AE068}"/>
    <cellStyle name="Normal 3 2 4 2 2 2" xfId="7574" xr:uid="{5340C938-0A82-4092-8795-E09B7C9A1378}"/>
    <cellStyle name="Normal 3 2 4 2 2 2 10" xfId="42995" xr:uid="{72019AFF-9ADA-4ACC-8276-31FC6783E4BE}"/>
    <cellStyle name="Normal 3 2 4 2 2 2 2" xfId="7575" xr:uid="{E077D5FE-EA4F-4841-ABD2-C454130A74A0}"/>
    <cellStyle name="Normal 3 2 4 2 2 2 2 2" xfId="7576" xr:uid="{057E0178-CE15-4BF1-83F6-2B1A0D06B809}"/>
    <cellStyle name="Normal 3 2 4 2 2 2 2 2 2" xfId="9289" xr:uid="{4CE8BF4E-893C-44B8-A682-1625948C72C5}"/>
    <cellStyle name="Normal 3 2 4 2 2 2 2 2 2 2" xfId="12711" xr:uid="{D17F74EC-133B-42EF-BE6D-17EE1686531B}"/>
    <cellStyle name="Normal 3 2 4 2 2 2 2 2 2 2 2" xfId="26401" xr:uid="{9F2811CC-7470-4C0A-A167-3D53298B78F7}"/>
    <cellStyle name="Normal 3 2 4 2 2 2 2 2 2 2 2 2" xfId="40093" xr:uid="{A1053B5F-55B8-464F-852E-35024519B727}"/>
    <cellStyle name="Normal 3 2 4 2 2 2 2 2 2 2 2 3" xfId="54977" xr:uid="{D2C70ECE-06C4-4F64-B273-DCCE8FA2E40E}"/>
    <cellStyle name="Normal 3 2 4 2 2 2 2 2 2 2 3" xfId="19557" xr:uid="{20BD3DD2-2114-4C29-8363-21B3733CB72B}"/>
    <cellStyle name="Normal 3 2 4 2 2 2 2 2 2 2 4" xfId="33247" xr:uid="{42D622F6-3D67-457C-9C45-9F203CC4CADF}"/>
    <cellStyle name="Normal 3 2 4 2 2 2 2 2 2 2 5" xfId="48131" xr:uid="{A5130699-3248-4B90-B0DE-2476D66942C2}"/>
    <cellStyle name="Normal 3 2 4 2 2 2 2 2 2 3" xfId="22979" xr:uid="{87781D00-115D-437A-BAE5-1B6CD293C943}"/>
    <cellStyle name="Normal 3 2 4 2 2 2 2 2 2 3 2" xfId="36671" xr:uid="{6408BABE-3C0D-41BA-BAD8-F928B47718FA}"/>
    <cellStyle name="Normal 3 2 4 2 2 2 2 2 2 3 3" xfId="51555" xr:uid="{D98FE7FE-8018-4ED8-AFB4-367E42419FC7}"/>
    <cellStyle name="Normal 3 2 4 2 2 2 2 2 2 4" xfId="16135" xr:uid="{B0A65EAA-9E2F-4C17-893B-7F6B9C81C209}"/>
    <cellStyle name="Normal 3 2 4 2 2 2 2 2 2 5" xfId="29825" xr:uid="{F643D171-C2FB-4CEB-8CAB-09E268CF00C3}"/>
    <cellStyle name="Normal 3 2 4 2 2 2 2 2 2 6" xfId="44709" xr:uid="{1474668E-69C1-4B48-AC13-B65163DAA9CD}"/>
    <cellStyle name="Normal 3 2 4 2 2 2 2 2 3" xfId="10999" xr:uid="{EB1A2530-0897-498B-BC27-3DDF31D48B42}"/>
    <cellStyle name="Normal 3 2 4 2 2 2 2 2 3 2" xfId="24689" xr:uid="{7738D563-0435-47B5-A223-4D25F6FF1C29}"/>
    <cellStyle name="Normal 3 2 4 2 2 2 2 2 3 2 2" xfId="38381" xr:uid="{A267C64B-21CE-4700-9B28-68A0A6B24804}"/>
    <cellStyle name="Normal 3 2 4 2 2 2 2 2 3 2 3" xfId="53265" xr:uid="{B1301B4A-B21A-4DFC-9A6E-280D2FA67B04}"/>
    <cellStyle name="Normal 3 2 4 2 2 2 2 2 3 3" xfId="17845" xr:uid="{1E2BC5BC-4EBF-4385-9BBB-C3FDAC0D7A8D}"/>
    <cellStyle name="Normal 3 2 4 2 2 2 2 2 3 4" xfId="31535" xr:uid="{0945201F-CE4F-4F51-9F67-70E4A9755A42}"/>
    <cellStyle name="Normal 3 2 4 2 2 2 2 2 3 5" xfId="46419" xr:uid="{008C88CD-B9DA-498C-92B4-1A959A5A7901}"/>
    <cellStyle name="Normal 3 2 4 2 2 2 2 2 4" xfId="21267" xr:uid="{AA11E13B-13DB-4376-9332-5F6A92D7A1F2}"/>
    <cellStyle name="Normal 3 2 4 2 2 2 2 2 4 2" xfId="34959" xr:uid="{490BE61E-9E4B-4779-BA89-0433D27DB39F}"/>
    <cellStyle name="Normal 3 2 4 2 2 2 2 2 4 3" xfId="49843" xr:uid="{7C947929-F1FF-4300-9B65-DD9930A77D1B}"/>
    <cellStyle name="Normal 3 2 4 2 2 2 2 2 5" xfId="14423" xr:uid="{BC1F4A35-52EC-4456-9125-97B49CE8CDA2}"/>
    <cellStyle name="Normal 3 2 4 2 2 2 2 2 6" xfId="28113" xr:uid="{0AA4843F-AC84-470F-A800-A7922A37061B}"/>
    <cellStyle name="Normal 3 2 4 2 2 2 2 2 7" xfId="42997" xr:uid="{9F620992-BC3D-4ABB-9050-03198ABC4C16}"/>
    <cellStyle name="Normal 3 2 4 2 2 2 2 3" xfId="9288" xr:uid="{EF2DAE02-9ACE-4319-BEB4-E22F003F2BAC}"/>
    <cellStyle name="Normal 3 2 4 2 2 2 2 3 2" xfId="12710" xr:uid="{9742B770-57AE-4F8F-8E7F-AD1B89EE6C07}"/>
    <cellStyle name="Normal 3 2 4 2 2 2 2 3 2 2" xfId="26400" xr:uid="{13C7B97F-02D9-429D-9A9F-ABBC085C32B2}"/>
    <cellStyle name="Normal 3 2 4 2 2 2 2 3 2 2 2" xfId="40092" xr:uid="{3836D715-265E-4691-8217-89511C7276DD}"/>
    <cellStyle name="Normal 3 2 4 2 2 2 2 3 2 2 3" xfId="54976" xr:uid="{18B8DC32-9BAC-4183-A40C-66447904B8B3}"/>
    <cellStyle name="Normal 3 2 4 2 2 2 2 3 2 3" xfId="19556" xr:uid="{87818D5B-9F3E-4C56-BF60-12487AEB2C92}"/>
    <cellStyle name="Normal 3 2 4 2 2 2 2 3 2 4" xfId="33246" xr:uid="{04A37FE2-5302-45DE-BF11-592EEBEA0FFD}"/>
    <cellStyle name="Normal 3 2 4 2 2 2 2 3 2 5" xfId="48130" xr:uid="{E9DB5F73-AE6A-4FDD-8B14-22E086BDE4FB}"/>
    <cellStyle name="Normal 3 2 4 2 2 2 2 3 3" xfId="22978" xr:uid="{91ABA9C1-378E-4373-8249-578C3CB611FA}"/>
    <cellStyle name="Normal 3 2 4 2 2 2 2 3 3 2" xfId="36670" xr:uid="{ADE95C0C-C255-45EC-AEA1-27A607415616}"/>
    <cellStyle name="Normal 3 2 4 2 2 2 2 3 3 3" xfId="51554" xr:uid="{BF623564-E667-4D04-A906-37CB408C727F}"/>
    <cellStyle name="Normal 3 2 4 2 2 2 2 3 4" xfId="16134" xr:uid="{0AD018CD-38AF-46B3-A0A0-6008A0948EF1}"/>
    <cellStyle name="Normal 3 2 4 2 2 2 2 3 5" xfId="29824" xr:uid="{5075A44D-9142-4126-8315-6D5FAB208706}"/>
    <cellStyle name="Normal 3 2 4 2 2 2 2 3 6" xfId="44708" xr:uid="{F0192815-BD26-4DAC-A31F-5CD46E87F116}"/>
    <cellStyle name="Normal 3 2 4 2 2 2 2 4" xfId="10998" xr:uid="{6139EA6A-C7AC-42E5-BE51-C68B355E1039}"/>
    <cellStyle name="Normal 3 2 4 2 2 2 2 4 2" xfId="24688" xr:uid="{55D6E59B-A525-4654-96D6-1C646EB47520}"/>
    <cellStyle name="Normal 3 2 4 2 2 2 2 4 2 2" xfId="38380" xr:uid="{7058F8E2-1238-40B1-982B-2BB1EC557505}"/>
    <cellStyle name="Normal 3 2 4 2 2 2 2 4 2 3" xfId="53264" xr:uid="{197BB9C3-BF18-43D8-9034-F6F64D2D262C}"/>
    <cellStyle name="Normal 3 2 4 2 2 2 2 4 3" xfId="17844" xr:uid="{B68111C3-836B-44CC-83B6-87132E4C0D10}"/>
    <cellStyle name="Normal 3 2 4 2 2 2 2 4 4" xfId="31534" xr:uid="{E0B84EDE-53EC-4560-BE41-3D709F103BBB}"/>
    <cellStyle name="Normal 3 2 4 2 2 2 2 4 5" xfId="46418" xr:uid="{9BA8E94B-CD93-49D8-8570-62D93A5B4184}"/>
    <cellStyle name="Normal 3 2 4 2 2 2 2 5" xfId="21266" xr:uid="{299C713F-9AFE-4671-ADD4-50EBCBEADBAD}"/>
    <cellStyle name="Normal 3 2 4 2 2 2 2 5 2" xfId="34958" xr:uid="{1AFBFACB-C951-4C54-8F8A-B06A9BFD1FBB}"/>
    <cellStyle name="Normal 3 2 4 2 2 2 2 5 3" xfId="49842" xr:uid="{E0EB71A8-009F-40E0-AE2A-505DCC35D940}"/>
    <cellStyle name="Normal 3 2 4 2 2 2 2 6" xfId="14422" xr:uid="{6F5B88D5-967C-4516-BEA7-EE66F6047DA0}"/>
    <cellStyle name="Normal 3 2 4 2 2 2 2 7" xfId="28112" xr:uid="{1C0D7396-C55C-4D3C-A629-9E0F2BFCD14C}"/>
    <cellStyle name="Normal 3 2 4 2 2 2 2 8" xfId="42996" xr:uid="{3CB5B831-3E7F-44D2-ACA2-E1E830FC31BB}"/>
    <cellStyle name="Normal 3 2 4 2 2 2 3" xfId="7577" xr:uid="{9C1D7BB7-29A5-4030-A0C4-3DA525D029BE}"/>
    <cellStyle name="Normal 3 2 4 2 2 2 3 2" xfId="9290" xr:uid="{BE023955-D28C-4955-8C7B-9233A45562BE}"/>
    <cellStyle name="Normal 3 2 4 2 2 2 3 2 2" xfId="12712" xr:uid="{01CEDF51-EF46-4F8B-BCF3-40F6B5C074D3}"/>
    <cellStyle name="Normal 3 2 4 2 2 2 3 2 2 2" xfId="26402" xr:uid="{D0D78CC2-1B24-4A07-A133-AF2CDF47218D}"/>
    <cellStyle name="Normal 3 2 4 2 2 2 3 2 2 2 2" xfId="40094" xr:uid="{454C6AA2-C9D1-4ADB-A835-E0B03328AA25}"/>
    <cellStyle name="Normal 3 2 4 2 2 2 3 2 2 2 3" xfId="54978" xr:uid="{DD2FC5E4-FABE-4131-BFC3-F9766506F078}"/>
    <cellStyle name="Normal 3 2 4 2 2 2 3 2 2 3" xfId="19558" xr:uid="{D2BFC95D-9CFC-4803-8F9F-B34F95B3D365}"/>
    <cellStyle name="Normal 3 2 4 2 2 2 3 2 2 4" xfId="33248" xr:uid="{CC54A73A-9F88-402B-A40F-098A1DF9FD0A}"/>
    <cellStyle name="Normal 3 2 4 2 2 2 3 2 2 5" xfId="48132" xr:uid="{A65354CF-1266-451D-AF30-0DBE7D5DCAFC}"/>
    <cellStyle name="Normal 3 2 4 2 2 2 3 2 3" xfId="22980" xr:uid="{E76504A7-182B-4FEB-B416-429529582810}"/>
    <cellStyle name="Normal 3 2 4 2 2 2 3 2 3 2" xfId="36672" xr:uid="{54B8F6A2-58C3-4C10-85F7-2BCFF93E4A48}"/>
    <cellStyle name="Normal 3 2 4 2 2 2 3 2 3 3" xfId="51556" xr:uid="{8CF8657D-ACA7-413B-86E8-8AE6CCE18545}"/>
    <cellStyle name="Normal 3 2 4 2 2 2 3 2 4" xfId="16136" xr:uid="{967A5A90-F0CA-4FF1-AB84-D13EAC501968}"/>
    <cellStyle name="Normal 3 2 4 2 2 2 3 2 5" xfId="29826" xr:uid="{EB63DD39-10C4-473F-B24D-792FF590B264}"/>
    <cellStyle name="Normal 3 2 4 2 2 2 3 2 6" xfId="44710" xr:uid="{97F39AFF-5376-4FE6-AE9F-CA5AF1F193C0}"/>
    <cellStyle name="Normal 3 2 4 2 2 2 3 3" xfId="11000" xr:uid="{610CC4F1-36B0-4D86-BC4B-6156EDE4DCB2}"/>
    <cellStyle name="Normal 3 2 4 2 2 2 3 3 2" xfId="24690" xr:uid="{23198338-6F40-4BE9-A4F0-E9AE2126246F}"/>
    <cellStyle name="Normal 3 2 4 2 2 2 3 3 2 2" xfId="38382" xr:uid="{6EB8D1A0-5A7B-4D87-A799-A69AFAD5EEC9}"/>
    <cellStyle name="Normal 3 2 4 2 2 2 3 3 2 3" xfId="53266" xr:uid="{DA93844A-9BB6-4938-B0FA-576B5F43A339}"/>
    <cellStyle name="Normal 3 2 4 2 2 2 3 3 3" xfId="17846" xr:uid="{EC0E142C-7F4B-4C9C-90DF-170E24769F87}"/>
    <cellStyle name="Normal 3 2 4 2 2 2 3 3 4" xfId="31536" xr:uid="{170D27E4-A618-40C2-BF00-E8FC7B7900F2}"/>
    <cellStyle name="Normal 3 2 4 2 2 2 3 3 5" xfId="46420" xr:uid="{40EBE847-614C-42D6-AC7F-A86184186284}"/>
    <cellStyle name="Normal 3 2 4 2 2 2 3 4" xfId="21268" xr:uid="{9B3D6419-DD0D-48E5-9FE3-381A88B2E7B2}"/>
    <cellStyle name="Normal 3 2 4 2 2 2 3 4 2" xfId="34960" xr:uid="{0775B819-6E86-4EE6-A00D-B48D60BEA983}"/>
    <cellStyle name="Normal 3 2 4 2 2 2 3 4 3" xfId="49844" xr:uid="{8251264A-0389-434A-B2B3-3376B61BF71E}"/>
    <cellStyle name="Normal 3 2 4 2 2 2 3 5" xfId="14424" xr:uid="{ED699B58-F183-4EE5-8F6E-BFAB1C9A145E}"/>
    <cellStyle name="Normal 3 2 4 2 2 2 3 6" xfId="28114" xr:uid="{AE9A1293-E171-4478-B9DA-ACE6061C10EA}"/>
    <cellStyle name="Normal 3 2 4 2 2 2 3 7" xfId="42998" xr:uid="{F9DC7F58-BE30-4400-B702-FA338BA1738B}"/>
    <cellStyle name="Normal 3 2 4 2 2 2 4" xfId="7578" xr:uid="{7D07C71D-AEB5-4491-BD79-B4792A03F683}"/>
    <cellStyle name="Normal 3 2 4 2 2 2 4 2" xfId="9291" xr:uid="{4DBED6ED-FD35-48B5-9D7F-C9C00560EBE4}"/>
    <cellStyle name="Normal 3 2 4 2 2 2 4 2 2" xfId="12713" xr:uid="{6AEC1F12-6CE0-445C-B937-9322D36A278F}"/>
    <cellStyle name="Normal 3 2 4 2 2 2 4 2 2 2" xfId="26403" xr:uid="{61EAF7C2-CA86-49D5-A9BC-C24F9A6B8146}"/>
    <cellStyle name="Normal 3 2 4 2 2 2 4 2 2 2 2" xfId="40095" xr:uid="{383D84ED-4531-477C-8F52-E31479EEF23F}"/>
    <cellStyle name="Normal 3 2 4 2 2 2 4 2 2 2 3" xfId="54979" xr:uid="{AE762E12-25D1-4F8D-8794-E6396F221E87}"/>
    <cellStyle name="Normal 3 2 4 2 2 2 4 2 2 3" xfId="19559" xr:uid="{8880390A-4662-46FD-98D2-560A032C6451}"/>
    <cellStyle name="Normal 3 2 4 2 2 2 4 2 2 4" xfId="33249" xr:uid="{6EE13A6A-10F3-44B6-93C1-A636580E028D}"/>
    <cellStyle name="Normal 3 2 4 2 2 2 4 2 2 5" xfId="48133" xr:uid="{965DFABB-7C0D-48B5-AACD-819079471259}"/>
    <cellStyle name="Normal 3 2 4 2 2 2 4 2 3" xfId="22981" xr:uid="{13B199F8-3FE6-4B85-AA87-E21A40AC7F6F}"/>
    <cellStyle name="Normal 3 2 4 2 2 2 4 2 3 2" xfId="36673" xr:uid="{6521BE8B-2E1C-4D40-AF5A-31FC018DFCA4}"/>
    <cellStyle name="Normal 3 2 4 2 2 2 4 2 3 3" xfId="51557" xr:uid="{42C39233-FE46-44DB-AA77-314A88A42991}"/>
    <cellStyle name="Normal 3 2 4 2 2 2 4 2 4" xfId="16137" xr:uid="{28A4C58E-C3AA-4987-B84F-8FC8226F1560}"/>
    <cellStyle name="Normal 3 2 4 2 2 2 4 2 5" xfId="29827" xr:uid="{B829F5BE-175C-41CE-A5F5-37B60BE2E860}"/>
    <cellStyle name="Normal 3 2 4 2 2 2 4 2 6" xfId="44711" xr:uid="{5D8A9DEA-9EF7-427C-8FE5-E8167F32F052}"/>
    <cellStyle name="Normal 3 2 4 2 2 2 4 3" xfId="11001" xr:uid="{897E862D-8D2E-49A4-9B3A-5DFBE87EA7C0}"/>
    <cellStyle name="Normal 3 2 4 2 2 2 4 3 2" xfId="24691" xr:uid="{B3355E0F-46DF-4D19-A20C-9EB97FB92D0B}"/>
    <cellStyle name="Normal 3 2 4 2 2 2 4 3 2 2" xfId="38383" xr:uid="{D3FD3870-CE53-46FA-BE36-DABFDAFA9F0E}"/>
    <cellStyle name="Normal 3 2 4 2 2 2 4 3 2 3" xfId="53267" xr:uid="{8EC94450-C228-44DF-A071-808FB9F5C38E}"/>
    <cellStyle name="Normal 3 2 4 2 2 2 4 3 3" xfId="17847" xr:uid="{E7B45BB7-18C1-4607-8484-5C196583F326}"/>
    <cellStyle name="Normal 3 2 4 2 2 2 4 3 4" xfId="31537" xr:uid="{558E2738-16F8-45BC-8EC0-DC18CA0017BB}"/>
    <cellStyle name="Normal 3 2 4 2 2 2 4 3 5" xfId="46421" xr:uid="{63F9ABAD-9CC2-4D6E-92CD-E232CB86AC1F}"/>
    <cellStyle name="Normal 3 2 4 2 2 2 4 4" xfId="21269" xr:uid="{6BCB510D-3702-438E-9BE5-B950CEDB7F4A}"/>
    <cellStyle name="Normal 3 2 4 2 2 2 4 4 2" xfId="34961" xr:uid="{94B0AD3A-7FC0-47DE-9C37-DCE32C204206}"/>
    <cellStyle name="Normal 3 2 4 2 2 2 4 4 3" xfId="49845" xr:uid="{98AD814B-9979-4530-B9BE-15BB74A016ED}"/>
    <cellStyle name="Normal 3 2 4 2 2 2 4 5" xfId="14425" xr:uid="{C9B976AA-090F-48BD-B250-A9C2D4AC6898}"/>
    <cellStyle name="Normal 3 2 4 2 2 2 4 6" xfId="28115" xr:uid="{48C5F26F-F559-4159-8EC5-876831D199CB}"/>
    <cellStyle name="Normal 3 2 4 2 2 2 4 7" xfId="42999" xr:uid="{5968DF2E-6772-455D-AC75-8BF0F742037F}"/>
    <cellStyle name="Normal 3 2 4 2 2 2 5" xfId="9287" xr:uid="{AC80D912-FF2D-4180-8DF3-B045DE9A4ECD}"/>
    <cellStyle name="Normal 3 2 4 2 2 2 5 2" xfId="12709" xr:uid="{2B9CF968-8FE0-4D20-BC8D-5F375F69FA42}"/>
    <cellStyle name="Normal 3 2 4 2 2 2 5 2 2" xfId="26399" xr:uid="{FF3527A1-C975-4F86-9FEC-316DFAF06102}"/>
    <cellStyle name="Normal 3 2 4 2 2 2 5 2 2 2" xfId="40091" xr:uid="{68734711-5A0F-459D-AAA6-F780A53BD290}"/>
    <cellStyle name="Normal 3 2 4 2 2 2 5 2 2 3" xfId="54975" xr:uid="{60DA76F4-DA1B-41B0-A0F5-5524FFADAC98}"/>
    <cellStyle name="Normal 3 2 4 2 2 2 5 2 3" xfId="19555" xr:uid="{6A044E59-43D9-4202-85C7-72EC15AFFF86}"/>
    <cellStyle name="Normal 3 2 4 2 2 2 5 2 4" xfId="33245" xr:uid="{0FD3C404-9359-4009-A743-F260A4DA7DD4}"/>
    <cellStyle name="Normal 3 2 4 2 2 2 5 2 5" xfId="48129" xr:uid="{C0FB3572-736E-4882-989C-0333854A1956}"/>
    <cellStyle name="Normal 3 2 4 2 2 2 5 3" xfId="22977" xr:uid="{81B4FCCD-4AB5-490C-820D-B54A401F33C8}"/>
    <cellStyle name="Normal 3 2 4 2 2 2 5 3 2" xfId="36669" xr:uid="{1AE66A7C-734B-4CE7-88EA-0F77EED2259E}"/>
    <cellStyle name="Normal 3 2 4 2 2 2 5 3 3" xfId="51553" xr:uid="{82039337-9827-40DE-ABF8-6E01EFDF5A2F}"/>
    <cellStyle name="Normal 3 2 4 2 2 2 5 4" xfId="16133" xr:uid="{6CC3E7BB-9CD2-4654-BD25-723E89DC7B77}"/>
    <cellStyle name="Normal 3 2 4 2 2 2 5 5" xfId="29823" xr:uid="{30044345-437B-496A-A7F6-48781F86B369}"/>
    <cellStyle name="Normal 3 2 4 2 2 2 5 6" xfId="44707" xr:uid="{DE24FC23-0241-4711-B5F2-FB68DE2F18F0}"/>
    <cellStyle name="Normal 3 2 4 2 2 2 6" xfId="10997" xr:uid="{0290E10D-1881-4462-BDCD-B11B973CC838}"/>
    <cellStyle name="Normal 3 2 4 2 2 2 6 2" xfId="24687" xr:uid="{EAE96C28-97E0-4B35-93F5-4F07442CD42D}"/>
    <cellStyle name="Normal 3 2 4 2 2 2 6 2 2" xfId="38379" xr:uid="{3FDBCD76-7ADF-4F49-A4AF-FECFDB9055BC}"/>
    <cellStyle name="Normal 3 2 4 2 2 2 6 2 3" xfId="53263" xr:uid="{D8C1E5AB-EE64-450A-A93C-1D22472EDF59}"/>
    <cellStyle name="Normal 3 2 4 2 2 2 6 3" xfId="17843" xr:uid="{FF01B35B-D3A5-42A4-948E-449F0FF69E4F}"/>
    <cellStyle name="Normal 3 2 4 2 2 2 6 4" xfId="31533" xr:uid="{C7C4A344-457A-46F0-82CA-8713F9FFD364}"/>
    <cellStyle name="Normal 3 2 4 2 2 2 6 5" xfId="46417" xr:uid="{CE24EE43-ACD0-437C-99ED-2619FF1E1C47}"/>
    <cellStyle name="Normal 3 2 4 2 2 2 7" xfId="21265" xr:uid="{7B06513A-4126-4B66-B8FC-0F45976A57DD}"/>
    <cellStyle name="Normal 3 2 4 2 2 2 7 2" xfId="34957" xr:uid="{7EE5B819-CA1F-4CCE-ADAC-AD0A33703ECE}"/>
    <cellStyle name="Normal 3 2 4 2 2 2 7 3" xfId="49841" xr:uid="{B1C9FAFB-A0A9-4769-89DF-47ACFCC978E8}"/>
    <cellStyle name="Normal 3 2 4 2 2 2 8" xfId="14421" xr:uid="{CAC494E3-2AE1-409B-8488-C61EC75B8A31}"/>
    <cellStyle name="Normal 3 2 4 2 2 2 9" xfId="28111" xr:uid="{6583F3A8-BDE7-4E6A-A821-1CD925DCC3F7}"/>
    <cellStyle name="Normal 3 2 4 2 2 3" xfId="7579" xr:uid="{1558DB24-582E-4134-A59A-EA1527AB84DC}"/>
    <cellStyle name="Normal 3 2 4 2 2 3 10" xfId="43000" xr:uid="{4BB16880-119C-43CE-9440-9D62B8A86D24}"/>
    <cellStyle name="Normal 3 2 4 2 2 3 2" xfId="7580" xr:uid="{6586D9BD-ADC8-4BA6-93B2-AC2CFA9BB1F4}"/>
    <cellStyle name="Normal 3 2 4 2 2 3 2 2" xfId="7581" xr:uid="{1748579A-9BF0-4FE4-BBAD-449E037293E6}"/>
    <cellStyle name="Normal 3 2 4 2 2 3 2 2 2" xfId="9294" xr:uid="{34BB32C2-E5CD-416A-8177-37BAC5110E1E}"/>
    <cellStyle name="Normal 3 2 4 2 2 3 2 2 2 2" xfId="12716" xr:uid="{5420C49A-836E-41A6-B6A0-61C8EF630BD5}"/>
    <cellStyle name="Normal 3 2 4 2 2 3 2 2 2 2 2" xfId="26406" xr:uid="{B6ABCAF0-C604-4EBB-B081-814B82222813}"/>
    <cellStyle name="Normal 3 2 4 2 2 3 2 2 2 2 2 2" xfId="40098" xr:uid="{1875BFE3-E3AB-46FE-970B-3A40C76C8331}"/>
    <cellStyle name="Normal 3 2 4 2 2 3 2 2 2 2 2 3" xfId="54982" xr:uid="{A45EDC48-3797-4C6B-ACA9-7A66E46633EB}"/>
    <cellStyle name="Normal 3 2 4 2 2 3 2 2 2 2 3" xfId="19562" xr:uid="{B5B9E7C3-3F95-4578-A587-D7067DAE70EC}"/>
    <cellStyle name="Normal 3 2 4 2 2 3 2 2 2 2 4" xfId="33252" xr:uid="{BD274017-5504-43D1-BFEC-D71DA02CE2F3}"/>
    <cellStyle name="Normal 3 2 4 2 2 3 2 2 2 2 5" xfId="48136" xr:uid="{E7079BC1-3816-4228-B60F-7120012E47CE}"/>
    <cellStyle name="Normal 3 2 4 2 2 3 2 2 2 3" xfId="22984" xr:uid="{5EC72A08-E713-4DC6-B859-EE1A624D916C}"/>
    <cellStyle name="Normal 3 2 4 2 2 3 2 2 2 3 2" xfId="36676" xr:uid="{6CFCA045-BCA1-43A6-82B3-2BA1B76DE53A}"/>
    <cellStyle name="Normal 3 2 4 2 2 3 2 2 2 3 3" xfId="51560" xr:uid="{08BBFDE7-242D-490C-8592-27096C8D4DAE}"/>
    <cellStyle name="Normal 3 2 4 2 2 3 2 2 2 4" xfId="16140" xr:uid="{F5E8520F-B2E5-4120-9B76-E8331D0A4BAE}"/>
    <cellStyle name="Normal 3 2 4 2 2 3 2 2 2 5" xfId="29830" xr:uid="{E638CB82-BB78-460C-AAB3-688375524491}"/>
    <cellStyle name="Normal 3 2 4 2 2 3 2 2 2 6" xfId="44714" xr:uid="{906BBFEF-D370-4562-8343-661B853DC16E}"/>
    <cellStyle name="Normal 3 2 4 2 2 3 2 2 3" xfId="11004" xr:uid="{229C6A91-CB9F-4419-8D97-79DEA6F13A3A}"/>
    <cellStyle name="Normal 3 2 4 2 2 3 2 2 3 2" xfId="24694" xr:uid="{986FD555-28A7-42C5-8B89-1D49923FE760}"/>
    <cellStyle name="Normal 3 2 4 2 2 3 2 2 3 2 2" xfId="38386" xr:uid="{976239C2-870F-4B39-8CD0-AD3E2DC77457}"/>
    <cellStyle name="Normal 3 2 4 2 2 3 2 2 3 2 3" xfId="53270" xr:uid="{DE7AF0A2-D4D5-4FCA-846C-6D1499A32FC2}"/>
    <cellStyle name="Normal 3 2 4 2 2 3 2 2 3 3" xfId="17850" xr:uid="{9FAE82A2-50B5-407F-848A-C7C6BB42ADCD}"/>
    <cellStyle name="Normal 3 2 4 2 2 3 2 2 3 4" xfId="31540" xr:uid="{05600E49-9F79-4A23-9C14-784747A6C42D}"/>
    <cellStyle name="Normal 3 2 4 2 2 3 2 2 3 5" xfId="46424" xr:uid="{25BDC403-5A43-4C9B-9297-78C2F4C97AC9}"/>
    <cellStyle name="Normal 3 2 4 2 2 3 2 2 4" xfId="21272" xr:uid="{8C2EBAA6-A243-4DE1-ADFE-B420A1A39065}"/>
    <cellStyle name="Normal 3 2 4 2 2 3 2 2 4 2" xfId="34964" xr:uid="{17ED4BBB-0F70-4E57-8026-42F633939981}"/>
    <cellStyle name="Normal 3 2 4 2 2 3 2 2 4 3" xfId="49848" xr:uid="{15C762DB-7BC2-4CE9-A1AD-34C2F64C71D7}"/>
    <cellStyle name="Normal 3 2 4 2 2 3 2 2 5" xfId="14428" xr:uid="{7F639600-4FD5-4C51-8905-F6AD6B5BC163}"/>
    <cellStyle name="Normal 3 2 4 2 2 3 2 2 6" xfId="28118" xr:uid="{FBF1A7BB-96B6-466E-BF05-328CCF5B876D}"/>
    <cellStyle name="Normal 3 2 4 2 2 3 2 2 7" xfId="43002" xr:uid="{36A1E01F-8002-4C50-A8FE-B1B7502717EC}"/>
    <cellStyle name="Normal 3 2 4 2 2 3 2 3" xfId="9293" xr:uid="{1252A28B-9C30-4564-8292-5237965EEC11}"/>
    <cellStyle name="Normal 3 2 4 2 2 3 2 3 2" xfId="12715" xr:uid="{085611A9-269D-4D66-8D8F-EB8D2FC858F0}"/>
    <cellStyle name="Normal 3 2 4 2 2 3 2 3 2 2" xfId="26405" xr:uid="{BD06E99B-920B-442E-8055-5584CFC89C79}"/>
    <cellStyle name="Normal 3 2 4 2 2 3 2 3 2 2 2" xfId="40097" xr:uid="{C8E02926-9D09-4538-998E-6B40466F3BF7}"/>
    <cellStyle name="Normal 3 2 4 2 2 3 2 3 2 2 3" xfId="54981" xr:uid="{B95CEBAF-F410-4BFB-BA1C-05AF7A2D4F62}"/>
    <cellStyle name="Normal 3 2 4 2 2 3 2 3 2 3" xfId="19561" xr:uid="{C9C14BE2-213C-4A81-8DB0-167CB0A0EF18}"/>
    <cellStyle name="Normal 3 2 4 2 2 3 2 3 2 4" xfId="33251" xr:uid="{C375472E-FECD-482A-A36A-52A28253D7AB}"/>
    <cellStyle name="Normal 3 2 4 2 2 3 2 3 2 5" xfId="48135" xr:uid="{6BBFBC33-1C9C-4BC4-9FE9-79C000CE3F56}"/>
    <cellStyle name="Normal 3 2 4 2 2 3 2 3 3" xfId="22983" xr:uid="{15F678E8-FD24-4EB8-A751-19DBD1DD05B4}"/>
    <cellStyle name="Normal 3 2 4 2 2 3 2 3 3 2" xfId="36675" xr:uid="{3793AEBE-31D7-4673-B312-596DA7715C51}"/>
    <cellStyle name="Normal 3 2 4 2 2 3 2 3 3 3" xfId="51559" xr:uid="{EC4A97B0-6547-4A12-B9CD-15A48A615D2A}"/>
    <cellStyle name="Normal 3 2 4 2 2 3 2 3 4" xfId="16139" xr:uid="{6A0172F0-AEDE-4B8C-BE08-3291B07B8177}"/>
    <cellStyle name="Normal 3 2 4 2 2 3 2 3 5" xfId="29829" xr:uid="{E16AFA60-203F-4BD7-9DD0-C0AF033BCC24}"/>
    <cellStyle name="Normal 3 2 4 2 2 3 2 3 6" xfId="44713" xr:uid="{3BA43BB9-46DE-408D-A84E-8C189277A1E4}"/>
    <cellStyle name="Normal 3 2 4 2 2 3 2 4" xfId="11003" xr:uid="{6CDC0C57-B6CC-431C-AAE1-878760905CD7}"/>
    <cellStyle name="Normal 3 2 4 2 2 3 2 4 2" xfId="24693" xr:uid="{BEBA73BB-EC35-4485-81DD-97DB33A84AA3}"/>
    <cellStyle name="Normal 3 2 4 2 2 3 2 4 2 2" xfId="38385" xr:uid="{64EC318F-1CAA-4D71-A9D5-90D8E6E327C5}"/>
    <cellStyle name="Normal 3 2 4 2 2 3 2 4 2 3" xfId="53269" xr:uid="{16A68F9F-13CE-4614-B0DA-665A45A35A6C}"/>
    <cellStyle name="Normal 3 2 4 2 2 3 2 4 3" xfId="17849" xr:uid="{4903C07D-9353-4A90-B525-B3FDC2AF4E88}"/>
    <cellStyle name="Normal 3 2 4 2 2 3 2 4 4" xfId="31539" xr:uid="{050394FC-E4E6-4E88-8630-225C095EF892}"/>
    <cellStyle name="Normal 3 2 4 2 2 3 2 4 5" xfId="46423" xr:uid="{D082F219-2CFD-475F-93C6-883988E047A0}"/>
    <cellStyle name="Normal 3 2 4 2 2 3 2 5" xfId="21271" xr:uid="{32E6FA2E-D733-4027-A0BA-D098CC4B0645}"/>
    <cellStyle name="Normal 3 2 4 2 2 3 2 5 2" xfId="34963" xr:uid="{557ED5C0-83B1-4470-B123-ED8B19A11F12}"/>
    <cellStyle name="Normal 3 2 4 2 2 3 2 5 3" xfId="49847" xr:uid="{E38D05FC-E39B-4CB8-971D-24B9F900EE41}"/>
    <cellStyle name="Normal 3 2 4 2 2 3 2 6" xfId="14427" xr:uid="{3536B733-186C-4833-8BFB-BA2205AB6637}"/>
    <cellStyle name="Normal 3 2 4 2 2 3 2 7" xfId="28117" xr:uid="{913C0C66-E1C0-415E-AFAE-E72C4052D536}"/>
    <cellStyle name="Normal 3 2 4 2 2 3 2 8" xfId="43001" xr:uid="{6D084377-895E-44EB-8B13-370CA0E51CF2}"/>
    <cellStyle name="Normal 3 2 4 2 2 3 3" xfId="7582" xr:uid="{52CE3CD5-91DB-40B4-B105-055D14193DA6}"/>
    <cellStyle name="Normal 3 2 4 2 2 3 3 2" xfId="9295" xr:uid="{21B8D4E6-636E-453E-BF16-76DC071B2AA5}"/>
    <cellStyle name="Normal 3 2 4 2 2 3 3 2 2" xfId="12717" xr:uid="{5BE055AE-6F56-47C1-9A0F-5C25667D669A}"/>
    <cellStyle name="Normal 3 2 4 2 2 3 3 2 2 2" xfId="26407" xr:uid="{F00589E0-C767-4926-8575-7B82B5578738}"/>
    <cellStyle name="Normal 3 2 4 2 2 3 3 2 2 2 2" xfId="40099" xr:uid="{D3310CD6-2BFB-4A38-BFAB-B042EA246F95}"/>
    <cellStyle name="Normal 3 2 4 2 2 3 3 2 2 2 3" xfId="54983" xr:uid="{A7E5CD1F-3627-4557-B458-6D9D7D03E5D1}"/>
    <cellStyle name="Normal 3 2 4 2 2 3 3 2 2 3" xfId="19563" xr:uid="{DAA288CC-F0F8-4887-B1F3-D60C12AE54AF}"/>
    <cellStyle name="Normal 3 2 4 2 2 3 3 2 2 4" xfId="33253" xr:uid="{5C23CC53-2A23-4D18-994D-C8EA361982F7}"/>
    <cellStyle name="Normal 3 2 4 2 2 3 3 2 2 5" xfId="48137" xr:uid="{C22C5D54-8C0F-4C21-B97D-0D63A59ED0EE}"/>
    <cellStyle name="Normal 3 2 4 2 2 3 3 2 3" xfId="22985" xr:uid="{EAF253A3-11FD-403C-B404-EEF97E649ABF}"/>
    <cellStyle name="Normal 3 2 4 2 2 3 3 2 3 2" xfId="36677" xr:uid="{9E572785-4C51-456C-98F6-43601ECB621B}"/>
    <cellStyle name="Normal 3 2 4 2 2 3 3 2 3 3" xfId="51561" xr:uid="{873B1DB2-19E0-46E6-BDC4-21CBE462DEB3}"/>
    <cellStyle name="Normal 3 2 4 2 2 3 3 2 4" xfId="16141" xr:uid="{DBCF29F5-E51F-457A-9126-48F74901C86F}"/>
    <cellStyle name="Normal 3 2 4 2 2 3 3 2 5" xfId="29831" xr:uid="{6F252D09-2EC1-40BF-8053-A433AE476CB7}"/>
    <cellStyle name="Normal 3 2 4 2 2 3 3 2 6" xfId="44715" xr:uid="{D0D8BF05-5934-402D-B1FE-DE6038C3C4F9}"/>
    <cellStyle name="Normal 3 2 4 2 2 3 3 3" xfId="11005" xr:uid="{2F320355-1D26-4000-8408-FAC1FBE6EDB9}"/>
    <cellStyle name="Normal 3 2 4 2 2 3 3 3 2" xfId="24695" xr:uid="{732A4C3D-31F6-4BC2-8150-6A66F3A6E22E}"/>
    <cellStyle name="Normal 3 2 4 2 2 3 3 3 2 2" xfId="38387" xr:uid="{EA8B2020-2013-4E6F-8840-2E101974FBE5}"/>
    <cellStyle name="Normal 3 2 4 2 2 3 3 3 2 3" xfId="53271" xr:uid="{A4E20C0F-9E51-41BC-B306-93335FFEEC7F}"/>
    <cellStyle name="Normal 3 2 4 2 2 3 3 3 3" xfId="17851" xr:uid="{82E8C1CE-3B62-4B6E-9CAE-BB2FD39F19FF}"/>
    <cellStyle name="Normal 3 2 4 2 2 3 3 3 4" xfId="31541" xr:uid="{661F3E26-BC09-4947-9487-FAA2360947FE}"/>
    <cellStyle name="Normal 3 2 4 2 2 3 3 3 5" xfId="46425" xr:uid="{FF248729-EB27-4554-A1B9-22850D174088}"/>
    <cellStyle name="Normal 3 2 4 2 2 3 3 4" xfId="21273" xr:uid="{F29B63BB-9D9E-4CBF-889B-DB660897A740}"/>
    <cellStyle name="Normal 3 2 4 2 2 3 3 4 2" xfId="34965" xr:uid="{D5B4FF89-F2C7-41C1-96B4-4D87EA20B18A}"/>
    <cellStyle name="Normal 3 2 4 2 2 3 3 4 3" xfId="49849" xr:uid="{6B734D58-E6C6-49AA-9A3B-FC729AFB8116}"/>
    <cellStyle name="Normal 3 2 4 2 2 3 3 5" xfId="14429" xr:uid="{0D4396B4-E6DF-4AAE-9380-763536024213}"/>
    <cellStyle name="Normal 3 2 4 2 2 3 3 6" xfId="28119" xr:uid="{A79CCAF9-31B7-43D8-9F5E-54FD83065E2A}"/>
    <cellStyle name="Normal 3 2 4 2 2 3 3 7" xfId="43003" xr:uid="{2A2707DE-41A4-46DC-8AFC-9DD31E0CA4A6}"/>
    <cellStyle name="Normal 3 2 4 2 2 3 4" xfId="7583" xr:uid="{C3FFBA1D-C582-4F05-B74D-E745EA95D0B5}"/>
    <cellStyle name="Normal 3 2 4 2 2 3 4 2" xfId="9296" xr:uid="{12F685D6-5063-4C3E-9435-15E24242AC22}"/>
    <cellStyle name="Normal 3 2 4 2 2 3 4 2 2" xfId="12718" xr:uid="{3B3AD6B2-2677-4E5E-B1A0-C175F9144E2E}"/>
    <cellStyle name="Normal 3 2 4 2 2 3 4 2 2 2" xfId="26408" xr:uid="{D64A439C-D3AB-4A75-89CD-0178A621F0B3}"/>
    <cellStyle name="Normal 3 2 4 2 2 3 4 2 2 2 2" xfId="40100" xr:uid="{73A50A73-7AB0-4DB1-8CC4-AB40E3A481F3}"/>
    <cellStyle name="Normal 3 2 4 2 2 3 4 2 2 2 3" xfId="54984" xr:uid="{CC2DCB5B-6800-495B-AFD4-7C974232DD5F}"/>
    <cellStyle name="Normal 3 2 4 2 2 3 4 2 2 3" xfId="19564" xr:uid="{3C21D3E8-61A2-4536-A971-40D6DA1EA55A}"/>
    <cellStyle name="Normal 3 2 4 2 2 3 4 2 2 4" xfId="33254" xr:uid="{7971E81E-B458-4830-92F9-13CC3126F842}"/>
    <cellStyle name="Normal 3 2 4 2 2 3 4 2 2 5" xfId="48138" xr:uid="{4BBBAD1E-AEDA-4114-A56A-7608888D5B83}"/>
    <cellStyle name="Normal 3 2 4 2 2 3 4 2 3" xfId="22986" xr:uid="{D0EE481B-4FB4-47DC-BBF0-6D63D635A65F}"/>
    <cellStyle name="Normal 3 2 4 2 2 3 4 2 3 2" xfId="36678" xr:uid="{BDD59A1E-19DF-4989-94DF-A7926C78A9F3}"/>
    <cellStyle name="Normal 3 2 4 2 2 3 4 2 3 3" xfId="51562" xr:uid="{B5AC9D44-F67D-45EA-B329-C50D6186CD71}"/>
    <cellStyle name="Normal 3 2 4 2 2 3 4 2 4" xfId="16142" xr:uid="{F6A188D9-9BDA-4E57-8283-79C355717A79}"/>
    <cellStyle name="Normal 3 2 4 2 2 3 4 2 5" xfId="29832" xr:uid="{2C038442-A66E-4F7D-A14F-275E6FD0CC16}"/>
    <cellStyle name="Normal 3 2 4 2 2 3 4 2 6" xfId="44716" xr:uid="{E2E86E48-894C-45D8-8539-A2B3932B4A0A}"/>
    <cellStyle name="Normal 3 2 4 2 2 3 4 3" xfId="11006" xr:uid="{E253E089-11FF-4074-B5B7-A6E5040A1D21}"/>
    <cellStyle name="Normal 3 2 4 2 2 3 4 3 2" xfId="24696" xr:uid="{86659AC8-45CB-4654-9CD9-25454F0F1D68}"/>
    <cellStyle name="Normal 3 2 4 2 2 3 4 3 2 2" xfId="38388" xr:uid="{53AFBF18-A483-45DF-B885-268F89C804C9}"/>
    <cellStyle name="Normal 3 2 4 2 2 3 4 3 2 3" xfId="53272" xr:uid="{7FC65FD4-67EC-4DBD-A7C6-C75D92F1C423}"/>
    <cellStyle name="Normal 3 2 4 2 2 3 4 3 3" xfId="17852" xr:uid="{7AA440D3-9D4C-47DB-B8E7-6B3CA41D526D}"/>
    <cellStyle name="Normal 3 2 4 2 2 3 4 3 4" xfId="31542" xr:uid="{D8D1E637-BA18-4BC7-AD86-3DBE63B79A76}"/>
    <cellStyle name="Normal 3 2 4 2 2 3 4 3 5" xfId="46426" xr:uid="{AEDDD177-A193-4310-A319-A2216E818290}"/>
    <cellStyle name="Normal 3 2 4 2 2 3 4 4" xfId="21274" xr:uid="{B32BB894-F866-4B05-82F0-DAC0ADFDFB2A}"/>
    <cellStyle name="Normal 3 2 4 2 2 3 4 4 2" xfId="34966" xr:uid="{275F2780-8FF6-44DB-AFC9-0D26E9263337}"/>
    <cellStyle name="Normal 3 2 4 2 2 3 4 4 3" xfId="49850" xr:uid="{125D3D5A-AD55-4390-83E4-B2FAC76E28F4}"/>
    <cellStyle name="Normal 3 2 4 2 2 3 4 5" xfId="14430" xr:uid="{3A4CECDB-019B-4C9B-A7C3-25432B9658AE}"/>
    <cellStyle name="Normal 3 2 4 2 2 3 4 6" xfId="28120" xr:uid="{2176122A-3727-45DC-AD2C-AAE3CDE7E31E}"/>
    <cellStyle name="Normal 3 2 4 2 2 3 4 7" xfId="43004" xr:uid="{F2732934-5CA1-4621-B66C-1DFD009CDA7D}"/>
    <cellStyle name="Normal 3 2 4 2 2 3 5" xfId="9292" xr:uid="{C1B54EED-06AB-418A-9D3C-9AAB04DC5A1B}"/>
    <cellStyle name="Normal 3 2 4 2 2 3 5 2" xfId="12714" xr:uid="{33F093A5-02B8-4A13-ABC6-CE177C300609}"/>
    <cellStyle name="Normal 3 2 4 2 2 3 5 2 2" xfId="26404" xr:uid="{E269E3C3-C20A-443F-98C1-4EFBBAC77A7A}"/>
    <cellStyle name="Normal 3 2 4 2 2 3 5 2 2 2" xfId="40096" xr:uid="{8BC76C0D-C583-4838-82AF-95DB2FEDF628}"/>
    <cellStyle name="Normal 3 2 4 2 2 3 5 2 2 3" xfId="54980" xr:uid="{67188E8B-471F-47E5-8C65-D8A9DF3C4516}"/>
    <cellStyle name="Normal 3 2 4 2 2 3 5 2 3" xfId="19560" xr:uid="{B11E3412-D025-470F-AF77-6F1B7FD4D301}"/>
    <cellStyle name="Normal 3 2 4 2 2 3 5 2 4" xfId="33250" xr:uid="{65B6F213-05DD-4BC0-9F8A-D2A4B5468D9F}"/>
    <cellStyle name="Normal 3 2 4 2 2 3 5 2 5" xfId="48134" xr:uid="{B4A3C07E-B56E-4DE0-A162-699C8D39DAD8}"/>
    <cellStyle name="Normal 3 2 4 2 2 3 5 3" xfId="22982" xr:uid="{7B4EBC22-CBA6-4CE0-9B4F-895AE6DA1AB1}"/>
    <cellStyle name="Normal 3 2 4 2 2 3 5 3 2" xfId="36674" xr:uid="{819553C2-C352-49E2-9C3A-2885DB3B4740}"/>
    <cellStyle name="Normal 3 2 4 2 2 3 5 3 3" xfId="51558" xr:uid="{902A1028-09E5-4F46-BB30-4EFAA70D5223}"/>
    <cellStyle name="Normal 3 2 4 2 2 3 5 4" xfId="16138" xr:uid="{3EBF9658-9CC9-428D-9A9B-07117DF989DF}"/>
    <cellStyle name="Normal 3 2 4 2 2 3 5 5" xfId="29828" xr:uid="{CC5DE880-FA9C-4E42-9C8D-761BC6E8AF98}"/>
    <cellStyle name="Normal 3 2 4 2 2 3 5 6" xfId="44712" xr:uid="{40A1AEED-39A7-4285-BF99-AF69A7C45946}"/>
    <cellStyle name="Normal 3 2 4 2 2 3 6" xfId="11002" xr:uid="{7811FB84-4CDC-41D2-B1B6-02B793D0D23E}"/>
    <cellStyle name="Normal 3 2 4 2 2 3 6 2" xfId="24692" xr:uid="{B9728562-05FB-4386-BB64-506B0A3FBDE5}"/>
    <cellStyle name="Normal 3 2 4 2 2 3 6 2 2" xfId="38384" xr:uid="{9B94FAD6-D802-421F-A56D-9D7986AB3857}"/>
    <cellStyle name="Normal 3 2 4 2 2 3 6 2 3" xfId="53268" xr:uid="{002B3BA0-20E2-4E00-87A7-A283EE47A99A}"/>
    <cellStyle name="Normal 3 2 4 2 2 3 6 3" xfId="17848" xr:uid="{7B428C5B-9A3E-453E-B18D-88B7D6867CCC}"/>
    <cellStyle name="Normal 3 2 4 2 2 3 6 4" xfId="31538" xr:uid="{B9A1FBEB-B4E6-4E22-B187-A9C1068679A3}"/>
    <cellStyle name="Normal 3 2 4 2 2 3 6 5" xfId="46422" xr:uid="{CE984568-4FB3-4706-A6CC-D051A2D9474F}"/>
    <cellStyle name="Normal 3 2 4 2 2 3 7" xfId="21270" xr:uid="{70CB25CF-0630-4E0C-89A9-5018B2038052}"/>
    <cellStyle name="Normal 3 2 4 2 2 3 7 2" xfId="34962" xr:uid="{FBF2C4C4-5BFD-4ABD-BDC7-C5953AF918C4}"/>
    <cellStyle name="Normal 3 2 4 2 2 3 7 3" xfId="49846" xr:uid="{167E5AAF-B70C-45D5-AFF6-9E65FC7102CF}"/>
    <cellStyle name="Normal 3 2 4 2 2 3 8" xfId="14426" xr:uid="{437D73A8-2CE1-4EFE-9273-2FC6DF988746}"/>
    <cellStyle name="Normal 3 2 4 2 2 3 9" xfId="28116" xr:uid="{19318631-3D5C-4ED0-B0F2-EC97C906313D}"/>
    <cellStyle name="Normal 3 2 4 2 2 4" xfId="7584" xr:uid="{38DEEEA7-EB54-42F2-AAF6-E9D26A8731EE}"/>
    <cellStyle name="Normal 3 2 4 2 2 4 2" xfId="7585" xr:uid="{644416C1-4005-42E8-90E3-DAEF284FD4CE}"/>
    <cellStyle name="Normal 3 2 4 2 2 4 2 2" xfId="9298" xr:uid="{615BD984-A130-464C-A3D0-50B8095D5A5C}"/>
    <cellStyle name="Normal 3 2 4 2 2 4 2 2 2" xfId="12720" xr:uid="{EFDBEB62-9D01-4C5B-A469-99C971AC1B7E}"/>
    <cellStyle name="Normal 3 2 4 2 2 4 2 2 2 2" xfId="26410" xr:uid="{CF61EDED-38CB-4498-A23D-A7B068947ACA}"/>
    <cellStyle name="Normal 3 2 4 2 2 4 2 2 2 2 2" xfId="40102" xr:uid="{66F99937-55F0-4480-8CE5-F0A7BE08C6F9}"/>
    <cellStyle name="Normal 3 2 4 2 2 4 2 2 2 2 3" xfId="54986" xr:uid="{7A3580BD-98EA-48D0-9364-3C27D93DFBAC}"/>
    <cellStyle name="Normal 3 2 4 2 2 4 2 2 2 3" xfId="19566" xr:uid="{8409532E-DC0F-4D3B-8879-875AE9250840}"/>
    <cellStyle name="Normal 3 2 4 2 2 4 2 2 2 4" xfId="33256" xr:uid="{25E6A0BB-A084-4010-A0AC-B4FE3F2633FB}"/>
    <cellStyle name="Normal 3 2 4 2 2 4 2 2 2 5" xfId="48140" xr:uid="{8C1A8736-EE24-4079-850D-90BABFFC946A}"/>
    <cellStyle name="Normal 3 2 4 2 2 4 2 2 3" xfId="22988" xr:uid="{B8211F88-A22B-4A4A-9A67-C913CAE26382}"/>
    <cellStyle name="Normal 3 2 4 2 2 4 2 2 3 2" xfId="36680" xr:uid="{BB363162-AE37-422A-A4EE-0211C6C1AE6C}"/>
    <cellStyle name="Normal 3 2 4 2 2 4 2 2 3 3" xfId="51564" xr:uid="{8027DF85-B33E-4E72-AA23-ADF9D90866CC}"/>
    <cellStyle name="Normal 3 2 4 2 2 4 2 2 4" xfId="16144" xr:uid="{B1380C29-C14D-43FC-8ED4-29FB7805B560}"/>
    <cellStyle name="Normal 3 2 4 2 2 4 2 2 5" xfId="29834" xr:uid="{DAAEADF0-C7F6-48FE-B411-D02C00F55CE1}"/>
    <cellStyle name="Normal 3 2 4 2 2 4 2 2 6" xfId="44718" xr:uid="{73A89C03-4E5B-4DE0-8498-BA223E4CCF61}"/>
    <cellStyle name="Normal 3 2 4 2 2 4 2 3" xfId="11008" xr:uid="{58F9C8FA-9B20-44BE-978A-B14B0320C1DE}"/>
    <cellStyle name="Normal 3 2 4 2 2 4 2 3 2" xfId="24698" xr:uid="{5FBFCF6E-1309-4B18-B52B-C760C2214F92}"/>
    <cellStyle name="Normal 3 2 4 2 2 4 2 3 2 2" xfId="38390" xr:uid="{8411EE87-38A1-4BB7-9177-E7E60C39B983}"/>
    <cellStyle name="Normal 3 2 4 2 2 4 2 3 2 3" xfId="53274" xr:uid="{64219179-D5AB-4E71-9E3C-D66527E4BBA4}"/>
    <cellStyle name="Normal 3 2 4 2 2 4 2 3 3" xfId="17854" xr:uid="{B72995A7-9B95-47A3-A74A-DDFE5BB1AC21}"/>
    <cellStyle name="Normal 3 2 4 2 2 4 2 3 4" xfId="31544" xr:uid="{8787E21B-643A-4C5E-B145-5484C28A249B}"/>
    <cellStyle name="Normal 3 2 4 2 2 4 2 3 5" xfId="46428" xr:uid="{E8004B6C-8CB1-4A06-BCE3-D28398E9CCD5}"/>
    <cellStyle name="Normal 3 2 4 2 2 4 2 4" xfId="21276" xr:uid="{6A2C858D-E417-4327-BD35-888334F76E94}"/>
    <cellStyle name="Normal 3 2 4 2 2 4 2 4 2" xfId="34968" xr:uid="{C641C6E9-78A2-4555-905B-ECD6D3CD87E0}"/>
    <cellStyle name="Normal 3 2 4 2 2 4 2 4 3" xfId="49852" xr:uid="{B8AC7BC8-D0F8-491B-AA98-15939193F7B0}"/>
    <cellStyle name="Normal 3 2 4 2 2 4 2 5" xfId="14432" xr:uid="{530A6B4A-D864-4F44-9997-E68FB610DF63}"/>
    <cellStyle name="Normal 3 2 4 2 2 4 2 6" xfId="28122" xr:uid="{34C2860B-ED96-44A0-B9C6-716D87EA49EE}"/>
    <cellStyle name="Normal 3 2 4 2 2 4 2 7" xfId="43006" xr:uid="{3CF6B27C-D88E-4330-BF75-7558613841E4}"/>
    <cellStyle name="Normal 3 2 4 2 2 4 3" xfId="9297" xr:uid="{F39289E6-4486-407F-913A-3BBC21CAD801}"/>
    <cellStyle name="Normal 3 2 4 2 2 4 3 2" xfId="12719" xr:uid="{4338004B-E5C5-4292-AF79-05BBD5C6604E}"/>
    <cellStyle name="Normal 3 2 4 2 2 4 3 2 2" xfId="26409" xr:uid="{A4822641-D03A-48B6-AEF7-D51E9CFFD7AE}"/>
    <cellStyle name="Normal 3 2 4 2 2 4 3 2 2 2" xfId="40101" xr:uid="{442EC1B5-D038-4554-9FAD-AEF3E42FF1D6}"/>
    <cellStyle name="Normal 3 2 4 2 2 4 3 2 2 3" xfId="54985" xr:uid="{C632DD35-3494-40B2-BFC5-57133E5D15F7}"/>
    <cellStyle name="Normal 3 2 4 2 2 4 3 2 3" xfId="19565" xr:uid="{D8F43D36-B8FE-4A55-B298-C50B30FEECD4}"/>
    <cellStyle name="Normal 3 2 4 2 2 4 3 2 4" xfId="33255" xr:uid="{33F91123-99C1-4BA7-A387-897A7D14C594}"/>
    <cellStyle name="Normal 3 2 4 2 2 4 3 2 5" xfId="48139" xr:uid="{B363B0F8-822B-402D-93D9-C6294B2EC081}"/>
    <cellStyle name="Normal 3 2 4 2 2 4 3 3" xfId="22987" xr:uid="{50871F6F-94CC-491A-8963-9917E9F4827D}"/>
    <cellStyle name="Normal 3 2 4 2 2 4 3 3 2" xfId="36679" xr:uid="{91347BB5-6110-4724-B12C-2ACE40B0A7DD}"/>
    <cellStyle name="Normal 3 2 4 2 2 4 3 3 3" xfId="51563" xr:uid="{2C02744D-6AAD-4173-A3A0-04D240E0C8E5}"/>
    <cellStyle name="Normal 3 2 4 2 2 4 3 4" xfId="16143" xr:uid="{48F86E85-D936-4796-9B25-ACB425880000}"/>
    <cellStyle name="Normal 3 2 4 2 2 4 3 5" xfId="29833" xr:uid="{F4369BE3-8ED6-4CE7-B602-5B7618DDE6DF}"/>
    <cellStyle name="Normal 3 2 4 2 2 4 3 6" xfId="44717" xr:uid="{6C608553-723F-4001-A396-7F04DFFE78E5}"/>
    <cellStyle name="Normal 3 2 4 2 2 4 4" xfId="11007" xr:uid="{1BB5AF3D-7CE4-47FF-BACB-7D9123BC2AB9}"/>
    <cellStyle name="Normal 3 2 4 2 2 4 4 2" xfId="24697" xr:uid="{E6E73AEC-2B01-4C79-AB36-7AC2EC55D3B1}"/>
    <cellStyle name="Normal 3 2 4 2 2 4 4 2 2" xfId="38389" xr:uid="{F37FBE60-C589-46E8-8B55-C5D280F6C06A}"/>
    <cellStyle name="Normal 3 2 4 2 2 4 4 2 3" xfId="53273" xr:uid="{3AF07854-7A2C-49D5-A5F3-D367DB821DDE}"/>
    <cellStyle name="Normal 3 2 4 2 2 4 4 3" xfId="17853" xr:uid="{8E09F3DA-EB79-4514-8453-08DEB59BBEDC}"/>
    <cellStyle name="Normal 3 2 4 2 2 4 4 4" xfId="31543" xr:uid="{B590E019-612B-4BEF-B2D4-3C664470AE37}"/>
    <cellStyle name="Normal 3 2 4 2 2 4 4 5" xfId="46427" xr:uid="{9FC29F76-4DB9-4D51-9BF1-0E001EAC8055}"/>
    <cellStyle name="Normal 3 2 4 2 2 4 5" xfId="21275" xr:uid="{DCAD00DF-BF46-44F7-89A0-353D36609BCD}"/>
    <cellStyle name="Normal 3 2 4 2 2 4 5 2" xfId="34967" xr:uid="{E7349C05-69F6-4268-8833-D0FF82045E09}"/>
    <cellStyle name="Normal 3 2 4 2 2 4 5 3" xfId="49851" xr:uid="{AD9D3C50-1321-4180-8E7B-E760E89EB3C1}"/>
    <cellStyle name="Normal 3 2 4 2 2 4 6" xfId="14431" xr:uid="{73D53124-1161-4F1A-94F2-6754C15720F6}"/>
    <cellStyle name="Normal 3 2 4 2 2 4 7" xfId="28121" xr:uid="{506FE1C2-191D-4B32-A2F4-AA9C3CCA3B68}"/>
    <cellStyle name="Normal 3 2 4 2 2 4 8" xfId="43005" xr:uid="{7D0E5594-58E5-45D9-B02A-B60B5D8DE5F9}"/>
    <cellStyle name="Normal 3 2 4 2 2 5" xfId="7586" xr:uid="{0FDED1A0-1CB1-47AF-8126-16A8B5A8055E}"/>
    <cellStyle name="Normal 3 2 4 2 2 5 2" xfId="9299" xr:uid="{F22DFA68-3733-4D23-B842-40B1F66F068F}"/>
    <cellStyle name="Normal 3 2 4 2 2 5 2 2" xfId="12721" xr:uid="{687CC2E2-3D01-4DA8-9D46-78E68BC6644F}"/>
    <cellStyle name="Normal 3 2 4 2 2 5 2 2 2" xfId="26411" xr:uid="{2B6A1370-C56A-4A48-9FD7-F4805B22C99C}"/>
    <cellStyle name="Normal 3 2 4 2 2 5 2 2 2 2" xfId="40103" xr:uid="{0CF9370E-D5F3-4AD1-9F6C-BE1397800EEC}"/>
    <cellStyle name="Normal 3 2 4 2 2 5 2 2 2 3" xfId="54987" xr:uid="{35DF2554-86CD-4663-8020-A9E8253A8441}"/>
    <cellStyle name="Normal 3 2 4 2 2 5 2 2 3" xfId="19567" xr:uid="{A93174B1-5CBB-4B31-8AB8-F9389BF45E58}"/>
    <cellStyle name="Normal 3 2 4 2 2 5 2 2 4" xfId="33257" xr:uid="{04502B8C-954E-4126-BD31-4DC564588244}"/>
    <cellStyle name="Normal 3 2 4 2 2 5 2 2 5" xfId="48141" xr:uid="{13AD46B5-905F-4519-B0BC-FBD780B000D4}"/>
    <cellStyle name="Normal 3 2 4 2 2 5 2 3" xfId="22989" xr:uid="{E6BB5427-E13D-438D-B4BB-72854B3B8BA2}"/>
    <cellStyle name="Normal 3 2 4 2 2 5 2 3 2" xfId="36681" xr:uid="{3C81D828-EE8D-48C0-9866-08A2AF5C0F5B}"/>
    <cellStyle name="Normal 3 2 4 2 2 5 2 3 3" xfId="51565" xr:uid="{43CF44AE-12B0-4B21-8B50-FAEA85FD751F}"/>
    <cellStyle name="Normal 3 2 4 2 2 5 2 4" xfId="16145" xr:uid="{0250E246-28C2-466A-9F77-9DD4EE606784}"/>
    <cellStyle name="Normal 3 2 4 2 2 5 2 5" xfId="29835" xr:uid="{0E8FBE60-9224-4DEB-B2FE-477B78A8E41D}"/>
    <cellStyle name="Normal 3 2 4 2 2 5 2 6" xfId="44719" xr:uid="{91BA8014-846E-45F1-B955-C16835E74943}"/>
    <cellStyle name="Normal 3 2 4 2 2 5 3" xfId="11009" xr:uid="{E18A5430-ACCC-4418-95B9-409DD06C2FAB}"/>
    <cellStyle name="Normal 3 2 4 2 2 5 3 2" xfId="24699" xr:uid="{C5AAEE81-17E5-43CF-9FAB-5CE788DC1217}"/>
    <cellStyle name="Normal 3 2 4 2 2 5 3 2 2" xfId="38391" xr:uid="{7B800671-2A8F-458F-B59B-21530B357DD6}"/>
    <cellStyle name="Normal 3 2 4 2 2 5 3 2 3" xfId="53275" xr:uid="{BAFDFA9F-B866-40EA-995F-9B2FBF2D6BDF}"/>
    <cellStyle name="Normal 3 2 4 2 2 5 3 3" xfId="17855" xr:uid="{9CEDF67E-C6C1-4E66-AB85-A918735F2398}"/>
    <cellStyle name="Normal 3 2 4 2 2 5 3 4" xfId="31545" xr:uid="{CD1A2781-E160-483D-A188-529F97797F6B}"/>
    <cellStyle name="Normal 3 2 4 2 2 5 3 5" xfId="46429" xr:uid="{46487934-976C-460A-9312-3BDA42606A0B}"/>
    <cellStyle name="Normal 3 2 4 2 2 5 4" xfId="21277" xr:uid="{4F3E8C76-863B-4856-A1C1-FF03CE57FD29}"/>
    <cellStyle name="Normal 3 2 4 2 2 5 4 2" xfId="34969" xr:uid="{AD2115C9-50E6-4C15-B4B0-E37E8A65CCD5}"/>
    <cellStyle name="Normal 3 2 4 2 2 5 4 3" xfId="49853" xr:uid="{022AFEF0-7F4D-423F-868E-ABA24E73E72F}"/>
    <cellStyle name="Normal 3 2 4 2 2 5 5" xfId="14433" xr:uid="{7D7D15B6-04E8-427A-97F4-58D517F333BD}"/>
    <cellStyle name="Normal 3 2 4 2 2 5 6" xfId="28123" xr:uid="{7256D613-64AC-41A1-ACE5-99A40FA4504A}"/>
    <cellStyle name="Normal 3 2 4 2 2 5 7" xfId="43007" xr:uid="{A72292C6-BB5F-4D3B-9716-BEFADEBE2353}"/>
    <cellStyle name="Normal 3 2 4 2 2 6" xfId="7587" xr:uid="{E4344EBA-F582-4EEB-9AE7-6BEE8CF240DA}"/>
    <cellStyle name="Normal 3 2 4 2 2 6 2" xfId="9300" xr:uid="{153FCA20-8BC8-48A3-9E7D-FB5149009FC2}"/>
    <cellStyle name="Normal 3 2 4 2 2 6 2 2" xfId="12722" xr:uid="{9A0859D1-49CD-45A5-8CA7-0F52F1F018D2}"/>
    <cellStyle name="Normal 3 2 4 2 2 6 2 2 2" xfId="26412" xr:uid="{8B2447C2-817E-4B8F-BA97-DFBF7C86C4D4}"/>
    <cellStyle name="Normal 3 2 4 2 2 6 2 2 2 2" xfId="40104" xr:uid="{EE5207D6-8B1A-409D-8BBF-5A3323218D88}"/>
    <cellStyle name="Normal 3 2 4 2 2 6 2 2 2 3" xfId="54988" xr:uid="{B66E6187-27EC-404A-8755-BA80C34B5665}"/>
    <cellStyle name="Normal 3 2 4 2 2 6 2 2 3" xfId="19568" xr:uid="{E117370A-BE1E-4725-A1C3-7F2FC749402B}"/>
    <cellStyle name="Normal 3 2 4 2 2 6 2 2 4" xfId="33258" xr:uid="{379A088A-C4FD-4663-BEE3-3091C33CB873}"/>
    <cellStyle name="Normal 3 2 4 2 2 6 2 2 5" xfId="48142" xr:uid="{3756C3F3-E5EF-4268-B108-E09DE8F5254F}"/>
    <cellStyle name="Normal 3 2 4 2 2 6 2 3" xfId="22990" xr:uid="{96545ECC-DE22-4AF4-9752-82D808E7B9B5}"/>
    <cellStyle name="Normal 3 2 4 2 2 6 2 3 2" xfId="36682" xr:uid="{DEDB2B37-5DD8-4D81-A32A-A035CFD65BE3}"/>
    <cellStyle name="Normal 3 2 4 2 2 6 2 3 3" xfId="51566" xr:uid="{D2FF4446-14EC-4049-8E0F-8BA4150110A7}"/>
    <cellStyle name="Normal 3 2 4 2 2 6 2 4" xfId="16146" xr:uid="{643E2D9B-FB9C-4111-AF48-C2B1F1487505}"/>
    <cellStyle name="Normal 3 2 4 2 2 6 2 5" xfId="29836" xr:uid="{8F1910A7-CFEC-4E78-AA60-22B8DA9E7B1D}"/>
    <cellStyle name="Normal 3 2 4 2 2 6 2 6" xfId="44720" xr:uid="{F1A4560A-9A4C-4B50-97BA-DED138DE5F25}"/>
    <cellStyle name="Normal 3 2 4 2 2 6 3" xfId="11010" xr:uid="{273D77AF-F065-4247-9E74-3ED2488375C4}"/>
    <cellStyle name="Normal 3 2 4 2 2 6 3 2" xfId="24700" xr:uid="{74E4F7D0-1A33-4750-A06B-DEB943BB42AF}"/>
    <cellStyle name="Normal 3 2 4 2 2 6 3 2 2" xfId="38392" xr:uid="{6C4E55E3-4E17-446E-9A37-BBE56F73A217}"/>
    <cellStyle name="Normal 3 2 4 2 2 6 3 2 3" xfId="53276" xr:uid="{C047B9B0-D4C3-4C0A-AA4F-7FCAB4DBF817}"/>
    <cellStyle name="Normal 3 2 4 2 2 6 3 3" xfId="17856" xr:uid="{C15F7E2B-AA58-4B66-B808-79AF14084737}"/>
    <cellStyle name="Normal 3 2 4 2 2 6 3 4" xfId="31546" xr:uid="{B114061C-E9C3-4777-85FD-C419C6B7BEBE}"/>
    <cellStyle name="Normal 3 2 4 2 2 6 3 5" xfId="46430" xr:uid="{C8887B8E-9494-446D-A1CF-4920E431332C}"/>
    <cellStyle name="Normal 3 2 4 2 2 6 4" xfId="21278" xr:uid="{0245910F-7E2A-405D-BAEE-B2BB4947ECF0}"/>
    <cellStyle name="Normal 3 2 4 2 2 6 4 2" xfId="34970" xr:uid="{6E2E32C3-6B26-4FCD-8249-C7B079BB6D53}"/>
    <cellStyle name="Normal 3 2 4 2 2 6 4 3" xfId="49854" xr:uid="{00C9ACBC-D259-4A25-85D0-6787E22A6680}"/>
    <cellStyle name="Normal 3 2 4 2 2 6 5" xfId="14434" xr:uid="{8DCCD153-704D-43D1-BD22-362F7818E213}"/>
    <cellStyle name="Normal 3 2 4 2 2 6 6" xfId="28124" xr:uid="{20A5A376-98E7-4180-9A29-0B6E5C6CFC58}"/>
    <cellStyle name="Normal 3 2 4 2 2 6 7" xfId="43008" xr:uid="{EADFD69B-3CFE-4C15-8F2D-6B2E5D838EB8}"/>
    <cellStyle name="Normal 3 2 4 2 2 7" xfId="9286" xr:uid="{3FAA1A75-3D37-485B-87D4-3DA2E58CC02B}"/>
    <cellStyle name="Normal 3 2 4 2 2 7 2" xfId="12708" xr:uid="{990A2C7A-2760-4B95-A494-EB8B2A3076BF}"/>
    <cellStyle name="Normal 3 2 4 2 2 7 2 2" xfId="26398" xr:uid="{B0B2DFF6-C940-4888-8EED-E4411BCA8A4D}"/>
    <cellStyle name="Normal 3 2 4 2 2 7 2 2 2" xfId="40090" xr:uid="{F4D3A1FD-0FBB-4A80-88C3-D81C83046CD0}"/>
    <cellStyle name="Normal 3 2 4 2 2 7 2 2 3" xfId="54974" xr:uid="{561BC52C-44CD-417A-84AD-007DEF2517FC}"/>
    <cellStyle name="Normal 3 2 4 2 2 7 2 3" xfId="19554" xr:uid="{0F031B5B-17E3-40BE-A9E5-EEE51AA6BC19}"/>
    <cellStyle name="Normal 3 2 4 2 2 7 2 4" xfId="33244" xr:uid="{1A1C8B7F-05FE-4FFA-A2F0-A4C2EE1FBA6B}"/>
    <cellStyle name="Normal 3 2 4 2 2 7 2 5" xfId="48128" xr:uid="{B9E8D245-A238-4006-B32D-9D9849666131}"/>
    <cellStyle name="Normal 3 2 4 2 2 7 3" xfId="22976" xr:uid="{85D8BB66-518B-4769-A06E-FF9189476259}"/>
    <cellStyle name="Normal 3 2 4 2 2 7 3 2" xfId="36668" xr:uid="{C14F62EB-D6D0-4597-9B1D-1DF0C7429295}"/>
    <cellStyle name="Normal 3 2 4 2 2 7 3 3" xfId="51552" xr:uid="{ED0384CE-EBDB-4D31-AE5D-F26A47606AE2}"/>
    <cellStyle name="Normal 3 2 4 2 2 7 4" xfId="16132" xr:uid="{E7B69CB3-74EA-4496-A728-FEE6F6C553C6}"/>
    <cellStyle name="Normal 3 2 4 2 2 7 5" xfId="29822" xr:uid="{7F4238CC-7359-440E-8CE4-DA5DFFAC267F}"/>
    <cellStyle name="Normal 3 2 4 2 2 7 6" xfId="44706" xr:uid="{E4CF4A93-D870-4294-A23B-14F1AA382ED4}"/>
    <cellStyle name="Normal 3 2 4 2 2 8" xfId="10996" xr:uid="{FC297783-8740-4158-A600-3C06E99ACD27}"/>
    <cellStyle name="Normal 3 2 4 2 2 8 2" xfId="24686" xr:uid="{03E12D32-29F7-4E76-B720-2FDF308C9ED2}"/>
    <cellStyle name="Normal 3 2 4 2 2 8 2 2" xfId="38378" xr:uid="{0BF18989-3650-444D-926E-FE2F43AE21A3}"/>
    <cellStyle name="Normal 3 2 4 2 2 8 2 3" xfId="53262" xr:uid="{122A9096-7572-4D87-86EE-1D02E676AE07}"/>
    <cellStyle name="Normal 3 2 4 2 2 8 3" xfId="17842" xr:uid="{9DA5B350-BB09-4B8B-B041-0FF95AE2FB6E}"/>
    <cellStyle name="Normal 3 2 4 2 2 8 4" xfId="31532" xr:uid="{4894CB92-21F5-4F71-A1B3-2814EF2BDA4D}"/>
    <cellStyle name="Normal 3 2 4 2 2 8 5" xfId="46416" xr:uid="{98AD2443-F008-4534-8C5E-2CF04EAA0A95}"/>
    <cellStyle name="Normal 3 2 4 2 2 9" xfId="21264" xr:uid="{707EEB67-8F6A-4A00-9603-3D6F4DD02D1D}"/>
    <cellStyle name="Normal 3 2 4 2 2 9 2" xfId="34956" xr:uid="{E16E17BD-E65C-4363-B6E9-8E6AE7564D03}"/>
    <cellStyle name="Normal 3 2 4 2 2 9 3" xfId="49840" xr:uid="{65A04A36-8FA2-49E1-82A9-F27C475A5317}"/>
    <cellStyle name="Normal 3 2 4 2 3" xfId="7588" xr:uid="{05EB22D7-C741-45A3-92D6-9299E1F50BD7}"/>
    <cellStyle name="Normal 3 2 4 2 3 10" xfId="43009" xr:uid="{42F03E8B-C43B-4A54-BDE4-BEDDEF1A50E0}"/>
    <cellStyle name="Normal 3 2 4 2 3 2" xfId="7589" xr:uid="{A8DB9C6A-BDED-4CA9-B022-4388FA1768F7}"/>
    <cellStyle name="Normal 3 2 4 2 3 2 2" xfId="7590" xr:uid="{99142218-9FF7-4A83-8C54-16B9C6AFF911}"/>
    <cellStyle name="Normal 3 2 4 2 3 2 2 2" xfId="9303" xr:uid="{BCB39A6F-5613-44A6-B6ED-4DAAF376362D}"/>
    <cellStyle name="Normal 3 2 4 2 3 2 2 2 2" xfId="12725" xr:uid="{D60B3C99-4F39-4FAB-9796-224808B7E3E4}"/>
    <cellStyle name="Normal 3 2 4 2 3 2 2 2 2 2" xfId="26415" xr:uid="{2437BB99-CC19-465B-9714-D3AB4A4700B8}"/>
    <cellStyle name="Normal 3 2 4 2 3 2 2 2 2 2 2" xfId="40107" xr:uid="{BAD5600C-4325-4D50-B2B4-2A504922430F}"/>
    <cellStyle name="Normal 3 2 4 2 3 2 2 2 2 2 3" xfId="54991" xr:uid="{4B6C5961-69C4-4B11-B235-2052519049F8}"/>
    <cellStyle name="Normal 3 2 4 2 3 2 2 2 2 3" xfId="19571" xr:uid="{B19950B7-F9E0-4975-8147-B23A199222B7}"/>
    <cellStyle name="Normal 3 2 4 2 3 2 2 2 2 4" xfId="33261" xr:uid="{3144184F-409C-4A93-831F-29806DA17A0B}"/>
    <cellStyle name="Normal 3 2 4 2 3 2 2 2 2 5" xfId="48145" xr:uid="{229F10A7-C627-49F3-A421-02C575D2544D}"/>
    <cellStyle name="Normal 3 2 4 2 3 2 2 2 3" xfId="22993" xr:uid="{4A248211-A416-4C0C-B8FC-455FEEF519FC}"/>
    <cellStyle name="Normal 3 2 4 2 3 2 2 2 3 2" xfId="36685" xr:uid="{23981F82-236F-49B8-A8F2-B44D861FCA0B}"/>
    <cellStyle name="Normal 3 2 4 2 3 2 2 2 3 3" xfId="51569" xr:uid="{ED2FF2F7-06D8-4179-B7CA-E9A91A792D2D}"/>
    <cellStyle name="Normal 3 2 4 2 3 2 2 2 4" xfId="16149" xr:uid="{C09F70CB-2D5F-4E84-A263-8E9C13D69AF9}"/>
    <cellStyle name="Normal 3 2 4 2 3 2 2 2 5" xfId="29839" xr:uid="{E55761E5-EF10-454F-9613-D3A48C72BBEF}"/>
    <cellStyle name="Normal 3 2 4 2 3 2 2 2 6" xfId="44723" xr:uid="{3AEC8ABA-7C0D-407B-95F3-5EF9496CD093}"/>
    <cellStyle name="Normal 3 2 4 2 3 2 2 3" xfId="11013" xr:uid="{8E9969A4-A052-48B7-AE81-2BEC5FCB9D3B}"/>
    <cellStyle name="Normal 3 2 4 2 3 2 2 3 2" xfId="24703" xr:uid="{42C3F3CC-3924-4348-AE9F-F835F20DAD99}"/>
    <cellStyle name="Normal 3 2 4 2 3 2 2 3 2 2" xfId="38395" xr:uid="{5DBE3426-9EC3-4521-93BE-A9D6C1EBFC3F}"/>
    <cellStyle name="Normal 3 2 4 2 3 2 2 3 2 3" xfId="53279" xr:uid="{C925E289-E93C-4E2A-87E5-2E3FD7C37789}"/>
    <cellStyle name="Normal 3 2 4 2 3 2 2 3 3" xfId="17859" xr:uid="{FFE55C04-95E2-4F6A-A4D0-068FFE119C6B}"/>
    <cellStyle name="Normal 3 2 4 2 3 2 2 3 4" xfId="31549" xr:uid="{F9F258CE-A975-45F2-90BB-99FEBE87E8AA}"/>
    <cellStyle name="Normal 3 2 4 2 3 2 2 3 5" xfId="46433" xr:uid="{44DE42E1-5853-4E42-9122-1D8B1990BA48}"/>
    <cellStyle name="Normal 3 2 4 2 3 2 2 4" xfId="21281" xr:uid="{D8BB4C80-A26C-4EDF-A220-85E8AEEABA0B}"/>
    <cellStyle name="Normal 3 2 4 2 3 2 2 4 2" xfId="34973" xr:uid="{E9097A59-69B1-4D61-B819-1BE0043E0C47}"/>
    <cellStyle name="Normal 3 2 4 2 3 2 2 4 3" xfId="49857" xr:uid="{A5A3FAC5-5E6A-4E5D-803C-B26B6BB533F9}"/>
    <cellStyle name="Normal 3 2 4 2 3 2 2 5" xfId="14437" xr:uid="{31ED9E19-D2C6-47CC-A9FB-13B691B4A457}"/>
    <cellStyle name="Normal 3 2 4 2 3 2 2 6" xfId="28127" xr:uid="{AAA66A9B-2BE0-4A44-BDC4-E24059C5347F}"/>
    <cellStyle name="Normal 3 2 4 2 3 2 2 7" xfId="43011" xr:uid="{9302F3EE-6D91-43BF-A588-483DEA791944}"/>
    <cellStyle name="Normal 3 2 4 2 3 2 3" xfId="9302" xr:uid="{F708632F-A9B7-48C3-B341-FBB1F8053417}"/>
    <cellStyle name="Normal 3 2 4 2 3 2 3 2" xfId="12724" xr:uid="{3B46D395-0677-404E-9BD9-2E52A16050AC}"/>
    <cellStyle name="Normal 3 2 4 2 3 2 3 2 2" xfId="26414" xr:uid="{1AFFCCA9-B29D-4EC8-B878-ED1147A1BC0A}"/>
    <cellStyle name="Normal 3 2 4 2 3 2 3 2 2 2" xfId="40106" xr:uid="{E305BF3F-DB83-4AA9-B67F-AB0AC31BDB0D}"/>
    <cellStyle name="Normal 3 2 4 2 3 2 3 2 2 3" xfId="54990" xr:uid="{45D55B30-5772-43A3-BC03-93199E3D34DE}"/>
    <cellStyle name="Normal 3 2 4 2 3 2 3 2 3" xfId="19570" xr:uid="{00F940D5-9A68-4B9F-9C07-D0548A458423}"/>
    <cellStyle name="Normal 3 2 4 2 3 2 3 2 4" xfId="33260" xr:uid="{0194E181-B951-41EC-8A8E-4D8802BF3344}"/>
    <cellStyle name="Normal 3 2 4 2 3 2 3 2 5" xfId="48144" xr:uid="{84496584-B6A4-4B3B-895F-7E5482EDB97B}"/>
    <cellStyle name="Normal 3 2 4 2 3 2 3 3" xfId="22992" xr:uid="{0D3B0E0F-C243-49B8-AE71-835BAB19BC37}"/>
    <cellStyle name="Normal 3 2 4 2 3 2 3 3 2" xfId="36684" xr:uid="{AB47F026-DEFC-49FC-BC1F-FC397C8E5FBC}"/>
    <cellStyle name="Normal 3 2 4 2 3 2 3 3 3" xfId="51568" xr:uid="{A3865239-03C6-49CD-BF9C-2888C0ACCF5C}"/>
    <cellStyle name="Normal 3 2 4 2 3 2 3 4" xfId="16148" xr:uid="{F9242FD0-5B88-4AC9-9609-B11DBD55F8BF}"/>
    <cellStyle name="Normal 3 2 4 2 3 2 3 5" xfId="29838" xr:uid="{D36CEC2A-58CE-4893-99E7-2A18D61469EA}"/>
    <cellStyle name="Normal 3 2 4 2 3 2 3 6" xfId="44722" xr:uid="{2B717892-5150-4C1E-88E5-3CA2CBA8B831}"/>
    <cellStyle name="Normal 3 2 4 2 3 2 4" xfId="11012" xr:uid="{CB3263F4-1C77-4DD7-B29F-F42AC3DC3734}"/>
    <cellStyle name="Normal 3 2 4 2 3 2 4 2" xfId="24702" xr:uid="{D6639C0F-D110-4758-B239-CA8F2AB583EA}"/>
    <cellStyle name="Normal 3 2 4 2 3 2 4 2 2" xfId="38394" xr:uid="{F9630450-559B-44C7-AD52-AD85FFD56EDD}"/>
    <cellStyle name="Normal 3 2 4 2 3 2 4 2 3" xfId="53278" xr:uid="{5FC837A9-C2A7-4911-B7F1-E5E776E7162A}"/>
    <cellStyle name="Normal 3 2 4 2 3 2 4 3" xfId="17858" xr:uid="{DE68040A-3B4E-451B-A569-CB397E24D97F}"/>
    <cellStyle name="Normal 3 2 4 2 3 2 4 4" xfId="31548" xr:uid="{90E41E63-A4DA-4D7D-A922-E0635E50A2F1}"/>
    <cellStyle name="Normal 3 2 4 2 3 2 4 5" xfId="46432" xr:uid="{C399F904-6D8E-47D3-808A-43533A7F6B77}"/>
    <cellStyle name="Normal 3 2 4 2 3 2 5" xfId="21280" xr:uid="{2D472767-0819-4692-B6DC-254AEA40FD68}"/>
    <cellStyle name="Normal 3 2 4 2 3 2 5 2" xfId="34972" xr:uid="{0E162282-83F3-4AFC-97FD-880359F1100F}"/>
    <cellStyle name="Normal 3 2 4 2 3 2 5 3" xfId="49856" xr:uid="{9FBEBB4A-B437-42DB-AF89-6E7669A35C0B}"/>
    <cellStyle name="Normal 3 2 4 2 3 2 6" xfId="14436" xr:uid="{84DD990B-2B7D-43ED-8B05-FCD72B746A0A}"/>
    <cellStyle name="Normal 3 2 4 2 3 2 7" xfId="28126" xr:uid="{44EC44A4-EF64-4868-9F06-032A9BFB7AC4}"/>
    <cellStyle name="Normal 3 2 4 2 3 2 8" xfId="43010" xr:uid="{1B47E9FD-D9CC-467B-AFAD-DEFE613664D8}"/>
    <cellStyle name="Normal 3 2 4 2 3 3" xfId="7591" xr:uid="{FCB4D03D-8A3A-4860-82A9-BC7E1E8C2163}"/>
    <cellStyle name="Normal 3 2 4 2 3 3 2" xfId="9304" xr:uid="{783AD5BE-0D5E-47A8-86BB-4E9EAAC9F0EF}"/>
    <cellStyle name="Normal 3 2 4 2 3 3 2 2" xfId="12726" xr:uid="{3392F8F6-EDBD-40A3-9573-CE6DC85355FB}"/>
    <cellStyle name="Normal 3 2 4 2 3 3 2 2 2" xfId="26416" xr:uid="{D602FC92-66B6-460D-8F7B-E5042DCF600B}"/>
    <cellStyle name="Normal 3 2 4 2 3 3 2 2 2 2" xfId="40108" xr:uid="{A1ED5E3F-EF2B-468F-8E8A-60D5A3FB693C}"/>
    <cellStyle name="Normal 3 2 4 2 3 3 2 2 2 3" xfId="54992" xr:uid="{4DCB7BD0-EBF1-4405-A1BF-C6374F72F887}"/>
    <cellStyle name="Normal 3 2 4 2 3 3 2 2 3" xfId="19572" xr:uid="{7DFC0572-4AAC-4B43-ACAA-44AFD3084C39}"/>
    <cellStyle name="Normal 3 2 4 2 3 3 2 2 4" xfId="33262" xr:uid="{0D650907-3E11-4B9F-8B9A-FC659F90D1DC}"/>
    <cellStyle name="Normal 3 2 4 2 3 3 2 2 5" xfId="48146" xr:uid="{D00394D5-68D7-4BAC-9488-4AF551FDEFF5}"/>
    <cellStyle name="Normal 3 2 4 2 3 3 2 3" xfId="22994" xr:uid="{BB69AEC7-041B-4679-AAD2-0C8EC794B33D}"/>
    <cellStyle name="Normal 3 2 4 2 3 3 2 3 2" xfId="36686" xr:uid="{ABFE0D76-C78A-45ED-A22A-FF0721C1EC31}"/>
    <cellStyle name="Normal 3 2 4 2 3 3 2 3 3" xfId="51570" xr:uid="{0083BAF0-D497-4C14-8016-D56B870ECA19}"/>
    <cellStyle name="Normal 3 2 4 2 3 3 2 4" xfId="16150" xr:uid="{97EE51CE-A737-46CF-B4A2-48EB3902E859}"/>
    <cellStyle name="Normal 3 2 4 2 3 3 2 5" xfId="29840" xr:uid="{E1365ED5-DB3A-4BD5-A836-30923DFECBF9}"/>
    <cellStyle name="Normal 3 2 4 2 3 3 2 6" xfId="44724" xr:uid="{B24F5909-2F81-4262-BA3C-0D06D14C57FB}"/>
    <cellStyle name="Normal 3 2 4 2 3 3 3" xfId="11014" xr:uid="{E45B3BC9-549E-4935-9A6A-4176CFB4A2DB}"/>
    <cellStyle name="Normal 3 2 4 2 3 3 3 2" xfId="24704" xr:uid="{238A88B0-5C58-4D0A-84D5-C213EAB9DA64}"/>
    <cellStyle name="Normal 3 2 4 2 3 3 3 2 2" xfId="38396" xr:uid="{85BF6B0C-A4D5-424D-AEA7-DEAA0A544A10}"/>
    <cellStyle name="Normal 3 2 4 2 3 3 3 2 3" xfId="53280" xr:uid="{F769BBC6-1AD0-4CB1-A91F-445D5BBDBA6A}"/>
    <cellStyle name="Normal 3 2 4 2 3 3 3 3" xfId="17860" xr:uid="{506EAF14-63AA-46F6-8BC4-2748986D659A}"/>
    <cellStyle name="Normal 3 2 4 2 3 3 3 4" xfId="31550" xr:uid="{88B2EA25-6324-437D-B347-58ACC585F153}"/>
    <cellStyle name="Normal 3 2 4 2 3 3 3 5" xfId="46434" xr:uid="{909756B0-74CB-4A39-9A91-A4023F80112B}"/>
    <cellStyle name="Normal 3 2 4 2 3 3 4" xfId="21282" xr:uid="{4C4782E3-41A9-40BE-9AFC-E96F9614E67E}"/>
    <cellStyle name="Normal 3 2 4 2 3 3 4 2" xfId="34974" xr:uid="{0A261D66-038C-4BF2-8416-53FAC58726BB}"/>
    <cellStyle name="Normal 3 2 4 2 3 3 4 3" xfId="49858" xr:uid="{B0B3A2CD-6544-47D3-9303-B9DE4A0A5F69}"/>
    <cellStyle name="Normal 3 2 4 2 3 3 5" xfId="14438" xr:uid="{F83130A1-C0FB-4E2A-B691-0F6CAAAC5746}"/>
    <cellStyle name="Normal 3 2 4 2 3 3 6" xfId="28128" xr:uid="{EABAF5B7-C966-47E8-89CC-1A013BB0AABA}"/>
    <cellStyle name="Normal 3 2 4 2 3 3 7" xfId="43012" xr:uid="{F16C5C25-A38E-40C8-BB65-D830C6F7504A}"/>
    <cellStyle name="Normal 3 2 4 2 3 4" xfId="7592" xr:uid="{7030FF83-D590-497D-947E-31A884E20B90}"/>
    <cellStyle name="Normal 3 2 4 2 3 4 2" xfId="9305" xr:uid="{D3E01919-2F43-412B-96E7-F9E01A7C8328}"/>
    <cellStyle name="Normal 3 2 4 2 3 4 2 2" xfId="12727" xr:uid="{CA3E3711-CC5D-4877-A260-B49C31513D2A}"/>
    <cellStyle name="Normal 3 2 4 2 3 4 2 2 2" xfId="26417" xr:uid="{F6B51CC6-DC99-4EB3-B638-ADD0B9AEB882}"/>
    <cellStyle name="Normal 3 2 4 2 3 4 2 2 2 2" xfId="40109" xr:uid="{87B452C5-1A4A-4A08-BFF9-BBA966C24AAC}"/>
    <cellStyle name="Normal 3 2 4 2 3 4 2 2 2 3" xfId="54993" xr:uid="{33850024-4847-4919-AAE7-C0BB1AB98A03}"/>
    <cellStyle name="Normal 3 2 4 2 3 4 2 2 3" xfId="19573" xr:uid="{41F8AF56-5E2C-4E17-BDE8-F566A914E941}"/>
    <cellStyle name="Normal 3 2 4 2 3 4 2 2 4" xfId="33263" xr:uid="{02789EDE-8477-4F05-9CCF-A5D567B93E0A}"/>
    <cellStyle name="Normal 3 2 4 2 3 4 2 2 5" xfId="48147" xr:uid="{4731D230-8A18-4965-A518-B5C2E9DCC373}"/>
    <cellStyle name="Normal 3 2 4 2 3 4 2 3" xfId="22995" xr:uid="{FDF6AC36-2CAC-47B7-BC7E-6FC7E2011A65}"/>
    <cellStyle name="Normal 3 2 4 2 3 4 2 3 2" xfId="36687" xr:uid="{F0102DAF-C27C-4BCD-89B9-30DB275D5B69}"/>
    <cellStyle name="Normal 3 2 4 2 3 4 2 3 3" xfId="51571" xr:uid="{60D16D77-59CF-405B-B7FA-A89BB7181189}"/>
    <cellStyle name="Normal 3 2 4 2 3 4 2 4" xfId="16151" xr:uid="{E37656B4-08F5-45D4-9785-997A3002EA22}"/>
    <cellStyle name="Normal 3 2 4 2 3 4 2 5" xfId="29841" xr:uid="{05D17FA5-1178-4684-AB8A-1E843B902F6A}"/>
    <cellStyle name="Normal 3 2 4 2 3 4 2 6" xfId="44725" xr:uid="{BDB93D67-A966-4DF9-8F05-95FD4CD2B25C}"/>
    <cellStyle name="Normal 3 2 4 2 3 4 3" xfId="11015" xr:uid="{F9096F58-086E-4A97-AE29-A6927565C924}"/>
    <cellStyle name="Normal 3 2 4 2 3 4 3 2" xfId="24705" xr:uid="{9B6D911A-4304-4B7C-8A95-0C770BB92797}"/>
    <cellStyle name="Normal 3 2 4 2 3 4 3 2 2" xfId="38397" xr:uid="{BF52A694-8FBF-4580-8690-FA110539D62F}"/>
    <cellStyle name="Normal 3 2 4 2 3 4 3 2 3" xfId="53281" xr:uid="{2E1C7CE3-A3B5-48E8-9B81-A23C3EADF4ED}"/>
    <cellStyle name="Normal 3 2 4 2 3 4 3 3" xfId="17861" xr:uid="{5815209F-A8F6-4E9E-9F94-0493CCDDA2C1}"/>
    <cellStyle name="Normal 3 2 4 2 3 4 3 4" xfId="31551" xr:uid="{15011267-1DC0-426F-B84D-4744A14A1231}"/>
    <cellStyle name="Normal 3 2 4 2 3 4 3 5" xfId="46435" xr:uid="{D4DF0803-AB5B-4087-A725-F72A9DBB48B8}"/>
    <cellStyle name="Normal 3 2 4 2 3 4 4" xfId="21283" xr:uid="{89D1F1DB-1BF2-49AA-A3DA-361072FD84A3}"/>
    <cellStyle name="Normal 3 2 4 2 3 4 4 2" xfId="34975" xr:uid="{059F7FED-0FFB-4076-A040-EF4915355378}"/>
    <cellStyle name="Normal 3 2 4 2 3 4 4 3" xfId="49859" xr:uid="{E1C92F7E-36CD-4331-BEA0-77D1F313976E}"/>
    <cellStyle name="Normal 3 2 4 2 3 4 5" xfId="14439" xr:uid="{4C64936F-BE08-4162-B403-49121849BEA5}"/>
    <cellStyle name="Normal 3 2 4 2 3 4 6" xfId="28129" xr:uid="{D1CE70EF-2249-4B64-AA33-BBA67492E71E}"/>
    <cellStyle name="Normal 3 2 4 2 3 4 7" xfId="43013" xr:uid="{320021B2-8EC6-42DE-8984-DECEED7A6421}"/>
    <cellStyle name="Normal 3 2 4 2 3 5" xfId="9301" xr:uid="{C3408E52-1FD6-46FA-823D-A37BC3920682}"/>
    <cellStyle name="Normal 3 2 4 2 3 5 2" xfId="12723" xr:uid="{A6EC8B3D-1C62-46E2-A9E5-8799573A899F}"/>
    <cellStyle name="Normal 3 2 4 2 3 5 2 2" xfId="26413" xr:uid="{8C754630-E49A-4605-9745-709EAE66895F}"/>
    <cellStyle name="Normal 3 2 4 2 3 5 2 2 2" xfId="40105" xr:uid="{1E32101D-9844-408B-9047-9FEF2EB95650}"/>
    <cellStyle name="Normal 3 2 4 2 3 5 2 2 3" xfId="54989" xr:uid="{6FB843DC-8A2C-40F5-BE5E-EAD2CB4402B3}"/>
    <cellStyle name="Normal 3 2 4 2 3 5 2 3" xfId="19569" xr:uid="{953AB166-C44C-4E44-8647-EFAC0A57E9E7}"/>
    <cellStyle name="Normal 3 2 4 2 3 5 2 4" xfId="33259" xr:uid="{5FFB5B05-0F70-4F64-A760-D84BA486524D}"/>
    <cellStyle name="Normal 3 2 4 2 3 5 2 5" xfId="48143" xr:uid="{96932022-9F96-45FA-B40E-01E915C8BEB3}"/>
    <cellStyle name="Normal 3 2 4 2 3 5 3" xfId="22991" xr:uid="{C35F6A1C-E9E9-40F5-9E99-3B37C1F233CD}"/>
    <cellStyle name="Normal 3 2 4 2 3 5 3 2" xfId="36683" xr:uid="{C78C0748-8D54-4B65-A975-A9DFAC34E875}"/>
    <cellStyle name="Normal 3 2 4 2 3 5 3 3" xfId="51567" xr:uid="{62803B52-0908-4CF0-9885-32CA9F6FACFB}"/>
    <cellStyle name="Normal 3 2 4 2 3 5 4" xfId="16147" xr:uid="{1760CA25-F6A6-47CA-A840-30FBDA542B7B}"/>
    <cellStyle name="Normal 3 2 4 2 3 5 5" xfId="29837" xr:uid="{A3BDF142-E400-42D9-B22B-8DC6ED6EB914}"/>
    <cellStyle name="Normal 3 2 4 2 3 5 6" xfId="44721" xr:uid="{C63E0F03-4681-4AC1-A8EB-840A02FFA2DC}"/>
    <cellStyle name="Normal 3 2 4 2 3 6" xfId="11011" xr:uid="{8BD02EF6-9541-4A6E-86F6-63EFE1A08EC9}"/>
    <cellStyle name="Normal 3 2 4 2 3 6 2" xfId="24701" xr:uid="{1B0ED88B-9C5E-4AEF-9EEF-3EDAB37AADF6}"/>
    <cellStyle name="Normal 3 2 4 2 3 6 2 2" xfId="38393" xr:uid="{F419CA58-BC78-4E1B-8B66-73A93C244A8B}"/>
    <cellStyle name="Normal 3 2 4 2 3 6 2 3" xfId="53277" xr:uid="{981F23FE-9EB9-42D8-AB1E-ACA2F6C95813}"/>
    <cellStyle name="Normal 3 2 4 2 3 6 3" xfId="17857" xr:uid="{567932B6-F662-4919-A35A-B6FE51CB68FB}"/>
    <cellStyle name="Normal 3 2 4 2 3 6 4" xfId="31547" xr:uid="{B14141EB-456F-4D0D-848E-39931F0D99DC}"/>
    <cellStyle name="Normal 3 2 4 2 3 6 5" xfId="46431" xr:uid="{45710690-3040-4D24-BC8F-6AEDC5F03C31}"/>
    <cellStyle name="Normal 3 2 4 2 3 7" xfId="21279" xr:uid="{3EF764C4-F5F6-4207-B022-69ADF3552AA9}"/>
    <cellStyle name="Normal 3 2 4 2 3 7 2" xfId="34971" xr:uid="{4F663584-8822-4988-9F07-FE48900E52D8}"/>
    <cellStyle name="Normal 3 2 4 2 3 7 3" xfId="49855" xr:uid="{5660F6B5-819D-4CFA-8DFC-CB6B6C772068}"/>
    <cellStyle name="Normal 3 2 4 2 3 8" xfId="14435" xr:uid="{1A521E97-4E2C-4751-8810-6914C2356A8E}"/>
    <cellStyle name="Normal 3 2 4 2 3 9" xfId="28125" xr:uid="{750BB3C1-D824-4A95-B805-E816823DD96B}"/>
    <cellStyle name="Normal 3 2 4 2 4" xfId="7593" xr:uid="{E5A47176-EF26-41EB-A722-6447D2B2EC08}"/>
    <cellStyle name="Normal 3 2 4 2 4 10" xfId="43014" xr:uid="{A7AAD622-B1CF-4A32-BC4B-69C423A8777E}"/>
    <cellStyle name="Normal 3 2 4 2 4 2" xfId="7594" xr:uid="{22071D59-51EA-4EF9-9052-EF40F38BFF3C}"/>
    <cellStyle name="Normal 3 2 4 2 4 2 2" xfId="7595" xr:uid="{1E7DD963-CE57-4F33-AF4F-FCB33284D663}"/>
    <cellStyle name="Normal 3 2 4 2 4 2 2 2" xfId="9308" xr:uid="{764D288F-6557-4CD4-9AEB-DBF203B4E361}"/>
    <cellStyle name="Normal 3 2 4 2 4 2 2 2 2" xfId="12730" xr:uid="{11291EE6-4A12-4A05-80BD-60D9AE502222}"/>
    <cellStyle name="Normal 3 2 4 2 4 2 2 2 2 2" xfId="26420" xr:uid="{F34DE6DF-8DC5-4BE4-A116-9DCD368B5D9B}"/>
    <cellStyle name="Normal 3 2 4 2 4 2 2 2 2 2 2" xfId="40112" xr:uid="{3CB04FDA-E2E4-4BB4-AFBA-7485362A2D00}"/>
    <cellStyle name="Normal 3 2 4 2 4 2 2 2 2 2 3" xfId="54996" xr:uid="{DB0499A5-8119-4423-9CC1-16EDADD181CA}"/>
    <cellStyle name="Normal 3 2 4 2 4 2 2 2 2 3" xfId="19576" xr:uid="{DF4C8ACD-8639-4685-A8B9-C1F58044C869}"/>
    <cellStyle name="Normal 3 2 4 2 4 2 2 2 2 4" xfId="33266" xr:uid="{684A96EA-183B-4DCA-AA45-883B22EBA45B}"/>
    <cellStyle name="Normal 3 2 4 2 4 2 2 2 2 5" xfId="48150" xr:uid="{04863086-F62C-4D9A-8374-7F000624F5D1}"/>
    <cellStyle name="Normal 3 2 4 2 4 2 2 2 3" xfId="22998" xr:uid="{DCEAC027-7E82-4C20-8347-043FCBDDA863}"/>
    <cellStyle name="Normal 3 2 4 2 4 2 2 2 3 2" xfId="36690" xr:uid="{DFB22F88-6161-4122-ACC2-7F29B357FCB0}"/>
    <cellStyle name="Normal 3 2 4 2 4 2 2 2 3 3" xfId="51574" xr:uid="{E6C04B52-04FF-4635-AA5F-02FC0BC3AFF1}"/>
    <cellStyle name="Normal 3 2 4 2 4 2 2 2 4" xfId="16154" xr:uid="{2DDD6500-A660-4C64-9EC2-A50E23DA13F9}"/>
    <cellStyle name="Normal 3 2 4 2 4 2 2 2 5" xfId="29844" xr:uid="{5F554696-8823-4657-93E1-76924C67CCCB}"/>
    <cellStyle name="Normal 3 2 4 2 4 2 2 2 6" xfId="44728" xr:uid="{9E2FE6D5-AF59-4ACE-9A25-4BE1B124F95C}"/>
    <cellStyle name="Normal 3 2 4 2 4 2 2 3" xfId="11018" xr:uid="{732D91EB-2DB5-43C3-8076-74AEE96D9B59}"/>
    <cellStyle name="Normal 3 2 4 2 4 2 2 3 2" xfId="24708" xr:uid="{6215E8F8-4CD0-4BC5-A0D1-580F4F8C7440}"/>
    <cellStyle name="Normal 3 2 4 2 4 2 2 3 2 2" xfId="38400" xr:uid="{C574A723-D422-42CE-8DE3-D44B819583B3}"/>
    <cellStyle name="Normal 3 2 4 2 4 2 2 3 2 3" xfId="53284" xr:uid="{03DF2B34-219D-4663-B5C6-CF8D8F1AE58B}"/>
    <cellStyle name="Normal 3 2 4 2 4 2 2 3 3" xfId="17864" xr:uid="{8FBE0247-0AF2-4DE5-8692-AED2B66A32CB}"/>
    <cellStyle name="Normal 3 2 4 2 4 2 2 3 4" xfId="31554" xr:uid="{6B126683-1E6C-4ECF-906A-3B6765BA8BD5}"/>
    <cellStyle name="Normal 3 2 4 2 4 2 2 3 5" xfId="46438" xr:uid="{6E41A610-77E9-4541-A5C7-D869E426FC37}"/>
    <cellStyle name="Normal 3 2 4 2 4 2 2 4" xfId="21286" xr:uid="{DADE9CF1-B227-4A87-954D-E061FE5E06F3}"/>
    <cellStyle name="Normal 3 2 4 2 4 2 2 4 2" xfId="34978" xr:uid="{2E616A11-1E2D-4C67-8A85-2BA473F29BF9}"/>
    <cellStyle name="Normal 3 2 4 2 4 2 2 4 3" xfId="49862" xr:uid="{7FCB1D61-71DA-47CC-A1EA-82C8C0504E0E}"/>
    <cellStyle name="Normal 3 2 4 2 4 2 2 5" xfId="14442" xr:uid="{682F4A0C-9B78-4FE9-A64A-9E60015F0B1B}"/>
    <cellStyle name="Normal 3 2 4 2 4 2 2 6" xfId="28132" xr:uid="{5577407D-0DEF-4A95-A7BD-195DFFA950DE}"/>
    <cellStyle name="Normal 3 2 4 2 4 2 2 7" xfId="43016" xr:uid="{21398021-3D42-4126-8435-D9A7BD3244F1}"/>
    <cellStyle name="Normal 3 2 4 2 4 2 3" xfId="9307" xr:uid="{A5FA7CC7-DA9F-4314-847B-EE5D1E5198A4}"/>
    <cellStyle name="Normal 3 2 4 2 4 2 3 2" xfId="12729" xr:uid="{C0106BB9-BD00-4EC8-9FE0-BB77826C7347}"/>
    <cellStyle name="Normal 3 2 4 2 4 2 3 2 2" xfId="26419" xr:uid="{703ADD2F-87D2-4DD8-A5E4-25F74CE40C90}"/>
    <cellStyle name="Normal 3 2 4 2 4 2 3 2 2 2" xfId="40111" xr:uid="{664553F8-F0C0-42EC-AD53-02DB56F2B424}"/>
    <cellStyle name="Normal 3 2 4 2 4 2 3 2 2 3" xfId="54995" xr:uid="{C8FD4700-F3D7-4CCB-958D-FA0DA0828892}"/>
    <cellStyle name="Normal 3 2 4 2 4 2 3 2 3" xfId="19575" xr:uid="{8319BC23-FCCE-474A-88E0-C9BB7ADA72A9}"/>
    <cellStyle name="Normal 3 2 4 2 4 2 3 2 4" xfId="33265" xr:uid="{B972617D-17EC-4892-99FB-01F9280B4AFD}"/>
    <cellStyle name="Normal 3 2 4 2 4 2 3 2 5" xfId="48149" xr:uid="{57D92CDC-EED2-4D59-87EC-DE7CE5BF93AF}"/>
    <cellStyle name="Normal 3 2 4 2 4 2 3 3" xfId="22997" xr:uid="{793C0961-E4C5-45F9-B54E-C8034D07BBE4}"/>
    <cellStyle name="Normal 3 2 4 2 4 2 3 3 2" xfId="36689" xr:uid="{969CAA11-1F78-4E9E-A847-786935F2AD94}"/>
    <cellStyle name="Normal 3 2 4 2 4 2 3 3 3" xfId="51573" xr:uid="{CECCE2C0-58D2-4B75-AD13-B1B393591E81}"/>
    <cellStyle name="Normal 3 2 4 2 4 2 3 4" xfId="16153" xr:uid="{FA41E746-F0F8-495B-9CCF-01FBAA32F257}"/>
    <cellStyle name="Normal 3 2 4 2 4 2 3 5" xfId="29843" xr:uid="{221F5F94-B6B9-4E5F-BA58-62F3CCDA20E2}"/>
    <cellStyle name="Normal 3 2 4 2 4 2 3 6" xfId="44727" xr:uid="{0F50E003-2FA2-494B-9AEF-80CA44E6CF89}"/>
    <cellStyle name="Normal 3 2 4 2 4 2 4" xfId="11017" xr:uid="{B743F15E-83A0-4498-8B0B-D02C331CAFF2}"/>
    <cellStyle name="Normal 3 2 4 2 4 2 4 2" xfId="24707" xr:uid="{79315EE0-7D20-461F-8945-F6CC98E077DD}"/>
    <cellStyle name="Normal 3 2 4 2 4 2 4 2 2" xfId="38399" xr:uid="{754C54EE-BFCD-41B2-80AF-B511E06184A0}"/>
    <cellStyle name="Normal 3 2 4 2 4 2 4 2 3" xfId="53283" xr:uid="{9449ED21-7878-41FC-879C-B31820E66FB3}"/>
    <cellStyle name="Normal 3 2 4 2 4 2 4 3" xfId="17863" xr:uid="{510536FB-7AA7-4D4B-8206-D27C94415DDD}"/>
    <cellStyle name="Normal 3 2 4 2 4 2 4 4" xfId="31553" xr:uid="{4A08CAAC-0338-4E3A-BE8F-2272FB2AD4E5}"/>
    <cellStyle name="Normal 3 2 4 2 4 2 4 5" xfId="46437" xr:uid="{F7E1551C-2C83-4036-82F9-25A623D9543C}"/>
    <cellStyle name="Normal 3 2 4 2 4 2 5" xfId="21285" xr:uid="{486C5DAD-7907-4B83-B8FC-3877B41E70FF}"/>
    <cellStyle name="Normal 3 2 4 2 4 2 5 2" xfId="34977" xr:uid="{ACC73BF9-B242-4B92-A2B8-D38AEE1B07E5}"/>
    <cellStyle name="Normal 3 2 4 2 4 2 5 3" xfId="49861" xr:uid="{56AE3713-12D9-4FD8-8D9D-1064BE6F0200}"/>
    <cellStyle name="Normal 3 2 4 2 4 2 6" xfId="14441" xr:uid="{5E4A23C6-C12E-4BBB-912A-91CCA71D24BF}"/>
    <cellStyle name="Normal 3 2 4 2 4 2 7" xfId="28131" xr:uid="{7407B94A-6FA9-4AE9-BB08-4840C1A9B108}"/>
    <cellStyle name="Normal 3 2 4 2 4 2 8" xfId="43015" xr:uid="{ADC8F784-887D-41A8-B45E-5BC3A309CF7D}"/>
    <cellStyle name="Normal 3 2 4 2 4 3" xfId="7596" xr:uid="{2EF38B29-E694-4CEB-86B2-ED43AA409CC6}"/>
    <cellStyle name="Normal 3 2 4 2 4 3 2" xfId="9309" xr:uid="{E6ABD19C-FB96-4D7C-A910-12A1E04D60E1}"/>
    <cellStyle name="Normal 3 2 4 2 4 3 2 2" xfId="12731" xr:uid="{7EB88488-008A-4144-97B1-0BE0F48AA566}"/>
    <cellStyle name="Normal 3 2 4 2 4 3 2 2 2" xfId="26421" xr:uid="{BDFE9F5F-D475-4403-B5C5-86BB681FC3C2}"/>
    <cellStyle name="Normal 3 2 4 2 4 3 2 2 2 2" xfId="40113" xr:uid="{D49CAB52-D391-4489-8758-A2D37CF61D55}"/>
    <cellStyle name="Normal 3 2 4 2 4 3 2 2 2 3" xfId="54997" xr:uid="{53725E1E-8CC6-4E11-8A3E-5EF811D0C249}"/>
    <cellStyle name="Normal 3 2 4 2 4 3 2 2 3" xfId="19577" xr:uid="{BFEAA270-2EE3-4439-8E93-F5EEA2DF73F1}"/>
    <cellStyle name="Normal 3 2 4 2 4 3 2 2 4" xfId="33267" xr:uid="{9F80A936-6255-4802-B668-229A280E7BA5}"/>
    <cellStyle name="Normal 3 2 4 2 4 3 2 2 5" xfId="48151" xr:uid="{C4C1BA86-5C86-41BB-A6B5-598ADAF2800A}"/>
    <cellStyle name="Normal 3 2 4 2 4 3 2 3" xfId="22999" xr:uid="{5E3EAE0A-0B3B-44DD-BD65-9531EDE852E1}"/>
    <cellStyle name="Normal 3 2 4 2 4 3 2 3 2" xfId="36691" xr:uid="{DC9E584B-3ABF-455A-B920-B48668FC8B33}"/>
    <cellStyle name="Normal 3 2 4 2 4 3 2 3 3" xfId="51575" xr:uid="{E3ABD604-9B2E-4DD7-A1DF-1DA7B995C1BF}"/>
    <cellStyle name="Normal 3 2 4 2 4 3 2 4" xfId="16155" xr:uid="{435352F3-AC39-437D-8521-866F1BFC5778}"/>
    <cellStyle name="Normal 3 2 4 2 4 3 2 5" xfId="29845" xr:uid="{78719490-5AC8-4565-9423-32CA8872127F}"/>
    <cellStyle name="Normal 3 2 4 2 4 3 2 6" xfId="44729" xr:uid="{A4F18B5A-8C37-4D14-B73A-B2D4054763D7}"/>
    <cellStyle name="Normal 3 2 4 2 4 3 3" xfId="11019" xr:uid="{3BF0FD00-E58C-4D38-BC75-D8BF29E8C0E3}"/>
    <cellStyle name="Normal 3 2 4 2 4 3 3 2" xfId="24709" xr:uid="{8E74A780-48CB-4642-BC88-0928FFCB3708}"/>
    <cellStyle name="Normal 3 2 4 2 4 3 3 2 2" xfId="38401" xr:uid="{DF940FC4-1AB4-4D43-B4A6-31BF95C05D65}"/>
    <cellStyle name="Normal 3 2 4 2 4 3 3 2 3" xfId="53285" xr:uid="{82208502-4572-4D58-8146-9EE3A45D3D64}"/>
    <cellStyle name="Normal 3 2 4 2 4 3 3 3" xfId="17865" xr:uid="{15115F06-DAA7-46DE-8CB0-FB3C812622B1}"/>
    <cellStyle name="Normal 3 2 4 2 4 3 3 4" xfId="31555" xr:uid="{68570199-D547-4266-B8E8-CFF9C7EBEB37}"/>
    <cellStyle name="Normal 3 2 4 2 4 3 3 5" xfId="46439" xr:uid="{45CF317B-E049-4B35-8A1E-29571B6595CD}"/>
    <cellStyle name="Normal 3 2 4 2 4 3 4" xfId="21287" xr:uid="{89F5D385-1CB9-4BC3-BBCB-3CD591EB30C7}"/>
    <cellStyle name="Normal 3 2 4 2 4 3 4 2" xfId="34979" xr:uid="{D31D04D2-F9CB-4F86-ADBB-264F4179EAB8}"/>
    <cellStyle name="Normal 3 2 4 2 4 3 4 3" xfId="49863" xr:uid="{F91D61C0-52D2-4A27-A249-FDA9655346A0}"/>
    <cellStyle name="Normal 3 2 4 2 4 3 5" xfId="14443" xr:uid="{BF6D9CA1-6DBE-4410-A326-4D64E17F1EA8}"/>
    <cellStyle name="Normal 3 2 4 2 4 3 6" xfId="28133" xr:uid="{91517018-D4DF-4A2A-BDBE-4770B41070BC}"/>
    <cellStyle name="Normal 3 2 4 2 4 3 7" xfId="43017" xr:uid="{52CC8A9C-8ACD-41E1-BF90-B0E894946291}"/>
    <cellStyle name="Normal 3 2 4 2 4 4" xfId="7597" xr:uid="{070BE353-630E-4833-9B51-8EE5BABB4957}"/>
    <cellStyle name="Normal 3 2 4 2 4 4 2" xfId="9310" xr:uid="{5878CBB8-231B-4A4C-AA1E-289CECF2EA91}"/>
    <cellStyle name="Normal 3 2 4 2 4 4 2 2" xfId="12732" xr:uid="{C62F73CD-9DF1-4453-8E6C-717077C11F12}"/>
    <cellStyle name="Normal 3 2 4 2 4 4 2 2 2" xfId="26422" xr:uid="{61E47707-7F18-4566-86C2-3C825F072D2A}"/>
    <cellStyle name="Normal 3 2 4 2 4 4 2 2 2 2" xfId="40114" xr:uid="{F43C4C15-9EDC-4494-B533-BF585196B021}"/>
    <cellStyle name="Normal 3 2 4 2 4 4 2 2 2 3" xfId="54998" xr:uid="{6204CF86-868A-40C9-AF36-A0A509BE26B9}"/>
    <cellStyle name="Normal 3 2 4 2 4 4 2 2 3" xfId="19578" xr:uid="{F7B1C615-2AD7-452F-8403-3A4E82AD9364}"/>
    <cellStyle name="Normal 3 2 4 2 4 4 2 2 4" xfId="33268" xr:uid="{C1A21EB5-ABFD-4D4E-BE78-9E21EF635C63}"/>
    <cellStyle name="Normal 3 2 4 2 4 4 2 2 5" xfId="48152" xr:uid="{6A60604D-BC2D-4B4D-A2D5-38E600F15C37}"/>
    <cellStyle name="Normal 3 2 4 2 4 4 2 3" xfId="23000" xr:uid="{F73893D5-51DB-4AC6-B4F5-B024E5A31750}"/>
    <cellStyle name="Normal 3 2 4 2 4 4 2 3 2" xfId="36692" xr:uid="{CC98DE6B-F80E-4FC4-B0EA-F0A3683B51FC}"/>
    <cellStyle name="Normal 3 2 4 2 4 4 2 3 3" xfId="51576" xr:uid="{5C716601-1904-45D9-B37F-9757F654EF22}"/>
    <cellStyle name="Normal 3 2 4 2 4 4 2 4" xfId="16156" xr:uid="{F5C3EC6A-1F2F-4C99-BAB4-6E9728238707}"/>
    <cellStyle name="Normal 3 2 4 2 4 4 2 5" xfId="29846" xr:uid="{3D70155C-7CBE-4240-9B13-4CF1EE4FD84C}"/>
    <cellStyle name="Normal 3 2 4 2 4 4 2 6" xfId="44730" xr:uid="{C61A7CB1-7B27-445B-84CF-44ABCC6CA452}"/>
    <cellStyle name="Normal 3 2 4 2 4 4 3" xfId="11020" xr:uid="{84D210F5-C091-41BA-8782-1AA0694338C9}"/>
    <cellStyle name="Normal 3 2 4 2 4 4 3 2" xfId="24710" xr:uid="{C00C13D6-7E04-420A-A48D-19C3AFB49AD5}"/>
    <cellStyle name="Normal 3 2 4 2 4 4 3 2 2" xfId="38402" xr:uid="{EC933D79-A750-44FB-8D0A-FB32279E4221}"/>
    <cellStyle name="Normal 3 2 4 2 4 4 3 2 3" xfId="53286" xr:uid="{11F22D5A-2B9B-4B55-8DB8-84612BD128BE}"/>
    <cellStyle name="Normal 3 2 4 2 4 4 3 3" xfId="17866" xr:uid="{5C6AB9A0-3AF9-4DC1-90A9-3E861C35830E}"/>
    <cellStyle name="Normal 3 2 4 2 4 4 3 4" xfId="31556" xr:uid="{F60DFC05-3414-4EC8-A259-82854058C2F0}"/>
    <cellStyle name="Normal 3 2 4 2 4 4 3 5" xfId="46440" xr:uid="{B5D308C1-7592-4336-983E-3170B6452A22}"/>
    <cellStyle name="Normal 3 2 4 2 4 4 4" xfId="21288" xr:uid="{111BFD85-8391-4ED3-8876-113E7C65F2FB}"/>
    <cellStyle name="Normal 3 2 4 2 4 4 4 2" xfId="34980" xr:uid="{B1CB22CE-DA95-4699-B6A3-7C37FCA13595}"/>
    <cellStyle name="Normal 3 2 4 2 4 4 4 3" xfId="49864" xr:uid="{0812156D-53A2-412F-9EE6-6EAA0B091AD1}"/>
    <cellStyle name="Normal 3 2 4 2 4 4 5" xfId="14444" xr:uid="{50307113-3619-4282-B751-D15683FE0F55}"/>
    <cellStyle name="Normal 3 2 4 2 4 4 6" xfId="28134" xr:uid="{9D436573-4B5B-49B9-B321-4B3B6B4909F7}"/>
    <cellStyle name="Normal 3 2 4 2 4 4 7" xfId="43018" xr:uid="{360EE410-2819-48E0-A676-71B18F1E04C7}"/>
    <cellStyle name="Normal 3 2 4 2 4 5" xfId="9306" xr:uid="{EF29D4DC-9257-401C-B25D-3B45C2A29C9C}"/>
    <cellStyle name="Normal 3 2 4 2 4 5 2" xfId="12728" xr:uid="{7A1B19A8-CB58-439F-A804-39B43C1CEA84}"/>
    <cellStyle name="Normal 3 2 4 2 4 5 2 2" xfId="26418" xr:uid="{40E485F1-BE60-47D5-90A7-0895BAC34C3B}"/>
    <cellStyle name="Normal 3 2 4 2 4 5 2 2 2" xfId="40110" xr:uid="{53E992F7-5041-49B4-BE57-11D92057CE57}"/>
    <cellStyle name="Normal 3 2 4 2 4 5 2 2 3" xfId="54994" xr:uid="{1D52F3F8-9EBD-4386-BFE5-AC37983D8570}"/>
    <cellStyle name="Normal 3 2 4 2 4 5 2 3" xfId="19574" xr:uid="{751B2888-B3DB-4592-9CC0-1FCD5CBAAE11}"/>
    <cellStyle name="Normal 3 2 4 2 4 5 2 4" xfId="33264" xr:uid="{5C4FBF61-8E08-442E-9021-10A7C8D54437}"/>
    <cellStyle name="Normal 3 2 4 2 4 5 2 5" xfId="48148" xr:uid="{50C56F0A-1C0C-4FD2-8024-F77B9CF73C92}"/>
    <cellStyle name="Normal 3 2 4 2 4 5 3" xfId="22996" xr:uid="{B9FEF241-5AE1-4DC9-ADB4-6841F53CB1AE}"/>
    <cellStyle name="Normal 3 2 4 2 4 5 3 2" xfId="36688" xr:uid="{385370B7-93E3-4E1D-9031-20994243B6D3}"/>
    <cellStyle name="Normal 3 2 4 2 4 5 3 3" xfId="51572" xr:uid="{AE21C93B-73FF-4957-B825-768E1708308A}"/>
    <cellStyle name="Normal 3 2 4 2 4 5 4" xfId="16152" xr:uid="{3545C8B0-AD05-43DD-AE5A-8786BCD52C07}"/>
    <cellStyle name="Normal 3 2 4 2 4 5 5" xfId="29842" xr:uid="{16530E77-A4A3-49C4-BE4F-8C6CE3F0D066}"/>
    <cellStyle name="Normal 3 2 4 2 4 5 6" xfId="44726" xr:uid="{7E92F4E5-21E8-4498-8A0B-E3BB82ADA005}"/>
    <cellStyle name="Normal 3 2 4 2 4 6" xfId="11016" xr:uid="{37540175-8EE3-4BEF-B3C2-1309BC9C9425}"/>
    <cellStyle name="Normal 3 2 4 2 4 6 2" xfId="24706" xr:uid="{62EA3856-0C7D-4361-909F-F1461D24ED95}"/>
    <cellStyle name="Normal 3 2 4 2 4 6 2 2" xfId="38398" xr:uid="{9282F075-3541-4B2B-8612-C890CD556BB0}"/>
    <cellStyle name="Normal 3 2 4 2 4 6 2 3" xfId="53282" xr:uid="{EB5F0258-4507-4B73-8D98-0320B6BFE89A}"/>
    <cellStyle name="Normal 3 2 4 2 4 6 3" xfId="17862" xr:uid="{B7335ED3-5F60-465F-8F59-56D2C20DE5BB}"/>
    <cellStyle name="Normal 3 2 4 2 4 6 4" xfId="31552" xr:uid="{EAC95A4E-099E-436C-846C-4EF9DC78CECF}"/>
    <cellStyle name="Normal 3 2 4 2 4 6 5" xfId="46436" xr:uid="{E0E53C25-D100-43A2-85FE-6FC72B767E4A}"/>
    <cellStyle name="Normal 3 2 4 2 4 7" xfId="21284" xr:uid="{F09F5CDB-67A9-477F-BC7E-7D92DC89C2F5}"/>
    <cellStyle name="Normal 3 2 4 2 4 7 2" xfId="34976" xr:uid="{7A946D67-BCF8-4529-9A98-EF0ABC8DF631}"/>
    <cellStyle name="Normal 3 2 4 2 4 7 3" xfId="49860" xr:uid="{CE683C44-F41C-40D6-B994-20C2B97BDA12}"/>
    <cellStyle name="Normal 3 2 4 2 4 8" xfId="14440" xr:uid="{DDF9EDA0-7F16-4716-9C81-78D9A09942DD}"/>
    <cellStyle name="Normal 3 2 4 2 4 9" xfId="28130" xr:uid="{39A34EA2-E040-4CBA-BB21-CF069BCBA990}"/>
    <cellStyle name="Normal 3 2 4 2 5" xfId="7598" xr:uid="{1A3A8D0F-8F6B-476C-B7C0-727E041BF9D1}"/>
    <cellStyle name="Normal 3 2 4 2 5 2" xfId="7599" xr:uid="{F32A1F27-624F-411F-9E72-59B414F51082}"/>
    <cellStyle name="Normal 3 2 4 2 5 2 2" xfId="9312" xr:uid="{504CA91C-8A55-4C3C-AC4B-D4CD3D28233E}"/>
    <cellStyle name="Normal 3 2 4 2 5 2 2 2" xfId="12734" xr:uid="{84A95D8B-DBC6-4462-859B-2009307D9506}"/>
    <cellStyle name="Normal 3 2 4 2 5 2 2 2 2" xfId="26424" xr:uid="{A80BD7A7-1AC0-4F4B-A273-438EED998C83}"/>
    <cellStyle name="Normal 3 2 4 2 5 2 2 2 2 2" xfId="40116" xr:uid="{5B20CCA7-E58B-4314-8496-AF0E817730E8}"/>
    <cellStyle name="Normal 3 2 4 2 5 2 2 2 2 3" xfId="55000" xr:uid="{583CCBA1-0043-44DE-BEB4-32C5DA4DF2FB}"/>
    <cellStyle name="Normal 3 2 4 2 5 2 2 2 3" xfId="19580" xr:uid="{1B9DED82-DCFC-4A8A-AEA7-7DE08C097005}"/>
    <cellStyle name="Normal 3 2 4 2 5 2 2 2 4" xfId="33270" xr:uid="{9A471D38-A4E1-4152-AB43-2D6E06EE512B}"/>
    <cellStyle name="Normal 3 2 4 2 5 2 2 2 5" xfId="48154" xr:uid="{76520F6F-4E90-4DB6-8738-BD5CF43DC554}"/>
    <cellStyle name="Normal 3 2 4 2 5 2 2 3" xfId="23002" xr:uid="{CC60720C-6DAC-4D72-B2A6-058828CAC42F}"/>
    <cellStyle name="Normal 3 2 4 2 5 2 2 3 2" xfId="36694" xr:uid="{439860F5-0E07-485E-8E87-28D2A93B6FE2}"/>
    <cellStyle name="Normal 3 2 4 2 5 2 2 3 3" xfId="51578" xr:uid="{4AF4279A-9D96-4B1F-9126-FE61E03EDFD3}"/>
    <cellStyle name="Normal 3 2 4 2 5 2 2 4" xfId="16158" xr:uid="{FBEFABC6-5D6E-46AB-85B7-E50FDF89027C}"/>
    <cellStyle name="Normal 3 2 4 2 5 2 2 5" xfId="29848" xr:uid="{B098EC97-1DB3-4149-BC8F-B0723908F201}"/>
    <cellStyle name="Normal 3 2 4 2 5 2 2 6" xfId="44732" xr:uid="{3AE6C3DC-7557-44C2-960A-B67F8EBA8301}"/>
    <cellStyle name="Normal 3 2 4 2 5 2 3" xfId="11022" xr:uid="{87A6D3E4-9C9C-497A-AADC-DC8E278524C0}"/>
    <cellStyle name="Normal 3 2 4 2 5 2 3 2" xfId="24712" xr:uid="{7ACE182B-834C-4DE2-A728-F57047112548}"/>
    <cellStyle name="Normal 3 2 4 2 5 2 3 2 2" xfId="38404" xr:uid="{04C334EA-4876-4E42-AED6-55E0CFBF22B5}"/>
    <cellStyle name="Normal 3 2 4 2 5 2 3 2 3" xfId="53288" xr:uid="{E8B0F116-54C8-4A75-B843-26F8B7D807D9}"/>
    <cellStyle name="Normal 3 2 4 2 5 2 3 3" xfId="17868" xr:uid="{D25A7D2C-05B4-49E6-9641-60A4F80A2650}"/>
    <cellStyle name="Normal 3 2 4 2 5 2 3 4" xfId="31558" xr:uid="{775A1E5E-D39A-46AD-B81F-040D49BCDEDB}"/>
    <cellStyle name="Normal 3 2 4 2 5 2 3 5" xfId="46442" xr:uid="{B459BB8B-F447-4BF2-9587-C3000E7A420F}"/>
    <cellStyle name="Normal 3 2 4 2 5 2 4" xfId="21290" xr:uid="{970DB456-B849-448E-9B80-FEF193E6429B}"/>
    <cellStyle name="Normal 3 2 4 2 5 2 4 2" xfId="34982" xr:uid="{5498E9C2-2060-476A-9A02-5DAD3A1D6701}"/>
    <cellStyle name="Normal 3 2 4 2 5 2 4 3" xfId="49866" xr:uid="{047F7450-B029-41A8-BC5C-769DD0B59DE8}"/>
    <cellStyle name="Normal 3 2 4 2 5 2 5" xfId="14446" xr:uid="{00C4D4E7-92C8-4751-9FD2-C34BC589F6BC}"/>
    <cellStyle name="Normal 3 2 4 2 5 2 6" xfId="28136" xr:uid="{9B682695-EAE9-4200-8CC9-7397935F511F}"/>
    <cellStyle name="Normal 3 2 4 2 5 2 7" xfId="43020" xr:uid="{49C76D3F-5087-4E21-9132-D565E4494E04}"/>
    <cellStyle name="Normal 3 2 4 2 5 3" xfId="9311" xr:uid="{67A1C142-7C82-4CC9-95AA-5476B13054B4}"/>
    <cellStyle name="Normal 3 2 4 2 5 3 2" xfId="12733" xr:uid="{720BBFBA-9D75-447F-864A-FF043C40F3B5}"/>
    <cellStyle name="Normal 3 2 4 2 5 3 2 2" xfId="26423" xr:uid="{00EBCAFC-40D5-4990-9117-A6C606DE577D}"/>
    <cellStyle name="Normal 3 2 4 2 5 3 2 2 2" xfId="40115" xr:uid="{0F937B77-DA2A-45CA-9533-2C1C50A1E6F8}"/>
    <cellStyle name="Normal 3 2 4 2 5 3 2 2 3" xfId="54999" xr:uid="{ABFF8F55-90AB-4D2C-960A-83D6B4E3AA80}"/>
    <cellStyle name="Normal 3 2 4 2 5 3 2 3" xfId="19579" xr:uid="{955F35AA-9A32-4631-9958-82B7C25A59F7}"/>
    <cellStyle name="Normal 3 2 4 2 5 3 2 4" xfId="33269" xr:uid="{9F36C359-0A2A-4754-9AC5-9A136CD01383}"/>
    <cellStyle name="Normal 3 2 4 2 5 3 2 5" xfId="48153" xr:uid="{40791202-3134-455B-9433-66E98682FAA4}"/>
    <cellStyle name="Normal 3 2 4 2 5 3 3" xfId="23001" xr:uid="{F55BAF55-1B64-4BCC-9A0A-4B834EF36175}"/>
    <cellStyle name="Normal 3 2 4 2 5 3 3 2" xfId="36693" xr:uid="{FE5DC07B-8BD7-49D2-9E8F-CE5F628BC125}"/>
    <cellStyle name="Normal 3 2 4 2 5 3 3 3" xfId="51577" xr:uid="{96BCE2E9-B2CB-43C4-BBA3-2F5C8A3D2FAD}"/>
    <cellStyle name="Normal 3 2 4 2 5 3 4" xfId="16157" xr:uid="{7863F1F1-26AF-4FF1-89BC-197877E5A931}"/>
    <cellStyle name="Normal 3 2 4 2 5 3 5" xfId="29847" xr:uid="{BC046004-1FD3-416A-BEC8-A0583879BE56}"/>
    <cellStyle name="Normal 3 2 4 2 5 3 6" xfId="44731" xr:uid="{E51D7D5D-F3AD-4358-8CF3-6D9E0ECDD9CB}"/>
    <cellStyle name="Normal 3 2 4 2 5 4" xfId="11021" xr:uid="{749A26F3-E963-492E-87AD-07EF058D7E47}"/>
    <cellStyle name="Normal 3 2 4 2 5 4 2" xfId="24711" xr:uid="{1FD9DB32-2559-44F8-830A-8A88CD6E12FE}"/>
    <cellStyle name="Normal 3 2 4 2 5 4 2 2" xfId="38403" xr:uid="{5A6FEFC2-0CFC-49D2-9B37-596B4FF99C3B}"/>
    <cellStyle name="Normal 3 2 4 2 5 4 2 3" xfId="53287" xr:uid="{805CB321-FDBF-4218-A1C0-68B24BF20321}"/>
    <cellStyle name="Normal 3 2 4 2 5 4 3" xfId="17867" xr:uid="{E6BE44EA-3AEF-4DD3-BDFF-F0620B2AD0E9}"/>
    <cellStyle name="Normal 3 2 4 2 5 4 4" xfId="31557" xr:uid="{338427D7-F3D2-42B9-82EC-626E02660260}"/>
    <cellStyle name="Normal 3 2 4 2 5 4 5" xfId="46441" xr:uid="{6E9880D4-D45D-44BE-89F0-89CC81B63485}"/>
    <cellStyle name="Normal 3 2 4 2 5 5" xfId="21289" xr:uid="{C89FFBBE-5902-44FB-ABA6-A956C70DA456}"/>
    <cellStyle name="Normal 3 2 4 2 5 5 2" xfId="34981" xr:uid="{FC057A98-0556-4E09-8E29-ACC1AF3A9623}"/>
    <cellStyle name="Normal 3 2 4 2 5 5 3" xfId="49865" xr:uid="{A66781F9-2DC3-4003-963D-32AB29409248}"/>
    <cellStyle name="Normal 3 2 4 2 5 6" xfId="14445" xr:uid="{58DD76C4-05C0-427A-9204-F7A8AF669545}"/>
    <cellStyle name="Normal 3 2 4 2 5 7" xfId="28135" xr:uid="{0488566E-69AF-48E4-90B3-2514A4EED875}"/>
    <cellStyle name="Normal 3 2 4 2 5 8" xfId="43019" xr:uid="{C87C469B-9332-4B04-9AD9-E9BB918C6AAC}"/>
    <cellStyle name="Normal 3 2 4 2 6" xfId="7600" xr:uid="{5C380C46-6C90-4ECE-B0B7-F47354E9A587}"/>
    <cellStyle name="Normal 3 2 4 2 6 2" xfId="9313" xr:uid="{AAB70AAB-6034-4211-84D9-714F87FBFC55}"/>
    <cellStyle name="Normal 3 2 4 2 6 2 2" xfId="12735" xr:uid="{F6B0B6BE-89D9-43CB-B8E5-C7203B63D703}"/>
    <cellStyle name="Normal 3 2 4 2 6 2 2 2" xfId="26425" xr:uid="{389B2977-E463-48F2-BCED-B45EC7D03B96}"/>
    <cellStyle name="Normal 3 2 4 2 6 2 2 2 2" xfId="40117" xr:uid="{EC424251-1BB0-4B57-856F-E97A06A2C8DB}"/>
    <cellStyle name="Normal 3 2 4 2 6 2 2 2 3" xfId="55001" xr:uid="{A8C95E42-267F-4FB1-8EB6-2BE75CE3E3CA}"/>
    <cellStyle name="Normal 3 2 4 2 6 2 2 3" xfId="19581" xr:uid="{179F1E86-A839-43F2-80A0-2E75DAFBD3AA}"/>
    <cellStyle name="Normal 3 2 4 2 6 2 2 4" xfId="33271" xr:uid="{C81DEA14-43C8-47AC-8F79-D7FBB2BEC812}"/>
    <cellStyle name="Normal 3 2 4 2 6 2 2 5" xfId="48155" xr:uid="{93D1ECE6-EBE3-4E7F-BC82-EC7E46BFEF00}"/>
    <cellStyle name="Normal 3 2 4 2 6 2 3" xfId="23003" xr:uid="{0A88FCFA-07A7-4F36-BBF6-BF04039AFE76}"/>
    <cellStyle name="Normal 3 2 4 2 6 2 3 2" xfId="36695" xr:uid="{D86FE61D-2EB1-4DB7-ACD1-D34955D7BF5C}"/>
    <cellStyle name="Normal 3 2 4 2 6 2 3 3" xfId="51579" xr:uid="{9781A54D-8317-482D-B33B-2084C75721C2}"/>
    <cellStyle name="Normal 3 2 4 2 6 2 4" xfId="16159" xr:uid="{5C837C67-3B5C-40E4-9997-A18DF173AA7C}"/>
    <cellStyle name="Normal 3 2 4 2 6 2 5" xfId="29849" xr:uid="{A92485D5-840D-4EFC-99C6-FF21588BA7BB}"/>
    <cellStyle name="Normal 3 2 4 2 6 2 6" xfId="44733" xr:uid="{9DF17375-4924-4035-BF1A-2B273D0D7F56}"/>
    <cellStyle name="Normal 3 2 4 2 6 3" xfId="11023" xr:uid="{FF3CBA9B-4ED2-48AB-92E6-A2F20D9CD106}"/>
    <cellStyle name="Normal 3 2 4 2 6 3 2" xfId="24713" xr:uid="{BC61AC44-C94D-47AD-869F-F8DA771D57C3}"/>
    <cellStyle name="Normal 3 2 4 2 6 3 2 2" xfId="38405" xr:uid="{3E9B265E-5497-4F9B-B96E-4370B4317ADE}"/>
    <cellStyle name="Normal 3 2 4 2 6 3 2 3" xfId="53289" xr:uid="{29FCB294-91BA-448C-BEDB-7A6D0C34BB76}"/>
    <cellStyle name="Normal 3 2 4 2 6 3 3" xfId="17869" xr:uid="{EDA24E8A-44BB-4E52-A7BE-AB7DDF285870}"/>
    <cellStyle name="Normal 3 2 4 2 6 3 4" xfId="31559" xr:uid="{54AFCAB5-2724-4553-8137-8F922D263DA9}"/>
    <cellStyle name="Normal 3 2 4 2 6 3 5" xfId="46443" xr:uid="{12A8926D-2BB2-4596-8F53-C5A7A937893B}"/>
    <cellStyle name="Normal 3 2 4 2 6 4" xfId="21291" xr:uid="{4720DBE8-80D4-4AEC-A19B-B8C6BE5717CF}"/>
    <cellStyle name="Normal 3 2 4 2 6 4 2" xfId="34983" xr:uid="{7A3325CB-B9A2-4F24-B5C1-23D72718FE20}"/>
    <cellStyle name="Normal 3 2 4 2 6 4 3" xfId="49867" xr:uid="{8611C69E-36A4-4A29-B433-390AE6427175}"/>
    <cellStyle name="Normal 3 2 4 2 6 5" xfId="14447" xr:uid="{90C125B0-DCC4-4E97-AB10-1EF0B3574773}"/>
    <cellStyle name="Normal 3 2 4 2 6 6" xfId="28137" xr:uid="{C2189CAB-9952-49F7-80A0-28D6ED59E6D0}"/>
    <cellStyle name="Normal 3 2 4 2 6 7" xfId="43021" xr:uid="{A7965547-06F5-4317-AE1E-D2A382C74153}"/>
    <cellStyle name="Normal 3 2 4 2 7" xfId="7601" xr:uid="{689E979E-324E-4539-ACD0-3AFAC5A6E05E}"/>
    <cellStyle name="Normal 3 2 4 2 7 2" xfId="9314" xr:uid="{C4195506-CEA6-4EF1-B506-21A11F60DA7A}"/>
    <cellStyle name="Normal 3 2 4 2 7 2 2" xfId="12736" xr:uid="{246F0D44-4CE1-4387-BF2A-FB8390B5EE00}"/>
    <cellStyle name="Normal 3 2 4 2 7 2 2 2" xfId="26426" xr:uid="{0EFA7548-ED54-420C-80BE-CC21BEA0023D}"/>
    <cellStyle name="Normal 3 2 4 2 7 2 2 2 2" xfId="40118" xr:uid="{694B6695-CFF2-4F8B-8D8E-87876A72A1EB}"/>
    <cellStyle name="Normal 3 2 4 2 7 2 2 2 3" xfId="55002" xr:uid="{C97006E1-7F0F-4385-9D24-35B162A0D264}"/>
    <cellStyle name="Normal 3 2 4 2 7 2 2 3" xfId="19582" xr:uid="{80111282-96C0-4738-B3B6-81A44F1B5984}"/>
    <cellStyle name="Normal 3 2 4 2 7 2 2 4" xfId="33272" xr:uid="{53007770-CA08-420A-9775-1DDD1B14BD7B}"/>
    <cellStyle name="Normal 3 2 4 2 7 2 2 5" xfId="48156" xr:uid="{489F1912-D1E2-4567-AB98-F4603A2B402F}"/>
    <cellStyle name="Normal 3 2 4 2 7 2 3" xfId="23004" xr:uid="{ABC00C78-B383-45AF-8C53-37D528047174}"/>
    <cellStyle name="Normal 3 2 4 2 7 2 3 2" xfId="36696" xr:uid="{AD48325D-BE08-4222-AF41-F0DF2B662539}"/>
    <cellStyle name="Normal 3 2 4 2 7 2 3 3" xfId="51580" xr:uid="{666A47D1-912A-4618-A3E0-793AE6BBCF21}"/>
    <cellStyle name="Normal 3 2 4 2 7 2 4" xfId="16160" xr:uid="{DE2AA184-C501-4BA9-9A1C-9340940E2150}"/>
    <cellStyle name="Normal 3 2 4 2 7 2 5" xfId="29850" xr:uid="{08314B4A-0AA6-42FA-8004-8D7FA2B723FC}"/>
    <cellStyle name="Normal 3 2 4 2 7 2 6" xfId="44734" xr:uid="{2E778EDF-E974-45D6-80EC-F508BF6C53E4}"/>
    <cellStyle name="Normal 3 2 4 2 7 3" xfId="11024" xr:uid="{7D9C86FE-076E-4B1E-B847-266EB233B242}"/>
    <cellStyle name="Normal 3 2 4 2 7 3 2" xfId="24714" xr:uid="{81436C4C-8518-4A1C-88E7-E64B4DBF6787}"/>
    <cellStyle name="Normal 3 2 4 2 7 3 2 2" xfId="38406" xr:uid="{E5F51137-B67D-4A9F-808A-3F42CFEDA93F}"/>
    <cellStyle name="Normal 3 2 4 2 7 3 2 3" xfId="53290" xr:uid="{F55072C0-A3B7-49BC-B1BD-8C3DE648456A}"/>
    <cellStyle name="Normal 3 2 4 2 7 3 3" xfId="17870" xr:uid="{9A772F01-E1BF-4F37-8E04-A70406930C8F}"/>
    <cellStyle name="Normal 3 2 4 2 7 3 4" xfId="31560" xr:uid="{6D2E5EE5-578F-45DF-AB61-236807A5856B}"/>
    <cellStyle name="Normal 3 2 4 2 7 3 5" xfId="46444" xr:uid="{D65160EF-059B-48B2-B554-4F9B3F29934F}"/>
    <cellStyle name="Normal 3 2 4 2 7 4" xfId="21292" xr:uid="{10A7161D-DEDE-414C-BC16-ABE95A0F2070}"/>
    <cellStyle name="Normal 3 2 4 2 7 4 2" xfId="34984" xr:uid="{CF05D149-C4DF-471E-9985-33416D06D69A}"/>
    <cellStyle name="Normal 3 2 4 2 7 4 3" xfId="49868" xr:uid="{C791B08D-4E3B-4137-9A79-4E6BB1D977B9}"/>
    <cellStyle name="Normal 3 2 4 2 7 5" xfId="14448" xr:uid="{1201C617-AB2F-46D6-9970-FAC28165B7D6}"/>
    <cellStyle name="Normal 3 2 4 2 7 6" xfId="28138" xr:uid="{A588C1E6-B990-422F-98F9-AADDEC8C5124}"/>
    <cellStyle name="Normal 3 2 4 2 7 7" xfId="43022" xr:uid="{D5A501D9-79BD-4EB0-B422-56E71352E186}"/>
    <cellStyle name="Normal 3 2 4 2 8" xfId="9285" xr:uid="{62B2081C-A132-4F96-A487-2F74924BEC1D}"/>
    <cellStyle name="Normal 3 2 4 2 8 2" xfId="12707" xr:uid="{F1746B40-F93A-4634-B740-6F01F7883485}"/>
    <cellStyle name="Normal 3 2 4 2 8 2 2" xfId="26397" xr:uid="{F43EBCF0-13D2-47D7-A4F4-69545A5CCD9E}"/>
    <cellStyle name="Normal 3 2 4 2 8 2 2 2" xfId="40089" xr:uid="{40DADD4A-288A-4248-B6B0-B7FCB7491772}"/>
    <cellStyle name="Normal 3 2 4 2 8 2 2 3" xfId="54973" xr:uid="{0D71A1B9-633D-4883-B059-63864A71ECAC}"/>
    <cellStyle name="Normal 3 2 4 2 8 2 3" xfId="19553" xr:uid="{5C6BB614-ABCA-4710-9B32-45BCECB7F6CB}"/>
    <cellStyle name="Normal 3 2 4 2 8 2 4" xfId="33243" xr:uid="{39BBABD0-0131-4F45-BC20-B28E84F8B100}"/>
    <cellStyle name="Normal 3 2 4 2 8 2 5" xfId="48127" xr:uid="{812A7CC6-E59D-4FFC-83E5-EE765CE63F2F}"/>
    <cellStyle name="Normal 3 2 4 2 8 3" xfId="22975" xr:uid="{BB044FCE-4BB4-4281-A972-6FE77B14013C}"/>
    <cellStyle name="Normal 3 2 4 2 8 3 2" xfId="36667" xr:uid="{BF830181-719A-4088-9D8B-7AD6F9931AFD}"/>
    <cellStyle name="Normal 3 2 4 2 8 3 3" xfId="51551" xr:uid="{642C9BA6-733B-463E-92D6-253E45C9C084}"/>
    <cellStyle name="Normal 3 2 4 2 8 4" xfId="16131" xr:uid="{B46615B2-782E-4C31-AEBF-1BC16A8D24CC}"/>
    <cellStyle name="Normal 3 2 4 2 8 5" xfId="29821" xr:uid="{04D7FB07-BCCB-4FBB-A8FA-BF28869B0BB6}"/>
    <cellStyle name="Normal 3 2 4 2 8 6" xfId="44705" xr:uid="{36AB99DA-C65C-40BB-B61E-5185FFC07D75}"/>
    <cellStyle name="Normal 3 2 4 2 9" xfId="10995" xr:uid="{6B8CF081-1B89-49B9-B4F6-E04D9A8A038D}"/>
    <cellStyle name="Normal 3 2 4 2 9 2" xfId="24685" xr:uid="{1A7E19DA-3CC0-4ACD-824D-D725BFF7334F}"/>
    <cellStyle name="Normal 3 2 4 2 9 2 2" xfId="38377" xr:uid="{2D0EF32C-3508-45BA-A759-36E51A0022AB}"/>
    <cellStyle name="Normal 3 2 4 2 9 2 3" xfId="53261" xr:uid="{1B639B08-C960-4A1B-9981-48A6209414EF}"/>
    <cellStyle name="Normal 3 2 4 2 9 3" xfId="17841" xr:uid="{A0F113D5-D4A7-4D82-BD40-44B611BEA0CF}"/>
    <cellStyle name="Normal 3 2 4 2 9 4" xfId="31531" xr:uid="{75F5DDC2-45BA-4721-88CA-9751950102B2}"/>
    <cellStyle name="Normal 3 2 4 2 9 5" xfId="46415" xr:uid="{5638723A-4454-4B43-BE6E-FF5212F4E990}"/>
    <cellStyle name="Normal 3 2 4 3" xfId="7602" xr:uid="{92190877-2B06-4392-9127-1713F75D9757}"/>
    <cellStyle name="Normal 3 2 4 3 10" xfId="14449" xr:uid="{DCA90BBE-5430-4528-921E-ABF0F58F5EEF}"/>
    <cellStyle name="Normal 3 2 4 3 11" xfId="28139" xr:uid="{B6573E85-86E9-4BCC-AF28-6C0EA907A2F7}"/>
    <cellStyle name="Normal 3 2 4 3 12" xfId="43023" xr:uid="{34800AAC-1184-45EE-90B1-B8D764035EB9}"/>
    <cellStyle name="Normal 3 2 4 3 2" xfId="7603" xr:uid="{F3F4111B-C3E2-43B5-B204-EA89983A5786}"/>
    <cellStyle name="Normal 3 2 4 3 2 10" xfId="43024" xr:uid="{92009583-0199-440E-B40B-7031C119068A}"/>
    <cellStyle name="Normal 3 2 4 3 2 2" xfId="7604" xr:uid="{AF0C157A-C025-4B22-AA38-8CC7E55C1039}"/>
    <cellStyle name="Normal 3 2 4 3 2 2 2" xfId="7605" xr:uid="{56025D3A-D85E-4177-81D9-2195A3B3B044}"/>
    <cellStyle name="Normal 3 2 4 3 2 2 2 2" xfId="9318" xr:uid="{AF14D8B9-55F5-40E9-9A20-9C52DAFE94E3}"/>
    <cellStyle name="Normal 3 2 4 3 2 2 2 2 2" xfId="12740" xr:uid="{7394D56D-391C-4F0C-A809-DF01059B7551}"/>
    <cellStyle name="Normal 3 2 4 3 2 2 2 2 2 2" xfId="26430" xr:uid="{FFDAC0EB-9BAC-4983-9A13-3FDCCC799699}"/>
    <cellStyle name="Normal 3 2 4 3 2 2 2 2 2 2 2" xfId="40122" xr:uid="{BC00737E-3F97-421E-84CA-94B11DB290C8}"/>
    <cellStyle name="Normal 3 2 4 3 2 2 2 2 2 2 3" xfId="55006" xr:uid="{42A35B40-6C29-43D1-9620-F6C734239F27}"/>
    <cellStyle name="Normal 3 2 4 3 2 2 2 2 2 3" xfId="19586" xr:uid="{E70CD957-5BCD-430A-A12E-3442FCFA2220}"/>
    <cellStyle name="Normal 3 2 4 3 2 2 2 2 2 4" xfId="33276" xr:uid="{F5E3F6C1-82C9-47EB-908C-7871F42D229C}"/>
    <cellStyle name="Normal 3 2 4 3 2 2 2 2 2 5" xfId="48160" xr:uid="{960EE3F1-F0CF-4BBE-BE7E-D68BA46DE5C5}"/>
    <cellStyle name="Normal 3 2 4 3 2 2 2 2 3" xfId="23008" xr:uid="{6FFA4699-491F-45F0-996D-C434C9E95064}"/>
    <cellStyle name="Normal 3 2 4 3 2 2 2 2 3 2" xfId="36700" xr:uid="{E93B8B52-8275-4595-8C6D-E9974D4086D2}"/>
    <cellStyle name="Normal 3 2 4 3 2 2 2 2 3 3" xfId="51584" xr:uid="{7CF8BA4B-551E-42C1-9668-26E58F4DC855}"/>
    <cellStyle name="Normal 3 2 4 3 2 2 2 2 4" xfId="16164" xr:uid="{B7AB26E5-D09D-43EF-AF2C-EF3BD2E3534D}"/>
    <cellStyle name="Normal 3 2 4 3 2 2 2 2 5" xfId="29854" xr:uid="{C4329244-8618-4E2F-A48B-970F1D88F36D}"/>
    <cellStyle name="Normal 3 2 4 3 2 2 2 2 6" xfId="44738" xr:uid="{1B473919-FA7B-4293-9F1B-F323503AFCE9}"/>
    <cellStyle name="Normal 3 2 4 3 2 2 2 3" xfId="11028" xr:uid="{2C4AEA7A-B7FB-42B3-BCF4-9FE66AA7C4B4}"/>
    <cellStyle name="Normal 3 2 4 3 2 2 2 3 2" xfId="24718" xr:uid="{C1A10923-EC6B-4655-BC48-E59A9D9ED5CB}"/>
    <cellStyle name="Normal 3 2 4 3 2 2 2 3 2 2" xfId="38410" xr:uid="{8DBEC8C4-AE2F-4FDB-AA91-05116FB8279D}"/>
    <cellStyle name="Normal 3 2 4 3 2 2 2 3 2 3" xfId="53294" xr:uid="{374FD5E2-F874-4B5F-A7AB-047CD92A2264}"/>
    <cellStyle name="Normal 3 2 4 3 2 2 2 3 3" xfId="17874" xr:uid="{2CADA934-B8C6-4970-B1EC-223A1E5E3F82}"/>
    <cellStyle name="Normal 3 2 4 3 2 2 2 3 4" xfId="31564" xr:uid="{D2DC2CD0-471E-4CF0-954F-060885AEE482}"/>
    <cellStyle name="Normal 3 2 4 3 2 2 2 3 5" xfId="46448" xr:uid="{6696A74C-4099-4958-8366-D0EE22422EDC}"/>
    <cellStyle name="Normal 3 2 4 3 2 2 2 4" xfId="21296" xr:uid="{9C51240E-DCCE-400B-A831-ED6F4CF581E2}"/>
    <cellStyle name="Normal 3 2 4 3 2 2 2 4 2" xfId="34988" xr:uid="{D452B5C5-BE69-4832-8AA9-6B61EC49A6C6}"/>
    <cellStyle name="Normal 3 2 4 3 2 2 2 4 3" xfId="49872" xr:uid="{E925335D-A404-45B2-B576-70F32543E2D7}"/>
    <cellStyle name="Normal 3 2 4 3 2 2 2 5" xfId="14452" xr:uid="{E12AE392-6533-4881-89BC-AFEE7979F0C6}"/>
    <cellStyle name="Normal 3 2 4 3 2 2 2 6" xfId="28142" xr:uid="{D8E22E33-812F-4F33-A619-88C2677C13CE}"/>
    <cellStyle name="Normal 3 2 4 3 2 2 2 7" xfId="43026" xr:uid="{03FA7E41-67A7-4C03-8BFD-B54DCA0F8D89}"/>
    <cellStyle name="Normal 3 2 4 3 2 2 3" xfId="9317" xr:uid="{21DAEF8E-C69A-4D2F-BEF2-373011A5115E}"/>
    <cellStyle name="Normal 3 2 4 3 2 2 3 2" xfId="12739" xr:uid="{B6A754EC-FEA3-4312-94C7-BEA0DB0FD847}"/>
    <cellStyle name="Normal 3 2 4 3 2 2 3 2 2" xfId="26429" xr:uid="{1020768E-5B99-4A1F-8653-1829F2D8B2DB}"/>
    <cellStyle name="Normal 3 2 4 3 2 2 3 2 2 2" xfId="40121" xr:uid="{540AA168-BE13-44BA-97FA-7782AED79FE5}"/>
    <cellStyle name="Normal 3 2 4 3 2 2 3 2 2 3" xfId="55005" xr:uid="{5AF6DDB7-9EEA-4964-BAC2-A392F670030A}"/>
    <cellStyle name="Normal 3 2 4 3 2 2 3 2 3" xfId="19585" xr:uid="{BF562B47-C704-4FC0-8EA8-795946545F6C}"/>
    <cellStyle name="Normal 3 2 4 3 2 2 3 2 4" xfId="33275" xr:uid="{A2E5A844-6AD6-4969-B5F8-8F7BD2939F05}"/>
    <cellStyle name="Normal 3 2 4 3 2 2 3 2 5" xfId="48159" xr:uid="{D2E54012-45A8-481D-84EE-AA823868B8D3}"/>
    <cellStyle name="Normal 3 2 4 3 2 2 3 3" xfId="23007" xr:uid="{D65184EB-978D-4CC6-A82B-E0397C694F79}"/>
    <cellStyle name="Normal 3 2 4 3 2 2 3 3 2" xfId="36699" xr:uid="{9BFADC20-BC65-4279-A725-ED25E940767D}"/>
    <cellStyle name="Normal 3 2 4 3 2 2 3 3 3" xfId="51583" xr:uid="{680973F3-48BF-49A4-B60B-A6FFA1BA561E}"/>
    <cellStyle name="Normal 3 2 4 3 2 2 3 4" xfId="16163" xr:uid="{9BDCE998-DE78-427B-8545-C3F27C32FACA}"/>
    <cellStyle name="Normal 3 2 4 3 2 2 3 5" xfId="29853" xr:uid="{FF7DD828-D08B-4CA8-916B-174A32D26B58}"/>
    <cellStyle name="Normal 3 2 4 3 2 2 3 6" xfId="44737" xr:uid="{2A7E8F8B-4119-4AF0-8A48-D95679A8674F}"/>
    <cellStyle name="Normal 3 2 4 3 2 2 4" xfId="11027" xr:uid="{3A64F521-F2E3-42E1-A4BC-5600FA5116D4}"/>
    <cellStyle name="Normal 3 2 4 3 2 2 4 2" xfId="24717" xr:uid="{226F1400-5F76-4D27-AC0A-D7B358404063}"/>
    <cellStyle name="Normal 3 2 4 3 2 2 4 2 2" xfId="38409" xr:uid="{CF51C54E-18C5-4F4E-9A4F-F130DC2B1421}"/>
    <cellStyle name="Normal 3 2 4 3 2 2 4 2 3" xfId="53293" xr:uid="{C38442B4-F14D-49DE-83DF-EDF46F977FA0}"/>
    <cellStyle name="Normal 3 2 4 3 2 2 4 3" xfId="17873" xr:uid="{3496991F-6D1A-4819-9062-BDBC924B15BE}"/>
    <cellStyle name="Normal 3 2 4 3 2 2 4 4" xfId="31563" xr:uid="{A6EE0791-3E14-4F9A-B3B5-0731A4A9C43D}"/>
    <cellStyle name="Normal 3 2 4 3 2 2 4 5" xfId="46447" xr:uid="{47DA1629-E6A5-4F9C-B74B-B45CF6C156A7}"/>
    <cellStyle name="Normal 3 2 4 3 2 2 5" xfId="21295" xr:uid="{88DC24F5-D396-46C7-A7AB-96722B95A128}"/>
    <cellStyle name="Normal 3 2 4 3 2 2 5 2" xfId="34987" xr:uid="{4AFBC441-42D2-4A64-87E2-546D0B513308}"/>
    <cellStyle name="Normal 3 2 4 3 2 2 5 3" xfId="49871" xr:uid="{BE2AEBD3-E80E-4319-B97B-AD684B52BAD5}"/>
    <cellStyle name="Normal 3 2 4 3 2 2 6" xfId="14451" xr:uid="{559070FD-D1BE-49CB-A34B-16E6CC792233}"/>
    <cellStyle name="Normal 3 2 4 3 2 2 7" xfId="28141" xr:uid="{EC827A3D-41B7-406B-A21F-2A67D9998144}"/>
    <cellStyle name="Normal 3 2 4 3 2 2 8" xfId="43025" xr:uid="{BAC9E81B-94F1-43C2-B81E-A9A0412E989B}"/>
    <cellStyle name="Normal 3 2 4 3 2 3" xfId="7606" xr:uid="{05EA2F4B-BE06-48BE-83D0-84BEE551C96E}"/>
    <cellStyle name="Normal 3 2 4 3 2 3 2" xfId="9319" xr:uid="{638193E5-9393-4B84-B1B4-9D3991E1E568}"/>
    <cellStyle name="Normal 3 2 4 3 2 3 2 2" xfId="12741" xr:uid="{3A3A9886-C8D0-4A99-AC8A-A166133256B2}"/>
    <cellStyle name="Normal 3 2 4 3 2 3 2 2 2" xfId="26431" xr:uid="{32592130-B662-4DC2-900C-9ACE5014E818}"/>
    <cellStyle name="Normal 3 2 4 3 2 3 2 2 2 2" xfId="40123" xr:uid="{98F98617-C727-4BB4-8B6D-8B4CA28B8C7D}"/>
    <cellStyle name="Normal 3 2 4 3 2 3 2 2 2 3" xfId="55007" xr:uid="{7B88B351-FC11-48B0-9528-D96988D03FDE}"/>
    <cellStyle name="Normal 3 2 4 3 2 3 2 2 3" xfId="19587" xr:uid="{FDCE8C01-C580-47AA-BFEA-9B82B4139032}"/>
    <cellStyle name="Normal 3 2 4 3 2 3 2 2 4" xfId="33277" xr:uid="{3AA5BB0A-47A2-42FD-9CC2-3EE786E0950A}"/>
    <cellStyle name="Normal 3 2 4 3 2 3 2 2 5" xfId="48161" xr:uid="{2D8FE86C-71D5-43BB-974F-1E699982960F}"/>
    <cellStyle name="Normal 3 2 4 3 2 3 2 3" xfId="23009" xr:uid="{DC2BC176-DFA8-4205-8A73-82F041B99394}"/>
    <cellStyle name="Normal 3 2 4 3 2 3 2 3 2" xfId="36701" xr:uid="{DEBEB8C5-2F19-4CCE-A336-B8ED04CC1FE9}"/>
    <cellStyle name="Normal 3 2 4 3 2 3 2 3 3" xfId="51585" xr:uid="{981FF245-63E8-48FA-B548-C0DA716464E0}"/>
    <cellStyle name="Normal 3 2 4 3 2 3 2 4" xfId="16165" xr:uid="{89339110-4B08-4B9E-931C-AAB5DD80FE5A}"/>
    <cellStyle name="Normal 3 2 4 3 2 3 2 5" xfId="29855" xr:uid="{6EBF8570-065E-4313-8B67-DB42C39B913F}"/>
    <cellStyle name="Normal 3 2 4 3 2 3 2 6" xfId="44739" xr:uid="{83AA5D6A-44B9-40FE-878F-71BBB266E97C}"/>
    <cellStyle name="Normal 3 2 4 3 2 3 3" xfId="11029" xr:uid="{8E503D53-CAE3-43E5-98F8-14C419089742}"/>
    <cellStyle name="Normal 3 2 4 3 2 3 3 2" xfId="24719" xr:uid="{26ACF4DD-8B0A-4754-8F20-2CB13AFEAB73}"/>
    <cellStyle name="Normal 3 2 4 3 2 3 3 2 2" xfId="38411" xr:uid="{55C14AE7-18EA-408B-806B-E4646EC43A7A}"/>
    <cellStyle name="Normal 3 2 4 3 2 3 3 2 3" xfId="53295" xr:uid="{599C65FB-AB1B-4141-BDBD-53F68964C1B7}"/>
    <cellStyle name="Normal 3 2 4 3 2 3 3 3" xfId="17875" xr:uid="{E98F5121-07D1-40F6-BD6C-7B2F5D202293}"/>
    <cellStyle name="Normal 3 2 4 3 2 3 3 4" xfId="31565" xr:uid="{329BCD8D-983D-4479-90B7-325750FA5051}"/>
    <cellStyle name="Normal 3 2 4 3 2 3 3 5" xfId="46449" xr:uid="{F4F5C749-A4CE-46DD-82C9-C29B166E7F17}"/>
    <cellStyle name="Normal 3 2 4 3 2 3 4" xfId="21297" xr:uid="{9BB107BE-32B4-42C4-9F37-95ACC3D21137}"/>
    <cellStyle name="Normal 3 2 4 3 2 3 4 2" xfId="34989" xr:uid="{290489ED-A761-4F43-857D-29180215F881}"/>
    <cellStyle name="Normal 3 2 4 3 2 3 4 3" xfId="49873" xr:uid="{8C699B9B-9663-49FE-920E-7A4AE44A8608}"/>
    <cellStyle name="Normal 3 2 4 3 2 3 5" xfId="14453" xr:uid="{DE17C5B3-170C-4F0A-865B-8FB2A2AF66ED}"/>
    <cellStyle name="Normal 3 2 4 3 2 3 6" xfId="28143" xr:uid="{5E8BC0D3-E6CA-4EE9-B257-52AAB30E4D91}"/>
    <cellStyle name="Normal 3 2 4 3 2 3 7" xfId="43027" xr:uid="{1ACF6D9B-C3F0-41C5-B34E-6B64D4BFE7C1}"/>
    <cellStyle name="Normal 3 2 4 3 2 4" xfId="7607" xr:uid="{C085992D-85E4-4A60-9259-F65BAD237E25}"/>
    <cellStyle name="Normal 3 2 4 3 2 4 2" xfId="9320" xr:uid="{C90E561D-DC71-44CA-8F5D-CE855890138D}"/>
    <cellStyle name="Normal 3 2 4 3 2 4 2 2" xfId="12742" xr:uid="{85A9FF6C-A42E-4EDB-978F-ABF3DF404E87}"/>
    <cellStyle name="Normal 3 2 4 3 2 4 2 2 2" xfId="26432" xr:uid="{F70BA653-081D-4D57-92F9-7CC25B4FA192}"/>
    <cellStyle name="Normal 3 2 4 3 2 4 2 2 2 2" xfId="40124" xr:uid="{1DA8CA88-D29A-4489-9B36-CEA58EAD7A71}"/>
    <cellStyle name="Normal 3 2 4 3 2 4 2 2 2 3" xfId="55008" xr:uid="{A86BE4CD-12F7-4233-9C08-3014B3C30B25}"/>
    <cellStyle name="Normal 3 2 4 3 2 4 2 2 3" xfId="19588" xr:uid="{91C3A20A-7A18-48EE-AAC9-D259CE5E6D11}"/>
    <cellStyle name="Normal 3 2 4 3 2 4 2 2 4" xfId="33278" xr:uid="{B8F63DED-3295-4624-BF9B-2B0C47097F9A}"/>
    <cellStyle name="Normal 3 2 4 3 2 4 2 2 5" xfId="48162" xr:uid="{50886D88-8D9D-48CF-9B1A-CB924D3C127B}"/>
    <cellStyle name="Normal 3 2 4 3 2 4 2 3" xfId="23010" xr:uid="{57AD9C35-2A84-431A-AFF0-3F51E8335F23}"/>
    <cellStyle name="Normal 3 2 4 3 2 4 2 3 2" xfId="36702" xr:uid="{9260F50A-CC3A-4A6B-83F3-1456CE697946}"/>
    <cellStyle name="Normal 3 2 4 3 2 4 2 3 3" xfId="51586" xr:uid="{FF434DA9-BE76-4A55-99E1-4D136BE3811F}"/>
    <cellStyle name="Normal 3 2 4 3 2 4 2 4" xfId="16166" xr:uid="{EF3DBC28-786B-4E0F-B205-D720EFF6739B}"/>
    <cellStyle name="Normal 3 2 4 3 2 4 2 5" xfId="29856" xr:uid="{C47F24F8-3F3F-4B3D-83BB-700EEE3DA3DE}"/>
    <cellStyle name="Normal 3 2 4 3 2 4 2 6" xfId="44740" xr:uid="{AF8F50A5-C77F-4CC3-9CA4-2E7131382493}"/>
    <cellStyle name="Normal 3 2 4 3 2 4 3" xfId="11030" xr:uid="{CEB5ECEC-8B97-4A9E-8CD7-839C2556815B}"/>
    <cellStyle name="Normal 3 2 4 3 2 4 3 2" xfId="24720" xr:uid="{1B28FA1C-ECD4-419C-84BE-CC0B02696C35}"/>
    <cellStyle name="Normal 3 2 4 3 2 4 3 2 2" xfId="38412" xr:uid="{4A3B7314-ECE5-478B-B532-33C25D544991}"/>
    <cellStyle name="Normal 3 2 4 3 2 4 3 2 3" xfId="53296" xr:uid="{94F3C186-E415-4706-ADB4-E9CD8B5A0B5D}"/>
    <cellStyle name="Normal 3 2 4 3 2 4 3 3" xfId="17876" xr:uid="{00EDF7A5-7983-4E2C-8E52-DD9B351812DC}"/>
    <cellStyle name="Normal 3 2 4 3 2 4 3 4" xfId="31566" xr:uid="{D1CFFB96-D0DD-408C-BF4E-C146A5E9325F}"/>
    <cellStyle name="Normal 3 2 4 3 2 4 3 5" xfId="46450" xr:uid="{58D8790C-8E29-4788-BD89-1A7917EA0944}"/>
    <cellStyle name="Normal 3 2 4 3 2 4 4" xfId="21298" xr:uid="{E106A2F5-632A-4037-BF5E-0FF8B1BE1C84}"/>
    <cellStyle name="Normal 3 2 4 3 2 4 4 2" xfId="34990" xr:uid="{31A88CB7-B708-4A2A-BBE1-6E83396A3DC2}"/>
    <cellStyle name="Normal 3 2 4 3 2 4 4 3" xfId="49874" xr:uid="{EA27979F-A09B-4DC8-8B07-50D092AFA1E0}"/>
    <cellStyle name="Normal 3 2 4 3 2 4 5" xfId="14454" xr:uid="{334D41C0-887D-4AE6-BD54-F0E97B2FB927}"/>
    <cellStyle name="Normal 3 2 4 3 2 4 6" xfId="28144" xr:uid="{35BB06A9-16BB-4845-AFDB-EF6BEC9D2C68}"/>
    <cellStyle name="Normal 3 2 4 3 2 4 7" xfId="43028" xr:uid="{CEFA0AF7-F25C-42D1-A0AA-C4F68204B654}"/>
    <cellStyle name="Normal 3 2 4 3 2 5" xfId="9316" xr:uid="{AD6D8ADF-45DA-42E1-9B47-2964AA794086}"/>
    <cellStyle name="Normal 3 2 4 3 2 5 2" xfId="12738" xr:uid="{F6ED4522-8582-4920-AA4B-E1BA6466B6D2}"/>
    <cellStyle name="Normal 3 2 4 3 2 5 2 2" xfId="26428" xr:uid="{062684DA-44B9-4520-9EA9-E33CF5C0E58C}"/>
    <cellStyle name="Normal 3 2 4 3 2 5 2 2 2" xfId="40120" xr:uid="{9ED8E4EE-93E2-413A-BA08-A21D56E52F54}"/>
    <cellStyle name="Normal 3 2 4 3 2 5 2 2 3" xfId="55004" xr:uid="{B9AA07DB-827B-4EF6-AA51-297C61F90603}"/>
    <cellStyle name="Normal 3 2 4 3 2 5 2 3" xfId="19584" xr:uid="{6CE9C8CB-4E1A-4136-A9D9-4EC946B6ABC9}"/>
    <cellStyle name="Normal 3 2 4 3 2 5 2 4" xfId="33274" xr:uid="{E718FBD0-B7E0-40AB-8138-A758C4E64B2E}"/>
    <cellStyle name="Normal 3 2 4 3 2 5 2 5" xfId="48158" xr:uid="{C0288178-06B4-4762-A1FD-6235B0A46EB1}"/>
    <cellStyle name="Normal 3 2 4 3 2 5 3" xfId="23006" xr:uid="{298F3D8D-E62E-4266-ABCD-D52825AC7ADE}"/>
    <cellStyle name="Normal 3 2 4 3 2 5 3 2" xfId="36698" xr:uid="{BA75A38C-1CED-4C07-87BB-2EE298AE10DD}"/>
    <cellStyle name="Normal 3 2 4 3 2 5 3 3" xfId="51582" xr:uid="{4518E072-49D6-4DD6-9389-4DEA7B773561}"/>
    <cellStyle name="Normal 3 2 4 3 2 5 4" xfId="16162" xr:uid="{F5CE6DD0-622C-4AE4-A798-ACE66789C9B6}"/>
    <cellStyle name="Normal 3 2 4 3 2 5 5" xfId="29852" xr:uid="{89CF9585-CCA3-4981-A89F-0DE4533130BE}"/>
    <cellStyle name="Normal 3 2 4 3 2 5 6" xfId="44736" xr:uid="{6EA36F4F-5681-447C-A71A-87778238B004}"/>
    <cellStyle name="Normal 3 2 4 3 2 6" xfId="11026" xr:uid="{9D9E1BAF-D253-4D02-A7CE-13096BC93921}"/>
    <cellStyle name="Normal 3 2 4 3 2 6 2" xfId="24716" xr:uid="{68CAAB22-BC7D-485D-A5CE-35306C6AB562}"/>
    <cellStyle name="Normal 3 2 4 3 2 6 2 2" xfId="38408" xr:uid="{6D7956FE-3D8C-41DC-89D1-5C25122F8F09}"/>
    <cellStyle name="Normal 3 2 4 3 2 6 2 3" xfId="53292" xr:uid="{E7176C2D-6522-4F38-B095-99B73C682556}"/>
    <cellStyle name="Normal 3 2 4 3 2 6 3" xfId="17872" xr:uid="{BC383FA2-BE9A-4AA7-B49F-586DBC36A965}"/>
    <cellStyle name="Normal 3 2 4 3 2 6 4" xfId="31562" xr:uid="{0174A64F-1E41-4CEC-8EAB-A7141B804571}"/>
    <cellStyle name="Normal 3 2 4 3 2 6 5" xfId="46446" xr:uid="{E44B9EED-4FB4-436C-BDD3-D39D2B6B81D5}"/>
    <cellStyle name="Normal 3 2 4 3 2 7" xfId="21294" xr:uid="{B778FC36-25A0-4D34-8015-780C24994268}"/>
    <cellStyle name="Normal 3 2 4 3 2 7 2" xfId="34986" xr:uid="{A26309A2-0F8B-471E-AA7F-475FDD04542E}"/>
    <cellStyle name="Normal 3 2 4 3 2 7 3" xfId="49870" xr:uid="{9226BDB1-DB9D-4792-AC8C-CF8EA865B613}"/>
    <cellStyle name="Normal 3 2 4 3 2 8" xfId="14450" xr:uid="{E8CBEDD2-3049-426B-9C8D-1553ADE8B635}"/>
    <cellStyle name="Normal 3 2 4 3 2 9" xfId="28140" xr:uid="{D4C2CE36-E006-4D58-811C-0486CFD99A1E}"/>
    <cellStyle name="Normal 3 2 4 3 3" xfId="7608" xr:uid="{DB6A23A2-25FD-4042-8775-EA3BA827FCAF}"/>
    <cellStyle name="Normal 3 2 4 3 3 10" xfId="43029" xr:uid="{DC87B194-AB9C-4F94-A40B-06D3EA9E52DE}"/>
    <cellStyle name="Normal 3 2 4 3 3 2" xfId="7609" xr:uid="{5BC74FB7-30BD-480F-9284-D1642AFA8461}"/>
    <cellStyle name="Normal 3 2 4 3 3 2 2" xfId="7610" xr:uid="{86FB797F-16BE-42E4-A67D-5DC614D5624B}"/>
    <cellStyle name="Normal 3 2 4 3 3 2 2 2" xfId="9323" xr:uid="{A0ED1DCE-9646-486F-8505-F74882D9A972}"/>
    <cellStyle name="Normal 3 2 4 3 3 2 2 2 2" xfId="12745" xr:uid="{B41970FD-422E-4841-8C51-7FD5FF1F978E}"/>
    <cellStyle name="Normal 3 2 4 3 3 2 2 2 2 2" xfId="26435" xr:uid="{624FB9D7-4A71-4D71-A789-70DB60F62EE9}"/>
    <cellStyle name="Normal 3 2 4 3 3 2 2 2 2 2 2" xfId="40127" xr:uid="{AC6507B5-B8D3-4382-AE8E-9CB1D6D092EB}"/>
    <cellStyle name="Normal 3 2 4 3 3 2 2 2 2 2 3" xfId="55011" xr:uid="{784D8B29-627A-48BA-A818-5345382AC7DB}"/>
    <cellStyle name="Normal 3 2 4 3 3 2 2 2 2 3" xfId="19591" xr:uid="{0B7C6DC9-72E2-4B19-B071-1111AA8D5FCA}"/>
    <cellStyle name="Normal 3 2 4 3 3 2 2 2 2 4" xfId="33281" xr:uid="{371E596F-C35C-4AE5-95BE-34271D7AF84B}"/>
    <cellStyle name="Normal 3 2 4 3 3 2 2 2 2 5" xfId="48165" xr:uid="{6A4847F2-B5AE-47F0-B4D2-9F253365D844}"/>
    <cellStyle name="Normal 3 2 4 3 3 2 2 2 3" xfId="23013" xr:uid="{50A649C7-71AD-4FBF-9CAA-886DA1B916C2}"/>
    <cellStyle name="Normal 3 2 4 3 3 2 2 2 3 2" xfId="36705" xr:uid="{D3175BAC-EA0C-4F86-9C78-91D97F8E1765}"/>
    <cellStyle name="Normal 3 2 4 3 3 2 2 2 3 3" xfId="51589" xr:uid="{4936B909-64D4-4CF5-BA40-46C357E90EEF}"/>
    <cellStyle name="Normal 3 2 4 3 3 2 2 2 4" xfId="16169" xr:uid="{A20EA6EF-902D-485B-A13C-B9602B8ED5C5}"/>
    <cellStyle name="Normal 3 2 4 3 3 2 2 2 5" xfId="29859" xr:uid="{048A328F-092B-4AE2-B3D9-4E6BF2296EB2}"/>
    <cellStyle name="Normal 3 2 4 3 3 2 2 2 6" xfId="44743" xr:uid="{0E4209F3-3CDD-45AF-B862-02D325132769}"/>
    <cellStyle name="Normal 3 2 4 3 3 2 2 3" xfId="11033" xr:uid="{B55001F2-C571-458F-832A-09CD5823339B}"/>
    <cellStyle name="Normal 3 2 4 3 3 2 2 3 2" xfId="24723" xr:uid="{D194B897-B116-4A7E-A294-FE33D87DB354}"/>
    <cellStyle name="Normal 3 2 4 3 3 2 2 3 2 2" xfId="38415" xr:uid="{9783D71F-0257-483E-A523-A9CDDFA17E04}"/>
    <cellStyle name="Normal 3 2 4 3 3 2 2 3 2 3" xfId="53299" xr:uid="{F98CFDDC-F493-4BD9-83F4-4D48B144422F}"/>
    <cellStyle name="Normal 3 2 4 3 3 2 2 3 3" xfId="17879" xr:uid="{400C4EB7-61F9-417C-A283-234DD79CEE23}"/>
    <cellStyle name="Normal 3 2 4 3 3 2 2 3 4" xfId="31569" xr:uid="{66699295-4670-436E-9138-11B4158C94B1}"/>
    <cellStyle name="Normal 3 2 4 3 3 2 2 3 5" xfId="46453" xr:uid="{D80B8652-9F00-495A-9F11-499524C1D1E7}"/>
    <cellStyle name="Normal 3 2 4 3 3 2 2 4" xfId="21301" xr:uid="{57EB14C4-99B3-4FF2-A4AF-3C1BF5528AC4}"/>
    <cellStyle name="Normal 3 2 4 3 3 2 2 4 2" xfId="34993" xr:uid="{8DB4784D-C3D0-4CD3-8B86-7D0F92CE7E3D}"/>
    <cellStyle name="Normal 3 2 4 3 3 2 2 4 3" xfId="49877" xr:uid="{A1F85DD0-BF9D-43BF-9DAB-D250ECC813A0}"/>
    <cellStyle name="Normal 3 2 4 3 3 2 2 5" xfId="14457" xr:uid="{3EE752F9-B2D0-4BC1-A670-7011DC2B8347}"/>
    <cellStyle name="Normal 3 2 4 3 3 2 2 6" xfId="28147" xr:uid="{425E80F7-6854-4E3D-B588-8E7C7E0EBE01}"/>
    <cellStyle name="Normal 3 2 4 3 3 2 2 7" xfId="43031" xr:uid="{42E08FF9-FA58-4F6E-B89C-EBA0CC691EFF}"/>
    <cellStyle name="Normal 3 2 4 3 3 2 3" xfId="9322" xr:uid="{C5159268-7532-4F15-90A4-808BAD119D8E}"/>
    <cellStyle name="Normal 3 2 4 3 3 2 3 2" xfId="12744" xr:uid="{59182AE6-2B2C-474F-BE3A-9FB15AB05C94}"/>
    <cellStyle name="Normal 3 2 4 3 3 2 3 2 2" xfId="26434" xr:uid="{BB65AC58-CF0C-4F76-8619-A61629983BAD}"/>
    <cellStyle name="Normal 3 2 4 3 3 2 3 2 2 2" xfId="40126" xr:uid="{F10584F2-CC3F-4F60-95E0-977F4C218B66}"/>
    <cellStyle name="Normal 3 2 4 3 3 2 3 2 2 3" xfId="55010" xr:uid="{9207A95C-A1F1-441C-9BC6-7F2EDFD97EDF}"/>
    <cellStyle name="Normal 3 2 4 3 3 2 3 2 3" xfId="19590" xr:uid="{781845F2-0B8B-4235-A4FC-641FA0A631FA}"/>
    <cellStyle name="Normal 3 2 4 3 3 2 3 2 4" xfId="33280" xr:uid="{31E61F6B-5A2D-4F77-BB20-98564932F1DD}"/>
    <cellStyle name="Normal 3 2 4 3 3 2 3 2 5" xfId="48164" xr:uid="{044BC68E-B95B-4430-81D3-E4DDAE8871AF}"/>
    <cellStyle name="Normal 3 2 4 3 3 2 3 3" xfId="23012" xr:uid="{ABF97897-E84C-4103-92B9-E49CF5F9A3E4}"/>
    <cellStyle name="Normal 3 2 4 3 3 2 3 3 2" xfId="36704" xr:uid="{646D14A6-32A9-40F1-ACFA-BE81CBBFD835}"/>
    <cellStyle name="Normal 3 2 4 3 3 2 3 3 3" xfId="51588" xr:uid="{8938CF10-AB9E-4098-ADEC-4B9EECAB1490}"/>
    <cellStyle name="Normal 3 2 4 3 3 2 3 4" xfId="16168" xr:uid="{06EF1532-F6A3-413F-BC41-08729BEBAC4D}"/>
    <cellStyle name="Normal 3 2 4 3 3 2 3 5" xfId="29858" xr:uid="{74E28F36-D053-4830-B4BD-8B8FB224B61E}"/>
    <cellStyle name="Normal 3 2 4 3 3 2 3 6" xfId="44742" xr:uid="{C24CB103-F64D-470E-AE74-043819F96C99}"/>
    <cellStyle name="Normal 3 2 4 3 3 2 4" xfId="11032" xr:uid="{1066251B-2C3E-4CC7-B6C0-12BE132DCE56}"/>
    <cellStyle name="Normal 3 2 4 3 3 2 4 2" xfId="24722" xr:uid="{C7570440-80C4-43C0-AF1A-005E270D8A70}"/>
    <cellStyle name="Normal 3 2 4 3 3 2 4 2 2" xfId="38414" xr:uid="{729B8A91-0720-42AB-B3B8-285518AAD87B}"/>
    <cellStyle name="Normal 3 2 4 3 3 2 4 2 3" xfId="53298" xr:uid="{9322303A-5E30-40F7-A925-2F43D3E0EB06}"/>
    <cellStyle name="Normal 3 2 4 3 3 2 4 3" xfId="17878" xr:uid="{6CA9B399-898D-4906-A764-36955501883B}"/>
    <cellStyle name="Normal 3 2 4 3 3 2 4 4" xfId="31568" xr:uid="{C9FB1AB5-FC7C-4F2E-9670-EB7E551BC089}"/>
    <cellStyle name="Normal 3 2 4 3 3 2 4 5" xfId="46452" xr:uid="{960FDB57-428B-48BD-B047-F1D17E14E367}"/>
    <cellStyle name="Normal 3 2 4 3 3 2 5" xfId="21300" xr:uid="{BACAAE5C-2A38-42FD-917D-ECF2598E104A}"/>
    <cellStyle name="Normal 3 2 4 3 3 2 5 2" xfId="34992" xr:uid="{CB4F0FDC-F856-4F91-8BC5-74E279BED8A9}"/>
    <cellStyle name="Normal 3 2 4 3 3 2 5 3" xfId="49876" xr:uid="{6E46C7DF-CEDE-4916-95F2-9CAAB9A70C31}"/>
    <cellStyle name="Normal 3 2 4 3 3 2 6" xfId="14456" xr:uid="{389716E1-95E0-41C1-89F1-0467C7C680C5}"/>
    <cellStyle name="Normal 3 2 4 3 3 2 7" xfId="28146" xr:uid="{1A7745E8-57C0-4D65-AB51-2F4F9F3EEC0E}"/>
    <cellStyle name="Normal 3 2 4 3 3 2 8" xfId="43030" xr:uid="{64AE6A4F-2A85-426E-B4E6-D25E4430B327}"/>
    <cellStyle name="Normal 3 2 4 3 3 3" xfId="7611" xr:uid="{04D38121-1E7C-473F-8B30-0DAC31DEA9BD}"/>
    <cellStyle name="Normal 3 2 4 3 3 3 2" xfId="9324" xr:uid="{0443CADC-12D4-41BA-AF4E-D7CA6514C0E2}"/>
    <cellStyle name="Normal 3 2 4 3 3 3 2 2" xfId="12746" xr:uid="{34A208F2-CBD3-43DE-9B5C-2728BF2FEE45}"/>
    <cellStyle name="Normal 3 2 4 3 3 3 2 2 2" xfId="26436" xr:uid="{B88713F9-9EB3-43DA-AACF-C6C61EBDA305}"/>
    <cellStyle name="Normal 3 2 4 3 3 3 2 2 2 2" xfId="40128" xr:uid="{FC4A380D-A25A-457F-8CBB-B5DC93B8BC62}"/>
    <cellStyle name="Normal 3 2 4 3 3 3 2 2 2 3" xfId="55012" xr:uid="{DB9787D4-0B1B-411F-B7F3-9569ADBB35F6}"/>
    <cellStyle name="Normal 3 2 4 3 3 3 2 2 3" xfId="19592" xr:uid="{AD7534A3-6F7F-4F41-8C26-744A154E8256}"/>
    <cellStyle name="Normal 3 2 4 3 3 3 2 2 4" xfId="33282" xr:uid="{509441F5-42E7-45C8-A3C5-43A5FA079836}"/>
    <cellStyle name="Normal 3 2 4 3 3 3 2 2 5" xfId="48166" xr:uid="{D5B98278-14F9-41BC-A3FC-D508DE04A09E}"/>
    <cellStyle name="Normal 3 2 4 3 3 3 2 3" xfId="23014" xr:uid="{5737FA1A-7974-4CC1-B999-DA532EE67548}"/>
    <cellStyle name="Normal 3 2 4 3 3 3 2 3 2" xfId="36706" xr:uid="{C09AADBD-1547-4F5E-B981-0F97331C1504}"/>
    <cellStyle name="Normal 3 2 4 3 3 3 2 3 3" xfId="51590" xr:uid="{B304239D-BCFF-4C75-8B5F-F6A27CE81F5B}"/>
    <cellStyle name="Normal 3 2 4 3 3 3 2 4" xfId="16170" xr:uid="{0C5595EE-82C6-4019-90FD-86739DDDF22D}"/>
    <cellStyle name="Normal 3 2 4 3 3 3 2 5" xfId="29860" xr:uid="{556EEB00-605B-4135-9C92-C3318EF3FA89}"/>
    <cellStyle name="Normal 3 2 4 3 3 3 2 6" xfId="44744" xr:uid="{F2401D92-0218-4959-9230-17DF25802830}"/>
    <cellStyle name="Normal 3 2 4 3 3 3 3" xfId="11034" xr:uid="{B04D9C76-6451-4F1E-B24E-4617266B0816}"/>
    <cellStyle name="Normal 3 2 4 3 3 3 3 2" xfId="24724" xr:uid="{D0732B53-6DD4-42DD-8489-C9D432FEB991}"/>
    <cellStyle name="Normal 3 2 4 3 3 3 3 2 2" xfId="38416" xr:uid="{3D7F5B96-D469-4255-A32A-8BE9A340ACCC}"/>
    <cellStyle name="Normal 3 2 4 3 3 3 3 2 3" xfId="53300" xr:uid="{83A96122-5FED-43EB-B8CE-B4578961A297}"/>
    <cellStyle name="Normal 3 2 4 3 3 3 3 3" xfId="17880" xr:uid="{363A57B8-3302-484B-BCD1-CF09064A13E1}"/>
    <cellStyle name="Normal 3 2 4 3 3 3 3 4" xfId="31570" xr:uid="{C825A0B3-9609-4C88-BB96-ECA56BF5D465}"/>
    <cellStyle name="Normal 3 2 4 3 3 3 3 5" xfId="46454" xr:uid="{E5ADD1B3-2B8B-4441-B37D-9BE6C285D23A}"/>
    <cellStyle name="Normal 3 2 4 3 3 3 4" xfId="21302" xr:uid="{A271427E-098B-4069-800C-25EA922F635C}"/>
    <cellStyle name="Normal 3 2 4 3 3 3 4 2" xfId="34994" xr:uid="{D2AEA0C5-6D64-4AB3-A16E-94EE4BA0747B}"/>
    <cellStyle name="Normal 3 2 4 3 3 3 4 3" xfId="49878" xr:uid="{1D9ECFEA-A917-487F-A93E-438961DB6AE3}"/>
    <cellStyle name="Normal 3 2 4 3 3 3 5" xfId="14458" xr:uid="{C3A08713-8FDD-45B9-B1BD-319D261B94FF}"/>
    <cellStyle name="Normal 3 2 4 3 3 3 6" xfId="28148" xr:uid="{1CDB9D33-B822-45E2-9543-E90E1F69D40C}"/>
    <cellStyle name="Normal 3 2 4 3 3 3 7" xfId="43032" xr:uid="{8B348ABD-C848-4F72-9071-B138DD9DADD4}"/>
    <cellStyle name="Normal 3 2 4 3 3 4" xfId="7612" xr:uid="{68051CE8-21E5-4368-9079-F748000CFF38}"/>
    <cellStyle name="Normal 3 2 4 3 3 4 2" xfId="9325" xr:uid="{E87A554D-4073-471F-BCB5-492489BD114E}"/>
    <cellStyle name="Normal 3 2 4 3 3 4 2 2" xfId="12747" xr:uid="{D5266B37-115F-4738-88C2-4E660FDAEB2C}"/>
    <cellStyle name="Normal 3 2 4 3 3 4 2 2 2" xfId="26437" xr:uid="{5336A1BD-498C-4422-BB5D-7D4C210DE4B1}"/>
    <cellStyle name="Normal 3 2 4 3 3 4 2 2 2 2" xfId="40129" xr:uid="{3F9F28FA-D69B-43CD-88CC-6518671568C7}"/>
    <cellStyle name="Normal 3 2 4 3 3 4 2 2 2 3" xfId="55013" xr:uid="{D89237B9-88DA-422D-83A7-FA8E3B4E0DD3}"/>
    <cellStyle name="Normal 3 2 4 3 3 4 2 2 3" xfId="19593" xr:uid="{DC4ED6D6-DE19-44C4-9DA6-D366AB52A397}"/>
    <cellStyle name="Normal 3 2 4 3 3 4 2 2 4" xfId="33283" xr:uid="{10F87292-D2AC-41D7-9253-43ADEBC4BC17}"/>
    <cellStyle name="Normal 3 2 4 3 3 4 2 2 5" xfId="48167" xr:uid="{F2A772E1-483B-4523-B042-24A5D8EA13D2}"/>
    <cellStyle name="Normal 3 2 4 3 3 4 2 3" xfId="23015" xr:uid="{81FF9D48-EBC2-4518-AF2D-5D72D8D15F35}"/>
    <cellStyle name="Normal 3 2 4 3 3 4 2 3 2" xfId="36707" xr:uid="{2F971CA4-BE3F-4310-8EB1-CC853D2B25A5}"/>
    <cellStyle name="Normal 3 2 4 3 3 4 2 3 3" xfId="51591" xr:uid="{4A5BEE7B-AF32-41BC-A5E8-2A62875C8D06}"/>
    <cellStyle name="Normal 3 2 4 3 3 4 2 4" xfId="16171" xr:uid="{E03D777A-114A-49B9-8A59-1077785869B5}"/>
    <cellStyle name="Normal 3 2 4 3 3 4 2 5" xfId="29861" xr:uid="{8240696B-1943-4A37-B19E-099B37A309CA}"/>
    <cellStyle name="Normal 3 2 4 3 3 4 2 6" xfId="44745" xr:uid="{2117D16F-C761-4FFA-96DF-CAB0077BB62E}"/>
    <cellStyle name="Normal 3 2 4 3 3 4 3" xfId="11035" xr:uid="{4E386F25-8C9A-4B3C-8E18-DB6D7E0334CC}"/>
    <cellStyle name="Normal 3 2 4 3 3 4 3 2" xfId="24725" xr:uid="{8B83619F-8E64-4DB6-BFCF-A3A26F1C81E1}"/>
    <cellStyle name="Normal 3 2 4 3 3 4 3 2 2" xfId="38417" xr:uid="{7DDD67B2-5F99-4B95-96A4-34B3C4ED32D8}"/>
    <cellStyle name="Normal 3 2 4 3 3 4 3 2 3" xfId="53301" xr:uid="{478B8910-7762-4847-BB9B-126024CE6730}"/>
    <cellStyle name="Normal 3 2 4 3 3 4 3 3" xfId="17881" xr:uid="{2E7F7DC4-EAC2-401E-AF6F-4319DE6BA32C}"/>
    <cellStyle name="Normal 3 2 4 3 3 4 3 4" xfId="31571" xr:uid="{DF7A5284-5211-4701-A4FB-1F925C468101}"/>
    <cellStyle name="Normal 3 2 4 3 3 4 3 5" xfId="46455" xr:uid="{B6528AF7-4253-429E-831E-1D09C911E8C7}"/>
    <cellStyle name="Normal 3 2 4 3 3 4 4" xfId="21303" xr:uid="{D75B804A-A305-4F11-94BA-DB088C8EA450}"/>
    <cellStyle name="Normal 3 2 4 3 3 4 4 2" xfId="34995" xr:uid="{6E455206-5339-46F9-A20D-917DC55D04E5}"/>
    <cellStyle name="Normal 3 2 4 3 3 4 4 3" xfId="49879" xr:uid="{3ACED31C-9CAD-4A8F-83AC-70245A0CA0DA}"/>
    <cellStyle name="Normal 3 2 4 3 3 4 5" xfId="14459" xr:uid="{84989374-43D2-493D-8E27-D9E62227E9EA}"/>
    <cellStyle name="Normal 3 2 4 3 3 4 6" xfId="28149" xr:uid="{4E9440FF-6691-4930-9465-70244A454DDB}"/>
    <cellStyle name="Normal 3 2 4 3 3 4 7" xfId="43033" xr:uid="{6F4B7500-7DE5-425B-8DBA-B08A7A53A14D}"/>
    <cellStyle name="Normal 3 2 4 3 3 5" xfId="9321" xr:uid="{8D3B2342-290B-4EAC-9993-F568EBBF56C6}"/>
    <cellStyle name="Normal 3 2 4 3 3 5 2" xfId="12743" xr:uid="{CBD3A7DB-E58F-4711-81E9-A206D9EEB16E}"/>
    <cellStyle name="Normal 3 2 4 3 3 5 2 2" xfId="26433" xr:uid="{5A5D1643-544A-46D7-A814-104ACC7FB7A9}"/>
    <cellStyle name="Normal 3 2 4 3 3 5 2 2 2" xfId="40125" xr:uid="{E0A7790C-D246-43CA-AA33-6A57C0D8C5A5}"/>
    <cellStyle name="Normal 3 2 4 3 3 5 2 2 3" xfId="55009" xr:uid="{8A0FACE2-CE11-4F06-B367-FE770C47064D}"/>
    <cellStyle name="Normal 3 2 4 3 3 5 2 3" xfId="19589" xr:uid="{5428E854-5611-44EA-8576-D531F601751F}"/>
    <cellStyle name="Normal 3 2 4 3 3 5 2 4" xfId="33279" xr:uid="{E8412725-0E9B-4ADD-90D9-25F52C20F9AE}"/>
    <cellStyle name="Normal 3 2 4 3 3 5 2 5" xfId="48163" xr:uid="{7CBB65E8-357A-46C1-B6F8-59264CADFA86}"/>
    <cellStyle name="Normal 3 2 4 3 3 5 3" xfId="23011" xr:uid="{194F9518-1B75-40A0-8C26-75C29A5751E3}"/>
    <cellStyle name="Normal 3 2 4 3 3 5 3 2" xfId="36703" xr:uid="{AE2420CA-F0AE-4F63-82AE-91C4E53FC75D}"/>
    <cellStyle name="Normal 3 2 4 3 3 5 3 3" xfId="51587" xr:uid="{9D1E87D3-1DDF-4E18-B9E8-DB221841F06A}"/>
    <cellStyle name="Normal 3 2 4 3 3 5 4" xfId="16167" xr:uid="{B1DAA782-EF07-4E1D-B8CC-889A8512F979}"/>
    <cellStyle name="Normal 3 2 4 3 3 5 5" xfId="29857" xr:uid="{C81FA92A-FF9A-461E-9187-CEBA5818BBEF}"/>
    <cellStyle name="Normal 3 2 4 3 3 5 6" xfId="44741" xr:uid="{4CBEA5D0-0F6A-4EC7-AA4B-104AEDC83D11}"/>
    <cellStyle name="Normal 3 2 4 3 3 6" xfId="11031" xr:uid="{F5B733B5-C429-46FA-B983-05D991762D0D}"/>
    <cellStyle name="Normal 3 2 4 3 3 6 2" xfId="24721" xr:uid="{A7CF0676-238D-484B-B6AF-DEB9F7AD98C6}"/>
    <cellStyle name="Normal 3 2 4 3 3 6 2 2" xfId="38413" xr:uid="{B30CCD24-B51D-48EA-B974-CFC1509D194D}"/>
    <cellStyle name="Normal 3 2 4 3 3 6 2 3" xfId="53297" xr:uid="{ED6A1FC8-1DE6-46BA-84BA-2DFF6ECD6791}"/>
    <cellStyle name="Normal 3 2 4 3 3 6 3" xfId="17877" xr:uid="{8130441A-4893-473A-B1AF-00A28785EC01}"/>
    <cellStyle name="Normal 3 2 4 3 3 6 4" xfId="31567" xr:uid="{9405892D-C62D-43C0-8147-9B4BBC294B3C}"/>
    <cellStyle name="Normal 3 2 4 3 3 6 5" xfId="46451" xr:uid="{230F5E78-A062-40B0-8033-E5F1A232B995}"/>
    <cellStyle name="Normal 3 2 4 3 3 7" xfId="21299" xr:uid="{D51F6320-218A-4E71-B53F-653FDE304A3F}"/>
    <cellStyle name="Normal 3 2 4 3 3 7 2" xfId="34991" xr:uid="{BF8627DC-824E-470D-B26D-9F4179056032}"/>
    <cellStyle name="Normal 3 2 4 3 3 7 3" xfId="49875" xr:uid="{711D7341-3BE6-49F8-A007-23993C68EA62}"/>
    <cellStyle name="Normal 3 2 4 3 3 8" xfId="14455" xr:uid="{4E0E1C21-6EE3-4ED9-9FEA-3D2EE9E15300}"/>
    <cellStyle name="Normal 3 2 4 3 3 9" xfId="28145" xr:uid="{A883CB7F-E3B9-49EC-8451-773407F1466F}"/>
    <cellStyle name="Normal 3 2 4 3 4" xfId="7613" xr:uid="{8C7FF552-0519-4817-BE48-E209D10D7721}"/>
    <cellStyle name="Normal 3 2 4 3 4 2" xfId="7614" xr:uid="{C5F79980-B8D7-4236-88C1-3B006FF3B2EF}"/>
    <cellStyle name="Normal 3 2 4 3 4 2 2" xfId="9327" xr:uid="{D3A9B408-D656-40B8-9B8C-D53539B5735D}"/>
    <cellStyle name="Normal 3 2 4 3 4 2 2 2" xfId="12749" xr:uid="{AE7902BD-A9F7-44C4-9557-BA62E64437CD}"/>
    <cellStyle name="Normal 3 2 4 3 4 2 2 2 2" xfId="26439" xr:uid="{DCC5D9CE-C34A-4512-9801-FB344633223A}"/>
    <cellStyle name="Normal 3 2 4 3 4 2 2 2 2 2" xfId="40131" xr:uid="{581166EA-F034-4E56-8DE3-FFEB407CAB78}"/>
    <cellStyle name="Normal 3 2 4 3 4 2 2 2 2 3" xfId="55015" xr:uid="{1437A17D-D115-4EEC-B463-279F7966B509}"/>
    <cellStyle name="Normal 3 2 4 3 4 2 2 2 3" xfId="19595" xr:uid="{9010F92A-F8FD-4D71-9AAE-C86023F7BF05}"/>
    <cellStyle name="Normal 3 2 4 3 4 2 2 2 4" xfId="33285" xr:uid="{87284FA6-B33A-4CC7-8196-AD357D58B247}"/>
    <cellStyle name="Normal 3 2 4 3 4 2 2 2 5" xfId="48169" xr:uid="{85517039-C2DC-46AF-9B7D-79A98BAB2C10}"/>
    <cellStyle name="Normal 3 2 4 3 4 2 2 3" xfId="23017" xr:uid="{224C77DD-EF34-4886-A282-EF5A6E6776D0}"/>
    <cellStyle name="Normal 3 2 4 3 4 2 2 3 2" xfId="36709" xr:uid="{744EB138-CB85-46D3-A669-0E43FA1452CC}"/>
    <cellStyle name="Normal 3 2 4 3 4 2 2 3 3" xfId="51593" xr:uid="{A58E3F63-6981-4424-90F1-6DCE7F43D837}"/>
    <cellStyle name="Normal 3 2 4 3 4 2 2 4" xfId="16173" xr:uid="{B4348953-DE15-4E4D-A974-258824F6C3F2}"/>
    <cellStyle name="Normal 3 2 4 3 4 2 2 5" xfId="29863" xr:uid="{AF38C238-8DF7-4D25-BB2A-A9A0382A97E9}"/>
    <cellStyle name="Normal 3 2 4 3 4 2 2 6" xfId="44747" xr:uid="{D8F35B24-9617-4910-B6FA-92CA179A7421}"/>
    <cellStyle name="Normal 3 2 4 3 4 2 3" xfId="11037" xr:uid="{C40224A4-8F3B-4285-B697-335D0219CAEB}"/>
    <cellStyle name="Normal 3 2 4 3 4 2 3 2" xfId="24727" xr:uid="{E50C9B5C-9838-4E17-B71A-A9F5B3BD4FC8}"/>
    <cellStyle name="Normal 3 2 4 3 4 2 3 2 2" xfId="38419" xr:uid="{3C77BDC4-8F78-4BFC-87B5-7B3F967F09B0}"/>
    <cellStyle name="Normal 3 2 4 3 4 2 3 2 3" xfId="53303" xr:uid="{51FBC42F-F290-4BA1-976B-194D8A26903F}"/>
    <cellStyle name="Normal 3 2 4 3 4 2 3 3" xfId="17883" xr:uid="{55DBE2CD-E7F1-484D-94BF-A1D4B4A530BF}"/>
    <cellStyle name="Normal 3 2 4 3 4 2 3 4" xfId="31573" xr:uid="{0D59EFAA-B57D-4574-93C6-73C6339A5E4E}"/>
    <cellStyle name="Normal 3 2 4 3 4 2 3 5" xfId="46457" xr:uid="{377572BA-E307-4165-BA3D-979B7B37A552}"/>
    <cellStyle name="Normal 3 2 4 3 4 2 4" xfId="21305" xr:uid="{BB53EFDC-9147-48B1-A629-62A581DF21D3}"/>
    <cellStyle name="Normal 3 2 4 3 4 2 4 2" xfId="34997" xr:uid="{F981167C-2C6E-4333-8FDA-9D1F5B6F55C5}"/>
    <cellStyle name="Normal 3 2 4 3 4 2 4 3" xfId="49881" xr:uid="{B7E4A1CC-F940-4361-862B-429ECD966C30}"/>
    <cellStyle name="Normal 3 2 4 3 4 2 5" xfId="14461" xr:uid="{5D4BDA0C-BC29-4286-80E7-2AAF02736EA0}"/>
    <cellStyle name="Normal 3 2 4 3 4 2 6" xfId="28151" xr:uid="{25EB2D31-FE95-4208-822E-721BC05966D7}"/>
    <cellStyle name="Normal 3 2 4 3 4 2 7" xfId="43035" xr:uid="{8227C5B2-6C58-455B-925A-E7351DB93FF9}"/>
    <cellStyle name="Normal 3 2 4 3 4 3" xfId="9326" xr:uid="{A7DB4963-D7AC-4F68-8327-0AA81FF60510}"/>
    <cellStyle name="Normal 3 2 4 3 4 3 2" xfId="12748" xr:uid="{4B2C15BF-C13C-46C7-BA38-162B7777CE25}"/>
    <cellStyle name="Normal 3 2 4 3 4 3 2 2" xfId="26438" xr:uid="{6DDBC6DE-03E4-4625-9477-1131A049427B}"/>
    <cellStyle name="Normal 3 2 4 3 4 3 2 2 2" xfId="40130" xr:uid="{4647CCDD-6CE1-4E86-A040-060BEDC3D36A}"/>
    <cellStyle name="Normal 3 2 4 3 4 3 2 2 3" xfId="55014" xr:uid="{2FFAB639-E670-429C-AF3E-DC9134BBED7D}"/>
    <cellStyle name="Normal 3 2 4 3 4 3 2 3" xfId="19594" xr:uid="{1D6A32B8-8659-4B1A-A264-46CF03379821}"/>
    <cellStyle name="Normal 3 2 4 3 4 3 2 4" xfId="33284" xr:uid="{DFA334BF-2C5F-4515-977D-D2C4DA9D7D3F}"/>
    <cellStyle name="Normal 3 2 4 3 4 3 2 5" xfId="48168" xr:uid="{B4FFC0D7-46E4-435A-B863-5702DA1BFF7B}"/>
    <cellStyle name="Normal 3 2 4 3 4 3 3" xfId="23016" xr:uid="{CDC091C9-9591-43E0-BE00-72ECAE8AE9DE}"/>
    <cellStyle name="Normal 3 2 4 3 4 3 3 2" xfId="36708" xr:uid="{9AAB92DD-25AB-4DB8-A435-508F9641674F}"/>
    <cellStyle name="Normal 3 2 4 3 4 3 3 3" xfId="51592" xr:uid="{87EFEAF9-928C-4357-A92B-E632EFDF2966}"/>
    <cellStyle name="Normal 3 2 4 3 4 3 4" xfId="16172" xr:uid="{EC9C123B-5E6C-4573-97B1-DE411F403174}"/>
    <cellStyle name="Normal 3 2 4 3 4 3 5" xfId="29862" xr:uid="{00A27904-BEFE-430A-9B8C-B2980CE0E0F8}"/>
    <cellStyle name="Normal 3 2 4 3 4 3 6" xfId="44746" xr:uid="{1D04E504-0908-445F-A712-6D4E588DCF8F}"/>
    <cellStyle name="Normal 3 2 4 3 4 4" xfId="11036" xr:uid="{AC1A76DF-2077-4F55-8B28-A1A2A5611826}"/>
    <cellStyle name="Normal 3 2 4 3 4 4 2" xfId="24726" xr:uid="{8A9B9963-37F4-4458-BE6C-8A2294B17ECB}"/>
    <cellStyle name="Normal 3 2 4 3 4 4 2 2" xfId="38418" xr:uid="{A931BF59-5E47-4222-A00C-2EBEA8CDDA3C}"/>
    <cellStyle name="Normal 3 2 4 3 4 4 2 3" xfId="53302" xr:uid="{BC2DC4EB-557C-42B4-8745-B46BC4B569B5}"/>
    <cellStyle name="Normal 3 2 4 3 4 4 3" xfId="17882" xr:uid="{76C74598-895A-4811-ABAB-5B33DA98392C}"/>
    <cellStyle name="Normal 3 2 4 3 4 4 4" xfId="31572" xr:uid="{363765C5-E052-49E4-983D-065B02F0E67D}"/>
    <cellStyle name="Normal 3 2 4 3 4 4 5" xfId="46456" xr:uid="{4C01E87D-3943-4D2D-8BDD-EB99EB0F1764}"/>
    <cellStyle name="Normal 3 2 4 3 4 5" xfId="21304" xr:uid="{7B7AD172-6585-4271-A549-19225777A885}"/>
    <cellStyle name="Normal 3 2 4 3 4 5 2" xfId="34996" xr:uid="{8D9D4A75-A0B9-4E87-A97E-4A816921F3E1}"/>
    <cellStyle name="Normal 3 2 4 3 4 5 3" xfId="49880" xr:uid="{6BDE8166-1AC2-4266-9BB6-BE9ECDDF461B}"/>
    <cellStyle name="Normal 3 2 4 3 4 6" xfId="14460" xr:uid="{FE78FD77-AB98-4682-BF60-69AFD1438A7B}"/>
    <cellStyle name="Normal 3 2 4 3 4 7" xfId="28150" xr:uid="{49D6C5EC-6F9E-4532-9156-D6F9CF044C1B}"/>
    <cellStyle name="Normal 3 2 4 3 4 8" xfId="43034" xr:uid="{EB4E4016-7D2F-4DD5-A128-78A258C100F5}"/>
    <cellStyle name="Normal 3 2 4 3 5" xfId="7615" xr:uid="{DCCFE914-7AFA-4A36-BB87-29F02522F5C7}"/>
    <cellStyle name="Normal 3 2 4 3 5 2" xfId="9328" xr:uid="{91A7BD97-F097-4056-9AB4-5D1A40FFF6D6}"/>
    <cellStyle name="Normal 3 2 4 3 5 2 2" xfId="12750" xr:uid="{648E89A9-9315-4698-BECD-C8705B30EF72}"/>
    <cellStyle name="Normal 3 2 4 3 5 2 2 2" xfId="26440" xr:uid="{E1128878-B6C9-410F-8AF0-2DEBD263EF01}"/>
    <cellStyle name="Normal 3 2 4 3 5 2 2 2 2" xfId="40132" xr:uid="{8AD0FEA0-63C2-45EA-BA75-F7BE08E85F6E}"/>
    <cellStyle name="Normal 3 2 4 3 5 2 2 2 3" xfId="55016" xr:uid="{D6098602-EA7E-47C6-B35A-2E76B62B9D6B}"/>
    <cellStyle name="Normal 3 2 4 3 5 2 2 3" xfId="19596" xr:uid="{63B1BC64-7B9A-46AF-BF05-D45305369DC5}"/>
    <cellStyle name="Normal 3 2 4 3 5 2 2 4" xfId="33286" xr:uid="{C85E6EDD-DF07-44A8-92A2-455685C533D2}"/>
    <cellStyle name="Normal 3 2 4 3 5 2 2 5" xfId="48170" xr:uid="{67D7343C-0B42-423B-8D07-2531F91CBCFF}"/>
    <cellStyle name="Normal 3 2 4 3 5 2 3" xfId="23018" xr:uid="{485E51B4-3DB1-4D43-8500-73B5D212C01B}"/>
    <cellStyle name="Normal 3 2 4 3 5 2 3 2" xfId="36710" xr:uid="{E5EF8CD0-08FB-461C-8AE5-7355427D0862}"/>
    <cellStyle name="Normal 3 2 4 3 5 2 3 3" xfId="51594" xr:uid="{595E5F68-28B0-4FB5-9E38-E531F21799B8}"/>
    <cellStyle name="Normal 3 2 4 3 5 2 4" xfId="16174" xr:uid="{9E9AB899-5195-4EDB-835B-F658664B6CAB}"/>
    <cellStyle name="Normal 3 2 4 3 5 2 5" xfId="29864" xr:uid="{82776516-CD5E-4DD5-BF25-EAFCC5BC3275}"/>
    <cellStyle name="Normal 3 2 4 3 5 2 6" xfId="44748" xr:uid="{5FA6834E-1988-4CFB-83FF-407CF52D5F73}"/>
    <cellStyle name="Normal 3 2 4 3 5 3" xfId="11038" xr:uid="{61041D44-F2B3-4BE3-868D-C0A72A493A7D}"/>
    <cellStyle name="Normal 3 2 4 3 5 3 2" xfId="24728" xr:uid="{76BF70CB-A25B-45E9-9489-9189FDBBD867}"/>
    <cellStyle name="Normal 3 2 4 3 5 3 2 2" xfId="38420" xr:uid="{8D7A8A5F-B8B0-4A4A-B020-89A3EDF22F8A}"/>
    <cellStyle name="Normal 3 2 4 3 5 3 2 3" xfId="53304" xr:uid="{E7B0D73D-D4B6-43E5-8FF4-15D3143285AD}"/>
    <cellStyle name="Normal 3 2 4 3 5 3 3" xfId="17884" xr:uid="{44DAAEFF-9920-42E9-97F3-6AEABB614E3E}"/>
    <cellStyle name="Normal 3 2 4 3 5 3 4" xfId="31574" xr:uid="{C43BDA66-A02A-43DB-9205-D0DB917A1841}"/>
    <cellStyle name="Normal 3 2 4 3 5 3 5" xfId="46458" xr:uid="{9C26F7BD-FDFA-4913-8071-4D8CBBC83FD4}"/>
    <cellStyle name="Normal 3 2 4 3 5 4" xfId="21306" xr:uid="{D4F0D77A-B879-434C-B9B7-84276485615F}"/>
    <cellStyle name="Normal 3 2 4 3 5 4 2" xfId="34998" xr:uid="{DCFEA91E-9BC4-4337-9C89-87D062A3907F}"/>
    <cellStyle name="Normal 3 2 4 3 5 4 3" xfId="49882" xr:uid="{2A10E812-AD01-45DE-A8BE-1C8CB5DE99DB}"/>
    <cellStyle name="Normal 3 2 4 3 5 5" xfId="14462" xr:uid="{29A88A49-D334-46D5-BE35-089D7BBBBC55}"/>
    <cellStyle name="Normal 3 2 4 3 5 6" xfId="28152" xr:uid="{82D83E0D-1F7F-4CE9-8CD7-0E366EC57B5A}"/>
    <cellStyle name="Normal 3 2 4 3 5 7" xfId="43036" xr:uid="{DF925E1C-A389-4F0E-B71B-6F5698615BF1}"/>
    <cellStyle name="Normal 3 2 4 3 6" xfId="7616" xr:uid="{BBE0201E-C2E1-458D-B351-5E6B54CF9A44}"/>
    <cellStyle name="Normal 3 2 4 3 6 2" xfId="9329" xr:uid="{6DE59DC3-807E-460C-B935-9C9A5C342CA6}"/>
    <cellStyle name="Normal 3 2 4 3 6 2 2" xfId="12751" xr:uid="{2B6776D0-6043-4D0A-B1CD-EA5528B68E38}"/>
    <cellStyle name="Normal 3 2 4 3 6 2 2 2" xfId="26441" xr:uid="{B6D94617-1F94-4551-95CB-FD5F888B6330}"/>
    <cellStyle name="Normal 3 2 4 3 6 2 2 2 2" xfId="40133" xr:uid="{F75D95C2-B5D4-40BE-86B0-87A80BA2F89B}"/>
    <cellStyle name="Normal 3 2 4 3 6 2 2 2 3" xfId="55017" xr:uid="{E4235E13-EFCA-46E3-A58E-6D01FCB05759}"/>
    <cellStyle name="Normal 3 2 4 3 6 2 2 3" xfId="19597" xr:uid="{3DCB2EC1-D9B3-4DC1-8731-C335B1F2E1BA}"/>
    <cellStyle name="Normal 3 2 4 3 6 2 2 4" xfId="33287" xr:uid="{2965977E-9BCD-492C-999D-C714B5A498AD}"/>
    <cellStyle name="Normal 3 2 4 3 6 2 2 5" xfId="48171" xr:uid="{32B277D0-1B55-4595-9FFE-908EDEB1A6D0}"/>
    <cellStyle name="Normal 3 2 4 3 6 2 3" xfId="23019" xr:uid="{8D4578A6-9867-4441-9856-30A687CD47B7}"/>
    <cellStyle name="Normal 3 2 4 3 6 2 3 2" xfId="36711" xr:uid="{FF1B8B74-0D98-4ADF-A993-A965EF8234AE}"/>
    <cellStyle name="Normal 3 2 4 3 6 2 3 3" xfId="51595" xr:uid="{8074AFC4-95BA-41F6-A47C-15B7A2866DB2}"/>
    <cellStyle name="Normal 3 2 4 3 6 2 4" xfId="16175" xr:uid="{D524B4BF-D952-4BE7-8A80-318DBF8A8D6A}"/>
    <cellStyle name="Normal 3 2 4 3 6 2 5" xfId="29865" xr:uid="{32CFB24B-A9F3-4C6F-B3E1-FA809A360A81}"/>
    <cellStyle name="Normal 3 2 4 3 6 2 6" xfId="44749" xr:uid="{B981F71B-E17F-4E45-A967-A521D547A255}"/>
    <cellStyle name="Normal 3 2 4 3 6 3" xfId="11039" xr:uid="{D902BAA2-CEF3-47D4-8073-D310D7995F82}"/>
    <cellStyle name="Normal 3 2 4 3 6 3 2" xfId="24729" xr:uid="{6C15284E-C645-43CE-85C2-D822043B42CD}"/>
    <cellStyle name="Normal 3 2 4 3 6 3 2 2" xfId="38421" xr:uid="{01764A94-DA05-4E5D-BE81-20E1DC593FFC}"/>
    <cellStyle name="Normal 3 2 4 3 6 3 2 3" xfId="53305" xr:uid="{7B8D6C58-2243-43AB-AF1F-839295B90181}"/>
    <cellStyle name="Normal 3 2 4 3 6 3 3" xfId="17885" xr:uid="{584402C1-9686-43B1-8AEF-764DBC3C173D}"/>
    <cellStyle name="Normal 3 2 4 3 6 3 4" xfId="31575" xr:uid="{17F7BA95-4A1B-4FB8-902A-584C674A7AC2}"/>
    <cellStyle name="Normal 3 2 4 3 6 3 5" xfId="46459" xr:uid="{AA3BBD93-1DA5-4846-A562-CC7EBD35A88D}"/>
    <cellStyle name="Normal 3 2 4 3 6 4" xfId="21307" xr:uid="{23B49334-007D-441A-AF67-7317F7FA4BDA}"/>
    <cellStyle name="Normal 3 2 4 3 6 4 2" xfId="34999" xr:uid="{8293FD28-4447-4960-A830-AC672C6E76FC}"/>
    <cellStyle name="Normal 3 2 4 3 6 4 3" xfId="49883" xr:uid="{14F34FAC-783E-44E9-86BE-86174221CA09}"/>
    <cellStyle name="Normal 3 2 4 3 6 5" xfId="14463" xr:uid="{99063C75-845A-4BD4-9F3C-06F35B3FC0E7}"/>
    <cellStyle name="Normal 3 2 4 3 6 6" xfId="28153" xr:uid="{D4188EB5-D152-4EED-82FF-0DCC1F89BE65}"/>
    <cellStyle name="Normal 3 2 4 3 6 7" xfId="43037" xr:uid="{901E1637-08E5-4945-A615-4C7162516655}"/>
    <cellStyle name="Normal 3 2 4 3 7" xfId="9315" xr:uid="{3B05340E-BBE5-4B1F-8C12-6538591ECD25}"/>
    <cellStyle name="Normal 3 2 4 3 7 2" xfId="12737" xr:uid="{7327D476-2640-4F31-B5B2-83628F87E265}"/>
    <cellStyle name="Normal 3 2 4 3 7 2 2" xfId="26427" xr:uid="{9C56D1B8-1227-4226-9FEE-8B401A1F75D8}"/>
    <cellStyle name="Normal 3 2 4 3 7 2 2 2" xfId="40119" xr:uid="{CAD47D57-25EC-4313-B7E8-318FDAE3A85F}"/>
    <cellStyle name="Normal 3 2 4 3 7 2 2 3" xfId="55003" xr:uid="{BDF8D324-6AE1-477E-BE71-8CB21D2A26C9}"/>
    <cellStyle name="Normal 3 2 4 3 7 2 3" xfId="19583" xr:uid="{56C627FD-FEFC-4FA5-8E3F-9E376F4E0BD3}"/>
    <cellStyle name="Normal 3 2 4 3 7 2 4" xfId="33273" xr:uid="{12307660-55FC-4C8D-A653-A1FD8E0A7F06}"/>
    <cellStyle name="Normal 3 2 4 3 7 2 5" xfId="48157" xr:uid="{53CF0354-874F-4130-A0DF-26F08B1F65D1}"/>
    <cellStyle name="Normal 3 2 4 3 7 3" xfId="23005" xr:uid="{718B625A-752B-4D59-B25D-C4D5BDAA9D27}"/>
    <cellStyle name="Normal 3 2 4 3 7 3 2" xfId="36697" xr:uid="{047500D0-D2F0-4D81-A05B-477768E302AF}"/>
    <cellStyle name="Normal 3 2 4 3 7 3 3" xfId="51581" xr:uid="{25BD4A9C-06D7-473E-9E6D-57BDA61129C8}"/>
    <cellStyle name="Normal 3 2 4 3 7 4" xfId="16161" xr:uid="{ABC6607B-240C-4813-B7D7-287A62BA0EAF}"/>
    <cellStyle name="Normal 3 2 4 3 7 5" xfId="29851" xr:uid="{1BB2262B-7CB3-41D6-ABAD-55E65F59F864}"/>
    <cellStyle name="Normal 3 2 4 3 7 6" xfId="44735" xr:uid="{F48E0FE3-528D-4616-82D3-0FA3579E7F85}"/>
    <cellStyle name="Normal 3 2 4 3 8" xfId="11025" xr:uid="{34270E5C-7E16-433B-96F2-462C35D6400A}"/>
    <cellStyle name="Normal 3 2 4 3 8 2" xfId="24715" xr:uid="{B6A6AC38-84C6-4B98-ADDA-0A7CEA910B42}"/>
    <cellStyle name="Normal 3 2 4 3 8 2 2" xfId="38407" xr:uid="{087E0D04-FD69-4399-9125-6BA9FDCB1FCB}"/>
    <cellStyle name="Normal 3 2 4 3 8 2 3" xfId="53291" xr:uid="{37B873DD-53C9-4ACF-8699-1168C6ABAA30}"/>
    <cellStyle name="Normal 3 2 4 3 8 3" xfId="17871" xr:uid="{FA4F231F-4FF9-497A-9D37-1662FA94AA5A}"/>
    <cellStyle name="Normal 3 2 4 3 8 4" xfId="31561" xr:uid="{0C909A32-0E29-4F27-8168-9764C09AD293}"/>
    <cellStyle name="Normal 3 2 4 3 8 5" xfId="46445" xr:uid="{994C09EF-B278-4F0B-8D15-039E6A237620}"/>
    <cellStyle name="Normal 3 2 4 3 9" xfId="21293" xr:uid="{0651562D-A0A6-4D78-8615-5D07418BFBD4}"/>
    <cellStyle name="Normal 3 2 4 3 9 2" xfId="34985" xr:uid="{95E4E5B6-2C2A-48CD-8315-2DCED2DD5336}"/>
    <cellStyle name="Normal 3 2 4 3 9 3" xfId="49869" xr:uid="{7DB523DC-9BE6-4F8F-881A-4F6398FCE957}"/>
    <cellStyle name="Normal 3 2 4 4" xfId="7617" xr:uid="{13F01892-3146-418E-9DF6-4DD4AFB98FF6}"/>
    <cellStyle name="Normal 3 2 4 4 10" xfId="14464" xr:uid="{A52C7E85-0405-4093-8E0D-669AEF316255}"/>
    <cellStyle name="Normal 3 2 4 4 11" xfId="28154" xr:uid="{A1E35298-B2D6-4559-BAEE-ADD3F1047E91}"/>
    <cellStyle name="Normal 3 2 4 4 12" xfId="43038" xr:uid="{90D985F0-6E43-40B0-BB77-CA6237D3BDD3}"/>
    <cellStyle name="Normal 3 2 4 4 2" xfId="7618" xr:uid="{EA49DD82-2887-4ABF-AD93-AE26D3D45447}"/>
    <cellStyle name="Normal 3 2 4 4 2 10" xfId="43039" xr:uid="{7B1CAEE5-FA19-4852-9521-8ED46BA51809}"/>
    <cellStyle name="Normal 3 2 4 4 2 2" xfId="7619" xr:uid="{01DBE7DE-A13D-4BCA-816E-89158C3A625D}"/>
    <cellStyle name="Normal 3 2 4 4 2 2 2" xfId="7620" xr:uid="{153FF428-38B8-4728-9CB1-45F87687A2A0}"/>
    <cellStyle name="Normal 3 2 4 4 2 2 2 2" xfId="9333" xr:uid="{0258CC4B-62E3-48D1-B75A-09EE7C712B2B}"/>
    <cellStyle name="Normal 3 2 4 4 2 2 2 2 2" xfId="12755" xr:uid="{96D225B0-F7BE-4D24-9EAB-49E099422F25}"/>
    <cellStyle name="Normal 3 2 4 4 2 2 2 2 2 2" xfId="26445" xr:uid="{CD586ACC-EE28-433C-9E29-63CD0CFF091E}"/>
    <cellStyle name="Normal 3 2 4 4 2 2 2 2 2 2 2" xfId="40137" xr:uid="{66CCC779-7BD0-4717-959F-3077B219A764}"/>
    <cellStyle name="Normal 3 2 4 4 2 2 2 2 2 2 3" xfId="55021" xr:uid="{03C0B630-6AE7-4679-A1C3-F6E93653FA23}"/>
    <cellStyle name="Normal 3 2 4 4 2 2 2 2 2 3" xfId="19601" xr:uid="{B31A7F88-B440-4B56-9386-B5DD916FCDA5}"/>
    <cellStyle name="Normal 3 2 4 4 2 2 2 2 2 4" xfId="33291" xr:uid="{C6FC7495-88AA-4A0D-9436-3079FC143FD3}"/>
    <cellStyle name="Normal 3 2 4 4 2 2 2 2 2 5" xfId="48175" xr:uid="{2744DEE9-9925-4DD9-A079-BBA8F6D678B3}"/>
    <cellStyle name="Normal 3 2 4 4 2 2 2 2 3" xfId="23023" xr:uid="{D25450F8-9A4F-4A2A-94BC-62BC4A4C1EE7}"/>
    <cellStyle name="Normal 3 2 4 4 2 2 2 2 3 2" xfId="36715" xr:uid="{6D4A5B53-CE50-48A3-AABB-6E774EB6D99D}"/>
    <cellStyle name="Normal 3 2 4 4 2 2 2 2 3 3" xfId="51599" xr:uid="{3946AFAF-F85E-47F4-B681-7D94C2732C31}"/>
    <cellStyle name="Normal 3 2 4 4 2 2 2 2 4" xfId="16179" xr:uid="{4EB4FDFB-2FF9-445E-9FCE-7C0F70BF75B3}"/>
    <cellStyle name="Normal 3 2 4 4 2 2 2 2 5" xfId="29869" xr:uid="{BA46E2DF-2A92-4B14-A710-6B442E485499}"/>
    <cellStyle name="Normal 3 2 4 4 2 2 2 2 6" xfId="44753" xr:uid="{D6D1E956-9A25-4C53-A002-1BFFD9FE8D51}"/>
    <cellStyle name="Normal 3 2 4 4 2 2 2 3" xfId="11043" xr:uid="{6D4D3DB5-86A7-45DB-B45C-366D7E9BCB0C}"/>
    <cellStyle name="Normal 3 2 4 4 2 2 2 3 2" xfId="24733" xr:uid="{831205EB-3F53-4B12-86DF-463413B17523}"/>
    <cellStyle name="Normal 3 2 4 4 2 2 2 3 2 2" xfId="38425" xr:uid="{A068E5E1-7177-4913-B82C-522C41319DC7}"/>
    <cellStyle name="Normal 3 2 4 4 2 2 2 3 2 3" xfId="53309" xr:uid="{14EDFA17-D5DA-4C96-BB98-894352D4279F}"/>
    <cellStyle name="Normal 3 2 4 4 2 2 2 3 3" xfId="17889" xr:uid="{86C77A22-7C2A-43B2-A658-A312BAC44AF6}"/>
    <cellStyle name="Normal 3 2 4 4 2 2 2 3 4" xfId="31579" xr:uid="{60E4179C-7B8B-4A4F-AD18-EFD621189CC0}"/>
    <cellStyle name="Normal 3 2 4 4 2 2 2 3 5" xfId="46463" xr:uid="{B4CE0285-9145-4CE5-A097-BCC2451B88C2}"/>
    <cellStyle name="Normal 3 2 4 4 2 2 2 4" xfId="21311" xr:uid="{EA1E8571-82A4-4DF5-BE1E-86D61284BD72}"/>
    <cellStyle name="Normal 3 2 4 4 2 2 2 4 2" xfId="35003" xr:uid="{CBC1964C-6D7E-4710-B986-E3361B8A3AB3}"/>
    <cellStyle name="Normal 3 2 4 4 2 2 2 4 3" xfId="49887" xr:uid="{FFC03DCA-4523-4478-AC49-2FEC95D6E289}"/>
    <cellStyle name="Normal 3 2 4 4 2 2 2 5" xfId="14467" xr:uid="{19FB08BD-093A-4E5D-9FE4-6B2D2869A81D}"/>
    <cellStyle name="Normal 3 2 4 4 2 2 2 6" xfId="28157" xr:uid="{5BE3ED2B-1682-4EEE-82DF-A636D5CBE128}"/>
    <cellStyle name="Normal 3 2 4 4 2 2 2 7" xfId="43041" xr:uid="{3707B07A-591C-4810-B6E4-BBFACDDE7142}"/>
    <cellStyle name="Normal 3 2 4 4 2 2 3" xfId="9332" xr:uid="{0096A129-231D-4409-BD91-C054D4D42FFA}"/>
    <cellStyle name="Normal 3 2 4 4 2 2 3 2" xfId="12754" xr:uid="{62EF0D03-C849-431C-9795-632A3C4E9386}"/>
    <cellStyle name="Normal 3 2 4 4 2 2 3 2 2" xfId="26444" xr:uid="{6022EFCD-028D-48F2-9AC9-04F33A7AD9AC}"/>
    <cellStyle name="Normal 3 2 4 4 2 2 3 2 2 2" xfId="40136" xr:uid="{DF804F60-07EC-4E80-ACA8-84CAF4C4BD6C}"/>
    <cellStyle name="Normal 3 2 4 4 2 2 3 2 2 3" xfId="55020" xr:uid="{A0892B93-3182-43B6-96AF-5DA0813507E2}"/>
    <cellStyle name="Normal 3 2 4 4 2 2 3 2 3" xfId="19600" xr:uid="{8BAB1E05-1D4E-4E88-B8BF-30B28454FFE8}"/>
    <cellStyle name="Normal 3 2 4 4 2 2 3 2 4" xfId="33290" xr:uid="{BC21FC76-7022-452D-B7E3-EBA7723C775B}"/>
    <cellStyle name="Normal 3 2 4 4 2 2 3 2 5" xfId="48174" xr:uid="{2168252A-42A3-4F92-A550-7E3A6531AE61}"/>
    <cellStyle name="Normal 3 2 4 4 2 2 3 3" xfId="23022" xr:uid="{9C6017CC-066E-496D-97E7-0BFA01631F0A}"/>
    <cellStyle name="Normal 3 2 4 4 2 2 3 3 2" xfId="36714" xr:uid="{6410E9C0-3793-4114-8CD9-F2DB95C8BF28}"/>
    <cellStyle name="Normal 3 2 4 4 2 2 3 3 3" xfId="51598" xr:uid="{00472D60-312D-4E52-840A-A35B351D6CB7}"/>
    <cellStyle name="Normal 3 2 4 4 2 2 3 4" xfId="16178" xr:uid="{58C2CC0A-4D0F-46A8-A35C-1616419560D8}"/>
    <cellStyle name="Normal 3 2 4 4 2 2 3 5" xfId="29868" xr:uid="{B5D18CDD-9DD8-49AB-A1DE-01E490267F81}"/>
    <cellStyle name="Normal 3 2 4 4 2 2 3 6" xfId="44752" xr:uid="{E3E07969-86A5-45FE-87A9-68910034AB5F}"/>
    <cellStyle name="Normal 3 2 4 4 2 2 4" xfId="11042" xr:uid="{E7DD4541-64A8-4A4D-A537-7598089AA6D5}"/>
    <cellStyle name="Normal 3 2 4 4 2 2 4 2" xfId="24732" xr:uid="{24B93EB8-79E3-4A34-A060-8F5D9215ACD8}"/>
    <cellStyle name="Normal 3 2 4 4 2 2 4 2 2" xfId="38424" xr:uid="{9EDBD6E1-8EE3-460D-A059-87DA1F5088EC}"/>
    <cellStyle name="Normal 3 2 4 4 2 2 4 2 3" xfId="53308" xr:uid="{F89AB52E-55F2-4C01-8894-16CBFB66207D}"/>
    <cellStyle name="Normal 3 2 4 4 2 2 4 3" xfId="17888" xr:uid="{BDFB7718-DAFD-4A38-A016-B3E3B6CEA53D}"/>
    <cellStyle name="Normal 3 2 4 4 2 2 4 4" xfId="31578" xr:uid="{802F1D1F-CE54-4840-B909-92890784A14D}"/>
    <cellStyle name="Normal 3 2 4 4 2 2 4 5" xfId="46462" xr:uid="{B8A1948E-EA53-4454-A8C4-C1F72DE945DD}"/>
    <cellStyle name="Normal 3 2 4 4 2 2 5" xfId="21310" xr:uid="{95375613-FFB5-48BF-8D93-B535C032FAD7}"/>
    <cellStyle name="Normal 3 2 4 4 2 2 5 2" xfId="35002" xr:uid="{2A6C78EA-CD4D-4CB7-BBF8-A90A2573D5A3}"/>
    <cellStyle name="Normal 3 2 4 4 2 2 5 3" xfId="49886" xr:uid="{B3AB05DE-4B3F-45D6-966F-3B045E22E889}"/>
    <cellStyle name="Normal 3 2 4 4 2 2 6" xfId="14466" xr:uid="{1A63FAAE-C63F-458E-83BE-F41873EA8923}"/>
    <cellStyle name="Normal 3 2 4 4 2 2 7" xfId="28156" xr:uid="{E539E933-918E-4823-8490-5A9E2401EF4D}"/>
    <cellStyle name="Normal 3 2 4 4 2 2 8" xfId="43040" xr:uid="{C2D67506-32FF-4342-9C21-DA339F3DC1F8}"/>
    <cellStyle name="Normal 3 2 4 4 2 3" xfId="7621" xr:uid="{07DAABF7-996A-4A71-8B82-63F28BB906F4}"/>
    <cellStyle name="Normal 3 2 4 4 2 3 2" xfId="9334" xr:uid="{AA16A122-CA9A-4E8A-A72C-5AD741FD963A}"/>
    <cellStyle name="Normal 3 2 4 4 2 3 2 2" xfId="12756" xr:uid="{6EC0721B-E0E1-49D8-9C7A-7CE6A116D7FC}"/>
    <cellStyle name="Normal 3 2 4 4 2 3 2 2 2" xfId="26446" xr:uid="{A137D9C7-03E1-4F0E-A91A-70EA4017AAC8}"/>
    <cellStyle name="Normal 3 2 4 4 2 3 2 2 2 2" xfId="40138" xr:uid="{F7A20FA0-D1F2-493B-BCF2-50E060565A9F}"/>
    <cellStyle name="Normal 3 2 4 4 2 3 2 2 2 3" xfId="55022" xr:uid="{058DA825-5D5D-4570-BC90-DF51C81D5C53}"/>
    <cellStyle name="Normal 3 2 4 4 2 3 2 2 3" xfId="19602" xr:uid="{DA4D93EC-4455-4CDB-8783-15C9E88B85B4}"/>
    <cellStyle name="Normal 3 2 4 4 2 3 2 2 4" xfId="33292" xr:uid="{5E2FBE62-6CEA-4E24-B727-D7263CE723B1}"/>
    <cellStyle name="Normal 3 2 4 4 2 3 2 2 5" xfId="48176" xr:uid="{4268AB44-A28F-4EE2-B2FA-B7794F9D67C7}"/>
    <cellStyle name="Normal 3 2 4 4 2 3 2 3" xfId="23024" xr:uid="{41959043-FA79-4DAD-9EB7-88B5D07FB108}"/>
    <cellStyle name="Normal 3 2 4 4 2 3 2 3 2" xfId="36716" xr:uid="{0659F39A-3AA3-44FD-A0FB-6500EE460054}"/>
    <cellStyle name="Normal 3 2 4 4 2 3 2 3 3" xfId="51600" xr:uid="{147A6BED-C501-4070-8A9A-8493EC772476}"/>
    <cellStyle name="Normal 3 2 4 4 2 3 2 4" xfId="16180" xr:uid="{F3B2132B-F395-4DB6-97E8-07B98E95B2E0}"/>
    <cellStyle name="Normal 3 2 4 4 2 3 2 5" xfId="29870" xr:uid="{ADE3CC8C-6C31-48F3-A05F-5606EFE324E2}"/>
    <cellStyle name="Normal 3 2 4 4 2 3 2 6" xfId="44754" xr:uid="{E698601D-A270-4724-87A2-3E3CA718F4F1}"/>
    <cellStyle name="Normal 3 2 4 4 2 3 3" xfId="11044" xr:uid="{D0AE3B40-34F8-4D53-8CAA-8AE50691AA65}"/>
    <cellStyle name="Normal 3 2 4 4 2 3 3 2" xfId="24734" xr:uid="{7AE9762A-E0CB-45DE-BD55-659F5893ECBB}"/>
    <cellStyle name="Normal 3 2 4 4 2 3 3 2 2" xfId="38426" xr:uid="{E36466DA-16F6-4880-811B-4C0D4F4CD4CE}"/>
    <cellStyle name="Normal 3 2 4 4 2 3 3 2 3" xfId="53310" xr:uid="{118C0855-F095-453C-9915-187D09B6F335}"/>
    <cellStyle name="Normal 3 2 4 4 2 3 3 3" xfId="17890" xr:uid="{D9C1BD2B-1281-48F1-B8A2-D7E525D399DA}"/>
    <cellStyle name="Normal 3 2 4 4 2 3 3 4" xfId="31580" xr:uid="{41540862-3BC9-4B56-B955-D28EFDB2978D}"/>
    <cellStyle name="Normal 3 2 4 4 2 3 3 5" xfId="46464" xr:uid="{5811B446-6AC8-4196-B982-2730EED8002F}"/>
    <cellStyle name="Normal 3 2 4 4 2 3 4" xfId="21312" xr:uid="{709805FB-601A-4F5F-B0D8-111F81CEE9B0}"/>
    <cellStyle name="Normal 3 2 4 4 2 3 4 2" xfId="35004" xr:uid="{5248A423-FA3F-4AB8-A789-C0FA8CE1AF89}"/>
    <cellStyle name="Normal 3 2 4 4 2 3 4 3" xfId="49888" xr:uid="{590F2E21-0E40-48A2-81DE-488542237144}"/>
    <cellStyle name="Normal 3 2 4 4 2 3 5" xfId="14468" xr:uid="{82D4BBA2-574C-4CD9-B9B3-DB0EA32ECE0E}"/>
    <cellStyle name="Normal 3 2 4 4 2 3 6" xfId="28158" xr:uid="{EE7870B8-8951-4282-907E-52CA2E10AA83}"/>
    <cellStyle name="Normal 3 2 4 4 2 3 7" xfId="43042" xr:uid="{5E3540D2-B22A-4AD4-8640-61F225F1F106}"/>
    <cellStyle name="Normal 3 2 4 4 2 4" xfId="7622" xr:uid="{72B90C19-18FF-4EEB-B0B3-4FB5FD160BC8}"/>
    <cellStyle name="Normal 3 2 4 4 2 4 2" xfId="9335" xr:uid="{9FB1A1B1-ABC5-4E25-880C-98135801AFD7}"/>
    <cellStyle name="Normal 3 2 4 4 2 4 2 2" xfId="12757" xr:uid="{2DDBBD98-BD39-4854-B0A0-08B134843DB3}"/>
    <cellStyle name="Normal 3 2 4 4 2 4 2 2 2" xfId="26447" xr:uid="{4522DE53-AD9A-4876-A2A7-17EA684237EA}"/>
    <cellStyle name="Normal 3 2 4 4 2 4 2 2 2 2" xfId="40139" xr:uid="{EED25348-C974-455A-8601-E6C200421F3B}"/>
    <cellStyle name="Normal 3 2 4 4 2 4 2 2 2 3" xfId="55023" xr:uid="{8BC9CD8F-25F1-42F3-8EF4-D86453708CB1}"/>
    <cellStyle name="Normal 3 2 4 4 2 4 2 2 3" xfId="19603" xr:uid="{BA9E50A7-3F31-44CF-A0EF-C85A9D727C43}"/>
    <cellStyle name="Normal 3 2 4 4 2 4 2 2 4" xfId="33293" xr:uid="{4F737776-DCAD-4749-92E8-7FE1AB7CBE50}"/>
    <cellStyle name="Normal 3 2 4 4 2 4 2 2 5" xfId="48177" xr:uid="{4FC52EE8-27E9-4435-A8E9-819331C759D3}"/>
    <cellStyle name="Normal 3 2 4 4 2 4 2 3" xfId="23025" xr:uid="{CA9646F2-BC23-48A2-8F72-98EC1A635557}"/>
    <cellStyle name="Normal 3 2 4 4 2 4 2 3 2" xfId="36717" xr:uid="{42584BD9-F373-40BF-9C98-4278A14B3D21}"/>
    <cellStyle name="Normal 3 2 4 4 2 4 2 3 3" xfId="51601" xr:uid="{D33A96C2-3CB4-45A3-81DF-A552231563A3}"/>
    <cellStyle name="Normal 3 2 4 4 2 4 2 4" xfId="16181" xr:uid="{46630B90-5EC2-43DE-B57E-4F0AB6AD6BEC}"/>
    <cellStyle name="Normal 3 2 4 4 2 4 2 5" xfId="29871" xr:uid="{634DE171-56C3-4FE4-9548-C7C590771F5C}"/>
    <cellStyle name="Normal 3 2 4 4 2 4 2 6" xfId="44755" xr:uid="{8664E877-1B8B-4910-BACA-64B3F88045A4}"/>
    <cellStyle name="Normal 3 2 4 4 2 4 3" xfId="11045" xr:uid="{BFABDE20-A056-4221-8787-154E0EA13A38}"/>
    <cellStyle name="Normal 3 2 4 4 2 4 3 2" xfId="24735" xr:uid="{773F4912-2114-441D-8CE5-5B1816F8C37E}"/>
    <cellStyle name="Normal 3 2 4 4 2 4 3 2 2" xfId="38427" xr:uid="{2B5DD73C-D50E-4222-9B00-343546E03EE1}"/>
    <cellStyle name="Normal 3 2 4 4 2 4 3 2 3" xfId="53311" xr:uid="{A2B4F43D-E170-4F90-AD82-0FF86D2C90A7}"/>
    <cellStyle name="Normal 3 2 4 4 2 4 3 3" xfId="17891" xr:uid="{1D201501-E630-4E39-AFF4-A95246CD9CC9}"/>
    <cellStyle name="Normal 3 2 4 4 2 4 3 4" xfId="31581" xr:uid="{55CEDFF1-AD95-48C3-B23C-3407A46F0DD2}"/>
    <cellStyle name="Normal 3 2 4 4 2 4 3 5" xfId="46465" xr:uid="{DA2DC06F-FB8E-4C20-B8C8-5BE1C42D2272}"/>
    <cellStyle name="Normal 3 2 4 4 2 4 4" xfId="21313" xr:uid="{3F07BA7A-E681-4969-955E-86BBCB7C65E4}"/>
    <cellStyle name="Normal 3 2 4 4 2 4 4 2" xfId="35005" xr:uid="{B7D443FB-1D75-40F0-B947-A9B65B824E64}"/>
    <cellStyle name="Normal 3 2 4 4 2 4 4 3" xfId="49889" xr:uid="{E1D31600-9CC2-455F-8FF3-A018420F8CC3}"/>
    <cellStyle name="Normal 3 2 4 4 2 4 5" xfId="14469" xr:uid="{E30E5565-14DE-4CB4-ADAC-D786D25F3D97}"/>
    <cellStyle name="Normal 3 2 4 4 2 4 6" xfId="28159" xr:uid="{F78DA981-6E31-4C36-B79C-05E124B70512}"/>
    <cellStyle name="Normal 3 2 4 4 2 4 7" xfId="43043" xr:uid="{66356067-890E-4F2B-B989-32EDD45A9A1E}"/>
    <cellStyle name="Normal 3 2 4 4 2 5" xfId="9331" xr:uid="{79F4A0B2-DB0C-455A-9527-C49A192363C6}"/>
    <cellStyle name="Normal 3 2 4 4 2 5 2" xfId="12753" xr:uid="{9E038DE2-3984-481A-B0F3-9F2759F8C769}"/>
    <cellStyle name="Normal 3 2 4 4 2 5 2 2" xfId="26443" xr:uid="{7DABAE8D-8746-4DEC-B8DE-67EC0D0597C1}"/>
    <cellStyle name="Normal 3 2 4 4 2 5 2 2 2" xfId="40135" xr:uid="{E69DA619-04A8-48D1-950A-CF6DCF9B482A}"/>
    <cellStyle name="Normal 3 2 4 4 2 5 2 2 3" xfId="55019" xr:uid="{24572B31-8329-4537-9C2C-4AB746D668C4}"/>
    <cellStyle name="Normal 3 2 4 4 2 5 2 3" xfId="19599" xr:uid="{95976D1E-E3DB-4D1C-A0EF-363A1B56187D}"/>
    <cellStyle name="Normal 3 2 4 4 2 5 2 4" xfId="33289" xr:uid="{B2967D83-F021-4DD9-9006-354A98D65A6E}"/>
    <cellStyle name="Normal 3 2 4 4 2 5 2 5" xfId="48173" xr:uid="{0F8F61C8-A4AB-4673-BF65-0DAB1EBBB0FC}"/>
    <cellStyle name="Normal 3 2 4 4 2 5 3" xfId="23021" xr:uid="{F8727544-F1BE-4CE8-A92E-784A502D0AAC}"/>
    <cellStyle name="Normal 3 2 4 4 2 5 3 2" xfId="36713" xr:uid="{A15A0DE2-AB9C-41E6-ABF6-6B80185296E2}"/>
    <cellStyle name="Normal 3 2 4 4 2 5 3 3" xfId="51597" xr:uid="{91FD7D1B-5395-4C9E-85B7-6E224378CCA3}"/>
    <cellStyle name="Normal 3 2 4 4 2 5 4" xfId="16177" xr:uid="{1C31B8DE-474F-46CC-8AE9-71976C1E34AD}"/>
    <cellStyle name="Normal 3 2 4 4 2 5 5" xfId="29867" xr:uid="{98B9D5F6-DBAA-4337-979C-00FD6FE0C6D1}"/>
    <cellStyle name="Normal 3 2 4 4 2 5 6" xfId="44751" xr:uid="{3D446989-AC9C-43E1-AE51-C43B43D94995}"/>
    <cellStyle name="Normal 3 2 4 4 2 6" xfId="11041" xr:uid="{42FE3419-4C18-49E9-A506-525218E545F1}"/>
    <cellStyle name="Normal 3 2 4 4 2 6 2" xfId="24731" xr:uid="{59DD388D-508E-48E9-A892-C47360786788}"/>
    <cellStyle name="Normal 3 2 4 4 2 6 2 2" xfId="38423" xr:uid="{A7A7357D-BCE7-483C-9445-B8C6A3323CCB}"/>
    <cellStyle name="Normal 3 2 4 4 2 6 2 3" xfId="53307" xr:uid="{8DB79B30-271E-4691-B5E0-46C1071F0E84}"/>
    <cellStyle name="Normal 3 2 4 4 2 6 3" xfId="17887" xr:uid="{DC1ADE22-83DB-4302-99FA-8EE32B56871B}"/>
    <cellStyle name="Normal 3 2 4 4 2 6 4" xfId="31577" xr:uid="{DB6AF0EF-14F4-467A-A9D6-A1E72D70998D}"/>
    <cellStyle name="Normal 3 2 4 4 2 6 5" xfId="46461" xr:uid="{E79DAE3D-30D1-48C3-A2F4-BB9AE5944C05}"/>
    <cellStyle name="Normal 3 2 4 4 2 7" xfId="21309" xr:uid="{A3624F34-68D8-4DD5-993A-691FDB717BC0}"/>
    <cellStyle name="Normal 3 2 4 4 2 7 2" xfId="35001" xr:uid="{A296128E-2626-40EC-BFD1-F75030F998E4}"/>
    <cellStyle name="Normal 3 2 4 4 2 7 3" xfId="49885" xr:uid="{A063E243-F3F3-4BD4-A8B3-EF5F250C8486}"/>
    <cellStyle name="Normal 3 2 4 4 2 8" xfId="14465" xr:uid="{20E9AA9F-F962-4C7F-86BD-7880C7283A5A}"/>
    <cellStyle name="Normal 3 2 4 4 2 9" xfId="28155" xr:uid="{07388C22-A9F6-44F9-98E3-DCB3A6A1F5A4}"/>
    <cellStyle name="Normal 3 2 4 4 3" xfId="7623" xr:uid="{1A2E2C6B-0238-45C2-BE5A-DFC3E4EEB0BA}"/>
    <cellStyle name="Normal 3 2 4 4 3 10" xfId="43044" xr:uid="{0F35F70B-293F-4110-92B8-AE9802CDB11B}"/>
    <cellStyle name="Normal 3 2 4 4 3 2" xfId="7624" xr:uid="{64A2C4BF-023E-434A-A48F-9F535FA21EDB}"/>
    <cellStyle name="Normal 3 2 4 4 3 2 2" xfId="7625" xr:uid="{B10E2D8F-E1EE-4E58-9A3F-1F4F7843B96C}"/>
    <cellStyle name="Normal 3 2 4 4 3 2 2 2" xfId="9338" xr:uid="{7D2B01CB-3528-4EFC-90BA-8DE0C9F3B809}"/>
    <cellStyle name="Normal 3 2 4 4 3 2 2 2 2" xfId="12760" xr:uid="{9C5496A9-B9BF-4C19-81F2-258DB69A1FE9}"/>
    <cellStyle name="Normal 3 2 4 4 3 2 2 2 2 2" xfId="26450" xr:uid="{21BFC15A-04C7-4067-9473-797E6EC337F0}"/>
    <cellStyle name="Normal 3 2 4 4 3 2 2 2 2 2 2" xfId="40142" xr:uid="{ED295709-DE5C-4F1D-8CF8-5965E3EE5C64}"/>
    <cellStyle name="Normal 3 2 4 4 3 2 2 2 2 2 3" xfId="55026" xr:uid="{606A533D-FC96-4A51-97A9-563481A23C7F}"/>
    <cellStyle name="Normal 3 2 4 4 3 2 2 2 2 3" xfId="19606" xr:uid="{969B8CD5-AC2D-43BE-BAD5-04EAD2BEB2C2}"/>
    <cellStyle name="Normal 3 2 4 4 3 2 2 2 2 4" xfId="33296" xr:uid="{C325DCC3-576B-4C62-868F-2726ACC54DD2}"/>
    <cellStyle name="Normal 3 2 4 4 3 2 2 2 2 5" xfId="48180" xr:uid="{9F243D7B-46B3-40E5-8840-4867B0546721}"/>
    <cellStyle name="Normal 3 2 4 4 3 2 2 2 3" xfId="23028" xr:uid="{1BF6DF5E-389D-4788-84BC-3F46BAD14326}"/>
    <cellStyle name="Normal 3 2 4 4 3 2 2 2 3 2" xfId="36720" xr:uid="{5531F088-8C97-4FE8-8961-2C406B695402}"/>
    <cellStyle name="Normal 3 2 4 4 3 2 2 2 3 3" xfId="51604" xr:uid="{CBACA934-02B8-4D86-AC46-D716F83CF8AD}"/>
    <cellStyle name="Normal 3 2 4 4 3 2 2 2 4" xfId="16184" xr:uid="{0CDC4F93-78B8-4857-85B3-504D7E12724B}"/>
    <cellStyle name="Normal 3 2 4 4 3 2 2 2 5" xfId="29874" xr:uid="{CCDF2C0B-6527-4121-A04C-B635A73498AE}"/>
    <cellStyle name="Normal 3 2 4 4 3 2 2 2 6" xfId="44758" xr:uid="{B91CE44F-0CBA-4F16-A0F6-2A2D45A91450}"/>
    <cellStyle name="Normal 3 2 4 4 3 2 2 3" xfId="11048" xr:uid="{8C335BF1-AE3D-4DEB-9E5B-096608164052}"/>
    <cellStyle name="Normal 3 2 4 4 3 2 2 3 2" xfId="24738" xr:uid="{E83F3998-4861-452B-A482-AE405C70237F}"/>
    <cellStyle name="Normal 3 2 4 4 3 2 2 3 2 2" xfId="38430" xr:uid="{DBFF7C51-F2E2-4027-8284-0590B6BD0BD8}"/>
    <cellStyle name="Normal 3 2 4 4 3 2 2 3 2 3" xfId="53314" xr:uid="{DAA44E54-5699-43ED-B006-0363D8D89E82}"/>
    <cellStyle name="Normal 3 2 4 4 3 2 2 3 3" xfId="17894" xr:uid="{201223CA-128F-4A70-8390-D692640A809B}"/>
    <cellStyle name="Normal 3 2 4 4 3 2 2 3 4" xfId="31584" xr:uid="{9CAD838E-D8FC-449D-806F-DABE520D327A}"/>
    <cellStyle name="Normal 3 2 4 4 3 2 2 3 5" xfId="46468" xr:uid="{B0C1B94D-613D-46EB-842E-5FF78E328C32}"/>
    <cellStyle name="Normal 3 2 4 4 3 2 2 4" xfId="21316" xr:uid="{FB51CE51-43C2-4C5C-9C9B-ED1FD1768086}"/>
    <cellStyle name="Normal 3 2 4 4 3 2 2 4 2" xfId="35008" xr:uid="{8268AD7E-4A59-49E3-AC03-AEF731E24E74}"/>
    <cellStyle name="Normal 3 2 4 4 3 2 2 4 3" xfId="49892" xr:uid="{2441C79B-5091-4F88-8607-A2769366323A}"/>
    <cellStyle name="Normal 3 2 4 4 3 2 2 5" xfId="14472" xr:uid="{85C52A44-80CA-4C3E-8B8F-D49A76CB7D8D}"/>
    <cellStyle name="Normal 3 2 4 4 3 2 2 6" xfId="28162" xr:uid="{E651E3E1-D377-4AB0-A5D1-369774A93138}"/>
    <cellStyle name="Normal 3 2 4 4 3 2 2 7" xfId="43046" xr:uid="{4E436DE2-B34D-41C1-A1C6-A3DABEFA4782}"/>
    <cellStyle name="Normal 3 2 4 4 3 2 3" xfId="9337" xr:uid="{0951C19B-7CEF-4F61-92C5-FC7846D9B19A}"/>
    <cellStyle name="Normal 3 2 4 4 3 2 3 2" xfId="12759" xr:uid="{852F0125-E0E0-4ECA-A7D8-3D48626C38DC}"/>
    <cellStyle name="Normal 3 2 4 4 3 2 3 2 2" xfId="26449" xr:uid="{B965DAC2-706B-4895-A2D9-0692BC8996F2}"/>
    <cellStyle name="Normal 3 2 4 4 3 2 3 2 2 2" xfId="40141" xr:uid="{B853C8EC-BC4C-42C0-A876-7123FCACDA8E}"/>
    <cellStyle name="Normal 3 2 4 4 3 2 3 2 2 3" xfId="55025" xr:uid="{F78CD75D-D16B-4C56-8AB3-2BE4FC9CEAE7}"/>
    <cellStyle name="Normal 3 2 4 4 3 2 3 2 3" xfId="19605" xr:uid="{DC09E019-A3E3-4D3A-8B09-9CF025E7FFB8}"/>
    <cellStyle name="Normal 3 2 4 4 3 2 3 2 4" xfId="33295" xr:uid="{7F0B9867-BC1E-4E15-86D9-06DAF31D152E}"/>
    <cellStyle name="Normal 3 2 4 4 3 2 3 2 5" xfId="48179" xr:uid="{6FBD1624-F080-4E5A-B192-A3BC5D179CD7}"/>
    <cellStyle name="Normal 3 2 4 4 3 2 3 3" xfId="23027" xr:uid="{312D7BB2-F2CA-4AAF-AF96-53A6AA6C4F0C}"/>
    <cellStyle name="Normal 3 2 4 4 3 2 3 3 2" xfId="36719" xr:uid="{52F674DF-C522-4D72-B723-4D511D13384C}"/>
    <cellStyle name="Normal 3 2 4 4 3 2 3 3 3" xfId="51603" xr:uid="{47BF549C-9367-41D3-9ED9-67D82EE95655}"/>
    <cellStyle name="Normal 3 2 4 4 3 2 3 4" xfId="16183" xr:uid="{1B03E30E-BF5D-4A78-AB78-BDF1208B5602}"/>
    <cellStyle name="Normal 3 2 4 4 3 2 3 5" xfId="29873" xr:uid="{D5C68F0F-6940-45A7-8A8C-375C96F51697}"/>
    <cellStyle name="Normal 3 2 4 4 3 2 3 6" xfId="44757" xr:uid="{4A113DD2-AFBA-4E5D-91B6-F199722D409F}"/>
    <cellStyle name="Normal 3 2 4 4 3 2 4" xfId="11047" xr:uid="{8FBC5166-6A9E-41D6-8B65-BA531913993C}"/>
    <cellStyle name="Normal 3 2 4 4 3 2 4 2" xfId="24737" xr:uid="{FBA6C97D-728A-4671-9002-9576F0F40C49}"/>
    <cellStyle name="Normal 3 2 4 4 3 2 4 2 2" xfId="38429" xr:uid="{5D9413EB-03C0-406E-ACD2-AC1CDF3774B2}"/>
    <cellStyle name="Normal 3 2 4 4 3 2 4 2 3" xfId="53313" xr:uid="{60DA2C1C-3C87-4C5A-B9C0-4289958FB1AA}"/>
    <cellStyle name="Normal 3 2 4 4 3 2 4 3" xfId="17893" xr:uid="{A19A4B84-2E6A-458E-935E-BB4786E07358}"/>
    <cellStyle name="Normal 3 2 4 4 3 2 4 4" xfId="31583" xr:uid="{DA1D870C-649E-47E6-9B2B-08B93EA455CC}"/>
    <cellStyle name="Normal 3 2 4 4 3 2 4 5" xfId="46467" xr:uid="{8D5CD880-5DD9-495B-8447-080BD9DBE44D}"/>
    <cellStyle name="Normal 3 2 4 4 3 2 5" xfId="21315" xr:uid="{60F6A310-CC23-459F-A3F2-C07173BADA53}"/>
    <cellStyle name="Normal 3 2 4 4 3 2 5 2" xfId="35007" xr:uid="{109A154D-0385-4F10-9376-208E0405572F}"/>
    <cellStyle name="Normal 3 2 4 4 3 2 5 3" xfId="49891" xr:uid="{4E58B557-3443-433E-A9EA-A0FBAE39199C}"/>
    <cellStyle name="Normal 3 2 4 4 3 2 6" xfId="14471" xr:uid="{D8A28AD6-14AB-49FF-9A63-74D59A626CFC}"/>
    <cellStyle name="Normal 3 2 4 4 3 2 7" xfId="28161" xr:uid="{873C6BD3-2A04-43B0-B5B9-1B5565B69C90}"/>
    <cellStyle name="Normal 3 2 4 4 3 2 8" xfId="43045" xr:uid="{BDBBA052-9686-4B3E-BD28-81AC761664FD}"/>
    <cellStyle name="Normal 3 2 4 4 3 3" xfId="7626" xr:uid="{DA2A8B46-4BD0-4A26-A6D2-88B6FBCC76A4}"/>
    <cellStyle name="Normal 3 2 4 4 3 3 2" xfId="9339" xr:uid="{2662DBD7-19E6-4745-BE7E-76C5F7DA8F94}"/>
    <cellStyle name="Normal 3 2 4 4 3 3 2 2" xfId="12761" xr:uid="{DBFC2C32-F155-46D2-94B8-6349EAB2FD69}"/>
    <cellStyle name="Normal 3 2 4 4 3 3 2 2 2" xfId="26451" xr:uid="{46EAFDDF-1CF5-4A6B-9928-349A16D6F32D}"/>
    <cellStyle name="Normal 3 2 4 4 3 3 2 2 2 2" xfId="40143" xr:uid="{1FE36870-A16C-46E9-BAF4-E949C0529DD1}"/>
    <cellStyle name="Normal 3 2 4 4 3 3 2 2 2 3" xfId="55027" xr:uid="{1B3F16F6-B65E-4887-9DD7-BBA2DEF7D2BF}"/>
    <cellStyle name="Normal 3 2 4 4 3 3 2 2 3" xfId="19607" xr:uid="{C5C61046-00B8-45E5-B3B8-FD1E6EDABB9A}"/>
    <cellStyle name="Normal 3 2 4 4 3 3 2 2 4" xfId="33297" xr:uid="{C154D1F5-E6A8-4CCA-81C2-EA0B9FD974D5}"/>
    <cellStyle name="Normal 3 2 4 4 3 3 2 2 5" xfId="48181" xr:uid="{62715E20-FDD0-456A-930E-B410F28CD7CD}"/>
    <cellStyle name="Normal 3 2 4 4 3 3 2 3" xfId="23029" xr:uid="{4B243205-C4B9-4B1D-99FF-8746782AB2CD}"/>
    <cellStyle name="Normal 3 2 4 4 3 3 2 3 2" xfId="36721" xr:uid="{2363AD50-BF1E-4E0B-A27F-5B005B89625F}"/>
    <cellStyle name="Normal 3 2 4 4 3 3 2 3 3" xfId="51605" xr:uid="{43565A21-40F7-43E9-80A4-78209AC87901}"/>
    <cellStyle name="Normal 3 2 4 4 3 3 2 4" xfId="16185" xr:uid="{0600C36C-6F53-4D4F-B909-F3552264AD22}"/>
    <cellStyle name="Normal 3 2 4 4 3 3 2 5" xfId="29875" xr:uid="{69994C37-CCF4-40EC-847F-F6A5DFCBF48B}"/>
    <cellStyle name="Normal 3 2 4 4 3 3 2 6" xfId="44759" xr:uid="{764A08EC-6C3B-41B2-9D65-C1BF9165766F}"/>
    <cellStyle name="Normal 3 2 4 4 3 3 3" xfId="11049" xr:uid="{E10F89CF-7463-40DB-9EFC-E530FA024627}"/>
    <cellStyle name="Normal 3 2 4 4 3 3 3 2" xfId="24739" xr:uid="{C9FF5566-D00B-4F28-A543-846173557933}"/>
    <cellStyle name="Normal 3 2 4 4 3 3 3 2 2" xfId="38431" xr:uid="{ACF90C10-0815-444D-A0AC-EC619C047B0C}"/>
    <cellStyle name="Normal 3 2 4 4 3 3 3 2 3" xfId="53315" xr:uid="{036FF487-9127-4B0A-8042-E61311A6A459}"/>
    <cellStyle name="Normal 3 2 4 4 3 3 3 3" xfId="17895" xr:uid="{0920591C-4E79-456D-BD3D-A57C9EE9BB32}"/>
    <cellStyle name="Normal 3 2 4 4 3 3 3 4" xfId="31585" xr:uid="{7CF2B17F-6B5D-4D90-979E-0401AFED18FA}"/>
    <cellStyle name="Normal 3 2 4 4 3 3 3 5" xfId="46469" xr:uid="{22AB77D4-7ABB-4E94-92BE-54A7E5BF414B}"/>
    <cellStyle name="Normal 3 2 4 4 3 3 4" xfId="21317" xr:uid="{8FF63C03-A5B6-4140-948A-6C2574BD3936}"/>
    <cellStyle name="Normal 3 2 4 4 3 3 4 2" xfId="35009" xr:uid="{E1E48B82-32EF-4359-A735-042DB7B7AEA4}"/>
    <cellStyle name="Normal 3 2 4 4 3 3 4 3" xfId="49893" xr:uid="{9126FA9E-A2C7-47AA-96B1-235175C6AAF0}"/>
    <cellStyle name="Normal 3 2 4 4 3 3 5" xfId="14473" xr:uid="{2D52D369-71E0-4247-B8D9-FFB61CD4B038}"/>
    <cellStyle name="Normal 3 2 4 4 3 3 6" xfId="28163" xr:uid="{8711937F-9DF4-4A2B-8F10-DB73BACE2209}"/>
    <cellStyle name="Normal 3 2 4 4 3 3 7" xfId="43047" xr:uid="{13D3F6A2-B1D0-488A-BA14-833B5319EFF8}"/>
    <cellStyle name="Normal 3 2 4 4 3 4" xfId="7627" xr:uid="{C1198763-48EB-4EC7-A2E1-74F147080772}"/>
    <cellStyle name="Normal 3 2 4 4 3 4 2" xfId="9340" xr:uid="{74228320-A13B-47DF-9802-85B44F0BBDFE}"/>
    <cellStyle name="Normal 3 2 4 4 3 4 2 2" xfId="12762" xr:uid="{DE3BACEF-832B-4CF0-90D4-DAE13ED65001}"/>
    <cellStyle name="Normal 3 2 4 4 3 4 2 2 2" xfId="26452" xr:uid="{B370421D-1E37-44B9-8A98-9C68C263302F}"/>
    <cellStyle name="Normal 3 2 4 4 3 4 2 2 2 2" xfId="40144" xr:uid="{D88C6028-F309-4136-8834-28D36E806B1D}"/>
    <cellStyle name="Normal 3 2 4 4 3 4 2 2 2 3" xfId="55028" xr:uid="{6C8DFB28-9A8A-43CA-97D7-5EF6CA35027D}"/>
    <cellStyle name="Normal 3 2 4 4 3 4 2 2 3" xfId="19608" xr:uid="{3FA57D92-D31C-4605-80B6-050D2B8DDABB}"/>
    <cellStyle name="Normal 3 2 4 4 3 4 2 2 4" xfId="33298" xr:uid="{953BF44F-11B6-48EC-8607-9D8EFF7FBC6B}"/>
    <cellStyle name="Normal 3 2 4 4 3 4 2 2 5" xfId="48182" xr:uid="{AE7104FA-D58F-42E3-997F-D3337F2D9FC9}"/>
    <cellStyle name="Normal 3 2 4 4 3 4 2 3" xfId="23030" xr:uid="{239B47EE-7320-41ED-8E75-B133CAD8BDF2}"/>
    <cellStyle name="Normal 3 2 4 4 3 4 2 3 2" xfId="36722" xr:uid="{A4D79549-ACC6-4D0E-A729-E11C50DAE8ED}"/>
    <cellStyle name="Normal 3 2 4 4 3 4 2 3 3" xfId="51606" xr:uid="{49A13490-E5EA-40C2-B148-A4717BB3E61E}"/>
    <cellStyle name="Normal 3 2 4 4 3 4 2 4" xfId="16186" xr:uid="{A55D1AF7-BE28-45E2-89F4-15A130B8E3D9}"/>
    <cellStyle name="Normal 3 2 4 4 3 4 2 5" xfId="29876" xr:uid="{CBA3FFF0-B61A-487F-9D06-A86EFD79A980}"/>
    <cellStyle name="Normal 3 2 4 4 3 4 2 6" xfId="44760" xr:uid="{1326956C-1E8B-4079-82C0-B007F2A95003}"/>
    <cellStyle name="Normal 3 2 4 4 3 4 3" xfId="11050" xr:uid="{F60883D1-9CE8-4651-98FC-F651897D7E21}"/>
    <cellStyle name="Normal 3 2 4 4 3 4 3 2" xfId="24740" xr:uid="{F33E7109-87AA-4316-9227-0B053FF1B17E}"/>
    <cellStyle name="Normal 3 2 4 4 3 4 3 2 2" xfId="38432" xr:uid="{23EAABAF-2F19-4AF9-B0ED-68EFFC68AE04}"/>
    <cellStyle name="Normal 3 2 4 4 3 4 3 2 3" xfId="53316" xr:uid="{A79AB957-F10E-4D6B-AA4E-891369062A70}"/>
    <cellStyle name="Normal 3 2 4 4 3 4 3 3" xfId="17896" xr:uid="{95FE3EB0-BDCE-48AB-8484-36F043CF8ACE}"/>
    <cellStyle name="Normal 3 2 4 4 3 4 3 4" xfId="31586" xr:uid="{7584F336-3D72-41F9-BF95-73600772783D}"/>
    <cellStyle name="Normal 3 2 4 4 3 4 3 5" xfId="46470" xr:uid="{F51E5A2E-AB2F-43D1-A644-23A5610176E0}"/>
    <cellStyle name="Normal 3 2 4 4 3 4 4" xfId="21318" xr:uid="{D9E0093A-FD50-4DFB-B0B9-73FE9AB58DC3}"/>
    <cellStyle name="Normal 3 2 4 4 3 4 4 2" xfId="35010" xr:uid="{FD23D6AC-1275-4525-B2F7-5C57BB2C7057}"/>
    <cellStyle name="Normal 3 2 4 4 3 4 4 3" xfId="49894" xr:uid="{03676753-1F64-4056-9A1A-8FE20E86416C}"/>
    <cellStyle name="Normal 3 2 4 4 3 4 5" xfId="14474" xr:uid="{6DE8B0E6-80B5-42A1-AC96-0E0F413D0F12}"/>
    <cellStyle name="Normal 3 2 4 4 3 4 6" xfId="28164" xr:uid="{8274B615-0403-404C-919D-D95A55895358}"/>
    <cellStyle name="Normal 3 2 4 4 3 4 7" xfId="43048" xr:uid="{3431E4A0-BE21-4682-B401-7AAF5B2D193C}"/>
    <cellStyle name="Normal 3 2 4 4 3 5" xfId="9336" xr:uid="{AA725177-44DF-4933-B72C-411F83FDCA76}"/>
    <cellStyle name="Normal 3 2 4 4 3 5 2" xfId="12758" xr:uid="{E89C62D3-89CC-4C68-9162-8E0942777343}"/>
    <cellStyle name="Normal 3 2 4 4 3 5 2 2" xfId="26448" xr:uid="{62D9C61B-94B8-4746-BE8F-8E40B6AEECBE}"/>
    <cellStyle name="Normal 3 2 4 4 3 5 2 2 2" xfId="40140" xr:uid="{78510ACC-094D-455B-9EBE-B87DF0C2B258}"/>
    <cellStyle name="Normal 3 2 4 4 3 5 2 2 3" xfId="55024" xr:uid="{DA81CE04-D02D-441C-9DE8-B107CFA079C9}"/>
    <cellStyle name="Normal 3 2 4 4 3 5 2 3" xfId="19604" xr:uid="{F137C2D5-4314-4FB5-A583-231FCC014170}"/>
    <cellStyle name="Normal 3 2 4 4 3 5 2 4" xfId="33294" xr:uid="{FBADF7D1-E766-4615-9D60-18CC5836E819}"/>
    <cellStyle name="Normal 3 2 4 4 3 5 2 5" xfId="48178" xr:uid="{032C6B9B-7EB5-4167-827F-6345D14F90F2}"/>
    <cellStyle name="Normal 3 2 4 4 3 5 3" xfId="23026" xr:uid="{BA474E86-15E7-4BBF-975F-DE211F10AF8C}"/>
    <cellStyle name="Normal 3 2 4 4 3 5 3 2" xfId="36718" xr:uid="{28B4E9EC-6B5F-4101-9D5B-9E46664009B0}"/>
    <cellStyle name="Normal 3 2 4 4 3 5 3 3" xfId="51602" xr:uid="{4AC3C53C-0E81-4F95-9A45-BD4DA40C8F6A}"/>
    <cellStyle name="Normal 3 2 4 4 3 5 4" xfId="16182" xr:uid="{6108B2E9-6233-41D4-8175-64BD1A401396}"/>
    <cellStyle name="Normal 3 2 4 4 3 5 5" xfId="29872" xr:uid="{F7653B73-66F5-44FC-B554-EA15AE8B2849}"/>
    <cellStyle name="Normal 3 2 4 4 3 5 6" xfId="44756" xr:uid="{E27CA30B-137A-46F5-B9E6-A7C127F2978C}"/>
    <cellStyle name="Normal 3 2 4 4 3 6" xfId="11046" xr:uid="{205645FA-8942-464B-B67C-7FCF4B9D00DF}"/>
    <cellStyle name="Normal 3 2 4 4 3 6 2" xfId="24736" xr:uid="{25D397B5-332A-4D38-BB5D-7A6B818A0038}"/>
    <cellStyle name="Normal 3 2 4 4 3 6 2 2" xfId="38428" xr:uid="{EA56F107-EFBD-4FE8-8423-94B6F22DBDEB}"/>
    <cellStyle name="Normal 3 2 4 4 3 6 2 3" xfId="53312" xr:uid="{1E123A50-32F4-405A-863F-1F4631D3433F}"/>
    <cellStyle name="Normal 3 2 4 4 3 6 3" xfId="17892" xr:uid="{F6D697F0-650C-40AE-AC29-43576460D49A}"/>
    <cellStyle name="Normal 3 2 4 4 3 6 4" xfId="31582" xr:uid="{6D9EE89F-E740-4E1B-863E-EFF40AF26B13}"/>
    <cellStyle name="Normal 3 2 4 4 3 6 5" xfId="46466" xr:uid="{FB615DC1-3950-4FA3-9C78-818D11164C7F}"/>
    <cellStyle name="Normal 3 2 4 4 3 7" xfId="21314" xr:uid="{F00968DC-7D43-4E88-9285-015773F29B4B}"/>
    <cellStyle name="Normal 3 2 4 4 3 7 2" xfId="35006" xr:uid="{C5343528-827F-44FD-8BD9-244A3E6D8AAB}"/>
    <cellStyle name="Normal 3 2 4 4 3 7 3" xfId="49890" xr:uid="{C166AE37-C9C7-4FEA-BF49-EFCD79A4A8F7}"/>
    <cellStyle name="Normal 3 2 4 4 3 8" xfId="14470" xr:uid="{3A5C9A6B-CBFF-483C-A2CF-55F09490ED8C}"/>
    <cellStyle name="Normal 3 2 4 4 3 9" xfId="28160" xr:uid="{29939C03-6D57-4930-BCED-5E39542B126F}"/>
    <cellStyle name="Normal 3 2 4 4 4" xfId="7628" xr:uid="{6B0E9E7B-C718-4469-86D4-238D5702D85B}"/>
    <cellStyle name="Normal 3 2 4 4 4 2" xfId="7629" xr:uid="{A9BD56FF-AD31-406A-B5C2-E02B1D722AFA}"/>
    <cellStyle name="Normal 3 2 4 4 4 2 2" xfId="9342" xr:uid="{0F242614-C3DC-4859-A191-349E18D80D26}"/>
    <cellStyle name="Normal 3 2 4 4 4 2 2 2" xfId="12764" xr:uid="{C91CB53C-110B-4E80-9D5C-D93ADFB53927}"/>
    <cellStyle name="Normal 3 2 4 4 4 2 2 2 2" xfId="26454" xr:uid="{45E76078-DFB7-4900-8638-98A891A81889}"/>
    <cellStyle name="Normal 3 2 4 4 4 2 2 2 2 2" xfId="40146" xr:uid="{52C1E698-D2B2-425C-85FA-4DDDB4613F68}"/>
    <cellStyle name="Normal 3 2 4 4 4 2 2 2 2 3" xfId="55030" xr:uid="{D0EC1054-94D5-4F28-9D12-93F00E115E3B}"/>
    <cellStyle name="Normal 3 2 4 4 4 2 2 2 3" xfId="19610" xr:uid="{A32DDD84-A3CA-443D-9343-390222ED2A08}"/>
    <cellStyle name="Normal 3 2 4 4 4 2 2 2 4" xfId="33300" xr:uid="{E2BA4645-2EE5-476D-A719-535B93A9A33A}"/>
    <cellStyle name="Normal 3 2 4 4 4 2 2 2 5" xfId="48184" xr:uid="{5D632879-6D4E-4FA7-AB65-B35B9A452975}"/>
    <cellStyle name="Normal 3 2 4 4 4 2 2 3" xfId="23032" xr:uid="{FC09118E-392E-4468-9701-B98B204E3084}"/>
    <cellStyle name="Normal 3 2 4 4 4 2 2 3 2" xfId="36724" xr:uid="{8FE45FBB-E790-4F7F-9293-56A5062052BD}"/>
    <cellStyle name="Normal 3 2 4 4 4 2 2 3 3" xfId="51608" xr:uid="{635C8611-4218-4FB1-BAA0-A67F448DDAE7}"/>
    <cellStyle name="Normal 3 2 4 4 4 2 2 4" xfId="16188" xr:uid="{3E7F02C6-8518-4DD5-9ADE-5FA77F324CD9}"/>
    <cellStyle name="Normal 3 2 4 4 4 2 2 5" xfId="29878" xr:uid="{6132B5F9-68DC-4E2B-B61D-62FE6896683F}"/>
    <cellStyle name="Normal 3 2 4 4 4 2 2 6" xfId="44762" xr:uid="{3442DD16-F985-4E0D-930B-68B26BD0948D}"/>
    <cellStyle name="Normal 3 2 4 4 4 2 3" xfId="11052" xr:uid="{35FD5D6F-027F-4436-85ED-F966FC67888B}"/>
    <cellStyle name="Normal 3 2 4 4 4 2 3 2" xfId="24742" xr:uid="{ED2A3D9D-A7EB-4CF1-9471-D15FA78FD2BC}"/>
    <cellStyle name="Normal 3 2 4 4 4 2 3 2 2" xfId="38434" xr:uid="{DDCED313-E537-4F63-B49B-78BAA0ACCE13}"/>
    <cellStyle name="Normal 3 2 4 4 4 2 3 2 3" xfId="53318" xr:uid="{3B99BE5A-1EF4-40F2-93B6-A217BD9F7341}"/>
    <cellStyle name="Normal 3 2 4 4 4 2 3 3" xfId="17898" xr:uid="{264620AA-9633-45A5-97D8-86A7AF03D9A5}"/>
    <cellStyle name="Normal 3 2 4 4 4 2 3 4" xfId="31588" xr:uid="{5BFEBBB3-5DE8-4BC1-A7D9-CA9C62B752DF}"/>
    <cellStyle name="Normal 3 2 4 4 4 2 3 5" xfId="46472" xr:uid="{1BBBD023-17D4-469E-A76F-2B0C80D1EC4C}"/>
    <cellStyle name="Normal 3 2 4 4 4 2 4" xfId="21320" xr:uid="{AA8F3CC5-294D-4E00-A877-960B542E2F9E}"/>
    <cellStyle name="Normal 3 2 4 4 4 2 4 2" xfId="35012" xr:uid="{6DD89048-43E6-439B-BC2D-D7D7DCC310E8}"/>
    <cellStyle name="Normal 3 2 4 4 4 2 4 3" xfId="49896" xr:uid="{C17C3B6E-C9B4-4661-8B67-01D545C42DE5}"/>
    <cellStyle name="Normal 3 2 4 4 4 2 5" xfId="14476" xr:uid="{62A23AD6-F892-4370-9A5E-79429616DE6B}"/>
    <cellStyle name="Normal 3 2 4 4 4 2 6" xfId="28166" xr:uid="{24D6A1B0-89A4-4DC0-A534-70BF87C0B43F}"/>
    <cellStyle name="Normal 3 2 4 4 4 2 7" xfId="43050" xr:uid="{0417CE28-7EE4-43E7-8F18-394A8518F711}"/>
    <cellStyle name="Normal 3 2 4 4 4 3" xfId="9341" xr:uid="{60635E9E-CC70-45D0-B465-4AEC100D0233}"/>
    <cellStyle name="Normal 3 2 4 4 4 3 2" xfId="12763" xr:uid="{820905B5-2C90-4A24-BD7A-A6BADBB6476F}"/>
    <cellStyle name="Normal 3 2 4 4 4 3 2 2" xfId="26453" xr:uid="{553F03BC-02B2-4183-86CB-6BA553E2A929}"/>
    <cellStyle name="Normal 3 2 4 4 4 3 2 2 2" xfId="40145" xr:uid="{C9627734-745E-4D1D-BB10-5BC1220CECDF}"/>
    <cellStyle name="Normal 3 2 4 4 4 3 2 2 3" xfId="55029" xr:uid="{D7B16280-04D0-4BF0-B8C4-F6705B55936F}"/>
    <cellStyle name="Normal 3 2 4 4 4 3 2 3" xfId="19609" xr:uid="{4168D443-9F24-4881-8D49-72C70011293F}"/>
    <cellStyle name="Normal 3 2 4 4 4 3 2 4" xfId="33299" xr:uid="{A78E9A7E-BCBA-442D-8137-6F008FE333E5}"/>
    <cellStyle name="Normal 3 2 4 4 4 3 2 5" xfId="48183" xr:uid="{4FD00175-BDC8-44E2-A405-E65FA0961224}"/>
    <cellStyle name="Normal 3 2 4 4 4 3 3" xfId="23031" xr:uid="{07DEB00E-B9B8-4C6D-8E18-AA6FC1E8108A}"/>
    <cellStyle name="Normal 3 2 4 4 4 3 3 2" xfId="36723" xr:uid="{C26A290A-DAA4-4B91-85BB-482391D6605E}"/>
    <cellStyle name="Normal 3 2 4 4 4 3 3 3" xfId="51607" xr:uid="{CF24A871-B26B-4572-AF2A-FD1825B458DC}"/>
    <cellStyle name="Normal 3 2 4 4 4 3 4" xfId="16187" xr:uid="{D5E54CFA-2E98-422F-8526-5DF75D772FBF}"/>
    <cellStyle name="Normal 3 2 4 4 4 3 5" xfId="29877" xr:uid="{17C16EED-906A-4AC9-ABD9-06EE73F3DE9C}"/>
    <cellStyle name="Normal 3 2 4 4 4 3 6" xfId="44761" xr:uid="{8B486A96-7948-4966-A101-F65372FC67B8}"/>
    <cellStyle name="Normal 3 2 4 4 4 4" xfId="11051" xr:uid="{C45E859B-631D-44C0-9D75-266E87C2F13D}"/>
    <cellStyle name="Normal 3 2 4 4 4 4 2" xfId="24741" xr:uid="{A5613019-B7CA-48EC-8A4C-A20E13619D40}"/>
    <cellStyle name="Normal 3 2 4 4 4 4 2 2" xfId="38433" xr:uid="{A1B976E4-2E18-4E0F-BE53-B8FDDF342046}"/>
    <cellStyle name="Normal 3 2 4 4 4 4 2 3" xfId="53317" xr:uid="{4C94F219-83E1-4F40-9818-C7BC7B66D210}"/>
    <cellStyle name="Normal 3 2 4 4 4 4 3" xfId="17897" xr:uid="{AF429167-B3E1-418F-A774-289620055616}"/>
    <cellStyle name="Normal 3 2 4 4 4 4 4" xfId="31587" xr:uid="{1F047FEE-A981-4E77-953C-1B58A884C455}"/>
    <cellStyle name="Normal 3 2 4 4 4 4 5" xfId="46471" xr:uid="{F53AFE18-5136-495A-831E-34C276889167}"/>
    <cellStyle name="Normal 3 2 4 4 4 5" xfId="21319" xr:uid="{4D78CAD9-BA47-40CE-A4D0-CEE12237E4E8}"/>
    <cellStyle name="Normal 3 2 4 4 4 5 2" xfId="35011" xr:uid="{5AA3171D-D790-41E9-8833-740D5B5DE5FD}"/>
    <cellStyle name="Normal 3 2 4 4 4 5 3" xfId="49895" xr:uid="{F5F09D42-4AAB-4016-8D24-CAA8722529D5}"/>
    <cellStyle name="Normal 3 2 4 4 4 6" xfId="14475" xr:uid="{D67C880E-7495-4FC5-AD49-04F47FA67EE4}"/>
    <cellStyle name="Normal 3 2 4 4 4 7" xfId="28165" xr:uid="{B75C50FC-26D0-4592-9BB4-06EAED5B0784}"/>
    <cellStyle name="Normal 3 2 4 4 4 8" xfId="43049" xr:uid="{B8432414-EAAC-401F-AC95-BE9E6F13C448}"/>
    <cellStyle name="Normal 3 2 4 4 5" xfId="7630" xr:uid="{937A0478-3AC4-428E-97EA-68E846BE589E}"/>
    <cellStyle name="Normal 3 2 4 4 5 2" xfId="9343" xr:uid="{D20C11F3-41C2-4C2C-AB60-BDBE92314A42}"/>
    <cellStyle name="Normal 3 2 4 4 5 2 2" xfId="12765" xr:uid="{B9AAF5F5-20C0-4B11-8884-2299C48FD28A}"/>
    <cellStyle name="Normal 3 2 4 4 5 2 2 2" xfId="26455" xr:uid="{7D2238BC-52DB-496F-88B4-75686FDDEAFB}"/>
    <cellStyle name="Normal 3 2 4 4 5 2 2 2 2" xfId="40147" xr:uid="{AA9DB184-FEB7-48B1-B0F4-AF68BB71C51C}"/>
    <cellStyle name="Normal 3 2 4 4 5 2 2 2 3" xfId="55031" xr:uid="{B3029F0C-EFE6-4BB7-B2B7-10C5E880AE1C}"/>
    <cellStyle name="Normal 3 2 4 4 5 2 2 3" xfId="19611" xr:uid="{2AEF7616-92A7-4E86-A907-66BE9C5FCE06}"/>
    <cellStyle name="Normal 3 2 4 4 5 2 2 4" xfId="33301" xr:uid="{A2666278-226E-4690-8654-54717362D372}"/>
    <cellStyle name="Normal 3 2 4 4 5 2 2 5" xfId="48185" xr:uid="{7EF3C08D-6730-4A97-BDD7-AD93E1F29594}"/>
    <cellStyle name="Normal 3 2 4 4 5 2 3" xfId="23033" xr:uid="{0484E142-A59F-4CD8-B10A-7C7206E4A08A}"/>
    <cellStyle name="Normal 3 2 4 4 5 2 3 2" xfId="36725" xr:uid="{F8A69E65-B2F9-4C9A-B640-8FED633F5415}"/>
    <cellStyle name="Normal 3 2 4 4 5 2 3 3" xfId="51609" xr:uid="{AF83F2DF-C745-4C9E-8F1E-AF1995962F02}"/>
    <cellStyle name="Normal 3 2 4 4 5 2 4" xfId="16189" xr:uid="{FF809325-5F43-4205-A47F-8DAEFC625651}"/>
    <cellStyle name="Normal 3 2 4 4 5 2 5" xfId="29879" xr:uid="{5E3DC9CF-A7BF-4C8A-9E7B-713CB134BD18}"/>
    <cellStyle name="Normal 3 2 4 4 5 2 6" xfId="44763" xr:uid="{A21A9765-1B69-4B89-A5BD-78717B0A4AC1}"/>
    <cellStyle name="Normal 3 2 4 4 5 3" xfId="11053" xr:uid="{B5EBBD96-303C-4D17-AFA0-68676059BB40}"/>
    <cellStyle name="Normal 3 2 4 4 5 3 2" xfId="24743" xr:uid="{9E56CDFB-505B-4221-ADF4-8F5BEBEA18DD}"/>
    <cellStyle name="Normal 3 2 4 4 5 3 2 2" xfId="38435" xr:uid="{1D8F2F47-EE27-49E6-9FC2-CE9113072AC5}"/>
    <cellStyle name="Normal 3 2 4 4 5 3 2 3" xfId="53319" xr:uid="{A169289F-CD54-47CE-9DF4-195381C61AD6}"/>
    <cellStyle name="Normal 3 2 4 4 5 3 3" xfId="17899" xr:uid="{0B448C92-464A-480D-A481-F8C5A63E9E5B}"/>
    <cellStyle name="Normal 3 2 4 4 5 3 4" xfId="31589" xr:uid="{8204A2C0-7F26-4D4D-974F-312265919AE9}"/>
    <cellStyle name="Normal 3 2 4 4 5 3 5" xfId="46473" xr:uid="{DB2D8C9C-472B-427A-B23E-04B2AAE01409}"/>
    <cellStyle name="Normal 3 2 4 4 5 4" xfId="21321" xr:uid="{F02A6230-58F3-484E-878E-2F8B0F71D226}"/>
    <cellStyle name="Normal 3 2 4 4 5 4 2" xfId="35013" xr:uid="{40E491CF-0FCF-411F-81E3-2DF78486B15F}"/>
    <cellStyle name="Normal 3 2 4 4 5 4 3" xfId="49897" xr:uid="{C1F1D2C9-0A0C-47FC-9789-0D1996650CDB}"/>
    <cellStyle name="Normal 3 2 4 4 5 5" xfId="14477" xr:uid="{596C990C-CD22-49B4-AAF1-282D5C15705A}"/>
    <cellStyle name="Normal 3 2 4 4 5 6" xfId="28167" xr:uid="{D9D0E521-829C-4EDE-94BA-11204568D05A}"/>
    <cellStyle name="Normal 3 2 4 4 5 7" xfId="43051" xr:uid="{AD5CDBA3-34D7-44DF-BCD5-5039372E1D58}"/>
    <cellStyle name="Normal 3 2 4 4 6" xfId="7631" xr:uid="{B078345B-17BE-424D-960A-9F801C07E7D1}"/>
    <cellStyle name="Normal 3 2 4 4 6 2" xfId="9344" xr:uid="{61502BA0-A384-4B1B-BA6C-73363B857885}"/>
    <cellStyle name="Normal 3 2 4 4 6 2 2" xfId="12766" xr:uid="{DED76C84-1408-4DDF-9EB3-E63467EF6CD2}"/>
    <cellStyle name="Normal 3 2 4 4 6 2 2 2" xfId="26456" xr:uid="{D7D7D541-5C6F-4CB0-B597-83A829B27869}"/>
    <cellStyle name="Normal 3 2 4 4 6 2 2 2 2" xfId="40148" xr:uid="{4EFA1F14-4798-4DAE-B50B-6DA46995E7F5}"/>
    <cellStyle name="Normal 3 2 4 4 6 2 2 2 3" xfId="55032" xr:uid="{2570E81B-5F45-4F64-972B-A92C2677F699}"/>
    <cellStyle name="Normal 3 2 4 4 6 2 2 3" xfId="19612" xr:uid="{24DFDA0A-ABB6-40AF-98CB-0ECB30E26B0F}"/>
    <cellStyle name="Normal 3 2 4 4 6 2 2 4" xfId="33302" xr:uid="{35940C08-3103-43CE-A5FB-6185C797CA48}"/>
    <cellStyle name="Normal 3 2 4 4 6 2 2 5" xfId="48186" xr:uid="{EBBC193F-BE2A-4AD4-9C66-31BA3853395F}"/>
    <cellStyle name="Normal 3 2 4 4 6 2 3" xfId="23034" xr:uid="{B6548123-B8DF-4CB0-9CC6-668FE6153CDA}"/>
    <cellStyle name="Normal 3 2 4 4 6 2 3 2" xfId="36726" xr:uid="{8288C610-2C74-4A62-A5F1-41BAE0AE68B3}"/>
    <cellStyle name="Normal 3 2 4 4 6 2 3 3" xfId="51610" xr:uid="{E8904885-8219-4129-883D-6087404A1B41}"/>
    <cellStyle name="Normal 3 2 4 4 6 2 4" xfId="16190" xr:uid="{3FECF169-CAB6-4576-9897-F809D5C53BD8}"/>
    <cellStyle name="Normal 3 2 4 4 6 2 5" xfId="29880" xr:uid="{B1E1B6AE-1542-4F0C-989E-01AF36118EA2}"/>
    <cellStyle name="Normal 3 2 4 4 6 2 6" xfId="44764" xr:uid="{12FB3042-FDCB-4D9F-BA30-F617AD5DC291}"/>
    <cellStyle name="Normal 3 2 4 4 6 3" xfId="11054" xr:uid="{F8D09B5E-65FF-4FE5-9B64-1010A989A60D}"/>
    <cellStyle name="Normal 3 2 4 4 6 3 2" xfId="24744" xr:uid="{2EA38C72-70F5-47A9-B3BA-0DB1863D2B87}"/>
    <cellStyle name="Normal 3 2 4 4 6 3 2 2" xfId="38436" xr:uid="{1F3E0700-6050-4402-A976-C7E34A71DAA1}"/>
    <cellStyle name="Normal 3 2 4 4 6 3 2 3" xfId="53320" xr:uid="{BDC5733E-0BEB-4DD1-A165-F845EB8B22E7}"/>
    <cellStyle name="Normal 3 2 4 4 6 3 3" xfId="17900" xr:uid="{9AC2EDEB-ABDD-400C-B300-5863F11242D1}"/>
    <cellStyle name="Normal 3 2 4 4 6 3 4" xfId="31590" xr:uid="{9240B3E4-C9BA-435C-BA6F-7AD094A0A900}"/>
    <cellStyle name="Normal 3 2 4 4 6 3 5" xfId="46474" xr:uid="{0E58A518-B615-4018-B807-A724DB62A41E}"/>
    <cellStyle name="Normal 3 2 4 4 6 4" xfId="21322" xr:uid="{3032D2D5-3A5B-40B3-8038-4D991CE3D978}"/>
    <cellStyle name="Normal 3 2 4 4 6 4 2" xfId="35014" xr:uid="{52C07091-D53F-4026-91C3-D4BE7A1D6AE0}"/>
    <cellStyle name="Normal 3 2 4 4 6 4 3" xfId="49898" xr:uid="{E55717B0-128B-4360-B3EA-4A8C3CAC881C}"/>
    <cellStyle name="Normal 3 2 4 4 6 5" xfId="14478" xr:uid="{D2329F68-E238-42BF-96DA-CE16D4871AAD}"/>
    <cellStyle name="Normal 3 2 4 4 6 6" xfId="28168" xr:uid="{6DF69006-31A2-43E3-86B2-B00363FCDC1A}"/>
    <cellStyle name="Normal 3 2 4 4 6 7" xfId="43052" xr:uid="{13F25EBE-0556-4D4A-9E97-87A86E6EEB65}"/>
    <cellStyle name="Normal 3 2 4 4 7" xfId="9330" xr:uid="{5B3DC05F-3542-4B43-9A3B-D2D213991E98}"/>
    <cellStyle name="Normal 3 2 4 4 7 2" xfId="12752" xr:uid="{4AF80DBB-C9A2-4C18-A348-80D359EDA8CE}"/>
    <cellStyle name="Normal 3 2 4 4 7 2 2" xfId="26442" xr:uid="{38CAB9A4-1AB8-41E7-8867-3D64B4086CF6}"/>
    <cellStyle name="Normal 3 2 4 4 7 2 2 2" xfId="40134" xr:uid="{53407F0A-5300-4382-9327-8B059B032075}"/>
    <cellStyle name="Normal 3 2 4 4 7 2 2 3" xfId="55018" xr:uid="{CF354EEA-A623-45AA-9DB5-95A37A004969}"/>
    <cellStyle name="Normal 3 2 4 4 7 2 3" xfId="19598" xr:uid="{952C64FE-502D-4894-AC52-636B3C1F8ADF}"/>
    <cellStyle name="Normal 3 2 4 4 7 2 4" xfId="33288" xr:uid="{65932888-374E-4627-A478-12D4930FC844}"/>
    <cellStyle name="Normal 3 2 4 4 7 2 5" xfId="48172" xr:uid="{7B307737-78D8-40EF-B210-9ED188BF6525}"/>
    <cellStyle name="Normal 3 2 4 4 7 3" xfId="23020" xr:uid="{05D9B341-73BA-46DD-B177-C9D03751E291}"/>
    <cellStyle name="Normal 3 2 4 4 7 3 2" xfId="36712" xr:uid="{9EBD61C0-EDD4-4945-A6B0-7625E505FF52}"/>
    <cellStyle name="Normal 3 2 4 4 7 3 3" xfId="51596" xr:uid="{7BA49AFF-9499-4825-B469-1E24500F1BC7}"/>
    <cellStyle name="Normal 3 2 4 4 7 4" xfId="16176" xr:uid="{8718F074-5659-4765-80A1-2671FDFA207A}"/>
    <cellStyle name="Normal 3 2 4 4 7 5" xfId="29866" xr:uid="{FFB8DB2A-2976-4134-8AA2-974A835D0EAF}"/>
    <cellStyle name="Normal 3 2 4 4 7 6" xfId="44750" xr:uid="{B6D6B944-F8E4-4552-9C29-01A338874C43}"/>
    <cellStyle name="Normal 3 2 4 4 8" xfId="11040" xr:uid="{4BF87D3D-EA45-46D7-82A7-F908AFEE5992}"/>
    <cellStyle name="Normal 3 2 4 4 8 2" xfId="24730" xr:uid="{CEE4060A-DD82-4F3E-ABF9-92362E3CA4E6}"/>
    <cellStyle name="Normal 3 2 4 4 8 2 2" xfId="38422" xr:uid="{5C8835B0-22C2-4586-8617-1E5F00EBF2D5}"/>
    <cellStyle name="Normal 3 2 4 4 8 2 3" xfId="53306" xr:uid="{68265E77-6B0A-4985-8840-C13C24A03990}"/>
    <cellStyle name="Normal 3 2 4 4 8 3" xfId="17886" xr:uid="{AF8F53B6-D884-436A-BD47-A04334D4C987}"/>
    <cellStyle name="Normal 3 2 4 4 8 4" xfId="31576" xr:uid="{AB070721-7BC0-4BEC-8BD9-9793186D10E5}"/>
    <cellStyle name="Normal 3 2 4 4 8 5" xfId="46460" xr:uid="{E392DAD2-ABA7-48C4-BDF1-F0B5C18D62DC}"/>
    <cellStyle name="Normal 3 2 4 4 9" xfId="21308" xr:uid="{6082C462-AD21-42A0-B5EA-08A40721E663}"/>
    <cellStyle name="Normal 3 2 4 4 9 2" xfId="35000" xr:uid="{2A7AC99E-FEFD-444E-B4A9-90699F34815B}"/>
    <cellStyle name="Normal 3 2 4 4 9 3" xfId="49884" xr:uid="{F82FC4EA-E154-417E-B7F9-3C9A674E02EA}"/>
    <cellStyle name="Normal 3 2 4 5" xfId="7632" xr:uid="{508BF988-66F3-4DEA-8011-99678ED4837C}"/>
    <cellStyle name="Normal 3 2 4 5 10" xfId="43053" xr:uid="{B0383728-F19E-42BE-944B-DE389505C66A}"/>
    <cellStyle name="Normal 3 2 4 5 2" xfId="7633" xr:uid="{1237EC22-9E54-4029-BAB4-52332BF11EF1}"/>
    <cellStyle name="Normal 3 2 4 5 2 2" xfId="7634" xr:uid="{D30CA03B-0875-4C8F-80F8-ECDFE4964700}"/>
    <cellStyle name="Normal 3 2 4 5 2 2 2" xfId="9347" xr:uid="{68F6787F-CA22-4F31-9FB8-8DCBB2DF21C4}"/>
    <cellStyle name="Normal 3 2 4 5 2 2 2 2" xfId="12769" xr:uid="{68EEB4A8-884C-4EEE-A11F-3C001ADADF97}"/>
    <cellStyle name="Normal 3 2 4 5 2 2 2 2 2" xfId="26459" xr:uid="{B3034D61-690B-4A88-B3E4-96149668D88F}"/>
    <cellStyle name="Normal 3 2 4 5 2 2 2 2 2 2" xfId="40151" xr:uid="{5843A9FC-29B3-4CE1-AD30-C612B29A3E2F}"/>
    <cellStyle name="Normal 3 2 4 5 2 2 2 2 2 3" xfId="55035" xr:uid="{6408BAC9-ABA7-4CF7-9778-01EDC7EDD604}"/>
    <cellStyle name="Normal 3 2 4 5 2 2 2 2 3" xfId="19615" xr:uid="{0E853010-7CC6-4680-BBC3-D413B7ECE1EB}"/>
    <cellStyle name="Normal 3 2 4 5 2 2 2 2 4" xfId="33305" xr:uid="{BE4E52E8-6707-4CC8-A95D-68345D4789F2}"/>
    <cellStyle name="Normal 3 2 4 5 2 2 2 2 5" xfId="48189" xr:uid="{0168D2EE-0DC8-4552-A157-2C3DA1D8BDFA}"/>
    <cellStyle name="Normal 3 2 4 5 2 2 2 3" xfId="23037" xr:uid="{84ED86D1-5C10-4A9D-9328-85CE87EC9A14}"/>
    <cellStyle name="Normal 3 2 4 5 2 2 2 3 2" xfId="36729" xr:uid="{237B1E23-2D1C-4E0E-B1E7-B7E94F88D2E6}"/>
    <cellStyle name="Normal 3 2 4 5 2 2 2 3 3" xfId="51613" xr:uid="{1359F35B-25D3-4006-84B1-368EB31D15CB}"/>
    <cellStyle name="Normal 3 2 4 5 2 2 2 4" xfId="16193" xr:uid="{0B13B5BF-07DD-4D05-8C72-8A0F0F5B4005}"/>
    <cellStyle name="Normal 3 2 4 5 2 2 2 5" xfId="29883" xr:uid="{092E8FB8-630D-40FE-BE06-282F261E976E}"/>
    <cellStyle name="Normal 3 2 4 5 2 2 2 6" xfId="44767" xr:uid="{572291AF-C58E-4425-83C4-248B4C16EFE0}"/>
    <cellStyle name="Normal 3 2 4 5 2 2 3" xfId="11057" xr:uid="{35BE4D93-2588-4325-AD68-D3E457DD8507}"/>
    <cellStyle name="Normal 3 2 4 5 2 2 3 2" xfId="24747" xr:uid="{EEAD4976-F94E-45A1-925B-7C99A7B0BACA}"/>
    <cellStyle name="Normal 3 2 4 5 2 2 3 2 2" xfId="38439" xr:uid="{D76B164D-AA96-448C-9A70-53DC2677E1BD}"/>
    <cellStyle name="Normal 3 2 4 5 2 2 3 2 3" xfId="53323" xr:uid="{67A9CEF3-E6E3-4C5B-B7D7-29AC83B07C95}"/>
    <cellStyle name="Normal 3 2 4 5 2 2 3 3" xfId="17903" xr:uid="{0F102264-9E6A-4EB0-B844-E4417EF39CB3}"/>
    <cellStyle name="Normal 3 2 4 5 2 2 3 4" xfId="31593" xr:uid="{6EE52188-D2CA-4EF4-BCED-295881620302}"/>
    <cellStyle name="Normal 3 2 4 5 2 2 3 5" xfId="46477" xr:uid="{B0260FDC-595A-4705-8603-0560F9B69A86}"/>
    <cellStyle name="Normal 3 2 4 5 2 2 4" xfId="21325" xr:uid="{8BF7F3B2-2372-4037-B40B-6813089E3FF1}"/>
    <cellStyle name="Normal 3 2 4 5 2 2 4 2" xfId="35017" xr:uid="{BBBEDB00-18B7-4BBA-A15A-EE3406CFC38E}"/>
    <cellStyle name="Normal 3 2 4 5 2 2 4 3" xfId="49901" xr:uid="{640F496A-FDAA-411D-B508-2EE3574C603D}"/>
    <cellStyle name="Normal 3 2 4 5 2 2 5" xfId="14481" xr:uid="{3886137D-3525-4094-A8DD-BDDACE0CE080}"/>
    <cellStyle name="Normal 3 2 4 5 2 2 6" xfId="28171" xr:uid="{52357513-AF48-41D0-859B-8C66A1B0A118}"/>
    <cellStyle name="Normal 3 2 4 5 2 2 7" xfId="43055" xr:uid="{C48F68BC-ABEB-4550-B5A6-AEB03AC4CEE1}"/>
    <cellStyle name="Normal 3 2 4 5 2 3" xfId="9346" xr:uid="{10169EB4-6178-4F35-9A5F-DB8818766666}"/>
    <cellStyle name="Normal 3 2 4 5 2 3 2" xfId="12768" xr:uid="{1C4392BE-DB31-4B99-93FD-33A7B137BF3F}"/>
    <cellStyle name="Normal 3 2 4 5 2 3 2 2" xfId="26458" xr:uid="{227ECA59-8D9E-44A6-862E-222A0AB5E08B}"/>
    <cellStyle name="Normal 3 2 4 5 2 3 2 2 2" xfId="40150" xr:uid="{394CC30E-F2D9-41A7-9F8E-45EA06D15DB3}"/>
    <cellStyle name="Normal 3 2 4 5 2 3 2 2 3" xfId="55034" xr:uid="{CD37D7A6-04D8-48E8-979E-2AC55738E4F5}"/>
    <cellStyle name="Normal 3 2 4 5 2 3 2 3" xfId="19614" xr:uid="{A8951904-A314-4075-92F7-49372FE4038C}"/>
    <cellStyle name="Normal 3 2 4 5 2 3 2 4" xfId="33304" xr:uid="{47BB8F9F-8557-42AA-A5F6-12D69280947D}"/>
    <cellStyle name="Normal 3 2 4 5 2 3 2 5" xfId="48188" xr:uid="{7DACD705-CB72-41B0-9B51-81376AA7FB18}"/>
    <cellStyle name="Normal 3 2 4 5 2 3 3" xfId="23036" xr:uid="{A1129DA4-5D7F-4D27-80FC-CAC306B4DAFC}"/>
    <cellStyle name="Normal 3 2 4 5 2 3 3 2" xfId="36728" xr:uid="{23B48B24-BCC6-43FE-8DD3-A6530842A55D}"/>
    <cellStyle name="Normal 3 2 4 5 2 3 3 3" xfId="51612" xr:uid="{A6DC87F2-533E-4C23-BCFF-38FBCFA80317}"/>
    <cellStyle name="Normal 3 2 4 5 2 3 4" xfId="16192" xr:uid="{23F1CD2A-21D4-49CA-A57A-FCF5464EAF19}"/>
    <cellStyle name="Normal 3 2 4 5 2 3 5" xfId="29882" xr:uid="{8EF9F3FD-1226-4106-A08A-069EDF128072}"/>
    <cellStyle name="Normal 3 2 4 5 2 3 6" xfId="44766" xr:uid="{DC3F4D9F-DA99-4EB7-8557-3AECA325F060}"/>
    <cellStyle name="Normal 3 2 4 5 2 4" xfId="11056" xr:uid="{2A316054-DA84-4629-8297-25CCED8343EE}"/>
    <cellStyle name="Normal 3 2 4 5 2 4 2" xfId="24746" xr:uid="{C52F5994-513B-4B7D-9C79-6FFA61B1DC4B}"/>
    <cellStyle name="Normal 3 2 4 5 2 4 2 2" xfId="38438" xr:uid="{51C5558B-B5AA-4760-989C-368C6B2B8538}"/>
    <cellStyle name="Normal 3 2 4 5 2 4 2 3" xfId="53322" xr:uid="{34DA1691-39E6-49F2-9BE1-C1CF8289E5DE}"/>
    <cellStyle name="Normal 3 2 4 5 2 4 3" xfId="17902" xr:uid="{79BA771C-8C4A-4F49-AC3F-C1E8CF2426FC}"/>
    <cellStyle name="Normal 3 2 4 5 2 4 4" xfId="31592" xr:uid="{FBFC770B-6A04-4FE3-806D-E5A9E7DA32FF}"/>
    <cellStyle name="Normal 3 2 4 5 2 4 5" xfId="46476" xr:uid="{F84280D5-CDA3-4B27-ACB2-931F07D49C62}"/>
    <cellStyle name="Normal 3 2 4 5 2 5" xfId="21324" xr:uid="{F6B49258-BE2F-4596-B6AE-BD9B47AAEE54}"/>
    <cellStyle name="Normal 3 2 4 5 2 5 2" xfId="35016" xr:uid="{42936E6B-A82C-438B-B0AD-71A631BA33A6}"/>
    <cellStyle name="Normal 3 2 4 5 2 5 3" xfId="49900" xr:uid="{3DFC5C3E-BE8E-420A-9CB8-9B4E068F05AA}"/>
    <cellStyle name="Normal 3 2 4 5 2 6" xfId="14480" xr:uid="{A4E1D401-45B5-44FD-8B9A-3F409CE02545}"/>
    <cellStyle name="Normal 3 2 4 5 2 7" xfId="28170" xr:uid="{86914310-265D-431A-BBC2-C47771D7251F}"/>
    <cellStyle name="Normal 3 2 4 5 2 8" xfId="43054" xr:uid="{A575F354-E99C-4291-9CCA-8D3A83BAAF24}"/>
    <cellStyle name="Normal 3 2 4 5 3" xfId="7635" xr:uid="{4EC8A313-916A-42F8-9B94-1F1E94F9F847}"/>
    <cellStyle name="Normal 3 2 4 5 3 2" xfId="9348" xr:uid="{0F6DD9B4-4319-45FD-AEEE-48857C6C608B}"/>
    <cellStyle name="Normal 3 2 4 5 3 2 2" xfId="12770" xr:uid="{0AB90683-4070-4379-B6F9-68ED877C7A44}"/>
    <cellStyle name="Normal 3 2 4 5 3 2 2 2" xfId="26460" xr:uid="{55952A75-8799-4EF5-A78D-490FA4AD818E}"/>
    <cellStyle name="Normal 3 2 4 5 3 2 2 2 2" xfId="40152" xr:uid="{0FD19F1D-D2B7-4291-8D0C-5CF34AFAE720}"/>
    <cellStyle name="Normal 3 2 4 5 3 2 2 2 3" xfId="55036" xr:uid="{D9B4755E-3B23-445A-A544-1485BF8AB55D}"/>
    <cellStyle name="Normal 3 2 4 5 3 2 2 3" xfId="19616" xr:uid="{6D20298E-A430-4C3C-B751-A783D151941F}"/>
    <cellStyle name="Normal 3 2 4 5 3 2 2 4" xfId="33306" xr:uid="{79436361-FC00-411D-9BBB-6A7090C7D1E9}"/>
    <cellStyle name="Normal 3 2 4 5 3 2 2 5" xfId="48190" xr:uid="{B4EE50A1-412A-4F10-9807-E0E23DEBA7C8}"/>
    <cellStyle name="Normal 3 2 4 5 3 2 3" xfId="23038" xr:uid="{EA81BD56-FDA0-4A00-8AA6-A61B0E133D87}"/>
    <cellStyle name="Normal 3 2 4 5 3 2 3 2" xfId="36730" xr:uid="{9211867D-7BC0-43EB-951F-2862DEC87E40}"/>
    <cellStyle name="Normal 3 2 4 5 3 2 3 3" xfId="51614" xr:uid="{BE03CE9A-0BE3-4C84-A692-3EEB59FDEBA8}"/>
    <cellStyle name="Normal 3 2 4 5 3 2 4" xfId="16194" xr:uid="{8CA925B1-C7CC-4F58-9FA3-A314AE06D9CC}"/>
    <cellStyle name="Normal 3 2 4 5 3 2 5" xfId="29884" xr:uid="{073BB65A-21BF-4B47-96F8-67456B74F8EF}"/>
    <cellStyle name="Normal 3 2 4 5 3 2 6" xfId="44768" xr:uid="{A615D142-6AD8-4FFC-8392-9A05AC06F85A}"/>
    <cellStyle name="Normal 3 2 4 5 3 3" xfId="11058" xr:uid="{B7553824-2343-4CE3-AEA8-74FA79D31BA3}"/>
    <cellStyle name="Normal 3 2 4 5 3 3 2" xfId="24748" xr:uid="{47E4D87F-481C-4620-9388-6A8763268A02}"/>
    <cellStyle name="Normal 3 2 4 5 3 3 2 2" xfId="38440" xr:uid="{75E2ABF9-DBD2-443B-BA30-25A5D20D414B}"/>
    <cellStyle name="Normal 3 2 4 5 3 3 2 3" xfId="53324" xr:uid="{4A0809FA-A771-418C-90EC-F17E080D6954}"/>
    <cellStyle name="Normal 3 2 4 5 3 3 3" xfId="17904" xr:uid="{B90C9044-56D8-4616-896D-B6CD22731EB7}"/>
    <cellStyle name="Normal 3 2 4 5 3 3 4" xfId="31594" xr:uid="{311C5DBB-24E4-4DBF-B286-F6FBF5967661}"/>
    <cellStyle name="Normal 3 2 4 5 3 3 5" xfId="46478" xr:uid="{748988A2-22EA-42CB-9CFF-78367E0F576A}"/>
    <cellStyle name="Normal 3 2 4 5 3 4" xfId="21326" xr:uid="{A76AFD12-F799-42CF-9CCF-95907DC2838C}"/>
    <cellStyle name="Normal 3 2 4 5 3 4 2" xfId="35018" xr:uid="{09C2EDA3-F59A-49BD-AD55-6CBABB5B956A}"/>
    <cellStyle name="Normal 3 2 4 5 3 4 3" xfId="49902" xr:uid="{DEC36BC2-83C4-4C1F-8142-EA7C65CF95D7}"/>
    <cellStyle name="Normal 3 2 4 5 3 5" xfId="14482" xr:uid="{EE006D4B-B450-4648-9EFA-1C54D19BD7E8}"/>
    <cellStyle name="Normal 3 2 4 5 3 6" xfId="28172" xr:uid="{E3ED7486-3B61-4B7F-AF59-14E3CFBD4AF4}"/>
    <cellStyle name="Normal 3 2 4 5 3 7" xfId="43056" xr:uid="{5B1A0050-6682-4ACF-8750-0650D2E0647B}"/>
    <cellStyle name="Normal 3 2 4 5 4" xfId="7636" xr:uid="{283E0250-2553-4C32-933C-7E2420EB2A5D}"/>
    <cellStyle name="Normal 3 2 4 5 4 2" xfId="9349" xr:uid="{D6B6DCFB-2A05-493D-9B91-04939BF723D8}"/>
    <cellStyle name="Normal 3 2 4 5 4 2 2" xfId="12771" xr:uid="{AF34815D-1E47-4D15-951B-1BF75E727787}"/>
    <cellStyle name="Normal 3 2 4 5 4 2 2 2" xfId="26461" xr:uid="{60015D38-AA75-42B0-BF79-936D7476DA42}"/>
    <cellStyle name="Normal 3 2 4 5 4 2 2 2 2" xfId="40153" xr:uid="{C6CF00B9-BF43-4E10-98D1-47C6F8DED97C}"/>
    <cellStyle name="Normal 3 2 4 5 4 2 2 2 3" xfId="55037" xr:uid="{50D1F348-4B75-44A0-812C-47CEA5E1EC6B}"/>
    <cellStyle name="Normal 3 2 4 5 4 2 2 3" xfId="19617" xr:uid="{9EF82A21-10B8-49F8-B369-E0151B22CE1D}"/>
    <cellStyle name="Normal 3 2 4 5 4 2 2 4" xfId="33307" xr:uid="{C604AEC3-9F1F-40E1-B3FC-A4CB2DE90741}"/>
    <cellStyle name="Normal 3 2 4 5 4 2 2 5" xfId="48191" xr:uid="{84D65A63-4EBA-4F1E-9EB8-B25DEE95F6CD}"/>
    <cellStyle name="Normal 3 2 4 5 4 2 3" xfId="23039" xr:uid="{F2BB46A7-6650-4AC5-B81F-77FFA1DCEF98}"/>
    <cellStyle name="Normal 3 2 4 5 4 2 3 2" xfId="36731" xr:uid="{970D6EE0-0048-49F5-9485-B7D88B553098}"/>
    <cellStyle name="Normal 3 2 4 5 4 2 3 3" xfId="51615" xr:uid="{9E0BCF43-EB0F-4B7A-AD11-F646814876BB}"/>
    <cellStyle name="Normal 3 2 4 5 4 2 4" xfId="16195" xr:uid="{E4890F8F-6A0C-41F7-BD0D-2D3812B573C0}"/>
    <cellStyle name="Normal 3 2 4 5 4 2 5" xfId="29885" xr:uid="{8D38F987-3116-43CF-BAC0-257CE2BBFCC7}"/>
    <cellStyle name="Normal 3 2 4 5 4 2 6" xfId="44769" xr:uid="{AC3E6E03-FBC3-4093-8A77-0F23CE4E78DD}"/>
    <cellStyle name="Normal 3 2 4 5 4 3" xfId="11059" xr:uid="{342FB051-1744-4D41-8E6D-ADBF980B1F03}"/>
    <cellStyle name="Normal 3 2 4 5 4 3 2" xfId="24749" xr:uid="{EC31D8F3-E97D-4E5A-917E-EA8BC1514D31}"/>
    <cellStyle name="Normal 3 2 4 5 4 3 2 2" xfId="38441" xr:uid="{A733B37F-7C5D-4303-9347-FB99D6958CF1}"/>
    <cellStyle name="Normal 3 2 4 5 4 3 2 3" xfId="53325" xr:uid="{59961A91-7724-4147-A156-0B03A8BA27BF}"/>
    <cellStyle name="Normal 3 2 4 5 4 3 3" xfId="17905" xr:uid="{132E0B67-8AB2-494F-B9A0-3DFEF8F6EA65}"/>
    <cellStyle name="Normal 3 2 4 5 4 3 4" xfId="31595" xr:uid="{D5290354-3247-40D4-9A49-798162C0D083}"/>
    <cellStyle name="Normal 3 2 4 5 4 3 5" xfId="46479" xr:uid="{4F548648-E818-411A-BF8C-F2B6E91E0022}"/>
    <cellStyle name="Normal 3 2 4 5 4 4" xfId="21327" xr:uid="{708E6BB5-AC25-438F-A1C7-917248101E4D}"/>
    <cellStyle name="Normal 3 2 4 5 4 4 2" xfId="35019" xr:uid="{D7430B87-C17B-40B0-9F78-F0FE81C26C22}"/>
    <cellStyle name="Normal 3 2 4 5 4 4 3" xfId="49903" xr:uid="{E2513593-7F75-4429-BFCC-ABE280C14321}"/>
    <cellStyle name="Normal 3 2 4 5 4 5" xfId="14483" xr:uid="{E779CED6-A16E-48B4-B1C6-C8FB7442AF40}"/>
    <cellStyle name="Normal 3 2 4 5 4 6" xfId="28173" xr:uid="{46673476-004D-433E-AC8C-CFF37D62AA4A}"/>
    <cellStyle name="Normal 3 2 4 5 4 7" xfId="43057" xr:uid="{D8636EE2-D2D4-4B69-B590-2870005E987C}"/>
    <cellStyle name="Normal 3 2 4 5 5" xfId="9345" xr:uid="{FDBE9C25-A55B-40DD-9B93-945560637888}"/>
    <cellStyle name="Normal 3 2 4 5 5 2" xfId="12767" xr:uid="{C4C99310-D1D1-4BA1-8A91-8CF25BB96703}"/>
    <cellStyle name="Normal 3 2 4 5 5 2 2" xfId="26457" xr:uid="{E1BE8B31-160E-41D8-945B-C38DFCDC29BA}"/>
    <cellStyle name="Normal 3 2 4 5 5 2 2 2" xfId="40149" xr:uid="{12624614-F139-4738-8277-953440AB06E9}"/>
    <cellStyle name="Normal 3 2 4 5 5 2 2 3" xfId="55033" xr:uid="{00F126D6-6D31-4EBD-8294-4806055BD3E7}"/>
    <cellStyle name="Normal 3 2 4 5 5 2 3" xfId="19613" xr:uid="{C360B857-C585-4423-8BB2-0719EA7854ED}"/>
    <cellStyle name="Normal 3 2 4 5 5 2 4" xfId="33303" xr:uid="{3B5CA687-A2FA-4EA4-96AA-3DF5C0A96BCB}"/>
    <cellStyle name="Normal 3 2 4 5 5 2 5" xfId="48187" xr:uid="{C68C84EA-6977-4F97-979C-9EC21C2C50BF}"/>
    <cellStyle name="Normal 3 2 4 5 5 3" xfId="23035" xr:uid="{9EB792FE-1D0C-4DDA-83C6-A89BB1E45FAB}"/>
    <cellStyle name="Normal 3 2 4 5 5 3 2" xfId="36727" xr:uid="{95A6BF41-3412-41CD-A812-2B0492A96679}"/>
    <cellStyle name="Normal 3 2 4 5 5 3 3" xfId="51611" xr:uid="{D0F7240F-1862-4C50-9449-ED975ADB8194}"/>
    <cellStyle name="Normal 3 2 4 5 5 4" xfId="16191" xr:uid="{EC0095B9-2A2B-46F1-BDC7-7B9E626EFECE}"/>
    <cellStyle name="Normal 3 2 4 5 5 5" xfId="29881" xr:uid="{AA388B54-A6C3-4418-BEFD-A62792AEA27B}"/>
    <cellStyle name="Normal 3 2 4 5 5 6" xfId="44765" xr:uid="{7B99C5CC-B202-4166-816A-6E21B286421D}"/>
    <cellStyle name="Normal 3 2 4 5 6" xfId="11055" xr:uid="{2CFA1F45-F9F6-4AE2-91A5-1BCB62537229}"/>
    <cellStyle name="Normal 3 2 4 5 6 2" xfId="24745" xr:uid="{56AB410E-3731-4C82-9A98-2C1AFD505FA2}"/>
    <cellStyle name="Normal 3 2 4 5 6 2 2" xfId="38437" xr:uid="{64FED81A-2E48-4C97-948C-BB56393111A1}"/>
    <cellStyle name="Normal 3 2 4 5 6 2 3" xfId="53321" xr:uid="{9DBE435D-4BFA-4B94-A9DF-612BB6F8AB9C}"/>
    <cellStyle name="Normal 3 2 4 5 6 3" xfId="17901" xr:uid="{2F2F8CF9-A67A-444B-B837-4988053FD8CE}"/>
    <cellStyle name="Normal 3 2 4 5 6 4" xfId="31591" xr:uid="{4D62B38E-47ED-48AE-BBBC-901338B0626A}"/>
    <cellStyle name="Normal 3 2 4 5 6 5" xfId="46475" xr:uid="{85B9C542-06E9-4AF9-B3F2-54AD340DA35C}"/>
    <cellStyle name="Normal 3 2 4 5 7" xfId="21323" xr:uid="{02CA44F4-B0B3-4171-8D83-C7EC567478AD}"/>
    <cellStyle name="Normal 3 2 4 5 7 2" xfId="35015" xr:uid="{4294B9BB-DDB6-42F6-B222-46A054BA0A5A}"/>
    <cellStyle name="Normal 3 2 4 5 7 3" xfId="49899" xr:uid="{AC30808D-338C-4780-9725-F3D55B948941}"/>
    <cellStyle name="Normal 3 2 4 5 8" xfId="14479" xr:uid="{49DFC2AC-8EAF-4960-BE2B-D3800E45E70F}"/>
    <cellStyle name="Normal 3 2 4 5 9" xfId="28169" xr:uid="{38D4B032-EE2C-4B31-BEB6-874BF3BB3491}"/>
    <cellStyle name="Normal 3 2 4 6" xfId="7637" xr:uid="{768CCE60-55B9-4992-8801-44600FE97660}"/>
    <cellStyle name="Normal 3 2 4 6 10" xfId="43058" xr:uid="{E32B0F2D-CDBF-4559-8668-B925DFD92FAB}"/>
    <cellStyle name="Normal 3 2 4 6 2" xfId="7638" xr:uid="{32E90CE8-A923-4735-8905-93D29F2388E1}"/>
    <cellStyle name="Normal 3 2 4 6 2 2" xfId="7639" xr:uid="{33014F8E-84AF-4BAF-8A00-FF52949EB186}"/>
    <cellStyle name="Normal 3 2 4 6 2 2 2" xfId="9352" xr:uid="{BCF00409-A479-4BA3-9CD7-FD82C7F6F805}"/>
    <cellStyle name="Normal 3 2 4 6 2 2 2 2" xfId="12774" xr:uid="{19F9D13E-E9F2-4B57-9AF2-9F22780768A7}"/>
    <cellStyle name="Normal 3 2 4 6 2 2 2 2 2" xfId="26464" xr:uid="{1E063156-0A39-4EF5-B6F3-BA94E43B7FD7}"/>
    <cellStyle name="Normal 3 2 4 6 2 2 2 2 2 2" xfId="40156" xr:uid="{E68C4366-632B-479C-932F-C770181B4E1C}"/>
    <cellStyle name="Normal 3 2 4 6 2 2 2 2 2 3" xfId="55040" xr:uid="{6B4331DC-EC40-44BE-ADFE-1A1B7B5AB7BA}"/>
    <cellStyle name="Normal 3 2 4 6 2 2 2 2 3" xfId="19620" xr:uid="{20DD28AA-7519-4FB2-9A82-48265371741A}"/>
    <cellStyle name="Normal 3 2 4 6 2 2 2 2 4" xfId="33310" xr:uid="{178BD366-5E4E-4A74-BDF3-3CDA820BE5CB}"/>
    <cellStyle name="Normal 3 2 4 6 2 2 2 2 5" xfId="48194" xr:uid="{D7530B7A-C796-4200-8744-8B071990F8E7}"/>
    <cellStyle name="Normal 3 2 4 6 2 2 2 3" xfId="23042" xr:uid="{9FDC425A-8E37-4A66-A48D-A16142A4736E}"/>
    <cellStyle name="Normal 3 2 4 6 2 2 2 3 2" xfId="36734" xr:uid="{672FAEE5-4B6A-4932-AAD4-1CC646A02486}"/>
    <cellStyle name="Normal 3 2 4 6 2 2 2 3 3" xfId="51618" xr:uid="{9378483F-6C36-4177-B6B9-E6599F658628}"/>
    <cellStyle name="Normal 3 2 4 6 2 2 2 4" xfId="16198" xr:uid="{45529928-8022-4797-9FBF-4FCE5456521A}"/>
    <cellStyle name="Normal 3 2 4 6 2 2 2 5" xfId="29888" xr:uid="{2A562471-DB32-4B7F-A14D-B7538FEF7049}"/>
    <cellStyle name="Normal 3 2 4 6 2 2 2 6" xfId="44772" xr:uid="{7FAC95F1-729A-4585-893B-A54DBBFCA6B7}"/>
    <cellStyle name="Normal 3 2 4 6 2 2 3" xfId="11062" xr:uid="{FB1B3435-70AE-4D7D-98FF-954D4138CA8E}"/>
    <cellStyle name="Normal 3 2 4 6 2 2 3 2" xfId="24752" xr:uid="{D0EB3798-0BF5-4283-AD9A-8A97B8218196}"/>
    <cellStyle name="Normal 3 2 4 6 2 2 3 2 2" xfId="38444" xr:uid="{CA9FC86B-562D-4066-B7B1-BE799DB6348A}"/>
    <cellStyle name="Normal 3 2 4 6 2 2 3 2 3" xfId="53328" xr:uid="{948E910B-1781-4A63-B82C-C69D93897846}"/>
    <cellStyle name="Normal 3 2 4 6 2 2 3 3" xfId="17908" xr:uid="{30823C7D-871F-4149-BD1F-C52968044308}"/>
    <cellStyle name="Normal 3 2 4 6 2 2 3 4" xfId="31598" xr:uid="{4CE1AA1E-B1DA-4B58-AE37-043E0968E21D}"/>
    <cellStyle name="Normal 3 2 4 6 2 2 3 5" xfId="46482" xr:uid="{074A9624-5E88-41B5-85E9-DBEE9792BF13}"/>
    <cellStyle name="Normal 3 2 4 6 2 2 4" xfId="21330" xr:uid="{81D05A29-1F87-480F-87C8-A9C82008E5ED}"/>
    <cellStyle name="Normal 3 2 4 6 2 2 4 2" xfId="35022" xr:uid="{2AEAFEA1-8D3C-48C6-8DBC-0417E9B2C5BF}"/>
    <cellStyle name="Normal 3 2 4 6 2 2 4 3" xfId="49906" xr:uid="{8551A68E-2136-49FE-8E49-D95C41F5A6CD}"/>
    <cellStyle name="Normal 3 2 4 6 2 2 5" xfId="14486" xr:uid="{4E2E73BF-4D0E-40B9-818D-60B482FB25DC}"/>
    <cellStyle name="Normal 3 2 4 6 2 2 6" xfId="28176" xr:uid="{2D6D23EC-63EC-451E-BCA1-2D072DE22B5F}"/>
    <cellStyle name="Normal 3 2 4 6 2 2 7" xfId="43060" xr:uid="{2D61D25C-2629-4D14-82F0-3D5840FB6B29}"/>
    <cellStyle name="Normal 3 2 4 6 2 3" xfId="9351" xr:uid="{5468CE76-FEE9-476D-8EB0-BCAEF4742764}"/>
    <cellStyle name="Normal 3 2 4 6 2 3 2" xfId="12773" xr:uid="{29349F0F-8CB6-4BB7-B8EB-E540970CC981}"/>
    <cellStyle name="Normal 3 2 4 6 2 3 2 2" xfId="26463" xr:uid="{B5CD2085-59C7-442E-8751-B3C02A90BC46}"/>
    <cellStyle name="Normal 3 2 4 6 2 3 2 2 2" xfId="40155" xr:uid="{30783A91-E3FE-45E7-94E4-8AF9C357FFEF}"/>
    <cellStyle name="Normal 3 2 4 6 2 3 2 2 3" xfId="55039" xr:uid="{957D15CD-3285-4488-BAAB-4C7B09ED83A7}"/>
    <cellStyle name="Normal 3 2 4 6 2 3 2 3" xfId="19619" xr:uid="{0E871315-1552-46C7-9266-E349F7CE7EFA}"/>
    <cellStyle name="Normal 3 2 4 6 2 3 2 4" xfId="33309" xr:uid="{EABCAED5-C907-4E53-9267-9985204BCE0B}"/>
    <cellStyle name="Normal 3 2 4 6 2 3 2 5" xfId="48193" xr:uid="{08815FF2-29DB-4C67-A421-8CF5F4847126}"/>
    <cellStyle name="Normal 3 2 4 6 2 3 3" xfId="23041" xr:uid="{CDF9AA3F-A918-4982-ABAB-649C4B445ED8}"/>
    <cellStyle name="Normal 3 2 4 6 2 3 3 2" xfId="36733" xr:uid="{55D0273B-15E9-4061-9A62-A16F879EBAB3}"/>
    <cellStyle name="Normal 3 2 4 6 2 3 3 3" xfId="51617" xr:uid="{C2AD3238-2765-4F72-9BEE-1F55C2FEFDA0}"/>
    <cellStyle name="Normal 3 2 4 6 2 3 4" xfId="16197" xr:uid="{6996A426-C99B-4D7C-94C0-7E1C5561C284}"/>
    <cellStyle name="Normal 3 2 4 6 2 3 5" xfId="29887" xr:uid="{66BAA869-7D64-414B-9CE7-61BCB5EF23A8}"/>
    <cellStyle name="Normal 3 2 4 6 2 3 6" xfId="44771" xr:uid="{5733A3CC-391F-4F97-A6DE-36AA8BA2817B}"/>
    <cellStyle name="Normal 3 2 4 6 2 4" xfId="11061" xr:uid="{E2F02924-BF9D-42EE-AADE-E62906BADE0F}"/>
    <cellStyle name="Normal 3 2 4 6 2 4 2" xfId="24751" xr:uid="{C2F1FE8E-8784-4085-AF8B-555707CBF7B0}"/>
    <cellStyle name="Normal 3 2 4 6 2 4 2 2" xfId="38443" xr:uid="{AFEDC77D-E01E-45EE-8C10-9128A58736DB}"/>
    <cellStyle name="Normal 3 2 4 6 2 4 2 3" xfId="53327" xr:uid="{5ACCB1D1-D3C0-49B0-A57C-12D61EA7AAAA}"/>
    <cellStyle name="Normal 3 2 4 6 2 4 3" xfId="17907" xr:uid="{DAA12DB8-67E7-44A8-A8EB-783A3DA0A8CD}"/>
    <cellStyle name="Normal 3 2 4 6 2 4 4" xfId="31597" xr:uid="{5645378C-51C9-4992-B504-D3BB5D497437}"/>
    <cellStyle name="Normal 3 2 4 6 2 4 5" xfId="46481" xr:uid="{11A7A36A-1347-4ADD-857D-2477679F8AE8}"/>
    <cellStyle name="Normal 3 2 4 6 2 5" xfId="21329" xr:uid="{A2147D49-C73A-478F-86BF-01A26D03009A}"/>
    <cellStyle name="Normal 3 2 4 6 2 5 2" xfId="35021" xr:uid="{0D9F1D61-BD57-4A04-A488-456CBCC7C4DA}"/>
    <cellStyle name="Normal 3 2 4 6 2 5 3" xfId="49905" xr:uid="{AB2ECF30-9C1B-44A0-98DF-C619E43A7B56}"/>
    <cellStyle name="Normal 3 2 4 6 2 6" xfId="14485" xr:uid="{172ADD03-EAE5-4D34-9F78-2916AB3704E2}"/>
    <cellStyle name="Normal 3 2 4 6 2 7" xfId="28175" xr:uid="{A37ED56C-89BC-4236-A496-E5C3B02E30A5}"/>
    <cellStyle name="Normal 3 2 4 6 2 8" xfId="43059" xr:uid="{DE143FEB-AD83-4074-930F-8D6B8231D440}"/>
    <cellStyle name="Normal 3 2 4 6 3" xfId="7640" xr:uid="{8CCD669C-B5F0-47D0-97D5-F68D51BAB4D9}"/>
    <cellStyle name="Normal 3 2 4 6 3 2" xfId="9353" xr:uid="{AE5B6A80-66E1-4BA0-A398-C30D5D052976}"/>
    <cellStyle name="Normal 3 2 4 6 3 2 2" xfId="12775" xr:uid="{C4698086-843A-4F96-9D53-A30FD5BC8C7F}"/>
    <cellStyle name="Normal 3 2 4 6 3 2 2 2" xfId="26465" xr:uid="{99CDC369-09E6-43B1-829C-95A926F7A5B9}"/>
    <cellStyle name="Normal 3 2 4 6 3 2 2 2 2" xfId="40157" xr:uid="{CF60318D-DFCF-4FB4-9B07-A867F6BDAAC2}"/>
    <cellStyle name="Normal 3 2 4 6 3 2 2 2 3" xfId="55041" xr:uid="{524B62C5-DCB0-4CBB-A894-5ABAA2E225D7}"/>
    <cellStyle name="Normal 3 2 4 6 3 2 2 3" xfId="19621" xr:uid="{A5D0645A-862E-4080-B1D1-69EB96249F8F}"/>
    <cellStyle name="Normal 3 2 4 6 3 2 2 4" xfId="33311" xr:uid="{6F6FB0B9-07A1-4288-9096-5C95BE442B44}"/>
    <cellStyle name="Normal 3 2 4 6 3 2 2 5" xfId="48195" xr:uid="{0DD61C27-C343-4522-8341-20F01BB6088E}"/>
    <cellStyle name="Normal 3 2 4 6 3 2 3" xfId="23043" xr:uid="{D6479A32-AE7C-427B-B9F9-92A70ED4AA08}"/>
    <cellStyle name="Normal 3 2 4 6 3 2 3 2" xfId="36735" xr:uid="{C12EBB0D-7ACF-462C-9CD3-BA892B951BD7}"/>
    <cellStyle name="Normal 3 2 4 6 3 2 3 3" xfId="51619" xr:uid="{D9DB1D5F-0DB1-4CB9-AFC7-66E2B5792A68}"/>
    <cellStyle name="Normal 3 2 4 6 3 2 4" xfId="16199" xr:uid="{7BD078C0-B309-4618-B78C-058063F1C85E}"/>
    <cellStyle name="Normal 3 2 4 6 3 2 5" xfId="29889" xr:uid="{8484A2D0-8680-4008-B0DE-1EACAFB3BE9D}"/>
    <cellStyle name="Normal 3 2 4 6 3 2 6" xfId="44773" xr:uid="{5E42A037-3918-477B-A389-4DD1E9914B72}"/>
    <cellStyle name="Normal 3 2 4 6 3 3" xfId="11063" xr:uid="{A15A617D-3B77-4488-A0B9-61CDEE8DE1AA}"/>
    <cellStyle name="Normal 3 2 4 6 3 3 2" xfId="24753" xr:uid="{0B203AC3-3856-4AEF-B102-D3C264D9D826}"/>
    <cellStyle name="Normal 3 2 4 6 3 3 2 2" xfId="38445" xr:uid="{C8F5A916-628B-4138-AA21-C4CD44A429F6}"/>
    <cellStyle name="Normal 3 2 4 6 3 3 2 3" xfId="53329" xr:uid="{AF3FE5E6-2142-4E83-B7DD-D94ED5BCC08B}"/>
    <cellStyle name="Normal 3 2 4 6 3 3 3" xfId="17909" xr:uid="{AA654BAD-2461-48DF-B039-9E3ADF0FD562}"/>
    <cellStyle name="Normal 3 2 4 6 3 3 4" xfId="31599" xr:uid="{ADE52625-E8EF-4401-BE13-024704917ECB}"/>
    <cellStyle name="Normal 3 2 4 6 3 3 5" xfId="46483" xr:uid="{5CA24FFF-3889-4D07-A606-D0AD171DA59B}"/>
    <cellStyle name="Normal 3 2 4 6 3 4" xfId="21331" xr:uid="{D71E1F70-AC8A-4923-A618-1DA8EB2E02F0}"/>
    <cellStyle name="Normal 3 2 4 6 3 4 2" xfId="35023" xr:uid="{579D3693-B936-4F70-B143-2D0D61145D76}"/>
    <cellStyle name="Normal 3 2 4 6 3 4 3" xfId="49907" xr:uid="{B937FE9D-3A79-44EF-99CA-B28FC3FB1C88}"/>
    <cellStyle name="Normal 3 2 4 6 3 5" xfId="14487" xr:uid="{F97B42C7-817C-4A99-BD10-54756BBBB7C1}"/>
    <cellStyle name="Normal 3 2 4 6 3 6" xfId="28177" xr:uid="{88DC20D1-CE5E-45F0-8BAE-4DF45B5277A3}"/>
    <cellStyle name="Normal 3 2 4 6 3 7" xfId="43061" xr:uid="{D0AECB13-D957-42EC-8B12-ED843C12DC75}"/>
    <cellStyle name="Normal 3 2 4 6 4" xfId="7641" xr:uid="{FF2A84D2-EF09-4ACE-91CB-D659738DB591}"/>
    <cellStyle name="Normal 3 2 4 6 4 2" xfId="9354" xr:uid="{1BC89B24-1112-45CE-A993-79DB9C2026B0}"/>
    <cellStyle name="Normal 3 2 4 6 4 2 2" xfId="12776" xr:uid="{B196D141-01E9-42FE-AAC7-0D8CCD276E82}"/>
    <cellStyle name="Normal 3 2 4 6 4 2 2 2" xfId="26466" xr:uid="{F87287A5-64D2-42F0-9776-C4524087B190}"/>
    <cellStyle name="Normal 3 2 4 6 4 2 2 2 2" xfId="40158" xr:uid="{20D2B74B-EA10-4313-BCBB-4431A2704C06}"/>
    <cellStyle name="Normal 3 2 4 6 4 2 2 2 3" xfId="55042" xr:uid="{6622A3D2-78EC-4F51-9C6D-E4226D1B6786}"/>
    <cellStyle name="Normal 3 2 4 6 4 2 2 3" xfId="19622" xr:uid="{DA6C44F8-A513-4BD4-8097-EAB30848A562}"/>
    <cellStyle name="Normal 3 2 4 6 4 2 2 4" xfId="33312" xr:uid="{7488D751-ACDC-48A7-A63F-5A2837B7075A}"/>
    <cellStyle name="Normal 3 2 4 6 4 2 2 5" xfId="48196" xr:uid="{DD9278F8-F608-4BAC-8B6B-96713BF6FD29}"/>
    <cellStyle name="Normal 3 2 4 6 4 2 3" xfId="23044" xr:uid="{447496E1-A549-4ACB-A584-B6F51D73BB53}"/>
    <cellStyle name="Normal 3 2 4 6 4 2 3 2" xfId="36736" xr:uid="{52D7F14A-6E0E-4529-9F1A-12B45DF0B709}"/>
    <cellStyle name="Normal 3 2 4 6 4 2 3 3" xfId="51620" xr:uid="{752CDB28-D794-452E-9AFA-2C6F116E15C7}"/>
    <cellStyle name="Normal 3 2 4 6 4 2 4" xfId="16200" xr:uid="{2F6977A1-90AE-4C11-89C6-2A8C79950E28}"/>
    <cellStyle name="Normal 3 2 4 6 4 2 5" xfId="29890" xr:uid="{A2FDF939-CF9E-4CD7-A957-32BC6E80A5DD}"/>
    <cellStyle name="Normal 3 2 4 6 4 2 6" xfId="44774" xr:uid="{4E33EB09-5719-4FCE-931A-8B3C59EAE94F}"/>
    <cellStyle name="Normal 3 2 4 6 4 3" xfId="11064" xr:uid="{12056F10-DC7B-4D85-8A8E-DAD5E87F49C6}"/>
    <cellStyle name="Normal 3 2 4 6 4 3 2" xfId="24754" xr:uid="{0E31941F-430F-49D2-9228-BFE2F8D95F0E}"/>
    <cellStyle name="Normal 3 2 4 6 4 3 2 2" xfId="38446" xr:uid="{259A0703-A0C7-4F36-A9DA-DE50292CE637}"/>
    <cellStyle name="Normal 3 2 4 6 4 3 2 3" xfId="53330" xr:uid="{1C663EE2-A228-46E7-A7EA-F93A4DFCBD34}"/>
    <cellStyle name="Normal 3 2 4 6 4 3 3" xfId="17910" xr:uid="{26BA0054-85D6-47E8-93B7-422F6CB0E235}"/>
    <cellStyle name="Normal 3 2 4 6 4 3 4" xfId="31600" xr:uid="{8FB95141-667E-4567-8B7F-221B89321B35}"/>
    <cellStyle name="Normal 3 2 4 6 4 3 5" xfId="46484" xr:uid="{877B134C-7647-40F2-B838-0EA15A7B52AC}"/>
    <cellStyle name="Normal 3 2 4 6 4 4" xfId="21332" xr:uid="{844895A6-5677-473A-970C-B09996AC3D34}"/>
    <cellStyle name="Normal 3 2 4 6 4 4 2" xfId="35024" xr:uid="{92E04B66-B456-4164-915D-EF1D34AF53F2}"/>
    <cellStyle name="Normal 3 2 4 6 4 4 3" xfId="49908" xr:uid="{251F1166-83CF-4992-A260-793615346DD8}"/>
    <cellStyle name="Normal 3 2 4 6 4 5" xfId="14488" xr:uid="{0120EBD5-4542-4395-A19C-6AE810E86255}"/>
    <cellStyle name="Normal 3 2 4 6 4 6" xfId="28178" xr:uid="{DBDA03AF-D21E-49B5-8F32-1CBD73DEF505}"/>
    <cellStyle name="Normal 3 2 4 6 4 7" xfId="43062" xr:uid="{66A2C824-815A-4806-B672-8C72D4812D15}"/>
    <cellStyle name="Normal 3 2 4 6 5" xfId="9350" xr:uid="{C169B7A8-CED8-4234-8BB7-D6E3B66357F8}"/>
    <cellStyle name="Normal 3 2 4 6 5 2" xfId="12772" xr:uid="{5F708C93-D138-4F22-951C-8E1BD1781080}"/>
    <cellStyle name="Normal 3 2 4 6 5 2 2" xfId="26462" xr:uid="{CAB77EE0-AD11-4262-9D98-924E0FC44275}"/>
    <cellStyle name="Normal 3 2 4 6 5 2 2 2" xfId="40154" xr:uid="{1AEEC9E2-6334-4532-AF07-76883317EA0D}"/>
    <cellStyle name="Normal 3 2 4 6 5 2 2 3" xfId="55038" xr:uid="{3C1E9D09-7B3A-4AA9-A055-4CBE36B474A8}"/>
    <cellStyle name="Normal 3 2 4 6 5 2 3" xfId="19618" xr:uid="{D059493D-9DEC-406A-A6A2-DEDE4DEC8F52}"/>
    <cellStyle name="Normal 3 2 4 6 5 2 4" xfId="33308" xr:uid="{D59EED80-8CF5-4002-B305-FCFEC2CC78D6}"/>
    <cellStyle name="Normal 3 2 4 6 5 2 5" xfId="48192" xr:uid="{7CC7E858-55CB-4B10-A868-B9CC6F105273}"/>
    <cellStyle name="Normal 3 2 4 6 5 3" xfId="23040" xr:uid="{BCCC26A0-7627-466E-8BAA-56400D154173}"/>
    <cellStyle name="Normal 3 2 4 6 5 3 2" xfId="36732" xr:uid="{A6B6AB06-20D0-4964-9D4D-94BF52D373FA}"/>
    <cellStyle name="Normal 3 2 4 6 5 3 3" xfId="51616" xr:uid="{A649C8DB-3958-4857-96B1-169C9B10C1BD}"/>
    <cellStyle name="Normal 3 2 4 6 5 4" xfId="16196" xr:uid="{2B0BA3C3-84AB-4C30-9EC7-8065E39D0485}"/>
    <cellStyle name="Normal 3 2 4 6 5 5" xfId="29886" xr:uid="{1861FF27-1890-407C-B5D9-3978F5ABB27F}"/>
    <cellStyle name="Normal 3 2 4 6 5 6" xfId="44770" xr:uid="{E092900D-C42C-43CB-9D30-2E4DA0A0A988}"/>
    <cellStyle name="Normal 3 2 4 6 6" xfId="11060" xr:uid="{A49E6CCE-6D8D-472B-8F9D-618C01BAF5CD}"/>
    <cellStyle name="Normal 3 2 4 6 6 2" xfId="24750" xr:uid="{DEC9137B-A14A-4891-B537-E514B8264C43}"/>
    <cellStyle name="Normal 3 2 4 6 6 2 2" xfId="38442" xr:uid="{38D5DBF6-E456-452B-BF57-E607A09F5290}"/>
    <cellStyle name="Normal 3 2 4 6 6 2 3" xfId="53326" xr:uid="{35B48065-56F1-41B8-8C2C-A1B23D36E16B}"/>
    <cellStyle name="Normal 3 2 4 6 6 3" xfId="17906" xr:uid="{60A45C37-3AFA-4E0B-B846-2984F0CF76F2}"/>
    <cellStyle name="Normal 3 2 4 6 6 4" xfId="31596" xr:uid="{11F30685-7A9D-4559-ACF2-2569D52174CA}"/>
    <cellStyle name="Normal 3 2 4 6 6 5" xfId="46480" xr:uid="{B047D6A5-1EE1-4E86-8482-C6A32640994C}"/>
    <cellStyle name="Normal 3 2 4 6 7" xfId="21328" xr:uid="{FE221A39-BA76-46FE-AEA5-715E5C301826}"/>
    <cellStyle name="Normal 3 2 4 6 7 2" xfId="35020" xr:uid="{481A8519-AA09-4070-844F-6AF29FB5A34F}"/>
    <cellStyle name="Normal 3 2 4 6 7 3" xfId="49904" xr:uid="{A88EEAE0-18D1-4D1C-9F08-4A7847852813}"/>
    <cellStyle name="Normal 3 2 4 6 8" xfId="14484" xr:uid="{0452858C-F680-4212-8A68-3A5654052A7D}"/>
    <cellStyle name="Normal 3 2 4 6 9" xfId="28174" xr:uid="{FBFD5A26-F5BA-41A5-8B9A-1C094E5652FC}"/>
    <cellStyle name="Normal 3 2 4 7" xfId="7642" xr:uid="{7232D5F7-CCFB-4178-AF90-3B10A0CE4690}"/>
    <cellStyle name="Normal 3 2 4 7 2" xfId="7643" xr:uid="{554C4D93-6F2B-4BF8-9EFD-D082A7447B77}"/>
    <cellStyle name="Normal 3 2 4 7 2 2" xfId="9356" xr:uid="{1E99D4A9-8D28-49C9-8CC0-46451E425202}"/>
    <cellStyle name="Normal 3 2 4 7 2 2 2" xfId="12778" xr:uid="{2D5A5F72-21A2-4BA9-80B6-30CE50D988A8}"/>
    <cellStyle name="Normal 3 2 4 7 2 2 2 2" xfId="26468" xr:uid="{0156D1BE-0D14-4B4C-891C-1BDCD993A512}"/>
    <cellStyle name="Normal 3 2 4 7 2 2 2 2 2" xfId="40160" xr:uid="{7259C4D9-9DBB-443A-B82D-759A76E994FB}"/>
    <cellStyle name="Normal 3 2 4 7 2 2 2 2 3" xfId="55044" xr:uid="{341ABFA5-84FF-4F29-971A-7A789D0B5A87}"/>
    <cellStyle name="Normal 3 2 4 7 2 2 2 3" xfId="19624" xr:uid="{5ED84A7C-6202-4D9C-A5AF-C81B25BB132E}"/>
    <cellStyle name="Normal 3 2 4 7 2 2 2 4" xfId="33314" xr:uid="{1DC6320C-21CB-4171-A8B5-9FA57D74B7CA}"/>
    <cellStyle name="Normal 3 2 4 7 2 2 2 5" xfId="48198" xr:uid="{A25F0409-A161-4E5F-AE4F-835319A63F5F}"/>
    <cellStyle name="Normal 3 2 4 7 2 2 3" xfId="23046" xr:uid="{78DCE58B-74A2-4D69-BF0D-E83404DAB541}"/>
    <cellStyle name="Normal 3 2 4 7 2 2 3 2" xfId="36738" xr:uid="{0DE1EADC-0DFC-4945-AFBD-019633E712F9}"/>
    <cellStyle name="Normal 3 2 4 7 2 2 3 3" xfId="51622" xr:uid="{4D0CA8A6-7CA5-4ED6-844E-C69A01B013D8}"/>
    <cellStyle name="Normal 3 2 4 7 2 2 4" xfId="16202" xr:uid="{D37F316D-0165-423E-92D3-1CDD55BEB277}"/>
    <cellStyle name="Normal 3 2 4 7 2 2 5" xfId="29892" xr:uid="{CF984D5A-0E16-460F-A07D-A0168BB6DF3A}"/>
    <cellStyle name="Normal 3 2 4 7 2 2 6" xfId="44776" xr:uid="{6F13B704-E557-47D3-91B9-C933BD2E3FC1}"/>
    <cellStyle name="Normal 3 2 4 7 2 3" xfId="11066" xr:uid="{A0BD1593-1C09-47D0-B0EB-B50B1AAFF6AC}"/>
    <cellStyle name="Normal 3 2 4 7 2 3 2" xfId="24756" xr:uid="{CCF9DF74-9D4E-4D08-879B-054205897D8F}"/>
    <cellStyle name="Normal 3 2 4 7 2 3 2 2" xfId="38448" xr:uid="{01B2E2BC-6952-4E85-B526-18EA2D1CBA89}"/>
    <cellStyle name="Normal 3 2 4 7 2 3 2 3" xfId="53332" xr:uid="{CF310100-2CEC-4053-AEEF-2ECCD3DA2F40}"/>
    <cellStyle name="Normal 3 2 4 7 2 3 3" xfId="17912" xr:uid="{0C52DDC0-CBC0-4A5C-9B67-505BE9257520}"/>
    <cellStyle name="Normal 3 2 4 7 2 3 4" xfId="31602" xr:uid="{B112DC13-9D7E-44E3-B286-4954B6CBF253}"/>
    <cellStyle name="Normal 3 2 4 7 2 3 5" xfId="46486" xr:uid="{0A6A2F6A-9030-47E6-B787-98803B750E67}"/>
    <cellStyle name="Normal 3 2 4 7 2 4" xfId="21334" xr:uid="{1E928BD7-0E68-4F54-A485-6D372934E857}"/>
    <cellStyle name="Normal 3 2 4 7 2 4 2" xfId="35026" xr:uid="{3BB391B3-32EF-4A80-A50D-2D53D17C0EB4}"/>
    <cellStyle name="Normal 3 2 4 7 2 4 3" xfId="49910" xr:uid="{5783CFA4-2727-4E48-9960-7297ADDA22B5}"/>
    <cellStyle name="Normal 3 2 4 7 2 5" xfId="14490" xr:uid="{585659DE-0E68-4E28-AFA1-3A223DCEBB17}"/>
    <cellStyle name="Normal 3 2 4 7 2 6" xfId="28180" xr:uid="{80A5C13D-F7CB-4236-A812-B766D881BF6B}"/>
    <cellStyle name="Normal 3 2 4 7 2 7" xfId="43064" xr:uid="{60C9833E-2198-45D1-80E7-12A481362EAD}"/>
    <cellStyle name="Normal 3 2 4 7 3" xfId="9355" xr:uid="{CC50BB8D-E9DE-4719-96ED-3226EE99A0FB}"/>
    <cellStyle name="Normal 3 2 4 7 3 2" xfId="12777" xr:uid="{3D9C6CA1-5895-4A5E-AB94-3249112095A9}"/>
    <cellStyle name="Normal 3 2 4 7 3 2 2" xfId="26467" xr:uid="{44693E47-C278-4566-9CC9-76CFFD69D977}"/>
    <cellStyle name="Normal 3 2 4 7 3 2 2 2" xfId="40159" xr:uid="{6C5738BC-0CBD-4E19-A7B0-098230D65C25}"/>
    <cellStyle name="Normal 3 2 4 7 3 2 2 3" xfId="55043" xr:uid="{BA3CE85F-7ED2-4FF3-8EFC-C0D0984FB31B}"/>
    <cellStyle name="Normal 3 2 4 7 3 2 3" xfId="19623" xr:uid="{AB2DFC0C-118D-499E-B6AB-03F99276B3A4}"/>
    <cellStyle name="Normal 3 2 4 7 3 2 4" xfId="33313" xr:uid="{45238F09-8771-44DD-AD57-C8121C240A11}"/>
    <cellStyle name="Normal 3 2 4 7 3 2 5" xfId="48197" xr:uid="{E2D57021-2ECD-4A5D-8CA7-D71F218931B3}"/>
    <cellStyle name="Normal 3 2 4 7 3 3" xfId="23045" xr:uid="{3009DA34-5643-4116-A015-C1EF0C35256F}"/>
    <cellStyle name="Normal 3 2 4 7 3 3 2" xfId="36737" xr:uid="{9A921B63-147D-4DBA-AD7B-1262FF1BBA4A}"/>
    <cellStyle name="Normal 3 2 4 7 3 3 3" xfId="51621" xr:uid="{B88E3B8B-CB22-4A58-AF79-1EE4BC4AC6E3}"/>
    <cellStyle name="Normal 3 2 4 7 3 4" xfId="16201" xr:uid="{68B0D230-44D7-470C-B693-8344B0E82BBF}"/>
    <cellStyle name="Normal 3 2 4 7 3 5" xfId="29891" xr:uid="{C2488181-2DD4-4447-A943-41BF5A0AFC7E}"/>
    <cellStyle name="Normal 3 2 4 7 3 6" xfId="44775" xr:uid="{B6F72CA4-835F-4477-8112-EA7481E0B7AA}"/>
    <cellStyle name="Normal 3 2 4 7 4" xfId="11065" xr:uid="{A3411D6E-4584-40D5-A480-108A88B9D49E}"/>
    <cellStyle name="Normal 3 2 4 7 4 2" xfId="24755" xr:uid="{210FC564-07E6-4E20-8F9F-84DE53F89174}"/>
    <cellStyle name="Normal 3 2 4 7 4 2 2" xfId="38447" xr:uid="{9B03DA62-D644-4F93-A726-7ADC3DBCBBF3}"/>
    <cellStyle name="Normal 3 2 4 7 4 2 3" xfId="53331" xr:uid="{EC81F6ED-FF6C-46D0-806B-9D45F7DAEDB7}"/>
    <cellStyle name="Normal 3 2 4 7 4 3" xfId="17911" xr:uid="{E6A039C9-F19A-44E5-8C14-3F4C523C19DA}"/>
    <cellStyle name="Normal 3 2 4 7 4 4" xfId="31601" xr:uid="{60434DD3-7090-4A0A-B809-8386CD8C85DD}"/>
    <cellStyle name="Normal 3 2 4 7 4 5" xfId="46485" xr:uid="{C3095D1C-6E6D-4B24-B7B0-4748593F817C}"/>
    <cellStyle name="Normal 3 2 4 7 5" xfId="21333" xr:uid="{C1FD50F6-3B85-46D5-889E-80F2E769745A}"/>
    <cellStyle name="Normal 3 2 4 7 5 2" xfId="35025" xr:uid="{7C83D237-B6E1-4579-A0E6-E918E26CBD3E}"/>
    <cellStyle name="Normal 3 2 4 7 5 3" xfId="49909" xr:uid="{147B92A3-0417-4F38-AFDF-74E4852E92D8}"/>
    <cellStyle name="Normal 3 2 4 7 6" xfId="14489" xr:uid="{D4B465B6-9D27-45AE-AE38-2E3CB4021357}"/>
    <cellStyle name="Normal 3 2 4 7 7" xfId="28179" xr:uid="{B8B727FC-2A4F-4D66-9B94-B149EC96EDBD}"/>
    <cellStyle name="Normal 3 2 4 7 8" xfId="43063" xr:uid="{A7E50BE8-102A-470E-AF1D-84C6127DB2DF}"/>
    <cellStyle name="Normal 3 2 4 8" xfId="7644" xr:uid="{12A804E5-9230-4380-A816-835569EB7476}"/>
    <cellStyle name="Normal 3 2 4 8 2" xfId="9357" xr:uid="{8959A96B-9A0A-4E3A-BC59-8FFFFC5FE764}"/>
    <cellStyle name="Normal 3 2 4 8 2 2" xfId="12779" xr:uid="{5316A5D2-E177-47D7-9013-F0E2DCD84AEC}"/>
    <cellStyle name="Normal 3 2 4 8 2 2 2" xfId="26469" xr:uid="{08BF87AB-6D89-42F2-9DAC-7E31ABF89FA3}"/>
    <cellStyle name="Normal 3 2 4 8 2 2 2 2" xfId="40161" xr:uid="{B666A1E8-273D-4D1D-BC99-2578D33258A4}"/>
    <cellStyle name="Normal 3 2 4 8 2 2 2 3" xfId="55045" xr:uid="{4236AD7D-4F22-43F1-ACDF-D46E8A4C0A75}"/>
    <cellStyle name="Normal 3 2 4 8 2 2 3" xfId="19625" xr:uid="{CA935E9F-AE03-45B2-BD41-2143B5E9A0A9}"/>
    <cellStyle name="Normal 3 2 4 8 2 2 4" xfId="33315" xr:uid="{7C6E1AE9-8A24-44D3-BDB1-E43AF1A6AAF1}"/>
    <cellStyle name="Normal 3 2 4 8 2 2 5" xfId="48199" xr:uid="{04FFC5C2-8974-497E-B93D-0F67FDC71458}"/>
    <cellStyle name="Normal 3 2 4 8 2 3" xfId="23047" xr:uid="{C596A5D4-0A30-44A1-A6AE-4F5D98DFC7D5}"/>
    <cellStyle name="Normal 3 2 4 8 2 3 2" xfId="36739" xr:uid="{55143D15-BD2F-4D55-ACCD-B7983FF8E5F6}"/>
    <cellStyle name="Normal 3 2 4 8 2 3 3" xfId="51623" xr:uid="{EFC0CA33-8C06-4725-93BB-080818BF3E94}"/>
    <cellStyle name="Normal 3 2 4 8 2 4" xfId="16203" xr:uid="{8DEE5336-B161-4C75-B021-570D30DBA218}"/>
    <cellStyle name="Normal 3 2 4 8 2 5" xfId="29893" xr:uid="{B7B476D2-9E0C-4F5A-9575-1BF15016FA64}"/>
    <cellStyle name="Normal 3 2 4 8 2 6" xfId="44777" xr:uid="{30AED5F2-2CB4-4950-978F-0595FF938C48}"/>
    <cellStyle name="Normal 3 2 4 8 3" xfId="11067" xr:uid="{560A95D5-3124-4665-AE2B-37A9F6585FE6}"/>
    <cellStyle name="Normal 3 2 4 8 3 2" xfId="24757" xr:uid="{93660305-50E1-4706-B3BD-1F1AD1C7B6CE}"/>
    <cellStyle name="Normal 3 2 4 8 3 2 2" xfId="38449" xr:uid="{62316043-979E-4A52-8118-D576802EBE0C}"/>
    <cellStyle name="Normal 3 2 4 8 3 2 3" xfId="53333" xr:uid="{CFB22A3D-925B-448D-A8A5-A897AF1CBE5D}"/>
    <cellStyle name="Normal 3 2 4 8 3 3" xfId="17913" xr:uid="{D144E48C-7747-42A3-B0A4-533611FC47DE}"/>
    <cellStyle name="Normal 3 2 4 8 3 4" xfId="31603" xr:uid="{78FB53AD-4622-463B-A2B0-D3CB3E1B9DE7}"/>
    <cellStyle name="Normal 3 2 4 8 3 5" xfId="46487" xr:uid="{5E890D59-2021-4340-A594-EDE90B64051B}"/>
    <cellStyle name="Normal 3 2 4 8 4" xfId="21335" xr:uid="{0E0C92B4-51BC-45C3-90C7-1E96A02595B7}"/>
    <cellStyle name="Normal 3 2 4 8 4 2" xfId="35027" xr:uid="{3C066AED-2774-48FD-84A7-6AA46BF5BEE2}"/>
    <cellStyle name="Normal 3 2 4 8 4 3" xfId="49911" xr:uid="{58207316-BBFA-44D4-BBD2-72EF7DB1E9DD}"/>
    <cellStyle name="Normal 3 2 4 8 5" xfId="14491" xr:uid="{186948D1-B0B4-4E8F-B18D-48CE87D9C10E}"/>
    <cellStyle name="Normal 3 2 4 8 6" xfId="28181" xr:uid="{19CD48E2-B4A0-4392-915A-B76E8A756A75}"/>
    <cellStyle name="Normal 3 2 4 8 7" xfId="43065" xr:uid="{A11C34B7-CFE1-4A03-A8F2-0FC5B3FE4985}"/>
    <cellStyle name="Normal 3 2 4 9" xfId="7645" xr:uid="{8929DC9D-EA70-4E63-AD0C-332FFBAB0AAB}"/>
    <cellStyle name="Normal 3 2 4 9 2" xfId="9358" xr:uid="{31C9EAE5-A4F2-4652-92D1-5A94F1620F88}"/>
    <cellStyle name="Normal 3 2 4 9 2 2" xfId="12780" xr:uid="{640CD06F-C12C-438B-8C30-D5238331E0AF}"/>
    <cellStyle name="Normal 3 2 4 9 2 2 2" xfId="26470" xr:uid="{1316525E-097F-43D8-A79B-7A25A8D0BB52}"/>
    <cellStyle name="Normal 3 2 4 9 2 2 2 2" xfId="40162" xr:uid="{8100C919-6E8A-4D2F-9C90-C69149CA4638}"/>
    <cellStyle name="Normal 3 2 4 9 2 2 2 3" xfId="55046" xr:uid="{5AE2E6CA-10E2-4E37-BE35-A900D361A5CF}"/>
    <cellStyle name="Normal 3 2 4 9 2 2 3" xfId="19626" xr:uid="{1E6E6E6B-4D02-46A1-8995-A2B08B300741}"/>
    <cellStyle name="Normal 3 2 4 9 2 2 4" xfId="33316" xr:uid="{BE78FB64-3AA7-45E6-AF98-1ADCBB7083C7}"/>
    <cellStyle name="Normal 3 2 4 9 2 2 5" xfId="48200" xr:uid="{500F6849-3931-405B-9616-80061C1E5BF9}"/>
    <cellStyle name="Normal 3 2 4 9 2 3" xfId="23048" xr:uid="{DFF061A0-C2D0-4F4F-A54C-273324FB405F}"/>
    <cellStyle name="Normal 3 2 4 9 2 3 2" xfId="36740" xr:uid="{38BCE326-5629-4D6E-8A49-B954D0D23390}"/>
    <cellStyle name="Normal 3 2 4 9 2 3 3" xfId="51624" xr:uid="{C2471992-503B-47D5-9BEB-7D845A6D8B29}"/>
    <cellStyle name="Normal 3 2 4 9 2 4" xfId="16204" xr:uid="{96533AA5-DA10-492C-AF4C-AECE2E8515B0}"/>
    <cellStyle name="Normal 3 2 4 9 2 5" xfId="29894" xr:uid="{9958C195-FBE5-48C5-BD88-F59CB27AACE1}"/>
    <cellStyle name="Normal 3 2 4 9 2 6" xfId="44778" xr:uid="{867EBE0C-845E-4E18-8801-8B61352D9602}"/>
    <cellStyle name="Normal 3 2 4 9 3" xfId="11068" xr:uid="{A71A3067-49C7-40BA-B5C3-D3ED82F59251}"/>
    <cellStyle name="Normal 3 2 4 9 3 2" xfId="24758" xr:uid="{658DBFC0-6E0F-471E-BD8B-9F75E943739D}"/>
    <cellStyle name="Normal 3 2 4 9 3 2 2" xfId="38450" xr:uid="{85985EA0-6DC9-4A1A-804A-A7CF484611A0}"/>
    <cellStyle name="Normal 3 2 4 9 3 2 3" xfId="53334" xr:uid="{43035C68-6294-4741-B9D5-5C5AED0494C4}"/>
    <cellStyle name="Normal 3 2 4 9 3 3" xfId="17914" xr:uid="{56968D18-7FEA-4E27-88D2-5948EE8E3C09}"/>
    <cellStyle name="Normal 3 2 4 9 3 4" xfId="31604" xr:uid="{3968EE7B-B8D5-46E0-A421-27F0EA8E16D3}"/>
    <cellStyle name="Normal 3 2 4 9 3 5" xfId="46488" xr:uid="{184E9E4C-9D5D-48A3-AE23-3195B285B07D}"/>
    <cellStyle name="Normal 3 2 4 9 4" xfId="21336" xr:uid="{3F421907-A3CC-4129-8A80-A9EDC7742FF4}"/>
    <cellStyle name="Normal 3 2 4 9 4 2" xfId="35028" xr:uid="{04C6A415-9449-4DD1-93F3-DF99A3F97138}"/>
    <cellStyle name="Normal 3 2 4 9 4 3" xfId="49912" xr:uid="{1FE4BA3D-12D1-4C4D-9C32-075047EDA6D9}"/>
    <cellStyle name="Normal 3 2 4 9 5" xfId="14492" xr:uid="{64DEE57F-FD2E-43FF-AC6F-1D48C1D08E9E}"/>
    <cellStyle name="Normal 3 2 4 9 6" xfId="28182" xr:uid="{060F4DE1-C50A-4F87-BB19-1BED11203E6F}"/>
    <cellStyle name="Normal 3 2 4 9 7" xfId="43066" xr:uid="{3F120BC4-8433-4611-893F-D369A9297139}"/>
    <cellStyle name="Normal 3 2 5" xfId="2508" xr:uid="{92CAC0A5-E205-42D2-A25C-64C3D0539B9B}"/>
    <cellStyle name="Normal 3 2 5 10" xfId="21337" xr:uid="{754F7712-64B2-4B91-8FBE-E7C4C6963D0B}"/>
    <cellStyle name="Normal 3 2 5 10 2" xfId="35029" xr:uid="{FF3E395C-B008-4C95-91AB-B69EE0260D8C}"/>
    <cellStyle name="Normal 3 2 5 10 3" xfId="49913" xr:uid="{BC5061D2-283E-408B-A770-87EAF7A19A63}"/>
    <cellStyle name="Normal 3 2 5 11" xfId="14493" xr:uid="{06BB213A-84BF-4AF4-AE21-C5A63CA26E50}"/>
    <cellStyle name="Normal 3 2 5 11 2" xfId="41119" xr:uid="{D5256D3D-4D59-4ADD-9AF5-0CAAF78592F0}"/>
    <cellStyle name="Normal 3 2 5 12" xfId="28183" xr:uid="{A6F65D23-C2DA-4350-A55C-0C7DE777FA49}"/>
    <cellStyle name="Normal 3 2 5 13" xfId="43067" xr:uid="{AB2FC5C7-70A4-49B8-956C-9DA33EE860DD}"/>
    <cellStyle name="Normal 3 2 5 14" xfId="7646" xr:uid="{7FBA9E09-049C-4E9A-84E8-18CA748B88D3}"/>
    <cellStyle name="Normal 3 2 5 15" xfId="5943" xr:uid="{F1C6DC42-420E-4085-9CEC-13851FF14E09}"/>
    <cellStyle name="Normal 3 2 5 16" xfId="5351" xr:uid="{65A3EEFB-D429-453C-8F62-E0E370459FCF}"/>
    <cellStyle name="Normal 3 2 5 2" xfId="4511" xr:uid="{A9523C9C-63DD-4071-B41F-0219F91EA3A1}"/>
    <cellStyle name="Normal 3 2 5 2 10" xfId="14494" xr:uid="{37F1651A-91A1-45F0-AF01-251EA3FF6C0D}"/>
    <cellStyle name="Normal 3 2 5 2 10 2" xfId="41355" xr:uid="{89ED7A18-DE7B-465D-B4B4-C86B635E874E}"/>
    <cellStyle name="Normal 3 2 5 2 11" xfId="28184" xr:uid="{9EBEDAA0-E659-46ED-BE8D-6988BCF10565}"/>
    <cellStyle name="Normal 3 2 5 2 12" xfId="43068" xr:uid="{57039EA5-D66D-4052-A05C-0E804D0047BB}"/>
    <cellStyle name="Normal 3 2 5 2 13" xfId="7647" xr:uid="{5ECBAE8A-F2BD-4274-A45B-8A5A7EE57B4F}"/>
    <cellStyle name="Normal 3 2 5 2 2" xfId="7648" xr:uid="{5B66DCF5-CA72-4943-8F76-FB1BA90954B2}"/>
    <cellStyle name="Normal 3 2 5 2 2 10" xfId="43069" xr:uid="{6586A554-FDE5-491F-9157-84DF3462EA88}"/>
    <cellStyle name="Normal 3 2 5 2 2 2" xfId="7649" xr:uid="{21A26E43-35E2-4A0E-8F30-07DC1CE16840}"/>
    <cellStyle name="Normal 3 2 5 2 2 2 2" xfId="7650" xr:uid="{DA417FFA-54C7-428C-9084-3D77F1C8AF5F}"/>
    <cellStyle name="Normal 3 2 5 2 2 2 2 2" xfId="9363" xr:uid="{D87E81C9-DB2D-4A07-81D9-5656E30029C7}"/>
    <cellStyle name="Normal 3 2 5 2 2 2 2 2 2" xfId="12785" xr:uid="{DBE76513-2CAB-4BC0-BB85-468331029152}"/>
    <cellStyle name="Normal 3 2 5 2 2 2 2 2 2 2" xfId="26475" xr:uid="{D7395586-4FC2-49A5-95E9-E2238F757DB4}"/>
    <cellStyle name="Normal 3 2 5 2 2 2 2 2 2 2 2" xfId="40167" xr:uid="{8966C75D-170A-492A-93FE-FAE865086F60}"/>
    <cellStyle name="Normal 3 2 5 2 2 2 2 2 2 2 3" xfId="55051" xr:uid="{72578984-0D38-40F3-BD33-63754AB3B31D}"/>
    <cellStyle name="Normal 3 2 5 2 2 2 2 2 2 3" xfId="19631" xr:uid="{77A44A18-4148-4472-B32D-522136261B74}"/>
    <cellStyle name="Normal 3 2 5 2 2 2 2 2 2 4" xfId="33321" xr:uid="{542A2F60-4968-4670-B6F3-3D7A37BAF60A}"/>
    <cellStyle name="Normal 3 2 5 2 2 2 2 2 2 5" xfId="48205" xr:uid="{7B3147F0-B03B-4E10-9B6E-88A7BAE3F0E0}"/>
    <cellStyle name="Normal 3 2 5 2 2 2 2 2 3" xfId="23053" xr:uid="{168B86CB-ABCD-4081-938B-EDA119EC0F57}"/>
    <cellStyle name="Normal 3 2 5 2 2 2 2 2 3 2" xfId="36745" xr:uid="{5F6E5FA1-BD63-46E1-8D67-43739F8C21AD}"/>
    <cellStyle name="Normal 3 2 5 2 2 2 2 2 3 3" xfId="51629" xr:uid="{D752B7A1-13E6-4A8C-874B-3FD4922FADD2}"/>
    <cellStyle name="Normal 3 2 5 2 2 2 2 2 4" xfId="16209" xr:uid="{A75E95CB-416E-4AC7-9AC2-24BC405541AE}"/>
    <cellStyle name="Normal 3 2 5 2 2 2 2 2 5" xfId="29899" xr:uid="{7AD01978-0B44-45EE-9797-E55B9D360D52}"/>
    <cellStyle name="Normal 3 2 5 2 2 2 2 2 6" xfId="44783" xr:uid="{479C6BFF-AE93-4A58-A0B9-D6C76F96DC8F}"/>
    <cellStyle name="Normal 3 2 5 2 2 2 2 3" xfId="11073" xr:uid="{B4186F3C-A7FF-49FB-A0E7-803670413022}"/>
    <cellStyle name="Normal 3 2 5 2 2 2 2 3 2" xfId="24763" xr:uid="{4BBB995E-B3C1-482F-8AAE-C3A156CAC007}"/>
    <cellStyle name="Normal 3 2 5 2 2 2 2 3 2 2" xfId="38455" xr:uid="{FD3B119C-C4FD-4EA4-8A31-F80AB64EA855}"/>
    <cellStyle name="Normal 3 2 5 2 2 2 2 3 2 3" xfId="53339" xr:uid="{D7E2A86D-7659-4A49-B287-9CED0DABEA2F}"/>
    <cellStyle name="Normal 3 2 5 2 2 2 2 3 3" xfId="17919" xr:uid="{2037FCB4-8AEC-4F7D-92BD-70812DFB85C9}"/>
    <cellStyle name="Normal 3 2 5 2 2 2 2 3 4" xfId="31609" xr:uid="{C4B4F941-196E-448A-B46F-01B40D8F4AD6}"/>
    <cellStyle name="Normal 3 2 5 2 2 2 2 3 5" xfId="46493" xr:uid="{761E0C18-7819-48CB-87AA-75D8C8C19BF5}"/>
    <cellStyle name="Normal 3 2 5 2 2 2 2 4" xfId="21341" xr:uid="{CFF893A7-2267-4470-8B4C-56723F3F6C2B}"/>
    <cellStyle name="Normal 3 2 5 2 2 2 2 4 2" xfId="35033" xr:uid="{C8364553-FA9B-48E4-A36F-7E687B9EB1F7}"/>
    <cellStyle name="Normal 3 2 5 2 2 2 2 4 3" xfId="49917" xr:uid="{3945EC89-72C7-432B-A89B-D118A5229A7B}"/>
    <cellStyle name="Normal 3 2 5 2 2 2 2 5" xfId="14497" xr:uid="{6CCDB54A-EAB7-4750-BFA3-1A7E2ED63CF1}"/>
    <cellStyle name="Normal 3 2 5 2 2 2 2 6" xfId="28187" xr:uid="{16790CD7-3CDD-4515-BDBF-2BAB6416E572}"/>
    <cellStyle name="Normal 3 2 5 2 2 2 2 7" xfId="43071" xr:uid="{F2E55B27-AC10-41A1-BEB8-460865476A51}"/>
    <cellStyle name="Normal 3 2 5 2 2 2 3" xfId="9362" xr:uid="{FADC0A03-EB38-4250-BCBD-AE33AC109C10}"/>
    <cellStyle name="Normal 3 2 5 2 2 2 3 2" xfId="12784" xr:uid="{86F56BE6-3CD5-4C62-995D-C8A69B792D3C}"/>
    <cellStyle name="Normal 3 2 5 2 2 2 3 2 2" xfId="26474" xr:uid="{A52A88BC-A089-4EC2-BE25-F0096922CCA2}"/>
    <cellStyle name="Normal 3 2 5 2 2 2 3 2 2 2" xfId="40166" xr:uid="{DFFB77A8-0835-47E3-A124-05FCFF8846EA}"/>
    <cellStyle name="Normal 3 2 5 2 2 2 3 2 2 3" xfId="55050" xr:uid="{66CE0172-FE07-4E2F-B30A-ED2551F13562}"/>
    <cellStyle name="Normal 3 2 5 2 2 2 3 2 3" xfId="19630" xr:uid="{DD0943D6-DC7D-4C50-BAAA-96C8C5C86A34}"/>
    <cellStyle name="Normal 3 2 5 2 2 2 3 2 4" xfId="33320" xr:uid="{85A94069-0993-46A9-B366-6EA7B8DFA534}"/>
    <cellStyle name="Normal 3 2 5 2 2 2 3 2 5" xfId="48204" xr:uid="{AAA5BB8B-2E1E-4249-ADBB-434046E6594C}"/>
    <cellStyle name="Normal 3 2 5 2 2 2 3 3" xfId="23052" xr:uid="{2A0B0095-6477-43C9-A706-6B017D44FDAC}"/>
    <cellStyle name="Normal 3 2 5 2 2 2 3 3 2" xfId="36744" xr:uid="{FCA394A3-2366-497F-BAC6-80F0626B5B8D}"/>
    <cellStyle name="Normal 3 2 5 2 2 2 3 3 3" xfId="51628" xr:uid="{9F4C7E59-3126-4172-BBE1-40493C2F56D7}"/>
    <cellStyle name="Normal 3 2 5 2 2 2 3 4" xfId="16208" xr:uid="{367A49EE-4E55-418B-A737-63421BCFA65C}"/>
    <cellStyle name="Normal 3 2 5 2 2 2 3 5" xfId="29898" xr:uid="{A1E7CA5E-52B1-44BD-A489-34B3605F060D}"/>
    <cellStyle name="Normal 3 2 5 2 2 2 3 6" xfId="44782" xr:uid="{8FD38B97-6C21-4F77-A858-E463EB5C15C5}"/>
    <cellStyle name="Normal 3 2 5 2 2 2 4" xfId="11072" xr:uid="{CA64274F-704A-470B-81C2-7D4926094F2F}"/>
    <cellStyle name="Normal 3 2 5 2 2 2 4 2" xfId="24762" xr:uid="{ABF5DC91-F7FF-4B91-A84E-1860ED94B051}"/>
    <cellStyle name="Normal 3 2 5 2 2 2 4 2 2" xfId="38454" xr:uid="{99DE8C69-6DC6-4816-AD9A-9A68C50AA180}"/>
    <cellStyle name="Normal 3 2 5 2 2 2 4 2 3" xfId="53338" xr:uid="{D4E75F21-DF65-44A1-B2DC-5C0A52134834}"/>
    <cellStyle name="Normal 3 2 5 2 2 2 4 3" xfId="17918" xr:uid="{C52360D7-3565-4C97-A69F-274C2D97590D}"/>
    <cellStyle name="Normal 3 2 5 2 2 2 4 4" xfId="31608" xr:uid="{1F97C26F-CC65-4ABD-91E6-E4FE901CBB6C}"/>
    <cellStyle name="Normal 3 2 5 2 2 2 4 5" xfId="46492" xr:uid="{54E0CF75-2E07-479E-BCD5-F9DABC6328A8}"/>
    <cellStyle name="Normal 3 2 5 2 2 2 5" xfId="21340" xr:uid="{A49AB872-D4BF-4842-B30D-B8D83CA4CCE5}"/>
    <cellStyle name="Normal 3 2 5 2 2 2 5 2" xfId="35032" xr:uid="{3BB56D06-EAEA-4EBD-9032-BD327BCEAC1D}"/>
    <cellStyle name="Normal 3 2 5 2 2 2 5 3" xfId="49916" xr:uid="{4A882F90-F097-4941-A48C-CF1CE46879DA}"/>
    <cellStyle name="Normal 3 2 5 2 2 2 6" xfId="14496" xr:uid="{21A954F7-E37D-4E86-AA16-803583025DC5}"/>
    <cellStyle name="Normal 3 2 5 2 2 2 7" xfId="28186" xr:uid="{017C5BB1-0E3F-49CC-9B07-C520EC5A7377}"/>
    <cellStyle name="Normal 3 2 5 2 2 2 8" xfId="43070" xr:uid="{6DF27EF9-B920-4C19-A9D5-093A72E84222}"/>
    <cellStyle name="Normal 3 2 5 2 2 3" xfId="7651" xr:uid="{841BF5F1-16D2-44B0-973D-BCAA52E92C39}"/>
    <cellStyle name="Normal 3 2 5 2 2 3 2" xfId="9364" xr:uid="{0F1A4B52-3E29-4CAB-B1D7-5CF6C3E3F6E8}"/>
    <cellStyle name="Normal 3 2 5 2 2 3 2 2" xfId="12786" xr:uid="{64754C70-5CC8-4629-B828-6CD14FEA18B3}"/>
    <cellStyle name="Normal 3 2 5 2 2 3 2 2 2" xfId="26476" xr:uid="{B6651063-B6B8-42CF-A343-E6F80D5FAE70}"/>
    <cellStyle name="Normal 3 2 5 2 2 3 2 2 2 2" xfId="40168" xr:uid="{B5C8C650-E799-4123-84A1-5CDEB910B300}"/>
    <cellStyle name="Normal 3 2 5 2 2 3 2 2 2 3" xfId="55052" xr:uid="{0F85DB61-FFD1-4EE1-8C7D-BE2B79327318}"/>
    <cellStyle name="Normal 3 2 5 2 2 3 2 2 3" xfId="19632" xr:uid="{47F0DF92-12BF-4BD6-98D6-34AD3BCAE6DF}"/>
    <cellStyle name="Normal 3 2 5 2 2 3 2 2 4" xfId="33322" xr:uid="{C3999FDF-965D-4B55-BD87-CB342DBFEC19}"/>
    <cellStyle name="Normal 3 2 5 2 2 3 2 2 5" xfId="48206" xr:uid="{1D2AC65D-C5E2-4CA8-A0CB-6B9B30D67C00}"/>
    <cellStyle name="Normal 3 2 5 2 2 3 2 3" xfId="23054" xr:uid="{E49198BC-ACAA-486A-BF33-EA411C0EF701}"/>
    <cellStyle name="Normal 3 2 5 2 2 3 2 3 2" xfId="36746" xr:uid="{7152DE4D-7978-49E5-A650-0DE1742C5FD2}"/>
    <cellStyle name="Normal 3 2 5 2 2 3 2 3 3" xfId="51630" xr:uid="{EFA50235-0E6C-4F4B-888A-2D5911446A59}"/>
    <cellStyle name="Normal 3 2 5 2 2 3 2 4" xfId="16210" xr:uid="{268E4B14-74C4-4D1B-9399-A6D040CD4AE6}"/>
    <cellStyle name="Normal 3 2 5 2 2 3 2 5" xfId="29900" xr:uid="{4B596376-BA54-4394-B8B6-0D91EED8115A}"/>
    <cellStyle name="Normal 3 2 5 2 2 3 2 6" xfId="44784" xr:uid="{6FEA725F-DB73-4D55-8BDF-C4A2BC003A61}"/>
    <cellStyle name="Normal 3 2 5 2 2 3 3" xfId="11074" xr:uid="{D86D6BBC-1E1C-402D-A20D-F50AC317C1C4}"/>
    <cellStyle name="Normal 3 2 5 2 2 3 3 2" xfId="24764" xr:uid="{35A2FED7-EB7F-461A-9656-B73AF087DA77}"/>
    <cellStyle name="Normal 3 2 5 2 2 3 3 2 2" xfId="38456" xr:uid="{556307E0-4723-407D-BEB9-AE5AA09901BA}"/>
    <cellStyle name="Normal 3 2 5 2 2 3 3 2 3" xfId="53340" xr:uid="{95128874-311E-401A-B24C-9FBD245A6E32}"/>
    <cellStyle name="Normal 3 2 5 2 2 3 3 3" xfId="17920" xr:uid="{EEFE9A19-BBBC-49E6-8788-F3CA9D87A965}"/>
    <cellStyle name="Normal 3 2 5 2 2 3 3 4" xfId="31610" xr:uid="{F050535D-F1BD-4472-8497-1C0425293431}"/>
    <cellStyle name="Normal 3 2 5 2 2 3 3 5" xfId="46494" xr:uid="{F4A2D284-04FB-4AB0-9ED2-35F5300A47D8}"/>
    <cellStyle name="Normal 3 2 5 2 2 3 4" xfId="21342" xr:uid="{935E0F7C-BA9A-4445-913C-6672330CABD5}"/>
    <cellStyle name="Normal 3 2 5 2 2 3 4 2" xfId="35034" xr:uid="{D01AD06B-799C-489B-945A-57E53D67632F}"/>
    <cellStyle name="Normal 3 2 5 2 2 3 4 3" xfId="49918" xr:uid="{7F096A19-C84C-4F2B-A203-4CC795EB16B1}"/>
    <cellStyle name="Normal 3 2 5 2 2 3 5" xfId="14498" xr:uid="{CEBB7D2A-C068-4B0B-97BB-7D8608EA19B9}"/>
    <cellStyle name="Normal 3 2 5 2 2 3 6" xfId="28188" xr:uid="{DCF974C4-E88B-4128-AD3F-7E731202E85D}"/>
    <cellStyle name="Normal 3 2 5 2 2 3 7" xfId="43072" xr:uid="{65FEF4FA-6BD8-4406-AF87-F8D61E3A74F8}"/>
    <cellStyle name="Normal 3 2 5 2 2 4" xfId="7652" xr:uid="{686E314A-F5B0-43C9-A83F-1F9731E6B0BA}"/>
    <cellStyle name="Normal 3 2 5 2 2 4 2" xfId="9365" xr:uid="{C905CF56-8920-4292-9D99-692B5943D58B}"/>
    <cellStyle name="Normal 3 2 5 2 2 4 2 2" xfId="12787" xr:uid="{923851C1-9DC5-4F9B-8A9C-B336B1B25248}"/>
    <cellStyle name="Normal 3 2 5 2 2 4 2 2 2" xfId="26477" xr:uid="{05AC38F4-E0D0-466C-B0E9-4543C16EBC87}"/>
    <cellStyle name="Normal 3 2 5 2 2 4 2 2 2 2" xfId="40169" xr:uid="{2D6CA596-5A02-4EA4-B77D-1138B9497E7E}"/>
    <cellStyle name="Normal 3 2 5 2 2 4 2 2 2 3" xfId="55053" xr:uid="{15C64348-1A99-466F-85C1-6E1EEDB115DA}"/>
    <cellStyle name="Normal 3 2 5 2 2 4 2 2 3" xfId="19633" xr:uid="{4CFB5ED9-D2FB-4B7C-9A77-244F3D752E51}"/>
    <cellStyle name="Normal 3 2 5 2 2 4 2 2 4" xfId="33323" xr:uid="{42BACE17-E140-4AF1-9B7D-959ABD8BE3B9}"/>
    <cellStyle name="Normal 3 2 5 2 2 4 2 2 5" xfId="48207" xr:uid="{B22D5CD7-80BC-4BA8-AB22-2D716A34D257}"/>
    <cellStyle name="Normal 3 2 5 2 2 4 2 3" xfId="23055" xr:uid="{E1F2F6B7-4E24-4C30-B99A-F8713D4E2E79}"/>
    <cellStyle name="Normal 3 2 5 2 2 4 2 3 2" xfId="36747" xr:uid="{6D0DD3F2-C6E1-4142-B5F9-1117045B78E4}"/>
    <cellStyle name="Normal 3 2 5 2 2 4 2 3 3" xfId="51631" xr:uid="{205C16DD-A2B8-4E02-8DF8-363DB3906F96}"/>
    <cellStyle name="Normal 3 2 5 2 2 4 2 4" xfId="16211" xr:uid="{D8CB997A-542E-40F2-85D1-41FD375792A1}"/>
    <cellStyle name="Normal 3 2 5 2 2 4 2 5" xfId="29901" xr:uid="{B7177374-1D7A-4416-805E-6D726D62BD35}"/>
    <cellStyle name="Normal 3 2 5 2 2 4 2 6" xfId="44785" xr:uid="{F0D4DFD1-23F3-4B3F-9C68-92F603D1D45C}"/>
    <cellStyle name="Normal 3 2 5 2 2 4 3" xfId="11075" xr:uid="{FF85F3AF-677F-4062-9FEA-F65AD582243F}"/>
    <cellStyle name="Normal 3 2 5 2 2 4 3 2" xfId="24765" xr:uid="{9D515A39-49E9-4EF5-8453-FB7A45269566}"/>
    <cellStyle name="Normal 3 2 5 2 2 4 3 2 2" xfId="38457" xr:uid="{E28BD181-E101-4894-B940-B266DD6D5F45}"/>
    <cellStyle name="Normal 3 2 5 2 2 4 3 2 3" xfId="53341" xr:uid="{439B6BAB-5570-4B46-85EC-C15D8ECD70CE}"/>
    <cellStyle name="Normal 3 2 5 2 2 4 3 3" xfId="17921" xr:uid="{8CC9A074-E11C-42D6-AFB4-D356B4A0BB78}"/>
    <cellStyle name="Normal 3 2 5 2 2 4 3 4" xfId="31611" xr:uid="{034707B0-D62C-4ADE-A458-9BDE68E0D513}"/>
    <cellStyle name="Normal 3 2 5 2 2 4 3 5" xfId="46495" xr:uid="{1979592D-C67D-4726-BA10-4550AB094861}"/>
    <cellStyle name="Normal 3 2 5 2 2 4 4" xfId="21343" xr:uid="{9E84CCF8-F541-4D95-B78C-4541400D5BF2}"/>
    <cellStyle name="Normal 3 2 5 2 2 4 4 2" xfId="35035" xr:uid="{63995E29-FBA6-4B16-B4D2-190DC6DEE512}"/>
    <cellStyle name="Normal 3 2 5 2 2 4 4 3" xfId="49919" xr:uid="{98DFC908-CCF9-4988-BA20-9BFA957E6980}"/>
    <cellStyle name="Normal 3 2 5 2 2 4 5" xfId="14499" xr:uid="{607CE175-8D8E-4F57-AD53-615DEF7D9B36}"/>
    <cellStyle name="Normal 3 2 5 2 2 4 6" xfId="28189" xr:uid="{C8AA3211-DA0E-4E7E-9BCA-0FC8047809A1}"/>
    <cellStyle name="Normal 3 2 5 2 2 4 7" xfId="43073" xr:uid="{732B1AE2-73F5-435D-856B-4EE95FBF0D43}"/>
    <cellStyle name="Normal 3 2 5 2 2 5" xfId="9361" xr:uid="{A2286AC4-EA2E-4ADF-B74B-88C3F6585C3B}"/>
    <cellStyle name="Normal 3 2 5 2 2 5 2" xfId="12783" xr:uid="{174052B2-C292-4B51-A3CD-43A02D3283C8}"/>
    <cellStyle name="Normal 3 2 5 2 2 5 2 2" xfId="26473" xr:uid="{7BC7A8C0-4545-455B-96D0-3FD6DFCD1CBA}"/>
    <cellStyle name="Normal 3 2 5 2 2 5 2 2 2" xfId="40165" xr:uid="{8536B4D3-D65A-461F-9665-439163DD5049}"/>
    <cellStyle name="Normal 3 2 5 2 2 5 2 2 3" xfId="55049" xr:uid="{74012BD7-37FE-4709-A704-113C7854B8EE}"/>
    <cellStyle name="Normal 3 2 5 2 2 5 2 3" xfId="19629" xr:uid="{81F49365-3C2B-4E87-94A4-C2EA24C089CA}"/>
    <cellStyle name="Normal 3 2 5 2 2 5 2 4" xfId="33319" xr:uid="{2B8EA745-994D-4ABE-97B0-9FD2064F372C}"/>
    <cellStyle name="Normal 3 2 5 2 2 5 2 5" xfId="48203" xr:uid="{6CE5ADC5-F14C-48C7-9574-5A8F08F4B67A}"/>
    <cellStyle name="Normal 3 2 5 2 2 5 3" xfId="23051" xr:uid="{8A0FB55C-4B28-4A11-A1EF-DBAA67676C1C}"/>
    <cellStyle name="Normal 3 2 5 2 2 5 3 2" xfId="36743" xr:uid="{64DDCF2E-8839-4570-ADCC-6602FFBFF4F5}"/>
    <cellStyle name="Normal 3 2 5 2 2 5 3 3" xfId="51627" xr:uid="{70D62427-AA09-4A8B-AC74-C7B49895920E}"/>
    <cellStyle name="Normal 3 2 5 2 2 5 4" xfId="16207" xr:uid="{B3FEF413-7448-4C2B-AB57-22387DE6CE93}"/>
    <cellStyle name="Normal 3 2 5 2 2 5 5" xfId="29897" xr:uid="{29BEBF80-C7BD-4606-B31C-8A9365927A54}"/>
    <cellStyle name="Normal 3 2 5 2 2 5 6" xfId="44781" xr:uid="{2AF8A2AD-3FD6-41CB-830B-0915F162F62F}"/>
    <cellStyle name="Normal 3 2 5 2 2 6" xfId="11071" xr:uid="{8CFE00BD-2659-453E-A1BA-AA9E9622CAD3}"/>
    <cellStyle name="Normal 3 2 5 2 2 6 2" xfId="24761" xr:uid="{FD08B2BE-9E50-439C-AD4F-E7D68778D75C}"/>
    <cellStyle name="Normal 3 2 5 2 2 6 2 2" xfId="38453" xr:uid="{F7D19B8F-EA61-4968-89C9-A32804CE8A9B}"/>
    <cellStyle name="Normal 3 2 5 2 2 6 2 3" xfId="53337" xr:uid="{7EFFEDB7-13EE-40F5-83D4-2A99A40BB86E}"/>
    <cellStyle name="Normal 3 2 5 2 2 6 3" xfId="17917" xr:uid="{61B3F764-A8B6-4BC2-BBFD-07354B8C4558}"/>
    <cellStyle name="Normal 3 2 5 2 2 6 4" xfId="31607" xr:uid="{7AD4722C-9447-4BFA-87EB-1CF7CB486F20}"/>
    <cellStyle name="Normal 3 2 5 2 2 6 5" xfId="46491" xr:uid="{C5AC8C54-181A-490A-B1FA-AFD2EEF08C7E}"/>
    <cellStyle name="Normal 3 2 5 2 2 7" xfId="21339" xr:uid="{E629CDC9-DF57-4359-900D-7DD650556A26}"/>
    <cellStyle name="Normal 3 2 5 2 2 7 2" xfId="35031" xr:uid="{BE5FE443-69EA-4920-BF39-BDA9237B34DA}"/>
    <cellStyle name="Normal 3 2 5 2 2 7 3" xfId="49915" xr:uid="{B26267CC-C2E5-43CC-B25E-A22BE9A01625}"/>
    <cellStyle name="Normal 3 2 5 2 2 8" xfId="14495" xr:uid="{9D707A84-1DBF-4589-A06C-F93ED15DEADA}"/>
    <cellStyle name="Normal 3 2 5 2 2 9" xfId="28185" xr:uid="{2C8C9CEB-5DC6-4B13-A97E-6AF6DA6099BA}"/>
    <cellStyle name="Normal 3 2 5 2 3" xfId="7653" xr:uid="{F9BA2E42-FF90-4AC2-9B58-E6128AF5B2C5}"/>
    <cellStyle name="Normal 3 2 5 2 3 10" xfId="43074" xr:uid="{5A2E0358-1012-4E28-9514-8016DBF40F27}"/>
    <cellStyle name="Normal 3 2 5 2 3 2" xfId="7654" xr:uid="{C989C9B1-5DE6-4689-80E6-ED37CD2CF1C0}"/>
    <cellStyle name="Normal 3 2 5 2 3 2 2" xfId="7655" xr:uid="{7BA949DB-C735-4437-8FC0-319011C0DB67}"/>
    <cellStyle name="Normal 3 2 5 2 3 2 2 2" xfId="9368" xr:uid="{F519506F-F03A-450F-8F86-CB0A4D77F5B5}"/>
    <cellStyle name="Normal 3 2 5 2 3 2 2 2 2" xfId="12790" xr:uid="{B17201F8-55A6-44BB-B403-3BE1453CF5EF}"/>
    <cellStyle name="Normal 3 2 5 2 3 2 2 2 2 2" xfId="26480" xr:uid="{ECCE440E-F9BE-4B79-9CF7-E205569CA89F}"/>
    <cellStyle name="Normal 3 2 5 2 3 2 2 2 2 2 2" xfId="40172" xr:uid="{4F3DE3E0-6F27-438D-8050-F3E723F1A20B}"/>
    <cellStyle name="Normal 3 2 5 2 3 2 2 2 2 2 3" xfId="55056" xr:uid="{22F7BD92-291C-4D4B-B640-D67011C79AFF}"/>
    <cellStyle name="Normal 3 2 5 2 3 2 2 2 2 3" xfId="19636" xr:uid="{5D9F3F2D-6BB4-440F-81D9-ADACC7DAF7BC}"/>
    <cellStyle name="Normal 3 2 5 2 3 2 2 2 2 4" xfId="33326" xr:uid="{318FC157-1C05-461B-966E-98D22801CDB1}"/>
    <cellStyle name="Normal 3 2 5 2 3 2 2 2 2 5" xfId="48210" xr:uid="{32D37FED-619C-4259-ADEB-DBD66AB9C1FC}"/>
    <cellStyle name="Normal 3 2 5 2 3 2 2 2 3" xfId="23058" xr:uid="{6A6E952C-5CC5-4AD5-8D13-BC74E9DDD9E8}"/>
    <cellStyle name="Normal 3 2 5 2 3 2 2 2 3 2" xfId="36750" xr:uid="{685FB650-2116-4AF2-96A9-E9A31D7715B8}"/>
    <cellStyle name="Normal 3 2 5 2 3 2 2 2 3 3" xfId="51634" xr:uid="{D9FDCB2F-8EC2-4B59-9B5A-0463C830A5B1}"/>
    <cellStyle name="Normal 3 2 5 2 3 2 2 2 4" xfId="16214" xr:uid="{EA0818D7-BA7A-41AB-9969-1828438500F9}"/>
    <cellStyle name="Normal 3 2 5 2 3 2 2 2 5" xfId="29904" xr:uid="{DCEB321C-6E3D-44E5-85E2-389328D75936}"/>
    <cellStyle name="Normal 3 2 5 2 3 2 2 2 6" xfId="44788" xr:uid="{CD1A0777-126C-4114-A035-3D64F0FC51FE}"/>
    <cellStyle name="Normal 3 2 5 2 3 2 2 3" xfId="11078" xr:uid="{A3CAFF2E-C1C0-4E49-AB37-D1865AA948C5}"/>
    <cellStyle name="Normal 3 2 5 2 3 2 2 3 2" xfId="24768" xr:uid="{04CD33DC-B7DA-4FEF-876E-7A929FC004A3}"/>
    <cellStyle name="Normal 3 2 5 2 3 2 2 3 2 2" xfId="38460" xr:uid="{329FA829-C577-43CC-816B-72BAB67C0D37}"/>
    <cellStyle name="Normal 3 2 5 2 3 2 2 3 2 3" xfId="53344" xr:uid="{6101E104-3A0A-45B4-9D13-7E3E56384D73}"/>
    <cellStyle name="Normal 3 2 5 2 3 2 2 3 3" xfId="17924" xr:uid="{6792E9B1-A7FA-4CD6-890C-DAC5233EC250}"/>
    <cellStyle name="Normal 3 2 5 2 3 2 2 3 4" xfId="31614" xr:uid="{636D4363-BA57-4A0A-97AD-9E8D0B551FC3}"/>
    <cellStyle name="Normal 3 2 5 2 3 2 2 3 5" xfId="46498" xr:uid="{FE8B1E4E-C8C2-4158-BF6A-027F8A19B469}"/>
    <cellStyle name="Normal 3 2 5 2 3 2 2 4" xfId="21346" xr:uid="{B33E2E4E-FAEF-4BA7-B804-FCAF6C2E41BA}"/>
    <cellStyle name="Normal 3 2 5 2 3 2 2 4 2" xfId="35038" xr:uid="{222EA6B1-B887-4045-963A-5AB3B9161483}"/>
    <cellStyle name="Normal 3 2 5 2 3 2 2 4 3" xfId="49922" xr:uid="{6C078C6E-512F-42F1-BD07-79EE70F00360}"/>
    <cellStyle name="Normal 3 2 5 2 3 2 2 5" xfId="14502" xr:uid="{C4C18874-6434-4C73-9771-10C8DA1C7890}"/>
    <cellStyle name="Normal 3 2 5 2 3 2 2 6" xfId="28192" xr:uid="{EA8ECB33-A1DA-41CE-9E94-CC04BD580ED2}"/>
    <cellStyle name="Normal 3 2 5 2 3 2 2 7" xfId="43076" xr:uid="{0FA72FCF-037E-47D2-93CE-9C2D4870E75E}"/>
    <cellStyle name="Normal 3 2 5 2 3 2 3" xfId="9367" xr:uid="{29723ED7-4C72-4DA4-8A7A-82C1895FE517}"/>
    <cellStyle name="Normal 3 2 5 2 3 2 3 2" xfId="12789" xr:uid="{4BCF7AFE-2D66-4FEE-ACC2-FABE474882E9}"/>
    <cellStyle name="Normal 3 2 5 2 3 2 3 2 2" xfId="26479" xr:uid="{D977CBD3-C9CB-4FE1-AC0E-B47484EDD277}"/>
    <cellStyle name="Normal 3 2 5 2 3 2 3 2 2 2" xfId="40171" xr:uid="{62955F51-E69C-490E-8735-FC689BF37641}"/>
    <cellStyle name="Normal 3 2 5 2 3 2 3 2 2 3" xfId="55055" xr:uid="{48A58CF8-75B7-43C2-AC0E-36BA631D9355}"/>
    <cellStyle name="Normal 3 2 5 2 3 2 3 2 3" xfId="19635" xr:uid="{D8CD372E-FF21-4FE3-8FC1-3ACBD1407769}"/>
    <cellStyle name="Normal 3 2 5 2 3 2 3 2 4" xfId="33325" xr:uid="{3957E252-9BEE-444A-9BB3-82DF19C0274E}"/>
    <cellStyle name="Normal 3 2 5 2 3 2 3 2 5" xfId="48209" xr:uid="{5658F08F-53DC-4F1D-92AF-909E51505A03}"/>
    <cellStyle name="Normal 3 2 5 2 3 2 3 3" xfId="23057" xr:uid="{CD03224E-4B6E-4FB8-89D6-722B2078ECC0}"/>
    <cellStyle name="Normal 3 2 5 2 3 2 3 3 2" xfId="36749" xr:uid="{5E24B567-CD4E-4D1E-9C0C-0415E94BFE33}"/>
    <cellStyle name="Normal 3 2 5 2 3 2 3 3 3" xfId="51633" xr:uid="{0160F452-E94B-4084-A9A1-2852E7AECA1E}"/>
    <cellStyle name="Normal 3 2 5 2 3 2 3 4" xfId="16213" xr:uid="{A83C2A0D-517D-4750-A387-892339EB00D6}"/>
    <cellStyle name="Normal 3 2 5 2 3 2 3 5" xfId="29903" xr:uid="{5998DEEA-7FC4-4994-915F-EEBB4AA20C28}"/>
    <cellStyle name="Normal 3 2 5 2 3 2 3 6" xfId="44787" xr:uid="{C0880B49-CAE0-46AE-A25A-55D6BC5AAFF3}"/>
    <cellStyle name="Normal 3 2 5 2 3 2 4" xfId="11077" xr:uid="{318B258B-2E18-4842-BC66-E2FA0D40A192}"/>
    <cellStyle name="Normal 3 2 5 2 3 2 4 2" xfId="24767" xr:uid="{83B09E84-BC48-4901-8D89-7DC01F4683FC}"/>
    <cellStyle name="Normal 3 2 5 2 3 2 4 2 2" xfId="38459" xr:uid="{85CBFF2B-A763-4128-A181-025B32DB7AC4}"/>
    <cellStyle name="Normal 3 2 5 2 3 2 4 2 3" xfId="53343" xr:uid="{72F478E6-ED5A-4297-B698-CD511D337EC8}"/>
    <cellStyle name="Normal 3 2 5 2 3 2 4 3" xfId="17923" xr:uid="{1CA37346-FEF1-40DD-9852-46BEC5630EB8}"/>
    <cellStyle name="Normal 3 2 5 2 3 2 4 4" xfId="31613" xr:uid="{3091C314-251D-49E1-AD21-7F16FA96E5D9}"/>
    <cellStyle name="Normal 3 2 5 2 3 2 4 5" xfId="46497" xr:uid="{0FCBCC39-6924-4178-9782-5232D659B901}"/>
    <cellStyle name="Normal 3 2 5 2 3 2 5" xfId="21345" xr:uid="{7C7460C8-84C3-4761-B8DD-B30C8A62E7A3}"/>
    <cellStyle name="Normal 3 2 5 2 3 2 5 2" xfId="35037" xr:uid="{5A02A87C-C59F-43A2-8B71-DB5302ECE689}"/>
    <cellStyle name="Normal 3 2 5 2 3 2 5 3" xfId="49921" xr:uid="{35DA27CE-2D80-4141-A764-9E48E65E5012}"/>
    <cellStyle name="Normal 3 2 5 2 3 2 6" xfId="14501" xr:uid="{4A4ECD8A-E387-4942-B0F8-D8F5220C0645}"/>
    <cellStyle name="Normal 3 2 5 2 3 2 7" xfId="28191" xr:uid="{68695615-E7FB-446D-92E4-53A7098AAEFD}"/>
    <cellStyle name="Normal 3 2 5 2 3 2 8" xfId="43075" xr:uid="{E0C747F7-01E4-4B40-8BF6-45EF0C7514B6}"/>
    <cellStyle name="Normal 3 2 5 2 3 3" xfId="7656" xr:uid="{5B4476B7-1178-4261-801F-C9115949B0ED}"/>
    <cellStyle name="Normal 3 2 5 2 3 3 2" xfId="9369" xr:uid="{1AADC5D8-7F1E-4E33-86A1-789A5259D4B0}"/>
    <cellStyle name="Normal 3 2 5 2 3 3 2 2" xfId="12791" xr:uid="{4A6CBEFF-AEA9-4F21-81E5-93CE5CC525AE}"/>
    <cellStyle name="Normal 3 2 5 2 3 3 2 2 2" xfId="26481" xr:uid="{F174D90B-5AAD-44A5-BFB6-773133B1E86A}"/>
    <cellStyle name="Normal 3 2 5 2 3 3 2 2 2 2" xfId="40173" xr:uid="{2B5608AE-36E4-445A-8951-2E3F0E5800AB}"/>
    <cellStyle name="Normal 3 2 5 2 3 3 2 2 2 3" xfId="55057" xr:uid="{252ACA66-DE47-4853-B7C7-E7C51FC70148}"/>
    <cellStyle name="Normal 3 2 5 2 3 3 2 2 3" xfId="19637" xr:uid="{D17D2614-B2AA-4303-80A0-EE9F231DAD65}"/>
    <cellStyle name="Normal 3 2 5 2 3 3 2 2 4" xfId="33327" xr:uid="{A36C77BA-21BF-4C25-A89C-F8D65F859F68}"/>
    <cellStyle name="Normal 3 2 5 2 3 3 2 2 5" xfId="48211" xr:uid="{C70790FB-25FF-4D32-9F34-88E214FF776A}"/>
    <cellStyle name="Normal 3 2 5 2 3 3 2 3" xfId="23059" xr:uid="{F9075D6D-8B60-47E4-A9E4-CF64E1A4F0B9}"/>
    <cellStyle name="Normal 3 2 5 2 3 3 2 3 2" xfId="36751" xr:uid="{ED5B96F6-0496-403C-84B4-E581C1A15A8D}"/>
    <cellStyle name="Normal 3 2 5 2 3 3 2 3 3" xfId="51635" xr:uid="{61722DB6-DAD9-4F87-9F83-D15D22D47596}"/>
    <cellStyle name="Normal 3 2 5 2 3 3 2 4" xfId="16215" xr:uid="{AC37F82A-080A-4D07-B228-2F7A96367D6B}"/>
    <cellStyle name="Normal 3 2 5 2 3 3 2 5" xfId="29905" xr:uid="{C687EA6D-DF2E-4936-8CA7-F42B81E57BF4}"/>
    <cellStyle name="Normal 3 2 5 2 3 3 2 6" xfId="44789" xr:uid="{BF18696E-7712-4650-A8B6-A13C1783F970}"/>
    <cellStyle name="Normal 3 2 5 2 3 3 3" xfId="11079" xr:uid="{0BB5E2F9-3AC2-46DF-BDB2-11D8BEB86268}"/>
    <cellStyle name="Normal 3 2 5 2 3 3 3 2" xfId="24769" xr:uid="{4A7E32EA-87CF-443D-A424-1133102205A5}"/>
    <cellStyle name="Normal 3 2 5 2 3 3 3 2 2" xfId="38461" xr:uid="{56E90FBB-3D19-417C-A276-7577516D327F}"/>
    <cellStyle name="Normal 3 2 5 2 3 3 3 2 3" xfId="53345" xr:uid="{72D47EA6-3C06-4C2B-80B4-B884264C611B}"/>
    <cellStyle name="Normal 3 2 5 2 3 3 3 3" xfId="17925" xr:uid="{108D2E8E-1478-4305-8C78-B7040E809D96}"/>
    <cellStyle name="Normal 3 2 5 2 3 3 3 4" xfId="31615" xr:uid="{706B51F9-A9E9-4202-80B5-ACE120A050A1}"/>
    <cellStyle name="Normal 3 2 5 2 3 3 3 5" xfId="46499" xr:uid="{48A28643-7427-4AA5-B489-C2E450FD889A}"/>
    <cellStyle name="Normal 3 2 5 2 3 3 4" xfId="21347" xr:uid="{30E12422-C95B-4625-836F-2A7CB519A870}"/>
    <cellStyle name="Normal 3 2 5 2 3 3 4 2" xfId="35039" xr:uid="{D7044BA7-0A5C-4581-9B4B-415C27ABBD03}"/>
    <cellStyle name="Normal 3 2 5 2 3 3 4 3" xfId="49923" xr:uid="{22950239-F1F5-47E9-84EE-1BA5EF53DC76}"/>
    <cellStyle name="Normal 3 2 5 2 3 3 5" xfId="14503" xr:uid="{AEDB3311-D41A-4807-9312-5CC83664ABB9}"/>
    <cellStyle name="Normal 3 2 5 2 3 3 6" xfId="28193" xr:uid="{2C0023EF-0D98-42CA-A857-78065B7C33EA}"/>
    <cellStyle name="Normal 3 2 5 2 3 3 7" xfId="43077" xr:uid="{50EAB0EC-0DA6-42B9-A237-112F8716ECE7}"/>
    <cellStyle name="Normal 3 2 5 2 3 4" xfId="7657" xr:uid="{E2F7F904-CCD1-4813-95A0-C3DE7CE726DA}"/>
    <cellStyle name="Normal 3 2 5 2 3 4 2" xfId="9370" xr:uid="{AED57BF5-2736-4A19-8AB3-DE425A8C4CDE}"/>
    <cellStyle name="Normal 3 2 5 2 3 4 2 2" xfId="12792" xr:uid="{C416102E-1530-458E-A832-08797D3045A7}"/>
    <cellStyle name="Normal 3 2 5 2 3 4 2 2 2" xfId="26482" xr:uid="{14E48719-E50E-4085-A53D-C6B66DC582E9}"/>
    <cellStyle name="Normal 3 2 5 2 3 4 2 2 2 2" xfId="40174" xr:uid="{7EED1A0E-A15A-412F-9BE6-453452B8D2EE}"/>
    <cellStyle name="Normal 3 2 5 2 3 4 2 2 2 3" xfId="55058" xr:uid="{6182D747-28C3-495B-94BE-070A23645C3D}"/>
    <cellStyle name="Normal 3 2 5 2 3 4 2 2 3" xfId="19638" xr:uid="{6F86B0C3-E479-4BA1-8747-D9FEB7869D2D}"/>
    <cellStyle name="Normal 3 2 5 2 3 4 2 2 4" xfId="33328" xr:uid="{5B2B68B8-9712-4128-A2A5-6AE41915B75D}"/>
    <cellStyle name="Normal 3 2 5 2 3 4 2 2 5" xfId="48212" xr:uid="{ADE5A3AD-91DA-4B4C-B5AF-11E36600B20F}"/>
    <cellStyle name="Normal 3 2 5 2 3 4 2 3" xfId="23060" xr:uid="{BDD96152-07E1-4963-A7E1-BDDA1AFF477E}"/>
    <cellStyle name="Normal 3 2 5 2 3 4 2 3 2" xfId="36752" xr:uid="{87AE826C-E664-48E4-A319-C297BFBB27A6}"/>
    <cellStyle name="Normal 3 2 5 2 3 4 2 3 3" xfId="51636" xr:uid="{269B8DDC-AF3C-4B8C-8770-595B8EC99818}"/>
    <cellStyle name="Normal 3 2 5 2 3 4 2 4" xfId="16216" xr:uid="{FFD7E762-C3D5-407D-897B-CC58B5AD58F7}"/>
    <cellStyle name="Normal 3 2 5 2 3 4 2 5" xfId="29906" xr:uid="{8425D715-478F-4CFF-AE56-E08F1C9FBA2D}"/>
    <cellStyle name="Normal 3 2 5 2 3 4 2 6" xfId="44790" xr:uid="{8A3F07F7-B833-41F3-978C-02D2585935E3}"/>
    <cellStyle name="Normal 3 2 5 2 3 4 3" xfId="11080" xr:uid="{F72DC636-5534-4A68-8A30-A999B19508B0}"/>
    <cellStyle name="Normal 3 2 5 2 3 4 3 2" xfId="24770" xr:uid="{DF5DB61F-C2D7-49A7-94A0-DE64E7395270}"/>
    <cellStyle name="Normal 3 2 5 2 3 4 3 2 2" xfId="38462" xr:uid="{E27EF798-C0F4-4690-82A7-1B5546735F9A}"/>
    <cellStyle name="Normal 3 2 5 2 3 4 3 2 3" xfId="53346" xr:uid="{07347FB3-EE96-4D80-8B24-CB7E072CDE3B}"/>
    <cellStyle name="Normal 3 2 5 2 3 4 3 3" xfId="17926" xr:uid="{A90B8008-F4C7-45C4-B75B-A88FA03F3EFA}"/>
    <cellStyle name="Normal 3 2 5 2 3 4 3 4" xfId="31616" xr:uid="{6D2AD3C7-B40B-4086-B020-98C38C7B1DA8}"/>
    <cellStyle name="Normal 3 2 5 2 3 4 3 5" xfId="46500" xr:uid="{605BF7E9-4667-4A57-A40E-BAAB2E4AE1AD}"/>
    <cellStyle name="Normal 3 2 5 2 3 4 4" xfId="21348" xr:uid="{0A191AF7-6AC8-40D6-9735-CE2589F66556}"/>
    <cellStyle name="Normal 3 2 5 2 3 4 4 2" xfId="35040" xr:uid="{FA5FD119-6850-42D7-B29C-D436866A9D3D}"/>
    <cellStyle name="Normal 3 2 5 2 3 4 4 3" xfId="49924" xr:uid="{E5C9D086-2C86-4854-AE94-C1CCE5FFCADE}"/>
    <cellStyle name="Normal 3 2 5 2 3 4 5" xfId="14504" xr:uid="{121A6771-DFD2-4AE4-917E-C36D88CE6023}"/>
    <cellStyle name="Normal 3 2 5 2 3 4 6" xfId="28194" xr:uid="{E4152269-9AF2-4550-A5AE-D367E669047D}"/>
    <cellStyle name="Normal 3 2 5 2 3 4 7" xfId="43078" xr:uid="{89DDC829-BCB4-48E7-ABC9-F0629DCB51E2}"/>
    <cellStyle name="Normal 3 2 5 2 3 5" xfId="9366" xr:uid="{7EC0005F-6BB3-4318-89EE-5794979D72F8}"/>
    <cellStyle name="Normal 3 2 5 2 3 5 2" xfId="12788" xr:uid="{F6E33DE1-348D-442C-BCBE-040CDCF9C670}"/>
    <cellStyle name="Normal 3 2 5 2 3 5 2 2" xfId="26478" xr:uid="{4AA14143-D164-4C1A-8DD4-B1FEF036C92B}"/>
    <cellStyle name="Normal 3 2 5 2 3 5 2 2 2" xfId="40170" xr:uid="{017FD598-CCF2-47C7-8063-C0DD8D82E993}"/>
    <cellStyle name="Normal 3 2 5 2 3 5 2 2 3" xfId="55054" xr:uid="{850C1BF8-05C5-49E5-9BCF-B019654EA711}"/>
    <cellStyle name="Normal 3 2 5 2 3 5 2 3" xfId="19634" xr:uid="{87CC4AD0-A7F5-4AE9-9F36-753AAF1BCEFD}"/>
    <cellStyle name="Normal 3 2 5 2 3 5 2 4" xfId="33324" xr:uid="{148F56A5-83A7-43BB-B747-13325E33361A}"/>
    <cellStyle name="Normal 3 2 5 2 3 5 2 5" xfId="48208" xr:uid="{EE8B0303-5025-49F5-AD4B-3979A0414F09}"/>
    <cellStyle name="Normal 3 2 5 2 3 5 3" xfId="23056" xr:uid="{BD0D8013-79EE-45CE-970A-B5C4DA110174}"/>
    <cellStyle name="Normal 3 2 5 2 3 5 3 2" xfId="36748" xr:uid="{7C1E2893-E3E9-462E-9DD6-815A2CEB070F}"/>
    <cellStyle name="Normal 3 2 5 2 3 5 3 3" xfId="51632" xr:uid="{B799042B-9A81-4EEB-A46A-9F50EE3B4D50}"/>
    <cellStyle name="Normal 3 2 5 2 3 5 4" xfId="16212" xr:uid="{B822DA41-61E4-4F27-86EA-C39D98E9DA3F}"/>
    <cellStyle name="Normal 3 2 5 2 3 5 5" xfId="29902" xr:uid="{410A0BE7-B77A-46E5-B0C6-6380A6E9C21C}"/>
    <cellStyle name="Normal 3 2 5 2 3 5 6" xfId="44786" xr:uid="{D388423B-8528-4FE9-95A3-1710272A9464}"/>
    <cellStyle name="Normal 3 2 5 2 3 6" xfId="11076" xr:uid="{BECA1227-8EB2-49A6-8802-830DABC4A989}"/>
    <cellStyle name="Normal 3 2 5 2 3 6 2" xfId="24766" xr:uid="{1D84526A-6E4C-4BFF-B8B1-C6485AD8CF69}"/>
    <cellStyle name="Normal 3 2 5 2 3 6 2 2" xfId="38458" xr:uid="{48B8D933-EACE-4238-8D29-EC42D6126310}"/>
    <cellStyle name="Normal 3 2 5 2 3 6 2 3" xfId="53342" xr:uid="{3332BC4A-B214-4B2A-825B-DB5E3586108D}"/>
    <cellStyle name="Normal 3 2 5 2 3 6 3" xfId="17922" xr:uid="{EC21E1AB-9C2D-4768-BC43-F4CD9B001D05}"/>
    <cellStyle name="Normal 3 2 5 2 3 6 4" xfId="31612" xr:uid="{E6693EF6-722E-4427-A20C-EC724835AF04}"/>
    <cellStyle name="Normal 3 2 5 2 3 6 5" xfId="46496" xr:uid="{214E1853-1FCC-4E88-ABD2-2D826977A750}"/>
    <cellStyle name="Normal 3 2 5 2 3 7" xfId="21344" xr:uid="{8BB48464-B74F-437F-81E5-C8F079AA101D}"/>
    <cellStyle name="Normal 3 2 5 2 3 7 2" xfId="35036" xr:uid="{66D35BFD-886B-4289-8D99-D71A85DE8F9C}"/>
    <cellStyle name="Normal 3 2 5 2 3 7 3" xfId="49920" xr:uid="{9FD7A457-8C48-42C2-B1BF-104FD1AE54E6}"/>
    <cellStyle name="Normal 3 2 5 2 3 8" xfId="14500" xr:uid="{CBA967B1-4A38-4FED-B5FE-3FF9A7431A5B}"/>
    <cellStyle name="Normal 3 2 5 2 3 9" xfId="28190" xr:uid="{32ED10CA-AE6B-48D5-830C-AB97D237E29C}"/>
    <cellStyle name="Normal 3 2 5 2 4" xfId="7658" xr:uid="{AE4FE27D-849C-426A-96A8-527ABFAF596F}"/>
    <cellStyle name="Normal 3 2 5 2 4 2" xfId="7659" xr:uid="{0A03D5D4-78CA-4FBB-B244-4A4FAEC515F3}"/>
    <cellStyle name="Normal 3 2 5 2 4 2 2" xfId="9372" xr:uid="{A9CF936E-2BA1-4F69-A79E-E7FD369CA1F6}"/>
    <cellStyle name="Normal 3 2 5 2 4 2 2 2" xfId="12794" xr:uid="{E179B588-1A9A-42DD-9E43-70EFAB43D864}"/>
    <cellStyle name="Normal 3 2 5 2 4 2 2 2 2" xfId="26484" xr:uid="{9D90A465-C506-4DA4-8F29-43EF9C4CBE77}"/>
    <cellStyle name="Normal 3 2 5 2 4 2 2 2 2 2" xfId="40176" xr:uid="{8E126E74-8C59-4208-93AE-E51E47291A92}"/>
    <cellStyle name="Normal 3 2 5 2 4 2 2 2 2 3" xfId="55060" xr:uid="{EC02458F-FFE7-453C-930E-5EDF7E3D2FB4}"/>
    <cellStyle name="Normal 3 2 5 2 4 2 2 2 3" xfId="19640" xr:uid="{42AB8A07-85A4-4A44-A44B-4D703EAE463D}"/>
    <cellStyle name="Normal 3 2 5 2 4 2 2 2 4" xfId="33330" xr:uid="{0D51BE9B-BD8D-4EAA-B921-01EE2BE88867}"/>
    <cellStyle name="Normal 3 2 5 2 4 2 2 2 5" xfId="48214" xr:uid="{745A76AA-8665-4D6B-B049-F991329E4BF8}"/>
    <cellStyle name="Normal 3 2 5 2 4 2 2 3" xfId="23062" xr:uid="{509FAD7D-8DE3-423E-BC95-A67957BC6A25}"/>
    <cellStyle name="Normal 3 2 5 2 4 2 2 3 2" xfId="36754" xr:uid="{84BEF887-063A-4034-92CA-9C867507D4D8}"/>
    <cellStyle name="Normal 3 2 5 2 4 2 2 3 3" xfId="51638" xr:uid="{FAC8A010-F8B4-4E64-AD77-ACC5EA1E40F1}"/>
    <cellStyle name="Normal 3 2 5 2 4 2 2 4" xfId="16218" xr:uid="{0E530939-EBD3-4BD7-A18A-29424F6C0BB3}"/>
    <cellStyle name="Normal 3 2 5 2 4 2 2 5" xfId="29908" xr:uid="{7EEA2887-109E-4FBD-B883-13D7E6379665}"/>
    <cellStyle name="Normal 3 2 5 2 4 2 2 6" xfId="44792" xr:uid="{422A7795-2BE3-4C10-9D11-15D27853D5DF}"/>
    <cellStyle name="Normal 3 2 5 2 4 2 3" xfId="11082" xr:uid="{FD7BF1FB-BC42-4E4C-8DF7-35B0A129B50B}"/>
    <cellStyle name="Normal 3 2 5 2 4 2 3 2" xfId="24772" xr:uid="{8E5B47C5-FFC2-49CD-A8F7-CA728DE1AAAB}"/>
    <cellStyle name="Normal 3 2 5 2 4 2 3 2 2" xfId="38464" xr:uid="{3C83C401-F8B0-4C84-A6E7-94F8C626952C}"/>
    <cellStyle name="Normal 3 2 5 2 4 2 3 2 3" xfId="53348" xr:uid="{CCB008FE-0706-4AD6-A026-C56139D0F63B}"/>
    <cellStyle name="Normal 3 2 5 2 4 2 3 3" xfId="17928" xr:uid="{FDDA2817-A992-43A7-AD7D-72F9C5AA38F9}"/>
    <cellStyle name="Normal 3 2 5 2 4 2 3 4" xfId="31618" xr:uid="{F29B3BD0-BFFC-42FC-8A15-8E98A787B27C}"/>
    <cellStyle name="Normal 3 2 5 2 4 2 3 5" xfId="46502" xr:uid="{B6090410-D60B-4070-B21A-443A22D1AF70}"/>
    <cellStyle name="Normal 3 2 5 2 4 2 4" xfId="21350" xr:uid="{5BCAB0B8-125F-450E-B421-A9ABD5730B40}"/>
    <cellStyle name="Normal 3 2 5 2 4 2 4 2" xfId="35042" xr:uid="{C7B2D5E7-E57E-4895-8E3F-1195DFA1FCDD}"/>
    <cellStyle name="Normal 3 2 5 2 4 2 4 3" xfId="49926" xr:uid="{E70E3B96-0F0B-4025-8F20-B932A678D96A}"/>
    <cellStyle name="Normal 3 2 5 2 4 2 5" xfId="14506" xr:uid="{32B998A2-FFB7-4AA9-BC01-CC74468EC501}"/>
    <cellStyle name="Normal 3 2 5 2 4 2 6" xfId="28196" xr:uid="{E931FB28-8198-4025-B4A6-D76548394E4C}"/>
    <cellStyle name="Normal 3 2 5 2 4 2 7" xfId="43080" xr:uid="{8AE6E645-3728-4714-A10F-3F4782E62FCA}"/>
    <cellStyle name="Normal 3 2 5 2 4 3" xfId="9371" xr:uid="{3F239240-2093-4DB3-92F7-E0578E578EF4}"/>
    <cellStyle name="Normal 3 2 5 2 4 3 2" xfId="12793" xr:uid="{3AC25DBF-7DD0-4EA3-BAE0-72E3AD17570C}"/>
    <cellStyle name="Normal 3 2 5 2 4 3 2 2" xfId="26483" xr:uid="{2BE65845-8099-48BD-9970-40335BCA3D64}"/>
    <cellStyle name="Normal 3 2 5 2 4 3 2 2 2" xfId="40175" xr:uid="{BEFB9CC2-A886-496C-BE13-DFFBCE05BDCE}"/>
    <cellStyle name="Normal 3 2 5 2 4 3 2 2 3" xfId="55059" xr:uid="{8EB006F7-1F2D-457B-B39B-A5902098330A}"/>
    <cellStyle name="Normal 3 2 5 2 4 3 2 3" xfId="19639" xr:uid="{CF57A488-A00E-4F0A-8D4C-C06064537B35}"/>
    <cellStyle name="Normal 3 2 5 2 4 3 2 4" xfId="33329" xr:uid="{F91C41BC-3E81-4128-8A68-7E4FB07AB03E}"/>
    <cellStyle name="Normal 3 2 5 2 4 3 2 5" xfId="48213" xr:uid="{E92E8693-A169-4255-BEA6-4100D929E6E9}"/>
    <cellStyle name="Normal 3 2 5 2 4 3 3" xfId="23061" xr:uid="{554262E7-F831-4F6E-9BA9-387693150DE2}"/>
    <cellStyle name="Normal 3 2 5 2 4 3 3 2" xfId="36753" xr:uid="{6939F900-998C-4222-9223-D8B83CFC54E8}"/>
    <cellStyle name="Normal 3 2 5 2 4 3 3 3" xfId="51637" xr:uid="{02259ABD-5C48-4E32-BCDD-DD4F60C63ADA}"/>
    <cellStyle name="Normal 3 2 5 2 4 3 4" xfId="16217" xr:uid="{020A3FEF-4D5C-4FBF-81CC-04E5EC303D52}"/>
    <cellStyle name="Normal 3 2 5 2 4 3 5" xfId="29907" xr:uid="{15363478-0BB0-4367-8FC2-E6D8BE215A35}"/>
    <cellStyle name="Normal 3 2 5 2 4 3 6" xfId="44791" xr:uid="{7EE88AEE-900B-4551-B386-D01101AFCE41}"/>
    <cellStyle name="Normal 3 2 5 2 4 4" xfId="11081" xr:uid="{B6EFC46C-5E7B-4D4C-9687-B5214947D6D3}"/>
    <cellStyle name="Normal 3 2 5 2 4 4 2" xfId="24771" xr:uid="{9D4B2CEE-0D86-4E37-8D20-FCEE90A0087F}"/>
    <cellStyle name="Normal 3 2 5 2 4 4 2 2" xfId="38463" xr:uid="{86FCD2BE-0789-4EBC-9773-6B39C3C52BE1}"/>
    <cellStyle name="Normal 3 2 5 2 4 4 2 3" xfId="53347" xr:uid="{AD19EA17-A0AE-4EE8-87A2-C5C53BCB1AF3}"/>
    <cellStyle name="Normal 3 2 5 2 4 4 3" xfId="17927" xr:uid="{B1233813-4363-45F9-B63B-3403DC15FF3A}"/>
    <cellStyle name="Normal 3 2 5 2 4 4 4" xfId="31617" xr:uid="{1F2750F8-0EA5-48E0-AA70-51B618E6300E}"/>
    <cellStyle name="Normal 3 2 5 2 4 4 5" xfId="46501" xr:uid="{A2324DBE-1DD9-4BF7-8FE9-FBBBA5ADCB4A}"/>
    <cellStyle name="Normal 3 2 5 2 4 5" xfId="21349" xr:uid="{3E2C735D-779D-45EB-AC47-E7F71D3F67F1}"/>
    <cellStyle name="Normal 3 2 5 2 4 5 2" xfId="35041" xr:uid="{4300255A-71EE-4692-8811-50361796CD24}"/>
    <cellStyle name="Normal 3 2 5 2 4 5 3" xfId="49925" xr:uid="{CCF4C032-A66C-442C-B158-0178FD7A6B3C}"/>
    <cellStyle name="Normal 3 2 5 2 4 6" xfId="14505" xr:uid="{04BE3080-2C11-4EA0-8647-94EF95145623}"/>
    <cellStyle name="Normal 3 2 5 2 4 7" xfId="28195" xr:uid="{928A3E26-5A13-4034-807E-C39963ED0025}"/>
    <cellStyle name="Normal 3 2 5 2 4 8" xfId="43079" xr:uid="{2E98298B-B785-42FB-818C-417DBD9011D1}"/>
    <cellStyle name="Normal 3 2 5 2 5" xfId="7660" xr:uid="{109ED19D-5543-4826-9358-3F17FF3DA0E1}"/>
    <cellStyle name="Normal 3 2 5 2 5 2" xfId="9373" xr:uid="{1B11DDDE-315E-4679-ABD3-7D6249070FCE}"/>
    <cellStyle name="Normal 3 2 5 2 5 2 2" xfId="12795" xr:uid="{9DA0C055-6969-4ECF-9F48-2C2B2786C089}"/>
    <cellStyle name="Normal 3 2 5 2 5 2 2 2" xfId="26485" xr:uid="{DE9D1830-C9AF-422A-BDB6-6342B7A4774E}"/>
    <cellStyle name="Normal 3 2 5 2 5 2 2 2 2" xfId="40177" xr:uid="{54C51010-B58D-4D77-8AFC-86923F3FBA72}"/>
    <cellStyle name="Normal 3 2 5 2 5 2 2 2 3" xfId="55061" xr:uid="{2580D0DB-9CDC-4E1C-9903-7CF97A815FAB}"/>
    <cellStyle name="Normal 3 2 5 2 5 2 2 3" xfId="19641" xr:uid="{88C3FBE3-589C-4814-9C69-0C97BA9BA78A}"/>
    <cellStyle name="Normal 3 2 5 2 5 2 2 4" xfId="33331" xr:uid="{F8C6E9F8-B6F9-4D3D-8170-A6A537CB4F34}"/>
    <cellStyle name="Normal 3 2 5 2 5 2 2 5" xfId="48215" xr:uid="{A54271F2-EA7D-4D15-83D0-9357A414EDEB}"/>
    <cellStyle name="Normal 3 2 5 2 5 2 3" xfId="23063" xr:uid="{8D486D06-76D0-42D2-BE49-0145FA14EEF8}"/>
    <cellStyle name="Normal 3 2 5 2 5 2 3 2" xfId="36755" xr:uid="{D516887A-40F9-4FF1-98EA-EBA8AEF02F17}"/>
    <cellStyle name="Normal 3 2 5 2 5 2 3 3" xfId="51639" xr:uid="{1978E7A7-552F-41A2-94D2-67B7215CFED2}"/>
    <cellStyle name="Normal 3 2 5 2 5 2 4" xfId="16219" xr:uid="{44DEAD25-C4A8-486B-A0F5-699BB6307C22}"/>
    <cellStyle name="Normal 3 2 5 2 5 2 5" xfId="29909" xr:uid="{AFEDE366-DAB5-4B35-8FB2-4F3D61C54874}"/>
    <cellStyle name="Normal 3 2 5 2 5 2 6" xfId="44793" xr:uid="{A6CD12F7-E180-4848-A160-1B2C79D4E393}"/>
    <cellStyle name="Normal 3 2 5 2 5 3" xfId="11083" xr:uid="{4A68511D-E3F9-4634-B5C7-9C9E4EA57B60}"/>
    <cellStyle name="Normal 3 2 5 2 5 3 2" xfId="24773" xr:uid="{155E7EE6-EEAD-4400-9D39-CC96DDE64512}"/>
    <cellStyle name="Normal 3 2 5 2 5 3 2 2" xfId="38465" xr:uid="{886913F9-0126-4A0D-850A-9B4423B579A8}"/>
    <cellStyle name="Normal 3 2 5 2 5 3 2 3" xfId="53349" xr:uid="{72EF1588-0EEB-4F55-8EBC-B9731977CCD9}"/>
    <cellStyle name="Normal 3 2 5 2 5 3 3" xfId="17929" xr:uid="{B3694C07-57CC-4A3D-8E97-CC835711B1C3}"/>
    <cellStyle name="Normal 3 2 5 2 5 3 4" xfId="31619" xr:uid="{00736A86-C28F-49FD-97A8-F579C70F155E}"/>
    <cellStyle name="Normal 3 2 5 2 5 3 5" xfId="46503" xr:uid="{53FDF02B-AD8C-4DFF-AE1D-717F8A92E809}"/>
    <cellStyle name="Normal 3 2 5 2 5 4" xfId="21351" xr:uid="{2BF1B490-EBA8-4E10-A0C3-76480D8FE2B2}"/>
    <cellStyle name="Normal 3 2 5 2 5 4 2" xfId="35043" xr:uid="{0383776B-39F4-47DD-A95D-403C6F396F3F}"/>
    <cellStyle name="Normal 3 2 5 2 5 4 3" xfId="49927" xr:uid="{1DC49112-F51B-457B-93F5-8198FD63BCA5}"/>
    <cellStyle name="Normal 3 2 5 2 5 5" xfId="14507" xr:uid="{44BEBBB6-F22F-4C63-AFBC-A4D3091EB550}"/>
    <cellStyle name="Normal 3 2 5 2 5 6" xfId="28197" xr:uid="{9DB9E47D-4129-4912-B50C-42A362BE163C}"/>
    <cellStyle name="Normal 3 2 5 2 5 7" xfId="43081" xr:uid="{8F57F799-0745-4841-8237-FF46F7165A7B}"/>
    <cellStyle name="Normal 3 2 5 2 6" xfId="7661" xr:uid="{7AD6F9C3-33B4-42D2-928F-BE7D58F8AA5D}"/>
    <cellStyle name="Normal 3 2 5 2 6 2" xfId="9374" xr:uid="{610B72F9-E6F4-4D75-8CBA-F2D48D4B5243}"/>
    <cellStyle name="Normal 3 2 5 2 6 2 2" xfId="12796" xr:uid="{977AA81C-3C51-4F11-AC88-A78E20A97FA7}"/>
    <cellStyle name="Normal 3 2 5 2 6 2 2 2" xfId="26486" xr:uid="{E24BBD9F-6655-43A6-820A-CF66B475D72C}"/>
    <cellStyle name="Normal 3 2 5 2 6 2 2 2 2" xfId="40178" xr:uid="{8F82EEA8-0D59-47BE-B389-FD73CD73584B}"/>
    <cellStyle name="Normal 3 2 5 2 6 2 2 2 3" xfId="55062" xr:uid="{0D629968-A93D-4687-8880-F806A32AB4E7}"/>
    <cellStyle name="Normal 3 2 5 2 6 2 2 3" xfId="19642" xr:uid="{0D176CCD-BA57-4DF4-A14A-D4CB6B50F454}"/>
    <cellStyle name="Normal 3 2 5 2 6 2 2 4" xfId="33332" xr:uid="{6E428A88-EA41-4637-ABF6-A247E460F77E}"/>
    <cellStyle name="Normal 3 2 5 2 6 2 2 5" xfId="48216" xr:uid="{6FD73254-AB63-4D3F-9785-DA4A66146D1C}"/>
    <cellStyle name="Normal 3 2 5 2 6 2 3" xfId="23064" xr:uid="{DE2792D4-F296-4E39-A07F-2221F643AA0C}"/>
    <cellStyle name="Normal 3 2 5 2 6 2 3 2" xfId="36756" xr:uid="{FA57DFC6-5345-4EC4-8C6C-9CF0C10625A1}"/>
    <cellStyle name="Normal 3 2 5 2 6 2 3 3" xfId="51640" xr:uid="{09F5E0BE-0338-4C2D-A55F-43F9A4ADE285}"/>
    <cellStyle name="Normal 3 2 5 2 6 2 4" xfId="16220" xr:uid="{55BA1A90-52AE-4435-A84B-579678CBB518}"/>
    <cellStyle name="Normal 3 2 5 2 6 2 5" xfId="29910" xr:uid="{A353CA1F-7A23-4384-9E94-B7C7FED1BAA2}"/>
    <cellStyle name="Normal 3 2 5 2 6 2 6" xfId="44794" xr:uid="{A604B322-7800-40B8-A659-D52DC29C6B1D}"/>
    <cellStyle name="Normal 3 2 5 2 6 3" xfId="11084" xr:uid="{25CCF13B-1351-4B60-9A82-AD62BB657D49}"/>
    <cellStyle name="Normal 3 2 5 2 6 3 2" xfId="24774" xr:uid="{BA4D659C-BCB7-49BD-9B62-C2072F4FFDF6}"/>
    <cellStyle name="Normal 3 2 5 2 6 3 2 2" xfId="38466" xr:uid="{8B184FE6-94CE-490F-B5F8-ED25C68E8247}"/>
    <cellStyle name="Normal 3 2 5 2 6 3 2 3" xfId="53350" xr:uid="{E80E5001-B505-42F2-9DDA-BF7FE0E7CADB}"/>
    <cellStyle name="Normal 3 2 5 2 6 3 3" xfId="17930" xr:uid="{2181EEC8-B330-4A49-ABE3-4B559F7994B7}"/>
    <cellStyle name="Normal 3 2 5 2 6 3 4" xfId="31620" xr:uid="{DDE3E495-60C0-4FD6-9FF4-01C4D33170AE}"/>
    <cellStyle name="Normal 3 2 5 2 6 3 5" xfId="46504" xr:uid="{1BFEC8C8-CFF9-47D2-8C4C-1F32068C303B}"/>
    <cellStyle name="Normal 3 2 5 2 6 4" xfId="21352" xr:uid="{FDEE6A61-7BFD-4DC2-B232-F958D7E27FA5}"/>
    <cellStyle name="Normal 3 2 5 2 6 4 2" xfId="35044" xr:uid="{8959BBCE-D244-4295-9A1A-7A4F3FF38DB2}"/>
    <cellStyle name="Normal 3 2 5 2 6 4 3" xfId="49928" xr:uid="{9E393722-08C8-40D0-88AE-44E829DD9A40}"/>
    <cellStyle name="Normal 3 2 5 2 6 5" xfId="14508" xr:uid="{340501C9-8243-4880-A8E7-8E48DE413744}"/>
    <cellStyle name="Normal 3 2 5 2 6 6" xfId="28198" xr:uid="{DB9FABD2-A7DE-4413-912D-E87EE558C715}"/>
    <cellStyle name="Normal 3 2 5 2 6 7" xfId="43082" xr:uid="{9208205E-B24B-4EFD-9A4E-84C4772639B4}"/>
    <cellStyle name="Normal 3 2 5 2 7" xfId="9360" xr:uid="{0DB66D60-58D3-47BE-AAF1-C29AA1F89437}"/>
    <cellStyle name="Normal 3 2 5 2 7 2" xfId="12782" xr:uid="{4FD6D7F7-45AF-447A-AC79-B5675757F394}"/>
    <cellStyle name="Normal 3 2 5 2 7 2 2" xfId="26472" xr:uid="{C222E2D6-CAAA-4856-9F92-606E40D6B221}"/>
    <cellStyle name="Normal 3 2 5 2 7 2 2 2" xfId="40164" xr:uid="{B1622762-B2EB-49F6-908A-938DB9C1BAEE}"/>
    <cellStyle name="Normal 3 2 5 2 7 2 2 3" xfId="55048" xr:uid="{8540C088-E6FD-49E8-B834-28D7B52A069B}"/>
    <cellStyle name="Normal 3 2 5 2 7 2 3" xfId="19628" xr:uid="{17C59C7B-C9C6-4693-A470-E78B9F466CB9}"/>
    <cellStyle name="Normal 3 2 5 2 7 2 4" xfId="33318" xr:uid="{4735E282-0881-46F3-AB07-E1FEB9079137}"/>
    <cellStyle name="Normal 3 2 5 2 7 2 5" xfId="48202" xr:uid="{080AE05B-1B7B-4A26-BDFB-4E2740DEF5B4}"/>
    <cellStyle name="Normal 3 2 5 2 7 3" xfId="23050" xr:uid="{D59EEC0C-D807-4F08-9B3B-D587B245885A}"/>
    <cellStyle name="Normal 3 2 5 2 7 3 2" xfId="36742" xr:uid="{01B38C3D-E6B6-4396-A382-1CE46DC62A9E}"/>
    <cellStyle name="Normal 3 2 5 2 7 3 3" xfId="51626" xr:uid="{C39AC47C-7BF8-4D3E-9743-F959ECDADA04}"/>
    <cellStyle name="Normal 3 2 5 2 7 4" xfId="16206" xr:uid="{2D20A64A-6BAC-49E7-9D7D-C9799031851D}"/>
    <cellStyle name="Normal 3 2 5 2 7 5" xfId="29896" xr:uid="{8B326F1A-A624-41E6-9103-4C9F258ADA41}"/>
    <cellStyle name="Normal 3 2 5 2 7 6" xfId="44780" xr:uid="{3DFED210-0326-4039-B45B-1813A2A7CFFD}"/>
    <cellStyle name="Normal 3 2 5 2 8" xfId="11070" xr:uid="{A6533909-024D-4520-820C-D5FC8A3AEDA5}"/>
    <cellStyle name="Normal 3 2 5 2 8 2" xfId="24760" xr:uid="{2A15FDA4-3D74-4CA4-AEE5-67BC24AF992D}"/>
    <cellStyle name="Normal 3 2 5 2 8 2 2" xfId="38452" xr:uid="{9404C1EC-523A-4E59-8410-56C5227BA894}"/>
    <cellStyle name="Normal 3 2 5 2 8 2 3" xfId="53336" xr:uid="{7F0B0365-DB12-4012-8771-9BFE88A8DC1F}"/>
    <cellStyle name="Normal 3 2 5 2 8 3" xfId="17916" xr:uid="{A7CEE47B-2E65-4402-AA93-93E679BDDDD8}"/>
    <cellStyle name="Normal 3 2 5 2 8 4" xfId="31606" xr:uid="{3C4A4D8D-DE04-47A0-92F4-B2840AFC38B5}"/>
    <cellStyle name="Normal 3 2 5 2 8 5" xfId="46490" xr:uid="{6C137AD3-5A20-4805-94E5-719A324D922A}"/>
    <cellStyle name="Normal 3 2 5 2 9" xfId="21338" xr:uid="{8F537667-EAEC-49C7-9390-E0038EE9636B}"/>
    <cellStyle name="Normal 3 2 5 2 9 2" xfId="35030" xr:uid="{E31558F8-578B-462A-8B7B-AD178DBACDA4}"/>
    <cellStyle name="Normal 3 2 5 2 9 3" xfId="49914" xr:uid="{D46877BA-6470-4CE3-996D-A0E129F12D98}"/>
    <cellStyle name="Normal 3 2 5 3" xfId="5306" xr:uid="{D197F380-D5D4-484C-AA4F-50B9AB66D7B6}"/>
    <cellStyle name="Normal 3 2 5 3 10" xfId="43083" xr:uid="{DD9F8094-DAD6-4416-B757-EE6259E42735}"/>
    <cellStyle name="Normal 3 2 5 3 11" xfId="7662" xr:uid="{507FDCF2-0FFB-4940-B542-808AC2BBF1E0}"/>
    <cellStyle name="Normal 3 2 5 3 12" xfId="6513" xr:uid="{E0DE5F74-90BF-47D3-8251-9272CF7CEDF8}"/>
    <cellStyle name="Normal 3 2 5 3 13" xfId="5921" xr:uid="{FAB0C081-0C6E-4A92-9C70-9F3CDAB51550}"/>
    <cellStyle name="Normal 3 2 5 3 2" xfId="7663" xr:uid="{73F903C0-BE92-4DD4-860F-0DD48BC8170A}"/>
    <cellStyle name="Normal 3 2 5 3 2 2" xfId="7664" xr:uid="{4527E7CA-B151-46EA-AB74-1F6524F7C62C}"/>
    <cellStyle name="Normal 3 2 5 3 2 2 2" xfId="9377" xr:uid="{AC517FB2-8CE5-42E8-97BA-F9E1BA679BB4}"/>
    <cellStyle name="Normal 3 2 5 3 2 2 2 2" xfId="12799" xr:uid="{AAEB40C3-0682-4072-833F-A67DFE5D2532}"/>
    <cellStyle name="Normal 3 2 5 3 2 2 2 2 2" xfId="26489" xr:uid="{BF9EBF75-C099-4684-8E39-6F05E50CA276}"/>
    <cellStyle name="Normal 3 2 5 3 2 2 2 2 2 2" xfId="40181" xr:uid="{43F4A58C-1858-4F72-864C-1FA87F188FF5}"/>
    <cellStyle name="Normal 3 2 5 3 2 2 2 2 2 3" xfId="55065" xr:uid="{059734C4-CA4D-4DFC-A545-63536489CB57}"/>
    <cellStyle name="Normal 3 2 5 3 2 2 2 2 3" xfId="19645" xr:uid="{9BCDBC9C-7B8F-4748-8215-B07A49F546E0}"/>
    <cellStyle name="Normal 3 2 5 3 2 2 2 2 4" xfId="33335" xr:uid="{52295739-F9DC-425A-92F9-D71D88923D81}"/>
    <cellStyle name="Normal 3 2 5 3 2 2 2 2 5" xfId="48219" xr:uid="{9BFB4E1B-EF68-470E-816F-D4E23430698C}"/>
    <cellStyle name="Normal 3 2 5 3 2 2 2 3" xfId="23067" xr:uid="{0C1D3E8B-288C-45D8-B54B-2B967248C635}"/>
    <cellStyle name="Normal 3 2 5 3 2 2 2 3 2" xfId="36759" xr:uid="{0D1F8C1A-EEEA-4E57-91D9-97828C71AF4C}"/>
    <cellStyle name="Normal 3 2 5 3 2 2 2 3 3" xfId="51643" xr:uid="{C88E5879-46B4-4367-B5D3-4C721E0F2D5A}"/>
    <cellStyle name="Normal 3 2 5 3 2 2 2 4" xfId="16223" xr:uid="{4532955E-6206-4063-B006-99883CBC77D7}"/>
    <cellStyle name="Normal 3 2 5 3 2 2 2 5" xfId="29913" xr:uid="{CE8DC22C-E0F7-40AC-BF38-8E6138A55CCC}"/>
    <cellStyle name="Normal 3 2 5 3 2 2 2 6" xfId="44797" xr:uid="{09E5F00F-267E-4030-B304-803BF8A09C0B}"/>
    <cellStyle name="Normal 3 2 5 3 2 2 3" xfId="11087" xr:uid="{C7787F7A-F105-4F72-A730-47B3A5A1CDCA}"/>
    <cellStyle name="Normal 3 2 5 3 2 2 3 2" xfId="24777" xr:uid="{222C7853-8FE3-4876-B054-C236243857FE}"/>
    <cellStyle name="Normal 3 2 5 3 2 2 3 2 2" xfId="38469" xr:uid="{F435E351-DA0A-4EC5-B364-71DE4D0DD7DB}"/>
    <cellStyle name="Normal 3 2 5 3 2 2 3 2 3" xfId="53353" xr:uid="{23623AAC-5803-4746-BC1F-D6E1268A44B0}"/>
    <cellStyle name="Normal 3 2 5 3 2 2 3 3" xfId="17933" xr:uid="{EA81CFD8-FEC7-4FD5-8F0B-42B191A7EC34}"/>
    <cellStyle name="Normal 3 2 5 3 2 2 3 4" xfId="31623" xr:uid="{24075E8F-5108-4CA7-9935-6FC5362CEE42}"/>
    <cellStyle name="Normal 3 2 5 3 2 2 3 5" xfId="46507" xr:uid="{8CA141D0-7766-4DD9-8C96-C98AC2EFFCC9}"/>
    <cellStyle name="Normal 3 2 5 3 2 2 4" xfId="21355" xr:uid="{8BFC2758-8F0D-46CE-BC9D-917C7DF8F3A1}"/>
    <cellStyle name="Normal 3 2 5 3 2 2 4 2" xfId="35047" xr:uid="{8B14F222-DDDF-4D4A-A385-887365588A4B}"/>
    <cellStyle name="Normal 3 2 5 3 2 2 4 3" xfId="49931" xr:uid="{501517C4-0185-496C-9E21-0E6BAB5D964E}"/>
    <cellStyle name="Normal 3 2 5 3 2 2 5" xfId="14511" xr:uid="{2708A9C9-F819-4788-A3FD-3EE50F891084}"/>
    <cellStyle name="Normal 3 2 5 3 2 2 6" xfId="28201" xr:uid="{2A6D769A-6FDB-4141-8B16-7A53F51D3673}"/>
    <cellStyle name="Normal 3 2 5 3 2 2 7" xfId="43085" xr:uid="{9E735EB1-2223-4FD5-87AC-6F41D6DDD3C1}"/>
    <cellStyle name="Normal 3 2 5 3 2 3" xfId="9376" xr:uid="{DB6AABEC-2FB7-4735-9F35-5AC1954B385D}"/>
    <cellStyle name="Normal 3 2 5 3 2 3 2" xfId="12798" xr:uid="{1F62B9EE-11A5-4F76-B035-EECF4A7D0142}"/>
    <cellStyle name="Normal 3 2 5 3 2 3 2 2" xfId="26488" xr:uid="{7024D3F3-53EE-4DF8-8774-F411E618D15C}"/>
    <cellStyle name="Normal 3 2 5 3 2 3 2 2 2" xfId="40180" xr:uid="{A37FD835-0384-4F87-B1D0-BB7AEFF8C599}"/>
    <cellStyle name="Normal 3 2 5 3 2 3 2 2 3" xfId="55064" xr:uid="{34FD439A-46D4-4850-8EE4-B76864C6D518}"/>
    <cellStyle name="Normal 3 2 5 3 2 3 2 3" xfId="19644" xr:uid="{4545C421-5532-40EE-B01C-0471ABA2C54C}"/>
    <cellStyle name="Normal 3 2 5 3 2 3 2 4" xfId="33334" xr:uid="{96317DD8-3568-4ED4-952B-47AA170CA316}"/>
    <cellStyle name="Normal 3 2 5 3 2 3 2 5" xfId="48218" xr:uid="{51DC80D8-2023-4DD3-B445-A3A8F84A4481}"/>
    <cellStyle name="Normal 3 2 5 3 2 3 3" xfId="23066" xr:uid="{BDAD5553-7AFF-4F0F-B801-E39C4C5DD200}"/>
    <cellStyle name="Normal 3 2 5 3 2 3 3 2" xfId="36758" xr:uid="{331F0E94-0CD6-4DAA-8AEF-A646D92B3546}"/>
    <cellStyle name="Normal 3 2 5 3 2 3 3 3" xfId="51642" xr:uid="{F5F9A966-381B-469C-A495-97C06DB425D8}"/>
    <cellStyle name="Normal 3 2 5 3 2 3 4" xfId="16222" xr:uid="{383D999A-DB12-4A2A-83EA-82607CC376AC}"/>
    <cellStyle name="Normal 3 2 5 3 2 3 5" xfId="29912" xr:uid="{F42F9D0D-C31C-437F-B63D-DA33CED97386}"/>
    <cellStyle name="Normal 3 2 5 3 2 3 6" xfId="44796" xr:uid="{9B005D9C-10AC-447B-BF4F-BADBFFBF6CFD}"/>
    <cellStyle name="Normal 3 2 5 3 2 4" xfId="11086" xr:uid="{916812FD-8ADA-4DCC-8675-D0DB2BCED72A}"/>
    <cellStyle name="Normal 3 2 5 3 2 4 2" xfId="24776" xr:uid="{BF07CF8B-88F3-4F9D-8082-0D3DD06375B7}"/>
    <cellStyle name="Normal 3 2 5 3 2 4 2 2" xfId="38468" xr:uid="{E405083D-E0A4-4DA9-B4F2-B4C846C32172}"/>
    <cellStyle name="Normal 3 2 5 3 2 4 2 3" xfId="53352" xr:uid="{1E9629D6-8B19-40E1-8650-456897C22283}"/>
    <cellStyle name="Normal 3 2 5 3 2 4 3" xfId="17932" xr:uid="{7E64A64F-953B-4933-BD15-E37E602BAFE2}"/>
    <cellStyle name="Normal 3 2 5 3 2 4 4" xfId="31622" xr:uid="{E55F85A9-7E18-415B-A9BB-1B691B44A8AA}"/>
    <cellStyle name="Normal 3 2 5 3 2 4 5" xfId="46506" xr:uid="{D442E4CF-F519-409E-90C2-B9EFA0B3CCA5}"/>
    <cellStyle name="Normal 3 2 5 3 2 5" xfId="21354" xr:uid="{F0123C3C-7B36-415D-8A98-9064CFB3CFC8}"/>
    <cellStyle name="Normal 3 2 5 3 2 5 2" xfId="35046" xr:uid="{FE9B1B1A-FF8D-4DC3-B851-033F16820505}"/>
    <cellStyle name="Normal 3 2 5 3 2 5 3" xfId="49930" xr:uid="{98E69C2E-E51B-4FE7-8E5A-1BE5733F056B}"/>
    <cellStyle name="Normal 3 2 5 3 2 6" xfId="14510" xr:uid="{3C5FE126-BECF-4136-8006-5436ACF41F4E}"/>
    <cellStyle name="Normal 3 2 5 3 2 7" xfId="28200" xr:uid="{FEA1A94D-F4EE-462C-863C-88DC8AEF170D}"/>
    <cellStyle name="Normal 3 2 5 3 2 8" xfId="43084" xr:uid="{3A483A8A-0D72-43B1-BCE6-B9499980E7FE}"/>
    <cellStyle name="Normal 3 2 5 3 3" xfId="7665" xr:uid="{DA06C9FC-380C-4222-B2F1-A6C9B3E04336}"/>
    <cellStyle name="Normal 3 2 5 3 3 2" xfId="9378" xr:uid="{FE71A503-E8F1-4B00-8DF2-74222F10AAF8}"/>
    <cellStyle name="Normal 3 2 5 3 3 2 2" xfId="12800" xr:uid="{F1A1FA0C-054F-409E-B7E0-22C698729595}"/>
    <cellStyle name="Normal 3 2 5 3 3 2 2 2" xfId="26490" xr:uid="{B3AB9AB6-D19B-4056-9F9B-AF0ECA7496C1}"/>
    <cellStyle name="Normal 3 2 5 3 3 2 2 2 2" xfId="40182" xr:uid="{A929A1E4-A64B-45BB-88AA-EAB823FB5211}"/>
    <cellStyle name="Normal 3 2 5 3 3 2 2 2 3" xfId="55066" xr:uid="{49A9DD20-12D4-4600-A3C8-D4314D86DE26}"/>
    <cellStyle name="Normal 3 2 5 3 3 2 2 3" xfId="19646" xr:uid="{DF908353-1306-4261-A981-FB27EDAB947B}"/>
    <cellStyle name="Normal 3 2 5 3 3 2 2 4" xfId="33336" xr:uid="{54D7BE17-1EF6-47EA-AC52-1F58F87B932C}"/>
    <cellStyle name="Normal 3 2 5 3 3 2 2 5" xfId="48220" xr:uid="{62D2BF97-7760-4BC5-BB8D-1341109C78DD}"/>
    <cellStyle name="Normal 3 2 5 3 3 2 3" xfId="23068" xr:uid="{515C2D48-0FC5-4A14-8731-24EDB9FF0959}"/>
    <cellStyle name="Normal 3 2 5 3 3 2 3 2" xfId="36760" xr:uid="{DAAECAB0-0F7A-48FE-8C5B-F8DE55486F35}"/>
    <cellStyle name="Normal 3 2 5 3 3 2 3 3" xfId="51644" xr:uid="{029AD677-E82A-4931-9063-DAADF8FA27EF}"/>
    <cellStyle name="Normal 3 2 5 3 3 2 4" xfId="16224" xr:uid="{31D2DA52-6E6D-4DD3-B1EC-E36E2B94ADED}"/>
    <cellStyle name="Normal 3 2 5 3 3 2 5" xfId="29914" xr:uid="{99E86338-3954-44AB-8F45-91DDEA0A2BB2}"/>
    <cellStyle name="Normal 3 2 5 3 3 2 6" xfId="44798" xr:uid="{297EC848-1F5C-4BFA-87C3-B5103823AFDD}"/>
    <cellStyle name="Normal 3 2 5 3 3 3" xfId="11088" xr:uid="{54FCFFD8-1DC7-4CB8-B2FF-741997262A69}"/>
    <cellStyle name="Normal 3 2 5 3 3 3 2" xfId="24778" xr:uid="{6938D170-7E95-48B0-B06F-4B57262F93CB}"/>
    <cellStyle name="Normal 3 2 5 3 3 3 2 2" xfId="38470" xr:uid="{38C59DB4-9383-492D-977F-682277D1B938}"/>
    <cellStyle name="Normal 3 2 5 3 3 3 2 3" xfId="53354" xr:uid="{0D9D8E47-3009-4844-8445-56F83D41A131}"/>
    <cellStyle name="Normal 3 2 5 3 3 3 3" xfId="17934" xr:uid="{97F94E0C-D967-4B77-B600-A55B5810BD63}"/>
    <cellStyle name="Normal 3 2 5 3 3 3 4" xfId="31624" xr:uid="{1F108E64-054D-4087-BCB5-8F5736F73A7A}"/>
    <cellStyle name="Normal 3 2 5 3 3 3 5" xfId="46508" xr:uid="{EC883F22-6BED-4BCD-8813-DBA44DA95DDA}"/>
    <cellStyle name="Normal 3 2 5 3 3 4" xfId="21356" xr:uid="{61159C19-DE6B-44E6-8514-D7393739CB1A}"/>
    <cellStyle name="Normal 3 2 5 3 3 4 2" xfId="35048" xr:uid="{0CAE4E78-A5EE-4C50-BBC0-C7379B0D6463}"/>
    <cellStyle name="Normal 3 2 5 3 3 4 3" xfId="49932" xr:uid="{CB747C77-EB02-4A33-89E7-31418138594C}"/>
    <cellStyle name="Normal 3 2 5 3 3 5" xfId="14512" xr:uid="{F4D1D321-58CB-4CC5-8538-6C1D9CE09899}"/>
    <cellStyle name="Normal 3 2 5 3 3 6" xfId="28202" xr:uid="{81BEA34C-E25A-4D40-939A-494D849E367C}"/>
    <cellStyle name="Normal 3 2 5 3 3 7" xfId="43086" xr:uid="{32688550-0A22-4D18-80D2-EAC46C82E5E5}"/>
    <cellStyle name="Normal 3 2 5 3 4" xfId="7666" xr:uid="{1E12A6F8-7A39-4DE3-AD44-A88259DE7B40}"/>
    <cellStyle name="Normal 3 2 5 3 4 2" xfId="9379" xr:uid="{DD16B505-63BC-46C0-A946-993090ECFA67}"/>
    <cellStyle name="Normal 3 2 5 3 4 2 2" xfId="12801" xr:uid="{12DA5B54-714A-461B-AD60-6D8889E6F7AD}"/>
    <cellStyle name="Normal 3 2 5 3 4 2 2 2" xfId="26491" xr:uid="{57DB6F36-5BE5-4DCA-8295-DA95E96B26CD}"/>
    <cellStyle name="Normal 3 2 5 3 4 2 2 2 2" xfId="40183" xr:uid="{0E387CC9-07D2-44BD-8B32-1F29E565C7F8}"/>
    <cellStyle name="Normal 3 2 5 3 4 2 2 2 3" xfId="55067" xr:uid="{397795BD-7DC0-47F0-9076-4B1A38176ADF}"/>
    <cellStyle name="Normal 3 2 5 3 4 2 2 3" xfId="19647" xr:uid="{C103819C-86D2-4BA7-A016-0E99AE822685}"/>
    <cellStyle name="Normal 3 2 5 3 4 2 2 4" xfId="33337" xr:uid="{659A3B4E-62C8-4D14-97AC-1EA8D8592F89}"/>
    <cellStyle name="Normal 3 2 5 3 4 2 2 5" xfId="48221" xr:uid="{03DD19A9-E05D-421D-B783-90B2D7E29E87}"/>
    <cellStyle name="Normal 3 2 5 3 4 2 3" xfId="23069" xr:uid="{B9A9ECBF-2A1B-4D8F-8BE6-C27D1B1359E5}"/>
    <cellStyle name="Normal 3 2 5 3 4 2 3 2" xfId="36761" xr:uid="{1485B2A5-4B22-4C75-9013-F3989AF71AA2}"/>
    <cellStyle name="Normal 3 2 5 3 4 2 3 3" xfId="51645" xr:uid="{C8EED14A-885B-46E4-AC41-F6016815841C}"/>
    <cellStyle name="Normal 3 2 5 3 4 2 4" xfId="16225" xr:uid="{C4F83374-4222-47CF-83C1-3CCF5FFAFFD3}"/>
    <cellStyle name="Normal 3 2 5 3 4 2 5" xfId="29915" xr:uid="{8A8CF54B-70BA-497A-8164-29383CECCCD8}"/>
    <cellStyle name="Normal 3 2 5 3 4 2 6" xfId="44799" xr:uid="{8452F665-343F-4F0A-93B3-E342F3FBFAF6}"/>
    <cellStyle name="Normal 3 2 5 3 4 3" xfId="11089" xr:uid="{BA542F7A-EE6A-4A19-951F-EDE3A2C5C6F9}"/>
    <cellStyle name="Normal 3 2 5 3 4 3 2" xfId="24779" xr:uid="{0864ECAB-0230-4D8F-BC02-C4C30D3BB65D}"/>
    <cellStyle name="Normal 3 2 5 3 4 3 2 2" xfId="38471" xr:uid="{3D589013-8888-4806-97C0-A415128CCD38}"/>
    <cellStyle name="Normal 3 2 5 3 4 3 2 3" xfId="53355" xr:uid="{AEB9C796-4FBB-4A3E-B539-58B07695C4A3}"/>
    <cellStyle name="Normal 3 2 5 3 4 3 3" xfId="17935" xr:uid="{3A6C6B0E-EBC7-4348-808C-68B6895C76A7}"/>
    <cellStyle name="Normal 3 2 5 3 4 3 4" xfId="31625" xr:uid="{9DBDB95E-C72C-4A67-BB65-9FCB25CD30A8}"/>
    <cellStyle name="Normal 3 2 5 3 4 3 5" xfId="46509" xr:uid="{042E8B7A-B5D0-42DC-AAF2-8474364239C7}"/>
    <cellStyle name="Normal 3 2 5 3 4 4" xfId="21357" xr:uid="{FB379131-CFCE-4CCF-A2EE-2187DDCC0C85}"/>
    <cellStyle name="Normal 3 2 5 3 4 4 2" xfId="35049" xr:uid="{E34D8740-3AE9-4E17-8A91-25D221029262}"/>
    <cellStyle name="Normal 3 2 5 3 4 4 3" xfId="49933" xr:uid="{D0EB617A-74F4-47AB-8811-88C2BF3DBDD9}"/>
    <cellStyle name="Normal 3 2 5 3 4 5" xfId="14513" xr:uid="{847EC239-7671-459D-9FC7-757B680E4CC8}"/>
    <cellStyle name="Normal 3 2 5 3 4 6" xfId="28203" xr:uid="{F898397C-5469-4B14-888B-C7AABDECBEF5}"/>
    <cellStyle name="Normal 3 2 5 3 4 7" xfId="43087" xr:uid="{BCE7C6C4-7A57-4711-B795-A437EEBB977A}"/>
    <cellStyle name="Normal 3 2 5 3 5" xfId="9375" xr:uid="{0D7D585E-4D46-400C-AE8C-E6E0B567134B}"/>
    <cellStyle name="Normal 3 2 5 3 5 2" xfId="12797" xr:uid="{0DF484D9-B976-41D9-8DCF-832FE8ECE7FC}"/>
    <cellStyle name="Normal 3 2 5 3 5 2 2" xfId="26487" xr:uid="{CEBFD6F4-E50D-4521-8ED4-E7420AF905F7}"/>
    <cellStyle name="Normal 3 2 5 3 5 2 2 2" xfId="40179" xr:uid="{C214C4CD-4145-43F7-80C6-3CE3A6CAC025}"/>
    <cellStyle name="Normal 3 2 5 3 5 2 2 3" xfId="55063" xr:uid="{8F397F81-8924-49DE-9169-7572E6119861}"/>
    <cellStyle name="Normal 3 2 5 3 5 2 3" xfId="19643" xr:uid="{04F15E02-94C0-41CE-984E-AFD991553801}"/>
    <cellStyle name="Normal 3 2 5 3 5 2 4" xfId="33333" xr:uid="{74DFB1B9-5ECF-4CFA-865B-6976F50B8FD9}"/>
    <cellStyle name="Normal 3 2 5 3 5 2 5" xfId="48217" xr:uid="{2A845F49-B272-46E6-BB29-CD0706BEB22B}"/>
    <cellStyle name="Normal 3 2 5 3 5 3" xfId="23065" xr:uid="{EBE7E1EB-49C3-4608-BBDB-15A22DEC8D53}"/>
    <cellStyle name="Normal 3 2 5 3 5 3 2" xfId="36757" xr:uid="{6F74E307-4466-4489-891D-7F7DF6AEB321}"/>
    <cellStyle name="Normal 3 2 5 3 5 3 3" xfId="51641" xr:uid="{9523B6DD-4D86-4990-8D5B-E8437DAE0C83}"/>
    <cellStyle name="Normal 3 2 5 3 5 4" xfId="16221" xr:uid="{460DA92B-3DAD-4B63-BF49-7A99B2627EAF}"/>
    <cellStyle name="Normal 3 2 5 3 5 5" xfId="29911" xr:uid="{352C8561-8600-4230-826E-5BC47BE324D7}"/>
    <cellStyle name="Normal 3 2 5 3 5 6" xfId="44795" xr:uid="{188B65B1-F298-4222-BFA4-183EE7EBCDED}"/>
    <cellStyle name="Normal 3 2 5 3 6" xfId="11085" xr:uid="{29219317-477D-4A98-9BCA-8C8F55309825}"/>
    <cellStyle name="Normal 3 2 5 3 6 2" xfId="24775" xr:uid="{DFF02D29-28DB-4F00-9496-9CEF74603210}"/>
    <cellStyle name="Normal 3 2 5 3 6 2 2" xfId="38467" xr:uid="{6C242668-19B6-4ABB-93F4-5BCF0D037A96}"/>
    <cellStyle name="Normal 3 2 5 3 6 2 3" xfId="53351" xr:uid="{22EDEF9F-3287-4A4F-99C7-145D0AE9A624}"/>
    <cellStyle name="Normal 3 2 5 3 6 3" xfId="17931" xr:uid="{53065621-3033-4CE1-9261-08B9B692F566}"/>
    <cellStyle name="Normal 3 2 5 3 6 4" xfId="31621" xr:uid="{6F7FC1BF-3F20-4217-9C75-1BB7DB4A7DC7}"/>
    <cellStyle name="Normal 3 2 5 3 6 5" xfId="46505" xr:uid="{7136A1E5-4015-449E-B74E-34ACD31B11D9}"/>
    <cellStyle name="Normal 3 2 5 3 7" xfId="21353" xr:uid="{F7D2F680-3D53-46D7-B07E-D7F5CAF26BDA}"/>
    <cellStyle name="Normal 3 2 5 3 7 2" xfId="35045" xr:uid="{0D144675-72B8-498E-869B-55A90D286AB2}"/>
    <cellStyle name="Normal 3 2 5 3 7 3" xfId="49929" xr:uid="{0BA3C46E-49DB-4D72-A467-37E8432EA2FD}"/>
    <cellStyle name="Normal 3 2 5 3 8" xfId="14509" xr:uid="{1EAA38FD-0AC4-484D-B759-BD4E10512769}"/>
    <cellStyle name="Normal 3 2 5 3 8 2" xfId="41929" xr:uid="{B8F5BCB8-F8E4-4692-85E7-036EC6C97156}"/>
    <cellStyle name="Normal 3 2 5 3 9" xfId="28199" xr:uid="{3F0FF8C6-5726-4065-BD2D-170CCBB601AC}"/>
    <cellStyle name="Normal 3 2 5 4" xfId="7667" xr:uid="{2A0400F9-060F-4C33-96DB-470ED47A3AC7}"/>
    <cellStyle name="Normal 3 2 5 4 10" xfId="43088" xr:uid="{16D19C6A-20A5-4E6E-9DAB-1A3175DE6392}"/>
    <cellStyle name="Normal 3 2 5 4 2" xfId="7668" xr:uid="{CC08B02D-3BCA-40FA-863C-0E8E43E3FF0F}"/>
    <cellStyle name="Normal 3 2 5 4 2 2" xfId="7669" xr:uid="{611F645A-3664-4ADB-A2B8-CFECC010376D}"/>
    <cellStyle name="Normal 3 2 5 4 2 2 2" xfId="9382" xr:uid="{0CBCEF42-2CA0-4952-B7C0-E3DA9BA03233}"/>
    <cellStyle name="Normal 3 2 5 4 2 2 2 2" xfId="12804" xr:uid="{497FD802-41A9-4B05-A817-76DCABA7C326}"/>
    <cellStyle name="Normal 3 2 5 4 2 2 2 2 2" xfId="26494" xr:uid="{D725CCBA-BF43-4087-A904-5088E3966622}"/>
    <cellStyle name="Normal 3 2 5 4 2 2 2 2 2 2" xfId="40186" xr:uid="{EE1BD277-BEA0-4E39-8A57-3ACD5FFB0CE7}"/>
    <cellStyle name="Normal 3 2 5 4 2 2 2 2 2 3" xfId="55070" xr:uid="{6AC865D2-1AB1-4F23-9817-469B9D2516A3}"/>
    <cellStyle name="Normal 3 2 5 4 2 2 2 2 3" xfId="19650" xr:uid="{45578768-AB06-4147-86A2-280E66C50672}"/>
    <cellStyle name="Normal 3 2 5 4 2 2 2 2 4" xfId="33340" xr:uid="{80C0129E-2611-4A6A-807E-4034A57AB922}"/>
    <cellStyle name="Normal 3 2 5 4 2 2 2 2 5" xfId="48224" xr:uid="{93B8AD8B-5272-402C-AD6A-F3BA71FB9D19}"/>
    <cellStyle name="Normal 3 2 5 4 2 2 2 3" xfId="23072" xr:uid="{CA5303C9-C751-4423-8FC2-9453E0A55E2A}"/>
    <cellStyle name="Normal 3 2 5 4 2 2 2 3 2" xfId="36764" xr:uid="{BE3C63BE-46DD-4C40-876C-3DD1098C4D70}"/>
    <cellStyle name="Normal 3 2 5 4 2 2 2 3 3" xfId="51648" xr:uid="{D3CA769F-3430-4F47-A9C8-00BA90B422DB}"/>
    <cellStyle name="Normal 3 2 5 4 2 2 2 4" xfId="16228" xr:uid="{B9180F95-2C18-47D8-9417-0CD8B226E3AB}"/>
    <cellStyle name="Normal 3 2 5 4 2 2 2 5" xfId="29918" xr:uid="{DB4E439D-2FB2-4952-BAFA-3F7534A17C85}"/>
    <cellStyle name="Normal 3 2 5 4 2 2 2 6" xfId="44802" xr:uid="{7579888E-6904-4A40-9CE9-A0CB0DFED52B}"/>
    <cellStyle name="Normal 3 2 5 4 2 2 3" xfId="11092" xr:uid="{19EAC2FF-976D-4ECA-AAB3-8A7313B36F4D}"/>
    <cellStyle name="Normal 3 2 5 4 2 2 3 2" xfId="24782" xr:uid="{3501FA7C-728B-4E52-9980-BC0207339B18}"/>
    <cellStyle name="Normal 3 2 5 4 2 2 3 2 2" xfId="38474" xr:uid="{CEAC61D2-C25B-4525-B483-F3CED08DC8F1}"/>
    <cellStyle name="Normal 3 2 5 4 2 2 3 2 3" xfId="53358" xr:uid="{ADA17B1E-17E3-495B-8FB2-1484DBDEC376}"/>
    <cellStyle name="Normal 3 2 5 4 2 2 3 3" xfId="17938" xr:uid="{69D81878-BA0F-4D8F-8DBF-BF6B6DBFE1E1}"/>
    <cellStyle name="Normal 3 2 5 4 2 2 3 4" xfId="31628" xr:uid="{E63441AC-E0DB-43F8-8E7B-70458870143F}"/>
    <cellStyle name="Normal 3 2 5 4 2 2 3 5" xfId="46512" xr:uid="{465801B3-E6FF-4CAC-8D87-47F5C1C0BCB0}"/>
    <cellStyle name="Normal 3 2 5 4 2 2 4" xfId="21360" xr:uid="{90F25B84-7BE1-49B0-9D0C-9A7AE156BFFA}"/>
    <cellStyle name="Normal 3 2 5 4 2 2 4 2" xfId="35052" xr:uid="{B9B9EA07-5DD8-49C7-B83A-DCF0AA1EC9E2}"/>
    <cellStyle name="Normal 3 2 5 4 2 2 4 3" xfId="49936" xr:uid="{33D3E4BC-986D-4951-A633-BBB5558185A0}"/>
    <cellStyle name="Normal 3 2 5 4 2 2 5" xfId="14516" xr:uid="{B996E91C-0C61-4E20-BA4C-3E95D7764C7C}"/>
    <cellStyle name="Normal 3 2 5 4 2 2 6" xfId="28206" xr:uid="{A99134DD-FE0D-4497-8271-E6C33BC7F53B}"/>
    <cellStyle name="Normal 3 2 5 4 2 2 7" xfId="43090" xr:uid="{0540049C-FB68-4E45-A765-155454BA1D4A}"/>
    <cellStyle name="Normal 3 2 5 4 2 3" xfId="9381" xr:uid="{86350142-AED7-402F-852F-4FAA1F2395F9}"/>
    <cellStyle name="Normal 3 2 5 4 2 3 2" xfId="12803" xr:uid="{BE28FBCE-F28F-49B6-A1E4-418E18134A1E}"/>
    <cellStyle name="Normal 3 2 5 4 2 3 2 2" xfId="26493" xr:uid="{E2F1EFD4-2083-46B0-B106-082A42D0EF5F}"/>
    <cellStyle name="Normal 3 2 5 4 2 3 2 2 2" xfId="40185" xr:uid="{F427EA5A-30EE-4EF1-9F47-B6B94A11DED1}"/>
    <cellStyle name="Normal 3 2 5 4 2 3 2 2 3" xfId="55069" xr:uid="{913F5790-97EE-443B-805A-536191FB779A}"/>
    <cellStyle name="Normal 3 2 5 4 2 3 2 3" xfId="19649" xr:uid="{5F5687F2-C74C-4489-BDE8-FE8628CD831D}"/>
    <cellStyle name="Normal 3 2 5 4 2 3 2 4" xfId="33339" xr:uid="{94CC0207-B796-40A1-AE0A-2AA2E0A34B8E}"/>
    <cellStyle name="Normal 3 2 5 4 2 3 2 5" xfId="48223" xr:uid="{7C56974C-DB1B-4FB0-8957-E65257567343}"/>
    <cellStyle name="Normal 3 2 5 4 2 3 3" xfId="23071" xr:uid="{486C1CD6-FB30-4764-8D59-B3702C81B288}"/>
    <cellStyle name="Normal 3 2 5 4 2 3 3 2" xfId="36763" xr:uid="{26C80FB4-EF05-46D2-8359-BAF581C42113}"/>
    <cellStyle name="Normal 3 2 5 4 2 3 3 3" xfId="51647" xr:uid="{9C960A4B-4249-46A0-8785-BD07F648EDF4}"/>
    <cellStyle name="Normal 3 2 5 4 2 3 4" xfId="16227" xr:uid="{22E018EB-C5DF-4D64-9668-7C501D8CD9EE}"/>
    <cellStyle name="Normal 3 2 5 4 2 3 5" xfId="29917" xr:uid="{A828C777-7A19-47B9-A96F-15CD7D9C65CD}"/>
    <cellStyle name="Normal 3 2 5 4 2 3 6" xfId="44801" xr:uid="{04CFCBD5-C339-4542-9F65-A6CAC12F980C}"/>
    <cellStyle name="Normal 3 2 5 4 2 4" xfId="11091" xr:uid="{C8C5B074-BA07-4B26-8782-FDE0382FB497}"/>
    <cellStyle name="Normal 3 2 5 4 2 4 2" xfId="24781" xr:uid="{CE9DA480-4BC9-485D-B0AE-D078AFE6BE86}"/>
    <cellStyle name="Normal 3 2 5 4 2 4 2 2" xfId="38473" xr:uid="{C43C108E-7E13-47FD-9E1B-78CC48C3E0BC}"/>
    <cellStyle name="Normal 3 2 5 4 2 4 2 3" xfId="53357" xr:uid="{8A887F3B-BEBD-480B-96B1-11775F32007B}"/>
    <cellStyle name="Normal 3 2 5 4 2 4 3" xfId="17937" xr:uid="{74C7C384-29EF-4D4D-8267-089C7DD024FF}"/>
    <cellStyle name="Normal 3 2 5 4 2 4 4" xfId="31627" xr:uid="{9FDAE2B4-CBDD-4EDA-A1B7-6829DEDF9BB7}"/>
    <cellStyle name="Normal 3 2 5 4 2 4 5" xfId="46511" xr:uid="{EC491470-A39D-4356-A264-4B0C56856479}"/>
    <cellStyle name="Normal 3 2 5 4 2 5" xfId="21359" xr:uid="{03875EE6-F1FA-43BA-9469-D4F709D545C4}"/>
    <cellStyle name="Normal 3 2 5 4 2 5 2" xfId="35051" xr:uid="{E0168839-B9F6-465E-A498-BAD1F245A7AD}"/>
    <cellStyle name="Normal 3 2 5 4 2 5 3" xfId="49935" xr:uid="{F1C373C2-525C-4B6A-9C2E-CF40751DCFD6}"/>
    <cellStyle name="Normal 3 2 5 4 2 6" xfId="14515" xr:uid="{CADB4DCF-3EB0-424A-953A-49CFED63890C}"/>
    <cellStyle name="Normal 3 2 5 4 2 7" xfId="28205" xr:uid="{F79DCF48-2195-43F1-A8AD-624BFEA7DCB5}"/>
    <cellStyle name="Normal 3 2 5 4 2 8" xfId="43089" xr:uid="{DD98EA81-5E35-48BA-849F-2BD9CD0C74E1}"/>
    <cellStyle name="Normal 3 2 5 4 3" xfId="7670" xr:uid="{4823E40C-FA4C-407B-813C-DFB7A2CB4933}"/>
    <cellStyle name="Normal 3 2 5 4 3 2" xfId="9383" xr:uid="{BE9A5D23-94FB-4EEC-876D-70BD58615748}"/>
    <cellStyle name="Normal 3 2 5 4 3 2 2" xfId="12805" xr:uid="{8053D571-B229-42B7-89B6-971AD4303174}"/>
    <cellStyle name="Normal 3 2 5 4 3 2 2 2" xfId="26495" xr:uid="{6F048BA3-1689-4D84-BDB4-3B563CAFE13C}"/>
    <cellStyle name="Normal 3 2 5 4 3 2 2 2 2" xfId="40187" xr:uid="{41B1423D-046D-41CC-862E-197B19702DDA}"/>
    <cellStyle name="Normal 3 2 5 4 3 2 2 2 3" xfId="55071" xr:uid="{E7A4C07A-6254-45A1-8FA8-B3706C7EF67F}"/>
    <cellStyle name="Normal 3 2 5 4 3 2 2 3" xfId="19651" xr:uid="{B11F5CFA-0B2A-48D8-9617-C61764EB0A13}"/>
    <cellStyle name="Normal 3 2 5 4 3 2 2 4" xfId="33341" xr:uid="{C01907DA-BD2D-45DA-847E-EB9BF7AABEA5}"/>
    <cellStyle name="Normal 3 2 5 4 3 2 2 5" xfId="48225" xr:uid="{EB22647F-3AB6-4791-ACDB-A2D3C1720CF9}"/>
    <cellStyle name="Normal 3 2 5 4 3 2 3" xfId="23073" xr:uid="{3AA0424E-990D-442C-B259-C9B1D399E99E}"/>
    <cellStyle name="Normal 3 2 5 4 3 2 3 2" xfId="36765" xr:uid="{0DB7CC6E-67B3-4498-867C-F391F0FC4730}"/>
    <cellStyle name="Normal 3 2 5 4 3 2 3 3" xfId="51649" xr:uid="{F347AB19-A3F4-4C3B-BEA0-E513D660596E}"/>
    <cellStyle name="Normal 3 2 5 4 3 2 4" xfId="16229" xr:uid="{87439D64-9AB6-465F-A477-D23FCDE0ACDA}"/>
    <cellStyle name="Normal 3 2 5 4 3 2 5" xfId="29919" xr:uid="{5CAB9F59-CB50-4639-B84D-B1790FC047CE}"/>
    <cellStyle name="Normal 3 2 5 4 3 2 6" xfId="44803" xr:uid="{0EE2F3EC-4C92-4DBC-A353-B406AD7AC914}"/>
    <cellStyle name="Normal 3 2 5 4 3 3" xfId="11093" xr:uid="{48CFA8A2-BA75-4471-A54F-08BE7D10A673}"/>
    <cellStyle name="Normal 3 2 5 4 3 3 2" xfId="24783" xr:uid="{19CAC91C-BECB-4ECA-8045-B7DC98DCD82E}"/>
    <cellStyle name="Normal 3 2 5 4 3 3 2 2" xfId="38475" xr:uid="{53672C7C-FD8E-4C5A-8639-C8C7B402E7FC}"/>
    <cellStyle name="Normal 3 2 5 4 3 3 2 3" xfId="53359" xr:uid="{B695F344-D112-49DC-A3F9-A4960834C1E4}"/>
    <cellStyle name="Normal 3 2 5 4 3 3 3" xfId="17939" xr:uid="{14B4EF87-002E-44FF-9AD8-7B0AD0746AA7}"/>
    <cellStyle name="Normal 3 2 5 4 3 3 4" xfId="31629" xr:uid="{57F59E28-CD67-41FD-B815-6BACAF3FFDCD}"/>
    <cellStyle name="Normal 3 2 5 4 3 3 5" xfId="46513" xr:uid="{0DED16DC-A3E1-46D8-A33C-6C54E16D0883}"/>
    <cellStyle name="Normal 3 2 5 4 3 4" xfId="21361" xr:uid="{BD12AE4C-16A0-4403-9D33-E7D07EE1F81B}"/>
    <cellStyle name="Normal 3 2 5 4 3 4 2" xfId="35053" xr:uid="{0F5229FB-B6FA-4432-A7FA-1B915E609D89}"/>
    <cellStyle name="Normal 3 2 5 4 3 4 3" xfId="49937" xr:uid="{07E05F61-24FC-42F5-8FE9-6B5FC76B849D}"/>
    <cellStyle name="Normal 3 2 5 4 3 5" xfId="14517" xr:uid="{00ED5AAC-3D1F-4266-8544-5E44FD93B827}"/>
    <cellStyle name="Normal 3 2 5 4 3 6" xfId="28207" xr:uid="{BDF7678B-9490-4992-A6A5-05B95FDDD87F}"/>
    <cellStyle name="Normal 3 2 5 4 3 7" xfId="43091" xr:uid="{D9A6974D-5F67-431D-97C2-E8D087F25AEA}"/>
    <cellStyle name="Normal 3 2 5 4 4" xfId="7671" xr:uid="{51C7DDA6-0958-4478-91E5-098E4D96D6B6}"/>
    <cellStyle name="Normal 3 2 5 4 4 2" xfId="9384" xr:uid="{3389E843-992C-4DCB-A4F8-DB379B740D10}"/>
    <cellStyle name="Normal 3 2 5 4 4 2 2" xfId="12806" xr:uid="{C4971C46-0FB9-4A9C-875D-375BAE42FF5B}"/>
    <cellStyle name="Normal 3 2 5 4 4 2 2 2" xfId="26496" xr:uid="{15E48539-9124-4EC6-A101-7D1CF91BB450}"/>
    <cellStyle name="Normal 3 2 5 4 4 2 2 2 2" xfId="40188" xr:uid="{438E1570-6990-4A95-A24E-BD8EB5333D81}"/>
    <cellStyle name="Normal 3 2 5 4 4 2 2 2 3" xfId="55072" xr:uid="{6448AD49-06A4-4E84-A7FB-A657F474A18B}"/>
    <cellStyle name="Normal 3 2 5 4 4 2 2 3" xfId="19652" xr:uid="{55A27409-F1A3-4FBD-9F1E-5261BBC5B841}"/>
    <cellStyle name="Normal 3 2 5 4 4 2 2 4" xfId="33342" xr:uid="{AAA5A91B-292F-4656-BC4B-78DB3CA08689}"/>
    <cellStyle name="Normal 3 2 5 4 4 2 2 5" xfId="48226" xr:uid="{17B89265-2BDD-4AC6-A86C-6BB1A779FF49}"/>
    <cellStyle name="Normal 3 2 5 4 4 2 3" xfId="23074" xr:uid="{7486752B-0A05-488A-B0D9-37B691A9A16A}"/>
    <cellStyle name="Normal 3 2 5 4 4 2 3 2" xfId="36766" xr:uid="{6BAD00D5-1438-4D18-A481-557BBCC41299}"/>
    <cellStyle name="Normal 3 2 5 4 4 2 3 3" xfId="51650" xr:uid="{DDEA0B40-86B4-449F-8CEA-0D04079D24F6}"/>
    <cellStyle name="Normal 3 2 5 4 4 2 4" xfId="16230" xr:uid="{58763D00-F8E5-451E-B485-02074EA476B5}"/>
    <cellStyle name="Normal 3 2 5 4 4 2 5" xfId="29920" xr:uid="{710A2E5B-DD7D-4AA0-AFAD-CDA15BA06A10}"/>
    <cellStyle name="Normal 3 2 5 4 4 2 6" xfId="44804" xr:uid="{F26B6973-2507-4E6F-845E-AD54CC0600A5}"/>
    <cellStyle name="Normal 3 2 5 4 4 3" xfId="11094" xr:uid="{875C124A-26B2-4FA9-A3C9-8B460245B670}"/>
    <cellStyle name="Normal 3 2 5 4 4 3 2" xfId="24784" xr:uid="{971545CF-6758-4A3E-95DC-E847D2585F41}"/>
    <cellStyle name="Normal 3 2 5 4 4 3 2 2" xfId="38476" xr:uid="{1A74A233-AC00-4882-B7D0-60D2441042BA}"/>
    <cellStyle name="Normal 3 2 5 4 4 3 2 3" xfId="53360" xr:uid="{A3C896BF-1A43-44E8-B33E-927494D1D1EF}"/>
    <cellStyle name="Normal 3 2 5 4 4 3 3" xfId="17940" xr:uid="{7F946886-C393-4018-AEE2-3853BD9DDA63}"/>
    <cellStyle name="Normal 3 2 5 4 4 3 4" xfId="31630" xr:uid="{30E2DF0A-7281-48BC-B79A-55212C582645}"/>
    <cellStyle name="Normal 3 2 5 4 4 3 5" xfId="46514" xr:uid="{57865DC1-8E8B-4B8E-B49E-66E45BE8C745}"/>
    <cellStyle name="Normal 3 2 5 4 4 4" xfId="21362" xr:uid="{FA30D6F4-6F1E-4626-9F20-1D8BB01A4F64}"/>
    <cellStyle name="Normal 3 2 5 4 4 4 2" xfId="35054" xr:uid="{9260FD90-973E-49AB-980B-A2F1D537FD5E}"/>
    <cellStyle name="Normal 3 2 5 4 4 4 3" xfId="49938" xr:uid="{5472F154-F11C-4F6D-BF91-B07EDF5086E2}"/>
    <cellStyle name="Normal 3 2 5 4 4 5" xfId="14518" xr:uid="{E4AE8173-27DA-4CA0-8B5C-3F54D3FD5F02}"/>
    <cellStyle name="Normal 3 2 5 4 4 6" xfId="28208" xr:uid="{F2B2BE92-06AD-4F18-96F8-82D3CECE3FC2}"/>
    <cellStyle name="Normal 3 2 5 4 4 7" xfId="43092" xr:uid="{A143590A-A9E1-4F7B-BDF4-468300DFA764}"/>
    <cellStyle name="Normal 3 2 5 4 5" xfId="9380" xr:uid="{E8DB9140-55DD-4D60-891C-F51F2B4C3CFC}"/>
    <cellStyle name="Normal 3 2 5 4 5 2" xfId="12802" xr:uid="{6F2DBBB9-74C7-4BE9-A053-4A280811E705}"/>
    <cellStyle name="Normal 3 2 5 4 5 2 2" xfId="26492" xr:uid="{77EB2495-9B30-4142-ADD7-CD5FEED71ACB}"/>
    <cellStyle name="Normal 3 2 5 4 5 2 2 2" xfId="40184" xr:uid="{6FA6FD68-83A5-4D4C-9C84-8305E09AD607}"/>
    <cellStyle name="Normal 3 2 5 4 5 2 2 3" xfId="55068" xr:uid="{1CA4B203-FEAC-4A94-A7DA-160EE54A311D}"/>
    <cellStyle name="Normal 3 2 5 4 5 2 3" xfId="19648" xr:uid="{A15717D2-CEB3-49E2-BD30-29E5E5BAAB10}"/>
    <cellStyle name="Normal 3 2 5 4 5 2 4" xfId="33338" xr:uid="{ED353BD3-2A27-42BC-94C5-699F290AC1B5}"/>
    <cellStyle name="Normal 3 2 5 4 5 2 5" xfId="48222" xr:uid="{3BD885CB-5A54-441C-BD47-DE69BD8C5543}"/>
    <cellStyle name="Normal 3 2 5 4 5 3" xfId="23070" xr:uid="{93C2B063-2DC4-4EAE-8B36-0CB855B8758A}"/>
    <cellStyle name="Normal 3 2 5 4 5 3 2" xfId="36762" xr:uid="{733627B8-F3C2-47C3-88B7-ADF1BCC1E2DA}"/>
    <cellStyle name="Normal 3 2 5 4 5 3 3" xfId="51646" xr:uid="{A43B2261-083A-4F30-8A1E-0FFE392AB803}"/>
    <cellStyle name="Normal 3 2 5 4 5 4" xfId="16226" xr:uid="{391755DF-1263-4093-9D39-3762BAEDB26F}"/>
    <cellStyle name="Normal 3 2 5 4 5 5" xfId="29916" xr:uid="{C5F7DEDA-1CD7-45DA-B05E-B6980C7194D2}"/>
    <cellStyle name="Normal 3 2 5 4 5 6" xfId="44800" xr:uid="{538D097E-420C-47E5-B429-5E65731BB6C7}"/>
    <cellStyle name="Normal 3 2 5 4 6" xfId="11090" xr:uid="{4564EA9B-4B8A-4BFC-8592-5370BF089212}"/>
    <cellStyle name="Normal 3 2 5 4 6 2" xfId="24780" xr:uid="{044324C2-4FA3-4DC1-87EC-602EC6A5CF9C}"/>
    <cellStyle name="Normal 3 2 5 4 6 2 2" xfId="38472" xr:uid="{7CFEACEE-1189-4D73-A27A-E6C1880769F1}"/>
    <cellStyle name="Normal 3 2 5 4 6 2 3" xfId="53356" xr:uid="{8F548E2C-81B3-4570-80F7-1D128F19D09E}"/>
    <cellStyle name="Normal 3 2 5 4 6 3" xfId="17936" xr:uid="{48E6C086-1CD3-4341-A4C5-9516D8F5DE12}"/>
    <cellStyle name="Normal 3 2 5 4 6 4" xfId="31626" xr:uid="{F2038FE5-BDC6-483B-953C-44667C00557E}"/>
    <cellStyle name="Normal 3 2 5 4 6 5" xfId="46510" xr:uid="{40E840D9-0A8F-49DC-AE3B-E8112DB96E06}"/>
    <cellStyle name="Normal 3 2 5 4 7" xfId="21358" xr:uid="{9266FA9E-57ED-4D7E-9534-79CB801AC771}"/>
    <cellStyle name="Normal 3 2 5 4 7 2" xfId="35050" xr:uid="{E8F7B3A6-7199-415B-9388-E52AD6B210B4}"/>
    <cellStyle name="Normal 3 2 5 4 7 3" xfId="49934" xr:uid="{1F9BAA01-46C5-4D22-A98A-1CDE371EDB28}"/>
    <cellStyle name="Normal 3 2 5 4 8" xfId="14514" xr:uid="{593B16C9-3BBD-4F7C-A807-551120413AC1}"/>
    <cellStyle name="Normal 3 2 5 4 9" xfId="28204" xr:uid="{EFE120CD-B2A1-4B07-9699-2D8DFB6594B0}"/>
    <cellStyle name="Normal 3 2 5 5" xfId="7672" xr:uid="{BBFB8276-5196-44BC-9C07-D6C22F0319A0}"/>
    <cellStyle name="Normal 3 2 5 5 2" xfId="7673" xr:uid="{DB149F1C-1CF8-4857-9CC2-40C5CFF5757B}"/>
    <cellStyle name="Normal 3 2 5 5 2 2" xfId="9386" xr:uid="{91ED6ACD-2B8A-4E02-874E-661A2A1852BC}"/>
    <cellStyle name="Normal 3 2 5 5 2 2 2" xfId="12808" xr:uid="{E9627011-4F83-45FD-9677-1CDB4E2F2598}"/>
    <cellStyle name="Normal 3 2 5 5 2 2 2 2" xfId="26498" xr:uid="{F67E8B3B-943D-478C-B0BE-76B5704314FE}"/>
    <cellStyle name="Normal 3 2 5 5 2 2 2 2 2" xfId="40190" xr:uid="{2F5E3D2C-5E37-4C9A-8CAB-D00A3E6AE7C4}"/>
    <cellStyle name="Normal 3 2 5 5 2 2 2 2 3" xfId="55074" xr:uid="{109C29D9-DED4-4B10-995D-8222FC9B3C39}"/>
    <cellStyle name="Normal 3 2 5 5 2 2 2 3" xfId="19654" xr:uid="{FBD69B09-F221-460F-82F2-C56258E70A19}"/>
    <cellStyle name="Normal 3 2 5 5 2 2 2 4" xfId="33344" xr:uid="{E0348342-BD87-40DD-8D48-7BFB706A5CB6}"/>
    <cellStyle name="Normal 3 2 5 5 2 2 2 5" xfId="48228" xr:uid="{15F8BC4C-39EA-4BA4-AF91-004E548579F2}"/>
    <cellStyle name="Normal 3 2 5 5 2 2 3" xfId="23076" xr:uid="{68F49295-97B2-4349-BFB5-2154B5A8B0EA}"/>
    <cellStyle name="Normal 3 2 5 5 2 2 3 2" xfId="36768" xr:uid="{F91533F7-050D-4994-B2DB-75DFA0D1885B}"/>
    <cellStyle name="Normal 3 2 5 5 2 2 3 3" xfId="51652" xr:uid="{A0B02BA8-B970-48E1-9F17-D55F774D79A9}"/>
    <cellStyle name="Normal 3 2 5 5 2 2 4" xfId="16232" xr:uid="{44BE581A-1326-4358-B6EF-29C84F7BBF56}"/>
    <cellStyle name="Normal 3 2 5 5 2 2 5" xfId="29922" xr:uid="{0778E733-4CFC-4E8B-9F7A-84F05AB91BB5}"/>
    <cellStyle name="Normal 3 2 5 5 2 2 6" xfId="44806" xr:uid="{30F76342-9708-4C2C-929E-09570F001A62}"/>
    <cellStyle name="Normal 3 2 5 5 2 3" xfId="11096" xr:uid="{A0BCE693-B735-43F0-B136-92D582D2413F}"/>
    <cellStyle name="Normal 3 2 5 5 2 3 2" xfId="24786" xr:uid="{A7142B02-6897-4C2F-A4BD-27BB628B482C}"/>
    <cellStyle name="Normal 3 2 5 5 2 3 2 2" xfId="38478" xr:uid="{89ABA555-109D-4385-94BF-310DD8F81430}"/>
    <cellStyle name="Normal 3 2 5 5 2 3 2 3" xfId="53362" xr:uid="{0863E238-D876-4E7B-A4FB-02EBC953E644}"/>
    <cellStyle name="Normal 3 2 5 5 2 3 3" xfId="17942" xr:uid="{1135D9D7-ED32-4202-8B7D-C506AB23208E}"/>
    <cellStyle name="Normal 3 2 5 5 2 3 4" xfId="31632" xr:uid="{3F9D4703-A414-46E8-92EA-FE01F3ED623F}"/>
    <cellStyle name="Normal 3 2 5 5 2 3 5" xfId="46516" xr:uid="{F0F61A25-513C-4D5F-9D61-1130FCDC76E6}"/>
    <cellStyle name="Normal 3 2 5 5 2 4" xfId="21364" xr:uid="{3730EBD8-0F4F-466B-922E-8B0466C00380}"/>
    <cellStyle name="Normal 3 2 5 5 2 4 2" xfId="35056" xr:uid="{C14EF944-BB66-4431-BFC1-560978CF3167}"/>
    <cellStyle name="Normal 3 2 5 5 2 4 3" xfId="49940" xr:uid="{9C635B6F-9069-48C9-9B10-13B979F67DD7}"/>
    <cellStyle name="Normal 3 2 5 5 2 5" xfId="14520" xr:uid="{E1DF6F7E-2111-4F69-A043-E6A914AD1A04}"/>
    <cellStyle name="Normal 3 2 5 5 2 6" xfId="28210" xr:uid="{51FB1CB8-0087-454D-8337-6BCD4AE5887C}"/>
    <cellStyle name="Normal 3 2 5 5 2 7" xfId="43094" xr:uid="{23202970-DC35-4A36-A2C6-486C93130397}"/>
    <cellStyle name="Normal 3 2 5 5 3" xfId="9385" xr:uid="{8DF6C51D-DA74-4142-89A7-72FFF054F227}"/>
    <cellStyle name="Normal 3 2 5 5 3 2" xfId="12807" xr:uid="{A554EACA-180B-44AD-92EE-94350D3E18C7}"/>
    <cellStyle name="Normal 3 2 5 5 3 2 2" xfId="26497" xr:uid="{9E2B7767-0E81-4C7E-8C12-4A17E8140413}"/>
    <cellStyle name="Normal 3 2 5 5 3 2 2 2" xfId="40189" xr:uid="{35950F37-0D73-4EF3-86A7-BE9EF2756016}"/>
    <cellStyle name="Normal 3 2 5 5 3 2 2 3" xfId="55073" xr:uid="{388F6D79-A5A7-4565-8D3C-B35925C4D099}"/>
    <cellStyle name="Normal 3 2 5 5 3 2 3" xfId="19653" xr:uid="{0A37D594-B76D-49D6-98E9-869227D6DDA4}"/>
    <cellStyle name="Normal 3 2 5 5 3 2 4" xfId="33343" xr:uid="{766AE578-BDFB-4A45-9C74-3F9D6BEE3BFD}"/>
    <cellStyle name="Normal 3 2 5 5 3 2 5" xfId="48227" xr:uid="{052F80AF-FBC6-4AA4-8242-C200AE0D8B54}"/>
    <cellStyle name="Normal 3 2 5 5 3 3" xfId="23075" xr:uid="{C024AA8F-3B31-4C79-A1BC-9A8F5FE23234}"/>
    <cellStyle name="Normal 3 2 5 5 3 3 2" xfId="36767" xr:uid="{29F30A07-9054-49A0-97A5-C4EFE97FDDE6}"/>
    <cellStyle name="Normal 3 2 5 5 3 3 3" xfId="51651" xr:uid="{25A19F13-FEEF-49ED-B7B6-36549705CBD5}"/>
    <cellStyle name="Normal 3 2 5 5 3 4" xfId="16231" xr:uid="{52A73532-D639-4B1C-9733-FD8494CDA03A}"/>
    <cellStyle name="Normal 3 2 5 5 3 5" xfId="29921" xr:uid="{DB526458-978A-494E-B7BC-F9D31E87DFAE}"/>
    <cellStyle name="Normal 3 2 5 5 3 6" xfId="44805" xr:uid="{1E85B6D7-C6B5-45D2-A1BF-DBC3E32EBEDD}"/>
    <cellStyle name="Normal 3 2 5 5 4" xfId="11095" xr:uid="{28F781B0-1325-4672-8716-AD35F197B8AA}"/>
    <cellStyle name="Normal 3 2 5 5 4 2" xfId="24785" xr:uid="{7541CFD5-697D-4798-A79E-91DC4BA45194}"/>
    <cellStyle name="Normal 3 2 5 5 4 2 2" xfId="38477" xr:uid="{0628C9F0-B158-4AB1-8EEA-F0D9949F9B17}"/>
    <cellStyle name="Normal 3 2 5 5 4 2 3" xfId="53361" xr:uid="{56D7B0DE-B4CC-43A5-B31E-1E280342EDB2}"/>
    <cellStyle name="Normal 3 2 5 5 4 3" xfId="17941" xr:uid="{1C0F8001-4515-4571-857F-E52524224462}"/>
    <cellStyle name="Normal 3 2 5 5 4 4" xfId="31631" xr:uid="{DAEC7BC9-74F6-4DC5-B50E-1764270BC1CB}"/>
    <cellStyle name="Normal 3 2 5 5 4 5" xfId="46515" xr:uid="{F67F5AFF-0278-4278-871F-C02FD803ECE9}"/>
    <cellStyle name="Normal 3 2 5 5 5" xfId="21363" xr:uid="{09FFCDA0-6389-4B8A-95BF-7ED3E58820CC}"/>
    <cellStyle name="Normal 3 2 5 5 5 2" xfId="35055" xr:uid="{E5654A67-D0C4-45A9-BC73-F1D0C30B8B46}"/>
    <cellStyle name="Normal 3 2 5 5 5 3" xfId="49939" xr:uid="{F0E032C2-C767-43DB-BCB8-CDFF1715FD41}"/>
    <cellStyle name="Normal 3 2 5 5 6" xfId="14519" xr:uid="{2BE034F8-DA6C-4615-A9F4-8D50F24F5AC8}"/>
    <cellStyle name="Normal 3 2 5 5 7" xfId="28209" xr:uid="{74D7CDF3-F43A-443E-83C7-BC4F67A7A1DC}"/>
    <cellStyle name="Normal 3 2 5 5 8" xfId="43093" xr:uid="{2B699583-C3BB-438E-AB8C-946ECFC3D282}"/>
    <cellStyle name="Normal 3 2 5 6" xfId="7674" xr:uid="{BCAFD65D-9822-4A65-AD78-059225FDAF4C}"/>
    <cellStyle name="Normal 3 2 5 6 2" xfId="9387" xr:uid="{B2EE615F-0CEB-4BD2-BF40-7F9D7A9CC8D9}"/>
    <cellStyle name="Normal 3 2 5 6 2 2" xfId="12809" xr:uid="{2890473F-A456-44F6-A080-04E871A7D1E4}"/>
    <cellStyle name="Normal 3 2 5 6 2 2 2" xfId="26499" xr:uid="{7B321407-6234-48C5-A853-535837A09B03}"/>
    <cellStyle name="Normal 3 2 5 6 2 2 2 2" xfId="40191" xr:uid="{8038F4E9-C85B-42E4-A2B7-E82FD5F7C4B2}"/>
    <cellStyle name="Normal 3 2 5 6 2 2 2 3" xfId="55075" xr:uid="{AF6B24A4-52DC-4A80-BEEA-68209CC86D29}"/>
    <cellStyle name="Normal 3 2 5 6 2 2 3" xfId="19655" xr:uid="{14AF4E19-5B27-4E1A-B931-F9189EF2AFB7}"/>
    <cellStyle name="Normal 3 2 5 6 2 2 4" xfId="33345" xr:uid="{C2471A76-A65E-4EF9-BA32-7DCE2DFEA253}"/>
    <cellStyle name="Normal 3 2 5 6 2 2 5" xfId="48229" xr:uid="{0EBEC5C2-7D81-4D73-8989-1F6B456BA4D2}"/>
    <cellStyle name="Normal 3 2 5 6 2 3" xfId="23077" xr:uid="{FF53BBCA-CB35-4BAA-8DCD-BCD97E2402C2}"/>
    <cellStyle name="Normal 3 2 5 6 2 3 2" xfId="36769" xr:uid="{DD328A9C-9051-4F5B-8A67-911BA2F0A9E6}"/>
    <cellStyle name="Normal 3 2 5 6 2 3 3" xfId="51653" xr:uid="{7E17CE92-417F-49CD-ADC7-354005F59D80}"/>
    <cellStyle name="Normal 3 2 5 6 2 4" xfId="16233" xr:uid="{62D1C33E-4796-4B96-85AD-E4594B6965DF}"/>
    <cellStyle name="Normal 3 2 5 6 2 5" xfId="29923" xr:uid="{D4DEF8DC-71BB-4BF4-B3D1-9DA8D409191E}"/>
    <cellStyle name="Normal 3 2 5 6 2 6" xfId="44807" xr:uid="{031B4972-CC69-4546-895D-8152AD44A3AA}"/>
    <cellStyle name="Normal 3 2 5 6 3" xfId="11097" xr:uid="{F3BE5CFF-14DA-4411-A393-D31D30421C67}"/>
    <cellStyle name="Normal 3 2 5 6 3 2" xfId="24787" xr:uid="{2D79DDE2-3B41-4EC2-91E8-E8008801C430}"/>
    <cellStyle name="Normal 3 2 5 6 3 2 2" xfId="38479" xr:uid="{F0799D54-5FBC-4578-BE40-78B5BC546273}"/>
    <cellStyle name="Normal 3 2 5 6 3 2 3" xfId="53363" xr:uid="{572B789B-CBDA-4A50-8E3C-258D2B302461}"/>
    <cellStyle name="Normal 3 2 5 6 3 3" xfId="17943" xr:uid="{A9EB11F0-8ACA-457E-B49D-985C136BFBE1}"/>
    <cellStyle name="Normal 3 2 5 6 3 4" xfId="31633" xr:uid="{FA574DFC-A088-4557-B104-ECE40F6B4E26}"/>
    <cellStyle name="Normal 3 2 5 6 3 5" xfId="46517" xr:uid="{F7BF3594-EB71-4A6C-A951-8C493C698453}"/>
    <cellStyle name="Normal 3 2 5 6 4" xfId="21365" xr:uid="{D98035AB-B4F3-4D1F-A7EF-AB475562DD54}"/>
    <cellStyle name="Normal 3 2 5 6 4 2" xfId="35057" xr:uid="{23CE66B2-DE55-439F-903F-F99C494A5B51}"/>
    <cellStyle name="Normal 3 2 5 6 4 3" xfId="49941" xr:uid="{35D07E1C-82C7-48B8-BCC9-3F5F7B33FE8E}"/>
    <cellStyle name="Normal 3 2 5 6 5" xfId="14521" xr:uid="{7D7F97D5-1412-4923-9EDE-A7B2E76AD4D0}"/>
    <cellStyle name="Normal 3 2 5 6 6" xfId="28211" xr:uid="{6184D1AD-8847-41C3-90CB-D7047EFAA9C6}"/>
    <cellStyle name="Normal 3 2 5 6 7" xfId="43095" xr:uid="{795AEDBE-F15D-4181-8A4A-B45B33A80408}"/>
    <cellStyle name="Normal 3 2 5 7" xfId="7675" xr:uid="{7B5FF3FC-769C-47CB-AE9F-41C264FDECB1}"/>
    <cellStyle name="Normal 3 2 5 7 2" xfId="9388" xr:uid="{704E8E6E-9610-4DFD-9A6B-47B3F52EBB80}"/>
    <cellStyle name="Normal 3 2 5 7 2 2" xfId="12810" xr:uid="{905210D6-9937-4883-91DE-8B757A3E76B8}"/>
    <cellStyle name="Normal 3 2 5 7 2 2 2" xfId="26500" xr:uid="{F9B3D50D-AD60-4405-9F4E-383C45539B48}"/>
    <cellStyle name="Normal 3 2 5 7 2 2 2 2" xfId="40192" xr:uid="{4C302A72-2A43-46CC-A9B6-710338583775}"/>
    <cellStyle name="Normal 3 2 5 7 2 2 2 3" xfId="55076" xr:uid="{4EF93423-AF17-4D11-82F0-CE9DEC1427F2}"/>
    <cellStyle name="Normal 3 2 5 7 2 2 3" xfId="19656" xr:uid="{D02A56F9-EC59-4BF1-8BE0-5C7D8FDF9BA2}"/>
    <cellStyle name="Normal 3 2 5 7 2 2 4" xfId="33346" xr:uid="{DA050CA4-834C-4E3B-B994-65BBCE74A0D6}"/>
    <cellStyle name="Normal 3 2 5 7 2 2 5" xfId="48230" xr:uid="{CFE73916-740D-46E1-8F26-38351AB1A131}"/>
    <cellStyle name="Normal 3 2 5 7 2 3" xfId="23078" xr:uid="{75578934-8E02-409A-BE30-D4762A1F9923}"/>
    <cellStyle name="Normal 3 2 5 7 2 3 2" xfId="36770" xr:uid="{B4D658C0-87EB-442A-9F5D-64EC8E883DEB}"/>
    <cellStyle name="Normal 3 2 5 7 2 3 3" xfId="51654" xr:uid="{87BC8CEF-384B-4B63-9319-B1CD01E24918}"/>
    <cellStyle name="Normal 3 2 5 7 2 4" xfId="16234" xr:uid="{F3FCB559-C52C-4978-B6DA-92F1E1EFD7CE}"/>
    <cellStyle name="Normal 3 2 5 7 2 5" xfId="29924" xr:uid="{8FD0DA06-8D07-4770-956B-FECD510AB734}"/>
    <cellStyle name="Normal 3 2 5 7 2 6" xfId="44808" xr:uid="{93D4714B-32E0-49DF-BEAA-2EB500011DF4}"/>
    <cellStyle name="Normal 3 2 5 7 3" xfId="11098" xr:uid="{0BB074F9-1F62-4F31-B2FF-FE7B53E11FC3}"/>
    <cellStyle name="Normal 3 2 5 7 3 2" xfId="24788" xr:uid="{B0CB4A7D-863C-4021-8E95-D66BA5B2F9F5}"/>
    <cellStyle name="Normal 3 2 5 7 3 2 2" xfId="38480" xr:uid="{6F7C8614-1161-4AB2-9637-966A2E58FCEE}"/>
    <cellStyle name="Normal 3 2 5 7 3 2 3" xfId="53364" xr:uid="{DC1E9A19-7E73-47EA-B482-1CB3875D106C}"/>
    <cellStyle name="Normal 3 2 5 7 3 3" xfId="17944" xr:uid="{C4C3F4A6-1993-446B-84BD-F7BB2B81D390}"/>
    <cellStyle name="Normal 3 2 5 7 3 4" xfId="31634" xr:uid="{F95E3A59-12DE-438F-A6AD-211E40E71D2C}"/>
    <cellStyle name="Normal 3 2 5 7 3 5" xfId="46518" xr:uid="{FC8F141B-6EA2-4214-B66D-A79409F4C276}"/>
    <cellStyle name="Normal 3 2 5 7 4" xfId="21366" xr:uid="{90E36A55-1FB1-40F4-94EE-A96D6BD6175E}"/>
    <cellStyle name="Normal 3 2 5 7 4 2" xfId="35058" xr:uid="{5D5F3241-EACE-4D73-9AEE-EB231D07112B}"/>
    <cellStyle name="Normal 3 2 5 7 4 3" xfId="49942" xr:uid="{4CF3476E-FBB7-4856-BA76-EC95E715D2E1}"/>
    <cellStyle name="Normal 3 2 5 7 5" xfId="14522" xr:uid="{CCC1599C-A83C-48C8-930A-997776064A1B}"/>
    <cellStyle name="Normal 3 2 5 7 6" xfId="28212" xr:uid="{5FB4A206-5995-4AF4-AC95-8153CC7551B3}"/>
    <cellStyle name="Normal 3 2 5 7 7" xfId="43096" xr:uid="{5F91480B-EC7D-4450-B934-F67872F79DBD}"/>
    <cellStyle name="Normal 3 2 5 8" xfId="9359" xr:uid="{F48959FF-A9D6-413D-8462-52F6692DC978}"/>
    <cellStyle name="Normal 3 2 5 8 2" xfId="12781" xr:uid="{C792EBC8-24DE-45EA-8292-D13DF5D3B8B0}"/>
    <cellStyle name="Normal 3 2 5 8 2 2" xfId="26471" xr:uid="{4B4217A5-0FCA-48CD-960C-F0A1E340996B}"/>
    <cellStyle name="Normal 3 2 5 8 2 2 2" xfId="40163" xr:uid="{1A2725ED-5D08-4C54-9AC8-EBFB884B22B5}"/>
    <cellStyle name="Normal 3 2 5 8 2 2 3" xfId="55047" xr:uid="{C85B7018-0137-4E2E-BC40-EB966C08F804}"/>
    <cellStyle name="Normal 3 2 5 8 2 3" xfId="19627" xr:uid="{0207C4A6-B224-4741-AEC2-D5768F20CFA5}"/>
    <cellStyle name="Normal 3 2 5 8 2 4" xfId="33317" xr:uid="{2AF21034-B789-49EB-976F-87DA3412ADF0}"/>
    <cellStyle name="Normal 3 2 5 8 2 5" xfId="48201" xr:uid="{E82D26B3-122E-4066-8FCB-4CA51EE4CA08}"/>
    <cellStyle name="Normal 3 2 5 8 3" xfId="23049" xr:uid="{61BF7107-2C01-4AB7-8A29-A92624183544}"/>
    <cellStyle name="Normal 3 2 5 8 3 2" xfId="36741" xr:uid="{6C926C0B-9084-4C5A-97B0-39D453F27F87}"/>
    <cellStyle name="Normal 3 2 5 8 3 3" xfId="51625" xr:uid="{EAFAA00A-7E4C-4D73-AF94-11ACA2BDAF71}"/>
    <cellStyle name="Normal 3 2 5 8 4" xfId="16205" xr:uid="{9F3A6A73-9268-4C70-9AD1-8D0E3E8AA04A}"/>
    <cellStyle name="Normal 3 2 5 8 5" xfId="29895" xr:uid="{62FC8538-7F72-4FB2-819E-F35B692C81EE}"/>
    <cellStyle name="Normal 3 2 5 8 6" xfId="44779" xr:uid="{E8F16B99-74D8-4145-99BF-6063678F067F}"/>
    <cellStyle name="Normal 3 2 5 9" xfId="11069" xr:uid="{E9324CDB-7F1E-44BA-A7A7-A7282BDE126C}"/>
    <cellStyle name="Normal 3 2 5 9 2" xfId="24759" xr:uid="{B6E01CC2-2BE5-454B-96F6-6B6100B2D24F}"/>
    <cellStyle name="Normal 3 2 5 9 2 2" xfId="38451" xr:uid="{72EFA3F4-78DA-4209-8678-9005460DB8DF}"/>
    <cellStyle name="Normal 3 2 5 9 2 3" xfId="53335" xr:uid="{6E1BC812-DD93-4AAB-9E8A-44D0F7C25894}"/>
    <cellStyle name="Normal 3 2 5 9 3" xfId="17915" xr:uid="{B359A908-5DD5-4813-B664-2688506E5AA7}"/>
    <cellStyle name="Normal 3 2 5 9 4" xfId="31605" xr:uid="{7F01FA64-02D3-4F3C-BAD7-2C31BB504BB0}"/>
    <cellStyle name="Normal 3 2 5 9 5" xfId="46489" xr:uid="{DAEBA412-FCB2-4414-92B1-0444ED73A526}"/>
    <cellStyle name="Normal 3 2 6" xfId="8232" xr:uid="{FE5C4E01-69BF-480D-9060-2068CC3E6D1D}"/>
    <cellStyle name="Normal 3 2 6 2" xfId="11654" xr:uid="{A17E2917-E756-48B5-BADE-796E860C39D0}"/>
    <cellStyle name="Normal 3 2 6 2 2" xfId="25344" xr:uid="{0EE0A8A5-84BC-44E2-9584-300A2D016AC8}"/>
    <cellStyle name="Normal 3 2 6 2 2 2" xfId="39036" xr:uid="{80AB73E4-0D7B-4FFB-88DF-3B19577C6A77}"/>
    <cellStyle name="Normal 3 2 6 2 2 3" xfId="53920" xr:uid="{AD929C8A-A9C9-467C-8CDE-B241628F26AB}"/>
    <cellStyle name="Normal 3 2 6 2 3" xfId="18500" xr:uid="{2F0B9820-AF58-4421-A1D2-8EE8DF43F07D}"/>
    <cellStyle name="Normal 3 2 6 2 4" xfId="32190" xr:uid="{76296437-9975-4124-807F-EE5F8D47ACD1}"/>
    <cellStyle name="Normal 3 2 6 2 5" xfId="47074" xr:uid="{294985BD-5AD3-46AF-B4C3-7E8C97D85C68}"/>
    <cellStyle name="Normal 3 2 6 3" xfId="21922" xr:uid="{5F87196E-6EC5-408B-85D8-9394249CB078}"/>
    <cellStyle name="Normal 3 2 6 3 2" xfId="35614" xr:uid="{E1C59933-CAF0-4631-BD4F-D49A2DFF4EB1}"/>
    <cellStyle name="Normal 3 2 6 3 3" xfId="50498" xr:uid="{CC4ED734-9458-4A8E-BA6C-66EDA2D3700C}"/>
    <cellStyle name="Normal 3 2 6 4" xfId="15078" xr:uid="{1AC0D9A8-4B19-4795-BDB1-9698BF1ED23A}"/>
    <cellStyle name="Normal 3 2 6 5" xfId="28768" xr:uid="{C303DB7A-80DF-406B-81E0-AE7249AE94B8}"/>
    <cellStyle name="Normal 3 2 6 6" xfId="43652" xr:uid="{DBEAE335-D001-4C70-A52C-4C09800F5240}"/>
    <cellStyle name="Normal 3 3" xfId="86" xr:uid="{96D795B4-23B3-4C46-80A3-5A3C7F2889A2}"/>
    <cellStyle name="Normal 3 3 2" xfId="292" xr:uid="{8EB0C0A8-3355-4C4A-98BD-0A7D48B9EBE1}"/>
    <cellStyle name="Normal 3 3 2 2" xfId="4669" xr:uid="{FBB88278-7BC2-43B9-A04B-F418F745715D}"/>
    <cellStyle name="Normal 3 3 3" xfId="4559" xr:uid="{E263ED43-0711-4E0A-A665-37236C42890C}"/>
    <cellStyle name="Normal 3 4" xfId="87" xr:uid="{B2EE92EF-9AF6-462A-87ED-B05E96A29594}"/>
    <cellStyle name="Normal 3 4 2" xfId="2504" xr:uid="{C91F9D28-5FEB-454F-9ADD-08CD8FB6C269}"/>
    <cellStyle name="Normal 3 4 2 2" xfId="4670" xr:uid="{DC3CEC62-8FA6-4D3C-BDA2-8271603438D9}"/>
    <cellStyle name="Normal 3 4 2 3" xfId="41116" xr:uid="{2AB71D5E-2E30-48D0-B56C-539E5DFF2750}"/>
    <cellStyle name="Normal 3 4 2 4" xfId="40749" xr:uid="{B0D4597D-CD28-40BF-BEB1-8A7317A645E1}"/>
    <cellStyle name="Normal 3 4 2 5" xfId="55633" xr:uid="{B9B61E21-1575-4E09-9D2A-96B8F4F639BC}"/>
    <cellStyle name="Normal 3 4 2 6" xfId="27057" xr:uid="{DA9D7E9F-1E20-4950-AFCA-E541514A8815}"/>
    <cellStyle name="Normal 3 4 2 7" xfId="5941" xr:uid="{7DD5873B-DEF2-4E68-880D-958A5C28F793}"/>
    <cellStyle name="Normal 3 4 2 8" xfId="5349" xr:uid="{53AB54F2-2235-4823-AAF7-E127EAEE17D4}"/>
    <cellStyle name="Normal 3 4 3" xfId="40758" xr:uid="{98481103-BB95-4793-AA36-3BAA7C16676E}"/>
    <cellStyle name="Normal 3 4 4" xfId="33903" xr:uid="{13A1FA19-0E46-4EC5-B304-7D69AF3023C4}"/>
    <cellStyle name="Normal 3 4 5" xfId="48787" xr:uid="{5F309D74-D48F-4E38-8963-E9F75177727F}"/>
    <cellStyle name="Normal 3 4 6" xfId="13367" xr:uid="{E55743DB-BF03-4D4F-8FD6-306EEDCAC36B}"/>
    <cellStyle name="Normal 3 5" xfId="2503" xr:uid="{3A80FE5B-47B7-438F-B0B3-B5974906213A}"/>
    <cellStyle name="Normal 3 5 2" xfId="4671" xr:uid="{E540126C-CCA7-411C-A42E-2BEA6EC8A5DB}"/>
    <cellStyle name="Normal 3 5 2 2" xfId="41373" xr:uid="{6D73B844-0305-4898-BE35-B16C109CC4AF}"/>
    <cellStyle name="Normal 3 5 2 3" xfId="5968" xr:uid="{83FFC1F3-1AE9-4650-ACFF-BEE28E32DD8B}"/>
    <cellStyle name="Normal 3 5 2 4" xfId="5376" xr:uid="{3463E5EC-16D4-42BB-99A7-6F2FD76E0C78}"/>
    <cellStyle name="Normal 3 5 3" xfId="4747" xr:uid="{FE881524-94EE-4DA3-842A-E1414EA196B7}"/>
    <cellStyle name="Normal 3 5 4" xfId="4715" xr:uid="{BB7063CD-A810-47C0-810E-C4D4FDE0FE18}"/>
    <cellStyle name="Normal 3 5 4 2" xfId="41378" xr:uid="{C40AB9EF-79C3-44D0-ACC6-6756BB2BD7C2}"/>
    <cellStyle name="Normal 3 5 4 3" xfId="5969" xr:uid="{01EDA509-E86F-4F67-8287-F221D0822964}"/>
    <cellStyle name="Normal 3 5 4 4" xfId="5377" xr:uid="{61D780B4-2103-4D2D-9B16-5EE39B8E02F5}"/>
    <cellStyle name="Normal 3 6" xfId="4666" xr:uid="{872EDAEA-9D62-4CFE-8218-028D92627471}"/>
    <cellStyle name="Normal 3 6 2" xfId="41939" xr:uid="{EA5D4BAC-8AD7-49C7-A718-DCF6F9584455}"/>
    <cellStyle name="Normal 3 6 2 2" xfId="41936" xr:uid="{40DBE915-BE05-4FF4-98CB-AFA55DDD17FE}"/>
    <cellStyle name="Normal 3 7" xfId="40751" xr:uid="{89355541-E082-401A-8B37-30AD5314E03A}"/>
    <cellStyle name="Normal 3 8" xfId="5929" xr:uid="{4B9E8AAA-5E8B-42BC-BCAE-BFAD0C2F4A59}"/>
    <cellStyle name="Normal 3 9" xfId="5337" xr:uid="{9C0E824C-B0E6-40BB-BD3A-4C337F47A29B}"/>
    <cellStyle name="Normal 30" xfId="4372" xr:uid="{DD8520B6-607F-42EF-9134-6084412E9A4D}"/>
    <cellStyle name="Normal 30 2" xfId="4373" xr:uid="{B813FE70-2E5F-4B42-9F13-DC4A8F5A2E2B}"/>
    <cellStyle name="Normal 31" xfId="4374" xr:uid="{296ED625-20C4-45DE-9E12-3F00504E52DC}"/>
    <cellStyle name="Normal 31 2" xfId="4375" xr:uid="{9DF21878-E4E3-42CF-99E3-CB143E4A92AB}"/>
    <cellStyle name="Normal 32" xfId="4376" xr:uid="{71CF8E8A-F61A-468E-9670-D81BA36BC67E}"/>
    <cellStyle name="Normal 32 2" xfId="41335" xr:uid="{A697B452-C0EC-4F99-B58F-A32A00694066}"/>
    <cellStyle name="Normal 32 3" xfId="5956" xr:uid="{A8B967A1-0CB9-4628-84DB-582AABBFB533}"/>
    <cellStyle name="Normal 32 4" xfId="5364" xr:uid="{7A48631A-D21E-4791-98E9-88D219B0D487}"/>
    <cellStyle name="Normal 33" xfId="4377" xr:uid="{4BDC822F-7826-4713-B11C-39ED6D74462D}"/>
    <cellStyle name="Normal 33 2" xfId="4378" xr:uid="{C6057946-4F8A-40FD-ADB0-9F79BF5D9919}"/>
    <cellStyle name="Normal 34" xfId="4379" xr:uid="{8451A5AA-366A-43AC-B476-CAC23D76159E}"/>
    <cellStyle name="Normal 34 2" xfId="4380" xr:uid="{7EBA1ECF-292C-48CE-8E98-6FB1752D2248}"/>
    <cellStyle name="Normal 35" xfId="4381" xr:uid="{2C30D849-17AC-420E-A952-074626AFB746}"/>
    <cellStyle name="Normal 35 2" xfId="4382" xr:uid="{D0CCA34B-33FD-4B53-8947-0533BC0433F4}"/>
    <cellStyle name="Normal 36" xfId="4383" xr:uid="{98B47A2F-EFE9-426E-A1F2-83CAB022AB99}"/>
    <cellStyle name="Normal 36 2" xfId="4384" xr:uid="{D7A7C5E7-C39E-4338-ACBC-751CCC339B0D}"/>
    <cellStyle name="Normal 37" xfId="4385" xr:uid="{44F13F46-F86B-465A-82A2-8734A5B55962}"/>
    <cellStyle name="Normal 37 2" xfId="4386" xr:uid="{4ED28218-D40B-4F54-A03A-17B548A95F27}"/>
    <cellStyle name="Normal 38" xfId="4387" xr:uid="{A5B17E2A-4FDE-485E-B9BD-CB1251FD76F6}"/>
    <cellStyle name="Normal 38 2" xfId="4388" xr:uid="{6F3C6DFB-7F54-4E33-A4BC-0499B0B57D57}"/>
    <cellStyle name="Normal 39" xfId="4389" xr:uid="{A8308472-03AA-47DF-8ABA-932C55EC9FCD}"/>
    <cellStyle name="Normal 39 2" xfId="4390" xr:uid="{CDABFED7-3111-4ECC-9095-8354920ABC43}"/>
    <cellStyle name="Normal 39 2 2" xfId="4391" xr:uid="{3D6C641F-2985-43DD-B4D2-ED27F451A4B9}"/>
    <cellStyle name="Normal 39 3" xfId="4392" xr:uid="{96014A7D-6D84-495F-A612-FFED2449E8B9}"/>
    <cellStyle name="Normal 4" xfId="88" xr:uid="{B9BE037A-4975-45E3-9E51-FE798FD39AE2}"/>
    <cellStyle name="Normal 4 10" xfId="7677" xr:uid="{0193D697-E009-4C36-AA2A-32E07FE238AE}"/>
    <cellStyle name="Normal 4 10 2" xfId="7678" xr:uid="{273E5D27-9D8E-4F48-87A9-7C9CCB8ABB09}"/>
    <cellStyle name="Normal 4 10 2 2" xfId="9391" xr:uid="{080AF8DF-BF14-43DE-9541-9A56F46E710E}"/>
    <cellStyle name="Normal 4 10 2 2 2" xfId="12813" xr:uid="{9EC258B1-E68C-4BD4-8D99-3CA7A98124FD}"/>
    <cellStyle name="Normal 4 10 2 2 2 2" xfId="26503" xr:uid="{20358DAE-0596-4E0B-B70E-9FB90CEA6442}"/>
    <cellStyle name="Normal 4 10 2 2 2 2 2" xfId="40195" xr:uid="{73542C3A-3603-477E-8AA2-F4DA8F65E94A}"/>
    <cellStyle name="Normal 4 10 2 2 2 2 3" xfId="55079" xr:uid="{FDC7D4BE-2D06-4825-B5DF-1CA6EF2D1E95}"/>
    <cellStyle name="Normal 4 10 2 2 2 3" xfId="19659" xr:uid="{05BE44DF-1A2B-4D8A-AD9F-59A7D58A4027}"/>
    <cellStyle name="Normal 4 10 2 2 2 4" xfId="33349" xr:uid="{603FD7D4-DCD9-49BD-9529-7C39610BAE58}"/>
    <cellStyle name="Normal 4 10 2 2 2 5" xfId="48233" xr:uid="{750988B3-013A-4190-BC03-487965463612}"/>
    <cellStyle name="Normal 4 10 2 2 3" xfId="23081" xr:uid="{B1F5D5E5-2236-49C1-AD71-7BCD54290918}"/>
    <cellStyle name="Normal 4 10 2 2 3 2" xfId="36773" xr:uid="{D28C7C5E-7A0F-423D-B437-018C575DF603}"/>
    <cellStyle name="Normal 4 10 2 2 3 3" xfId="51657" xr:uid="{A5E181E5-9C51-4E9C-AE93-CEAF2BB04D8A}"/>
    <cellStyle name="Normal 4 10 2 2 4" xfId="16237" xr:uid="{47AB9171-5EC7-4773-B5CD-5301716F492E}"/>
    <cellStyle name="Normal 4 10 2 2 5" xfId="29927" xr:uid="{B62191CD-31B2-4614-86A3-4E79ADC07749}"/>
    <cellStyle name="Normal 4 10 2 2 6" xfId="44811" xr:uid="{EBB1D054-E31D-4391-B038-1B7248F984D2}"/>
    <cellStyle name="Normal 4 10 2 3" xfId="11101" xr:uid="{D36A6119-8BAB-4A4A-B423-66C0A3A55CF4}"/>
    <cellStyle name="Normal 4 10 2 3 2" xfId="24791" xr:uid="{5D2F69D3-1E98-420A-943D-0E67E84214D3}"/>
    <cellStyle name="Normal 4 10 2 3 2 2" xfId="38483" xr:uid="{04827D60-972B-4080-A0BD-A685FDBEEDBF}"/>
    <cellStyle name="Normal 4 10 2 3 2 3" xfId="53367" xr:uid="{3F3ECBAB-0C23-4040-A2D3-D96F044BB4E7}"/>
    <cellStyle name="Normal 4 10 2 3 3" xfId="17947" xr:uid="{40E24043-D917-4F0E-B52C-2759126E0BBB}"/>
    <cellStyle name="Normal 4 10 2 3 4" xfId="31637" xr:uid="{E17B11D8-848D-492E-8F94-787FA2E05A83}"/>
    <cellStyle name="Normal 4 10 2 3 5" xfId="46521" xr:uid="{A56A14BD-A9B9-40C8-8534-C95E85C7671C}"/>
    <cellStyle name="Normal 4 10 2 4" xfId="21369" xr:uid="{0E7EFFC4-7AAD-40F9-A1A2-07413D83DDBF}"/>
    <cellStyle name="Normal 4 10 2 4 2" xfId="35061" xr:uid="{C973E3BB-B134-4679-900B-5D7596C814AE}"/>
    <cellStyle name="Normal 4 10 2 4 3" xfId="49945" xr:uid="{85F7D3BD-B3DC-4CEC-91CA-C145C6FF834E}"/>
    <cellStyle name="Normal 4 10 2 5" xfId="14525" xr:uid="{23AC0E58-0661-4ADB-9AF2-3BC743720073}"/>
    <cellStyle name="Normal 4 10 2 6" xfId="28215" xr:uid="{52396D7E-32EA-461F-B7CD-367EADC353DD}"/>
    <cellStyle name="Normal 4 10 2 7" xfId="43099" xr:uid="{C8CCA700-81FB-44D3-96BC-851459D5D266}"/>
    <cellStyle name="Normal 4 10 3" xfId="9390" xr:uid="{18998CDC-E897-4D5C-934C-704E2726464A}"/>
    <cellStyle name="Normal 4 10 3 2" xfId="12812" xr:uid="{9CD802B6-A98D-47CB-A59F-7CEB1F2683DA}"/>
    <cellStyle name="Normal 4 10 3 2 2" xfId="26502" xr:uid="{B3B0ABDF-9036-495F-A64A-808F741D2621}"/>
    <cellStyle name="Normal 4 10 3 2 2 2" xfId="40194" xr:uid="{AA8930F0-98E0-41AE-A9C6-B5AE48BC7493}"/>
    <cellStyle name="Normal 4 10 3 2 2 3" xfId="55078" xr:uid="{2ADFEDBA-91C9-4632-AC67-3AB56DF39B12}"/>
    <cellStyle name="Normal 4 10 3 2 3" xfId="19658" xr:uid="{8E254700-4423-48C4-826E-AAA8297265D4}"/>
    <cellStyle name="Normal 4 10 3 2 4" xfId="33348" xr:uid="{2F436BDD-4011-4A17-AB49-5D7E39E52EA7}"/>
    <cellStyle name="Normal 4 10 3 2 5" xfId="48232" xr:uid="{C4F487C7-A196-4BD6-BC63-DC3B274088A0}"/>
    <cellStyle name="Normal 4 10 3 3" xfId="23080" xr:uid="{B78C2882-F863-4D6A-ADBC-2F58FBF3D8A4}"/>
    <cellStyle name="Normal 4 10 3 3 2" xfId="36772" xr:uid="{A3B7E97D-4435-48FA-BEDF-C20F1CD66CFC}"/>
    <cellStyle name="Normal 4 10 3 3 3" xfId="51656" xr:uid="{3E908194-EC5E-448C-AD1C-410924373C26}"/>
    <cellStyle name="Normal 4 10 3 4" xfId="16236" xr:uid="{6A8895D1-3001-4C7E-87D2-6E6E17C4040C}"/>
    <cellStyle name="Normal 4 10 3 5" xfId="29926" xr:uid="{39489927-F01A-4FB7-96DE-EEA4D6DD1FB7}"/>
    <cellStyle name="Normal 4 10 3 6" xfId="44810" xr:uid="{B51067B8-B136-4CDF-9B19-31FFE9C368AC}"/>
    <cellStyle name="Normal 4 10 4" xfId="11100" xr:uid="{41F99031-FF6E-499C-912F-3F88E4D4321B}"/>
    <cellStyle name="Normal 4 10 4 2" xfId="24790" xr:uid="{7219F238-6DD0-4975-A9A9-5A9B6733F7BC}"/>
    <cellStyle name="Normal 4 10 4 2 2" xfId="38482" xr:uid="{664E4350-9661-4404-BE20-3788ACFE78AC}"/>
    <cellStyle name="Normal 4 10 4 2 3" xfId="53366" xr:uid="{868EB7D0-9E4B-4BC4-B6C5-162010895B42}"/>
    <cellStyle name="Normal 4 10 4 3" xfId="17946" xr:uid="{C9BEE3BD-AC6C-4715-83D9-B0200AE4D724}"/>
    <cellStyle name="Normal 4 10 4 4" xfId="31636" xr:uid="{63CDEFFE-CFC3-402F-8604-E5A53F47CF43}"/>
    <cellStyle name="Normal 4 10 4 5" xfId="46520" xr:uid="{D84680EB-6A18-463F-8FED-498DDBB4E86D}"/>
    <cellStyle name="Normal 4 10 5" xfId="21368" xr:uid="{3A07A1C5-9EB2-4100-A8C6-492171FA0395}"/>
    <cellStyle name="Normal 4 10 5 2" xfId="35060" xr:uid="{B0F3B329-B657-420F-A639-52B0BDF4CB4F}"/>
    <cellStyle name="Normal 4 10 5 3" xfId="49944" xr:uid="{E41D25B1-66D8-4622-8F32-EB94B956EB8D}"/>
    <cellStyle name="Normal 4 10 6" xfId="14524" xr:uid="{04B9F4C3-B6AB-40A9-B462-C0DC7D1E802E}"/>
    <cellStyle name="Normal 4 10 7" xfId="28214" xr:uid="{5D46CB3F-D383-491F-9AFB-651589FA3999}"/>
    <cellStyle name="Normal 4 10 8" xfId="43098" xr:uid="{390F7289-0986-442B-8B62-0DD5BBE4A3CC}"/>
    <cellStyle name="Normal 4 11" xfId="7679" xr:uid="{F11B266E-8135-498B-AFD9-5D63904AED5E}"/>
    <cellStyle name="Normal 4 11 2" xfId="9392" xr:uid="{C1FE940D-109F-49B1-9F3F-FF422C58B4F4}"/>
    <cellStyle name="Normal 4 11 2 2" xfId="12814" xr:uid="{7EEFAB85-D5FE-4DD8-89D5-8A6F53F41331}"/>
    <cellStyle name="Normal 4 11 2 2 2" xfId="26504" xr:uid="{656F04A3-8AE1-49FF-BA0B-88851CDAD8C8}"/>
    <cellStyle name="Normal 4 11 2 2 2 2" xfId="40196" xr:uid="{9828B830-F799-4F8E-B66F-3684712CA743}"/>
    <cellStyle name="Normal 4 11 2 2 2 3" xfId="55080" xr:uid="{BF2DD0BB-7D74-4B94-88FF-8693669CB226}"/>
    <cellStyle name="Normal 4 11 2 2 3" xfId="19660" xr:uid="{CDE99612-9704-4875-AB14-790A0617442A}"/>
    <cellStyle name="Normal 4 11 2 2 4" xfId="33350" xr:uid="{5048817C-DC89-4BDF-B458-99932BC70D57}"/>
    <cellStyle name="Normal 4 11 2 2 5" xfId="48234" xr:uid="{8A0D837E-0F0E-4F30-B6F7-DE477B1319E2}"/>
    <cellStyle name="Normal 4 11 2 3" xfId="23082" xr:uid="{A50167A2-D48D-4D5E-9CFF-D6B12995DA31}"/>
    <cellStyle name="Normal 4 11 2 3 2" xfId="36774" xr:uid="{A48A833E-8A5C-4F74-81F6-F74E0E554F39}"/>
    <cellStyle name="Normal 4 11 2 3 3" xfId="51658" xr:uid="{46406A47-30E5-4B83-8B6C-F06F28E12EA8}"/>
    <cellStyle name="Normal 4 11 2 4" xfId="16238" xr:uid="{3E863C51-99CE-4C3C-A3F0-6D11FE44959E}"/>
    <cellStyle name="Normal 4 11 2 5" xfId="29928" xr:uid="{6A0E53B4-7BD2-4C3B-8B0C-23D7F1181DD7}"/>
    <cellStyle name="Normal 4 11 2 6" xfId="44812" xr:uid="{48700ECF-B004-451A-BCD4-5B724628343D}"/>
    <cellStyle name="Normal 4 11 3" xfId="11102" xr:uid="{F848D0DB-D882-47A1-AF16-FD5B68ABC248}"/>
    <cellStyle name="Normal 4 11 3 2" xfId="24792" xr:uid="{1BC6DFFE-BF63-48E7-9D1A-3B65F1C8EA9F}"/>
    <cellStyle name="Normal 4 11 3 2 2" xfId="38484" xr:uid="{31D618A5-74A1-4D22-9ECF-F700821023AC}"/>
    <cellStyle name="Normal 4 11 3 2 3" xfId="53368" xr:uid="{2ACD9574-0AA9-4850-9BE5-3416789B7463}"/>
    <cellStyle name="Normal 4 11 3 3" xfId="17948" xr:uid="{294213D7-8270-4378-8EA1-C7DFD5231ED4}"/>
    <cellStyle name="Normal 4 11 3 4" xfId="31638" xr:uid="{54E5FA28-E771-4308-B8DF-72C7C8803759}"/>
    <cellStyle name="Normal 4 11 3 5" xfId="46522" xr:uid="{96C1935E-AADF-4611-A5AF-62F1025D4FE7}"/>
    <cellStyle name="Normal 4 11 4" xfId="21370" xr:uid="{4635ACC8-2ECC-4F66-A8D5-9E524DE652D5}"/>
    <cellStyle name="Normal 4 11 4 2" xfId="35062" xr:uid="{6FEF6346-796E-4212-ADED-4E1CCB7E2CD0}"/>
    <cellStyle name="Normal 4 11 4 3" xfId="49946" xr:uid="{2B7E3639-5924-4D76-978B-748F507ED35C}"/>
    <cellStyle name="Normal 4 11 5" xfId="14526" xr:uid="{13B69598-C4D5-4F7B-87B5-5D2E50080ECE}"/>
    <cellStyle name="Normal 4 11 6" xfId="28216" xr:uid="{1C607FB3-444A-465C-915D-97D7C7295A89}"/>
    <cellStyle name="Normal 4 11 7" xfId="43100" xr:uid="{76DE9FF7-F697-4F3E-BBF3-4DAD108C2587}"/>
    <cellStyle name="Normal 4 12" xfId="7680" xr:uid="{02E1B4FE-56C6-4B06-88C6-67936774C672}"/>
    <cellStyle name="Normal 4 12 2" xfId="9393" xr:uid="{2ACAFAC8-4813-4F3F-9068-C38A4F047512}"/>
    <cellStyle name="Normal 4 12 2 2" xfId="12815" xr:uid="{E4FE6AA1-F88D-4581-8F02-FA0920DC83E8}"/>
    <cellStyle name="Normal 4 12 2 2 2" xfId="26505" xr:uid="{B9C6BB35-BE33-4F47-8FFC-F7C59CC0CA02}"/>
    <cellStyle name="Normal 4 12 2 2 2 2" xfId="40197" xr:uid="{58AB238C-E6D8-48C7-8774-D2BE55912F7D}"/>
    <cellStyle name="Normal 4 12 2 2 2 3" xfId="55081" xr:uid="{F8B762E5-F401-4A2C-9B18-5CADC21A944A}"/>
    <cellStyle name="Normal 4 12 2 2 3" xfId="19661" xr:uid="{3445F8B6-0AA8-4962-A8DE-1E93E2C253BA}"/>
    <cellStyle name="Normal 4 12 2 2 4" xfId="33351" xr:uid="{260BD7FC-60B0-46EA-B595-B38794A7775C}"/>
    <cellStyle name="Normal 4 12 2 2 5" xfId="48235" xr:uid="{03074169-6267-4050-A777-5ED50EEFED6E}"/>
    <cellStyle name="Normal 4 12 2 3" xfId="23083" xr:uid="{28887C78-9D86-48F7-9F13-C6B4ED370B08}"/>
    <cellStyle name="Normal 4 12 2 3 2" xfId="36775" xr:uid="{2457463A-4CBD-4D83-A155-1A624F491F5E}"/>
    <cellStyle name="Normal 4 12 2 3 3" xfId="51659" xr:uid="{98457BE0-924B-40A7-8538-1F53C5892762}"/>
    <cellStyle name="Normal 4 12 2 4" xfId="16239" xr:uid="{C15F92CC-C337-4C64-A8FF-0D9DB39FCF68}"/>
    <cellStyle name="Normal 4 12 2 5" xfId="29929" xr:uid="{81B9F1D2-A6B3-4674-81DE-1F8550004B39}"/>
    <cellStyle name="Normal 4 12 2 6" xfId="44813" xr:uid="{21AC42EE-5841-4ADB-8685-2D799F7DBDEB}"/>
    <cellStyle name="Normal 4 12 3" xfId="11103" xr:uid="{B01BD89E-A013-4005-86DD-4B4EA09341B4}"/>
    <cellStyle name="Normal 4 12 3 2" xfId="24793" xr:uid="{08AD6A32-93B4-4194-BFBA-85A4ECE491CC}"/>
    <cellStyle name="Normal 4 12 3 2 2" xfId="38485" xr:uid="{CBBF3BF7-9C92-437A-90ED-DD6B7538B4D6}"/>
    <cellStyle name="Normal 4 12 3 2 3" xfId="53369" xr:uid="{CE0F5FE2-6961-44CA-A6E7-1109D44ABD5F}"/>
    <cellStyle name="Normal 4 12 3 3" xfId="17949" xr:uid="{7FCAAFF7-81FF-433D-BC7F-2D067F3D57E1}"/>
    <cellStyle name="Normal 4 12 3 4" xfId="31639" xr:uid="{13AE0E14-03A0-43A0-BC20-B7BE70AB2E19}"/>
    <cellStyle name="Normal 4 12 3 5" xfId="46523" xr:uid="{347B1D44-8DB7-4E7F-8A4B-06B2DB8D01C2}"/>
    <cellStyle name="Normal 4 12 4" xfId="21371" xr:uid="{50F5373B-8C6A-4543-B91A-FDDEC237511B}"/>
    <cellStyle name="Normal 4 12 4 2" xfId="35063" xr:uid="{4F1F30F4-481D-4359-BD03-9D928F8036EA}"/>
    <cellStyle name="Normal 4 12 4 3" xfId="49947" xr:uid="{CCE1D60C-68B4-423B-9504-EA6C2AB6DACD}"/>
    <cellStyle name="Normal 4 12 5" xfId="14527" xr:uid="{10A441FB-57D5-4F66-A4FF-7404C3B9FFBC}"/>
    <cellStyle name="Normal 4 12 6" xfId="28217" xr:uid="{7B5B9C99-95A6-4E63-BCA6-D259DC33E1AD}"/>
    <cellStyle name="Normal 4 12 7" xfId="43101" xr:uid="{5E18E38B-9A88-414E-9139-B7CA81B05A63}"/>
    <cellStyle name="Normal 4 13" xfId="9389" xr:uid="{6659A925-1257-411A-928A-35137496E035}"/>
    <cellStyle name="Normal 4 13 2" xfId="12811" xr:uid="{258D6FEC-7973-475E-BCFA-147B417B3DA5}"/>
    <cellStyle name="Normal 4 13 2 2" xfId="26501" xr:uid="{75F09CA0-FC90-473E-B3B1-5B4D1C1921E8}"/>
    <cellStyle name="Normal 4 13 2 2 2" xfId="40193" xr:uid="{C8D63997-A5D1-4D95-92AC-6CE16A971397}"/>
    <cellStyle name="Normal 4 13 2 2 3" xfId="55077" xr:uid="{3F366E96-A3A2-41E6-8E6D-B940B59EC56A}"/>
    <cellStyle name="Normal 4 13 2 3" xfId="19657" xr:uid="{30FB70F5-8599-4CA1-B2E2-E5E0834F0D09}"/>
    <cellStyle name="Normal 4 13 2 4" xfId="33347" xr:uid="{1A04A1D5-0ECD-4CDE-BBB8-1FBE9FED95D7}"/>
    <cellStyle name="Normal 4 13 2 5" xfId="48231" xr:uid="{C6567782-06F3-4512-BFEF-BDE7AC331F89}"/>
    <cellStyle name="Normal 4 13 3" xfId="23079" xr:uid="{41C00CBD-AD47-4CBE-B0F4-F85B082CFB56}"/>
    <cellStyle name="Normal 4 13 3 2" xfId="36771" xr:uid="{AB7082D1-866C-40FD-B6C8-647789A5F701}"/>
    <cellStyle name="Normal 4 13 3 3" xfId="51655" xr:uid="{24E99B6C-E1A3-4137-B8A4-4A540C1271F1}"/>
    <cellStyle name="Normal 4 13 4" xfId="16235" xr:uid="{D6F9EDBE-A987-4767-A87C-9751C022F716}"/>
    <cellStyle name="Normal 4 13 5" xfId="29925" xr:uid="{DD807F47-9DC2-4F6D-8386-5866CA09E534}"/>
    <cellStyle name="Normal 4 13 6" xfId="44809" xr:uid="{BEE91903-1A94-4786-961B-AE86EF2D9066}"/>
    <cellStyle name="Normal 4 14" xfId="11099" xr:uid="{9CEC2682-D08B-4D9D-87F3-C58CAC08F5E5}"/>
    <cellStyle name="Normal 4 14 2" xfId="24789" xr:uid="{08F24D3B-CE2B-4ECA-B9EB-12E4EA269FB8}"/>
    <cellStyle name="Normal 4 14 2 2" xfId="38481" xr:uid="{4D9974DA-0F26-49FA-B6F8-44D2F4CB3884}"/>
    <cellStyle name="Normal 4 14 2 3" xfId="53365" xr:uid="{8734E55E-96CD-4E61-B926-55D529C7AD68}"/>
    <cellStyle name="Normal 4 14 3" xfId="17945" xr:uid="{E2FA5C7C-D810-4D56-8A7E-204F95A3C797}"/>
    <cellStyle name="Normal 4 14 4" xfId="31635" xr:uid="{0ADEABE6-7037-441E-97A6-FC962F14DED4}"/>
    <cellStyle name="Normal 4 14 5" xfId="46519" xr:uid="{BAAEA21A-50CF-4400-9E20-DB7DC8826B15}"/>
    <cellStyle name="Normal 4 15" xfId="21367" xr:uid="{C2D650E9-5E12-40F1-8F86-565216167F5B}"/>
    <cellStyle name="Normal 4 15 2" xfId="35059" xr:uid="{60D7E215-88E1-468B-BCB6-0D77E567C298}"/>
    <cellStyle name="Normal 4 15 3" xfId="49943" xr:uid="{25A0C5FD-32E1-4ABD-A934-C2901D83C348}"/>
    <cellStyle name="Normal 4 16" xfId="14523" xr:uid="{98E77E33-5B85-46A8-92B8-33FD35B1CEFA}"/>
    <cellStyle name="Normal 4 16 2" xfId="40759" xr:uid="{E15D7882-4241-4450-BEE6-031C8C1E83B9}"/>
    <cellStyle name="Normal 4 17" xfId="28213" xr:uid="{98F125B2-CC6D-42A2-A352-A89B7E6C7C90}"/>
    <cellStyle name="Normal 4 18" xfId="43097" xr:uid="{BF5A68DE-26B9-4DFC-86AA-92995A073326}"/>
    <cellStyle name="Normal 4 19" xfId="7676" xr:uid="{45787A8F-2A71-4C19-8674-1F287488B2D7}"/>
    <cellStyle name="Normal 4 2" xfId="89" xr:uid="{2D8F4CED-ED21-40DF-BC80-99C41D337A7C}"/>
    <cellStyle name="Normal 4 2 2" xfId="90" xr:uid="{90273F65-9FB0-4919-B725-FED292B89EFD}"/>
    <cellStyle name="Normal 4 2 2 2" xfId="447" xr:uid="{68E088F9-F7E9-4E78-9746-6A2DDEFBC279}"/>
    <cellStyle name="Normal 4 2 2 3" xfId="2809" xr:uid="{7AC39196-269D-4BFC-B05C-655B135249D6}"/>
    <cellStyle name="Normal 4 2 2 4" xfId="2810" xr:uid="{50868053-4AA6-4F02-BFEA-D54930C15234}"/>
    <cellStyle name="Normal 4 2 2 4 2" xfId="2811" xr:uid="{CB2490BE-50E4-4E93-8245-CE4E83E09C3E}"/>
    <cellStyle name="Normal 4 2 2 4 3" xfId="2812" xr:uid="{6BE50BA5-3DA1-41F2-9196-405EEE35AAC4}"/>
    <cellStyle name="Normal 4 2 2 4 3 2" xfId="2813" xr:uid="{8500C554-061A-4C8A-A544-323002F38325}"/>
    <cellStyle name="Normal 4 2 2 4 3 3" xfId="4314" xr:uid="{E090C599-0499-445F-A893-7AB2143C286B}"/>
    <cellStyle name="Normal 4 2 3" xfId="2495" xr:uid="{BB57DB1D-0297-4159-8A24-1C67033708A7}"/>
    <cellStyle name="Normal 4 2 3 2" xfId="2506" xr:uid="{25CFBD9B-1E65-44EA-808F-372FA0375F43}"/>
    <cellStyle name="Normal 4 2 3 2 2" xfId="4464" xr:uid="{2F9882E7-029F-4E2C-92C8-BF90FDC732AD}"/>
    <cellStyle name="Normal 4 2 3 2 3" xfId="41118" xr:uid="{A18D4318-2CA7-4AE0-BE66-DD42501D9D3E}"/>
    <cellStyle name="Normal 4 2 3 2 4" xfId="5942" xr:uid="{F69DFAF0-F00A-40C2-B054-874D046FD2F6}"/>
    <cellStyle name="Normal 4 2 3 2 5" xfId="5350" xr:uid="{1619979B-5925-47A8-92DA-7542AF335449}"/>
    <cellStyle name="Normal 4 2 3 3" xfId="4465" xr:uid="{9CDC11B1-BAE2-4DDA-AAE2-CFBE4B82ED6D}"/>
    <cellStyle name="Normal 4 2 3 3 2" xfId="4466" xr:uid="{1A24E888-254C-41D4-AE78-B300720B3EFC}"/>
    <cellStyle name="Normal 4 2 3 4" xfId="4467" xr:uid="{2A5BD6C9-7AC0-4155-B593-EED05B07E1B0}"/>
    <cellStyle name="Normal 4 2 3 5" xfId="4468" xr:uid="{CDCF9C5C-F594-4F75-ADB2-A6C025B913AA}"/>
    <cellStyle name="Normal 4 2 4" xfId="2496" xr:uid="{6AB791F9-4BD3-4F70-BE98-054D5149C728}"/>
    <cellStyle name="Normal 4 2 4 2" xfId="4394" xr:uid="{EC42D4F6-F9F1-4447-B715-9527E2E9D5DF}"/>
    <cellStyle name="Normal 4 2 4 2 2" xfId="4469" xr:uid="{49139A50-A6E6-49A4-8A72-91DB8FC59C5A}"/>
    <cellStyle name="Normal 4 2 4 2 3" xfId="4696" xr:uid="{3DEDB8CF-1D66-4AB3-8E3D-C630741B7518}"/>
    <cellStyle name="Normal 4 2 4 2 4" xfId="4615" xr:uid="{3774EAAA-64D0-4743-80F6-CE19362483E5}"/>
    <cellStyle name="Normal 4 2 4 3" xfId="4578" xr:uid="{8B4392DD-3221-4E4D-AE21-9BDD2CBF01C6}"/>
    <cellStyle name="Normal 4 2 4 4" xfId="4716" xr:uid="{267E20FB-E28D-47D7-97CD-3B28822A8DEE}"/>
    <cellStyle name="Normal 4 2 5" xfId="1170" xr:uid="{029A09F5-C1CC-4045-BB79-FC1F28AF45EE}"/>
    <cellStyle name="Normal 4 2 6" xfId="4560" xr:uid="{865057AF-7740-44D6-8378-9203846B69B2}"/>
    <cellStyle name="Normal 4 20" xfId="5936" xr:uid="{7BAD9D12-A46F-4D35-8BDF-CA8A9BFDA688}"/>
    <cellStyle name="Normal 4 21" xfId="5344" xr:uid="{732D216C-AF4B-4433-A12C-03343B1A0700}"/>
    <cellStyle name="Normal 4 3" xfId="530" xr:uid="{77ED26CA-949B-4A69-8A82-09E197E4D867}"/>
    <cellStyle name="Normal 4 3 10" xfId="5346" xr:uid="{0FD080CB-0848-4F30-B767-5C6391948E98}"/>
    <cellStyle name="Normal 4 3 2" xfId="1172" xr:uid="{3E07FE6B-F5E5-4915-A111-827DCA69667D}"/>
    <cellStyle name="Normal 4 3 2 2" xfId="1173" xr:uid="{3981EC1B-8787-494B-99CA-71FD6EB22110}"/>
    <cellStyle name="Normal 4 3 2 3" xfId="1174" xr:uid="{C03658E5-6196-4379-8E2E-AF5579FE3887}"/>
    <cellStyle name="Normal 4 3 3" xfId="1171" xr:uid="{729EB556-EEA5-4BE0-B837-66338B79C565}"/>
    <cellStyle name="Normal 4 3 3 2" xfId="4436" xr:uid="{88D0AFE0-6BA7-4795-A5B5-5A79E4DA778D}"/>
    <cellStyle name="Normal 4 3 3 2 2" xfId="41343" xr:uid="{29BEF698-999F-4E1F-BCA3-29E9216D8F1C}"/>
    <cellStyle name="Normal 4 3 3 2 3" xfId="5960" xr:uid="{F4F92BDC-A14C-4B99-8D5F-34131D12F7D5}"/>
    <cellStyle name="Normal 4 3 3 2 4" xfId="5368" xr:uid="{63600926-5503-4016-BF21-CBD4906A8451}"/>
    <cellStyle name="Normal 4 3 4" xfId="2814" xr:uid="{67647E6F-6F18-4D63-BEF0-9C0E0D8233BF}"/>
    <cellStyle name="Normal 4 3 5" xfId="2815" xr:uid="{025C7B51-53B4-44FF-88FC-1029C4DA0CD8}"/>
    <cellStyle name="Normal 4 3 5 2" xfId="2816" xr:uid="{DB46C0FF-C25D-4E1F-BE9E-CE1FDE1E52E0}"/>
    <cellStyle name="Normal 4 3 5 3" xfId="2817" xr:uid="{0498CF29-D3D9-4089-88FD-039371002297}"/>
    <cellStyle name="Normal 4 3 5 3 2" xfId="2818" xr:uid="{F68034EA-8AD5-4022-8B6C-120CA722E5F0}"/>
    <cellStyle name="Normal 4 3 5 3 3" xfId="4313" xr:uid="{1EF0FD57-EE37-4757-8991-08DD70683CDF}"/>
    <cellStyle name="Normal 4 3 6" xfId="4316" xr:uid="{5917B632-F8F2-45CA-9431-E47F0EB3DBF9}"/>
    <cellStyle name="Normal 4 3 6 2" xfId="41318" xr:uid="{C0D1EA3E-967B-4A1C-B7AE-9DCA47CE07E1}"/>
    <cellStyle name="Normal 4 3 6 3" xfId="5944" xr:uid="{1B93B1F7-2018-498E-AA60-D352822FB3D1}"/>
    <cellStyle name="Normal 4 3 6 4" xfId="5352" xr:uid="{F3EAAEFF-114B-4DAA-AFDA-9CD566537F0F}"/>
    <cellStyle name="Normal 4 3 7" xfId="40808" xr:uid="{CF85027E-C5F2-4164-A963-8AF3A3E7527F}"/>
    <cellStyle name="Normal 4 3 8" xfId="7681" xr:uid="{102BC817-468B-420D-B96F-FD850C18C377}"/>
    <cellStyle name="Normal 4 3 9" xfId="5938" xr:uid="{4777ED17-1281-4010-9F5A-BFB2FC42E9BA}"/>
    <cellStyle name="Normal 4 4" xfId="455" xr:uid="{61F804E2-BA08-4FC5-9AB2-5230867FFA6E}"/>
    <cellStyle name="Normal 4 4 10" xfId="9394" xr:uid="{8A9E498B-8064-45CA-BA2F-80E9254C8110}"/>
    <cellStyle name="Normal 4 4 10 2" xfId="12816" xr:uid="{F945FCDE-AC2F-449A-A6DD-319A7E6B14AE}"/>
    <cellStyle name="Normal 4 4 10 2 2" xfId="26506" xr:uid="{ADBDDF46-4844-479A-9DB3-FAC3F3EB55F8}"/>
    <cellStyle name="Normal 4 4 10 2 2 2" xfId="40198" xr:uid="{BD1D0D18-C965-4443-8ACB-E49A33D906C3}"/>
    <cellStyle name="Normal 4 4 10 2 2 3" xfId="55082" xr:uid="{982F71A2-2631-4EBB-B400-F28B28B631F4}"/>
    <cellStyle name="Normal 4 4 10 2 3" xfId="19662" xr:uid="{B309251B-D4FD-4F5F-B8D7-A3BA40CAFE6D}"/>
    <cellStyle name="Normal 4 4 10 2 4" xfId="33352" xr:uid="{6B77DA66-3603-42EE-AC1A-133C7DE4F42E}"/>
    <cellStyle name="Normal 4 4 10 2 5" xfId="48236" xr:uid="{A460A0A9-F82A-4A4E-8C09-9B223EBB1CF9}"/>
    <cellStyle name="Normal 4 4 10 3" xfId="23084" xr:uid="{4F11FBDB-8F31-433C-80A6-9E1AE34D74DF}"/>
    <cellStyle name="Normal 4 4 10 3 2" xfId="36776" xr:uid="{F3F69EAC-DB51-4B43-BA3E-6C65F27837D9}"/>
    <cellStyle name="Normal 4 4 10 3 3" xfId="51660" xr:uid="{D5660CAF-87EE-47F5-8221-2777D09AAB4F}"/>
    <cellStyle name="Normal 4 4 10 4" xfId="16240" xr:uid="{B50E37AF-12C8-4A9A-BDB9-0CC4C292205F}"/>
    <cellStyle name="Normal 4 4 10 5" xfId="29930" xr:uid="{C223698D-074C-499A-B8F6-E5C5E9AA2CEA}"/>
    <cellStyle name="Normal 4 4 10 6" xfId="44814" xr:uid="{8238274C-D7A5-4D36-9C40-D5C43162F427}"/>
    <cellStyle name="Normal 4 4 11" xfId="11104" xr:uid="{62706009-02DB-4B34-A515-D09201D2E4CB}"/>
    <cellStyle name="Normal 4 4 11 2" xfId="24794" xr:uid="{8421DD89-C58A-46AA-A5FE-D1F2D33AA399}"/>
    <cellStyle name="Normal 4 4 11 2 2" xfId="38486" xr:uid="{1F04435C-42BF-42A5-9316-B346E5491C6C}"/>
    <cellStyle name="Normal 4 4 11 2 3" xfId="53370" xr:uid="{E300A9D8-3AEA-4422-AC0B-9A7AD68AEE7F}"/>
    <cellStyle name="Normal 4 4 11 3" xfId="17950" xr:uid="{8EBE128F-4796-46C7-86DC-56A24E418D62}"/>
    <cellStyle name="Normal 4 4 11 4" xfId="31640" xr:uid="{7E5621F4-157F-4EBE-90DD-D55C45034E94}"/>
    <cellStyle name="Normal 4 4 11 5" xfId="46524" xr:uid="{5E3BC734-1B80-48D2-8DCE-6647271EA583}"/>
    <cellStyle name="Normal 4 4 12" xfId="21372" xr:uid="{B0C72EB3-7B3C-48B0-AF27-02E03DC228F5}"/>
    <cellStyle name="Normal 4 4 12 2" xfId="35064" xr:uid="{316BBD23-9A44-4FAA-BD89-B91F8204ACBE}"/>
    <cellStyle name="Normal 4 4 12 3" xfId="49948" xr:uid="{8133E675-CFA0-477C-A531-D437ADC26A4F}"/>
    <cellStyle name="Normal 4 4 13" xfId="14528" xr:uid="{81844E58-DAEB-4E20-8562-5C2D033F31F7}"/>
    <cellStyle name="Normal 4 4 13 2" xfId="40807" xr:uid="{84146F3D-8023-4EAF-B35A-DC9DE4F5B4A7}"/>
    <cellStyle name="Normal 4 4 14" xfId="28218" xr:uid="{936C2CD4-C461-4719-B313-471C02E3787D}"/>
    <cellStyle name="Normal 4 4 15" xfId="43102" xr:uid="{477B41FD-29D8-40B1-B9FE-9BE746F750A9}"/>
    <cellStyle name="Normal 4 4 16" xfId="7682" xr:uid="{7B8C3787-3F99-453D-AEF4-2EF2963844DB}"/>
    <cellStyle name="Normal 4 4 2" xfId="2497" xr:uid="{59C61041-A9E2-4E4B-89B5-E2FDFA2B03C2}"/>
    <cellStyle name="Normal 4 4 2 10" xfId="21373" xr:uid="{E4D24AB1-91A0-4F5F-BEB1-3C32BBD9D1DA}"/>
    <cellStyle name="Normal 4 4 2 10 2" xfId="35065" xr:uid="{0EB97FE4-EEB5-479D-BDD4-C3835E73DD07}"/>
    <cellStyle name="Normal 4 4 2 10 3" xfId="49949" xr:uid="{99639768-AFAA-43B4-A4ED-5D6AEBF8C765}"/>
    <cellStyle name="Normal 4 4 2 11" xfId="14529" xr:uid="{32125C72-3A36-47FE-9310-9DD4618B7FE1}"/>
    <cellStyle name="Normal 4 4 2 11 2" xfId="41112" xr:uid="{4658ED59-26E8-423A-AFB9-B19D6FB11B8E}"/>
    <cellStyle name="Normal 4 4 2 12" xfId="28219" xr:uid="{44A38459-A44D-4CDD-A035-E137708FB5CF}"/>
    <cellStyle name="Normal 4 4 2 13" xfId="43103" xr:uid="{467BA1CB-C536-49D0-B08A-38A9BDAD1BD7}"/>
    <cellStyle name="Normal 4 4 2 14" xfId="7683" xr:uid="{BDC09EE8-3DDC-4891-B995-105BAE882437}"/>
    <cellStyle name="Normal 4 4 2 15" xfId="5940" xr:uid="{540CE917-D047-448B-9448-F31A26AF3D0E}"/>
    <cellStyle name="Normal 4 4 2 16" xfId="5348" xr:uid="{98918691-F6F3-4B33-BA4E-BC536855EE22}"/>
    <cellStyle name="Normal 4 4 2 2" xfId="7684" xr:uid="{0C5BA8FB-EAB6-48CD-8287-6F4E685B2D24}"/>
    <cellStyle name="Normal 4 4 2 2 10" xfId="14530" xr:uid="{8ECED039-6D2F-418C-8AEE-865D240D8910}"/>
    <cellStyle name="Normal 4 4 2 2 11" xfId="28220" xr:uid="{51D4ACF1-B89A-4A84-ACAE-6498052CEF90}"/>
    <cellStyle name="Normal 4 4 2 2 12" xfId="43104" xr:uid="{0275534E-CE9A-4161-B267-45E8FB4C4050}"/>
    <cellStyle name="Normal 4 4 2 2 2" xfId="7685" xr:uid="{B162EFE1-2453-4E91-8A88-66D66C7D4242}"/>
    <cellStyle name="Normal 4 4 2 2 2 10" xfId="43105" xr:uid="{841C29CC-014F-42A6-9627-6EB437863664}"/>
    <cellStyle name="Normal 4 4 2 2 2 2" xfId="7686" xr:uid="{A2AEC03C-D8A3-410A-B12C-3EEDD346B933}"/>
    <cellStyle name="Normal 4 4 2 2 2 2 2" xfId="7687" xr:uid="{95138797-E489-46EE-A7AD-8723E1F50598}"/>
    <cellStyle name="Normal 4 4 2 2 2 2 2 2" xfId="9399" xr:uid="{479C0114-347F-457B-8FC7-F9A92D7A0D00}"/>
    <cellStyle name="Normal 4 4 2 2 2 2 2 2 2" xfId="12821" xr:uid="{E867ADB4-CD64-47D5-AB7E-F447D5BEEE9F}"/>
    <cellStyle name="Normal 4 4 2 2 2 2 2 2 2 2" xfId="26511" xr:uid="{C0D3BA1A-4DEC-49F4-90AA-625AA9A3DA79}"/>
    <cellStyle name="Normal 4 4 2 2 2 2 2 2 2 2 2" xfId="40203" xr:uid="{97AC2732-96BE-4553-BA93-774F676FA131}"/>
    <cellStyle name="Normal 4 4 2 2 2 2 2 2 2 2 3" xfId="55087" xr:uid="{5A642955-DA71-4A29-9538-1D8277338027}"/>
    <cellStyle name="Normal 4 4 2 2 2 2 2 2 2 3" xfId="19667" xr:uid="{C243D1AE-24A0-469F-B27D-65348760F3EE}"/>
    <cellStyle name="Normal 4 4 2 2 2 2 2 2 2 4" xfId="33357" xr:uid="{7E334960-B998-4150-87C4-9BCBC1F2F6FF}"/>
    <cellStyle name="Normal 4 4 2 2 2 2 2 2 2 5" xfId="48241" xr:uid="{FBB0D395-BA74-4001-B588-2E200C73EA3D}"/>
    <cellStyle name="Normal 4 4 2 2 2 2 2 2 3" xfId="23089" xr:uid="{DE2FDABE-DB9C-45F7-8783-3C7DA8FECD9E}"/>
    <cellStyle name="Normal 4 4 2 2 2 2 2 2 3 2" xfId="36781" xr:uid="{1FC82306-4187-452A-9A1F-F7CCB5942492}"/>
    <cellStyle name="Normal 4 4 2 2 2 2 2 2 3 3" xfId="51665" xr:uid="{B1E2AC43-693B-4F9F-BDA6-9245437E2107}"/>
    <cellStyle name="Normal 4 4 2 2 2 2 2 2 4" xfId="16245" xr:uid="{90B9507E-D051-4F58-9C88-4454D9813B0A}"/>
    <cellStyle name="Normal 4 4 2 2 2 2 2 2 5" xfId="29935" xr:uid="{05F47A22-8A58-488E-A692-3CE053952A95}"/>
    <cellStyle name="Normal 4 4 2 2 2 2 2 2 6" xfId="44819" xr:uid="{EB9BE223-4088-4298-AF6B-8E39470F6632}"/>
    <cellStyle name="Normal 4 4 2 2 2 2 2 3" xfId="11109" xr:uid="{C913B388-9561-46E1-B534-EFDF554B8BDC}"/>
    <cellStyle name="Normal 4 4 2 2 2 2 2 3 2" xfId="24799" xr:uid="{2EDA06B6-D3BF-4A6F-90A6-4352082BD420}"/>
    <cellStyle name="Normal 4 4 2 2 2 2 2 3 2 2" xfId="38491" xr:uid="{D215C2E5-323B-4532-98C3-FC9FC38F190C}"/>
    <cellStyle name="Normal 4 4 2 2 2 2 2 3 2 3" xfId="53375" xr:uid="{F280393B-C644-4E4D-AAA8-C0B6F03B89EA}"/>
    <cellStyle name="Normal 4 4 2 2 2 2 2 3 3" xfId="17955" xr:uid="{3D7880D7-B63C-42A8-95BF-D84EC0BBF5B4}"/>
    <cellStyle name="Normal 4 4 2 2 2 2 2 3 4" xfId="31645" xr:uid="{BCEB629C-A29D-42C5-88BF-C15786F99D78}"/>
    <cellStyle name="Normal 4 4 2 2 2 2 2 3 5" xfId="46529" xr:uid="{DB3D78C9-1597-4261-AD07-A4B390677B0D}"/>
    <cellStyle name="Normal 4 4 2 2 2 2 2 4" xfId="21377" xr:uid="{5E17AAD4-C8D4-45C8-8F03-0734AA9E7BD2}"/>
    <cellStyle name="Normal 4 4 2 2 2 2 2 4 2" xfId="35069" xr:uid="{13E8CB35-D6BE-4FE3-902A-D8E771902B8F}"/>
    <cellStyle name="Normal 4 4 2 2 2 2 2 4 3" xfId="49953" xr:uid="{3D646D1A-BED7-44F8-9A91-300AEBCFD4B5}"/>
    <cellStyle name="Normal 4 4 2 2 2 2 2 5" xfId="14533" xr:uid="{E69017EC-6DD1-452B-B879-3189407DAEF5}"/>
    <cellStyle name="Normal 4 4 2 2 2 2 2 6" xfId="28223" xr:uid="{30B02A11-D13D-4404-9D6E-4070D0A01C76}"/>
    <cellStyle name="Normal 4 4 2 2 2 2 2 7" xfId="43107" xr:uid="{D4EA97DB-0066-450A-B5C2-A102E4812BBA}"/>
    <cellStyle name="Normal 4 4 2 2 2 2 3" xfId="9398" xr:uid="{82C75FCD-E4B9-4C1F-9C7E-83ACD9CA6567}"/>
    <cellStyle name="Normal 4 4 2 2 2 2 3 2" xfId="12820" xr:uid="{A6CDBCDD-2F28-491A-94B6-D838276BC729}"/>
    <cellStyle name="Normal 4 4 2 2 2 2 3 2 2" xfId="26510" xr:uid="{883F5719-D1C1-42F7-A0E8-AE4703098626}"/>
    <cellStyle name="Normal 4 4 2 2 2 2 3 2 2 2" xfId="40202" xr:uid="{556C7675-4B39-4807-A991-7E6EA0A36F39}"/>
    <cellStyle name="Normal 4 4 2 2 2 2 3 2 2 3" xfId="55086" xr:uid="{20F9AB6B-B639-471A-A64B-8F80E2889A23}"/>
    <cellStyle name="Normal 4 4 2 2 2 2 3 2 3" xfId="19666" xr:uid="{E38B6689-BEF1-4FF2-953E-490A2AB9A08B}"/>
    <cellStyle name="Normal 4 4 2 2 2 2 3 2 4" xfId="33356" xr:uid="{D2220B8C-A933-40C6-8F84-1DD674AAC709}"/>
    <cellStyle name="Normal 4 4 2 2 2 2 3 2 5" xfId="48240" xr:uid="{F93A7792-5C41-4D69-A2CC-AF2E5737E47B}"/>
    <cellStyle name="Normal 4 4 2 2 2 2 3 3" xfId="23088" xr:uid="{88DE2551-F1A9-4AEF-BF43-7C984E42CBEB}"/>
    <cellStyle name="Normal 4 4 2 2 2 2 3 3 2" xfId="36780" xr:uid="{05BB2543-DC72-41E7-821C-3D451CEFFA25}"/>
    <cellStyle name="Normal 4 4 2 2 2 2 3 3 3" xfId="51664" xr:uid="{01224B6F-B3CA-41A9-B51D-A82993D71333}"/>
    <cellStyle name="Normal 4 4 2 2 2 2 3 4" xfId="16244" xr:uid="{F9FFD114-B26E-4122-8392-E50A7824CDAD}"/>
    <cellStyle name="Normal 4 4 2 2 2 2 3 5" xfId="29934" xr:uid="{DEBA1CB0-7593-44C0-BCC3-E0665F54C981}"/>
    <cellStyle name="Normal 4 4 2 2 2 2 3 6" xfId="44818" xr:uid="{8CAFB4D2-B7DB-42A0-BF0F-C7513374771C}"/>
    <cellStyle name="Normal 4 4 2 2 2 2 4" xfId="11108" xr:uid="{7ABDC834-6163-450E-8074-81DBB276C041}"/>
    <cellStyle name="Normal 4 4 2 2 2 2 4 2" xfId="24798" xr:uid="{1A0B5F76-EC76-4AEF-A8E0-2F2A8FC02A7A}"/>
    <cellStyle name="Normal 4 4 2 2 2 2 4 2 2" xfId="38490" xr:uid="{DB8E2CE6-74B0-4645-A909-3CA0E56A9023}"/>
    <cellStyle name="Normal 4 4 2 2 2 2 4 2 3" xfId="53374" xr:uid="{D9203ED6-4594-43CD-8579-E3A53542EE55}"/>
    <cellStyle name="Normal 4 4 2 2 2 2 4 3" xfId="17954" xr:uid="{4C6B4737-1CC3-4DE2-A0A9-77FF5DFDD846}"/>
    <cellStyle name="Normal 4 4 2 2 2 2 4 4" xfId="31644" xr:uid="{3C687973-9967-4404-880C-CAFEDA65ECD8}"/>
    <cellStyle name="Normal 4 4 2 2 2 2 4 5" xfId="46528" xr:uid="{4C447676-6ABF-4FB1-99B2-7E2379F9646E}"/>
    <cellStyle name="Normal 4 4 2 2 2 2 5" xfId="21376" xr:uid="{2FD5683B-14D2-4691-AFF0-7A09D1564961}"/>
    <cellStyle name="Normal 4 4 2 2 2 2 5 2" xfId="35068" xr:uid="{1631DE87-260A-4A6B-AA7F-3B2A2D713E7B}"/>
    <cellStyle name="Normal 4 4 2 2 2 2 5 3" xfId="49952" xr:uid="{4967BF06-8D54-4958-9139-6034F78A81FB}"/>
    <cellStyle name="Normal 4 4 2 2 2 2 6" xfId="14532" xr:uid="{94CA6895-D2C1-417E-9017-1C6078615ED9}"/>
    <cellStyle name="Normal 4 4 2 2 2 2 7" xfId="28222" xr:uid="{14692454-346A-4BF3-95AF-A3BE40AEC98A}"/>
    <cellStyle name="Normal 4 4 2 2 2 2 8" xfId="43106" xr:uid="{F5F2AD33-A3EC-4356-A74A-BE50623AED04}"/>
    <cellStyle name="Normal 4 4 2 2 2 3" xfId="7688" xr:uid="{EF7CE708-F363-4560-9ED1-E5FD8CC134A1}"/>
    <cellStyle name="Normal 4 4 2 2 2 3 2" xfId="9400" xr:uid="{EFC5CA12-C2EC-46C3-BB29-DB0EE00DB118}"/>
    <cellStyle name="Normal 4 4 2 2 2 3 2 2" xfId="12822" xr:uid="{8FE7F7A3-DA06-4E83-A02F-668CDB59ABE8}"/>
    <cellStyle name="Normal 4 4 2 2 2 3 2 2 2" xfId="26512" xr:uid="{E99ED589-F089-42AD-BEBB-2D00309DEE9D}"/>
    <cellStyle name="Normal 4 4 2 2 2 3 2 2 2 2" xfId="40204" xr:uid="{B83A811C-7465-40A4-987E-740EA50AD655}"/>
    <cellStyle name="Normal 4 4 2 2 2 3 2 2 2 3" xfId="55088" xr:uid="{2C5E557E-75AC-4B45-9934-B0DF01DD041A}"/>
    <cellStyle name="Normal 4 4 2 2 2 3 2 2 3" xfId="19668" xr:uid="{341228C8-DF8E-4927-B54F-3B2C5F75FABC}"/>
    <cellStyle name="Normal 4 4 2 2 2 3 2 2 4" xfId="33358" xr:uid="{BB1E09A9-58D8-4EA1-B189-7DDBC2FDE6D2}"/>
    <cellStyle name="Normal 4 4 2 2 2 3 2 2 5" xfId="48242" xr:uid="{1D22D31E-0ADE-4C36-972F-51556B9FFB17}"/>
    <cellStyle name="Normal 4 4 2 2 2 3 2 3" xfId="23090" xr:uid="{8A514A3B-8F25-47CB-B11E-FE54957BCA57}"/>
    <cellStyle name="Normal 4 4 2 2 2 3 2 3 2" xfId="36782" xr:uid="{4F82FDB6-DD8C-4182-AD1D-3156C4B52AEC}"/>
    <cellStyle name="Normal 4 4 2 2 2 3 2 3 3" xfId="51666" xr:uid="{7C6627AF-7A28-4FDD-B034-DB4464FA47ED}"/>
    <cellStyle name="Normal 4 4 2 2 2 3 2 4" xfId="16246" xr:uid="{0EEEC4BB-27E8-4569-A828-F8A02BA378AC}"/>
    <cellStyle name="Normal 4 4 2 2 2 3 2 5" xfId="29936" xr:uid="{635B98DB-03A9-4C95-83D3-0352C9D4C720}"/>
    <cellStyle name="Normal 4 4 2 2 2 3 2 6" xfId="44820" xr:uid="{2E8BC75D-1242-44EF-8162-E049385B6D13}"/>
    <cellStyle name="Normal 4 4 2 2 2 3 3" xfId="11110" xr:uid="{DB829EC1-CB3F-4394-8C3B-89661150AABC}"/>
    <cellStyle name="Normal 4 4 2 2 2 3 3 2" xfId="24800" xr:uid="{2C002B72-0E19-4CFB-8FBA-C1A02DAE1D44}"/>
    <cellStyle name="Normal 4 4 2 2 2 3 3 2 2" xfId="38492" xr:uid="{536E4016-935E-4CE1-B425-DFEDCE89D1E6}"/>
    <cellStyle name="Normal 4 4 2 2 2 3 3 2 3" xfId="53376" xr:uid="{87799E6F-8D11-4E3B-9660-D8167FB9B750}"/>
    <cellStyle name="Normal 4 4 2 2 2 3 3 3" xfId="17956" xr:uid="{AA6677C0-D8AB-4E58-BBD5-F46FC0A5B412}"/>
    <cellStyle name="Normal 4 4 2 2 2 3 3 4" xfId="31646" xr:uid="{600DA4E4-E69F-4B1D-B070-099FB96446BF}"/>
    <cellStyle name="Normal 4 4 2 2 2 3 3 5" xfId="46530" xr:uid="{C195143A-7EC3-44B8-B215-5B45D9C046B0}"/>
    <cellStyle name="Normal 4 4 2 2 2 3 4" xfId="21378" xr:uid="{1E8DD5D0-DF11-4CFB-BBBF-326F57DE1A19}"/>
    <cellStyle name="Normal 4 4 2 2 2 3 4 2" xfId="35070" xr:uid="{03EC88AE-4E36-4DF7-ADE1-C3D2B9757B8F}"/>
    <cellStyle name="Normal 4 4 2 2 2 3 4 3" xfId="49954" xr:uid="{1553F3DA-183B-42E2-BE4D-11908A5D7D8A}"/>
    <cellStyle name="Normal 4 4 2 2 2 3 5" xfId="14534" xr:uid="{C3C901C7-57AC-4A8A-BD5E-6536CE2D499C}"/>
    <cellStyle name="Normal 4 4 2 2 2 3 6" xfId="28224" xr:uid="{CAC06786-4E2E-480A-945B-A96A58014ABF}"/>
    <cellStyle name="Normal 4 4 2 2 2 3 7" xfId="43108" xr:uid="{F6378D67-5A6F-4270-8DC4-A7247F69B591}"/>
    <cellStyle name="Normal 4 4 2 2 2 4" xfId="7689" xr:uid="{09297135-0458-4918-88C9-C25D86301DA7}"/>
    <cellStyle name="Normal 4 4 2 2 2 4 2" xfId="9401" xr:uid="{57429344-D927-4710-BBC9-63B98DD9D818}"/>
    <cellStyle name="Normal 4 4 2 2 2 4 2 2" xfId="12823" xr:uid="{2E0E8D96-F611-4D3D-9888-BB0A9D73E562}"/>
    <cellStyle name="Normal 4 4 2 2 2 4 2 2 2" xfId="26513" xr:uid="{255AF557-786A-4F55-92DF-1F7986DBED90}"/>
    <cellStyle name="Normal 4 4 2 2 2 4 2 2 2 2" xfId="40205" xr:uid="{244885F6-3820-480B-9FC1-DFE6D6DBBCEB}"/>
    <cellStyle name="Normal 4 4 2 2 2 4 2 2 2 3" xfId="55089" xr:uid="{4F23A447-3040-4050-A6EF-628E05CBDB31}"/>
    <cellStyle name="Normal 4 4 2 2 2 4 2 2 3" xfId="19669" xr:uid="{BEC0EF31-7887-4E2E-8745-BC7359EF71D9}"/>
    <cellStyle name="Normal 4 4 2 2 2 4 2 2 4" xfId="33359" xr:uid="{FB4E4C64-513E-43F0-ADD9-9B9EA2780914}"/>
    <cellStyle name="Normal 4 4 2 2 2 4 2 2 5" xfId="48243" xr:uid="{9B624899-F5B2-4669-B3F9-41B01D678DD5}"/>
    <cellStyle name="Normal 4 4 2 2 2 4 2 3" xfId="23091" xr:uid="{EDC5AFFA-0401-4FCC-9FDA-727BA121BDF1}"/>
    <cellStyle name="Normal 4 4 2 2 2 4 2 3 2" xfId="36783" xr:uid="{93F82071-3A96-4B54-9F65-457FA3986453}"/>
    <cellStyle name="Normal 4 4 2 2 2 4 2 3 3" xfId="51667" xr:uid="{4F51D127-77F3-4CF3-ADE9-93B9742AC845}"/>
    <cellStyle name="Normal 4 4 2 2 2 4 2 4" xfId="16247" xr:uid="{787638F9-6FF1-4FE2-8215-600C60F493D3}"/>
    <cellStyle name="Normal 4 4 2 2 2 4 2 5" xfId="29937" xr:uid="{7AD48606-35A0-42DB-B1C5-7514305CF993}"/>
    <cellStyle name="Normal 4 4 2 2 2 4 2 6" xfId="44821" xr:uid="{0874F956-D142-414E-ADAE-7E133AA9A0E6}"/>
    <cellStyle name="Normal 4 4 2 2 2 4 3" xfId="11111" xr:uid="{D54B71F7-2A9C-4027-9D8A-D11B1AE7FC24}"/>
    <cellStyle name="Normal 4 4 2 2 2 4 3 2" xfId="24801" xr:uid="{310ED7C9-F086-465F-977E-8A3CC737757E}"/>
    <cellStyle name="Normal 4 4 2 2 2 4 3 2 2" xfId="38493" xr:uid="{5CAC0D75-4E90-459E-A94A-FA0B8D14DFBD}"/>
    <cellStyle name="Normal 4 4 2 2 2 4 3 2 3" xfId="53377" xr:uid="{B3F04313-31B1-4AFB-B593-E82438A5F1FE}"/>
    <cellStyle name="Normal 4 4 2 2 2 4 3 3" xfId="17957" xr:uid="{64F7466C-B725-4A5D-9620-199FA3F79AE5}"/>
    <cellStyle name="Normal 4 4 2 2 2 4 3 4" xfId="31647" xr:uid="{3354C088-1F26-4849-B8F5-7B7E939FB56F}"/>
    <cellStyle name="Normal 4 4 2 2 2 4 3 5" xfId="46531" xr:uid="{F26AE4A4-BF65-4C53-8054-F8ED463E84B4}"/>
    <cellStyle name="Normal 4 4 2 2 2 4 4" xfId="21379" xr:uid="{0F27D15C-1D87-485C-876C-62FBD45A96A8}"/>
    <cellStyle name="Normal 4 4 2 2 2 4 4 2" xfId="35071" xr:uid="{31BDB612-8C0E-4243-A864-C3B5A89F2EB6}"/>
    <cellStyle name="Normal 4 4 2 2 2 4 4 3" xfId="49955" xr:uid="{32CD6CC2-E861-4472-8AE0-D89FCC1D3ECB}"/>
    <cellStyle name="Normal 4 4 2 2 2 4 5" xfId="14535" xr:uid="{54FFAB99-380A-4248-A728-477BD1952089}"/>
    <cellStyle name="Normal 4 4 2 2 2 4 6" xfId="28225" xr:uid="{C506AB8D-0A58-4F49-A94E-184243E80F6D}"/>
    <cellStyle name="Normal 4 4 2 2 2 4 7" xfId="43109" xr:uid="{D3576D7C-1228-4B93-B32A-2B22B8F520D4}"/>
    <cellStyle name="Normal 4 4 2 2 2 5" xfId="9397" xr:uid="{4F8FDCEC-D354-4DC2-8C6E-6C60264EA276}"/>
    <cellStyle name="Normal 4 4 2 2 2 5 2" xfId="12819" xr:uid="{B5A3F011-5BA5-443A-B4A4-97B0ACE8D84C}"/>
    <cellStyle name="Normal 4 4 2 2 2 5 2 2" xfId="26509" xr:uid="{90807211-E024-4599-83AF-85EE9D6055FF}"/>
    <cellStyle name="Normal 4 4 2 2 2 5 2 2 2" xfId="40201" xr:uid="{2B9A5068-CF8F-454C-8CA6-385F9A3AD377}"/>
    <cellStyle name="Normal 4 4 2 2 2 5 2 2 3" xfId="55085" xr:uid="{A83EA048-2807-4473-8C6F-4934B121145C}"/>
    <cellStyle name="Normal 4 4 2 2 2 5 2 3" xfId="19665" xr:uid="{62F037E4-BE23-4C13-A818-EB7F0F251F38}"/>
    <cellStyle name="Normal 4 4 2 2 2 5 2 4" xfId="33355" xr:uid="{C3C70A38-6A28-4CE5-BB6E-07BAEC247101}"/>
    <cellStyle name="Normal 4 4 2 2 2 5 2 5" xfId="48239" xr:uid="{C4ADF448-6DD1-4B4A-B433-1A4A452C0DD2}"/>
    <cellStyle name="Normal 4 4 2 2 2 5 3" xfId="23087" xr:uid="{BD654FA1-A817-4D05-9FE7-0611237B7686}"/>
    <cellStyle name="Normal 4 4 2 2 2 5 3 2" xfId="36779" xr:uid="{73700C1E-DBED-414B-9054-0A9610AFF954}"/>
    <cellStyle name="Normal 4 4 2 2 2 5 3 3" xfId="51663" xr:uid="{5BB8EAF0-2C28-4B85-9AF5-F130B087803D}"/>
    <cellStyle name="Normal 4 4 2 2 2 5 4" xfId="16243" xr:uid="{8D4BBBC1-D936-437F-8B34-22C2239FE54B}"/>
    <cellStyle name="Normal 4 4 2 2 2 5 5" xfId="29933" xr:uid="{C0B1332D-DF48-455F-B7FF-AFF28919DF86}"/>
    <cellStyle name="Normal 4 4 2 2 2 5 6" xfId="44817" xr:uid="{D4602553-370B-4442-96B3-499D33C1DF61}"/>
    <cellStyle name="Normal 4 4 2 2 2 6" xfId="11107" xr:uid="{DA8F78D3-72F0-4293-AD26-E5928745B5D0}"/>
    <cellStyle name="Normal 4 4 2 2 2 6 2" xfId="24797" xr:uid="{C1091DC9-93BE-49DD-BBA7-0BB723882A58}"/>
    <cellStyle name="Normal 4 4 2 2 2 6 2 2" xfId="38489" xr:uid="{80BB18CC-18CF-4E1D-86A2-FBE010702DD0}"/>
    <cellStyle name="Normal 4 4 2 2 2 6 2 3" xfId="53373" xr:uid="{BDC532E2-D042-4D6D-B56F-2C7831190F5B}"/>
    <cellStyle name="Normal 4 4 2 2 2 6 3" xfId="17953" xr:uid="{3327869B-D359-4D45-AD87-1EBC59B8607D}"/>
    <cellStyle name="Normal 4 4 2 2 2 6 4" xfId="31643" xr:uid="{D609CA39-C8D0-4786-B943-53D68A45D331}"/>
    <cellStyle name="Normal 4 4 2 2 2 6 5" xfId="46527" xr:uid="{135F4A0F-1ED7-48FE-B057-B96EEEE6A7EA}"/>
    <cellStyle name="Normal 4 4 2 2 2 7" xfId="21375" xr:uid="{1FA3C385-ADC2-4933-A00D-7A36E393208A}"/>
    <cellStyle name="Normal 4 4 2 2 2 7 2" xfId="35067" xr:uid="{0BC0CF01-B62A-4085-9B72-397F538C3E8A}"/>
    <cellStyle name="Normal 4 4 2 2 2 7 3" xfId="49951" xr:uid="{208692C2-29E3-4808-A7D9-1B49645FF6B3}"/>
    <cellStyle name="Normal 4 4 2 2 2 8" xfId="14531" xr:uid="{013A8534-2B08-41FC-B5E9-BBDC48D84F57}"/>
    <cellStyle name="Normal 4 4 2 2 2 9" xfId="28221" xr:uid="{EDA9424B-6B21-4B57-B277-60AB4FD82310}"/>
    <cellStyle name="Normal 4 4 2 2 3" xfId="7690" xr:uid="{03374A0B-4F72-446B-90B0-1DE3DAC7126A}"/>
    <cellStyle name="Normal 4 4 2 2 3 10" xfId="43110" xr:uid="{9ED4A821-2C3D-4629-8F6D-B1DE6E9FE5E8}"/>
    <cellStyle name="Normal 4 4 2 2 3 2" xfId="7691" xr:uid="{5D877996-3168-4E5C-ADE3-C68EF4F641D2}"/>
    <cellStyle name="Normal 4 4 2 2 3 2 2" xfId="7692" xr:uid="{792381AF-22C5-44D0-A764-11B2979081E5}"/>
    <cellStyle name="Normal 4 4 2 2 3 2 2 2" xfId="9404" xr:uid="{47E7AA59-8E73-4E53-A860-4984B711F5E8}"/>
    <cellStyle name="Normal 4 4 2 2 3 2 2 2 2" xfId="12826" xr:uid="{5B31CFC7-F2DB-4523-ACD6-648CEC1AE24F}"/>
    <cellStyle name="Normal 4 4 2 2 3 2 2 2 2 2" xfId="26516" xr:uid="{53D3D827-D6C2-43B7-B794-9111056C07FB}"/>
    <cellStyle name="Normal 4 4 2 2 3 2 2 2 2 2 2" xfId="40208" xr:uid="{E3D44118-628F-45E3-BDD3-AF0A7EA8E6EE}"/>
    <cellStyle name="Normal 4 4 2 2 3 2 2 2 2 2 3" xfId="55092" xr:uid="{AC2F1B8A-9A55-4A5F-AAB3-E556AA1F2B2C}"/>
    <cellStyle name="Normal 4 4 2 2 3 2 2 2 2 3" xfId="19672" xr:uid="{C17BCBD6-5A5F-46AA-978C-5D91EB2759E5}"/>
    <cellStyle name="Normal 4 4 2 2 3 2 2 2 2 4" xfId="33362" xr:uid="{64288759-8799-4BC3-B6EF-EF4CCF3500DC}"/>
    <cellStyle name="Normal 4 4 2 2 3 2 2 2 2 5" xfId="48246" xr:uid="{4F733328-7FA4-4598-B7BB-C4208B92B318}"/>
    <cellStyle name="Normal 4 4 2 2 3 2 2 2 3" xfId="23094" xr:uid="{C75DAAAA-71B3-4A28-9871-2E00BDDC523A}"/>
    <cellStyle name="Normal 4 4 2 2 3 2 2 2 3 2" xfId="36786" xr:uid="{2A091E04-A855-48EA-A349-DEEE88506D2D}"/>
    <cellStyle name="Normal 4 4 2 2 3 2 2 2 3 3" xfId="51670" xr:uid="{32B32EA2-7578-46C8-ACB9-EBE971EDF49D}"/>
    <cellStyle name="Normal 4 4 2 2 3 2 2 2 4" xfId="16250" xr:uid="{3D72EBCB-B9BD-4455-9810-B88E8E667100}"/>
    <cellStyle name="Normal 4 4 2 2 3 2 2 2 5" xfId="29940" xr:uid="{484DCA4A-42E2-410B-880D-BFE927BC26A3}"/>
    <cellStyle name="Normal 4 4 2 2 3 2 2 2 6" xfId="44824" xr:uid="{93BA57DB-9739-4008-9F5F-17E92A9039F4}"/>
    <cellStyle name="Normal 4 4 2 2 3 2 2 3" xfId="11114" xr:uid="{F9939C78-0C87-4DC3-9836-A4864DD5C31E}"/>
    <cellStyle name="Normal 4 4 2 2 3 2 2 3 2" xfId="24804" xr:uid="{5EEDDEC4-793B-45A3-A37E-769190A24F78}"/>
    <cellStyle name="Normal 4 4 2 2 3 2 2 3 2 2" xfId="38496" xr:uid="{6D2A6DFD-EBD3-4746-9C5F-E60BD575450C}"/>
    <cellStyle name="Normal 4 4 2 2 3 2 2 3 2 3" xfId="53380" xr:uid="{032C47FA-335B-46C2-8FBD-CD8600D58419}"/>
    <cellStyle name="Normal 4 4 2 2 3 2 2 3 3" xfId="17960" xr:uid="{4DA009FA-5763-401A-8B9F-3250763EA452}"/>
    <cellStyle name="Normal 4 4 2 2 3 2 2 3 4" xfId="31650" xr:uid="{ED73970D-4907-480D-857A-28659105D006}"/>
    <cellStyle name="Normal 4 4 2 2 3 2 2 3 5" xfId="46534" xr:uid="{0AB8CE19-C2DC-496D-B8D8-7CB5A27AC5D8}"/>
    <cellStyle name="Normal 4 4 2 2 3 2 2 4" xfId="21382" xr:uid="{91A9A054-97FE-41E5-A027-565CA558749C}"/>
    <cellStyle name="Normal 4 4 2 2 3 2 2 4 2" xfId="35074" xr:uid="{211A2659-2209-4B62-B6AC-234AB787918C}"/>
    <cellStyle name="Normal 4 4 2 2 3 2 2 4 3" xfId="49958" xr:uid="{A092C04C-957E-45F8-80C8-233D3E55261D}"/>
    <cellStyle name="Normal 4 4 2 2 3 2 2 5" xfId="14538" xr:uid="{3B2A9096-018B-4E74-BC94-1E37EA0A4F09}"/>
    <cellStyle name="Normal 4 4 2 2 3 2 2 6" xfId="28228" xr:uid="{9A8FCFB0-B482-419F-B71A-947E6B651234}"/>
    <cellStyle name="Normal 4 4 2 2 3 2 2 7" xfId="43112" xr:uid="{E6019AFB-0B5B-4D4D-A20E-46E3F5EB4F3B}"/>
    <cellStyle name="Normal 4 4 2 2 3 2 3" xfId="9403" xr:uid="{690796A5-8F42-4FB6-B332-9BBFB0C2590D}"/>
    <cellStyle name="Normal 4 4 2 2 3 2 3 2" xfId="12825" xr:uid="{8ABC4D35-DEB2-4EB9-A623-93F4B8AEF16A}"/>
    <cellStyle name="Normal 4 4 2 2 3 2 3 2 2" xfId="26515" xr:uid="{C2482C92-B945-4A37-B04D-B14063587E0B}"/>
    <cellStyle name="Normal 4 4 2 2 3 2 3 2 2 2" xfId="40207" xr:uid="{D408D90C-9669-433D-825D-CF1B96D9DC1E}"/>
    <cellStyle name="Normal 4 4 2 2 3 2 3 2 2 3" xfId="55091" xr:uid="{595C2129-FAD8-46F7-A5D5-F4D99139373F}"/>
    <cellStyle name="Normal 4 4 2 2 3 2 3 2 3" xfId="19671" xr:uid="{EB127A79-61DC-43F9-93C6-73935689DA62}"/>
    <cellStyle name="Normal 4 4 2 2 3 2 3 2 4" xfId="33361" xr:uid="{8DF897CC-36E6-4DC6-BD69-3A930B07852C}"/>
    <cellStyle name="Normal 4 4 2 2 3 2 3 2 5" xfId="48245" xr:uid="{5FBA6A8E-46CC-4DE8-B05A-DC3F8EEAD5F2}"/>
    <cellStyle name="Normal 4 4 2 2 3 2 3 3" xfId="23093" xr:uid="{09CBF051-45E1-4B7B-9B3D-3EB3133DEDC7}"/>
    <cellStyle name="Normal 4 4 2 2 3 2 3 3 2" xfId="36785" xr:uid="{EBFBAE84-FEF5-4D92-A745-20C85B3E1CB6}"/>
    <cellStyle name="Normal 4 4 2 2 3 2 3 3 3" xfId="51669" xr:uid="{D5409308-9A4E-4BB4-87BF-95A7124A0B60}"/>
    <cellStyle name="Normal 4 4 2 2 3 2 3 4" xfId="16249" xr:uid="{2EE2DAC0-3FB7-40BA-9A01-4FCFE340CB06}"/>
    <cellStyle name="Normal 4 4 2 2 3 2 3 5" xfId="29939" xr:uid="{9F3F46FC-2E68-40A1-8F7A-B5C19BBE9567}"/>
    <cellStyle name="Normal 4 4 2 2 3 2 3 6" xfId="44823" xr:uid="{ED437D17-F887-4941-AD82-83827F86017F}"/>
    <cellStyle name="Normal 4 4 2 2 3 2 4" xfId="11113" xr:uid="{4B1B06CC-69BA-4E0B-A211-A2DB5A779C2C}"/>
    <cellStyle name="Normal 4 4 2 2 3 2 4 2" xfId="24803" xr:uid="{2434A654-EB57-4C0C-98F8-BF2EB12C609F}"/>
    <cellStyle name="Normal 4 4 2 2 3 2 4 2 2" xfId="38495" xr:uid="{24AD8206-3478-479E-9908-28DBB2592E50}"/>
    <cellStyle name="Normal 4 4 2 2 3 2 4 2 3" xfId="53379" xr:uid="{036FE03A-57DE-41A1-885D-66041E265C55}"/>
    <cellStyle name="Normal 4 4 2 2 3 2 4 3" xfId="17959" xr:uid="{C903AF02-4D5E-4513-A264-9FBE5B96BB87}"/>
    <cellStyle name="Normal 4 4 2 2 3 2 4 4" xfId="31649" xr:uid="{F9F50609-9DFF-4A1E-AAE2-46D89C4F8ED6}"/>
    <cellStyle name="Normal 4 4 2 2 3 2 4 5" xfId="46533" xr:uid="{4BFF6E4F-5CCC-4A8C-88E8-F0D2992E7CAF}"/>
    <cellStyle name="Normal 4 4 2 2 3 2 5" xfId="21381" xr:uid="{C5B6BADD-563B-4DFF-B21E-BD7E1439D415}"/>
    <cellStyle name="Normal 4 4 2 2 3 2 5 2" xfId="35073" xr:uid="{0B719E02-D8EA-4FE1-B6AE-91A157D09F9E}"/>
    <cellStyle name="Normal 4 4 2 2 3 2 5 3" xfId="49957" xr:uid="{E6D505F8-F0E1-4FD8-B04F-7DAFAB594BBA}"/>
    <cellStyle name="Normal 4 4 2 2 3 2 6" xfId="14537" xr:uid="{E15BED56-9BFF-4D1A-9A8E-FEE62EFD9696}"/>
    <cellStyle name="Normal 4 4 2 2 3 2 7" xfId="28227" xr:uid="{7B1AF18B-329F-4F21-93C1-2FFFC51538FD}"/>
    <cellStyle name="Normal 4 4 2 2 3 2 8" xfId="43111" xr:uid="{155A7E58-4D72-413E-AA12-1EE2C5DDB896}"/>
    <cellStyle name="Normal 4 4 2 2 3 3" xfId="7693" xr:uid="{E9577047-85C2-475A-B8E2-D8B933A35D7F}"/>
    <cellStyle name="Normal 4 4 2 2 3 3 2" xfId="9405" xr:uid="{5623FE09-580D-4C7F-A469-88D26CBC8BEC}"/>
    <cellStyle name="Normal 4 4 2 2 3 3 2 2" xfId="12827" xr:uid="{B245091A-2106-4E52-A176-764DD0DED825}"/>
    <cellStyle name="Normal 4 4 2 2 3 3 2 2 2" xfId="26517" xr:uid="{3B7AFA0B-DCD3-48AA-A6AA-2FA11760E7C2}"/>
    <cellStyle name="Normal 4 4 2 2 3 3 2 2 2 2" xfId="40209" xr:uid="{849E3592-8B04-42B4-AADD-D07E744F4DB6}"/>
    <cellStyle name="Normal 4 4 2 2 3 3 2 2 2 3" xfId="55093" xr:uid="{120D3200-3D82-44B8-94A0-DD716C659899}"/>
    <cellStyle name="Normal 4 4 2 2 3 3 2 2 3" xfId="19673" xr:uid="{85F9FF7D-38B4-42C6-B34C-D41F13A0C37E}"/>
    <cellStyle name="Normal 4 4 2 2 3 3 2 2 4" xfId="33363" xr:uid="{5567648A-9706-4B58-B7DD-A0B0BB6B8081}"/>
    <cellStyle name="Normal 4 4 2 2 3 3 2 2 5" xfId="48247" xr:uid="{69327974-B1DF-468A-A69A-CAEAB17BEBFD}"/>
    <cellStyle name="Normal 4 4 2 2 3 3 2 3" xfId="23095" xr:uid="{ECE47D09-76D2-4D1E-BBB6-C465EEDAE385}"/>
    <cellStyle name="Normal 4 4 2 2 3 3 2 3 2" xfId="36787" xr:uid="{3FBDCD95-CAE6-4177-8F2E-E95489FB7E02}"/>
    <cellStyle name="Normal 4 4 2 2 3 3 2 3 3" xfId="51671" xr:uid="{93CA752E-0F78-4506-AF40-005B9FC93DD7}"/>
    <cellStyle name="Normal 4 4 2 2 3 3 2 4" xfId="16251" xr:uid="{0AD94A88-02C7-4A52-8F61-061DFE19E1E8}"/>
    <cellStyle name="Normal 4 4 2 2 3 3 2 5" xfId="29941" xr:uid="{BDCB682B-E18B-49D6-A6B9-EA4B336EDF7E}"/>
    <cellStyle name="Normal 4 4 2 2 3 3 2 6" xfId="44825" xr:uid="{0EDF7476-CB00-46DC-AC16-7F23374EEA8C}"/>
    <cellStyle name="Normal 4 4 2 2 3 3 3" xfId="11115" xr:uid="{2F9ADB10-9B11-47D1-A5AA-B1F0AF5F0EF2}"/>
    <cellStyle name="Normal 4 4 2 2 3 3 3 2" xfId="24805" xr:uid="{B92645FC-D173-4F25-8AE2-B0C480400D8A}"/>
    <cellStyle name="Normal 4 4 2 2 3 3 3 2 2" xfId="38497" xr:uid="{1E83F029-3034-4AC6-A429-5E342F21E62E}"/>
    <cellStyle name="Normal 4 4 2 2 3 3 3 2 3" xfId="53381" xr:uid="{E62A9936-F8E5-4FF6-BA04-443AA8D918BC}"/>
    <cellStyle name="Normal 4 4 2 2 3 3 3 3" xfId="17961" xr:uid="{0794D927-0BD3-4830-B847-A68961119601}"/>
    <cellStyle name="Normal 4 4 2 2 3 3 3 4" xfId="31651" xr:uid="{D5F07BB4-B138-4BC3-BE92-532FC20C1EDC}"/>
    <cellStyle name="Normal 4 4 2 2 3 3 3 5" xfId="46535" xr:uid="{BE093498-B887-49BC-B4B1-BF4922C72BA1}"/>
    <cellStyle name="Normal 4 4 2 2 3 3 4" xfId="21383" xr:uid="{3E1F9466-FD44-436E-B8DF-49A7AB161F1C}"/>
    <cellStyle name="Normal 4 4 2 2 3 3 4 2" xfId="35075" xr:uid="{D96017D4-79FB-4475-9DEF-C9535FBCF067}"/>
    <cellStyle name="Normal 4 4 2 2 3 3 4 3" xfId="49959" xr:uid="{96EF0E26-FAE0-490A-8C34-C507144D8089}"/>
    <cellStyle name="Normal 4 4 2 2 3 3 5" xfId="14539" xr:uid="{0249E513-4873-4E7C-A02F-26370ECED3C8}"/>
    <cellStyle name="Normal 4 4 2 2 3 3 6" xfId="28229" xr:uid="{5660C3DC-8A2F-4581-9117-C2F6BB5FB787}"/>
    <cellStyle name="Normal 4 4 2 2 3 3 7" xfId="43113" xr:uid="{46C7E392-1785-4002-97C0-5824F2C8EEE3}"/>
    <cellStyle name="Normal 4 4 2 2 3 4" xfId="7694" xr:uid="{90D25D25-F757-4E8E-9E38-E9081F463E3B}"/>
    <cellStyle name="Normal 4 4 2 2 3 4 2" xfId="9406" xr:uid="{0D3F9799-6AC7-45ED-92C4-BFF47381023A}"/>
    <cellStyle name="Normal 4 4 2 2 3 4 2 2" xfId="12828" xr:uid="{0729C6AE-4939-43BD-9CA0-6BDBEA98B92D}"/>
    <cellStyle name="Normal 4 4 2 2 3 4 2 2 2" xfId="26518" xr:uid="{CB32D6C9-31ED-435A-A9CE-09458DE52E0D}"/>
    <cellStyle name="Normal 4 4 2 2 3 4 2 2 2 2" xfId="40210" xr:uid="{F5E59F8E-AE07-432E-AB04-C99D20992829}"/>
    <cellStyle name="Normal 4 4 2 2 3 4 2 2 2 3" xfId="55094" xr:uid="{FB5435E3-3143-4EAF-897F-80EC67114BF3}"/>
    <cellStyle name="Normal 4 4 2 2 3 4 2 2 3" xfId="19674" xr:uid="{AAD6077D-99CF-4B6F-9461-EB661681CE14}"/>
    <cellStyle name="Normal 4 4 2 2 3 4 2 2 4" xfId="33364" xr:uid="{B135250D-69FA-4C2B-B519-9A237229AA10}"/>
    <cellStyle name="Normal 4 4 2 2 3 4 2 2 5" xfId="48248" xr:uid="{5FC8737F-4D18-41C6-B74C-EE80A679D04E}"/>
    <cellStyle name="Normal 4 4 2 2 3 4 2 3" xfId="23096" xr:uid="{51392999-DDF1-4A11-BBB9-97B0B7054C76}"/>
    <cellStyle name="Normal 4 4 2 2 3 4 2 3 2" xfId="36788" xr:uid="{0ACC283E-0770-4896-A599-95BE44934397}"/>
    <cellStyle name="Normal 4 4 2 2 3 4 2 3 3" xfId="51672" xr:uid="{63BF945F-488B-4D69-80D4-8C749A6787AD}"/>
    <cellStyle name="Normal 4 4 2 2 3 4 2 4" xfId="16252" xr:uid="{123908E0-7C05-4445-9657-80EB73F7ADC1}"/>
    <cellStyle name="Normal 4 4 2 2 3 4 2 5" xfId="29942" xr:uid="{5E19A7A5-F795-481A-9CD7-5689916B56AD}"/>
    <cellStyle name="Normal 4 4 2 2 3 4 2 6" xfId="44826" xr:uid="{58F4CC89-5C03-4C7A-8795-8EDA3215C0E9}"/>
    <cellStyle name="Normal 4 4 2 2 3 4 3" xfId="11116" xr:uid="{BD3D81B3-6B17-4A91-AC66-442E9E94DACD}"/>
    <cellStyle name="Normal 4 4 2 2 3 4 3 2" xfId="24806" xr:uid="{6E07D082-841E-4DD9-B8F3-92B2602BB27B}"/>
    <cellStyle name="Normal 4 4 2 2 3 4 3 2 2" xfId="38498" xr:uid="{570AD66F-EA06-4E53-ABB1-B81711771BA3}"/>
    <cellStyle name="Normal 4 4 2 2 3 4 3 2 3" xfId="53382" xr:uid="{D2DF641F-6A9A-4108-8B91-02585675B2C5}"/>
    <cellStyle name="Normal 4 4 2 2 3 4 3 3" xfId="17962" xr:uid="{A9E2DB85-FCC3-49B6-AF55-C0FEB5A18C06}"/>
    <cellStyle name="Normal 4 4 2 2 3 4 3 4" xfId="31652" xr:uid="{BD9955DF-4E27-4C7D-A942-61A25FEF04DD}"/>
    <cellStyle name="Normal 4 4 2 2 3 4 3 5" xfId="46536" xr:uid="{8691F38E-8F79-4B5F-A920-97617071B921}"/>
    <cellStyle name="Normal 4 4 2 2 3 4 4" xfId="21384" xr:uid="{7ADD7E47-0668-4BB4-AD72-E87FBAF5E3DE}"/>
    <cellStyle name="Normal 4 4 2 2 3 4 4 2" xfId="35076" xr:uid="{272C5294-BEE0-4E21-A454-E26386993E30}"/>
    <cellStyle name="Normal 4 4 2 2 3 4 4 3" xfId="49960" xr:uid="{405E8916-B007-47E3-93D9-B48F7C673E2A}"/>
    <cellStyle name="Normal 4 4 2 2 3 4 5" xfId="14540" xr:uid="{8F2E3806-7A7C-4257-AFDE-17AAF1BE55A1}"/>
    <cellStyle name="Normal 4 4 2 2 3 4 6" xfId="28230" xr:uid="{4F4511A3-CA04-410A-ADE9-363451D9E083}"/>
    <cellStyle name="Normal 4 4 2 2 3 4 7" xfId="43114" xr:uid="{3BAD6B94-11DD-4577-BA71-6235CBD93F2C}"/>
    <cellStyle name="Normal 4 4 2 2 3 5" xfId="9402" xr:uid="{45AC7498-C203-4172-B2B7-A0625A143349}"/>
    <cellStyle name="Normal 4 4 2 2 3 5 2" xfId="12824" xr:uid="{21837D53-BCBD-4A98-B845-D4AA81966D9B}"/>
    <cellStyle name="Normal 4 4 2 2 3 5 2 2" xfId="26514" xr:uid="{4DBEEDF9-CDA9-4397-8902-7EF472160724}"/>
    <cellStyle name="Normal 4 4 2 2 3 5 2 2 2" xfId="40206" xr:uid="{D13A798D-278D-4F09-B832-F182044E9988}"/>
    <cellStyle name="Normal 4 4 2 2 3 5 2 2 3" xfId="55090" xr:uid="{61509FC9-8855-49E2-913D-1EAECF2FFDD8}"/>
    <cellStyle name="Normal 4 4 2 2 3 5 2 3" xfId="19670" xr:uid="{7CA64871-FF97-4D9B-A12D-79E6DE14B29F}"/>
    <cellStyle name="Normal 4 4 2 2 3 5 2 4" xfId="33360" xr:uid="{54F80667-EAEC-46F8-B42F-4695F2159AB6}"/>
    <cellStyle name="Normal 4 4 2 2 3 5 2 5" xfId="48244" xr:uid="{8F12AC4B-680C-4B2D-A6FA-8FF4A801DD5D}"/>
    <cellStyle name="Normal 4 4 2 2 3 5 3" xfId="23092" xr:uid="{77AE49D6-34A6-4E0E-8F47-6C98D2AFB5A3}"/>
    <cellStyle name="Normal 4 4 2 2 3 5 3 2" xfId="36784" xr:uid="{B4A0E0C4-33C9-4039-9227-1F62EB44ED34}"/>
    <cellStyle name="Normal 4 4 2 2 3 5 3 3" xfId="51668" xr:uid="{54E22BA6-164F-44ED-B59C-402344EC48FC}"/>
    <cellStyle name="Normal 4 4 2 2 3 5 4" xfId="16248" xr:uid="{019B752A-24D2-4C6D-BC7D-00BC930E074F}"/>
    <cellStyle name="Normal 4 4 2 2 3 5 5" xfId="29938" xr:uid="{6D2AA0CD-CEED-448D-979D-947B08B469D4}"/>
    <cellStyle name="Normal 4 4 2 2 3 5 6" xfId="44822" xr:uid="{D6F114A8-46E9-4D75-90E8-290F9438F96A}"/>
    <cellStyle name="Normal 4 4 2 2 3 6" xfId="11112" xr:uid="{CBB0D124-6EA1-4227-BD04-943337E09294}"/>
    <cellStyle name="Normal 4 4 2 2 3 6 2" xfId="24802" xr:uid="{E404D63C-19AF-457A-A4AF-95B5DAC21AAD}"/>
    <cellStyle name="Normal 4 4 2 2 3 6 2 2" xfId="38494" xr:uid="{298D4214-B42D-44BC-8A09-45530FC5E086}"/>
    <cellStyle name="Normal 4 4 2 2 3 6 2 3" xfId="53378" xr:uid="{C66BA7F6-7FE1-43BA-A5C4-F589C25E3451}"/>
    <cellStyle name="Normal 4 4 2 2 3 6 3" xfId="17958" xr:uid="{D92934B0-4C93-40AA-B170-AD5B59DAD26E}"/>
    <cellStyle name="Normal 4 4 2 2 3 6 4" xfId="31648" xr:uid="{DEA98D6A-1C99-44B4-A59D-F6F552D0C0C3}"/>
    <cellStyle name="Normal 4 4 2 2 3 6 5" xfId="46532" xr:uid="{8AA31F71-0622-4434-AF64-54D1B2F4B8A3}"/>
    <cellStyle name="Normal 4 4 2 2 3 7" xfId="21380" xr:uid="{80EFD070-BDFD-4B6D-BB9C-A3A982D5B1EA}"/>
    <cellStyle name="Normal 4 4 2 2 3 7 2" xfId="35072" xr:uid="{2639053D-3188-4557-95DE-C0A6D58C4000}"/>
    <cellStyle name="Normal 4 4 2 2 3 7 3" xfId="49956" xr:uid="{AEBB2EA6-4FCF-42AC-B2C8-8F980126FCD1}"/>
    <cellStyle name="Normal 4 4 2 2 3 8" xfId="14536" xr:uid="{C77F35C1-3561-46DD-9A52-5DA1009AD131}"/>
    <cellStyle name="Normal 4 4 2 2 3 9" xfId="28226" xr:uid="{673242C1-F059-404C-A80A-FC3D34FCB89D}"/>
    <cellStyle name="Normal 4 4 2 2 4" xfId="7695" xr:uid="{8A731B52-C618-4E16-B48C-95FA04B43236}"/>
    <cellStyle name="Normal 4 4 2 2 4 2" xfId="7696" xr:uid="{F910BF15-AE5B-4607-868A-AB41C6769ECA}"/>
    <cellStyle name="Normal 4 4 2 2 4 2 2" xfId="9408" xr:uid="{5AC9BF4D-01A3-40C0-BFBC-73DB7BE53030}"/>
    <cellStyle name="Normal 4 4 2 2 4 2 2 2" xfId="12830" xr:uid="{0AEB4EB1-CC53-4907-80A2-262D7000BE30}"/>
    <cellStyle name="Normal 4 4 2 2 4 2 2 2 2" xfId="26520" xr:uid="{4CEAF02E-9591-4E64-8775-8B9F6103A800}"/>
    <cellStyle name="Normal 4 4 2 2 4 2 2 2 2 2" xfId="40212" xr:uid="{41EF6546-30A3-4566-9CD1-CD2F78870960}"/>
    <cellStyle name="Normal 4 4 2 2 4 2 2 2 2 3" xfId="55096" xr:uid="{17E97468-39E2-421F-9C32-512734A975CE}"/>
    <cellStyle name="Normal 4 4 2 2 4 2 2 2 3" xfId="19676" xr:uid="{CE8DB458-5154-4023-A1EB-A476BC00CFD7}"/>
    <cellStyle name="Normal 4 4 2 2 4 2 2 2 4" xfId="33366" xr:uid="{8C81D2E1-6518-4845-9258-647571375E57}"/>
    <cellStyle name="Normal 4 4 2 2 4 2 2 2 5" xfId="48250" xr:uid="{BB2A004F-796D-4B8B-BD17-D0D8DC80282A}"/>
    <cellStyle name="Normal 4 4 2 2 4 2 2 3" xfId="23098" xr:uid="{A9AC7C22-C171-4636-862B-6590EFBC4A49}"/>
    <cellStyle name="Normal 4 4 2 2 4 2 2 3 2" xfId="36790" xr:uid="{6ADC5C35-B93A-4419-A9E7-4662220443C7}"/>
    <cellStyle name="Normal 4 4 2 2 4 2 2 3 3" xfId="51674" xr:uid="{EF0AF3EE-8EFF-45B5-8EE0-28A1556C8671}"/>
    <cellStyle name="Normal 4 4 2 2 4 2 2 4" xfId="16254" xr:uid="{84C847E9-3B30-4765-A4E9-10CF99DA7B9E}"/>
    <cellStyle name="Normal 4 4 2 2 4 2 2 5" xfId="29944" xr:uid="{6373136B-DBC5-421C-B485-34269BA96FE6}"/>
    <cellStyle name="Normal 4 4 2 2 4 2 2 6" xfId="44828" xr:uid="{484B3221-27E2-4CAD-82C4-F70DF12016EC}"/>
    <cellStyle name="Normal 4 4 2 2 4 2 3" xfId="11118" xr:uid="{01D23DE6-24D3-4E34-9DDB-F981CA87AEED}"/>
    <cellStyle name="Normal 4 4 2 2 4 2 3 2" xfId="24808" xr:uid="{CD14F503-76BB-4B08-A031-F01F8B734CEE}"/>
    <cellStyle name="Normal 4 4 2 2 4 2 3 2 2" xfId="38500" xr:uid="{66762AD5-3B67-4177-B2EB-272CB14E093E}"/>
    <cellStyle name="Normal 4 4 2 2 4 2 3 2 3" xfId="53384" xr:uid="{A103F79A-2C98-42A8-AF73-229AD8A4F88A}"/>
    <cellStyle name="Normal 4 4 2 2 4 2 3 3" xfId="17964" xr:uid="{4D1C2A43-BE23-43E5-B148-17C84662FBFF}"/>
    <cellStyle name="Normal 4 4 2 2 4 2 3 4" xfId="31654" xr:uid="{B2DC3510-F876-414D-8205-05BAC66B9893}"/>
    <cellStyle name="Normal 4 4 2 2 4 2 3 5" xfId="46538" xr:uid="{B3B0AFE2-4678-4675-ACDC-0EE54244B832}"/>
    <cellStyle name="Normal 4 4 2 2 4 2 4" xfId="21386" xr:uid="{C57CAEC0-9C9C-42F5-90B1-F0F4416A2C1E}"/>
    <cellStyle name="Normal 4 4 2 2 4 2 4 2" xfId="35078" xr:uid="{E79F6430-2910-4E27-8018-9AD550A2214C}"/>
    <cellStyle name="Normal 4 4 2 2 4 2 4 3" xfId="49962" xr:uid="{DFCFAE08-041D-4B78-82C7-C1CEF12ED7A5}"/>
    <cellStyle name="Normal 4 4 2 2 4 2 5" xfId="14542" xr:uid="{BAA327FE-9422-4766-A355-E7DA88ECDA93}"/>
    <cellStyle name="Normal 4 4 2 2 4 2 6" xfId="28232" xr:uid="{BD67D0E9-0B0F-4819-9D86-DD1D783498A7}"/>
    <cellStyle name="Normal 4 4 2 2 4 2 7" xfId="43116" xr:uid="{09062EEC-60FB-44A4-96FC-5F5C6898E0F2}"/>
    <cellStyle name="Normal 4 4 2 2 4 3" xfId="9407" xr:uid="{596B9361-33B2-4BF6-B380-656BA28DA847}"/>
    <cellStyle name="Normal 4 4 2 2 4 3 2" xfId="12829" xr:uid="{EE2E23D7-6BF1-4EE2-8516-2DC641577930}"/>
    <cellStyle name="Normal 4 4 2 2 4 3 2 2" xfId="26519" xr:uid="{6167E8B6-1287-4A06-9E66-D8E5A71F7EA8}"/>
    <cellStyle name="Normal 4 4 2 2 4 3 2 2 2" xfId="40211" xr:uid="{21F6BA48-D5A2-4884-A340-88813B03B247}"/>
    <cellStyle name="Normal 4 4 2 2 4 3 2 2 3" xfId="55095" xr:uid="{1CE9D3AE-7255-4997-ABD8-79E11CFA07F2}"/>
    <cellStyle name="Normal 4 4 2 2 4 3 2 3" xfId="19675" xr:uid="{40AC8A79-C3FD-4DDD-A042-8BBA931BEF6E}"/>
    <cellStyle name="Normal 4 4 2 2 4 3 2 4" xfId="33365" xr:uid="{04E39612-6B49-4D7E-BCE8-5B994DFFB811}"/>
    <cellStyle name="Normal 4 4 2 2 4 3 2 5" xfId="48249" xr:uid="{F40EC367-E650-4830-A7A5-4F3490CAB913}"/>
    <cellStyle name="Normal 4 4 2 2 4 3 3" xfId="23097" xr:uid="{E0EFC22F-7D22-48BC-A633-F1B096F83AC1}"/>
    <cellStyle name="Normal 4 4 2 2 4 3 3 2" xfId="36789" xr:uid="{A4E8D434-4CBE-42CE-943C-DED834CF853F}"/>
    <cellStyle name="Normal 4 4 2 2 4 3 3 3" xfId="51673" xr:uid="{91C14B0B-A56E-4957-9A0D-533CEE8BA6D1}"/>
    <cellStyle name="Normal 4 4 2 2 4 3 4" xfId="16253" xr:uid="{B1DCA488-FA89-4EF0-88A0-AF03220811E9}"/>
    <cellStyle name="Normal 4 4 2 2 4 3 5" xfId="29943" xr:uid="{2EEABF7A-B9D4-4211-8576-EDCEA1C606F3}"/>
    <cellStyle name="Normal 4 4 2 2 4 3 6" xfId="44827" xr:uid="{E01C6E7E-5161-42C8-B9EB-D14518351D4F}"/>
    <cellStyle name="Normal 4 4 2 2 4 4" xfId="11117" xr:uid="{351B70F1-2044-49DA-A208-668F15552BF2}"/>
    <cellStyle name="Normal 4 4 2 2 4 4 2" xfId="24807" xr:uid="{BB521769-A083-4E44-A9AC-C428CFEE40E3}"/>
    <cellStyle name="Normal 4 4 2 2 4 4 2 2" xfId="38499" xr:uid="{74F66140-480C-413F-B723-BFAC6819DED4}"/>
    <cellStyle name="Normal 4 4 2 2 4 4 2 3" xfId="53383" xr:uid="{FE5B2DAD-854C-4378-B20B-F8D490078E7D}"/>
    <cellStyle name="Normal 4 4 2 2 4 4 3" xfId="17963" xr:uid="{0DC4EE70-D3F2-408D-9B9F-BC9DF780AD52}"/>
    <cellStyle name="Normal 4 4 2 2 4 4 4" xfId="31653" xr:uid="{FA630524-8F45-4B61-92E1-299F4962FE44}"/>
    <cellStyle name="Normal 4 4 2 2 4 4 5" xfId="46537" xr:uid="{D13BFFC0-39B0-4B99-8668-2D9FF1050376}"/>
    <cellStyle name="Normal 4 4 2 2 4 5" xfId="21385" xr:uid="{2F88DB89-56CD-4DE0-9D35-563C1259E9AC}"/>
    <cellStyle name="Normal 4 4 2 2 4 5 2" xfId="35077" xr:uid="{59E0A84D-690B-4E82-9E6A-8F4E526A8F61}"/>
    <cellStyle name="Normal 4 4 2 2 4 5 3" xfId="49961" xr:uid="{E8D5ABBA-A83B-4E2B-90DB-92C2C56D69FB}"/>
    <cellStyle name="Normal 4 4 2 2 4 6" xfId="14541" xr:uid="{BECE1F52-3D44-4623-90DA-08E4661C99D6}"/>
    <cellStyle name="Normal 4 4 2 2 4 7" xfId="28231" xr:uid="{E48F88B2-E958-4607-86E3-DC2AC2C0CAFF}"/>
    <cellStyle name="Normal 4 4 2 2 4 8" xfId="43115" xr:uid="{42594955-B521-4398-94D0-C3DFA6383018}"/>
    <cellStyle name="Normal 4 4 2 2 5" xfId="7697" xr:uid="{7BEFA5A2-256C-45D6-8C41-0C4F6688BF25}"/>
    <cellStyle name="Normal 4 4 2 2 5 2" xfId="9409" xr:uid="{04DDB50B-467E-4C61-B269-130488A6A459}"/>
    <cellStyle name="Normal 4 4 2 2 5 2 2" xfId="12831" xr:uid="{97FB3F11-7756-4261-AA8D-F80C6CABC2F4}"/>
    <cellStyle name="Normal 4 4 2 2 5 2 2 2" xfId="26521" xr:uid="{93A527FF-70FA-4CAE-AEE6-41F124FD5255}"/>
    <cellStyle name="Normal 4 4 2 2 5 2 2 2 2" xfId="40213" xr:uid="{19A2103F-026D-4AEE-AE32-9097B2160F95}"/>
    <cellStyle name="Normal 4 4 2 2 5 2 2 2 3" xfId="55097" xr:uid="{9116CE2E-97F9-40EA-96DD-333F30B18F89}"/>
    <cellStyle name="Normal 4 4 2 2 5 2 2 3" xfId="19677" xr:uid="{5C81873F-6D0D-41A5-8AE4-9F4336603CED}"/>
    <cellStyle name="Normal 4 4 2 2 5 2 2 4" xfId="33367" xr:uid="{15F68568-7B33-426A-B60A-F4DA97AA1C01}"/>
    <cellStyle name="Normal 4 4 2 2 5 2 2 5" xfId="48251" xr:uid="{F0978783-AEBC-4FF0-951A-8F3241FC9B10}"/>
    <cellStyle name="Normal 4 4 2 2 5 2 3" xfId="23099" xr:uid="{D4881BD5-34D3-4EB4-B5A5-3719BB8CE212}"/>
    <cellStyle name="Normal 4 4 2 2 5 2 3 2" xfId="36791" xr:uid="{DAD57AEF-1756-4B2C-BEB1-738CCFAD610E}"/>
    <cellStyle name="Normal 4 4 2 2 5 2 3 3" xfId="51675" xr:uid="{04D1749C-713A-4230-AF85-191429C418C2}"/>
    <cellStyle name="Normal 4 4 2 2 5 2 4" xfId="16255" xr:uid="{42096321-C5B5-44C9-B939-1778B6FF5012}"/>
    <cellStyle name="Normal 4 4 2 2 5 2 5" xfId="29945" xr:uid="{06F99F26-0A90-4281-BE69-6373E051E406}"/>
    <cellStyle name="Normal 4 4 2 2 5 2 6" xfId="44829" xr:uid="{0F6BDD2E-6A1E-4980-9F48-E2F9FF5330E6}"/>
    <cellStyle name="Normal 4 4 2 2 5 3" xfId="11119" xr:uid="{9B7746C8-866D-46BC-8737-6A6997F1F7C2}"/>
    <cellStyle name="Normal 4 4 2 2 5 3 2" xfId="24809" xr:uid="{8B3C3096-BA8D-4E3C-A549-BB24DFA50AAB}"/>
    <cellStyle name="Normal 4 4 2 2 5 3 2 2" xfId="38501" xr:uid="{9A70627A-6F77-485A-B7E9-9A10628D8A05}"/>
    <cellStyle name="Normal 4 4 2 2 5 3 2 3" xfId="53385" xr:uid="{A9641DE0-6847-4DF3-826F-0CA6090F5097}"/>
    <cellStyle name="Normal 4 4 2 2 5 3 3" xfId="17965" xr:uid="{AE5DC5E5-F9A0-4531-91FB-772597F95E53}"/>
    <cellStyle name="Normal 4 4 2 2 5 3 4" xfId="31655" xr:uid="{2775AF7E-3F7B-4FF7-9772-3B5FF29A39DC}"/>
    <cellStyle name="Normal 4 4 2 2 5 3 5" xfId="46539" xr:uid="{E110F9D0-64CE-4E67-AB32-AA36BC84C8A3}"/>
    <cellStyle name="Normal 4 4 2 2 5 4" xfId="21387" xr:uid="{E8C5CB51-FFEB-4902-B969-1912765A1D49}"/>
    <cellStyle name="Normal 4 4 2 2 5 4 2" xfId="35079" xr:uid="{3007C21E-D7B1-4BE5-A4BB-AF54F4A9C21B}"/>
    <cellStyle name="Normal 4 4 2 2 5 4 3" xfId="49963" xr:uid="{7BB85613-E6F3-4619-99F5-E66A39B9E6D1}"/>
    <cellStyle name="Normal 4 4 2 2 5 5" xfId="14543" xr:uid="{E401F321-3C19-42B4-AFEB-B48E8A35EEE6}"/>
    <cellStyle name="Normal 4 4 2 2 5 6" xfId="28233" xr:uid="{CCD6877C-710E-4B00-B511-363D133B0A9E}"/>
    <cellStyle name="Normal 4 4 2 2 5 7" xfId="43117" xr:uid="{0625B19A-E927-4503-885C-4172CB558723}"/>
    <cellStyle name="Normal 4 4 2 2 6" xfId="7698" xr:uid="{F6667F2D-DFC4-4249-A102-DB5EC73441CA}"/>
    <cellStyle name="Normal 4 4 2 2 6 2" xfId="9410" xr:uid="{0331D5AB-D2B7-431A-B6F4-1DF9661EC143}"/>
    <cellStyle name="Normal 4 4 2 2 6 2 2" xfId="12832" xr:uid="{7EA23A7F-0524-4B6C-A1DD-5F79481DFFEE}"/>
    <cellStyle name="Normal 4 4 2 2 6 2 2 2" xfId="26522" xr:uid="{61B3B133-DE81-4C2F-ACA0-6AE5EF4FA560}"/>
    <cellStyle name="Normal 4 4 2 2 6 2 2 2 2" xfId="40214" xr:uid="{6D3CB97B-541E-4E84-AB3A-BCB43B760D1B}"/>
    <cellStyle name="Normal 4 4 2 2 6 2 2 2 3" xfId="55098" xr:uid="{A77CAA9F-C18E-4201-A892-E1F021BA16D6}"/>
    <cellStyle name="Normal 4 4 2 2 6 2 2 3" xfId="19678" xr:uid="{21E404AE-785C-4E99-942F-1FC72F309105}"/>
    <cellStyle name="Normal 4 4 2 2 6 2 2 4" xfId="33368" xr:uid="{534E0502-291D-4A13-AC2D-AD4ECE273277}"/>
    <cellStyle name="Normal 4 4 2 2 6 2 2 5" xfId="48252" xr:uid="{2CB04F76-B2EF-4CFD-9CAA-D30E1EF7007B}"/>
    <cellStyle name="Normal 4 4 2 2 6 2 3" xfId="23100" xr:uid="{896EC05A-997A-4147-B1A0-4EB73005CB01}"/>
    <cellStyle name="Normal 4 4 2 2 6 2 3 2" xfId="36792" xr:uid="{B99C0DA3-7C8F-471A-A226-16048007B735}"/>
    <cellStyle name="Normal 4 4 2 2 6 2 3 3" xfId="51676" xr:uid="{989E8574-13F2-4439-8B0B-7DA646D2A4DB}"/>
    <cellStyle name="Normal 4 4 2 2 6 2 4" xfId="16256" xr:uid="{429624AB-006D-40A8-A4FE-D588C88979F6}"/>
    <cellStyle name="Normal 4 4 2 2 6 2 5" xfId="29946" xr:uid="{73AC0BFF-8B9C-4168-95F1-73DFA973AAF1}"/>
    <cellStyle name="Normal 4 4 2 2 6 2 6" xfId="44830" xr:uid="{FB074388-227B-4248-A1CD-F87EF688667E}"/>
    <cellStyle name="Normal 4 4 2 2 6 3" xfId="11120" xr:uid="{B6ADD5B7-34CF-478F-9BC5-01E782E2E9CC}"/>
    <cellStyle name="Normal 4 4 2 2 6 3 2" xfId="24810" xr:uid="{D3167237-008F-4ECD-9533-B72152D561C3}"/>
    <cellStyle name="Normal 4 4 2 2 6 3 2 2" xfId="38502" xr:uid="{30030D1D-865F-4FD2-ABE5-38F6E55344BD}"/>
    <cellStyle name="Normal 4 4 2 2 6 3 2 3" xfId="53386" xr:uid="{8ED2CB99-AB46-45A6-938E-3085C5215C97}"/>
    <cellStyle name="Normal 4 4 2 2 6 3 3" xfId="17966" xr:uid="{8361CDC2-CA4A-481E-93FC-5DB9D34A33A5}"/>
    <cellStyle name="Normal 4 4 2 2 6 3 4" xfId="31656" xr:uid="{840AF2F2-E5ED-4ADD-93C8-55319E2080A2}"/>
    <cellStyle name="Normal 4 4 2 2 6 3 5" xfId="46540" xr:uid="{ABDA65AA-B99E-4C86-AD70-EF8D5F7B448D}"/>
    <cellStyle name="Normal 4 4 2 2 6 4" xfId="21388" xr:uid="{516C403C-E723-40C6-872E-ABBD76A8630B}"/>
    <cellStyle name="Normal 4 4 2 2 6 4 2" xfId="35080" xr:uid="{DB643A1A-45F0-4601-8645-3FD0DE571FA8}"/>
    <cellStyle name="Normal 4 4 2 2 6 4 3" xfId="49964" xr:uid="{A1C15F4D-605E-43CF-85ED-D0E5D1CCF8B9}"/>
    <cellStyle name="Normal 4 4 2 2 6 5" xfId="14544" xr:uid="{CC01A61B-DB1E-4F86-AF19-5053E8CDD7D7}"/>
    <cellStyle name="Normal 4 4 2 2 6 6" xfId="28234" xr:uid="{3188E99D-1386-41AF-B838-AD5E326CD173}"/>
    <cellStyle name="Normal 4 4 2 2 6 7" xfId="43118" xr:uid="{943C4863-4783-4EA2-923C-3EF4FFC14844}"/>
    <cellStyle name="Normal 4 4 2 2 7" xfId="9396" xr:uid="{534BEE5F-DAEB-4E0B-9A2F-597965C048A1}"/>
    <cellStyle name="Normal 4 4 2 2 7 2" xfId="12818" xr:uid="{86FB4495-36BC-4428-B261-CE19B69BEFF5}"/>
    <cellStyle name="Normal 4 4 2 2 7 2 2" xfId="26508" xr:uid="{B8555256-B7C4-449E-B7E0-AF661A4A0171}"/>
    <cellStyle name="Normal 4 4 2 2 7 2 2 2" xfId="40200" xr:uid="{EB1EBDF6-040D-4CEC-9FC1-D0DA3BF0D8D9}"/>
    <cellStyle name="Normal 4 4 2 2 7 2 2 3" xfId="55084" xr:uid="{1C37D137-09AD-4A68-BB8E-C03515A91840}"/>
    <cellStyle name="Normal 4 4 2 2 7 2 3" xfId="19664" xr:uid="{DA63C737-5AA3-42BC-A4D8-011B052EC666}"/>
    <cellStyle name="Normal 4 4 2 2 7 2 4" xfId="33354" xr:uid="{27D645E6-22F8-4F7E-9E48-5965E8A23276}"/>
    <cellStyle name="Normal 4 4 2 2 7 2 5" xfId="48238" xr:uid="{8E45AFE2-8F39-43DD-A202-A79892C9A6EA}"/>
    <cellStyle name="Normal 4 4 2 2 7 3" xfId="23086" xr:uid="{73886C17-A1A6-4E0B-8328-4C5D2CC9C71A}"/>
    <cellStyle name="Normal 4 4 2 2 7 3 2" xfId="36778" xr:uid="{D7F2DB82-677A-420C-8F58-189B130D65E0}"/>
    <cellStyle name="Normal 4 4 2 2 7 3 3" xfId="51662" xr:uid="{D7FF7CA1-4587-41E6-9483-37C18AF68525}"/>
    <cellStyle name="Normal 4 4 2 2 7 4" xfId="16242" xr:uid="{44074F1A-6E35-40FD-9F5F-6ED283DC5445}"/>
    <cellStyle name="Normal 4 4 2 2 7 5" xfId="29932" xr:uid="{A73E098E-FAFA-4A82-A93C-CA473421E238}"/>
    <cellStyle name="Normal 4 4 2 2 7 6" xfId="44816" xr:uid="{BA08807E-7191-4699-8DD2-646623DAE378}"/>
    <cellStyle name="Normal 4 4 2 2 8" xfId="11106" xr:uid="{9ECA141E-AAF5-482A-8EE6-3B389A8CAF0A}"/>
    <cellStyle name="Normal 4 4 2 2 8 2" xfId="24796" xr:uid="{E00D74C1-1398-498E-B86F-EE4246C34825}"/>
    <cellStyle name="Normal 4 4 2 2 8 2 2" xfId="38488" xr:uid="{F9848889-9299-4AE3-8E23-2149404042A1}"/>
    <cellStyle name="Normal 4 4 2 2 8 2 3" xfId="53372" xr:uid="{DE4D8104-7697-4AE0-8226-C90A553F31EE}"/>
    <cellStyle name="Normal 4 4 2 2 8 3" xfId="17952" xr:uid="{DAD23571-3FBA-4473-8AEC-24F0FCF3B934}"/>
    <cellStyle name="Normal 4 4 2 2 8 4" xfId="31642" xr:uid="{446892FC-F475-4B41-AFE5-90B3D323BEA6}"/>
    <cellStyle name="Normal 4 4 2 2 8 5" xfId="46526" xr:uid="{15D1C43E-A822-4559-A111-4B4BBA6F2E2E}"/>
    <cellStyle name="Normal 4 4 2 2 9" xfId="21374" xr:uid="{0863BF98-0C06-4F96-A97F-E85AE9FD3C9B}"/>
    <cellStyle name="Normal 4 4 2 2 9 2" xfId="35066" xr:uid="{3D9E6169-4B5B-4626-A9F4-D80C633B8D42}"/>
    <cellStyle name="Normal 4 4 2 2 9 3" xfId="49950" xr:uid="{5362CEAE-599C-4CEA-87F4-0C1021AAE728}"/>
    <cellStyle name="Normal 4 4 2 3" xfId="7699" xr:uid="{3CC9EE10-654E-477C-BA14-4FECFB8C5BAC}"/>
    <cellStyle name="Normal 4 4 2 3 10" xfId="43119" xr:uid="{0B33DF7B-D19D-4167-ADE5-001D150FB060}"/>
    <cellStyle name="Normal 4 4 2 3 2" xfId="7700" xr:uid="{DB9192F5-AF9A-4EA5-B8D7-4ED97AD2BE7E}"/>
    <cellStyle name="Normal 4 4 2 3 2 2" xfId="7701" xr:uid="{9386FC41-7D28-4450-8598-D72BA4B3844F}"/>
    <cellStyle name="Normal 4 4 2 3 2 2 2" xfId="9413" xr:uid="{1E74ED09-9C1D-49FA-A933-816ADBFBA4E7}"/>
    <cellStyle name="Normal 4 4 2 3 2 2 2 2" xfId="12835" xr:uid="{5C5B943F-D4D0-41EB-96B9-9DAC3FEE4E30}"/>
    <cellStyle name="Normal 4 4 2 3 2 2 2 2 2" xfId="26525" xr:uid="{C4C85470-FB6E-4D04-BEA9-D6E885B5588B}"/>
    <cellStyle name="Normal 4 4 2 3 2 2 2 2 2 2" xfId="40217" xr:uid="{C17284C2-9B67-419E-AB13-8BD11947F05E}"/>
    <cellStyle name="Normal 4 4 2 3 2 2 2 2 2 3" xfId="55101" xr:uid="{D063D953-7D0B-4A20-92D5-C36D244FA9BD}"/>
    <cellStyle name="Normal 4 4 2 3 2 2 2 2 3" xfId="19681" xr:uid="{955B36A0-4A06-4BFC-8FBB-2774B1381129}"/>
    <cellStyle name="Normal 4 4 2 3 2 2 2 2 4" xfId="33371" xr:uid="{BD980B19-BBC7-4A38-A66D-248723600323}"/>
    <cellStyle name="Normal 4 4 2 3 2 2 2 2 5" xfId="48255" xr:uid="{573AB724-1D89-4E70-B20F-77D5C6B9832C}"/>
    <cellStyle name="Normal 4 4 2 3 2 2 2 3" xfId="23103" xr:uid="{93D5FDC1-49FD-4EA1-89C6-80161A91035E}"/>
    <cellStyle name="Normal 4 4 2 3 2 2 2 3 2" xfId="36795" xr:uid="{15E80B49-2F8D-4BFA-A534-F6C94FBE7A77}"/>
    <cellStyle name="Normal 4 4 2 3 2 2 2 3 3" xfId="51679" xr:uid="{27C5D491-86B0-4F44-B531-85B5FE627370}"/>
    <cellStyle name="Normal 4 4 2 3 2 2 2 4" xfId="16259" xr:uid="{00CB6DE7-C5F6-4071-B24F-D0528DC7186B}"/>
    <cellStyle name="Normal 4 4 2 3 2 2 2 5" xfId="29949" xr:uid="{5020A117-E535-4C20-97B4-5C7638B7FAB3}"/>
    <cellStyle name="Normal 4 4 2 3 2 2 2 6" xfId="44833" xr:uid="{6FCE1FE6-97FB-401C-90FF-A92B3CD67F46}"/>
    <cellStyle name="Normal 4 4 2 3 2 2 3" xfId="11123" xr:uid="{171703A5-0734-4BA0-8677-5DA7BA9F1B88}"/>
    <cellStyle name="Normal 4 4 2 3 2 2 3 2" xfId="24813" xr:uid="{0B96D1A5-6960-404D-ADB1-6AE767EC1789}"/>
    <cellStyle name="Normal 4 4 2 3 2 2 3 2 2" xfId="38505" xr:uid="{0AB00E40-F77D-48A8-B4D3-567F4E923EE4}"/>
    <cellStyle name="Normal 4 4 2 3 2 2 3 2 3" xfId="53389" xr:uid="{93887169-093D-4021-B670-DD9E8ECCD005}"/>
    <cellStyle name="Normal 4 4 2 3 2 2 3 3" xfId="17969" xr:uid="{9798F923-4916-4FC0-8433-6EFC6B1A9E4E}"/>
    <cellStyle name="Normal 4 4 2 3 2 2 3 4" xfId="31659" xr:uid="{78F2BE47-5E65-4037-8458-67817C14D159}"/>
    <cellStyle name="Normal 4 4 2 3 2 2 3 5" xfId="46543" xr:uid="{08A9B092-550D-4B22-AB34-5DA1C338FC01}"/>
    <cellStyle name="Normal 4 4 2 3 2 2 4" xfId="21391" xr:uid="{6099B73D-2A2D-4992-8F99-8AC1534C498D}"/>
    <cellStyle name="Normal 4 4 2 3 2 2 4 2" xfId="35083" xr:uid="{99B9CAFC-638C-4ABB-BCC3-A7CA69C6B1DD}"/>
    <cellStyle name="Normal 4 4 2 3 2 2 4 3" xfId="49967" xr:uid="{04B88085-D03C-4ED7-BFC8-E5D74510AB3C}"/>
    <cellStyle name="Normal 4 4 2 3 2 2 5" xfId="14547" xr:uid="{0736CA47-26DE-46A3-9F87-0258BD4AE0D5}"/>
    <cellStyle name="Normal 4 4 2 3 2 2 6" xfId="28237" xr:uid="{DBC33566-57A6-455A-8A5C-B1622B4BFBB1}"/>
    <cellStyle name="Normal 4 4 2 3 2 2 7" xfId="43121" xr:uid="{C92F5D42-259E-4F8A-911D-45313C77817B}"/>
    <cellStyle name="Normal 4 4 2 3 2 3" xfId="9412" xr:uid="{801D5D0F-F2B6-4159-A4C2-B6A8F69C6EAD}"/>
    <cellStyle name="Normal 4 4 2 3 2 3 2" xfId="12834" xr:uid="{54EF6811-7AA3-449D-96BE-FCA54B1D0338}"/>
    <cellStyle name="Normal 4 4 2 3 2 3 2 2" xfId="26524" xr:uid="{E98AAA3A-B825-4F28-9DDE-9E6F535D734B}"/>
    <cellStyle name="Normal 4 4 2 3 2 3 2 2 2" xfId="40216" xr:uid="{342783F0-D048-4BC9-B3F4-6DAF9E96A2F2}"/>
    <cellStyle name="Normal 4 4 2 3 2 3 2 2 3" xfId="55100" xr:uid="{42F0ABD7-F71E-4A57-A020-B3F6FEF63F88}"/>
    <cellStyle name="Normal 4 4 2 3 2 3 2 3" xfId="19680" xr:uid="{36AD6D20-51F1-4762-B63D-3E04EA97FAA0}"/>
    <cellStyle name="Normal 4 4 2 3 2 3 2 4" xfId="33370" xr:uid="{B8C64DAB-482C-420F-9ACF-15157EEEBE7D}"/>
    <cellStyle name="Normal 4 4 2 3 2 3 2 5" xfId="48254" xr:uid="{85B439A5-47A2-45C0-BDC5-876FA848FB94}"/>
    <cellStyle name="Normal 4 4 2 3 2 3 3" xfId="23102" xr:uid="{EE6E2F27-2AD0-4499-A30B-CDDD2977DB11}"/>
    <cellStyle name="Normal 4 4 2 3 2 3 3 2" xfId="36794" xr:uid="{AECD5289-1AE2-4174-BDE7-5C923DCC617C}"/>
    <cellStyle name="Normal 4 4 2 3 2 3 3 3" xfId="51678" xr:uid="{7CEB9FF8-FBBA-4915-96B8-14FF9DFD5C62}"/>
    <cellStyle name="Normal 4 4 2 3 2 3 4" xfId="16258" xr:uid="{E460341C-5879-451B-AD9B-4FC69216C626}"/>
    <cellStyle name="Normal 4 4 2 3 2 3 5" xfId="29948" xr:uid="{A5A16B45-1B13-475C-BD9C-F3203753C691}"/>
    <cellStyle name="Normal 4 4 2 3 2 3 6" xfId="44832" xr:uid="{93F5094A-098A-4C7D-9B24-4348398C0FA9}"/>
    <cellStyle name="Normal 4 4 2 3 2 4" xfId="11122" xr:uid="{CAB99B23-4400-4F82-AE3F-44BE36C97323}"/>
    <cellStyle name="Normal 4 4 2 3 2 4 2" xfId="24812" xr:uid="{2E9F457F-E571-427C-BDB5-782D813D3A13}"/>
    <cellStyle name="Normal 4 4 2 3 2 4 2 2" xfId="38504" xr:uid="{E84476DB-DAD3-498C-8641-6558071FFAB2}"/>
    <cellStyle name="Normal 4 4 2 3 2 4 2 3" xfId="53388" xr:uid="{A70EA5DD-629E-4D69-8D94-D8BFDBE00F62}"/>
    <cellStyle name="Normal 4 4 2 3 2 4 3" xfId="17968" xr:uid="{F6EE64C3-D2FC-437B-8C89-5D85D5C721C1}"/>
    <cellStyle name="Normal 4 4 2 3 2 4 4" xfId="31658" xr:uid="{78E87686-3A16-4C24-9EB5-D20B8A55BADB}"/>
    <cellStyle name="Normal 4 4 2 3 2 4 5" xfId="46542" xr:uid="{5C014F69-E25A-4A2C-8383-5EE48E3AA41E}"/>
    <cellStyle name="Normal 4 4 2 3 2 5" xfId="21390" xr:uid="{379E686C-9503-440B-8DF1-12A15D435E65}"/>
    <cellStyle name="Normal 4 4 2 3 2 5 2" xfId="35082" xr:uid="{3DAF095B-F396-4499-87D6-184E84896502}"/>
    <cellStyle name="Normal 4 4 2 3 2 5 3" xfId="49966" xr:uid="{C5BB8904-6067-4676-A9C6-567E5A082A2E}"/>
    <cellStyle name="Normal 4 4 2 3 2 6" xfId="14546" xr:uid="{CEB1E12F-11EC-40B4-9C9F-0FE9ED6A7D2A}"/>
    <cellStyle name="Normal 4 4 2 3 2 7" xfId="28236" xr:uid="{6D8C98C5-D73E-4610-A9A5-E47A9AAC2CBD}"/>
    <cellStyle name="Normal 4 4 2 3 2 8" xfId="43120" xr:uid="{7FA9FE41-465A-4266-BFB9-2503E63A5A96}"/>
    <cellStyle name="Normal 4 4 2 3 3" xfId="7702" xr:uid="{F0B8A767-4178-49B9-B4E7-B5C11D39A0CE}"/>
    <cellStyle name="Normal 4 4 2 3 3 2" xfId="9414" xr:uid="{3C8DC415-72B8-4208-8F59-8EC7C5F4B9F2}"/>
    <cellStyle name="Normal 4 4 2 3 3 2 2" xfId="12836" xr:uid="{EFA96A77-2E57-476F-9476-C109D445E1AA}"/>
    <cellStyle name="Normal 4 4 2 3 3 2 2 2" xfId="26526" xr:uid="{346F54A9-3DC2-406D-BE24-57FF549EB1F9}"/>
    <cellStyle name="Normal 4 4 2 3 3 2 2 2 2" xfId="40218" xr:uid="{021FCF5D-7E34-4E52-8CEE-D85E6C359BF0}"/>
    <cellStyle name="Normal 4 4 2 3 3 2 2 2 3" xfId="55102" xr:uid="{0916A920-8C61-48C8-BD98-C63B58D7630B}"/>
    <cellStyle name="Normal 4 4 2 3 3 2 2 3" xfId="19682" xr:uid="{1D34D750-AF84-494F-8653-554198C22FB6}"/>
    <cellStyle name="Normal 4 4 2 3 3 2 2 4" xfId="33372" xr:uid="{A0C7AF9A-B158-40D2-AAD0-536D8DF76B2F}"/>
    <cellStyle name="Normal 4 4 2 3 3 2 2 5" xfId="48256" xr:uid="{74F992B8-4356-4356-B99E-7587CCFD2ABA}"/>
    <cellStyle name="Normal 4 4 2 3 3 2 3" xfId="23104" xr:uid="{0227FA66-49A8-4B68-8063-11B18214A046}"/>
    <cellStyle name="Normal 4 4 2 3 3 2 3 2" xfId="36796" xr:uid="{AD1637FC-89F5-4A60-9340-716D474BA5E4}"/>
    <cellStyle name="Normal 4 4 2 3 3 2 3 3" xfId="51680" xr:uid="{C97007C2-4954-468C-9B26-51E4A2AC83E3}"/>
    <cellStyle name="Normal 4 4 2 3 3 2 4" xfId="16260" xr:uid="{A4D20C4C-78C0-43D0-8188-AD5E8EFEAEDF}"/>
    <cellStyle name="Normal 4 4 2 3 3 2 5" xfId="29950" xr:uid="{52C5FD8E-04DB-4F57-A406-DECAD698868F}"/>
    <cellStyle name="Normal 4 4 2 3 3 2 6" xfId="44834" xr:uid="{5F8179E7-F8E0-4130-A39E-782BC34399AA}"/>
    <cellStyle name="Normal 4 4 2 3 3 3" xfId="11124" xr:uid="{4F495082-1FF3-4B58-920C-B3A9CB2ECBC0}"/>
    <cellStyle name="Normal 4 4 2 3 3 3 2" xfId="24814" xr:uid="{FC0B339D-A733-410E-AABD-34638C120643}"/>
    <cellStyle name="Normal 4 4 2 3 3 3 2 2" xfId="38506" xr:uid="{A4B483F8-8029-4CE4-8C1D-FF8D4959D6A7}"/>
    <cellStyle name="Normal 4 4 2 3 3 3 2 3" xfId="53390" xr:uid="{C565D633-8B67-46AF-B44B-2698EBF9F607}"/>
    <cellStyle name="Normal 4 4 2 3 3 3 3" xfId="17970" xr:uid="{31CD5E2F-2787-458C-A71E-7048F2EEA236}"/>
    <cellStyle name="Normal 4 4 2 3 3 3 4" xfId="31660" xr:uid="{692DF223-A6E8-4BBD-AF1B-31DD925A12D5}"/>
    <cellStyle name="Normal 4 4 2 3 3 3 5" xfId="46544" xr:uid="{E60EBC0C-C180-497D-AB23-06A230D01308}"/>
    <cellStyle name="Normal 4 4 2 3 3 4" xfId="21392" xr:uid="{786C62EC-2ACE-458A-BAAF-6CA3BF5EBBCB}"/>
    <cellStyle name="Normal 4 4 2 3 3 4 2" xfId="35084" xr:uid="{B70CE9FE-4EA0-4D04-8DB8-88B47377AAF6}"/>
    <cellStyle name="Normal 4 4 2 3 3 4 3" xfId="49968" xr:uid="{4E97A9DE-E3BF-4C91-8381-0C5AE7DC0162}"/>
    <cellStyle name="Normal 4 4 2 3 3 5" xfId="14548" xr:uid="{9199CA51-C979-4BE4-BBE8-9F2CDED8B980}"/>
    <cellStyle name="Normal 4 4 2 3 3 6" xfId="28238" xr:uid="{70AA2316-9E83-42E9-9DB3-D1C8DD1BE6AC}"/>
    <cellStyle name="Normal 4 4 2 3 3 7" xfId="43122" xr:uid="{C3C7DBE6-0F99-479A-B778-77B307686984}"/>
    <cellStyle name="Normal 4 4 2 3 4" xfId="7703" xr:uid="{12B9AB2B-2C3A-4863-8F01-948C858054A7}"/>
    <cellStyle name="Normal 4 4 2 3 4 2" xfId="9415" xr:uid="{1A4F3821-4EBE-49F1-8E58-D96A181E3444}"/>
    <cellStyle name="Normal 4 4 2 3 4 2 2" xfId="12837" xr:uid="{BFB0B39E-07D9-4CC8-8817-B00D31B61E16}"/>
    <cellStyle name="Normal 4 4 2 3 4 2 2 2" xfId="26527" xr:uid="{E9BCD799-069A-4AC3-8048-764975D99AAD}"/>
    <cellStyle name="Normal 4 4 2 3 4 2 2 2 2" xfId="40219" xr:uid="{8807A36D-3A5E-4F43-9BAB-485F15040F4A}"/>
    <cellStyle name="Normal 4 4 2 3 4 2 2 2 3" xfId="55103" xr:uid="{B19F2F08-584B-433E-BBB5-093A7479DDD6}"/>
    <cellStyle name="Normal 4 4 2 3 4 2 2 3" xfId="19683" xr:uid="{53EC94BD-7820-43DE-A9D5-C4B11E8A5696}"/>
    <cellStyle name="Normal 4 4 2 3 4 2 2 4" xfId="33373" xr:uid="{7A430D57-32FE-4F60-B529-7C7DA627A7A2}"/>
    <cellStyle name="Normal 4 4 2 3 4 2 2 5" xfId="48257" xr:uid="{B6272B3F-C71C-40B8-BE77-7C18D496BF41}"/>
    <cellStyle name="Normal 4 4 2 3 4 2 3" xfId="23105" xr:uid="{75750676-B489-4704-B162-8C9BFAA6B822}"/>
    <cellStyle name="Normal 4 4 2 3 4 2 3 2" xfId="36797" xr:uid="{7E555403-F77A-4B2B-B8DB-69AFDE9918AE}"/>
    <cellStyle name="Normal 4 4 2 3 4 2 3 3" xfId="51681" xr:uid="{CD7EAD00-0EEA-4ED4-AFC9-0DC6CAB126B1}"/>
    <cellStyle name="Normal 4 4 2 3 4 2 4" xfId="16261" xr:uid="{8DB87D04-3F84-4A52-9D01-F74A27108FD1}"/>
    <cellStyle name="Normal 4 4 2 3 4 2 5" xfId="29951" xr:uid="{6A92DBF6-2D57-4894-8BE4-07C7AC326138}"/>
    <cellStyle name="Normal 4 4 2 3 4 2 6" xfId="44835" xr:uid="{1F2BE2B9-0C11-4F7E-983B-9FC4947A4C40}"/>
    <cellStyle name="Normal 4 4 2 3 4 3" xfId="11125" xr:uid="{D33CE6D6-EDA0-4935-A541-FB13F4A1293A}"/>
    <cellStyle name="Normal 4 4 2 3 4 3 2" xfId="24815" xr:uid="{AD860996-C610-4686-B20C-4B4531740525}"/>
    <cellStyle name="Normal 4 4 2 3 4 3 2 2" xfId="38507" xr:uid="{9699F9D0-2CAF-4812-B77D-83054AAA7D4F}"/>
    <cellStyle name="Normal 4 4 2 3 4 3 2 3" xfId="53391" xr:uid="{5EF22FED-A1C6-4851-B7F4-19C84AB903DC}"/>
    <cellStyle name="Normal 4 4 2 3 4 3 3" xfId="17971" xr:uid="{9F849A2B-CD91-43C8-A121-60EA3DD0AC26}"/>
    <cellStyle name="Normal 4 4 2 3 4 3 4" xfId="31661" xr:uid="{A8366D46-3702-467A-A0D8-9BE5178618EE}"/>
    <cellStyle name="Normal 4 4 2 3 4 3 5" xfId="46545" xr:uid="{0552D33D-FE57-4F73-82B7-CCE109CA1A1C}"/>
    <cellStyle name="Normal 4 4 2 3 4 4" xfId="21393" xr:uid="{BAA9C1EE-ACD0-4D4C-93C0-6FFFC4C0BAB9}"/>
    <cellStyle name="Normal 4 4 2 3 4 4 2" xfId="35085" xr:uid="{3823C531-6DA6-451A-9D8D-4E1B46191ACF}"/>
    <cellStyle name="Normal 4 4 2 3 4 4 3" xfId="49969" xr:uid="{8D523DF7-C0F8-4145-8DCE-52136DD26A65}"/>
    <cellStyle name="Normal 4 4 2 3 4 5" xfId="14549" xr:uid="{D7065C49-5A46-4641-A2EF-60496559F34F}"/>
    <cellStyle name="Normal 4 4 2 3 4 6" xfId="28239" xr:uid="{861A7952-DA88-44B9-BB98-51A08A6CB4ED}"/>
    <cellStyle name="Normal 4 4 2 3 4 7" xfId="43123" xr:uid="{DA5B5E1D-2443-4494-86FC-E8EBEE4EF529}"/>
    <cellStyle name="Normal 4 4 2 3 5" xfId="9411" xr:uid="{5BFF2C62-342D-4B0D-81C5-B1B251259AEB}"/>
    <cellStyle name="Normal 4 4 2 3 5 2" xfId="12833" xr:uid="{61223D26-B392-488D-AB7E-FC064CBEDEFF}"/>
    <cellStyle name="Normal 4 4 2 3 5 2 2" xfId="26523" xr:uid="{D999D9AC-62CF-456F-B470-56202D0EBBCD}"/>
    <cellStyle name="Normal 4 4 2 3 5 2 2 2" xfId="40215" xr:uid="{591602B0-E163-479E-86F4-D1BE979468A7}"/>
    <cellStyle name="Normal 4 4 2 3 5 2 2 3" xfId="55099" xr:uid="{F29638E2-9EFA-4A80-9B61-64F39E398854}"/>
    <cellStyle name="Normal 4 4 2 3 5 2 3" xfId="19679" xr:uid="{0F67803D-0128-4738-AD0D-52AFEA7D91D7}"/>
    <cellStyle name="Normal 4 4 2 3 5 2 4" xfId="33369" xr:uid="{20660A5A-ECEC-4546-A963-BE1A45EABEA5}"/>
    <cellStyle name="Normal 4 4 2 3 5 2 5" xfId="48253" xr:uid="{941EFACE-5E44-409B-AFF7-50B20247EBDA}"/>
    <cellStyle name="Normal 4 4 2 3 5 3" xfId="23101" xr:uid="{E6636890-241E-4BC1-8163-2F0A71C3712A}"/>
    <cellStyle name="Normal 4 4 2 3 5 3 2" xfId="36793" xr:uid="{E7C73504-A871-4E8B-BF40-04212BE4028D}"/>
    <cellStyle name="Normal 4 4 2 3 5 3 3" xfId="51677" xr:uid="{1F883861-CA76-4601-9040-179D7CC535D8}"/>
    <cellStyle name="Normal 4 4 2 3 5 4" xfId="16257" xr:uid="{FA96FF77-562F-44D6-94CC-8EFF4CF2E133}"/>
    <cellStyle name="Normal 4 4 2 3 5 5" xfId="29947" xr:uid="{C745A809-7E41-46AF-B56E-81C23DACE5C0}"/>
    <cellStyle name="Normal 4 4 2 3 5 6" xfId="44831" xr:uid="{584C2562-0678-411B-AFCC-C5DED009F7E6}"/>
    <cellStyle name="Normal 4 4 2 3 6" xfId="11121" xr:uid="{0CF9C28F-D667-45ED-BC46-A5D6619C1FBE}"/>
    <cellStyle name="Normal 4 4 2 3 6 2" xfId="24811" xr:uid="{40696CF2-6631-4E80-818A-4CCB634D658F}"/>
    <cellStyle name="Normal 4 4 2 3 6 2 2" xfId="38503" xr:uid="{7EE88923-87A5-4F7D-8A0E-8A427C5200E8}"/>
    <cellStyle name="Normal 4 4 2 3 6 2 3" xfId="53387" xr:uid="{4CD14405-DD24-411B-9215-C88257B0A59F}"/>
    <cellStyle name="Normal 4 4 2 3 6 3" xfId="17967" xr:uid="{FA8FCD69-B36E-4CEF-B471-CAAFBD057FC8}"/>
    <cellStyle name="Normal 4 4 2 3 6 4" xfId="31657" xr:uid="{BFFDC2DC-7580-4927-A0BE-A112704D39F6}"/>
    <cellStyle name="Normal 4 4 2 3 6 5" xfId="46541" xr:uid="{9ECE2F79-EEE7-4796-8BFE-930C2E8BD2FA}"/>
    <cellStyle name="Normal 4 4 2 3 7" xfId="21389" xr:uid="{F1F81746-6A4A-452A-B939-6EFBF05C7904}"/>
    <cellStyle name="Normal 4 4 2 3 7 2" xfId="35081" xr:uid="{B8E93090-613B-4238-8C0E-B572C74DC020}"/>
    <cellStyle name="Normal 4 4 2 3 7 3" xfId="49965" xr:uid="{BFB86FE7-083A-43FC-82C5-BC7EBBEF788D}"/>
    <cellStyle name="Normal 4 4 2 3 8" xfId="14545" xr:uid="{8E06A7B2-2986-4DDE-8A1D-630E9886D9F6}"/>
    <cellStyle name="Normal 4 4 2 3 9" xfId="28235" xr:uid="{C3E43545-DAE1-490E-8241-30084213890E}"/>
    <cellStyle name="Normal 4 4 2 4" xfId="7704" xr:uid="{A6C3C2B7-0193-4D92-A920-FAE67CA912C1}"/>
    <cellStyle name="Normal 4 4 2 4 10" xfId="43124" xr:uid="{BDECA3CD-200A-4114-A3C0-D5A6128CCC33}"/>
    <cellStyle name="Normal 4 4 2 4 2" xfId="7705" xr:uid="{1E98C8D8-58EA-480C-B38A-D5BACBA2D39E}"/>
    <cellStyle name="Normal 4 4 2 4 2 2" xfId="7706" xr:uid="{23B6F3DB-C533-4863-B39D-61E219CFE02F}"/>
    <cellStyle name="Normal 4 4 2 4 2 2 2" xfId="9418" xr:uid="{BD20D941-BAFD-43D8-8560-92304605370B}"/>
    <cellStyle name="Normal 4 4 2 4 2 2 2 2" xfId="12840" xr:uid="{82058DA8-1D14-4A41-A413-995073CA6904}"/>
    <cellStyle name="Normal 4 4 2 4 2 2 2 2 2" xfId="26530" xr:uid="{48A259CD-33E1-4F59-860B-57EE6CBBD4F9}"/>
    <cellStyle name="Normal 4 4 2 4 2 2 2 2 2 2" xfId="40222" xr:uid="{FC05C4F0-BF2B-41FD-B8A6-59B0BBF34428}"/>
    <cellStyle name="Normal 4 4 2 4 2 2 2 2 2 3" xfId="55106" xr:uid="{04553B17-4C3E-4274-8545-626AAE6A9744}"/>
    <cellStyle name="Normal 4 4 2 4 2 2 2 2 3" xfId="19686" xr:uid="{51878674-7D71-415F-8D99-720247B22C43}"/>
    <cellStyle name="Normal 4 4 2 4 2 2 2 2 4" xfId="33376" xr:uid="{379F50B6-624D-4A8E-8781-62BD3F5EE8B2}"/>
    <cellStyle name="Normal 4 4 2 4 2 2 2 2 5" xfId="48260" xr:uid="{A8729F70-2820-4F5E-BA9B-6BFEF6C301D4}"/>
    <cellStyle name="Normal 4 4 2 4 2 2 2 3" xfId="23108" xr:uid="{0328C9AE-4A8F-4789-A691-211FBAA182C1}"/>
    <cellStyle name="Normal 4 4 2 4 2 2 2 3 2" xfId="36800" xr:uid="{D29B4C1E-9040-4160-BD43-A2A4A04323F5}"/>
    <cellStyle name="Normal 4 4 2 4 2 2 2 3 3" xfId="51684" xr:uid="{14EF98F3-FBC3-4477-A7C6-E940219FD7E8}"/>
    <cellStyle name="Normal 4 4 2 4 2 2 2 4" xfId="16264" xr:uid="{AC150DF7-3C14-49D0-A854-8E9E1507A1E3}"/>
    <cellStyle name="Normal 4 4 2 4 2 2 2 5" xfId="29954" xr:uid="{E75BD86C-6B45-48A8-B82D-6D179A322A84}"/>
    <cellStyle name="Normal 4 4 2 4 2 2 2 6" xfId="44838" xr:uid="{F3628B07-6FC5-4AFD-BB5B-C4DBE5F9545C}"/>
    <cellStyle name="Normal 4 4 2 4 2 2 3" xfId="11128" xr:uid="{203C5817-2CD4-4828-8C7A-1A6CDC7FD69B}"/>
    <cellStyle name="Normal 4 4 2 4 2 2 3 2" xfId="24818" xr:uid="{A3379231-885F-40D5-A056-7257A2E92A27}"/>
    <cellStyle name="Normal 4 4 2 4 2 2 3 2 2" xfId="38510" xr:uid="{AFAA649C-53F3-42D1-B26E-213982CDC13B}"/>
    <cellStyle name="Normal 4 4 2 4 2 2 3 2 3" xfId="53394" xr:uid="{A891F008-AC0E-43B6-81D5-FABBBF184413}"/>
    <cellStyle name="Normal 4 4 2 4 2 2 3 3" xfId="17974" xr:uid="{C0F8388D-504B-4FE4-BE95-2700E56EA128}"/>
    <cellStyle name="Normal 4 4 2 4 2 2 3 4" xfId="31664" xr:uid="{A0474678-7ECF-4329-90F5-2128099D35D1}"/>
    <cellStyle name="Normal 4 4 2 4 2 2 3 5" xfId="46548" xr:uid="{62FBD856-638A-40C7-9ED6-37A3964E4062}"/>
    <cellStyle name="Normal 4 4 2 4 2 2 4" xfId="21396" xr:uid="{6275EC11-2A19-4770-B8F7-45F22588AE8C}"/>
    <cellStyle name="Normal 4 4 2 4 2 2 4 2" xfId="35088" xr:uid="{32C5B7ED-0FB6-43B3-8AE3-228265E2354F}"/>
    <cellStyle name="Normal 4 4 2 4 2 2 4 3" xfId="49972" xr:uid="{86450BE0-C402-4B26-A5FC-808F525F7524}"/>
    <cellStyle name="Normal 4 4 2 4 2 2 5" xfId="14552" xr:uid="{495EB473-55A6-400C-A231-7BB669715A9E}"/>
    <cellStyle name="Normal 4 4 2 4 2 2 6" xfId="28242" xr:uid="{9F80A149-9491-495A-9493-0BB882930375}"/>
    <cellStyle name="Normal 4 4 2 4 2 2 7" xfId="43126" xr:uid="{01D4173A-3C31-4204-A381-5CCE7792D3B4}"/>
    <cellStyle name="Normal 4 4 2 4 2 3" xfId="9417" xr:uid="{4EBCA59B-A105-464B-8A10-71B3B9810CDE}"/>
    <cellStyle name="Normal 4 4 2 4 2 3 2" xfId="12839" xr:uid="{E58FC589-9C22-4964-A732-82C4AEC9BF64}"/>
    <cellStyle name="Normal 4 4 2 4 2 3 2 2" xfId="26529" xr:uid="{A973E41F-2D1C-441D-9B78-59A2242F9FB6}"/>
    <cellStyle name="Normal 4 4 2 4 2 3 2 2 2" xfId="40221" xr:uid="{2E2F436C-A00B-4B72-A424-B4DA4BA97121}"/>
    <cellStyle name="Normal 4 4 2 4 2 3 2 2 3" xfId="55105" xr:uid="{388D37FB-CCF6-4A3F-914D-FFB85698D364}"/>
    <cellStyle name="Normal 4 4 2 4 2 3 2 3" xfId="19685" xr:uid="{A833C2E9-D3AF-4FA5-921A-D32DA2CFD922}"/>
    <cellStyle name="Normal 4 4 2 4 2 3 2 4" xfId="33375" xr:uid="{C9955DF5-14DE-46D1-9997-2C999F057B76}"/>
    <cellStyle name="Normal 4 4 2 4 2 3 2 5" xfId="48259" xr:uid="{90D49129-0695-4B5D-A7AE-118ED5DBF411}"/>
    <cellStyle name="Normal 4 4 2 4 2 3 3" xfId="23107" xr:uid="{B631A61F-E48F-4184-9711-A17CA8F0CF6E}"/>
    <cellStyle name="Normal 4 4 2 4 2 3 3 2" xfId="36799" xr:uid="{2A6348D9-9672-4D58-9119-B0AF3F425DB0}"/>
    <cellStyle name="Normal 4 4 2 4 2 3 3 3" xfId="51683" xr:uid="{A7EEB910-62DF-4C3F-B5A2-22E18A697D35}"/>
    <cellStyle name="Normal 4 4 2 4 2 3 4" xfId="16263" xr:uid="{26CA304D-3C6F-4A99-B040-F5B0E70AC23D}"/>
    <cellStyle name="Normal 4 4 2 4 2 3 5" xfId="29953" xr:uid="{E4F659F8-BB3F-4E60-BB46-FB58812F1849}"/>
    <cellStyle name="Normal 4 4 2 4 2 3 6" xfId="44837" xr:uid="{F26B2A90-82D6-481B-8003-4EA447886D2F}"/>
    <cellStyle name="Normal 4 4 2 4 2 4" xfId="11127" xr:uid="{1807CF12-CB53-44F2-98D3-9C5AA525AD22}"/>
    <cellStyle name="Normal 4 4 2 4 2 4 2" xfId="24817" xr:uid="{BBA888CE-9416-49BC-87D0-8A06D5954B87}"/>
    <cellStyle name="Normal 4 4 2 4 2 4 2 2" xfId="38509" xr:uid="{2030BAB4-62E1-4B0B-96A9-AA97935F25A0}"/>
    <cellStyle name="Normal 4 4 2 4 2 4 2 3" xfId="53393" xr:uid="{40D80680-00B6-4333-A552-FA0E109BD9B2}"/>
    <cellStyle name="Normal 4 4 2 4 2 4 3" xfId="17973" xr:uid="{4A1A61D9-51E3-4371-8DDC-295CC4B6E32B}"/>
    <cellStyle name="Normal 4 4 2 4 2 4 4" xfId="31663" xr:uid="{17A7AB91-E708-48A5-965F-9BDCE813B547}"/>
    <cellStyle name="Normal 4 4 2 4 2 4 5" xfId="46547" xr:uid="{EF69D244-FBCE-41F2-9B10-5B8352D57BDC}"/>
    <cellStyle name="Normal 4 4 2 4 2 5" xfId="21395" xr:uid="{44DAE1EE-614A-49F8-BE28-034E60F788EF}"/>
    <cellStyle name="Normal 4 4 2 4 2 5 2" xfId="35087" xr:uid="{795CA378-122A-4FDA-85F3-1370D2262ECA}"/>
    <cellStyle name="Normal 4 4 2 4 2 5 3" xfId="49971" xr:uid="{324A5686-D926-4220-92C3-BDCF179C0FA7}"/>
    <cellStyle name="Normal 4 4 2 4 2 6" xfId="14551" xr:uid="{DB647B15-02D6-48F3-9923-6C0BE52A0183}"/>
    <cellStyle name="Normal 4 4 2 4 2 7" xfId="28241" xr:uid="{932AE9BA-2682-453E-B8E2-EA883913D470}"/>
    <cellStyle name="Normal 4 4 2 4 2 8" xfId="43125" xr:uid="{6587B4FB-85C7-4C6A-8FE4-D45BCE2AD5E6}"/>
    <cellStyle name="Normal 4 4 2 4 3" xfId="7707" xr:uid="{382B6360-B5F3-4006-B454-F80CE8F570DF}"/>
    <cellStyle name="Normal 4 4 2 4 3 2" xfId="9419" xr:uid="{64BB36C9-45B2-4240-B9D4-B896A743294D}"/>
    <cellStyle name="Normal 4 4 2 4 3 2 2" xfId="12841" xr:uid="{09215637-C61C-4A30-826F-81D4DEB266A1}"/>
    <cellStyle name="Normal 4 4 2 4 3 2 2 2" xfId="26531" xr:uid="{811B181D-E322-42A7-A877-3BA8590DD310}"/>
    <cellStyle name="Normal 4 4 2 4 3 2 2 2 2" xfId="40223" xr:uid="{A60B398B-3BB1-4969-8D25-F920DC3A9483}"/>
    <cellStyle name="Normal 4 4 2 4 3 2 2 2 3" xfId="55107" xr:uid="{D6DF8480-7C41-40D7-9D14-78DFDCCA8541}"/>
    <cellStyle name="Normal 4 4 2 4 3 2 2 3" xfId="19687" xr:uid="{FD4C0349-8D7C-471C-A8BD-6CAC6B4395D5}"/>
    <cellStyle name="Normal 4 4 2 4 3 2 2 4" xfId="33377" xr:uid="{E3CFB33C-C747-4E04-8C35-F7696550B3F9}"/>
    <cellStyle name="Normal 4 4 2 4 3 2 2 5" xfId="48261" xr:uid="{686EE56F-4975-48C5-9CF3-AC641DBE6E08}"/>
    <cellStyle name="Normal 4 4 2 4 3 2 3" xfId="23109" xr:uid="{10D414BF-B610-4E56-A624-F2170EE5E3F8}"/>
    <cellStyle name="Normal 4 4 2 4 3 2 3 2" xfId="36801" xr:uid="{20ED56A5-A5F6-4BD8-A1FC-BB6038DDFA7F}"/>
    <cellStyle name="Normal 4 4 2 4 3 2 3 3" xfId="51685" xr:uid="{5E2C68E6-9637-4CB5-BE62-42092AD58AF2}"/>
    <cellStyle name="Normal 4 4 2 4 3 2 4" xfId="16265" xr:uid="{C2A70A51-56AD-4507-A4F8-BA90E05A9FC4}"/>
    <cellStyle name="Normal 4 4 2 4 3 2 5" xfId="29955" xr:uid="{4E732474-9371-4E8E-9D75-E15A7A47043F}"/>
    <cellStyle name="Normal 4 4 2 4 3 2 6" xfId="44839" xr:uid="{CABBF6B7-2797-4E14-8E8D-DB7A0A331B66}"/>
    <cellStyle name="Normal 4 4 2 4 3 3" xfId="11129" xr:uid="{F37A5143-9526-41A9-9D6E-6845C9CB52BC}"/>
    <cellStyle name="Normal 4 4 2 4 3 3 2" xfId="24819" xr:uid="{791137AB-BD0D-4A0C-ADD0-383543215F87}"/>
    <cellStyle name="Normal 4 4 2 4 3 3 2 2" xfId="38511" xr:uid="{7D95CB87-0797-4273-90A7-FC43F8EE2020}"/>
    <cellStyle name="Normal 4 4 2 4 3 3 2 3" xfId="53395" xr:uid="{6C639B7A-DD3A-4A3A-A6C1-90F5A4657CC5}"/>
    <cellStyle name="Normal 4 4 2 4 3 3 3" xfId="17975" xr:uid="{56BDD347-4355-44C1-AA23-5031277775A9}"/>
    <cellStyle name="Normal 4 4 2 4 3 3 4" xfId="31665" xr:uid="{0CE2E2C7-5FF6-4923-81FF-0EFD9C6427ED}"/>
    <cellStyle name="Normal 4 4 2 4 3 3 5" xfId="46549" xr:uid="{197D92CC-C724-4B7F-8D02-293BE1BC47F3}"/>
    <cellStyle name="Normal 4 4 2 4 3 4" xfId="21397" xr:uid="{BFCA007C-A680-44FB-9CF9-C99CDC6D64D4}"/>
    <cellStyle name="Normal 4 4 2 4 3 4 2" xfId="35089" xr:uid="{C774FEEE-F539-48CA-BF0A-0589FC259E3F}"/>
    <cellStyle name="Normal 4 4 2 4 3 4 3" xfId="49973" xr:uid="{EDB10197-0EDC-4B2C-B5A4-D8B6F9187993}"/>
    <cellStyle name="Normal 4 4 2 4 3 5" xfId="14553" xr:uid="{6CA73F27-F22E-48E3-BD4B-079A2294C743}"/>
    <cellStyle name="Normal 4 4 2 4 3 6" xfId="28243" xr:uid="{3840B4DD-0216-4CD8-AF64-5C8AE42BF7F5}"/>
    <cellStyle name="Normal 4 4 2 4 3 7" xfId="43127" xr:uid="{C03E84DA-4039-4882-8693-454CE1222B5F}"/>
    <cellStyle name="Normal 4 4 2 4 4" xfId="7708" xr:uid="{DE2AF6BA-9B5B-4C41-9B64-3B42CBD75EF2}"/>
    <cellStyle name="Normal 4 4 2 4 4 2" xfId="9420" xr:uid="{E321D6AE-3FC6-4739-8D28-F2CE69BDE144}"/>
    <cellStyle name="Normal 4 4 2 4 4 2 2" xfId="12842" xr:uid="{8A98A460-49D7-405B-AB01-3609CC811191}"/>
    <cellStyle name="Normal 4 4 2 4 4 2 2 2" xfId="26532" xr:uid="{B0CEC35C-1C1F-494E-855B-67C3E9C213DC}"/>
    <cellStyle name="Normal 4 4 2 4 4 2 2 2 2" xfId="40224" xr:uid="{33591B57-82DB-46D3-9394-26E1CE53D043}"/>
    <cellStyle name="Normal 4 4 2 4 4 2 2 2 3" xfId="55108" xr:uid="{FDE9E37A-249D-42AE-9589-DD39AA817520}"/>
    <cellStyle name="Normal 4 4 2 4 4 2 2 3" xfId="19688" xr:uid="{FE32B146-462E-45B5-A0B2-81B0D8A62C57}"/>
    <cellStyle name="Normal 4 4 2 4 4 2 2 4" xfId="33378" xr:uid="{7D23766E-B8E4-4494-A51E-67C5F00DBFDB}"/>
    <cellStyle name="Normal 4 4 2 4 4 2 2 5" xfId="48262" xr:uid="{DFA36900-3963-464A-B9A4-BC209EA72B0C}"/>
    <cellStyle name="Normal 4 4 2 4 4 2 3" xfId="23110" xr:uid="{1F558798-3515-4C8A-960B-2600A3507D94}"/>
    <cellStyle name="Normal 4 4 2 4 4 2 3 2" xfId="36802" xr:uid="{171BC84B-3840-438C-8D8A-8B381439259D}"/>
    <cellStyle name="Normal 4 4 2 4 4 2 3 3" xfId="51686" xr:uid="{3FEA1F55-9F89-462C-9064-8DCF9B87004F}"/>
    <cellStyle name="Normal 4 4 2 4 4 2 4" xfId="16266" xr:uid="{6BA28EF7-E94D-4342-893F-D2286B88D7C6}"/>
    <cellStyle name="Normal 4 4 2 4 4 2 5" xfId="29956" xr:uid="{1E8B6072-5083-4A6B-A661-164F463B9C6F}"/>
    <cellStyle name="Normal 4 4 2 4 4 2 6" xfId="44840" xr:uid="{22F08119-238E-436B-8785-35587648F45B}"/>
    <cellStyle name="Normal 4 4 2 4 4 3" xfId="11130" xr:uid="{3DFF804F-9222-410A-936C-96DAA4AD7D4B}"/>
    <cellStyle name="Normal 4 4 2 4 4 3 2" xfId="24820" xr:uid="{EF2836A8-4818-40DB-8570-C20C356F64DC}"/>
    <cellStyle name="Normal 4 4 2 4 4 3 2 2" xfId="38512" xr:uid="{8C5BCA3F-CE83-41E0-934D-853FB967C310}"/>
    <cellStyle name="Normal 4 4 2 4 4 3 2 3" xfId="53396" xr:uid="{463679E7-6F7F-4050-8C86-7F0D1D0B5E5F}"/>
    <cellStyle name="Normal 4 4 2 4 4 3 3" xfId="17976" xr:uid="{892B9B0B-E058-423B-B8A3-19175D0B0A2F}"/>
    <cellStyle name="Normal 4 4 2 4 4 3 4" xfId="31666" xr:uid="{B7AF5404-8495-4564-BB4C-2832F50BDEB2}"/>
    <cellStyle name="Normal 4 4 2 4 4 3 5" xfId="46550" xr:uid="{AD0CE117-912B-4611-A0AF-B4E1CB05C2D8}"/>
    <cellStyle name="Normal 4 4 2 4 4 4" xfId="21398" xr:uid="{075AB1D8-4393-4146-9362-D89F15B580B7}"/>
    <cellStyle name="Normal 4 4 2 4 4 4 2" xfId="35090" xr:uid="{C0D78417-362C-4B8A-ADA5-572E859AECC7}"/>
    <cellStyle name="Normal 4 4 2 4 4 4 3" xfId="49974" xr:uid="{006CCDF4-C68F-4F2F-BD26-285E7CE063EE}"/>
    <cellStyle name="Normal 4 4 2 4 4 5" xfId="14554" xr:uid="{BC05F80E-957C-4333-94CB-929DF2C84339}"/>
    <cellStyle name="Normal 4 4 2 4 4 6" xfId="28244" xr:uid="{E73EABCE-551F-4248-95C3-835F30301CDE}"/>
    <cellStyle name="Normal 4 4 2 4 4 7" xfId="43128" xr:uid="{79674609-B01E-4762-8C1F-8BF961E1C2CD}"/>
    <cellStyle name="Normal 4 4 2 4 5" xfId="9416" xr:uid="{8447BA13-990B-4EEF-BD5C-687F0EC3974E}"/>
    <cellStyle name="Normal 4 4 2 4 5 2" xfId="12838" xr:uid="{C0DF04FC-C249-462A-946F-851BA6D5234B}"/>
    <cellStyle name="Normal 4 4 2 4 5 2 2" xfId="26528" xr:uid="{78D7D813-BEC4-4E57-A6D7-8C8C211C5FC2}"/>
    <cellStyle name="Normal 4 4 2 4 5 2 2 2" xfId="40220" xr:uid="{5FD77DBF-994F-4DAE-92A8-609B2819C6B6}"/>
    <cellStyle name="Normal 4 4 2 4 5 2 2 3" xfId="55104" xr:uid="{9CDA3D4E-9D57-49BF-9128-3B564C9EC035}"/>
    <cellStyle name="Normal 4 4 2 4 5 2 3" xfId="19684" xr:uid="{0B686249-1C13-4D69-B9B6-8C1F2D89C15B}"/>
    <cellStyle name="Normal 4 4 2 4 5 2 4" xfId="33374" xr:uid="{64DA7074-5F44-413B-8711-24A862D207CC}"/>
    <cellStyle name="Normal 4 4 2 4 5 2 5" xfId="48258" xr:uid="{C7123DCD-37E2-4C50-A5B7-628CAE5CE722}"/>
    <cellStyle name="Normal 4 4 2 4 5 3" xfId="23106" xr:uid="{2FD36BEA-82C0-4EEA-94B6-EB181F21C29F}"/>
    <cellStyle name="Normal 4 4 2 4 5 3 2" xfId="36798" xr:uid="{C394E6BD-408F-4231-A16F-5D56EC4B0984}"/>
    <cellStyle name="Normal 4 4 2 4 5 3 3" xfId="51682" xr:uid="{E3A8B8B6-B54D-4DD4-A313-B18039FD1615}"/>
    <cellStyle name="Normal 4 4 2 4 5 4" xfId="16262" xr:uid="{639214A2-6EA1-4D87-8FCE-705DE976F734}"/>
    <cellStyle name="Normal 4 4 2 4 5 5" xfId="29952" xr:uid="{11B570A2-3ECF-4078-97DC-5A63FCFC56D0}"/>
    <cellStyle name="Normal 4 4 2 4 5 6" xfId="44836" xr:uid="{E8D8F91F-385D-4D5D-869B-65DE86758701}"/>
    <cellStyle name="Normal 4 4 2 4 6" xfId="11126" xr:uid="{1FBBF3AA-2E27-41E0-AE2C-73641355B0B5}"/>
    <cellStyle name="Normal 4 4 2 4 6 2" xfId="24816" xr:uid="{18E0DC81-7900-4CF2-960D-A67428DDDA29}"/>
    <cellStyle name="Normal 4 4 2 4 6 2 2" xfId="38508" xr:uid="{C1E1005D-7E9F-4C4C-9144-7139F7CB2419}"/>
    <cellStyle name="Normal 4 4 2 4 6 2 3" xfId="53392" xr:uid="{0C172816-D716-4CEF-8B5B-05B539871251}"/>
    <cellStyle name="Normal 4 4 2 4 6 3" xfId="17972" xr:uid="{0BBF3833-8062-4B6E-A6E9-CABD87827E95}"/>
    <cellStyle name="Normal 4 4 2 4 6 4" xfId="31662" xr:uid="{687C382C-E91A-44B3-9B5E-ADA779A40B0F}"/>
    <cellStyle name="Normal 4 4 2 4 6 5" xfId="46546" xr:uid="{9946A682-42AD-46FA-A60B-1842F5C1FC3B}"/>
    <cellStyle name="Normal 4 4 2 4 7" xfId="21394" xr:uid="{0D7B0E05-822A-4632-8B38-B3D7086C264A}"/>
    <cellStyle name="Normal 4 4 2 4 7 2" xfId="35086" xr:uid="{BC0BFA6B-DA51-4423-BB03-4935FAB40C57}"/>
    <cellStyle name="Normal 4 4 2 4 7 3" xfId="49970" xr:uid="{9A98756C-B3EA-4FAD-A6A8-197A4D1D272D}"/>
    <cellStyle name="Normal 4 4 2 4 8" xfId="14550" xr:uid="{3F1411DB-C943-470C-AA40-01835F145B29}"/>
    <cellStyle name="Normal 4 4 2 4 9" xfId="28240" xr:uid="{D3215F07-DF87-4F62-8EBE-BA72189C73B0}"/>
    <cellStyle name="Normal 4 4 2 5" xfId="7709" xr:uid="{CF948FD7-1A19-4BD0-9C79-B170101825E4}"/>
    <cellStyle name="Normal 4 4 2 5 2" xfId="7710" xr:uid="{66B32B65-B97C-4AE8-B54A-E1E4FE369775}"/>
    <cellStyle name="Normal 4 4 2 5 2 2" xfId="9422" xr:uid="{376A3045-EE24-4D19-ACEB-BB5491D4DED5}"/>
    <cellStyle name="Normal 4 4 2 5 2 2 2" xfId="12844" xr:uid="{2A30E4F0-C2A1-4E2E-90E1-D4E8740171E3}"/>
    <cellStyle name="Normal 4 4 2 5 2 2 2 2" xfId="26534" xr:uid="{609217BD-BDA8-465B-8993-ECA0036B8E24}"/>
    <cellStyle name="Normal 4 4 2 5 2 2 2 2 2" xfId="40226" xr:uid="{DDEF3B3D-62F9-4A77-AD44-2E01647B1A18}"/>
    <cellStyle name="Normal 4 4 2 5 2 2 2 2 3" xfId="55110" xr:uid="{483D3B14-944E-47BA-A6E4-80825C2801E1}"/>
    <cellStyle name="Normal 4 4 2 5 2 2 2 3" xfId="19690" xr:uid="{D6EFDA00-645E-450F-AFC5-FED95A551E15}"/>
    <cellStyle name="Normal 4 4 2 5 2 2 2 4" xfId="33380" xr:uid="{B8F2D90F-27A0-4FB9-9906-C14708C7CE52}"/>
    <cellStyle name="Normal 4 4 2 5 2 2 2 5" xfId="48264" xr:uid="{76DCC530-BC1D-41A4-BB4D-EBE53C4E92B8}"/>
    <cellStyle name="Normal 4 4 2 5 2 2 3" xfId="23112" xr:uid="{8F206380-9DFD-479A-995A-B959C1068ECC}"/>
    <cellStyle name="Normal 4 4 2 5 2 2 3 2" xfId="36804" xr:uid="{4ADD2CFC-B692-40C2-A9EB-F40DDB2215C3}"/>
    <cellStyle name="Normal 4 4 2 5 2 2 3 3" xfId="51688" xr:uid="{F2122A1F-39F4-41EF-B90D-0B54958D5392}"/>
    <cellStyle name="Normal 4 4 2 5 2 2 4" xfId="16268" xr:uid="{423550B0-E530-4FD9-BF57-2732FEE6221F}"/>
    <cellStyle name="Normal 4 4 2 5 2 2 5" xfId="29958" xr:uid="{74CA5C88-9667-480D-AAE1-E3231F8A2A08}"/>
    <cellStyle name="Normal 4 4 2 5 2 2 6" xfId="44842" xr:uid="{B4AD7960-7696-465B-9EBA-6AC4D1BA441D}"/>
    <cellStyle name="Normal 4 4 2 5 2 3" xfId="11132" xr:uid="{14FC93E2-40FA-4B7B-B2C4-5518B97C51AC}"/>
    <cellStyle name="Normal 4 4 2 5 2 3 2" xfId="24822" xr:uid="{7DD04DD0-08A1-4C2C-8DFC-35755C461472}"/>
    <cellStyle name="Normal 4 4 2 5 2 3 2 2" xfId="38514" xr:uid="{C8D16BDC-AC6A-4D29-890F-2F930E9743A1}"/>
    <cellStyle name="Normal 4 4 2 5 2 3 2 3" xfId="53398" xr:uid="{41EB4114-C19D-4B66-AB87-D9ACEEEB34B1}"/>
    <cellStyle name="Normal 4 4 2 5 2 3 3" xfId="17978" xr:uid="{68430D81-AA0E-4D82-A8D0-AA913FA09CB7}"/>
    <cellStyle name="Normal 4 4 2 5 2 3 4" xfId="31668" xr:uid="{5000C58D-4DC7-416A-9829-70434AAD4807}"/>
    <cellStyle name="Normal 4 4 2 5 2 3 5" xfId="46552" xr:uid="{E8E7C702-B06D-4B78-844B-45200F689486}"/>
    <cellStyle name="Normal 4 4 2 5 2 4" xfId="21400" xr:uid="{9B5F6CA4-7C98-4553-969E-123995E6579A}"/>
    <cellStyle name="Normal 4 4 2 5 2 4 2" xfId="35092" xr:uid="{8F49B39A-9672-4EFD-B522-1C07CA2F07D2}"/>
    <cellStyle name="Normal 4 4 2 5 2 4 3" xfId="49976" xr:uid="{5A89EFA5-E802-4C73-BD36-66F74F97E0AF}"/>
    <cellStyle name="Normal 4 4 2 5 2 5" xfId="14556" xr:uid="{A9554952-BD38-4BFC-8E49-A77E68A10914}"/>
    <cellStyle name="Normal 4 4 2 5 2 6" xfId="28246" xr:uid="{4E47526C-CD64-4B97-B4BA-B1D30492A3E4}"/>
    <cellStyle name="Normal 4 4 2 5 2 7" xfId="43130" xr:uid="{8AFE7E61-4E5B-49BB-88C8-7B33CE5CD829}"/>
    <cellStyle name="Normal 4 4 2 5 3" xfId="9421" xr:uid="{20E81402-033C-48D9-A356-478C62832665}"/>
    <cellStyle name="Normal 4 4 2 5 3 2" xfId="12843" xr:uid="{E174D7B2-1758-4461-AE63-E5341335E755}"/>
    <cellStyle name="Normal 4 4 2 5 3 2 2" xfId="26533" xr:uid="{A66B63E5-6543-44CF-8EDB-E0D0C31AE523}"/>
    <cellStyle name="Normal 4 4 2 5 3 2 2 2" xfId="40225" xr:uid="{4913F45C-8768-441A-932E-1B6B7D090462}"/>
    <cellStyle name="Normal 4 4 2 5 3 2 2 3" xfId="55109" xr:uid="{4BB62F47-31C5-4F7B-9597-4D0B9FC5A6D0}"/>
    <cellStyle name="Normal 4 4 2 5 3 2 3" xfId="19689" xr:uid="{FA5BDD41-E1E7-48AB-8B26-9C3C7AFF6EFB}"/>
    <cellStyle name="Normal 4 4 2 5 3 2 4" xfId="33379" xr:uid="{D3957B9A-5372-4433-833D-6041B9A166EF}"/>
    <cellStyle name="Normal 4 4 2 5 3 2 5" xfId="48263" xr:uid="{0E2A12DD-0C95-41E6-AD31-D66FE11CA7DC}"/>
    <cellStyle name="Normal 4 4 2 5 3 3" xfId="23111" xr:uid="{5DCE5934-70C6-4402-BD9F-963DB9AA3D19}"/>
    <cellStyle name="Normal 4 4 2 5 3 3 2" xfId="36803" xr:uid="{18CE19E8-2F02-4662-8F97-64FFF059CFA8}"/>
    <cellStyle name="Normal 4 4 2 5 3 3 3" xfId="51687" xr:uid="{E042B33A-9ADA-42D9-A02A-E32EF8596BCC}"/>
    <cellStyle name="Normal 4 4 2 5 3 4" xfId="16267" xr:uid="{27D83FF9-419B-42E4-A709-7B338BF34FB3}"/>
    <cellStyle name="Normal 4 4 2 5 3 5" xfId="29957" xr:uid="{9A428A2E-FB39-4455-BEDF-5DA14240C54E}"/>
    <cellStyle name="Normal 4 4 2 5 3 6" xfId="44841" xr:uid="{AD7B3B19-CA9E-495F-A258-1B756063E715}"/>
    <cellStyle name="Normal 4 4 2 5 4" xfId="11131" xr:uid="{03D6BB52-92A6-4F4C-8575-B741CBE062E3}"/>
    <cellStyle name="Normal 4 4 2 5 4 2" xfId="24821" xr:uid="{AE42321A-A591-4418-8B89-AA40D278CEE8}"/>
    <cellStyle name="Normal 4 4 2 5 4 2 2" xfId="38513" xr:uid="{C2748ADD-6A9B-447D-B16B-2B7DCF71BCAF}"/>
    <cellStyle name="Normal 4 4 2 5 4 2 3" xfId="53397" xr:uid="{895932FC-0190-4549-8EC0-E1250436BBB7}"/>
    <cellStyle name="Normal 4 4 2 5 4 3" xfId="17977" xr:uid="{6D10719C-A78F-4466-8464-05F9151B9355}"/>
    <cellStyle name="Normal 4 4 2 5 4 4" xfId="31667" xr:uid="{4AC70C46-62DD-4D67-A122-870AEF091CD1}"/>
    <cellStyle name="Normal 4 4 2 5 4 5" xfId="46551" xr:uid="{057AB8DE-3C7C-4924-844D-22092ADC0B4E}"/>
    <cellStyle name="Normal 4 4 2 5 5" xfId="21399" xr:uid="{0A61A421-F737-4572-B4F7-3B7BBDB13E5C}"/>
    <cellStyle name="Normal 4 4 2 5 5 2" xfId="35091" xr:uid="{2C00DFA2-0208-4848-8809-D29D3F97B76A}"/>
    <cellStyle name="Normal 4 4 2 5 5 3" xfId="49975" xr:uid="{2D4C785B-4A26-4188-A100-472E39741ADE}"/>
    <cellStyle name="Normal 4 4 2 5 6" xfId="14555" xr:uid="{689C6A20-72F0-4075-9E84-FE1189F30BD5}"/>
    <cellStyle name="Normal 4 4 2 5 7" xfId="28245" xr:uid="{F93100CE-D682-4B40-8912-5D180E2E0AAC}"/>
    <cellStyle name="Normal 4 4 2 5 8" xfId="43129" xr:uid="{F0F1E31D-8F14-4CDE-9E88-393831360F1C}"/>
    <cellStyle name="Normal 4 4 2 6" xfId="7711" xr:uid="{B82A6A1F-92DA-44CE-A641-BB59502E836F}"/>
    <cellStyle name="Normal 4 4 2 6 2" xfId="9423" xr:uid="{669F0B1E-35C3-4625-82D7-0E97649F21E0}"/>
    <cellStyle name="Normal 4 4 2 6 2 2" xfId="12845" xr:uid="{A2C15B7B-BF44-4698-B8CB-0BD81D9513D9}"/>
    <cellStyle name="Normal 4 4 2 6 2 2 2" xfId="26535" xr:uid="{A6604F1F-8FE9-440F-B572-4C04195A2CA1}"/>
    <cellStyle name="Normal 4 4 2 6 2 2 2 2" xfId="40227" xr:uid="{933B5064-4894-410B-8CFA-B928F727EBD6}"/>
    <cellStyle name="Normal 4 4 2 6 2 2 2 3" xfId="55111" xr:uid="{199AD543-3B08-479D-A6DD-409E3C5E446A}"/>
    <cellStyle name="Normal 4 4 2 6 2 2 3" xfId="19691" xr:uid="{A6EB567B-B687-4C41-9DA8-F343B65699D7}"/>
    <cellStyle name="Normal 4 4 2 6 2 2 4" xfId="33381" xr:uid="{2820E25F-6DDB-454F-8D5C-DB1645EC07D5}"/>
    <cellStyle name="Normal 4 4 2 6 2 2 5" xfId="48265" xr:uid="{67E2D1E7-78C3-41DC-A890-BD23A3F9B9B6}"/>
    <cellStyle name="Normal 4 4 2 6 2 3" xfId="23113" xr:uid="{9943E92D-DF07-4B04-A2C9-6766CAC55457}"/>
    <cellStyle name="Normal 4 4 2 6 2 3 2" xfId="36805" xr:uid="{60769C94-3B66-4939-AFD3-2008A1FA8663}"/>
    <cellStyle name="Normal 4 4 2 6 2 3 3" xfId="51689" xr:uid="{AF34DD10-B9FD-4BB9-A123-9584EB85A54D}"/>
    <cellStyle name="Normal 4 4 2 6 2 4" xfId="16269" xr:uid="{1107C538-82A5-4D72-A184-11C6E59E4FA6}"/>
    <cellStyle name="Normal 4 4 2 6 2 5" xfId="29959" xr:uid="{7D91304B-BFC3-4849-BC7B-18BAFE38D865}"/>
    <cellStyle name="Normal 4 4 2 6 2 6" xfId="44843" xr:uid="{67D11655-7CA6-4188-BA3F-2D378ABD8DB7}"/>
    <cellStyle name="Normal 4 4 2 6 3" xfId="11133" xr:uid="{EDEE0281-FF16-442D-8722-5A059E7264E1}"/>
    <cellStyle name="Normal 4 4 2 6 3 2" xfId="24823" xr:uid="{993C299F-D0F6-41A7-8972-DBC917494C9B}"/>
    <cellStyle name="Normal 4 4 2 6 3 2 2" xfId="38515" xr:uid="{4B00D113-64C6-4C7C-9903-E5EC6D04CD42}"/>
    <cellStyle name="Normal 4 4 2 6 3 2 3" xfId="53399" xr:uid="{00B0F896-C34A-4B9A-8E7C-8E6FDB49E84E}"/>
    <cellStyle name="Normal 4 4 2 6 3 3" xfId="17979" xr:uid="{9644436D-FACF-4716-A0E3-469EEAE1BE81}"/>
    <cellStyle name="Normal 4 4 2 6 3 4" xfId="31669" xr:uid="{D8E51D56-07F2-4B80-B209-06AD825734C1}"/>
    <cellStyle name="Normal 4 4 2 6 3 5" xfId="46553" xr:uid="{BC24E1ED-BA27-4219-B48E-6FFAB0F57100}"/>
    <cellStyle name="Normal 4 4 2 6 4" xfId="21401" xr:uid="{901CBA83-9EE5-43A9-97A2-A30C6FC2221D}"/>
    <cellStyle name="Normal 4 4 2 6 4 2" xfId="35093" xr:uid="{023F95F0-0662-4A64-BC69-49C91CD5A1A2}"/>
    <cellStyle name="Normal 4 4 2 6 4 3" xfId="49977" xr:uid="{76CB26A0-09C5-4C16-B478-664FEA31FB77}"/>
    <cellStyle name="Normal 4 4 2 6 5" xfId="14557" xr:uid="{8CAAED4D-5744-4C6C-AB76-B791D5CA630E}"/>
    <cellStyle name="Normal 4 4 2 6 6" xfId="28247" xr:uid="{4D8FF03E-FB08-4935-A94D-C3388FA27DED}"/>
    <cellStyle name="Normal 4 4 2 6 7" xfId="43131" xr:uid="{AD236A32-9333-4740-98E9-BBA7868FF7F2}"/>
    <cellStyle name="Normal 4 4 2 7" xfId="7712" xr:uid="{AEB0AA38-13C8-4E16-8C3F-A2974653FD8C}"/>
    <cellStyle name="Normal 4 4 2 7 2" xfId="9424" xr:uid="{7F91226A-C348-4713-9351-4C6CCE409831}"/>
    <cellStyle name="Normal 4 4 2 7 2 2" xfId="12846" xr:uid="{57B5E6EA-D499-4586-8457-12768324C039}"/>
    <cellStyle name="Normal 4 4 2 7 2 2 2" xfId="26536" xr:uid="{7A133341-1BE0-4C8A-BA67-413CFDC4770F}"/>
    <cellStyle name="Normal 4 4 2 7 2 2 2 2" xfId="40228" xr:uid="{3B9B681E-1072-42AF-B032-210A60746430}"/>
    <cellStyle name="Normal 4 4 2 7 2 2 2 3" xfId="55112" xr:uid="{D1697614-6323-4130-885E-F6443A4AA86D}"/>
    <cellStyle name="Normal 4 4 2 7 2 2 3" xfId="19692" xr:uid="{8E12DAEF-00F1-4F11-8296-BC68728D4E4A}"/>
    <cellStyle name="Normal 4 4 2 7 2 2 4" xfId="33382" xr:uid="{B9C926BD-B221-4BC4-B03B-DE503E4F4FF3}"/>
    <cellStyle name="Normal 4 4 2 7 2 2 5" xfId="48266" xr:uid="{335EEDCD-A788-4C0B-8B3F-5549466E0ED1}"/>
    <cellStyle name="Normal 4 4 2 7 2 3" xfId="23114" xr:uid="{1558348A-487F-4265-94DF-B1504042EC9E}"/>
    <cellStyle name="Normal 4 4 2 7 2 3 2" xfId="36806" xr:uid="{30D853E5-55CC-451B-BBB5-59A5B623653E}"/>
    <cellStyle name="Normal 4 4 2 7 2 3 3" xfId="51690" xr:uid="{B2AF5721-4D27-4316-B52E-F8D681983D50}"/>
    <cellStyle name="Normal 4 4 2 7 2 4" xfId="16270" xr:uid="{DB76909B-C732-48B3-8F68-F28A2D38B2EE}"/>
    <cellStyle name="Normal 4 4 2 7 2 5" xfId="29960" xr:uid="{156690CF-CF00-41AB-A3A9-2AFB371E18F2}"/>
    <cellStyle name="Normal 4 4 2 7 2 6" xfId="44844" xr:uid="{10DA555B-017C-42FD-9400-30BA44BBC5A8}"/>
    <cellStyle name="Normal 4 4 2 7 3" xfId="11134" xr:uid="{1B53C3AC-A406-4D66-9F62-43AAC1E11C1C}"/>
    <cellStyle name="Normal 4 4 2 7 3 2" xfId="24824" xr:uid="{5EF00892-32E6-4EEF-84F3-A239D7B500E5}"/>
    <cellStyle name="Normal 4 4 2 7 3 2 2" xfId="38516" xr:uid="{7F18CD04-20DA-4E9A-9149-9D4221C6F701}"/>
    <cellStyle name="Normal 4 4 2 7 3 2 3" xfId="53400" xr:uid="{64B6D6E5-F373-4476-B2DF-D1D01D84661D}"/>
    <cellStyle name="Normal 4 4 2 7 3 3" xfId="17980" xr:uid="{8874FDA7-F3A9-4D2D-A206-3A93797E377A}"/>
    <cellStyle name="Normal 4 4 2 7 3 4" xfId="31670" xr:uid="{249695E6-9B4D-468A-A93B-8B7E9725218F}"/>
    <cellStyle name="Normal 4 4 2 7 3 5" xfId="46554" xr:uid="{07A07A1D-5C3F-40E2-9D30-F0842E21877E}"/>
    <cellStyle name="Normal 4 4 2 7 4" xfId="21402" xr:uid="{98009A68-9E27-4A08-A4D5-7E1D5A1A6E6F}"/>
    <cellStyle name="Normal 4 4 2 7 4 2" xfId="35094" xr:uid="{C6D5AFF8-DCD6-4842-BC34-4CD5C00F4F93}"/>
    <cellStyle name="Normal 4 4 2 7 4 3" xfId="49978" xr:uid="{BD963A00-15F1-42A6-9259-FCE24286352A}"/>
    <cellStyle name="Normal 4 4 2 7 5" xfId="14558" xr:uid="{AB32374F-6A5A-4F68-B8CB-6E04ECAC8425}"/>
    <cellStyle name="Normal 4 4 2 7 6" xfId="28248" xr:uid="{4F5DEE27-B806-4103-9BE8-A20D9234234E}"/>
    <cellStyle name="Normal 4 4 2 7 7" xfId="43132" xr:uid="{98678A72-1FB1-4B53-81E1-0D266C2AAF91}"/>
    <cellStyle name="Normal 4 4 2 8" xfId="9395" xr:uid="{7F82809E-D65A-4CAC-B9BB-6607D6D69DDB}"/>
    <cellStyle name="Normal 4 4 2 8 2" xfId="12817" xr:uid="{CDCA9628-C86E-4E25-AFEC-E7102023C9EB}"/>
    <cellStyle name="Normal 4 4 2 8 2 2" xfId="26507" xr:uid="{0DC6418B-D502-4EC5-A393-EE48FB017662}"/>
    <cellStyle name="Normal 4 4 2 8 2 2 2" xfId="40199" xr:uid="{7C9D76DB-4E91-42C4-92A5-5F857BC7C153}"/>
    <cellStyle name="Normal 4 4 2 8 2 2 3" xfId="55083" xr:uid="{208B8074-D371-45DD-A2C0-541CCC3284F1}"/>
    <cellStyle name="Normal 4 4 2 8 2 3" xfId="19663" xr:uid="{4DB674A0-6345-479C-937F-7EBBF4DA0B2A}"/>
    <cellStyle name="Normal 4 4 2 8 2 4" xfId="33353" xr:uid="{11EF8040-A3DD-493C-8B3B-073B8BD56D32}"/>
    <cellStyle name="Normal 4 4 2 8 2 5" xfId="48237" xr:uid="{89FC55AC-05F3-4199-B92D-E3C9C4A62D5D}"/>
    <cellStyle name="Normal 4 4 2 8 3" xfId="23085" xr:uid="{9525B464-9200-4D12-85FB-C117EF63777C}"/>
    <cellStyle name="Normal 4 4 2 8 3 2" xfId="36777" xr:uid="{067480BE-6788-4158-A030-419302E24A75}"/>
    <cellStyle name="Normal 4 4 2 8 3 3" xfId="51661" xr:uid="{743F1F41-CAA4-4B7D-9FF0-AA33142DF669}"/>
    <cellStyle name="Normal 4 4 2 8 4" xfId="16241" xr:uid="{A27A2FA9-16A6-4415-8ADA-ED03949D2BCF}"/>
    <cellStyle name="Normal 4 4 2 8 5" xfId="29931" xr:uid="{B8E4C5BC-DC0F-4045-B717-CDB669B470DD}"/>
    <cellStyle name="Normal 4 4 2 8 6" xfId="44815" xr:uid="{77B3229F-D2E9-4CC7-BB31-B42DC040C4F8}"/>
    <cellStyle name="Normal 4 4 2 9" xfId="11105" xr:uid="{8995221F-6455-4364-A5FA-22EB9F93355D}"/>
    <cellStyle name="Normal 4 4 2 9 2" xfId="24795" xr:uid="{D6AA4C8B-2203-49B5-BE72-5366165AB6CA}"/>
    <cellStyle name="Normal 4 4 2 9 2 2" xfId="38487" xr:uid="{17B703BF-E8CC-4402-9EB0-9B03974DF9D5}"/>
    <cellStyle name="Normal 4 4 2 9 2 3" xfId="53371" xr:uid="{EE5330EE-0968-4D44-934F-61296C7176B8}"/>
    <cellStyle name="Normal 4 4 2 9 3" xfId="17951" xr:uid="{F923EDAB-52B8-4D36-AEA1-387327B3E33F}"/>
    <cellStyle name="Normal 4 4 2 9 4" xfId="31641" xr:uid="{CEBA516D-D7D5-4CB5-86F2-15BAA9B5503D}"/>
    <cellStyle name="Normal 4 4 2 9 5" xfId="46525" xr:uid="{86944246-477C-44D9-8781-B087B814CBF3}"/>
    <cellStyle name="Normal 4 4 3" xfId="2505" xr:uid="{C0857CCF-DF55-48E1-8437-30E6CBB72692}"/>
    <cellStyle name="Normal 4 4 3 10" xfId="14559" xr:uid="{4FFF022C-5F6E-4E49-974D-9E4CADFEDB9E}"/>
    <cellStyle name="Normal 4 4 3 10 2" xfId="41117" xr:uid="{09AF210F-96A4-473C-9DE0-18792CD9F708}"/>
    <cellStyle name="Normal 4 4 3 11" xfId="28249" xr:uid="{D02F08B4-9926-4B0E-9C94-013BDD09DDF5}"/>
    <cellStyle name="Normal 4 4 3 12" xfId="43133" xr:uid="{7454258C-B773-451F-A4B6-1F77C003FD08}"/>
    <cellStyle name="Normal 4 4 3 13" xfId="7713" xr:uid="{57885A38-3BDE-4E64-9C67-8201BF34880E}"/>
    <cellStyle name="Normal 4 4 3 2" xfId="4319" xr:uid="{F0784CA2-59F7-478E-9D8A-28EF4F536E02}"/>
    <cellStyle name="Normal 4 4 3 2 10" xfId="43134" xr:uid="{47558433-8665-4D7A-8AB1-5A38A44D57C4}"/>
    <cellStyle name="Normal 4 4 3 2 11" xfId="7714" xr:uid="{1C2A7889-51C2-4892-BEBA-3556CDB817FB}"/>
    <cellStyle name="Normal 4 4 3 2 2" xfId="7715" xr:uid="{2F85F3D3-D1A1-4CD8-ACC7-EC1136DE80D2}"/>
    <cellStyle name="Normal 4 4 3 2 2 2" xfId="7716" xr:uid="{26E9E889-BA9D-468B-B9B3-97D637F8CE24}"/>
    <cellStyle name="Normal 4 4 3 2 2 2 2" xfId="9428" xr:uid="{030FF5D2-F70F-4B5D-A2A3-A00C6A7C4601}"/>
    <cellStyle name="Normal 4 4 3 2 2 2 2 2" xfId="12850" xr:uid="{63AAB7DB-9421-463F-8480-01B10BE5FEC7}"/>
    <cellStyle name="Normal 4 4 3 2 2 2 2 2 2" xfId="26540" xr:uid="{E10FAF24-9C34-44AA-95BA-3467E5831A98}"/>
    <cellStyle name="Normal 4 4 3 2 2 2 2 2 2 2" xfId="40232" xr:uid="{8D7667D5-3E4C-40DA-84A4-273D7B702AF3}"/>
    <cellStyle name="Normal 4 4 3 2 2 2 2 2 2 3" xfId="55116" xr:uid="{9DAB76B1-2516-4783-BF94-8F904CD9DFF5}"/>
    <cellStyle name="Normal 4 4 3 2 2 2 2 2 3" xfId="19696" xr:uid="{22DE8AE0-D1E0-401B-8C40-CD94A9E4F3AC}"/>
    <cellStyle name="Normal 4 4 3 2 2 2 2 2 4" xfId="33386" xr:uid="{ACB1E5F5-C2D5-44A1-86A3-CDDC0998EEA2}"/>
    <cellStyle name="Normal 4 4 3 2 2 2 2 2 5" xfId="48270" xr:uid="{C3AF6126-E9AA-4654-9B8E-FE2ECFAD48CF}"/>
    <cellStyle name="Normal 4 4 3 2 2 2 2 3" xfId="23118" xr:uid="{1089B1FE-D7FD-419A-A184-FCA253535E4C}"/>
    <cellStyle name="Normal 4 4 3 2 2 2 2 3 2" xfId="36810" xr:uid="{2A1B5C12-2E78-43B1-923E-3972711E058A}"/>
    <cellStyle name="Normal 4 4 3 2 2 2 2 3 3" xfId="51694" xr:uid="{D1E5D9A7-C667-4664-973F-1574E35965CB}"/>
    <cellStyle name="Normal 4 4 3 2 2 2 2 4" xfId="16274" xr:uid="{82571D50-FA16-4579-A4AB-54A8B89C2162}"/>
    <cellStyle name="Normal 4 4 3 2 2 2 2 5" xfId="29964" xr:uid="{07B1BDB1-71B5-4D07-8A7A-4EE6C1C337A2}"/>
    <cellStyle name="Normal 4 4 3 2 2 2 2 6" xfId="44848" xr:uid="{3927B3C0-C818-46CD-887D-FF1B87D08172}"/>
    <cellStyle name="Normal 4 4 3 2 2 2 3" xfId="11138" xr:uid="{667D427E-01E2-4313-9D53-C4F8684E07DC}"/>
    <cellStyle name="Normal 4 4 3 2 2 2 3 2" xfId="24828" xr:uid="{EEC2F6AB-8C51-4E27-A9B9-B8D5B2BD0661}"/>
    <cellStyle name="Normal 4 4 3 2 2 2 3 2 2" xfId="38520" xr:uid="{2A84A59D-AEA7-4D2B-900E-BC8FEB974AEA}"/>
    <cellStyle name="Normal 4 4 3 2 2 2 3 2 3" xfId="53404" xr:uid="{18580993-F645-438B-9BD9-AB4BFBD9AE30}"/>
    <cellStyle name="Normal 4 4 3 2 2 2 3 3" xfId="17984" xr:uid="{EE195414-5082-4E3D-8C0C-71D925F50DB9}"/>
    <cellStyle name="Normal 4 4 3 2 2 2 3 4" xfId="31674" xr:uid="{E19EBEFC-D561-440F-A7C1-A481BA9CF490}"/>
    <cellStyle name="Normal 4 4 3 2 2 2 3 5" xfId="46558" xr:uid="{866EA721-B1FD-43EB-8690-4AFAA46E8AFF}"/>
    <cellStyle name="Normal 4 4 3 2 2 2 4" xfId="21406" xr:uid="{ADBCE1C9-B0BB-4457-8740-8E174CA5955C}"/>
    <cellStyle name="Normal 4 4 3 2 2 2 4 2" xfId="35098" xr:uid="{B07E263E-879D-4633-84D2-CE55F2305B40}"/>
    <cellStyle name="Normal 4 4 3 2 2 2 4 3" xfId="49982" xr:uid="{9156D49B-6E3E-45C9-9E36-AE30587AF7EC}"/>
    <cellStyle name="Normal 4 4 3 2 2 2 5" xfId="14562" xr:uid="{42894320-023A-4A48-A16E-3082CD82B1BF}"/>
    <cellStyle name="Normal 4 4 3 2 2 2 6" xfId="28252" xr:uid="{F75C1D08-5956-4D20-B8F7-99086059FC86}"/>
    <cellStyle name="Normal 4 4 3 2 2 2 7" xfId="43136" xr:uid="{B75BF915-80E1-44F0-9764-412AF95EC251}"/>
    <cellStyle name="Normal 4 4 3 2 2 3" xfId="9427" xr:uid="{4DCB5372-4DDF-4C07-813B-F2A2ABB0E947}"/>
    <cellStyle name="Normal 4 4 3 2 2 3 2" xfId="12849" xr:uid="{7552D49C-59D1-4C54-8DDA-05522A39FCD6}"/>
    <cellStyle name="Normal 4 4 3 2 2 3 2 2" xfId="26539" xr:uid="{535A2368-A718-4783-A5EE-40F57DFF8B07}"/>
    <cellStyle name="Normal 4 4 3 2 2 3 2 2 2" xfId="40231" xr:uid="{37962E92-7545-4E78-B3B7-91B5A82444F0}"/>
    <cellStyle name="Normal 4 4 3 2 2 3 2 2 3" xfId="55115" xr:uid="{849A9040-292B-4156-8737-A3DA42694401}"/>
    <cellStyle name="Normal 4 4 3 2 2 3 2 3" xfId="19695" xr:uid="{20FB47DF-2C3F-401F-B0F0-BAF9F1D58F03}"/>
    <cellStyle name="Normal 4 4 3 2 2 3 2 4" xfId="33385" xr:uid="{84679BC2-1741-47F0-880C-DBEE0E4CA432}"/>
    <cellStyle name="Normal 4 4 3 2 2 3 2 5" xfId="48269" xr:uid="{C3CF47E6-61B5-4A09-B0D4-08B0C5384D05}"/>
    <cellStyle name="Normal 4 4 3 2 2 3 3" xfId="23117" xr:uid="{214DB987-2717-45F6-966F-3F3EDEBD7274}"/>
    <cellStyle name="Normal 4 4 3 2 2 3 3 2" xfId="36809" xr:uid="{24E8C1A0-BA3A-41B8-9B2D-45180D2B75B9}"/>
    <cellStyle name="Normal 4 4 3 2 2 3 3 3" xfId="51693" xr:uid="{1BA86BD7-E518-427A-9D70-C80896213558}"/>
    <cellStyle name="Normal 4 4 3 2 2 3 4" xfId="16273" xr:uid="{00F12F97-6BBE-4409-BC78-650770151B34}"/>
    <cellStyle name="Normal 4 4 3 2 2 3 5" xfId="29963" xr:uid="{7441B83D-F012-410E-9CAC-D748AC301F88}"/>
    <cellStyle name="Normal 4 4 3 2 2 3 6" xfId="44847" xr:uid="{0E5BB774-A4E2-4E69-A18B-8191967DF6F8}"/>
    <cellStyle name="Normal 4 4 3 2 2 4" xfId="11137" xr:uid="{2C6D7E65-6055-4409-BA78-884F0E585314}"/>
    <cellStyle name="Normal 4 4 3 2 2 4 2" xfId="24827" xr:uid="{6B7BBA6F-25D4-4A50-AC3D-8C6D8C17BA38}"/>
    <cellStyle name="Normal 4 4 3 2 2 4 2 2" xfId="38519" xr:uid="{BE55590C-56C6-44CA-B714-7916FB6D433D}"/>
    <cellStyle name="Normal 4 4 3 2 2 4 2 3" xfId="53403" xr:uid="{D5A04390-F17D-48CD-96EE-C3611FE3CCF6}"/>
    <cellStyle name="Normal 4 4 3 2 2 4 3" xfId="17983" xr:uid="{F3016920-16A4-415C-B6FB-DD9E75478676}"/>
    <cellStyle name="Normal 4 4 3 2 2 4 4" xfId="31673" xr:uid="{2C381634-DA1C-4F1C-B5D9-7B775C26144B}"/>
    <cellStyle name="Normal 4 4 3 2 2 4 5" xfId="46557" xr:uid="{7B788626-E076-45E7-9EDB-76DC3326064F}"/>
    <cellStyle name="Normal 4 4 3 2 2 5" xfId="21405" xr:uid="{C19B9A91-9748-44A9-8F59-41D99280D3E4}"/>
    <cellStyle name="Normal 4 4 3 2 2 5 2" xfId="35097" xr:uid="{E1B45555-D857-49C6-91FE-2F9B5E9865A4}"/>
    <cellStyle name="Normal 4 4 3 2 2 5 3" xfId="49981" xr:uid="{88122AF0-A43C-4113-8170-28AA2DA16F89}"/>
    <cellStyle name="Normal 4 4 3 2 2 6" xfId="14561" xr:uid="{6B394327-4315-448E-82A0-0E5693FED2DC}"/>
    <cellStyle name="Normal 4 4 3 2 2 7" xfId="28251" xr:uid="{480112B0-25F9-423D-BD09-04321DF3C3EB}"/>
    <cellStyle name="Normal 4 4 3 2 2 8" xfId="43135" xr:uid="{D21FC4A8-7289-4B79-8219-0D142E319C31}"/>
    <cellStyle name="Normal 4 4 3 2 3" xfId="7717" xr:uid="{54CFAA5D-0B9D-4266-A8A6-2A2E03C68EA2}"/>
    <cellStyle name="Normal 4 4 3 2 3 2" xfId="9429" xr:uid="{65E505EE-517E-4E00-A528-757E29C82193}"/>
    <cellStyle name="Normal 4 4 3 2 3 2 2" xfId="12851" xr:uid="{D194A01B-4AD9-45FD-9A8C-795875D407A3}"/>
    <cellStyle name="Normal 4 4 3 2 3 2 2 2" xfId="26541" xr:uid="{C07EFF6D-69D7-490C-B0FC-DAD01E7E8A52}"/>
    <cellStyle name="Normal 4 4 3 2 3 2 2 2 2" xfId="40233" xr:uid="{0B6FD154-BEC9-4EF5-B344-2C9A2D93F5A3}"/>
    <cellStyle name="Normal 4 4 3 2 3 2 2 2 3" xfId="55117" xr:uid="{1BC0175A-34B4-49F9-9698-E3E9B36709BD}"/>
    <cellStyle name="Normal 4 4 3 2 3 2 2 3" xfId="19697" xr:uid="{088E980A-AD80-4423-B407-D6232EBB5158}"/>
    <cellStyle name="Normal 4 4 3 2 3 2 2 4" xfId="33387" xr:uid="{1357B3F9-3A87-493B-822D-9B067F86E490}"/>
    <cellStyle name="Normal 4 4 3 2 3 2 2 5" xfId="48271" xr:uid="{B2A11A83-3D2D-4254-8148-7ABCFC6C915D}"/>
    <cellStyle name="Normal 4 4 3 2 3 2 3" xfId="23119" xr:uid="{7AE34BA2-90C5-417D-90C1-A46C99F95E50}"/>
    <cellStyle name="Normal 4 4 3 2 3 2 3 2" xfId="36811" xr:uid="{218191DF-2F52-42C5-8B3E-6F5C085552EC}"/>
    <cellStyle name="Normal 4 4 3 2 3 2 3 3" xfId="51695" xr:uid="{7BF9765C-7F44-4604-A0B8-E49E24249984}"/>
    <cellStyle name="Normal 4 4 3 2 3 2 4" xfId="16275" xr:uid="{8E48F663-90FC-44CF-ABC8-D80A7DA3AD4F}"/>
    <cellStyle name="Normal 4 4 3 2 3 2 5" xfId="29965" xr:uid="{11653B87-0EAD-412F-BC38-D78D857318E2}"/>
    <cellStyle name="Normal 4 4 3 2 3 2 6" xfId="44849" xr:uid="{C6A90A5E-43EE-41F2-88DF-A9C6C886EBD4}"/>
    <cellStyle name="Normal 4 4 3 2 3 3" xfId="11139" xr:uid="{FDCF8443-FFDC-4094-8E79-7AC1DEC0FF2F}"/>
    <cellStyle name="Normal 4 4 3 2 3 3 2" xfId="24829" xr:uid="{A8755ACF-CF7A-4B71-89B5-606F10E4E3C9}"/>
    <cellStyle name="Normal 4 4 3 2 3 3 2 2" xfId="38521" xr:uid="{377864B3-2352-410D-8704-3F547163F128}"/>
    <cellStyle name="Normal 4 4 3 2 3 3 2 3" xfId="53405" xr:uid="{393101C8-0A85-45A3-B8D4-4785FC075568}"/>
    <cellStyle name="Normal 4 4 3 2 3 3 3" xfId="17985" xr:uid="{596C40BF-4FFF-4553-B93F-4A8074904C6D}"/>
    <cellStyle name="Normal 4 4 3 2 3 3 4" xfId="31675" xr:uid="{7585BFDF-A7E3-4784-BF61-465EE1BB131E}"/>
    <cellStyle name="Normal 4 4 3 2 3 3 5" xfId="46559" xr:uid="{E10FCE16-3205-49BD-96FF-FF14E68F8CE3}"/>
    <cellStyle name="Normal 4 4 3 2 3 4" xfId="21407" xr:uid="{29D00AF2-A665-4F49-A2A4-257DA69B8650}"/>
    <cellStyle name="Normal 4 4 3 2 3 4 2" xfId="35099" xr:uid="{043D60C4-9D12-44AE-A7C3-2B0C0C8BA676}"/>
    <cellStyle name="Normal 4 4 3 2 3 4 3" xfId="49983" xr:uid="{01A14064-E5C4-45E9-938C-F58E4C721297}"/>
    <cellStyle name="Normal 4 4 3 2 3 5" xfId="14563" xr:uid="{5D2375A2-31EB-4525-8BA3-512015923312}"/>
    <cellStyle name="Normal 4 4 3 2 3 6" xfId="28253" xr:uid="{F983D179-7E4D-4E97-A390-FA27F2E85E08}"/>
    <cellStyle name="Normal 4 4 3 2 3 7" xfId="43137" xr:uid="{EC534007-36CC-4144-82C1-CEF932D9D4A2}"/>
    <cellStyle name="Normal 4 4 3 2 4" xfId="7718" xr:uid="{868820AB-9C9E-42AC-897A-87D6752F3481}"/>
    <cellStyle name="Normal 4 4 3 2 4 2" xfId="9430" xr:uid="{ED60A318-5F07-4E40-957D-F8DF410FEBCF}"/>
    <cellStyle name="Normal 4 4 3 2 4 2 2" xfId="12852" xr:uid="{A6FECE1C-67E5-4C10-A1DD-E110F290E93B}"/>
    <cellStyle name="Normal 4 4 3 2 4 2 2 2" xfId="26542" xr:uid="{647818A9-28CE-47B9-9C0B-379C786FB784}"/>
    <cellStyle name="Normal 4 4 3 2 4 2 2 2 2" xfId="40234" xr:uid="{1D101832-22DD-46B5-A5B3-BDC6DAF3A1E0}"/>
    <cellStyle name="Normal 4 4 3 2 4 2 2 2 3" xfId="55118" xr:uid="{0AE4F835-0360-4643-932C-E93FFDF471C5}"/>
    <cellStyle name="Normal 4 4 3 2 4 2 2 3" xfId="19698" xr:uid="{0948D471-0AD4-4C67-AC15-7E913CF3F5BC}"/>
    <cellStyle name="Normal 4 4 3 2 4 2 2 4" xfId="33388" xr:uid="{29DFC72E-5D08-4F26-8E6B-E53A8FF3B9F5}"/>
    <cellStyle name="Normal 4 4 3 2 4 2 2 5" xfId="48272" xr:uid="{5354626E-7226-497C-AEDD-D7E44BCD07E0}"/>
    <cellStyle name="Normal 4 4 3 2 4 2 3" xfId="23120" xr:uid="{F85856A3-011B-43A9-960F-11FA416718CD}"/>
    <cellStyle name="Normal 4 4 3 2 4 2 3 2" xfId="36812" xr:uid="{69FDA1E7-C31E-41F4-A193-4BB8C1012B9C}"/>
    <cellStyle name="Normal 4 4 3 2 4 2 3 3" xfId="51696" xr:uid="{7C53390E-1140-4902-AF29-A2D1A267690B}"/>
    <cellStyle name="Normal 4 4 3 2 4 2 4" xfId="16276" xr:uid="{8B476EB2-5561-4D4F-800B-29CD8FACB8C3}"/>
    <cellStyle name="Normal 4 4 3 2 4 2 5" xfId="29966" xr:uid="{66203A93-ACE8-427C-9B33-C42C5CA6AF87}"/>
    <cellStyle name="Normal 4 4 3 2 4 2 6" xfId="44850" xr:uid="{E7EA809D-5EF0-4FD3-8985-FC58784237CA}"/>
    <cellStyle name="Normal 4 4 3 2 4 3" xfId="11140" xr:uid="{4A86B40B-D2B8-440F-BAFC-0B78EF745113}"/>
    <cellStyle name="Normal 4 4 3 2 4 3 2" xfId="24830" xr:uid="{ECB1CF0F-7800-461F-91F6-038EB37E9D5F}"/>
    <cellStyle name="Normal 4 4 3 2 4 3 2 2" xfId="38522" xr:uid="{C82812B6-7FB4-40B2-95BD-29ED184B682D}"/>
    <cellStyle name="Normal 4 4 3 2 4 3 2 3" xfId="53406" xr:uid="{966BA5C5-A1BD-446C-83DD-15EEC230B0E1}"/>
    <cellStyle name="Normal 4 4 3 2 4 3 3" xfId="17986" xr:uid="{CD7358B9-B799-43E1-B306-C7E1B3FD1EE7}"/>
    <cellStyle name="Normal 4 4 3 2 4 3 4" xfId="31676" xr:uid="{510BD414-7AE3-4E91-B7D7-D22F62E71395}"/>
    <cellStyle name="Normal 4 4 3 2 4 3 5" xfId="46560" xr:uid="{0BAEE4BA-62C1-419F-B9BB-EF958F84213E}"/>
    <cellStyle name="Normal 4 4 3 2 4 4" xfId="21408" xr:uid="{483E2CF3-8574-4B1D-ADA9-006DBBDF71F5}"/>
    <cellStyle name="Normal 4 4 3 2 4 4 2" xfId="35100" xr:uid="{7DE5155E-3F92-4977-9E1B-0C78E37EF77D}"/>
    <cellStyle name="Normal 4 4 3 2 4 4 3" xfId="49984" xr:uid="{A9D8DE62-69EF-4259-8632-146A5A77EEE7}"/>
    <cellStyle name="Normal 4 4 3 2 4 5" xfId="14564" xr:uid="{54510297-93F5-4015-B969-B5DF41CC759D}"/>
    <cellStyle name="Normal 4 4 3 2 4 6" xfId="28254" xr:uid="{B3160F61-E44D-4321-A18F-48324B369C10}"/>
    <cellStyle name="Normal 4 4 3 2 4 7" xfId="43138" xr:uid="{17F84759-F32F-4074-8CC8-63C2771C738D}"/>
    <cellStyle name="Normal 4 4 3 2 5" xfId="9426" xr:uid="{24F7882E-FED3-4981-8D12-387334E95074}"/>
    <cellStyle name="Normal 4 4 3 2 5 2" xfId="12848" xr:uid="{8F7D81F7-D5CD-421F-A20F-56E37EDFB304}"/>
    <cellStyle name="Normal 4 4 3 2 5 2 2" xfId="26538" xr:uid="{29CC0AEF-AC64-4A15-A6DE-37F46BB48675}"/>
    <cellStyle name="Normal 4 4 3 2 5 2 2 2" xfId="40230" xr:uid="{42BD07F0-8C56-4FEA-8135-B0022C7C3FA2}"/>
    <cellStyle name="Normal 4 4 3 2 5 2 2 3" xfId="55114" xr:uid="{1709B8DD-1FE5-4ADA-A094-F78444389BB3}"/>
    <cellStyle name="Normal 4 4 3 2 5 2 3" xfId="19694" xr:uid="{5AA40A76-9E4F-4045-832F-4EC7E45AB4DF}"/>
    <cellStyle name="Normal 4 4 3 2 5 2 4" xfId="33384" xr:uid="{5579377D-2291-41BD-A970-C7A20702248A}"/>
    <cellStyle name="Normal 4 4 3 2 5 2 5" xfId="48268" xr:uid="{CAAF6FA4-C472-4BAD-B7A2-0EBD3562E8F8}"/>
    <cellStyle name="Normal 4 4 3 2 5 3" xfId="23116" xr:uid="{BDF21A36-04B1-40C3-A1AD-2C8966290A82}"/>
    <cellStyle name="Normal 4 4 3 2 5 3 2" xfId="36808" xr:uid="{1953B92D-4B45-446B-9F3A-6F766F85604C}"/>
    <cellStyle name="Normal 4 4 3 2 5 3 3" xfId="51692" xr:uid="{4619B7C0-8ECB-40FE-9BD0-F1A34DA11AD2}"/>
    <cellStyle name="Normal 4 4 3 2 5 4" xfId="16272" xr:uid="{549B709F-9B58-4CDA-8FAA-689571246050}"/>
    <cellStyle name="Normal 4 4 3 2 5 5" xfId="29962" xr:uid="{14CC9965-589D-4FAC-A273-8C7174F2D649}"/>
    <cellStyle name="Normal 4 4 3 2 5 6" xfId="44846" xr:uid="{E44B576B-43B3-490D-8C1F-00697AF6EF5E}"/>
    <cellStyle name="Normal 4 4 3 2 6" xfId="11136" xr:uid="{3B5D4133-A5B3-4F76-969B-BFC02C1FD8F8}"/>
    <cellStyle name="Normal 4 4 3 2 6 2" xfId="24826" xr:uid="{4574C44F-90A3-493B-8EB5-366268095ED9}"/>
    <cellStyle name="Normal 4 4 3 2 6 2 2" xfId="38518" xr:uid="{BCF65F71-7D33-4DB5-BC7C-E54DD95A5C36}"/>
    <cellStyle name="Normal 4 4 3 2 6 2 3" xfId="53402" xr:uid="{CF286175-D7DA-400F-92C9-27C61CB002C2}"/>
    <cellStyle name="Normal 4 4 3 2 6 3" xfId="17982" xr:uid="{007B54CB-F69C-4376-A40D-D0BACDB0B4C0}"/>
    <cellStyle name="Normal 4 4 3 2 6 4" xfId="31672" xr:uid="{0C5DB793-2DDE-4A45-9739-C85EEA29E58B}"/>
    <cellStyle name="Normal 4 4 3 2 6 5" xfId="46556" xr:uid="{AB6B6331-86AB-4F2F-9466-FA636726B657}"/>
    <cellStyle name="Normal 4 4 3 2 7" xfId="21404" xr:uid="{2675B540-1001-43A1-BB04-7C25BB2F7B55}"/>
    <cellStyle name="Normal 4 4 3 2 7 2" xfId="35096" xr:uid="{F158B171-CDC7-4E28-AF9A-3810E4C718CA}"/>
    <cellStyle name="Normal 4 4 3 2 7 3" xfId="49980" xr:uid="{FBF32C7D-E78A-47B2-82DB-07C9D5FEFF9E}"/>
    <cellStyle name="Normal 4 4 3 2 8" xfId="14560" xr:uid="{1C0C420D-D184-432B-900D-52973A1BDB93}"/>
    <cellStyle name="Normal 4 4 3 2 8 2" xfId="41320" xr:uid="{3B9B2823-FF8B-495D-BE88-F58600BF3BB1}"/>
    <cellStyle name="Normal 4 4 3 2 9" xfId="28250" xr:uid="{D884C0D7-D61B-4080-99FF-5C5751BC722B}"/>
    <cellStyle name="Normal 4 4 3 3" xfId="4318" xr:uid="{082DD71D-5993-4D6C-95AA-0ED93B4CBDA0}"/>
    <cellStyle name="Normal 4 4 3 3 10" xfId="43139" xr:uid="{09A0E7A9-A498-4EE7-81C5-709B958694BD}"/>
    <cellStyle name="Normal 4 4 3 3 11" xfId="7719" xr:uid="{00643F05-418F-46C2-82E9-C8D7083520D5}"/>
    <cellStyle name="Normal 4 4 3 3 2" xfId="7720" xr:uid="{7AFB6242-3A09-442F-9DFF-5BA6BA8760FD}"/>
    <cellStyle name="Normal 4 4 3 3 2 2" xfId="7721" xr:uid="{86EBB625-7E5F-4C35-835F-7BC43935C1A4}"/>
    <cellStyle name="Normal 4 4 3 3 2 2 2" xfId="9433" xr:uid="{F3831460-33FC-42B3-BFD4-85572817AA5F}"/>
    <cellStyle name="Normal 4 4 3 3 2 2 2 2" xfId="12855" xr:uid="{42116A0E-5D77-40BB-9DC0-F23223D1A203}"/>
    <cellStyle name="Normal 4 4 3 3 2 2 2 2 2" xfId="26545" xr:uid="{E2B802C1-3590-441F-B20D-366523F77861}"/>
    <cellStyle name="Normal 4 4 3 3 2 2 2 2 2 2" xfId="40237" xr:uid="{DD15CDA9-566B-41DB-9917-C6508C8690A4}"/>
    <cellStyle name="Normal 4 4 3 3 2 2 2 2 2 3" xfId="55121" xr:uid="{B67F9526-90B4-447C-A4DD-429D8ED5FE54}"/>
    <cellStyle name="Normal 4 4 3 3 2 2 2 2 3" xfId="19701" xr:uid="{4E1367A8-5A03-46D9-A57D-3D86C933CE23}"/>
    <cellStyle name="Normal 4 4 3 3 2 2 2 2 4" xfId="33391" xr:uid="{40C5ACEC-FBD7-46DD-A0A0-07AC036878F1}"/>
    <cellStyle name="Normal 4 4 3 3 2 2 2 2 5" xfId="48275" xr:uid="{25D8A3CB-63E9-4A27-B672-21007CE4D584}"/>
    <cellStyle name="Normal 4 4 3 3 2 2 2 3" xfId="23123" xr:uid="{2210C2CB-CF49-406B-8C63-53BBC4FA4918}"/>
    <cellStyle name="Normal 4 4 3 3 2 2 2 3 2" xfId="36815" xr:uid="{C625A530-9562-4426-A442-B231A7D4502D}"/>
    <cellStyle name="Normal 4 4 3 3 2 2 2 3 3" xfId="51699" xr:uid="{DAA32B3A-C55C-4ED5-9B1F-97E3A352991E}"/>
    <cellStyle name="Normal 4 4 3 3 2 2 2 4" xfId="16279" xr:uid="{18FE7805-0CD0-4A89-95C4-0C1C0955510B}"/>
    <cellStyle name="Normal 4 4 3 3 2 2 2 5" xfId="29969" xr:uid="{598F23E1-05E3-4B38-997B-95D039643402}"/>
    <cellStyle name="Normal 4 4 3 3 2 2 2 6" xfId="44853" xr:uid="{5A5EFE42-056E-4AEF-8641-E13D76D04F5B}"/>
    <cellStyle name="Normal 4 4 3 3 2 2 3" xfId="11143" xr:uid="{D8DC15F8-0DD7-4573-93A4-DE38E50851C8}"/>
    <cellStyle name="Normal 4 4 3 3 2 2 3 2" xfId="24833" xr:uid="{07C69BEC-B13D-4F6A-92E3-C1A38E5E3608}"/>
    <cellStyle name="Normal 4 4 3 3 2 2 3 2 2" xfId="38525" xr:uid="{5F6E30D6-0CBF-4092-9430-527DBFDC0335}"/>
    <cellStyle name="Normal 4 4 3 3 2 2 3 2 3" xfId="53409" xr:uid="{35A5B4B0-CF8D-4B56-B9A9-0C574649FDE3}"/>
    <cellStyle name="Normal 4 4 3 3 2 2 3 3" xfId="17989" xr:uid="{2822D2DF-0FDA-4C3F-91CF-4C01D3D69B13}"/>
    <cellStyle name="Normal 4 4 3 3 2 2 3 4" xfId="31679" xr:uid="{AEE2EF88-B44B-4980-A554-D428EBBDA71F}"/>
    <cellStyle name="Normal 4 4 3 3 2 2 3 5" xfId="46563" xr:uid="{7686A95C-1B30-4A57-8B49-73646546A32F}"/>
    <cellStyle name="Normal 4 4 3 3 2 2 4" xfId="21411" xr:uid="{1DC84251-5D00-4D68-8106-D758BC29C8D8}"/>
    <cellStyle name="Normal 4 4 3 3 2 2 4 2" xfId="35103" xr:uid="{102A49B2-1DA6-4531-AE62-F0B419BB1B49}"/>
    <cellStyle name="Normal 4 4 3 3 2 2 4 3" xfId="49987" xr:uid="{DD651B7C-43D7-4C4B-87C8-B68A61283086}"/>
    <cellStyle name="Normal 4 4 3 3 2 2 5" xfId="14567" xr:uid="{0D33A11B-BA05-4EB0-B13B-CEA79057AF60}"/>
    <cellStyle name="Normal 4 4 3 3 2 2 6" xfId="28257" xr:uid="{DF9C9BF8-4D93-4C61-99EA-B15ED25C4A3F}"/>
    <cellStyle name="Normal 4 4 3 3 2 2 7" xfId="43141" xr:uid="{FC0034B7-9388-46A2-8764-5BE2A2AD263F}"/>
    <cellStyle name="Normal 4 4 3 3 2 3" xfId="9432" xr:uid="{2975E7D8-82BF-459E-B61E-8659904C5449}"/>
    <cellStyle name="Normal 4 4 3 3 2 3 2" xfId="12854" xr:uid="{5B935961-C262-4647-AB17-E16940CC7BFC}"/>
    <cellStyle name="Normal 4 4 3 3 2 3 2 2" xfId="26544" xr:uid="{E5836996-EA09-4086-A266-84FC63B4AB78}"/>
    <cellStyle name="Normal 4 4 3 3 2 3 2 2 2" xfId="40236" xr:uid="{F96ECEFC-6C25-4C07-9869-D0B4A43A5EE1}"/>
    <cellStyle name="Normal 4 4 3 3 2 3 2 2 3" xfId="55120" xr:uid="{769E5F8C-3A16-47C3-ABA8-3B9918F14A07}"/>
    <cellStyle name="Normal 4 4 3 3 2 3 2 3" xfId="19700" xr:uid="{A801EF1B-CC2C-4798-BB95-DDB95AF1D7DF}"/>
    <cellStyle name="Normal 4 4 3 3 2 3 2 4" xfId="33390" xr:uid="{5D541B58-70B3-43E3-A131-BEBB4EE51DB0}"/>
    <cellStyle name="Normal 4 4 3 3 2 3 2 5" xfId="48274" xr:uid="{516C0D19-3583-42A9-BAAF-C36784534092}"/>
    <cellStyle name="Normal 4 4 3 3 2 3 3" xfId="23122" xr:uid="{912F66DF-9314-4F23-819C-58D2001BD0D9}"/>
    <cellStyle name="Normal 4 4 3 3 2 3 3 2" xfId="36814" xr:uid="{19D3156B-6D1E-492F-9CBD-0C32D00D899E}"/>
    <cellStyle name="Normal 4 4 3 3 2 3 3 3" xfId="51698" xr:uid="{7BE967B7-3289-458A-AAFC-2B1A883897B7}"/>
    <cellStyle name="Normal 4 4 3 3 2 3 4" xfId="16278" xr:uid="{3E780FF8-2AB0-4F4D-AC30-9A28522FD0EA}"/>
    <cellStyle name="Normal 4 4 3 3 2 3 5" xfId="29968" xr:uid="{7B587AC3-E394-4D00-A737-651DC0ADC96A}"/>
    <cellStyle name="Normal 4 4 3 3 2 3 6" xfId="44852" xr:uid="{548A1AAF-2AF2-4E4E-940A-6769B12D451A}"/>
    <cellStyle name="Normal 4 4 3 3 2 4" xfId="11142" xr:uid="{D20199B9-6E70-46DE-A3A9-CC0840C53FC4}"/>
    <cellStyle name="Normal 4 4 3 3 2 4 2" xfId="24832" xr:uid="{D41CF0CF-5C46-4D53-9971-E920A1860A0B}"/>
    <cellStyle name="Normal 4 4 3 3 2 4 2 2" xfId="38524" xr:uid="{1D3A08C2-332F-44EB-82FD-F779F444298D}"/>
    <cellStyle name="Normal 4 4 3 3 2 4 2 3" xfId="53408" xr:uid="{29F16654-33F7-4DB5-9882-96B1478B853D}"/>
    <cellStyle name="Normal 4 4 3 3 2 4 3" xfId="17988" xr:uid="{7EF52A8C-F4F4-46A5-8288-DD995BC7CCB0}"/>
    <cellStyle name="Normal 4 4 3 3 2 4 4" xfId="31678" xr:uid="{F8124721-AFAA-42E5-BCBC-4D7CC3050FA4}"/>
    <cellStyle name="Normal 4 4 3 3 2 4 5" xfId="46562" xr:uid="{5163DEA9-F51B-41A8-A4EF-31870B612D41}"/>
    <cellStyle name="Normal 4 4 3 3 2 5" xfId="21410" xr:uid="{3F16EB89-223E-420E-8A9C-5519EE0489DA}"/>
    <cellStyle name="Normal 4 4 3 3 2 5 2" xfId="35102" xr:uid="{524C8896-F126-4CD1-AA9A-C059D82E1ED4}"/>
    <cellStyle name="Normal 4 4 3 3 2 5 3" xfId="49986" xr:uid="{6BC2B380-93D9-4045-A794-A8FDE7D08CB7}"/>
    <cellStyle name="Normal 4 4 3 3 2 6" xfId="14566" xr:uid="{49517A6F-F801-487F-8469-43C6B6C0DF45}"/>
    <cellStyle name="Normal 4 4 3 3 2 7" xfId="28256" xr:uid="{474536F1-301F-42B1-9D79-AB5D48F7E603}"/>
    <cellStyle name="Normal 4 4 3 3 2 8" xfId="43140" xr:uid="{6F7C4A0A-BF8C-4724-8524-8C7F94303346}"/>
    <cellStyle name="Normal 4 4 3 3 3" xfId="7722" xr:uid="{655ECC81-6375-4F11-8172-7343F12E1EBD}"/>
    <cellStyle name="Normal 4 4 3 3 3 2" xfId="9434" xr:uid="{2859185B-9192-48C0-A1D4-1199C04CAB5E}"/>
    <cellStyle name="Normal 4 4 3 3 3 2 2" xfId="12856" xr:uid="{E8F88690-51C2-4A17-9FE4-6E95117FB3F5}"/>
    <cellStyle name="Normal 4 4 3 3 3 2 2 2" xfId="26546" xr:uid="{CA7265D3-0956-45CF-B9C1-24FD154D3BEB}"/>
    <cellStyle name="Normal 4 4 3 3 3 2 2 2 2" xfId="40238" xr:uid="{265D67D9-6FF8-4906-B995-45B660521EFA}"/>
    <cellStyle name="Normal 4 4 3 3 3 2 2 2 3" xfId="55122" xr:uid="{C950ADEA-610B-4720-8147-164327C99FA7}"/>
    <cellStyle name="Normal 4 4 3 3 3 2 2 3" xfId="19702" xr:uid="{43029D6A-4F9D-4089-88AB-AA8B544AFD20}"/>
    <cellStyle name="Normal 4 4 3 3 3 2 2 4" xfId="33392" xr:uid="{0E26D9B8-FDE2-4AAB-B926-C26FA49B6FEB}"/>
    <cellStyle name="Normal 4 4 3 3 3 2 2 5" xfId="48276" xr:uid="{A5789588-4802-467B-A9E4-ED47C4A97031}"/>
    <cellStyle name="Normal 4 4 3 3 3 2 3" xfId="23124" xr:uid="{E4AA8F6C-06E7-408C-816C-BFA91E0AE84D}"/>
    <cellStyle name="Normal 4 4 3 3 3 2 3 2" xfId="36816" xr:uid="{12DABC59-73B1-4C62-8FBE-6C45F39444F9}"/>
    <cellStyle name="Normal 4 4 3 3 3 2 3 3" xfId="51700" xr:uid="{3F0536A1-48A6-4A9D-9331-4E5CF8F3E533}"/>
    <cellStyle name="Normal 4 4 3 3 3 2 4" xfId="16280" xr:uid="{B34874E4-9AD7-4C5B-950D-212D17977FAF}"/>
    <cellStyle name="Normal 4 4 3 3 3 2 5" xfId="29970" xr:uid="{C3AED9C0-F465-4013-9004-032EF244685E}"/>
    <cellStyle name="Normal 4 4 3 3 3 2 6" xfId="44854" xr:uid="{AE375650-3F74-437D-814F-3535AF0042AB}"/>
    <cellStyle name="Normal 4 4 3 3 3 3" xfId="11144" xr:uid="{AA130095-5D81-4176-8EB7-1090EB04414A}"/>
    <cellStyle name="Normal 4 4 3 3 3 3 2" xfId="24834" xr:uid="{A2D24CD1-CD6E-4835-A12A-2D9586D1AC24}"/>
    <cellStyle name="Normal 4 4 3 3 3 3 2 2" xfId="38526" xr:uid="{C0EF3841-B9AC-4DE3-9277-FA7CCE966B80}"/>
    <cellStyle name="Normal 4 4 3 3 3 3 2 3" xfId="53410" xr:uid="{41B37F97-3AAA-42A7-9FA7-731A864E0386}"/>
    <cellStyle name="Normal 4 4 3 3 3 3 3" xfId="17990" xr:uid="{BF927572-BD13-4A48-8F63-B0319A502BD8}"/>
    <cellStyle name="Normal 4 4 3 3 3 3 4" xfId="31680" xr:uid="{4AE10834-BAE8-4969-ADCC-2567DE8452DA}"/>
    <cellStyle name="Normal 4 4 3 3 3 3 5" xfId="46564" xr:uid="{DB9D4835-D0B2-4A0D-96C3-713578445962}"/>
    <cellStyle name="Normal 4 4 3 3 3 4" xfId="21412" xr:uid="{4E3795C3-B5F7-4D78-805F-98FBA9690966}"/>
    <cellStyle name="Normal 4 4 3 3 3 4 2" xfId="35104" xr:uid="{185BDBF1-47E0-4442-AE66-10F75857A9B8}"/>
    <cellStyle name="Normal 4 4 3 3 3 4 3" xfId="49988" xr:uid="{B7453875-5162-44C6-8673-9D88AC5040FD}"/>
    <cellStyle name="Normal 4 4 3 3 3 5" xfId="14568" xr:uid="{A80FC806-6AA3-45F6-A3EC-B517041176BA}"/>
    <cellStyle name="Normal 4 4 3 3 3 6" xfId="28258" xr:uid="{FE253E59-0C08-4E32-9942-133030B29C49}"/>
    <cellStyle name="Normal 4 4 3 3 3 7" xfId="43142" xr:uid="{8B587390-E82A-4321-A6A0-B297B497CAB4}"/>
    <cellStyle name="Normal 4 4 3 3 4" xfId="7723" xr:uid="{FBA72E7A-4E16-4003-8FF3-80EFBDA0F79D}"/>
    <cellStyle name="Normal 4 4 3 3 4 2" xfId="9435" xr:uid="{ACE38107-6B10-4918-AB88-4AB1134A0FF5}"/>
    <cellStyle name="Normal 4 4 3 3 4 2 2" xfId="12857" xr:uid="{957C5287-24CF-4BE2-A1A5-060D05B07E53}"/>
    <cellStyle name="Normal 4 4 3 3 4 2 2 2" xfId="26547" xr:uid="{F2D39676-B4C0-4DAD-A8AD-9528A40216AE}"/>
    <cellStyle name="Normal 4 4 3 3 4 2 2 2 2" xfId="40239" xr:uid="{69FA7279-9BBA-4A1D-B8BA-1A61EED0C59A}"/>
    <cellStyle name="Normal 4 4 3 3 4 2 2 2 3" xfId="55123" xr:uid="{C3768BEE-1F28-4015-AF7B-0635BC5F0F36}"/>
    <cellStyle name="Normal 4 4 3 3 4 2 2 3" xfId="19703" xr:uid="{923CE560-1634-41BB-9FC4-F9C01C1DC69A}"/>
    <cellStyle name="Normal 4 4 3 3 4 2 2 4" xfId="33393" xr:uid="{65E28C96-3A54-45EF-8488-8AE870635D5F}"/>
    <cellStyle name="Normal 4 4 3 3 4 2 2 5" xfId="48277" xr:uid="{107BA32E-4E93-43F9-B940-A0001816745A}"/>
    <cellStyle name="Normal 4 4 3 3 4 2 3" xfId="23125" xr:uid="{E3FA958C-326D-4D31-A7E3-95B56952240E}"/>
    <cellStyle name="Normal 4 4 3 3 4 2 3 2" xfId="36817" xr:uid="{E8E98955-DD1D-49FF-909A-55C79BCCDCF7}"/>
    <cellStyle name="Normal 4 4 3 3 4 2 3 3" xfId="51701" xr:uid="{79E6CA00-FC2C-4ECF-8DF8-0BD8482C922A}"/>
    <cellStyle name="Normal 4 4 3 3 4 2 4" xfId="16281" xr:uid="{05F8553F-1C18-40AC-873F-CA8910868DBC}"/>
    <cellStyle name="Normal 4 4 3 3 4 2 5" xfId="29971" xr:uid="{F992C699-7284-4CA0-950E-B782A155C55B}"/>
    <cellStyle name="Normal 4 4 3 3 4 2 6" xfId="44855" xr:uid="{B325C076-97DA-46D1-82FC-69B61189F591}"/>
    <cellStyle name="Normal 4 4 3 3 4 3" xfId="11145" xr:uid="{4A052EB0-BA85-4AB2-8338-05C1009095B0}"/>
    <cellStyle name="Normal 4 4 3 3 4 3 2" xfId="24835" xr:uid="{939057D9-01DC-46A3-AA1E-635FED594535}"/>
    <cellStyle name="Normal 4 4 3 3 4 3 2 2" xfId="38527" xr:uid="{874376BE-6EEE-48C3-B51F-8DB5DD3700EC}"/>
    <cellStyle name="Normal 4 4 3 3 4 3 2 3" xfId="53411" xr:uid="{62A78F9D-6B79-4F7E-92FF-E106A6E9B26F}"/>
    <cellStyle name="Normal 4 4 3 3 4 3 3" xfId="17991" xr:uid="{A81F61C3-EA4E-4083-802E-C16199CA61F7}"/>
    <cellStyle name="Normal 4 4 3 3 4 3 4" xfId="31681" xr:uid="{7D18E815-488B-4525-8DB8-68608C2089E7}"/>
    <cellStyle name="Normal 4 4 3 3 4 3 5" xfId="46565" xr:uid="{BA57DE90-9603-47A4-8AB7-2D2B379F0D30}"/>
    <cellStyle name="Normal 4 4 3 3 4 4" xfId="21413" xr:uid="{1506CEB3-CBEE-40FA-B248-747BCBCA5CCB}"/>
    <cellStyle name="Normal 4 4 3 3 4 4 2" xfId="35105" xr:uid="{2255D50D-C3A9-4BB9-B3D6-54AE4BCA7C08}"/>
    <cellStyle name="Normal 4 4 3 3 4 4 3" xfId="49989" xr:uid="{1141AC47-84E0-45DB-BC80-685EBF43F84F}"/>
    <cellStyle name="Normal 4 4 3 3 4 5" xfId="14569" xr:uid="{D5081502-00F1-49B5-9EAD-C6642780DF5B}"/>
    <cellStyle name="Normal 4 4 3 3 4 6" xfId="28259" xr:uid="{A6DFBF85-DCD9-40B1-8CF0-57A99F11283E}"/>
    <cellStyle name="Normal 4 4 3 3 4 7" xfId="43143" xr:uid="{160FC93B-02EC-4353-8B6F-A7C030438ABD}"/>
    <cellStyle name="Normal 4 4 3 3 5" xfId="9431" xr:uid="{9E0B627C-3D76-4597-89D6-45D947E302CC}"/>
    <cellStyle name="Normal 4 4 3 3 5 2" xfId="12853" xr:uid="{8136B187-F27C-49B1-A270-AF29E7117CCA}"/>
    <cellStyle name="Normal 4 4 3 3 5 2 2" xfId="26543" xr:uid="{CBE171D0-1D5E-451A-A1E4-3F1AE7E1807C}"/>
    <cellStyle name="Normal 4 4 3 3 5 2 2 2" xfId="40235" xr:uid="{458CA21D-BEFD-48E6-A97E-8BD9758F2F0C}"/>
    <cellStyle name="Normal 4 4 3 3 5 2 2 3" xfId="55119" xr:uid="{98A303EB-BCF4-476F-9D8F-180C14AEECEF}"/>
    <cellStyle name="Normal 4 4 3 3 5 2 3" xfId="19699" xr:uid="{FA2B38F7-487C-4962-8439-FEE3A215F7C1}"/>
    <cellStyle name="Normal 4 4 3 3 5 2 4" xfId="33389" xr:uid="{0CE42128-F625-4447-B2FE-6EF530AE7CD5}"/>
    <cellStyle name="Normal 4 4 3 3 5 2 5" xfId="48273" xr:uid="{A7F61797-D516-4901-AA99-71265E65ACEF}"/>
    <cellStyle name="Normal 4 4 3 3 5 3" xfId="23121" xr:uid="{5A4B04E1-F0C7-405E-86CF-F33BA8D62535}"/>
    <cellStyle name="Normal 4 4 3 3 5 3 2" xfId="36813" xr:uid="{E438CE41-4599-4422-B53F-77E97C3ED098}"/>
    <cellStyle name="Normal 4 4 3 3 5 3 3" xfId="51697" xr:uid="{880FDEE5-46A3-4907-80D7-A36BA2337114}"/>
    <cellStyle name="Normal 4 4 3 3 5 4" xfId="16277" xr:uid="{33E990C6-2FA5-4134-9A39-E1C19B194232}"/>
    <cellStyle name="Normal 4 4 3 3 5 5" xfId="29967" xr:uid="{DFD02C2D-3873-4366-B819-E0081F91CF3A}"/>
    <cellStyle name="Normal 4 4 3 3 5 6" xfId="44851" xr:uid="{707C2B0C-3B5A-4CB2-9420-36D5C64B6061}"/>
    <cellStyle name="Normal 4 4 3 3 6" xfId="11141" xr:uid="{3304D819-B562-4FEC-9159-BBB13551602A}"/>
    <cellStyle name="Normal 4 4 3 3 6 2" xfId="24831" xr:uid="{3B629ECB-4714-402F-A3B9-76990065600C}"/>
    <cellStyle name="Normal 4 4 3 3 6 2 2" xfId="38523" xr:uid="{D6C5FC1F-9ADC-4205-833A-7823AA38B4E2}"/>
    <cellStyle name="Normal 4 4 3 3 6 2 3" xfId="53407" xr:uid="{427E3166-902C-4D1F-A786-D1A48F5D09CE}"/>
    <cellStyle name="Normal 4 4 3 3 6 3" xfId="17987" xr:uid="{0D513701-B345-4C65-B550-7D5345240224}"/>
    <cellStyle name="Normal 4 4 3 3 6 4" xfId="31677" xr:uid="{C843286F-5F4C-4F5F-A5A6-BEFC6B1F50E3}"/>
    <cellStyle name="Normal 4 4 3 3 6 5" xfId="46561" xr:uid="{B06140AB-E2C2-4C3B-9703-3C37DCCA44C9}"/>
    <cellStyle name="Normal 4 4 3 3 7" xfId="21409" xr:uid="{90F60A10-7171-44B1-8A72-2E2B631FBB01}"/>
    <cellStyle name="Normal 4 4 3 3 7 2" xfId="35101" xr:uid="{387B96A8-71F1-4F66-A787-EFBB5B4CC508}"/>
    <cellStyle name="Normal 4 4 3 3 7 3" xfId="49985" xr:uid="{C9C65283-8F21-4864-BB9F-087B71F366F3}"/>
    <cellStyle name="Normal 4 4 3 3 8" xfId="14565" xr:uid="{23A9DFF9-9F32-4679-938E-DCBFBB50ECB7}"/>
    <cellStyle name="Normal 4 4 3 3 8 2" xfId="41319" xr:uid="{67B51C7F-449F-43F8-AD28-AD162CC268C2}"/>
    <cellStyle name="Normal 4 4 3 3 9" xfId="28255" xr:uid="{889856F3-D639-4DEA-B583-03429FA01790}"/>
    <cellStyle name="Normal 4 4 3 4" xfId="7724" xr:uid="{DA2A4EDB-61E7-4FB1-AA21-0E5EAF3B06F3}"/>
    <cellStyle name="Normal 4 4 3 4 2" xfId="7725" xr:uid="{B2A6EC6E-CB6B-4262-827B-755050733AFF}"/>
    <cellStyle name="Normal 4 4 3 4 2 2" xfId="9437" xr:uid="{9B4D1C11-E06C-48D5-B40C-48E14E3CE1E2}"/>
    <cellStyle name="Normal 4 4 3 4 2 2 2" xfId="12859" xr:uid="{AE31C961-830F-4F19-8A6B-B4F23544B173}"/>
    <cellStyle name="Normal 4 4 3 4 2 2 2 2" xfId="26549" xr:uid="{2E1FCC78-43DD-46B1-A880-D916C8DA8B72}"/>
    <cellStyle name="Normal 4 4 3 4 2 2 2 2 2" xfId="40241" xr:uid="{4B704596-6C46-4BA4-9EB2-073B0E2BC739}"/>
    <cellStyle name="Normal 4 4 3 4 2 2 2 2 3" xfId="55125" xr:uid="{268D5DAE-41BD-4D21-A67B-FB5CA0C06700}"/>
    <cellStyle name="Normal 4 4 3 4 2 2 2 3" xfId="19705" xr:uid="{34C10671-C8E1-41CE-A203-752C3C1E0FDE}"/>
    <cellStyle name="Normal 4 4 3 4 2 2 2 4" xfId="33395" xr:uid="{82EB7794-EB9A-43E9-9CCB-A79FB06E70A4}"/>
    <cellStyle name="Normal 4 4 3 4 2 2 2 5" xfId="48279" xr:uid="{5EA5F729-A35B-49CD-AF60-698B78E2929B}"/>
    <cellStyle name="Normal 4 4 3 4 2 2 3" xfId="23127" xr:uid="{B5098FE0-1F67-4734-B12D-8FBFB5249C7F}"/>
    <cellStyle name="Normal 4 4 3 4 2 2 3 2" xfId="36819" xr:uid="{FA2D91A1-7552-4F5A-9743-85AA977D23C4}"/>
    <cellStyle name="Normal 4 4 3 4 2 2 3 3" xfId="51703" xr:uid="{6C49ACF9-9FCD-4D33-8628-B4C0D61737C6}"/>
    <cellStyle name="Normal 4 4 3 4 2 2 4" xfId="16283" xr:uid="{342D5BFB-40FB-4E02-B1C5-6A2B85BED35C}"/>
    <cellStyle name="Normal 4 4 3 4 2 2 5" xfId="29973" xr:uid="{2C152A7B-20E0-4770-87B4-65C26264F065}"/>
    <cellStyle name="Normal 4 4 3 4 2 2 6" xfId="44857" xr:uid="{425D9935-EBF0-4EAF-A2F1-498DF8D07382}"/>
    <cellStyle name="Normal 4 4 3 4 2 3" xfId="11147" xr:uid="{2273084A-FC45-4100-B7A9-708FAA498115}"/>
    <cellStyle name="Normal 4 4 3 4 2 3 2" xfId="24837" xr:uid="{6409C76B-F99F-4567-AA62-538DC01854E4}"/>
    <cellStyle name="Normal 4 4 3 4 2 3 2 2" xfId="38529" xr:uid="{014B5504-74FE-4E95-8587-EF1D925AF1CE}"/>
    <cellStyle name="Normal 4 4 3 4 2 3 2 3" xfId="53413" xr:uid="{3BDC03CD-CBA0-404E-A19E-C82C7C645659}"/>
    <cellStyle name="Normal 4 4 3 4 2 3 3" xfId="17993" xr:uid="{2DCAB1A5-C242-436B-8ABE-A0EA25F25A78}"/>
    <cellStyle name="Normal 4 4 3 4 2 3 4" xfId="31683" xr:uid="{B56C4BC4-0557-4051-BDC8-DD5E64682BFA}"/>
    <cellStyle name="Normal 4 4 3 4 2 3 5" xfId="46567" xr:uid="{2A4786F1-4868-4260-A724-0111965209EE}"/>
    <cellStyle name="Normal 4 4 3 4 2 4" xfId="21415" xr:uid="{0F6B4D13-88C2-48E3-A9C6-E4DA8EE3C4EB}"/>
    <cellStyle name="Normal 4 4 3 4 2 4 2" xfId="35107" xr:uid="{164AE50A-175C-4166-B459-4B4CA9427D3A}"/>
    <cellStyle name="Normal 4 4 3 4 2 4 3" xfId="49991" xr:uid="{5C48D642-2CA0-4847-BB76-C2D78FE27288}"/>
    <cellStyle name="Normal 4 4 3 4 2 5" xfId="14571" xr:uid="{DC82F753-2577-4C92-A0C3-EB44C8F15B61}"/>
    <cellStyle name="Normal 4 4 3 4 2 6" xfId="28261" xr:uid="{BF123C60-5B7A-4731-90C9-63C51E4D2A3E}"/>
    <cellStyle name="Normal 4 4 3 4 2 7" xfId="43145" xr:uid="{89DA31C3-01BE-4B74-B087-7FD05B8E27A8}"/>
    <cellStyle name="Normal 4 4 3 4 3" xfId="9436" xr:uid="{C6618F7B-167C-4A3D-BBD1-BF08C3BE6D46}"/>
    <cellStyle name="Normal 4 4 3 4 3 2" xfId="12858" xr:uid="{6759AE7B-09AC-4FD6-B64B-8119BFF27D08}"/>
    <cellStyle name="Normal 4 4 3 4 3 2 2" xfId="26548" xr:uid="{0D80270E-2860-43AB-89DB-5F90C5BD9427}"/>
    <cellStyle name="Normal 4 4 3 4 3 2 2 2" xfId="40240" xr:uid="{94F1FAF0-E6A2-4101-B1C5-B2CAAEA0E9A7}"/>
    <cellStyle name="Normal 4 4 3 4 3 2 2 3" xfId="55124" xr:uid="{0C342E57-E574-4F73-9F25-557D4224C278}"/>
    <cellStyle name="Normal 4 4 3 4 3 2 3" xfId="19704" xr:uid="{84261C18-0185-41FE-AFCA-44AA8FC1106F}"/>
    <cellStyle name="Normal 4 4 3 4 3 2 4" xfId="33394" xr:uid="{1AFD8C5A-EDF9-4F74-82C1-4A316B07F6A0}"/>
    <cellStyle name="Normal 4 4 3 4 3 2 5" xfId="48278" xr:uid="{35E9F8FD-A4B9-4FDD-B516-4A26171D5973}"/>
    <cellStyle name="Normal 4 4 3 4 3 3" xfId="23126" xr:uid="{8328CB0D-0853-46CE-B16E-ECE056877E3A}"/>
    <cellStyle name="Normal 4 4 3 4 3 3 2" xfId="36818" xr:uid="{E2B7F0A8-90C9-4D7F-8D68-408AFF9B0990}"/>
    <cellStyle name="Normal 4 4 3 4 3 3 3" xfId="51702" xr:uid="{229A0EFD-DDDF-4604-A28C-310C6FC0743D}"/>
    <cellStyle name="Normal 4 4 3 4 3 4" xfId="16282" xr:uid="{883B71A3-9B7B-4FD5-9F20-2021ADBB54D7}"/>
    <cellStyle name="Normal 4 4 3 4 3 5" xfId="29972" xr:uid="{7200599E-C967-476C-97CC-53FEBE6B9CDB}"/>
    <cellStyle name="Normal 4 4 3 4 3 6" xfId="44856" xr:uid="{4735965A-4621-4393-9578-3381F9556ED4}"/>
    <cellStyle name="Normal 4 4 3 4 4" xfId="11146" xr:uid="{7453C8E5-D116-400F-9275-4711E6AA66AB}"/>
    <cellStyle name="Normal 4 4 3 4 4 2" xfId="24836" xr:uid="{5EF0F3D5-8136-4029-BE9F-EFF65DC76C46}"/>
    <cellStyle name="Normal 4 4 3 4 4 2 2" xfId="38528" xr:uid="{1F0328F6-D263-460E-AC74-36F4DDC81C1A}"/>
    <cellStyle name="Normal 4 4 3 4 4 2 3" xfId="53412" xr:uid="{885B2B42-D384-447F-999F-25CC33CA1E5E}"/>
    <cellStyle name="Normal 4 4 3 4 4 3" xfId="17992" xr:uid="{BCB0FDF2-5890-4CCD-8B87-E65039A89488}"/>
    <cellStyle name="Normal 4 4 3 4 4 4" xfId="31682" xr:uid="{64DE09A9-5F15-48FA-8E4F-D4174A6A0914}"/>
    <cellStyle name="Normal 4 4 3 4 4 5" xfId="46566" xr:uid="{2AE81C9D-E7DD-495E-9132-4CE0DD6CDC8E}"/>
    <cellStyle name="Normal 4 4 3 4 5" xfId="21414" xr:uid="{72551664-1CF7-4B6B-B69E-C169AB6F245B}"/>
    <cellStyle name="Normal 4 4 3 4 5 2" xfId="35106" xr:uid="{DC0E6175-FCCD-4BA7-8E1B-83A0FA78AC6E}"/>
    <cellStyle name="Normal 4 4 3 4 5 3" xfId="49990" xr:uid="{0186D42F-08CC-4112-87F2-74B9018FB1F2}"/>
    <cellStyle name="Normal 4 4 3 4 6" xfId="14570" xr:uid="{5F9B0A6B-6582-43C4-B753-1DE00A31D564}"/>
    <cellStyle name="Normal 4 4 3 4 7" xfId="28260" xr:uid="{6F819B14-5627-4E19-A6FF-7AF45E17453D}"/>
    <cellStyle name="Normal 4 4 3 4 8" xfId="43144" xr:uid="{A01F02BE-30ED-4E1D-A461-BC8F3D616B7D}"/>
    <cellStyle name="Normal 4 4 3 5" xfId="7726" xr:uid="{7C4FEE49-3953-4716-B45D-4C74DDC480F9}"/>
    <cellStyle name="Normal 4 4 3 5 2" xfId="9438" xr:uid="{F21CEEFD-042F-42A4-ACEA-DC01CAAFC760}"/>
    <cellStyle name="Normal 4 4 3 5 2 2" xfId="12860" xr:uid="{0255008F-E5B5-41FD-915B-85C55814CB0E}"/>
    <cellStyle name="Normal 4 4 3 5 2 2 2" xfId="26550" xr:uid="{745EBB4C-3056-4534-8B9D-A218E0400690}"/>
    <cellStyle name="Normal 4 4 3 5 2 2 2 2" xfId="40242" xr:uid="{63AAA373-3078-404C-9E9D-882642822D44}"/>
    <cellStyle name="Normal 4 4 3 5 2 2 2 3" xfId="55126" xr:uid="{419DB3A9-A647-49E4-A2F6-DD1B1FF20511}"/>
    <cellStyle name="Normal 4 4 3 5 2 2 3" xfId="19706" xr:uid="{565CE90E-F798-44AF-8001-F518D442969E}"/>
    <cellStyle name="Normal 4 4 3 5 2 2 4" xfId="33396" xr:uid="{26FC475F-8BC6-4050-8EFE-A0B0E5798806}"/>
    <cellStyle name="Normal 4 4 3 5 2 2 5" xfId="48280" xr:uid="{13B23175-EE2C-4462-9E72-034359A07DF2}"/>
    <cellStyle name="Normal 4 4 3 5 2 3" xfId="23128" xr:uid="{55AF1246-1563-41BF-A1C8-D671DB75A523}"/>
    <cellStyle name="Normal 4 4 3 5 2 3 2" xfId="36820" xr:uid="{CEA95A70-40CF-4BE8-A1E2-5B553B81F5DD}"/>
    <cellStyle name="Normal 4 4 3 5 2 3 3" xfId="51704" xr:uid="{AFC8CE75-7000-4448-941B-E73DBA98C97D}"/>
    <cellStyle name="Normal 4 4 3 5 2 4" xfId="16284" xr:uid="{96FD4105-4D88-4628-897B-3A6BD6C15DBC}"/>
    <cellStyle name="Normal 4 4 3 5 2 5" xfId="29974" xr:uid="{CDCA0EA2-3E3A-4609-8040-00EFD41663AB}"/>
    <cellStyle name="Normal 4 4 3 5 2 6" xfId="44858" xr:uid="{AE7B370F-14CA-4C1F-BCE8-1B155098B349}"/>
    <cellStyle name="Normal 4 4 3 5 3" xfId="11148" xr:uid="{7968473D-0A5E-48D3-A1AA-A9D5C3DFA9B1}"/>
    <cellStyle name="Normal 4 4 3 5 3 2" xfId="24838" xr:uid="{08A09DBB-4A0D-401A-B80F-F2CDD50F85B9}"/>
    <cellStyle name="Normal 4 4 3 5 3 2 2" xfId="38530" xr:uid="{56CC2232-6DA8-4BBA-82AE-BFF01FC770AD}"/>
    <cellStyle name="Normal 4 4 3 5 3 2 3" xfId="53414" xr:uid="{E84310F7-D4F6-4C2E-AA06-52088B446F4B}"/>
    <cellStyle name="Normal 4 4 3 5 3 3" xfId="17994" xr:uid="{A59B2734-F39C-4CBC-9CEC-B5548595E691}"/>
    <cellStyle name="Normal 4 4 3 5 3 4" xfId="31684" xr:uid="{8CF8AE14-D344-4FAA-BF72-9037D090859B}"/>
    <cellStyle name="Normal 4 4 3 5 3 5" xfId="46568" xr:uid="{17692E05-9DD6-4050-AD49-7594E158450D}"/>
    <cellStyle name="Normal 4 4 3 5 4" xfId="21416" xr:uid="{B841BC9E-8873-4735-91F1-B5A6A6B6C569}"/>
    <cellStyle name="Normal 4 4 3 5 4 2" xfId="35108" xr:uid="{75696832-94F7-4583-A61F-BE980E054C05}"/>
    <cellStyle name="Normal 4 4 3 5 4 3" xfId="49992" xr:uid="{28A59758-7068-492E-AAFF-F65D9DF9BA94}"/>
    <cellStyle name="Normal 4 4 3 5 5" xfId="14572" xr:uid="{C0EF7DC5-CAF2-4327-9F1F-0EE5A75D57C7}"/>
    <cellStyle name="Normal 4 4 3 5 6" xfId="28262" xr:uid="{A963F435-5B50-4A5B-A9D1-94DB3F20BE8D}"/>
    <cellStyle name="Normal 4 4 3 5 7" xfId="43146" xr:uid="{5180655E-7DD6-4A75-8A36-40D1FDAC63AC}"/>
    <cellStyle name="Normal 4 4 3 6" xfId="7727" xr:uid="{544744B2-328E-4B42-9859-F3FF8BDDD524}"/>
    <cellStyle name="Normal 4 4 3 6 2" xfId="9439" xr:uid="{708A2395-71DD-4A12-954F-246C1A7FEE9B}"/>
    <cellStyle name="Normal 4 4 3 6 2 2" xfId="12861" xr:uid="{E532722D-4378-410B-B634-60416197B27B}"/>
    <cellStyle name="Normal 4 4 3 6 2 2 2" xfId="26551" xr:uid="{1079344C-7EF6-40D1-8EC5-AE287151179B}"/>
    <cellStyle name="Normal 4 4 3 6 2 2 2 2" xfId="40243" xr:uid="{BA2A5CCE-91D5-46CC-A61D-CD142CA736C8}"/>
    <cellStyle name="Normal 4 4 3 6 2 2 2 3" xfId="55127" xr:uid="{F94F0DE3-010E-4D24-BC7B-AE0AA43F876C}"/>
    <cellStyle name="Normal 4 4 3 6 2 2 3" xfId="19707" xr:uid="{FE2DE237-9DAE-40C8-A18A-991EF3AD432B}"/>
    <cellStyle name="Normal 4 4 3 6 2 2 4" xfId="33397" xr:uid="{AC327495-9CEF-4749-B72F-90C8C6352106}"/>
    <cellStyle name="Normal 4 4 3 6 2 2 5" xfId="48281" xr:uid="{539C4161-BFAE-4CFC-8DB5-F0935D03CE7A}"/>
    <cellStyle name="Normal 4 4 3 6 2 3" xfId="23129" xr:uid="{2A18296A-B84C-4537-BC5B-02010493C904}"/>
    <cellStyle name="Normal 4 4 3 6 2 3 2" xfId="36821" xr:uid="{63F4EA71-3C12-4678-9FB9-47CCCA6DD036}"/>
    <cellStyle name="Normal 4 4 3 6 2 3 3" xfId="51705" xr:uid="{6635A490-3E96-45F8-920F-348510A6B92B}"/>
    <cellStyle name="Normal 4 4 3 6 2 4" xfId="16285" xr:uid="{A6D63588-7C78-4E37-83D1-DCB2A9EBA69E}"/>
    <cellStyle name="Normal 4 4 3 6 2 5" xfId="29975" xr:uid="{68DCF6E8-4AF8-49E5-98E3-CE8BA2E61261}"/>
    <cellStyle name="Normal 4 4 3 6 2 6" xfId="44859" xr:uid="{6AA7608C-4945-4309-A7AD-ABF3E156967F}"/>
    <cellStyle name="Normal 4 4 3 6 3" xfId="11149" xr:uid="{4D2C0BF7-07B1-4C4A-88ED-BA2B32F3F73A}"/>
    <cellStyle name="Normal 4 4 3 6 3 2" xfId="24839" xr:uid="{5A22BBD3-BDC2-4CAB-BF2B-BD80789C5CD1}"/>
    <cellStyle name="Normal 4 4 3 6 3 2 2" xfId="38531" xr:uid="{05BCACC7-0EF7-45D1-845E-E5D069F4BFBC}"/>
    <cellStyle name="Normal 4 4 3 6 3 2 3" xfId="53415" xr:uid="{4B0BC6C3-BDB0-4C9D-A7E8-B2C0063C0479}"/>
    <cellStyle name="Normal 4 4 3 6 3 3" xfId="17995" xr:uid="{3129870C-47AF-401D-81FB-69EFCE00B961}"/>
    <cellStyle name="Normal 4 4 3 6 3 4" xfId="31685" xr:uid="{58C04746-1CD8-4042-9CCE-96A0E92BA28D}"/>
    <cellStyle name="Normal 4 4 3 6 3 5" xfId="46569" xr:uid="{37160BEC-A08E-4EF1-B77F-ADD40874AAF2}"/>
    <cellStyle name="Normal 4 4 3 6 4" xfId="21417" xr:uid="{22A9A3C4-1BB3-4892-A45C-CD47E40D4374}"/>
    <cellStyle name="Normal 4 4 3 6 4 2" xfId="35109" xr:uid="{DC960D1D-60A7-4497-A771-AFA8A51CC951}"/>
    <cellStyle name="Normal 4 4 3 6 4 3" xfId="49993" xr:uid="{F917847B-AC22-49D5-9902-62D22010E752}"/>
    <cellStyle name="Normal 4 4 3 6 5" xfId="14573" xr:uid="{4857DB2D-73E9-4EA7-868D-02AADFB880FE}"/>
    <cellStyle name="Normal 4 4 3 6 6" xfId="28263" xr:uid="{EB4729B2-F53C-45A6-9657-7B2F111D7CF4}"/>
    <cellStyle name="Normal 4 4 3 6 7" xfId="43147" xr:uid="{47347A87-15BC-4380-909D-0CC268D6A686}"/>
    <cellStyle name="Normal 4 4 3 7" xfId="9425" xr:uid="{5BA08E52-C27F-4D98-8179-2BE351D12EEB}"/>
    <cellStyle name="Normal 4 4 3 7 2" xfId="12847" xr:uid="{5AF051ED-8E31-4CA1-B296-590349E7C89C}"/>
    <cellStyle name="Normal 4 4 3 7 2 2" xfId="26537" xr:uid="{54E9D432-0F12-4611-BD03-F55B19162036}"/>
    <cellStyle name="Normal 4 4 3 7 2 2 2" xfId="40229" xr:uid="{96783B75-DAAE-4236-912F-5F8AE1D16544}"/>
    <cellStyle name="Normal 4 4 3 7 2 2 3" xfId="55113" xr:uid="{224E3A46-284B-4FB7-9F5E-DA1947353DC8}"/>
    <cellStyle name="Normal 4 4 3 7 2 3" xfId="19693" xr:uid="{1AB6D967-192E-4237-BEDF-212E22453418}"/>
    <cellStyle name="Normal 4 4 3 7 2 4" xfId="33383" xr:uid="{62AD4670-C22A-44FF-B547-04B371449863}"/>
    <cellStyle name="Normal 4 4 3 7 2 5" xfId="48267" xr:uid="{118B8CE0-9B27-42BA-9B0D-32E6D1D30D68}"/>
    <cellStyle name="Normal 4 4 3 7 3" xfId="23115" xr:uid="{99BE80F4-580A-4833-9928-5E4EF251AF65}"/>
    <cellStyle name="Normal 4 4 3 7 3 2" xfId="36807" xr:uid="{6AD6A19F-EC2F-4CF4-8678-D05AAFF1347F}"/>
    <cellStyle name="Normal 4 4 3 7 3 3" xfId="51691" xr:uid="{1AE9E867-C071-48E1-81FA-19474B0939C7}"/>
    <cellStyle name="Normal 4 4 3 7 4" xfId="16271" xr:uid="{13A77E45-9CF0-4AD2-B96D-AB45DA8C1959}"/>
    <cellStyle name="Normal 4 4 3 7 5" xfId="29961" xr:uid="{7D496D50-C5E4-44EC-9637-6C7007EA95E2}"/>
    <cellStyle name="Normal 4 4 3 7 6" xfId="44845" xr:uid="{B096A7B2-E5DF-4734-94A4-8DC47CE2034F}"/>
    <cellStyle name="Normal 4 4 3 8" xfId="11135" xr:uid="{1687E140-1908-448F-BA9C-D733D25550C9}"/>
    <cellStyle name="Normal 4 4 3 8 2" xfId="24825" xr:uid="{37F69A86-4F5F-4D55-A799-C2C49E232ADE}"/>
    <cellStyle name="Normal 4 4 3 8 2 2" xfId="38517" xr:uid="{60D8E775-8B09-45E8-AE2E-DD05559794CC}"/>
    <cellStyle name="Normal 4 4 3 8 2 3" xfId="53401" xr:uid="{706EC07D-3F45-4091-8C50-EE7030D83B0C}"/>
    <cellStyle name="Normal 4 4 3 8 3" xfId="17981" xr:uid="{B26CB55F-8C0B-41C5-A687-6F70EA69B1C8}"/>
    <cellStyle name="Normal 4 4 3 8 4" xfId="31671" xr:uid="{DF0A6DAA-B109-493C-87E0-7630AED1BA55}"/>
    <cellStyle name="Normal 4 4 3 8 5" xfId="46555" xr:uid="{9F5F393F-9305-47E6-BFA3-EF9C5D7E9A57}"/>
    <cellStyle name="Normal 4 4 3 9" xfId="21403" xr:uid="{4D9E57C4-FEB9-403E-888D-59770FDAC94C}"/>
    <cellStyle name="Normal 4 4 3 9 2" xfId="35095" xr:uid="{3B2B7C97-6018-42F6-B44F-43D2E7AB9982}"/>
    <cellStyle name="Normal 4 4 3 9 3" xfId="49979" xr:uid="{C70A5EBD-AB50-42B7-82E3-3E9E6DB09107}"/>
    <cellStyle name="Normal 4 4 4" xfId="4749" xr:uid="{10D8DF52-50A5-495F-B169-4A7FAE0A1091}"/>
    <cellStyle name="Normal 4 4 4 10" xfId="14574" xr:uid="{266BA25F-2CEA-4333-BF82-135E30A31924}"/>
    <cellStyle name="Normal 4 4 4 10 2" xfId="41386" xr:uid="{2C03AA5E-BE2F-4652-B599-7CE0009283E9}"/>
    <cellStyle name="Normal 4 4 4 11" xfId="28264" xr:uid="{8BAD9C3A-B53F-43B7-ABBD-1A4102DE96B9}"/>
    <cellStyle name="Normal 4 4 4 12" xfId="43148" xr:uid="{292F6A67-EE4C-4A73-8F14-764025895B44}"/>
    <cellStyle name="Normal 4 4 4 13" xfId="7728" xr:uid="{08B54A5A-529B-4B03-92E2-A2EE6DBD9CFA}"/>
    <cellStyle name="Normal 4 4 4 14" xfId="5977" xr:uid="{289159FB-DF44-4E07-A533-72D74112322B}"/>
    <cellStyle name="Normal 4 4 4 15" xfId="5385" xr:uid="{04427273-A684-42C4-AD42-DDBFDE861F21}"/>
    <cellStyle name="Normal 4 4 4 2" xfId="7729" xr:uid="{961B825C-068E-4E44-8368-3AEDBF101047}"/>
    <cellStyle name="Normal 4 4 4 2 10" xfId="43149" xr:uid="{E6AC19C0-FCAC-4980-BDAC-DBD267A739C0}"/>
    <cellStyle name="Normal 4 4 4 2 2" xfId="7730" xr:uid="{70BF8820-093C-47B8-BFD2-67CE40BDF724}"/>
    <cellStyle name="Normal 4 4 4 2 2 2" xfId="7731" xr:uid="{0D7B7DA4-AE52-4354-969A-864FE2710D99}"/>
    <cellStyle name="Normal 4 4 4 2 2 2 2" xfId="9443" xr:uid="{1103C681-B010-46A8-BA82-A499054CDEA2}"/>
    <cellStyle name="Normal 4 4 4 2 2 2 2 2" xfId="12865" xr:uid="{B7CAAAF5-7933-44A7-A69B-E3AC9443EF9C}"/>
    <cellStyle name="Normal 4 4 4 2 2 2 2 2 2" xfId="26555" xr:uid="{FCC22A06-199D-4FC4-86FD-4A9ED450BA42}"/>
    <cellStyle name="Normal 4 4 4 2 2 2 2 2 2 2" xfId="40247" xr:uid="{CD5FA4D1-1F04-45EA-AF43-1CC15D35F6A9}"/>
    <cellStyle name="Normal 4 4 4 2 2 2 2 2 2 3" xfId="55131" xr:uid="{2CBAFC17-F7ED-426B-B9EE-03CB106FEED9}"/>
    <cellStyle name="Normal 4 4 4 2 2 2 2 2 3" xfId="19711" xr:uid="{23206A3E-5546-4D94-90E8-22B0D93CFEEB}"/>
    <cellStyle name="Normal 4 4 4 2 2 2 2 2 4" xfId="33401" xr:uid="{7962EEAF-6B20-44E7-B29D-339843772A24}"/>
    <cellStyle name="Normal 4 4 4 2 2 2 2 2 5" xfId="48285" xr:uid="{0E7BA7C3-990F-4EB1-9539-3F38D316F5A6}"/>
    <cellStyle name="Normal 4 4 4 2 2 2 2 3" xfId="23133" xr:uid="{C4939481-33FC-4C6B-9D1B-8F964780D5B0}"/>
    <cellStyle name="Normal 4 4 4 2 2 2 2 3 2" xfId="36825" xr:uid="{332860BE-B0B0-4A61-8F85-BA3ABCB0BC77}"/>
    <cellStyle name="Normal 4 4 4 2 2 2 2 3 3" xfId="51709" xr:uid="{5794ACDF-E972-4C5A-8E02-EF56501EE8CA}"/>
    <cellStyle name="Normal 4 4 4 2 2 2 2 4" xfId="16289" xr:uid="{7DA63C63-38A0-4BC0-8D31-F3A76AA4642E}"/>
    <cellStyle name="Normal 4 4 4 2 2 2 2 5" xfId="29979" xr:uid="{F61DEF23-C958-47F9-BF4D-911E390A8B8A}"/>
    <cellStyle name="Normal 4 4 4 2 2 2 2 6" xfId="44863" xr:uid="{B6135012-21D7-456D-B32C-9BB8596BA60C}"/>
    <cellStyle name="Normal 4 4 4 2 2 2 3" xfId="11153" xr:uid="{87E3D41E-5E99-46B2-80F5-131528E060E3}"/>
    <cellStyle name="Normal 4 4 4 2 2 2 3 2" xfId="24843" xr:uid="{C1E88AD3-C874-4D74-835D-25A5F847D541}"/>
    <cellStyle name="Normal 4 4 4 2 2 2 3 2 2" xfId="38535" xr:uid="{E8D1168D-E801-40D2-B046-5B3D01AB998D}"/>
    <cellStyle name="Normal 4 4 4 2 2 2 3 2 3" xfId="53419" xr:uid="{5A4586CE-0249-4CFE-BC32-9C9FF5E00895}"/>
    <cellStyle name="Normal 4 4 4 2 2 2 3 3" xfId="17999" xr:uid="{8346F9D3-C357-490C-A59C-F7FF87E572EC}"/>
    <cellStyle name="Normal 4 4 4 2 2 2 3 4" xfId="31689" xr:uid="{52D57048-4EBB-4660-B592-B941ADADE2D8}"/>
    <cellStyle name="Normal 4 4 4 2 2 2 3 5" xfId="46573" xr:uid="{41E7CAF9-E7DC-40B0-AF06-FC98E8421D5B}"/>
    <cellStyle name="Normal 4 4 4 2 2 2 4" xfId="21421" xr:uid="{D8EB234F-20F9-4B8E-B773-11A83B6FDC3B}"/>
    <cellStyle name="Normal 4 4 4 2 2 2 4 2" xfId="35113" xr:uid="{52B16BD8-ABD2-4800-AB20-FAF38FFF3406}"/>
    <cellStyle name="Normal 4 4 4 2 2 2 4 3" xfId="49997" xr:uid="{B3B8DE3C-F3ED-4B8C-BE08-02A6F675EB98}"/>
    <cellStyle name="Normal 4 4 4 2 2 2 5" xfId="14577" xr:uid="{3485163F-1CBB-48AC-8512-96AE51DEBBEB}"/>
    <cellStyle name="Normal 4 4 4 2 2 2 6" xfId="28267" xr:uid="{11668431-F2E9-44FA-8200-582BD9735D8C}"/>
    <cellStyle name="Normal 4 4 4 2 2 2 7" xfId="43151" xr:uid="{A4237F80-3E77-4B97-945C-280ACFD70132}"/>
    <cellStyle name="Normal 4 4 4 2 2 3" xfId="9442" xr:uid="{70A9644E-45B5-4B71-8805-09DE02E01AE7}"/>
    <cellStyle name="Normal 4 4 4 2 2 3 2" xfId="12864" xr:uid="{05A73F77-7377-4715-BEDB-E12B7713776B}"/>
    <cellStyle name="Normal 4 4 4 2 2 3 2 2" xfId="26554" xr:uid="{D95A44C3-D3AB-4579-8094-C88CE12EE536}"/>
    <cellStyle name="Normal 4 4 4 2 2 3 2 2 2" xfId="40246" xr:uid="{1651C432-6E88-42EE-9892-8517D3AF01F8}"/>
    <cellStyle name="Normal 4 4 4 2 2 3 2 2 3" xfId="55130" xr:uid="{75ABDAC1-E51B-460A-BFFB-6B9DEF40B1FB}"/>
    <cellStyle name="Normal 4 4 4 2 2 3 2 3" xfId="19710" xr:uid="{08593F73-B3D8-4FAB-A7C2-B99476687180}"/>
    <cellStyle name="Normal 4 4 4 2 2 3 2 4" xfId="33400" xr:uid="{752710E8-8802-421E-BC4F-50FE3F9C00E3}"/>
    <cellStyle name="Normal 4 4 4 2 2 3 2 5" xfId="48284" xr:uid="{6BB983E3-C905-4CA4-A12F-6B8AABCF8B5A}"/>
    <cellStyle name="Normal 4 4 4 2 2 3 3" xfId="23132" xr:uid="{8E1AB71E-A122-4EBE-8078-C3E2C5C39768}"/>
    <cellStyle name="Normal 4 4 4 2 2 3 3 2" xfId="36824" xr:uid="{C77CC3F6-08B9-4653-A56A-5DAA29142D95}"/>
    <cellStyle name="Normal 4 4 4 2 2 3 3 3" xfId="51708" xr:uid="{4D8C6D26-5EB2-4DA5-AAB1-A4DF4D8D4604}"/>
    <cellStyle name="Normal 4 4 4 2 2 3 4" xfId="16288" xr:uid="{E324F3E1-B14E-4F52-938B-6C0253EF02E5}"/>
    <cellStyle name="Normal 4 4 4 2 2 3 5" xfId="29978" xr:uid="{3685B729-899F-45E0-B8FA-667C8298A3FB}"/>
    <cellStyle name="Normal 4 4 4 2 2 3 6" xfId="44862" xr:uid="{F9839A8D-4941-47EA-A08A-6246867C1174}"/>
    <cellStyle name="Normal 4 4 4 2 2 4" xfId="11152" xr:uid="{4428066B-6BBC-433C-ADDF-40379A4C450B}"/>
    <cellStyle name="Normal 4 4 4 2 2 4 2" xfId="24842" xr:uid="{FF71CEAF-43FB-4C70-AA58-417430598BDA}"/>
    <cellStyle name="Normal 4 4 4 2 2 4 2 2" xfId="38534" xr:uid="{FC1802B7-F6CC-4EF1-9B09-B46A06B8B8BF}"/>
    <cellStyle name="Normal 4 4 4 2 2 4 2 3" xfId="53418" xr:uid="{E579FB6F-B5D2-4BFB-9945-52B5E8D48061}"/>
    <cellStyle name="Normal 4 4 4 2 2 4 3" xfId="17998" xr:uid="{69B8F290-0D30-4D74-A365-CE17C5090024}"/>
    <cellStyle name="Normal 4 4 4 2 2 4 4" xfId="31688" xr:uid="{70FFC61A-4FA6-4914-9821-CA6F88C52E67}"/>
    <cellStyle name="Normal 4 4 4 2 2 4 5" xfId="46572" xr:uid="{B3F1D3FB-AB2D-4BE4-98E0-316600E0756A}"/>
    <cellStyle name="Normal 4 4 4 2 2 5" xfId="21420" xr:uid="{3F1F1696-D08C-446A-96B3-BF8FB1B901DC}"/>
    <cellStyle name="Normal 4 4 4 2 2 5 2" xfId="35112" xr:uid="{BF94A6F3-4161-43D0-B840-66C31C93F035}"/>
    <cellStyle name="Normal 4 4 4 2 2 5 3" xfId="49996" xr:uid="{1C5401A3-BF7B-40E3-A598-5E7C655550BC}"/>
    <cellStyle name="Normal 4 4 4 2 2 6" xfId="14576" xr:uid="{9C48B7A8-C22E-40F8-AC49-AD0B4D4E64A5}"/>
    <cellStyle name="Normal 4 4 4 2 2 7" xfId="28266" xr:uid="{90373A2E-95C5-44D4-930D-F4B7FDCDA565}"/>
    <cellStyle name="Normal 4 4 4 2 2 8" xfId="43150" xr:uid="{A64C73F7-D7F0-49F0-8754-A1BA9C6420E4}"/>
    <cellStyle name="Normal 4 4 4 2 3" xfId="7732" xr:uid="{A213BB5A-BB60-4183-A0F3-E4FD79877860}"/>
    <cellStyle name="Normal 4 4 4 2 3 2" xfId="9444" xr:uid="{CA9201C1-6187-43FC-B632-AB38A750F71A}"/>
    <cellStyle name="Normal 4 4 4 2 3 2 2" xfId="12866" xr:uid="{286CFC84-8F30-4650-91F3-9CAC17A3F45A}"/>
    <cellStyle name="Normal 4 4 4 2 3 2 2 2" xfId="26556" xr:uid="{24182248-CE0A-478E-A675-F02B5FF93569}"/>
    <cellStyle name="Normal 4 4 4 2 3 2 2 2 2" xfId="40248" xr:uid="{49CDC722-8EF0-4205-98FB-83076D610B60}"/>
    <cellStyle name="Normal 4 4 4 2 3 2 2 2 3" xfId="55132" xr:uid="{446D7BC9-41FB-4A16-BD01-8C70A8A104D6}"/>
    <cellStyle name="Normal 4 4 4 2 3 2 2 3" xfId="19712" xr:uid="{8A5A53B6-70CF-4B93-9201-8D5F3CE01A8F}"/>
    <cellStyle name="Normal 4 4 4 2 3 2 2 4" xfId="33402" xr:uid="{3DFEDCDA-21BE-48A8-B3C8-D72821C0953C}"/>
    <cellStyle name="Normal 4 4 4 2 3 2 2 5" xfId="48286" xr:uid="{06D3D914-F3C9-4C6E-BCCD-D393891432DD}"/>
    <cellStyle name="Normal 4 4 4 2 3 2 3" xfId="23134" xr:uid="{8D4AB68B-53FB-44DE-B94A-F60126534B15}"/>
    <cellStyle name="Normal 4 4 4 2 3 2 3 2" xfId="36826" xr:uid="{79DF02DC-D7F1-46FC-8CB5-2217E3BF1B29}"/>
    <cellStyle name="Normal 4 4 4 2 3 2 3 3" xfId="51710" xr:uid="{24646FC6-13A5-49F8-AF50-3B5FB689A7E8}"/>
    <cellStyle name="Normal 4 4 4 2 3 2 4" xfId="16290" xr:uid="{755EDEE9-CE7E-4DC8-BC78-47EE015AC62A}"/>
    <cellStyle name="Normal 4 4 4 2 3 2 5" xfId="29980" xr:uid="{5273F479-30CE-4896-885F-E2AFBF18BA59}"/>
    <cellStyle name="Normal 4 4 4 2 3 2 6" xfId="44864" xr:uid="{A4A45DB4-A4C0-42DB-B7AB-804B3D0BB8E4}"/>
    <cellStyle name="Normal 4 4 4 2 3 3" xfId="11154" xr:uid="{DD43A95A-9B20-440B-8F77-CECE60748B08}"/>
    <cellStyle name="Normal 4 4 4 2 3 3 2" xfId="24844" xr:uid="{30AADA1A-C0C7-4167-83E3-F49892C9AE8A}"/>
    <cellStyle name="Normal 4 4 4 2 3 3 2 2" xfId="38536" xr:uid="{24FD894E-6B9D-4FFC-BEC5-46BA7C7F1737}"/>
    <cellStyle name="Normal 4 4 4 2 3 3 2 3" xfId="53420" xr:uid="{6C1EFC18-F917-45E1-A3B5-B2ABC379CBB8}"/>
    <cellStyle name="Normal 4 4 4 2 3 3 3" xfId="18000" xr:uid="{691087C9-EF72-4DFC-ADAD-3A830CB8F7F2}"/>
    <cellStyle name="Normal 4 4 4 2 3 3 4" xfId="31690" xr:uid="{DABD3CEF-C75B-4211-87CA-0CA82917AB18}"/>
    <cellStyle name="Normal 4 4 4 2 3 3 5" xfId="46574" xr:uid="{F33D041F-EFF2-4573-9F3E-9F566A5C7ECF}"/>
    <cellStyle name="Normal 4 4 4 2 3 4" xfId="21422" xr:uid="{D59BFD31-705A-4587-BC4C-A88D4174B18E}"/>
    <cellStyle name="Normal 4 4 4 2 3 4 2" xfId="35114" xr:uid="{F480BFF8-2429-4039-8BAF-4648BF26DE87}"/>
    <cellStyle name="Normal 4 4 4 2 3 4 3" xfId="49998" xr:uid="{F4B26A2A-EB54-49A8-A246-3FEA3320D29E}"/>
    <cellStyle name="Normal 4 4 4 2 3 5" xfId="14578" xr:uid="{CB7BA11D-E7BB-41D0-86FC-6F995C5C07D9}"/>
    <cellStyle name="Normal 4 4 4 2 3 6" xfId="28268" xr:uid="{10F7AB6C-BCC1-4257-8CAC-362A986DBF12}"/>
    <cellStyle name="Normal 4 4 4 2 3 7" xfId="43152" xr:uid="{3D6FDD43-6B16-48E7-8B8A-7E5DA3427421}"/>
    <cellStyle name="Normal 4 4 4 2 4" xfId="7733" xr:uid="{3252D1B7-12FD-4263-B7E6-988E2A0F2257}"/>
    <cellStyle name="Normal 4 4 4 2 4 2" xfId="9445" xr:uid="{1BD13AEE-6730-4ACC-BD5F-115F0D97B77C}"/>
    <cellStyle name="Normal 4 4 4 2 4 2 2" xfId="12867" xr:uid="{EE5AF871-B9C8-4DC2-BDB1-81B8304D7D04}"/>
    <cellStyle name="Normal 4 4 4 2 4 2 2 2" xfId="26557" xr:uid="{486AC757-47D4-45A6-8102-25F21B3E1A34}"/>
    <cellStyle name="Normal 4 4 4 2 4 2 2 2 2" xfId="40249" xr:uid="{31DF1FF3-BB25-43DF-A3CF-28FD81926836}"/>
    <cellStyle name="Normal 4 4 4 2 4 2 2 2 3" xfId="55133" xr:uid="{546BFC37-AF5C-4FB0-B5AE-D6E519F83630}"/>
    <cellStyle name="Normal 4 4 4 2 4 2 2 3" xfId="19713" xr:uid="{2C93A50D-6377-4202-90D0-6DFBB1E5BE8A}"/>
    <cellStyle name="Normal 4 4 4 2 4 2 2 4" xfId="33403" xr:uid="{AEB50D7E-98CB-4A3A-8DE4-9290A6CAC5A8}"/>
    <cellStyle name="Normal 4 4 4 2 4 2 2 5" xfId="48287" xr:uid="{BC794572-82D8-46D6-94E8-22CAFB3024E3}"/>
    <cellStyle name="Normal 4 4 4 2 4 2 3" xfId="23135" xr:uid="{873AA62A-001B-4790-BA22-EBA1A325317A}"/>
    <cellStyle name="Normal 4 4 4 2 4 2 3 2" xfId="36827" xr:uid="{B5443042-E396-4532-99A0-657E95A118F0}"/>
    <cellStyle name="Normal 4 4 4 2 4 2 3 3" xfId="51711" xr:uid="{4A519EC0-9DA2-4DA7-B9F0-280AD841A091}"/>
    <cellStyle name="Normal 4 4 4 2 4 2 4" xfId="16291" xr:uid="{A76A2BD0-AC04-4584-8834-21E72F920CCA}"/>
    <cellStyle name="Normal 4 4 4 2 4 2 5" xfId="29981" xr:uid="{100C9338-FFE3-4B9F-BBAC-F12F085152CD}"/>
    <cellStyle name="Normal 4 4 4 2 4 2 6" xfId="44865" xr:uid="{B639A332-C83E-45E5-B5B4-C523F9C08D6B}"/>
    <cellStyle name="Normal 4 4 4 2 4 3" xfId="11155" xr:uid="{59E1E3E1-A9EB-4B26-912F-43B7D0494F29}"/>
    <cellStyle name="Normal 4 4 4 2 4 3 2" xfId="24845" xr:uid="{3A4F5E80-4E95-4DE7-8D71-645A70CAA346}"/>
    <cellStyle name="Normal 4 4 4 2 4 3 2 2" xfId="38537" xr:uid="{24B8F0F0-DE1A-486E-9E28-316A7B9828CF}"/>
    <cellStyle name="Normal 4 4 4 2 4 3 2 3" xfId="53421" xr:uid="{04D9A3A3-CE15-4706-8AEF-85D63F5A286E}"/>
    <cellStyle name="Normal 4 4 4 2 4 3 3" xfId="18001" xr:uid="{BC5E89A4-C4E0-4247-98D8-B1AEC94C0BC7}"/>
    <cellStyle name="Normal 4 4 4 2 4 3 4" xfId="31691" xr:uid="{6F04492C-5141-468C-986E-4347BF6FC4DE}"/>
    <cellStyle name="Normal 4 4 4 2 4 3 5" xfId="46575" xr:uid="{D4677A60-A730-401A-B37F-90E8FCA6DEBB}"/>
    <cellStyle name="Normal 4 4 4 2 4 4" xfId="21423" xr:uid="{E4E0C749-A2C8-4C9D-9A1D-02E0813E8BA4}"/>
    <cellStyle name="Normal 4 4 4 2 4 4 2" xfId="35115" xr:uid="{17BFEFF4-DD09-440B-BEA6-F333642707DD}"/>
    <cellStyle name="Normal 4 4 4 2 4 4 3" xfId="49999" xr:uid="{65334182-8373-48A0-8611-C7089ABE6757}"/>
    <cellStyle name="Normal 4 4 4 2 4 5" xfId="14579" xr:uid="{6EF1A8FB-2C44-477E-91EC-5456AEED85CF}"/>
    <cellStyle name="Normal 4 4 4 2 4 6" xfId="28269" xr:uid="{E0BA6EA1-0A4A-4AE5-8227-AB3F91A79CD5}"/>
    <cellStyle name="Normal 4 4 4 2 4 7" xfId="43153" xr:uid="{2297C062-7548-4BE4-B06E-01B3AFA535F7}"/>
    <cellStyle name="Normal 4 4 4 2 5" xfId="9441" xr:uid="{77CE9CC1-D90B-4E37-A37D-7326F74F50F6}"/>
    <cellStyle name="Normal 4 4 4 2 5 2" xfId="12863" xr:uid="{1326EE59-2243-4B08-95BC-6D9BEC59635F}"/>
    <cellStyle name="Normal 4 4 4 2 5 2 2" xfId="26553" xr:uid="{8F3E9241-A106-480F-BEB5-48640B60BCAE}"/>
    <cellStyle name="Normal 4 4 4 2 5 2 2 2" xfId="40245" xr:uid="{89B268CB-393F-4CE5-98BF-EE66D62AB6A7}"/>
    <cellStyle name="Normal 4 4 4 2 5 2 2 3" xfId="55129" xr:uid="{76868EBE-71B1-4B9C-A9DF-BECAE5B5ED75}"/>
    <cellStyle name="Normal 4 4 4 2 5 2 3" xfId="19709" xr:uid="{7821E069-AB70-4F20-A648-BFD406BB308D}"/>
    <cellStyle name="Normal 4 4 4 2 5 2 4" xfId="33399" xr:uid="{16DAAA53-2B86-4B1C-B592-8AEF045C0822}"/>
    <cellStyle name="Normal 4 4 4 2 5 2 5" xfId="48283" xr:uid="{699773AF-037B-468C-93FA-447BA196AAB4}"/>
    <cellStyle name="Normal 4 4 4 2 5 3" xfId="23131" xr:uid="{C202555B-58E3-431C-991E-10D37DC103B8}"/>
    <cellStyle name="Normal 4 4 4 2 5 3 2" xfId="36823" xr:uid="{222DE522-3DDF-4736-BD07-30807B6B2227}"/>
    <cellStyle name="Normal 4 4 4 2 5 3 3" xfId="51707" xr:uid="{BB692AD2-3B6E-46E2-AB1F-319238D0DDCA}"/>
    <cellStyle name="Normal 4 4 4 2 5 4" xfId="16287" xr:uid="{327A1331-4C4F-4FC3-950E-0F127C937B60}"/>
    <cellStyle name="Normal 4 4 4 2 5 5" xfId="29977" xr:uid="{6C58FF7F-1119-4D54-AD94-3392CB2526D5}"/>
    <cellStyle name="Normal 4 4 4 2 5 6" xfId="44861" xr:uid="{C9A0D0D5-DCE2-4A51-B606-E1CED374BA46}"/>
    <cellStyle name="Normal 4 4 4 2 6" xfId="11151" xr:uid="{CB60904D-5E0A-4E5D-8C33-2B21E57A67F7}"/>
    <cellStyle name="Normal 4 4 4 2 6 2" xfId="24841" xr:uid="{0F1074B7-DCA0-4597-9BC0-EFB621A1FA26}"/>
    <cellStyle name="Normal 4 4 4 2 6 2 2" xfId="38533" xr:uid="{C3049B40-FA13-470F-86CA-57C6A61C43D4}"/>
    <cellStyle name="Normal 4 4 4 2 6 2 3" xfId="53417" xr:uid="{D74687C2-DF28-4DC7-A7DC-E4F398E165A5}"/>
    <cellStyle name="Normal 4 4 4 2 6 3" xfId="17997" xr:uid="{D8840590-0045-43E9-AAA0-099F4BF4AE99}"/>
    <cellStyle name="Normal 4 4 4 2 6 4" xfId="31687" xr:uid="{4CE7DB17-1F82-445F-BBCE-FD4FB5E41968}"/>
    <cellStyle name="Normal 4 4 4 2 6 5" xfId="46571" xr:uid="{E77E9AFC-4B98-48F9-A623-4C70E8D3006C}"/>
    <cellStyle name="Normal 4 4 4 2 7" xfId="21419" xr:uid="{A22D5526-F2DB-4DE7-9811-082AE2E6AA12}"/>
    <cellStyle name="Normal 4 4 4 2 7 2" xfId="35111" xr:uid="{4CEFDC25-2E8A-4F45-A8B0-B7FC777EC60D}"/>
    <cellStyle name="Normal 4 4 4 2 7 3" xfId="49995" xr:uid="{A7135FFF-19C6-45D9-8D7A-031B7770668D}"/>
    <cellStyle name="Normal 4 4 4 2 8" xfId="14575" xr:uid="{13EDDE49-D8A0-48EC-BA22-972F865081C3}"/>
    <cellStyle name="Normal 4 4 4 2 9" xfId="28265" xr:uid="{43C1298E-1A9B-47B4-929D-0F18FD74BBB1}"/>
    <cellStyle name="Normal 4 4 4 3" xfId="7734" xr:uid="{B6D85487-8FFA-4E10-B3E1-4CD7C8E0F9BF}"/>
    <cellStyle name="Normal 4 4 4 3 10" xfId="43154" xr:uid="{5D5EB577-8286-42CA-A073-D44652CF8F84}"/>
    <cellStyle name="Normal 4 4 4 3 2" xfId="7735" xr:uid="{08673B75-2815-47D8-9B49-68C231D4707C}"/>
    <cellStyle name="Normal 4 4 4 3 2 2" xfId="7736" xr:uid="{681DF58E-7619-4687-87BE-EDF6456E6DD9}"/>
    <cellStyle name="Normal 4 4 4 3 2 2 2" xfId="9448" xr:uid="{4BAF16D0-4D96-442A-AA51-9A76C389BB27}"/>
    <cellStyle name="Normal 4 4 4 3 2 2 2 2" xfId="12870" xr:uid="{13501995-28FC-4BEF-9327-BC1F3BFE878C}"/>
    <cellStyle name="Normal 4 4 4 3 2 2 2 2 2" xfId="26560" xr:uid="{73630999-0C1B-410C-B1DC-1F25F33A8154}"/>
    <cellStyle name="Normal 4 4 4 3 2 2 2 2 2 2" xfId="40252" xr:uid="{1B1719D5-1CA8-4671-BD85-3DDA866917B4}"/>
    <cellStyle name="Normal 4 4 4 3 2 2 2 2 2 3" xfId="55136" xr:uid="{076BE1FE-50A5-44D0-9029-48727A123B95}"/>
    <cellStyle name="Normal 4 4 4 3 2 2 2 2 3" xfId="19716" xr:uid="{8346B577-BAA4-493F-9D91-29249DB48046}"/>
    <cellStyle name="Normal 4 4 4 3 2 2 2 2 4" xfId="33406" xr:uid="{0294264F-1498-40AF-8FF0-B9364AFA284A}"/>
    <cellStyle name="Normal 4 4 4 3 2 2 2 2 5" xfId="48290" xr:uid="{5CEB796A-0E72-4A3D-A8CA-A78D7ACD93D4}"/>
    <cellStyle name="Normal 4 4 4 3 2 2 2 3" xfId="23138" xr:uid="{95F1E8F5-DF20-436E-B72E-610060C50D4B}"/>
    <cellStyle name="Normal 4 4 4 3 2 2 2 3 2" xfId="36830" xr:uid="{C4AB6334-7CE3-47CC-B5ED-2A0D0E8C57D1}"/>
    <cellStyle name="Normal 4 4 4 3 2 2 2 3 3" xfId="51714" xr:uid="{9E8F1F3E-F04E-435D-920D-734C538B4CCC}"/>
    <cellStyle name="Normal 4 4 4 3 2 2 2 4" xfId="16294" xr:uid="{BD475528-08D1-4B95-AF59-6FBE82D27E65}"/>
    <cellStyle name="Normal 4 4 4 3 2 2 2 5" xfId="29984" xr:uid="{9E8955F4-1B43-49A7-96E7-E0C6D1EE6087}"/>
    <cellStyle name="Normal 4 4 4 3 2 2 2 6" xfId="44868" xr:uid="{5D8581EC-3BA5-4FFC-AB53-0026505DAE11}"/>
    <cellStyle name="Normal 4 4 4 3 2 2 3" xfId="11158" xr:uid="{F06C27AB-6640-4FC9-8C80-FD46B542A57E}"/>
    <cellStyle name="Normal 4 4 4 3 2 2 3 2" xfId="24848" xr:uid="{83F809C2-8E85-4549-AC0D-90A87EC85F11}"/>
    <cellStyle name="Normal 4 4 4 3 2 2 3 2 2" xfId="38540" xr:uid="{823C6CCA-1E99-4E4F-98ED-74C53CEBB44B}"/>
    <cellStyle name="Normal 4 4 4 3 2 2 3 2 3" xfId="53424" xr:uid="{9E1F5AAC-632A-430F-B7E5-9899C090EE06}"/>
    <cellStyle name="Normal 4 4 4 3 2 2 3 3" xfId="18004" xr:uid="{502FCA9D-CE3E-49FA-83C4-0E4AC5B3864A}"/>
    <cellStyle name="Normal 4 4 4 3 2 2 3 4" xfId="31694" xr:uid="{CF4EF51F-0470-4114-80F7-92266A615696}"/>
    <cellStyle name="Normal 4 4 4 3 2 2 3 5" xfId="46578" xr:uid="{C6F6394D-56D5-481A-8DB5-D5458A7EE66C}"/>
    <cellStyle name="Normal 4 4 4 3 2 2 4" xfId="21426" xr:uid="{6ECCE8E9-57DD-4672-BA28-D025FC229A32}"/>
    <cellStyle name="Normal 4 4 4 3 2 2 4 2" xfId="35118" xr:uid="{249DB8E2-BB2F-48D7-BA04-3CCE4C3DD06D}"/>
    <cellStyle name="Normal 4 4 4 3 2 2 4 3" xfId="50002" xr:uid="{6C8192E4-6D4B-410D-802C-F8711E1F15DA}"/>
    <cellStyle name="Normal 4 4 4 3 2 2 5" xfId="14582" xr:uid="{A96B742E-F33E-4FE0-B4A9-7526DFE0E2C7}"/>
    <cellStyle name="Normal 4 4 4 3 2 2 6" xfId="28272" xr:uid="{1BBD837A-AD9C-4BAF-9665-BA5B261F5473}"/>
    <cellStyle name="Normal 4 4 4 3 2 2 7" xfId="43156" xr:uid="{F8DC22CE-ECCD-413B-A6A5-27755BBF38F1}"/>
    <cellStyle name="Normal 4 4 4 3 2 3" xfId="9447" xr:uid="{262FFF40-11D1-48F3-AD63-6976C6020C86}"/>
    <cellStyle name="Normal 4 4 4 3 2 3 2" xfId="12869" xr:uid="{07B2E306-7C48-407E-B271-7CE350A2C897}"/>
    <cellStyle name="Normal 4 4 4 3 2 3 2 2" xfId="26559" xr:uid="{E2D55841-C3A8-4322-AA61-4D736A999D9F}"/>
    <cellStyle name="Normal 4 4 4 3 2 3 2 2 2" xfId="40251" xr:uid="{12D704EC-0455-4531-9CE9-8E3C2D80B534}"/>
    <cellStyle name="Normal 4 4 4 3 2 3 2 2 3" xfId="55135" xr:uid="{1A93D6C6-E0BC-48C1-905C-7C8CF6858EE1}"/>
    <cellStyle name="Normal 4 4 4 3 2 3 2 3" xfId="19715" xr:uid="{47B17F8C-30BA-4A07-8B90-452052CA7D29}"/>
    <cellStyle name="Normal 4 4 4 3 2 3 2 4" xfId="33405" xr:uid="{B941CD91-CF8E-4DEA-A03B-5DA8480E9C00}"/>
    <cellStyle name="Normal 4 4 4 3 2 3 2 5" xfId="48289" xr:uid="{16E67A1A-9BC1-4C1D-8B67-1D98FBB7F8B9}"/>
    <cellStyle name="Normal 4 4 4 3 2 3 3" xfId="23137" xr:uid="{B68EB058-F0C1-49F1-9F59-416D21783323}"/>
    <cellStyle name="Normal 4 4 4 3 2 3 3 2" xfId="36829" xr:uid="{62F30EE6-AFCD-4AAF-94DF-E6FC73EA0CF1}"/>
    <cellStyle name="Normal 4 4 4 3 2 3 3 3" xfId="51713" xr:uid="{3C71E6F0-9DB5-4C4D-8191-33B20456BAA9}"/>
    <cellStyle name="Normal 4 4 4 3 2 3 4" xfId="16293" xr:uid="{4E377F21-84B4-44E4-847B-02E8845E2019}"/>
    <cellStyle name="Normal 4 4 4 3 2 3 5" xfId="29983" xr:uid="{C949170C-8315-4BA4-BF9F-8941008FEF78}"/>
    <cellStyle name="Normal 4 4 4 3 2 3 6" xfId="44867" xr:uid="{2E851EFF-4791-4D7A-A6C5-B9D222123534}"/>
    <cellStyle name="Normal 4 4 4 3 2 4" xfId="11157" xr:uid="{BB36291D-2D32-44E9-BAD8-7DD02D6426E3}"/>
    <cellStyle name="Normal 4 4 4 3 2 4 2" xfId="24847" xr:uid="{7D4C0E63-D600-42B0-BBE1-81CFDCEFF85C}"/>
    <cellStyle name="Normal 4 4 4 3 2 4 2 2" xfId="38539" xr:uid="{D1BFCE07-1D47-42DF-9E92-BBD020B9E5BC}"/>
    <cellStyle name="Normal 4 4 4 3 2 4 2 3" xfId="53423" xr:uid="{CE878008-5ACE-4AFD-B7F6-8F1850423B5B}"/>
    <cellStyle name="Normal 4 4 4 3 2 4 3" xfId="18003" xr:uid="{7D176E67-ECA4-463E-A8DC-A9274A967F19}"/>
    <cellStyle name="Normal 4 4 4 3 2 4 4" xfId="31693" xr:uid="{11183323-3902-4FA4-A5E5-E460B96C145B}"/>
    <cellStyle name="Normal 4 4 4 3 2 4 5" xfId="46577" xr:uid="{A1015B18-D772-4418-926B-5B09F0D4557B}"/>
    <cellStyle name="Normal 4 4 4 3 2 5" xfId="21425" xr:uid="{C73ECACA-EBB4-4D68-A9CF-71BF297C7859}"/>
    <cellStyle name="Normal 4 4 4 3 2 5 2" xfId="35117" xr:uid="{C3B94A39-B9E1-4D1C-9DDD-A87EDAC13D53}"/>
    <cellStyle name="Normal 4 4 4 3 2 5 3" xfId="50001" xr:uid="{672360AF-1552-4F92-B824-ABA9731647A6}"/>
    <cellStyle name="Normal 4 4 4 3 2 6" xfId="14581" xr:uid="{FCD75CD6-81BC-45B0-AA4C-0C14DAE9E66F}"/>
    <cellStyle name="Normal 4 4 4 3 2 7" xfId="28271" xr:uid="{AF53E971-0957-45AC-89FE-CD4672B24668}"/>
    <cellStyle name="Normal 4 4 4 3 2 8" xfId="43155" xr:uid="{B428E5F6-A68D-4410-BC13-74403A2FBA99}"/>
    <cellStyle name="Normal 4 4 4 3 3" xfId="7737" xr:uid="{0FCDD34B-48E8-43D9-AA05-5B36DC58D903}"/>
    <cellStyle name="Normal 4 4 4 3 3 2" xfId="9449" xr:uid="{70B4531C-34F4-4257-9904-6CD3DC22022D}"/>
    <cellStyle name="Normal 4 4 4 3 3 2 2" xfId="12871" xr:uid="{0682C9F1-F2B7-4675-8B27-920749400EA0}"/>
    <cellStyle name="Normal 4 4 4 3 3 2 2 2" xfId="26561" xr:uid="{F0491A29-46C7-4241-9178-3FFB9AEE822A}"/>
    <cellStyle name="Normal 4 4 4 3 3 2 2 2 2" xfId="40253" xr:uid="{BD7FC0CF-7DF9-4467-82E3-46A9CE47ED00}"/>
    <cellStyle name="Normal 4 4 4 3 3 2 2 2 3" xfId="55137" xr:uid="{6BE3876E-F04E-4D8D-8171-A4A22959959D}"/>
    <cellStyle name="Normal 4 4 4 3 3 2 2 3" xfId="19717" xr:uid="{2E95AEAB-4F8D-456E-A488-98ECF64A9EEC}"/>
    <cellStyle name="Normal 4 4 4 3 3 2 2 4" xfId="33407" xr:uid="{5E6AE689-E7BC-42B9-B707-32245D84BEE9}"/>
    <cellStyle name="Normal 4 4 4 3 3 2 2 5" xfId="48291" xr:uid="{4032FF67-7FC8-483E-9720-5B49DA082950}"/>
    <cellStyle name="Normal 4 4 4 3 3 2 3" xfId="23139" xr:uid="{202EDDAE-2706-4289-AB12-57A039BB9BD7}"/>
    <cellStyle name="Normal 4 4 4 3 3 2 3 2" xfId="36831" xr:uid="{732E0E52-48DC-4FE1-9580-57F9F65EEB32}"/>
    <cellStyle name="Normal 4 4 4 3 3 2 3 3" xfId="51715" xr:uid="{AE37DD8E-6656-4F6E-938C-F273517E071C}"/>
    <cellStyle name="Normal 4 4 4 3 3 2 4" xfId="16295" xr:uid="{3DE2DA34-AFE5-429A-83ED-9267CEFDDC1C}"/>
    <cellStyle name="Normal 4 4 4 3 3 2 5" xfId="29985" xr:uid="{E047A15D-F744-4A67-B5FE-12908C907D3D}"/>
    <cellStyle name="Normal 4 4 4 3 3 2 6" xfId="44869" xr:uid="{30FF7321-B07D-459A-9CA6-D8868925730C}"/>
    <cellStyle name="Normal 4 4 4 3 3 3" xfId="11159" xr:uid="{7C9D04DB-3B1F-4D45-AF83-D382DF0EB02A}"/>
    <cellStyle name="Normal 4 4 4 3 3 3 2" xfId="24849" xr:uid="{56031FDE-288B-4711-A66D-D74D0630C302}"/>
    <cellStyle name="Normal 4 4 4 3 3 3 2 2" xfId="38541" xr:uid="{6747836E-2170-4681-AC53-B06D951432E1}"/>
    <cellStyle name="Normal 4 4 4 3 3 3 2 3" xfId="53425" xr:uid="{16E243CC-D663-4458-9D9E-2994A5AABF82}"/>
    <cellStyle name="Normal 4 4 4 3 3 3 3" xfId="18005" xr:uid="{3E3B53F6-F38A-4231-96EF-DDD94724ED6A}"/>
    <cellStyle name="Normal 4 4 4 3 3 3 4" xfId="31695" xr:uid="{2E587EA7-5645-4381-B922-C81BE3E68CDA}"/>
    <cellStyle name="Normal 4 4 4 3 3 3 5" xfId="46579" xr:uid="{BA6DD00A-5807-4D5F-A717-66A2E764DC02}"/>
    <cellStyle name="Normal 4 4 4 3 3 4" xfId="21427" xr:uid="{074E834B-6261-4621-86FE-0012046DBB18}"/>
    <cellStyle name="Normal 4 4 4 3 3 4 2" xfId="35119" xr:uid="{DC5BA8F4-48DB-40F6-80E6-197FF4E1B7E6}"/>
    <cellStyle name="Normal 4 4 4 3 3 4 3" xfId="50003" xr:uid="{EE343EB4-2F8C-49C3-8D57-ECE57BBA85B8}"/>
    <cellStyle name="Normal 4 4 4 3 3 5" xfId="14583" xr:uid="{1B05166D-635F-4F13-8C73-1405DA72DD45}"/>
    <cellStyle name="Normal 4 4 4 3 3 6" xfId="28273" xr:uid="{B165CC45-7759-4261-B997-553AF8002810}"/>
    <cellStyle name="Normal 4 4 4 3 3 7" xfId="43157" xr:uid="{64B75BA2-9F34-4969-8043-1062A9D2FEBF}"/>
    <cellStyle name="Normal 4 4 4 3 4" xfId="7738" xr:uid="{23D3B66B-6748-4D63-961D-660B4018C2AA}"/>
    <cellStyle name="Normal 4 4 4 3 4 2" xfId="9450" xr:uid="{8FED13A5-2BA5-48B5-A157-1733E66338AF}"/>
    <cellStyle name="Normal 4 4 4 3 4 2 2" xfId="12872" xr:uid="{C7AA024A-1F1A-4917-ABCF-7CCDE8A6BB07}"/>
    <cellStyle name="Normal 4 4 4 3 4 2 2 2" xfId="26562" xr:uid="{DC2306A5-3BEA-4E9B-BCCB-39E8B80EB637}"/>
    <cellStyle name="Normal 4 4 4 3 4 2 2 2 2" xfId="40254" xr:uid="{44CFFDED-43D7-49AD-BC71-31669B334B45}"/>
    <cellStyle name="Normal 4 4 4 3 4 2 2 2 3" xfId="55138" xr:uid="{DC4EF08B-5847-47A0-9220-2652998FAC14}"/>
    <cellStyle name="Normal 4 4 4 3 4 2 2 3" xfId="19718" xr:uid="{10AE55C1-5C79-4C1B-A50A-82A683C01D00}"/>
    <cellStyle name="Normal 4 4 4 3 4 2 2 4" xfId="33408" xr:uid="{C0E37B6A-4091-46A3-BF6B-A6016287B514}"/>
    <cellStyle name="Normal 4 4 4 3 4 2 2 5" xfId="48292" xr:uid="{33581CC7-F92F-4189-9CCC-66B465D524A5}"/>
    <cellStyle name="Normal 4 4 4 3 4 2 3" xfId="23140" xr:uid="{FE44CC9D-8E69-4E85-9B3B-0590FED13351}"/>
    <cellStyle name="Normal 4 4 4 3 4 2 3 2" xfId="36832" xr:uid="{3F88EAE0-9093-4FA5-9C73-DECD8C78E6C1}"/>
    <cellStyle name="Normal 4 4 4 3 4 2 3 3" xfId="51716" xr:uid="{E5606044-FE1C-4AD3-89B3-7F42CF9B6A39}"/>
    <cellStyle name="Normal 4 4 4 3 4 2 4" xfId="16296" xr:uid="{C39D2151-7FC3-445F-B47B-B4327F7AA4AA}"/>
    <cellStyle name="Normal 4 4 4 3 4 2 5" xfId="29986" xr:uid="{E1CF1C69-E31F-45B5-AB3A-80B91701792D}"/>
    <cellStyle name="Normal 4 4 4 3 4 2 6" xfId="44870" xr:uid="{BD7139B5-F56A-4262-A061-5A5D7FDF8590}"/>
    <cellStyle name="Normal 4 4 4 3 4 3" xfId="11160" xr:uid="{FDD57F21-BBE6-4C97-BF9E-A3654C48BED4}"/>
    <cellStyle name="Normal 4 4 4 3 4 3 2" xfId="24850" xr:uid="{4354A5B9-811C-4E21-B769-80F04AF0235E}"/>
    <cellStyle name="Normal 4 4 4 3 4 3 2 2" xfId="38542" xr:uid="{20F3243D-A5CE-4DA0-9830-8274C72E726D}"/>
    <cellStyle name="Normal 4 4 4 3 4 3 2 3" xfId="53426" xr:uid="{3A9D546B-5DEA-4851-823B-69B69CC880CF}"/>
    <cellStyle name="Normal 4 4 4 3 4 3 3" xfId="18006" xr:uid="{C181D665-92C4-4893-B44E-2E1762E133B3}"/>
    <cellStyle name="Normal 4 4 4 3 4 3 4" xfId="31696" xr:uid="{79989DF8-F48C-4974-917F-77E44A64E742}"/>
    <cellStyle name="Normal 4 4 4 3 4 3 5" xfId="46580" xr:uid="{20E39543-2DAA-4859-AD9A-8D3C8AFD7790}"/>
    <cellStyle name="Normal 4 4 4 3 4 4" xfId="21428" xr:uid="{86BE43F4-A29E-4BCD-AA08-3F46414CCC2B}"/>
    <cellStyle name="Normal 4 4 4 3 4 4 2" xfId="35120" xr:uid="{BE129A1B-7600-415F-BAB6-B89B8E7A7941}"/>
    <cellStyle name="Normal 4 4 4 3 4 4 3" xfId="50004" xr:uid="{11376260-8CDC-49F4-8046-B9B40C9A9381}"/>
    <cellStyle name="Normal 4 4 4 3 4 5" xfId="14584" xr:uid="{DF1A74DE-3F3F-4827-9FFB-620B4969055F}"/>
    <cellStyle name="Normal 4 4 4 3 4 6" xfId="28274" xr:uid="{9EE71EEE-0461-4A04-982D-8920EB27D05A}"/>
    <cellStyle name="Normal 4 4 4 3 4 7" xfId="43158" xr:uid="{AFA0E27B-460A-4341-BF38-7C1D49AA87BD}"/>
    <cellStyle name="Normal 4 4 4 3 5" xfId="9446" xr:uid="{91DCED5B-F6B0-4AC2-A530-517BE1FE80E0}"/>
    <cellStyle name="Normal 4 4 4 3 5 2" xfId="12868" xr:uid="{F0E7EB2C-3B83-4A10-9162-5C05C001CEF5}"/>
    <cellStyle name="Normal 4 4 4 3 5 2 2" xfId="26558" xr:uid="{B6C237F1-C2A2-467C-A2E9-4623DEFD2F6D}"/>
    <cellStyle name="Normal 4 4 4 3 5 2 2 2" xfId="40250" xr:uid="{A948C5C7-6D20-4A38-BC99-1D8FE696BF4D}"/>
    <cellStyle name="Normal 4 4 4 3 5 2 2 3" xfId="55134" xr:uid="{F516E63B-6644-40AA-A52D-63B6E5609FB6}"/>
    <cellStyle name="Normal 4 4 4 3 5 2 3" xfId="19714" xr:uid="{DBE67613-15FF-4066-9873-15D9C7F977A6}"/>
    <cellStyle name="Normal 4 4 4 3 5 2 4" xfId="33404" xr:uid="{C6523BA8-B657-4414-A2A2-60CBB7BC2D80}"/>
    <cellStyle name="Normal 4 4 4 3 5 2 5" xfId="48288" xr:uid="{B05AF3B1-976F-4621-A12E-19AF15B6E683}"/>
    <cellStyle name="Normal 4 4 4 3 5 3" xfId="23136" xr:uid="{CA67042E-8B4D-4791-901E-2F6B64E56809}"/>
    <cellStyle name="Normal 4 4 4 3 5 3 2" xfId="36828" xr:uid="{4D8DD9F6-7A82-4785-AEEB-B1013C9236D2}"/>
    <cellStyle name="Normal 4 4 4 3 5 3 3" xfId="51712" xr:uid="{C85F9DCA-4FA4-4F64-BD0C-B41DC7DCA593}"/>
    <cellStyle name="Normal 4 4 4 3 5 4" xfId="16292" xr:uid="{B351FA23-6432-49C5-A85A-3531042D137F}"/>
    <cellStyle name="Normal 4 4 4 3 5 5" xfId="29982" xr:uid="{5BFD0F8F-6161-4C38-BE5A-5805A229EB5A}"/>
    <cellStyle name="Normal 4 4 4 3 5 6" xfId="44866" xr:uid="{A259A856-9EC7-487D-B029-590D2A18C5D4}"/>
    <cellStyle name="Normal 4 4 4 3 6" xfId="11156" xr:uid="{0F1DDAB1-8744-4AB4-A17B-5BC0679879EC}"/>
    <cellStyle name="Normal 4 4 4 3 6 2" xfId="24846" xr:uid="{AAB9A5FE-9D4C-440A-B66F-3908FD7CDD13}"/>
    <cellStyle name="Normal 4 4 4 3 6 2 2" xfId="38538" xr:uid="{8C8DE3D9-0DEB-430D-9E11-CAA594763EB1}"/>
    <cellStyle name="Normal 4 4 4 3 6 2 3" xfId="53422" xr:uid="{4BE291BA-AFE0-443E-9E7F-34135FDB2D58}"/>
    <cellStyle name="Normal 4 4 4 3 6 3" xfId="18002" xr:uid="{2D94DA94-9595-4BEC-9487-1E2B886532FD}"/>
    <cellStyle name="Normal 4 4 4 3 6 4" xfId="31692" xr:uid="{F2651716-9EE4-450E-955C-4C223000D268}"/>
    <cellStyle name="Normal 4 4 4 3 6 5" xfId="46576" xr:uid="{E2DB938C-F95D-4723-9120-7292D9FD2432}"/>
    <cellStyle name="Normal 4 4 4 3 7" xfId="21424" xr:uid="{E0872A1A-5153-4485-8FAF-59722271E6AE}"/>
    <cellStyle name="Normal 4 4 4 3 7 2" xfId="35116" xr:uid="{895AE3E5-0617-4ACA-AD69-DF0C69035B7B}"/>
    <cellStyle name="Normal 4 4 4 3 7 3" xfId="50000" xr:uid="{32A5FFC6-C06E-4D26-A5EE-FA154DE50526}"/>
    <cellStyle name="Normal 4 4 4 3 8" xfId="14580" xr:uid="{1E204C3C-7FF6-4EA4-8D52-8DE9D3143CFA}"/>
    <cellStyle name="Normal 4 4 4 3 9" xfId="28270" xr:uid="{44ED26AB-A617-4591-A555-A7AD2004ED9B}"/>
    <cellStyle name="Normal 4 4 4 4" xfId="7739" xr:uid="{6D2B56E8-184D-4C45-AA38-D0209B0C7D57}"/>
    <cellStyle name="Normal 4 4 4 4 2" xfId="7740" xr:uid="{E0C82ACB-25EB-446C-B702-BDBFD7B5CE3B}"/>
    <cellStyle name="Normal 4 4 4 4 2 2" xfId="9452" xr:uid="{147F7E7D-0624-449A-B8EB-6529D8812A25}"/>
    <cellStyle name="Normal 4 4 4 4 2 2 2" xfId="12874" xr:uid="{6D4FD628-5AF9-48E9-B214-086880D7116A}"/>
    <cellStyle name="Normal 4 4 4 4 2 2 2 2" xfId="26564" xr:uid="{43754638-852A-40E1-8570-B84F747C1AB8}"/>
    <cellStyle name="Normal 4 4 4 4 2 2 2 2 2" xfId="40256" xr:uid="{90D8D2F9-99F9-42FF-A10B-9950292B2C7E}"/>
    <cellStyle name="Normal 4 4 4 4 2 2 2 2 3" xfId="55140" xr:uid="{7224D5FC-C936-4206-94B9-FD33C0C4C1EC}"/>
    <cellStyle name="Normal 4 4 4 4 2 2 2 3" xfId="19720" xr:uid="{D0944C93-EE11-46DA-B2E9-5D6FB12A07CF}"/>
    <cellStyle name="Normal 4 4 4 4 2 2 2 4" xfId="33410" xr:uid="{C17EA6ED-E113-42EC-8D65-81CD7B9BE4FA}"/>
    <cellStyle name="Normal 4 4 4 4 2 2 2 5" xfId="48294" xr:uid="{7C66B173-E455-43D6-8ABE-00F8BD7584C1}"/>
    <cellStyle name="Normal 4 4 4 4 2 2 3" xfId="23142" xr:uid="{25D79210-83A0-4DA9-ACFA-4C959E993D1C}"/>
    <cellStyle name="Normal 4 4 4 4 2 2 3 2" xfId="36834" xr:uid="{30474ACB-B091-49C1-A825-923804F3851D}"/>
    <cellStyle name="Normal 4 4 4 4 2 2 3 3" xfId="51718" xr:uid="{0AD30D5F-D8EA-406C-B224-A5692D2FB878}"/>
    <cellStyle name="Normal 4 4 4 4 2 2 4" xfId="16298" xr:uid="{B2A8BD7B-496A-4D05-BF00-C04C08EC9473}"/>
    <cellStyle name="Normal 4 4 4 4 2 2 5" xfId="29988" xr:uid="{710BD2BB-BFDF-48F7-BEE1-36EDCD11BCF1}"/>
    <cellStyle name="Normal 4 4 4 4 2 2 6" xfId="44872" xr:uid="{4022C8F8-457E-410E-845F-61A45CD4D56B}"/>
    <cellStyle name="Normal 4 4 4 4 2 3" xfId="11162" xr:uid="{A1842460-072E-4E09-B0F6-2EA894B148AA}"/>
    <cellStyle name="Normal 4 4 4 4 2 3 2" xfId="24852" xr:uid="{CA60C748-B589-43D2-A50E-C358447DC465}"/>
    <cellStyle name="Normal 4 4 4 4 2 3 2 2" xfId="38544" xr:uid="{F3595606-4F2D-42DF-9C15-D0A1CB3A7EC7}"/>
    <cellStyle name="Normal 4 4 4 4 2 3 2 3" xfId="53428" xr:uid="{BA35CFB0-6437-4EB9-BDD7-8BCA4B71C25A}"/>
    <cellStyle name="Normal 4 4 4 4 2 3 3" xfId="18008" xr:uid="{15B16909-5FD4-4889-A675-B290729A5B55}"/>
    <cellStyle name="Normal 4 4 4 4 2 3 4" xfId="31698" xr:uid="{90BD172B-E9CE-42A7-BBE2-BD5EF481EA0D}"/>
    <cellStyle name="Normal 4 4 4 4 2 3 5" xfId="46582" xr:uid="{8B857B79-E65D-475F-BD4A-881CDF575422}"/>
    <cellStyle name="Normal 4 4 4 4 2 4" xfId="21430" xr:uid="{421D7C00-8929-4D81-A214-A3AA746BD8E6}"/>
    <cellStyle name="Normal 4 4 4 4 2 4 2" xfId="35122" xr:uid="{95236B66-38B6-4742-9128-DC8876DD7E58}"/>
    <cellStyle name="Normal 4 4 4 4 2 4 3" xfId="50006" xr:uid="{B9AE1F57-82E7-41EE-8A0F-59E5BFCE0594}"/>
    <cellStyle name="Normal 4 4 4 4 2 5" xfId="14586" xr:uid="{4C96C579-5906-4B3F-A366-B4F8D7B73D3B}"/>
    <cellStyle name="Normal 4 4 4 4 2 6" xfId="28276" xr:uid="{9A5E4095-D933-4D80-ABD7-6A22FBDB63C1}"/>
    <cellStyle name="Normal 4 4 4 4 2 7" xfId="43160" xr:uid="{E9C7EDDE-AA6A-4DE1-BD26-B17CEBA60E7F}"/>
    <cellStyle name="Normal 4 4 4 4 3" xfId="9451" xr:uid="{5533FEE9-4A28-454B-9CCC-79DDA68FB16F}"/>
    <cellStyle name="Normal 4 4 4 4 3 2" xfId="12873" xr:uid="{3B3DDE0E-FFE6-4AA8-B253-ADC97C3DB57A}"/>
    <cellStyle name="Normal 4 4 4 4 3 2 2" xfId="26563" xr:uid="{A03A2E58-B395-4CC9-853F-4A560BB2BC8C}"/>
    <cellStyle name="Normal 4 4 4 4 3 2 2 2" xfId="40255" xr:uid="{CD560B13-BAC6-49E3-BFB6-516AF01BB04E}"/>
    <cellStyle name="Normal 4 4 4 4 3 2 2 3" xfId="55139" xr:uid="{1EA90623-1D5D-4A79-AB36-B1D8831978A8}"/>
    <cellStyle name="Normal 4 4 4 4 3 2 3" xfId="19719" xr:uid="{FDACFB45-A3AB-45A4-9EC0-4F2A732DF002}"/>
    <cellStyle name="Normal 4 4 4 4 3 2 4" xfId="33409" xr:uid="{7962ADF7-A3E8-4686-BDB3-752A3DA14143}"/>
    <cellStyle name="Normal 4 4 4 4 3 2 5" xfId="48293" xr:uid="{4494DDB9-27CC-417D-9D11-B1F591B91041}"/>
    <cellStyle name="Normal 4 4 4 4 3 3" xfId="23141" xr:uid="{DDFAA562-8E9F-40A5-80B2-1E4FD47A2470}"/>
    <cellStyle name="Normal 4 4 4 4 3 3 2" xfId="36833" xr:uid="{FA044A6A-DABF-4690-A8B9-CFA664BF9672}"/>
    <cellStyle name="Normal 4 4 4 4 3 3 3" xfId="51717" xr:uid="{A5D21CDB-F49E-4B2A-A41D-1849B7B68595}"/>
    <cellStyle name="Normal 4 4 4 4 3 4" xfId="16297" xr:uid="{409C4AF6-FF4E-4786-B1F2-817718C15E96}"/>
    <cellStyle name="Normal 4 4 4 4 3 5" xfId="29987" xr:uid="{27588D4D-9FE6-4F1D-84F4-92BE9C04C5FC}"/>
    <cellStyle name="Normal 4 4 4 4 3 6" xfId="44871" xr:uid="{71043CB9-E6D6-4D10-951B-7A071F574021}"/>
    <cellStyle name="Normal 4 4 4 4 4" xfId="11161" xr:uid="{27DC4BBC-EE67-4CA4-8ACF-019B74A74DA2}"/>
    <cellStyle name="Normal 4 4 4 4 4 2" xfId="24851" xr:uid="{0F202FCF-17DB-493A-B67C-5D1775207E00}"/>
    <cellStyle name="Normal 4 4 4 4 4 2 2" xfId="38543" xr:uid="{EFCF0AD6-6541-402F-9179-9DABD809D899}"/>
    <cellStyle name="Normal 4 4 4 4 4 2 3" xfId="53427" xr:uid="{EE65D884-2C95-42B6-A72B-7C966525FAAB}"/>
    <cellStyle name="Normal 4 4 4 4 4 3" xfId="18007" xr:uid="{BCF3CF34-2960-454A-9CB9-831069897B68}"/>
    <cellStyle name="Normal 4 4 4 4 4 4" xfId="31697" xr:uid="{4BEFF3BC-FC8E-4116-93F8-E8F466B77418}"/>
    <cellStyle name="Normal 4 4 4 4 4 5" xfId="46581" xr:uid="{6DB2490E-4806-40EC-864C-4D9C7022E521}"/>
    <cellStyle name="Normal 4 4 4 4 5" xfId="21429" xr:uid="{AB9D9AD6-D7F6-40B0-9958-F603DC78D3E1}"/>
    <cellStyle name="Normal 4 4 4 4 5 2" xfId="35121" xr:uid="{A76B54A8-3B2A-4146-86B5-1D8E02E314C4}"/>
    <cellStyle name="Normal 4 4 4 4 5 3" xfId="50005" xr:uid="{41C4641F-DAB2-4BDB-B75C-441FA614704E}"/>
    <cellStyle name="Normal 4 4 4 4 6" xfId="14585" xr:uid="{1E6A760B-9E3C-47E0-B430-3D7BB7656E45}"/>
    <cellStyle name="Normal 4 4 4 4 7" xfId="28275" xr:uid="{85323C62-D44B-43A6-9897-3E3A943EB092}"/>
    <cellStyle name="Normal 4 4 4 4 8" xfId="43159" xr:uid="{C2D5350C-7C29-41DE-9D92-9282153476D7}"/>
    <cellStyle name="Normal 4 4 4 5" xfId="7741" xr:uid="{9B7A0FFE-D251-4B0B-9FEF-0EE31172DF77}"/>
    <cellStyle name="Normal 4 4 4 5 2" xfId="9453" xr:uid="{8D134EB0-E7EC-455A-95FE-C8D2A820D4C4}"/>
    <cellStyle name="Normal 4 4 4 5 2 2" xfId="12875" xr:uid="{238FBD3F-74B0-444E-BF95-47C318B8B8B7}"/>
    <cellStyle name="Normal 4 4 4 5 2 2 2" xfId="26565" xr:uid="{E40BDA8D-FBA1-4698-8872-7FC4BDE4555E}"/>
    <cellStyle name="Normal 4 4 4 5 2 2 2 2" xfId="40257" xr:uid="{7698714E-9858-4206-9150-1A4445BD176B}"/>
    <cellStyle name="Normal 4 4 4 5 2 2 2 3" xfId="55141" xr:uid="{1DEE9882-EB9A-4862-8784-538FE759329B}"/>
    <cellStyle name="Normal 4 4 4 5 2 2 3" xfId="19721" xr:uid="{2D425F98-CF80-4E90-8E02-8CB315536B30}"/>
    <cellStyle name="Normal 4 4 4 5 2 2 4" xfId="33411" xr:uid="{27D64DFF-D68D-489D-9EDD-663A70137D1C}"/>
    <cellStyle name="Normal 4 4 4 5 2 2 5" xfId="48295" xr:uid="{9AE88FDE-5B9F-40FE-B8BD-03FD35135B30}"/>
    <cellStyle name="Normal 4 4 4 5 2 3" xfId="23143" xr:uid="{CF5720AD-CF53-46D4-A7B7-2B0516B0BDCD}"/>
    <cellStyle name="Normal 4 4 4 5 2 3 2" xfId="36835" xr:uid="{B744EC95-AD47-4BB2-93D2-8F1F14379F81}"/>
    <cellStyle name="Normal 4 4 4 5 2 3 3" xfId="51719" xr:uid="{163A6C8D-DCC9-44A6-B2EC-58DBA6661182}"/>
    <cellStyle name="Normal 4 4 4 5 2 4" xfId="16299" xr:uid="{3294E84B-664F-48C8-AF06-9530758D5562}"/>
    <cellStyle name="Normal 4 4 4 5 2 5" xfId="29989" xr:uid="{D2DB0C61-9B27-4FB0-9F70-8163B6B4ABBD}"/>
    <cellStyle name="Normal 4 4 4 5 2 6" xfId="44873" xr:uid="{92FF5A98-52DF-46AD-843C-B86AFD2CF5A8}"/>
    <cellStyle name="Normal 4 4 4 5 3" xfId="11163" xr:uid="{A9FB67BD-6C64-4394-9C9F-9FBD5FCA4311}"/>
    <cellStyle name="Normal 4 4 4 5 3 2" xfId="24853" xr:uid="{68CE7F82-6564-45D4-8C8B-101B18C1FDCB}"/>
    <cellStyle name="Normal 4 4 4 5 3 2 2" xfId="38545" xr:uid="{F5FC73EE-F7F0-4A85-8E5D-E669A6028EB4}"/>
    <cellStyle name="Normal 4 4 4 5 3 2 3" xfId="53429" xr:uid="{E5C5BD4D-E59A-4EAF-9DD5-3703CBFFC023}"/>
    <cellStyle name="Normal 4 4 4 5 3 3" xfId="18009" xr:uid="{E43D9324-D1F2-4B4E-95FF-FC1B912C8B83}"/>
    <cellStyle name="Normal 4 4 4 5 3 4" xfId="31699" xr:uid="{F4A30B04-DC6C-442E-8F09-1107D74B84BA}"/>
    <cellStyle name="Normal 4 4 4 5 3 5" xfId="46583" xr:uid="{0AB98215-1B9C-46FC-BAF5-4FBA3189014D}"/>
    <cellStyle name="Normal 4 4 4 5 4" xfId="21431" xr:uid="{5F7F460D-0BC2-4891-81A7-5E17DE5CDB0C}"/>
    <cellStyle name="Normal 4 4 4 5 4 2" xfId="35123" xr:uid="{6D01A161-F721-40A5-A0AB-2399FF3A6D9D}"/>
    <cellStyle name="Normal 4 4 4 5 4 3" xfId="50007" xr:uid="{BDBA99A5-B1EA-4079-8265-28E51202AB0D}"/>
    <cellStyle name="Normal 4 4 4 5 5" xfId="14587" xr:uid="{3A905F67-9528-4876-BA44-B334B0815BD6}"/>
    <cellStyle name="Normal 4 4 4 5 6" xfId="28277" xr:uid="{9D921976-0B7E-4436-A145-114DCC3BDE75}"/>
    <cellStyle name="Normal 4 4 4 5 7" xfId="43161" xr:uid="{864B498B-F941-490D-965E-2FABD0805798}"/>
    <cellStyle name="Normal 4 4 4 6" xfId="7742" xr:uid="{3526977D-9947-4743-9E9C-BA96D3C76823}"/>
    <cellStyle name="Normal 4 4 4 6 2" xfId="9454" xr:uid="{50CD5075-A477-45EE-8495-659A1D9EA4E6}"/>
    <cellStyle name="Normal 4 4 4 6 2 2" xfId="12876" xr:uid="{49AA2324-5D07-4883-BF1E-20BF927D05DC}"/>
    <cellStyle name="Normal 4 4 4 6 2 2 2" xfId="26566" xr:uid="{982ECCC5-864A-49FE-A744-94FDD60F62CA}"/>
    <cellStyle name="Normal 4 4 4 6 2 2 2 2" xfId="40258" xr:uid="{234B6DC5-5ADC-4DC2-9F23-F5754255DA58}"/>
    <cellStyle name="Normal 4 4 4 6 2 2 2 3" xfId="55142" xr:uid="{933B9859-5D0A-453F-84BC-C22135D447CA}"/>
    <cellStyle name="Normal 4 4 4 6 2 2 3" xfId="19722" xr:uid="{7A150BD6-D982-449E-A109-3E68E5E11837}"/>
    <cellStyle name="Normal 4 4 4 6 2 2 4" xfId="33412" xr:uid="{98779607-CF26-4E9A-B80F-91B00FB14125}"/>
    <cellStyle name="Normal 4 4 4 6 2 2 5" xfId="48296" xr:uid="{73769F59-B220-4790-B3E1-70F27F5E55F3}"/>
    <cellStyle name="Normal 4 4 4 6 2 3" xfId="23144" xr:uid="{E281BD66-63CC-4AF6-9A12-A083BA6FA8B9}"/>
    <cellStyle name="Normal 4 4 4 6 2 3 2" xfId="36836" xr:uid="{95650D7F-21BE-4907-BA5F-23B69C10C529}"/>
    <cellStyle name="Normal 4 4 4 6 2 3 3" xfId="51720" xr:uid="{FA5C9367-56F5-4EDF-9CC6-F7F9FC79EA5D}"/>
    <cellStyle name="Normal 4 4 4 6 2 4" xfId="16300" xr:uid="{49DE4CC7-A529-4155-AC66-D3E7E60E21FD}"/>
    <cellStyle name="Normal 4 4 4 6 2 5" xfId="29990" xr:uid="{3838C8B6-2E8F-4E2C-9D51-979783A62634}"/>
    <cellStyle name="Normal 4 4 4 6 2 6" xfId="44874" xr:uid="{27751CB3-FB2C-43C1-A5D2-985F427B3717}"/>
    <cellStyle name="Normal 4 4 4 6 3" xfId="11164" xr:uid="{E5C78EE2-1B97-4465-A528-44FA1DE97D68}"/>
    <cellStyle name="Normal 4 4 4 6 3 2" xfId="24854" xr:uid="{45CB3885-02DD-4FE9-B13E-2133EA954152}"/>
    <cellStyle name="Normal 4 4 4 6 3 2 2" xfId="38546" xr:uid="{37E618F9-284B-48C6-BB93-F0FE1A6BC8B0}"/>
    <cellStyle name="Normal 4 4 4 6 3 2 3" xfId="53430" xr:uid="{AAF9A2DE-70C3-411A-A696-E7754C636FEA}"/>
    <cellStyle name="Normal 4 4 4 6 3 3" xfId="18010" xr:uid="{46278AE7-89FB-4E2A-BCF6-D80EDA3667B5}"/>
    <cellStyle name="Normal 4 4 4 6 3 4" xfId="31700" xr:uid="{FE2848C0-61E7-4896-A2EE-7C8D556B9987}"/>
    <cellStyle name="Normal 4 4 4 6 3 5" xfId="46584" xr:uid="{59772EF8-224D-48CB-B66E-49512EE679DA}"/>
    <cellStyle name="Normal 4 4 4 6 4" xfId="21432" xr:uid="{B5745C6D-0516-4A9C-96C1-4CBDDA0DEB48}"/>
    <cellStyle name="Normal 4 4 4 6 4 2" xfId="35124" xr:uid="{3AD258BC-68D5-4AE2-AF5F-A4EE9624F497}"/>
    <cellStyle name="Normal 4 4 4 6 4 3" xfId="50008" xr:uid="{871D1A5C-416E-45A6-B874-155915FD39C7}"/>
    <cellStyle name="Normal 4 4 4 6 5" xfId="14588" xr:uid="{ABDAC994-E859-49F4-B941-E3F31F726EBF}"/>
    <cellStyle name="Normal 4 4 4 6 6" xfId="28278" xr:uid="{BA51A91C-84D2-4980-9C74-47FF3060BB7D}"/>
    <cellStyle name="Normal 4 4 4 6 7" xfId="43162" xr:uid="{6AAA3E21-B61D-4973-A8F7-5F8964984C4D}"/>
    <cellStyle name="Normal 4 4 4 7" xfId="9440" xr:uid="{9DBF1B1C-222E-4199-AA1D-5C4324244F9D}"/>
    <cellStyle name="Normal 4 4 4 7 2" xfId="12862" xr:uid="{8438227D-240B-4F91-8ED3-AA6CB09E0565}"/>
    <cellStyle name="Normal 4 4 4 7 2 2" xfId="26552" xr:uid="{08800262-DD4D-489D-8487-D1B23A3E1758}"/>
    <cellStyle name="Normal 4 4 4 7 2 2 2" xfId="40244" xr:uid="{7E1FD9D6-C920-4947-87C6-7DF6ABBC24EA}"/>
    <cellStyle name="Normal 4 4 4 7 2 2 3" xfId="55128" xr:uid="{631A0D88-182D-46D2-923F-0C7A1D13FFF7}"/>
    <cellStyle name="Normal 4 4 4 7 2 3" xfId="19708" xr:uid="{BC9C24BA-564E-4D0E-A6D3-6B10DB4D5D7C}"/>
    <cellStyle name="Normal 4 4 4 7 2 4" xfId="33398" xr:uid="{290DF22D-FE10-452A-AACD-813C3CB84015}"/>
    <cellStyle name="Normal 4 4 4 7 2 5" xfId="48282" xr:uid="{BCE59984-7DA2-4A3E-902E-A7DB54158018}"/>
    <cellStyle name="Normal 4 4 4 7 3" xfId="23130" xr:uid="{AD9C3E1E-D039-4628-B4BE-D4F5402F3887}"/>
    <cellStyle name="Normal 4 4 4 7 3 2" xfId="36822" xr:uid="{35AE6A1B-DC88-4829-AA7B-CD8A06A5985E}"/>
    <cellStyle name="Normal 4 4 4 7 3 3" xfId="51706" xr:uid="{60CBDAF5-6BE4-495C-B60D-A10F915BCAE9}"/>
    <cellStyle name="Normal 4 4 4 7 4" xfId="16286" xr:uid="{19253126-0781-4719-A18B-183EC339A015}"/>
    <cellStyle name="Normal 4 4 4 7 5" xfId="29976" xr:uid="{CE6FDC5E-4CE8-4CF7-8601-100B655DA951}"/>
    <cellStyle name="Normal 4 4 4 7 6" xfId="44860" xr:uid="{86090293-6DD7-4AD2-8690-B5110BC04D5D}"/>
    <cellStyle name="Normal 4 4 4 8" xfId="11150" xr:uid="{44414748-7538-44FF-9957-841FC4F3A8DC}"/>
    <cellStyle name="Normal 4 4 4 8 2" xfId="24840" xr:uid="{0DD11197-3734-4BC4-B6B3-DE7AAABEEF24}"/>
    <cellStyle name="Normal 4 4 4 8 2 2" xfId="38532" xr:uid="{AB44D5C6-A330-4493-A78E-2AE38C024345}"/>
    <cellStyle name="Normal 4 4 4 8 2 3" xfId="53416" xr:uid="{3C930515-303E-4E2A-9081-EC2397724354}"/>
    <cellStyle name="Normal 4 4 4 8 3" xfId="17996" xr:uid="{9653A363-2BE7-465E-9877-25453A9DDE9F}"/>
    <cellStyle name="Normal 4 4 4 8 4" xfId="31686" xr:uid="{6797EA2A-FA7A-4DE0-9819-EA2D83F47089}"/>
    <cellStyle name="Normal 4 4 4 8 5" xfId="46570" xr:uid="{77E7C1B2-0BEE-412D-9E91-89AFC8CCE632}"/>
    <cellStyle name="Normal 4 4 4 9" xfId="21418" xr:uid="{E11FCD49-AF95-47C8-AE25-796700D15887}"/>
    <cellStyle name="Normal 4 4 4 9 2" xfId="35110" xr:uid="{EBEF73B9-6709-4808-B1E5-D08A1CB1EC28}"/>
    <cellStyle name="Normal 4 4 4 9 3" xfId="49994" xr:uid="{52065525-DD46-4510-BA81-15436F69EF43}"/>
    <cellStyle name="Normal 4 4 5" xfId="7743" xr:uid="{0BAD3583-D051-4967-94CF-1128B0A39F79}"/>
    <cellStyle name="Normal 4 4 5 10" xfId="43163" xr:uid="{E23C9940-0C56-4BE7-A501-2AE06FB67252}"/>
    <cellStyle name="Normal 4 4 5 2" xfId="7744" xr:uid="{4AF99B7A-87CF-4498-9D97-06C8A8084297}"/>
    <cellStyle name="Normal 4 4 5 2 2" xfId="7745" xr:uid="{DA1D2296-0355-45EB-A877-BE8E0572D422}"/>
    <cellStyle name="Normal 4 4 5 2 2 2" xfId="9457" xr:uid="{41B4F375-9BDD-435D-9018-E92B920EE650}"/>
    <cellStyle name="Normal 4 4 5 2 2 2 2" xfId="12879" xr:uid="{795D448D-642B-4BBF-B14B-5BB7E60BD998}"/>
    <cellStyle name="Normal 4 4 5 2 2 2 2 2" xfId="26569" xr:uid="{56576CB0-BB6E-4261-8007-998723DF978E}"/>
    <cellStyle name="Normal 4 4 5 2 2 2 2 2 2" xfId="40261" xr:uid="{2B5C4E9A-11BC-4EAA-BF4E-63F895D867E4}"/>
    <cellStyle name="Normal 4 4 5 2 2 2 2 2 3" xfId="55145" xr:uid="{7E49E978-BBEB-40FF-A0A4-238038768F32}"/>
    <cellStyle name="Normal 4 4 5 2 2 2 2 3" xfId="19725" xr:uid="{066EA998-6631-45FA-99D4-1AE7325B79C3}"/>
    <cellStyle name="Normal 4 4 5 2 2 2 2 4" xfId="33415" xr:uid="{DF555584-13C6-44D3-B963-26C9CD744FEA}"/>
    <cellStyle name="Normal 4 4 5 2 2 2 2 5" xfId="48299" xr:uid="{3C804598-653B-4E8D-BAEF-058AE905E089}"/>
    <cellStyle name="Normal 4 4 5 2 2 2 3" xfId="23147" xr:uid="{7AA104FA-456A-4803-BA4F-910B3F08A4B7}"/>
    <cellStyle name="Normal 4 4 5 2 2 2 3 2" xfId="36839" xr:uid="{350B7CC7-056E-434C-9203-327BF3C99F55}"/>
    <cellStyle name="Normal 4 4 5 2 2 2 3 3" xfId="51723" xr:uid="{15468988-701D-452E-BC26-03BB93E8E4B0}"/>
    <cellStyle name="Normal 4 4 5 2 2 2 4" xfId="16303" xr:uid="{7B411F21-A45A-41BA-9561-8F3ADD1D00B6}"/>
    <cellStyle name="Normal 4 4 5 2 2 2 5" xfId="29993" xr:uid="{FED5ABF1-03EF-43B5-A379-E143034C6823}"/>
    <cellStyle name="Normal 4 4 5 2 2 2 6" xfId="44877" xr:uid="{3C8C8F41-7BCD-4648-8CD7-F3AE476D5C3B}"/>
    <cellStyle name="Normal 4 4 5 2 2 3" xfId="11167" xr:uid="{676015DD-B38D-4413-BF0D-01CA8669520F}"/>
    <cellStyle name="Normal 4 4 5 2 2 3 2" xfId="24857" xr:uid="{1EAB423B-D9E3-4971-BC16-53DBFA5243BC}"/>
    <cellStyle name="Normal 4 4 5 2 2 3 2 2" xfId="38549" xr:uid="{15601514-DC52-44FA-BCAF-09A2F0A7C1C3}"/>
    <cellStyle name="Normal 4 4 5 2 2 3 2 3" xfId="53433" xr:uid="{17BCA16F-2EE6-4CF7-A6B2-0FA0EFB1F41C}"/>
    <cellStyle name="Normal 4 4 5 2 2 3 3" xfId="18013" xr:uid="{2C0E46B2-B17D-4B3E-A781-ADCE5727FC5E}"/>
    <cellStyle name="Normal 4 4 5 2 2 3 4" xfId="31703" xr:uid="{6E2B3EB2-1F92-4310-8E48-E34FD258A0A3}"/>
    <cellStyle name="Normal 4 4 5 2 2 3 5" xfId="46587" xr:uid="{4BC8B65E-4AE8-483A-8B9B-860112D4AFF0}"/>
    <cellStyle name="Normal 4 4 5 2 2 4" xfId="21435" xr:uid="{D60DFBEA-3460-48E6-99A6-390E417C29D9}"/>
    <cellStyle name="Normal 4 4 5 2 2 4 2" xfId="35127" xr:uid="{D8791118-0EE4-42DC-9F3F-83DE1CF69CA1}"/>
    <cellStyle name="Normal 4 4 5 2 2 4 3" xfId="50011" xr:uid="{63105EF5-2B6C-4589-A8C0-AC363FCCAC08}"/>
    <cellStyle name="Normal 4 4 5 2 2 5" xfId="14591" xr:uid="{1E67D4E4-9B81-462D-A327-E7725CD24E66}"/>
    <cellStyle name="Normal 4 4 5 2 2 6" xfId="28281" xr:uid="{BC92AD17-4DB8-4C73-8757-BC7C6681300C}"/>
    <cellStyle name="Normal 4 4 5 2 2 7" xfId="43165" xr:uid="{CE863410-EF56-4B11-AE87-5A968E5C8A2D}"/>
    <cellStyle name="Normal 4 4 5 2 3" xfId="9456" xr:uid="{A97EF429-07DD-47CF-A55C-6A6335DBFEEE}"/>
    <cellStyle name="Normal 4 4 5 2 3 2" xfId="12878" xr:uid="{D6C7B36B-C783-4A62-9D15-E71E0F1F5081}"/>
    <cellStyle name="Normal 4 4 5 2 3 2 2" xfId="26568" xr:uid="{CAA76B94-AD0E-407C-B647-449D671D9122}"/>
    <cellStyle name="Normal 4 4 5 2 3 2 2 2" xfId="40260" xr:uid="{47B2D703-F291-41FD-8E74-50F866928145}"/>
    <cellStyle name="Normal 4 4 5 2 3 2 2 3" xfId="55144" xr:uid="{7215A312-5A1E-4DBB-A462-2FFED991442C}"/>
    <cellStyle name="Normal 4 4 5 2 3 2 3" xfId="19724" xr:uid="{EEC703B5-8FD5-46B2-81E5-9D400975E331}"/>
    <cellStyle name="Normal 4 4 5 2 3 2 4" xfId="33414" xr:uid="{7921F1F4-70D2-4AE0-9C73-86FBA5EBF9EF}"/>
    <cellStyle name="Normal 4 4 5 2 3 2 5" xfId="48298" xr:uid="{D1FCFE39-08CC-410A-BBE7-6BB1B13B8125}"/>
    <cellStyle name="Normal 4 4 5 2 3 3" xfId="23146" xr:uid="{A8BFE082-7575-4A65-8F80-C5E92739122B}"/>
    <cellStyle name="Normal 4 4 5 2 3 3 2" xfId="36838" xr:uid="{F8ED682F-7340-4067-BCB6-81138FCD1A90}"/>
    <cellStyle name="Normal 4 4 5 2 3 3 3" xfId="51722" xr:uid="{1AC13F01-C399-40FC-973B-E5F8D056E8BE}"/>
    <cellStyle name="Normal 4 4 5 2 3 4" xfId="16302" xr:uid="{26D0F987-5121-4304-A961-94B32DFD010C}"/>
    <cellStyle name="Normal 4 4 5 2 3 5" xfId="29992" xr:uid="{C610A35B-130A-4B39-B8C9-CA1F2189F304}"/>
    <cellStyle name="Normal 4 4 5 2 3 6" xfId="44876" xr:uid="{311D1406-391B-47BE-952F-B699A1DFEA40}"/>
    <cellStyle name="Normal 4 4 5 2 4" xfId="11166" xr:uid="{3C1DE1C4-8750-4694-9A1A-A34577D4F7C6}"/>
    <cellStyle name="Normal 4 4 5 2 4 2" xfId="24856" xr:uid="{BB199EB7-F3BB-4543-964A-E2F82FF984E6}"/>
    <cellStyle name="Normal 4 4 5 2 4 2 2" xfId="38548" xr:uid="{C56AE461-BCF6-4C16-8823-C0E0C15A0B67}"/>
    <cellStyle name="Normal 4 4 5 2 4 2 3" xfId="53432" xr:uid="{D724122C-3E66-43A2-AB4B-5AF65783B756}"/>
    <cellStyle name="Normal 4 4 5 2 4 3" xfId="18012" xr:uid="{0CBEDD3D-D965-4323-B501-0A9909D9F3F1}"/>
    <cellStyle name="Normal 4 4 5 2 4 4" xfId="31702" xr:uid="{8999F18C-0776-490E-A821-7E304E915334}"/>
    <cellStyle name="Normal 4 4 5 2 4 5" xfId="46586" xr:uid="{BC1D9240-6EAE-41D9-A568-3B673E15B45B}"/>
    <cellStyle name="Normal 4 4 5 2 5" xfId="21434" xr:uid="{300F3422-40E1-4C77-B329-CD963F504F1D}"/>
    <cellStyle name="Normal 4 4 5 2 5 2" xfId="35126" xr:uid="{651098A0-7D47-42C2-B93B-CA2639F1B5FC}"/>
    <cellStyle name="Normal 4 4 5 2 5 3" xfId="50010" xr:uid="{3A3EA2EA-708D-4B10-821E-A85EBEBD66A3}"/>
    <cellStyle name="Normal 4 4 5 2 6" xfId="14590" xr:uid="{C83E901D-AD9F-4F8D-8B3C-F34678D82E69}"/>
    <cellStyle name="Normal 4 4 5 2 7" xfId="28280" xr:uid="{A6DCF367-B054-4EBE-AA3E-E176FDFC05B9}"/>
    <cellStyle name="Normal 4 4 5 2 8" xfId="43164" xr:uid="{A6F7D9AC-F131-49C7-8FE0-C7BC8898358C}"/>
    <cellStyle name="Normal 4 4 5 3" xfId="7746" xr:uid="{2EF045B1-C701-4ED7-973A-C2C5A786B5DB}"/>
    <cellStyle name="Normal 4 4 5 3 2" xfId="9458" xr:uid="{230E17D0-EEDC-4E5E-9B18-D02F984E702A}"/>
    <cellStyle name="Normal 4 4 5 3 2 2" xfId="12880" xr:uid="{F2965ED2-58BA-4400-8666-66D2BBCE506B}"/>
    <cellStyle name="Normal 4 4 5 3 2 2 2" xfId="26570" xr:uid="{EFA2DBA9-CFD3-4BBE-A9AE-C75858BFA178}"/>
    <cellStyle name="Normal 4 4 5 3 2 2 2 2" xfId="40262" xr:uid="{58BECC7F-CDB1-4267-BDC7-DC519ABAE13B}"/>
    <cellStyle name="Normal 4 4 5 3 2 2 2 3" xfId="55146" xr:uid="{4A478F68-C467-4367-A9BC-FC68576FE2D4}"/>
    <cellStyle name="Normal 4 4 5 3 2 2 3" xfId="19726" xr:uid="{EBF5A156-B2C9-4C0A-AA65-48CA92BDD5F1}"/>
    <cellStyle name="Normal 4 4 5 3 2 2 4" xfId="33416" xr:uid="{4CFE800B-35E3-4174-ACD7-3939C0D75883}"/>
    <cellStyle name="Normal 4 4 5 3 2 2 5" xfId="48300" xr:uid="{BE90B3EE-627C-4585-A7E6-64F488F443EF}"/>
    <cellStyle name="Normal 4 4 5 3 2 3" xfId="23148" xr:uid="{BD889E9A-7B50-4042-A43E-AF823144B1A7}"/>
    <cellStyle name="Normal 4 4 5 3 2 3 2" xfId="36840" xr:uid="{D83350C0-B6F5-407D-AB9D-8B11975C6FB3}"/>
    <cellStyle name="Normal 4 4 5 3 2 3 3" xfId="51724" xr:uid="{856BB032-06B1-4407-B721-092D47FB0777}"/>
    <cellStyle name="Normal 4 4 5 3 2 4" xfId="16304" xr:uid="{564242CB-60AA-40B6-8440-95FA608ECC6D}"/>
    <cellStyle name="Normal 4 4 5 3 2 5" xfId="29994" xr:uid="{AE6E1EA9-46A9-4896-96D6-27D089C056FB}"/>
    <cellStyle name="Normal 4 4 5 3 2 6" xfId="44878" xr:uid="{08AB6FED-244C-4F87-8E38-450AFD799A1C}"/>
    <cellStyle name="Normal 4 4 5 3 3" xfId="11168" xr:uid="{56B4C8C1-CD4A-4B47-82A9-A8CE0769E653}"/>
    <cellStyle name="Normal 4 4 5 3 3 2" xfId="24858" xr:uid="{2CF68AB1-621D-4A81-B3AF-741466657DB0}"/>
    <cellStyle name="Normal 4 4 5 3 3 2 2" xfId="38550" xr:uid="{0A9EB8D1-C2A7-4091-BFD8-67CE666D5D02}"/>
    <cellStyle name="Normal 4 4 5 3 3 2 3" xfId="53434" xr:uid="{E19742C9-CB33-42AE-A765-BFFCCE3BC31F}"/>
    <cellStyle name="Normal 4 4 5 3 3 3" xfId="18014" xr:uid="{8B82C04C-710E-4330-8486-DA7BF353F793}"/>
    <cellStyle name="Normal 4 4 5 3 3 4" xfId="31704" xr:uid="{606B12C8-0BA0-473D-82CF-A4DA3A95ECB0}"/>
    <cellStyle name="Normal 4 4 5 3 3 5" xfId="46588" xr:uid="{3EB57E62-D43F-4A09-9311-E2B54066E881}"/>
    <cellStyle name="Normal 4 4 5 3 4" xfId="21436" xr:uid="{A1B4F918-A589-4B29-962E-EEC7A3D13763}"/>
    <cellStyle name="Normal 4 4 5 3 4 2" xfId="35128" xr:uid="{38CEF134-4A81-4864-95F3-115CD7D0EFEB}"/>
    <cellStyle name="Normal 4 4 5 3 4 3" xfId="50012" xr:uid="{35145DA8-DEE3-4582-B3DA-8A70608F6CF9}"/>
    <cellStyle name="Normal 4 4 5 3 5" xfId="14592" xr:uid="{7356FBF9-AF2F-428E-9397-CEAE99A8ACD8}"/>
    <cellStyle name="Normal 4 4 5 3 6" xfId="28282" xr:uid="{B05F28A7-00FA-4C44-86F1-293A3576ABE6}"/>
    <cellStyle name="Normal 4 4 5 3 7" xfId="43166" xr:uid="{83161140-1421-4EBC-8FBC-DF38582E49C0}"/>
    <cellStyle name="Normal 4 4 5 4" xfId="7747" xr:uid="{2CD3146B-9921-432D-91EB-A1FD5C7AB809}"/>
    <cellStyle name="Normal 4 4 5 4 2" xfId="9459" xr:uid="{57DFA88F-7DEE-490D-ABCD-CFA68CF83CD0}"/>
    <cellStyle name="Normal 4 4 5 4 2 2" xfId="12881" xr:uid="{822E500E-AC0E-4FC8-A0C0-F27BE86CFF6B}"/>
    <cellStyle name="Normal 4 4 5 4 2 2 2" xfId="26571" xr:uid="{EA31F8FB-6769-42AA-85B2-B151F3905159}"/>
    <cellStyle name="Normal 4 4 5 4 2 2 2 2" xfId="40263" xr:uid="{556446BA-C9FA-44C4-A1D7-E8BDA96084C8}"/>
    <cellStyle name="Normal 4 4 5 4 2 2 2 3" xfId="55147" xr:uid="{287ABE3C-8B76-4B47-8B31-687DB3099520}"/>
    <cellStyle name="Normal 4 4 5 4 2 2 3" xfId="19727" xr:uid="{816B28E2-44AC-4DD8-BF38-480B3655790F}"/>
    <cellStyle name="Normal 4 4 5 4 2 2 4" xfId="33417" xr:uid="{8018B308-75F8-4D9F-8E6D-DB2F3F9CBA76}"/>
    <cellStyle name="Normal 4 4 5 4 2 2 5" xfId="48301" xr:uid="{FC2A167A-0E30-4D76-828E-EDA9323DDC77}"/>
    <cellStyle name="Normal 4 4 5 4 2 3" xfId="23149" xr:uid="{F19ED5C5-2FEA-4FCB-95ED-54ADDADA075B}"/>
    <cellStyle name="Normal 4 4 5 4 2 3 2" xfId="36841" xr:uid="{68223E44-4B1C-4F2D-BFD1-D07D3175C219}"/>
    <cellStyle name="Normal 4 4 5 4 2 3 3" xfId="51725" xr:uid="{D8171482-AFD6-4574-9DC2-38803428166D}"/>
    <cellStyle name="Normal 4 4 5 4 2 4" xfId="16305" xr:uid="{D798E66B-420E-47D0-8233-3502685AC979}"/>
    <cellStyle name="Normal 4 4 5 4 2 5" xfId="29995" xr:uid="{E8B0E8DC-2C81-458D-A56E-36384AE941B8}"/>
    <cellStyle name="Normal 4 4 5 4 2 6" xfId="44879" xr:uid="{2FD514F1-0A6D-4F55-A5D3-EE59431D6ACA}"/>
    <cellStyle name="Normal 4 4 5 4 3" xfId="11169" xr:uid="{E923BD52-8078-4C90-97A7-5D4A6042A8E5}"/>
    <cellStyle name="Normal 4 4 5 4 3 2" xfId="24859" xr:uid="{60DAF591-EC6D-4E6E-A557-1CF015982ABB}"/>
    <cellStyle name="Normal 4 4 5 4 3 2 2" xfId="38551" xr:uid="{EC41559B-B30C-49D4-9480-E98913B03CFA}"/>
    <cellStyle name="Normal 4 4 5 4 3 2 3" xfId="53435" xr:uid="{3037011B-5C6E-4EFC-A662-7FD5FECD06C9}"/>
    <cellStyle name="Normal 4 4 5 4 3 3" xfId="18015" xr:uid="{487EC2CB-0ECD-49C4-8B52-4FEF81B41082}"/>
    <cellStyle name="Normal 4 4 5 4 3 4" xfId="31705" xr:uid="{0577972A-85D9-4818-9455-1B71992EA87E}"/>
    <cellStyle name="Normal 4 4 5 4 3 5" xfId="46589" xr:uid="{A9049D36-E77E-4282-A6E3-DB4952017114}"/>
    <cellStyle name="Normal 4 4 5 4 4" xfId="21437" xr:uid="{67E9DBC2-918A-4CC1-BCD1-BA07BC9C6B5C}"/>
    <cellStyle name="Normal 4 4 5 4 4 2" xfId="35129" xr:uid="{3ACAF34B-1285-42B6-9534-2F3CABE9EF1A}"/>
    <cellStyle name="Normal 4 4 5 4 4 3" xfId="50013" xr:uid="{7609CEB2-4CBB-4C19-A33C-D1D4D0108940}"/>
    <cellStyle name="Normal 4 4 5 4 5" xfId="14593" xr:uid="{E4C77A84-43E9-4DFB-9078-020C6017F047}"/>
    <cellStyle name="Normal 4 4 5 4 6" xfId="28283" xr:uid="{DF8BB563-E9C6-4992-AB58-498392068669}"/>
    <cellStyle name="Normal 4 4 5 4 7" xfId="43167" xr:uid="{E6D4B187-B31A-4150-8BA5-CF0042135F68}"/>
    <cellStyle name="Normal 4 4 5 5" xfId="9455" xr:uid="{FD925E8D-AFEB-4F49-A7EB-776AF76FAC91}"/>
    <cellStyle name="Normal 4 4 5 5 2" xfId="12877" xr:uid="{E83412C1-05F8-4F16-BDF5-BE30403FE75D}"/>
    <cellStyle name="Normal 4 4 5 5 2 2" xfId="26567" xr:uid="{275756AB-4453-42DE-A463-5A6D0AAEB6AD}"/>
    <cellStyle name="Normal 4 4 5 5 2 2 2" xfId="40259" xr:uid="{E5451A6E-C8A1-43F1-8E2C-B3922CC20BEB}"/>
    <cellStyle name="Normal 4 4 5 5 2 2 3" xfId="55143" xr:uid="{79872AC0-47D4-4259-80D6-6D96A77121C6}"/>
    <cellStyle name="Normal 4 4 5 5 2 3" xfId="19723" xr:uid="{D1395EDB-E91D-41EF-87C1-472F1C5F753C}"/>
    <cellStyle name="Normal 4 4 5 5 2 4" xfId="33413" xr:uid="{E90F016A-42C1-4EB3-92BF-7B6FE4818BCC}"/>
    <cellStyle name="Normal 4 4 5 5 2 5" xfId="48297" xr:uid="{1AB62655-B73A-4AF6-A274-2B899C05A358}"/>
    <cellStyle name="Normal 4 4 5 5 3" xfId="23145" xr:uid="{A16DF9C5-1DAF-40EE-BA2D-82DCFF70598E}"/>
    <cellStyle name="Normal 4 4 5 5 3 2" xfId="36837" xr:uid="{E808DC65-9FD2-4899-8522-9E723744A910}"/>
    <cellStyle name="Normal 4 4 5 5 3 3" xfId="51721" xr:uid="{C6C40A8C-FCAD-4A58-99A6-9A6CB8B81443}"/>
    <cellStyle name="Normal 4 4 5 5 4" xfId="16301" xr:uid="{6F44FB83-25B3-4202-9CEE-FD5C97473B90}"/>
    <cellStyle name="Normal 4 4 5 5 5" xfId="29991" xr:uid="{61F6828A-1EC4-4B81-9448-384D2E5C366C}"/>
    <cellStyle name="Normal 4 4 5 5 6" xfId="44875" xr:uid="{755FB28F-5C90-483C-9DF8-7A21DD2925D2}"/>
    <cellStyle name="Normal 4 4 5 6" xfId="11165" xr:uid="{0F743F6B-2B1B-4F60-A327-13EED562DB4B}"/>
    <cellStyle name="Normal 4 4 5 6 2" xfId="24855" xr:uid="{077128CE-6FF0-42BA-9B32-64D6738B47B9}"/>
    <cellStyle name="Normal 4 4 5 6 2 2" xfId="38547" xr:uid="{8E0844B4-CAF4-4B35-8FE8-478282DD33B6}"/>
    <cellStyle name="Normal 4 4 5 6 2 3" xfId="53431" xr:uid="{9BEBA021-41CA-4136-83AE-501B217891FB}"/>
    <cellStyle name="Normal 4 4 5 6 3" xfId="18011" xr:uid="{156F34DD-2B43-4ABE-827C-88BBB83FEBAC}"/>
    <cellStyle name="Normal 4 4 5 6 4" xfId="31701" xr:uid="{89B5A241-DE12-4CBC-A420-D893C25AECBB}"/>
    <cellStyle name="Normal 4 4 5 6 5" xfId="46585" xr:uid="{71A0C4AE-8BCC-4C6F-B956-1D3EF0E3C383}"/>
    <cellStyle name="Normal 4 4 5 7" xfId="21433" xr:uid="{AE550AFB-F317-40E2-8908-4DD15811CBDE}"/>
    <cellStyle name="Normal 4 4 5 7 2" xfId="35125" xr:uid="{78B8A186-E397-4CE3-B281-D06886900A9E}"/>
    <cellStyle name="Normal 4 4 5 7 3" xfId="50009" xr:uid="{B066AB6E-B9ED-46D7-8620-E7BEC7C0E4A3}"/>
    <cellStyle name="Normal 4 4 5 8" xfId="14589" xr:uid="{DFC51527-7EE6-4FE1-931C-5F314CC1C20B}"/>
    <cellStyle name="Normal 4 4 5 9" xfId="28279" xr:uid="{1F7D3B00-72CE-46B8-9A03-8B110990DD22}"/>
    <cellStyle name="Normal 4 4 6" xfId="7748" xr:uid="{E0345A05-5A69-4ACE-BE47-FA1C108B2B49}"/>
    <cellStyle name="Normal 4 4 6 10" xfId="43168" xr:uid="{F44FA07B-1E95-4AEB-AF15-30E4A2AA5255}"/>
    <cellStyle name="Normal 4 4 6 2" xfId="7749" xr:uid="{FBE99746-D9E0-4423-9190-78C0FC5E229B}"/>
    <cellStyle name="Normal 4 4 6 2 2" xfId="7750" xr:uid="{67C27078-1B64-4E4B-8485-9F9504D9F140}"/>
    <cellStyle name="Normal 4 4 6 2 2 2" xfId="9462" xr:uid="{4117C4E8-65D3-4D35-941D-085ACF6C7163}"/>
    <cellStyle name="Normal 4 4 6 2 2 2 2" xfId="12884" xr:uid="{16198585-F671-4AF1-8207-7201AF3FF862}"/>
    <cellStyle name="Normal 4 4 6 2 2 2 2 2" xfId="26574" xr:uid="{52DA4ACE-6006-4BA0-943D-825F18BB0220}"/>
    <cellStyle name="Normal 4 4 6 2 2 2 2 2 2" xfId="40266" xr:uid="{2C11575D-7F0F-463A-A1A0-4F2A59F7DE5A}"/>
    <cellStyle name="Normal 4 4 6 2 2 2 2 2 3" xfId="55150" xr:uid="{8D3C260D-E97F-459A-A00D-F83AE20334AF}"/>
    <cellStyle name="Normal 4 4 6 2 2 2 2 3" xfId="19730" xr:uid="{920733DE-2919-479A-A631-FCD0503CE233}"/>
    <cellStyle name="Normal 4 4 6 2 2 2 2 4" xfId="33420" xr:uid="{B7E23A50-E303-439E-98D2-7D508EAE3CE9}"/>
    <cellStyle name="Normal 4 4 6 2 2 2 2 5" xfId="48304" xr:uid="{BC38C4AB-A2B6-4CBC-BA19-5BAAC7775756}"/>
    <cellStyle name="Normal 4 4 6 2 2 2 3" xfId="23152" xr:uid="{02581E08-AA5F-45A3-8C27-FBF8EDC4A1CB}"/>
    <cellStyle name="Normal 4 4 6 2 2 2 3 2" xfId="36844" xr:uid="{65A45A5C-E8B4-4CEC-A82C-FB4CAAF21F9F}"/>
    <cellStyle name="Normal 4 4 6 2 2 2 3 3" xfId="51728" xr:uid="{FFBF9511-6E81-49A9-8CAE-A8C3F3674688}"/>
    <cellStyle name="Normal 4 4 6 2 2 2 4" xfId="16308" xr:uid="{9125DFD8-0B60-42A4-A989-0B4A8EDCF83A}"/>
    <cellStyle name="Normal 4 4 6 2 2 2 5" xfId="29998" xr:uid="{B094B415-4256-4107-B113-05BACB317558}"/>
    <cellStyle name="Normal 4 4 6 2 2 2 6" xfId="44882" xr:uid="{C81ADB27-179F-46FB-9D03-A1071B057D86}"/>
    <cellStyle name="Normal 4 4 6 2 2 3" xfId="11172" xr:uid="{6FE244FC-1538-4594-A1FD-9A65970720AC}"/>
    <cellStyle name="Normal 4 4 6 2 2 3 2" xfId="24862" xr:uid="{72A49398-1798-4B65-9BA0-5F0689EB7857}"/>
    <cellStyle name="Normal 4 4 6 2 2 3 2 2" xfId="38554" xr:uid="{741BB091-BEAD-454C-B60B-2A9765CDC857}"/>
    <cellStyle name="Normal 4 4 6 2 2 3 2 3" xfId="53438" xr:uid="{F8B958DF-A492-405A-B4BE-137A86ACEFEC}"/>
    <cellStyle name="Normal 4 4 6 2 2 3 3" xfId="18018" xr:uid="{21F277C4-6220-4637-BA0A-9A3D48699D52}"/>
    <cellStyle name="Normal 4 4 6 2 2 3 4" xfId="31708" xr:uid="{C8A9FA85-B462-400D-8164-C521F7F0EF02}"/>
    <cellStyle name="Normal 4 4 6 2 2 3 5" xfId="46592" xr:uid="{5012F453-36BB-4FD8-8A0F-6B5F49C900E8}"/>
    <cellStyle name="Normal 4 4 6 2 2 4" xfId="21440" xr:uid="{B466781C-E801-41EB-93C4-5AFDBA634E63}"/>
    <cellStyle name="Normal 4 4 6 2 2 4 2" xfId="35132" xr:uid="{FB300E8B-8D5B-450A-AE19-AE3FADD46C53}"/>
    <cellStyle name="Normal 4 4 6 2 2 4 3" xfId="50016" xr:uid="{FBEF9C8B-1214-4001-8B20-40C2FD0B8346}"/>
    <cellStyle name="Normal 4 4 6 2 2 5" xfId="14596" xr:uid="{13C243CE-B3D8-49DB-9888-572E00515EAC}"/>
    <cellStyle name="Normal 4 4 6 2 2 6" xfId="28286" xr:uid="{88158764-45F3-4888-AAFD-8B30FCC75230}"/>
    <cellStyle name="Normal 4 4 6 2 2 7" xfId="43170" xr:uid="{EF3B96A9-484B-411E-B355-EC715322D557}"/>
    <cellStyle name="Normal 4 4 6 2 3" xfId="9461" xr:uid="{DAE31352-F1B0-4027-A636-8F9961A93A7B}"/>
    <cellStyle name="Normal 4 4 6 2 3 2" xfId="12883" xr:uid="{5B30D1EB-0BF1-4962-96D0-B8049AE4ABCF}"/>
    <cellStyle name="Normal 4 4 6 2 3 2 2" xfId="26573" xr:uid="{A67604AD-3670-4640-9614-87597DFD0CC4}"/>
    <cellStyle name="Normal 4 4 6 2 3 2 2 2" xfId="40265" xr:uid="{D18C4D31-F403-476E-BDDE-95AC12CD659E}"/>
    <cellStyle name="Normal 4 4 6 2 3 2 2 3" xfId="55149" xr:uid="{5831BE48-C0BE-43C7-8638-96EF529CF699}"/>
    <cellStyle name="Normal 4 4 6 2 3 2 3" xfId="19729" xr:uid="{3E606804-6331-4496-B447-0B68804EA7EE}"/>
    <cellStyle name="Normal 4 4 6 2 3 2 4" xfId="33419" xr:uid="{AD0E24C4-C113-4640-93C4-78680CD72411}"/>
    <cellStyle name="Normal 4 4 6 2 3 2 5" xfId="48303" xr:uid="{8497280C-05A3-4186-B754-6BC8986B1901}"/>
    <cellStyle name="Normal 4 4 6 2 3 3" xfId="23151" xr:uid="{63590F78-8E26-478B-846A-181C6CD8561B}"/>
    <cellStyle name="Normal 4 4 6 2 3 3 2" xfId="36843" xr:uid="{7ED2F5B0-CA00-4964-9BB6-F463AE18FF35}"/>
    <cellStyle name="Normal 4 4 6 2 3 3 3" xfId="51727" xr:uid="{AB034A6B-82A1-464E-BB21-8F194B2C3F61}"/>
    <cellStyle name="Normal 4 4 6 2 3 4" xfId="16307" xr:uid="{CEAD4A96-EC0E-4CFE-BA4D-9A83A54E8BDF}"/>
    <cellStyle name="Normal 4 4 6 2 3 5" xfId="29997" xr:uid="{7752D873-27EE-4543-996B-313F065AED09}"/>
    <cellStyle name="Normal 4 4 6 2 3 6" xfId="44881" xr:uid="{8A636590-1FFF-4070-8930-3C88B3D9F341}"/>
    <cellStyle name="Normal 4 4 6 2 4" xfId="11171" xr:uid="{7358D05F-A562-46D4-B67C-CB3FA8468EEF}"/>
    <cellStyle name="Normal 4 4 6 2 4 2" xfId="24861" xr:uid="{40F9F452-5E24-4455-A018-ADF2914BA529}"/>
    <cellStyle name="Normal 4 4 6 2 4 2 2" xfId="38553" xr:uid="{B55A9F25-278C-4ABD-B9D3-D4469BB21F14}"/>
    <cellStyle name="Normal 4 4 6 2 4 2 3" xfId="53437" xr:uid="{E128BBB1-A323-49BB-8063-23BA722F8C08}"/>
    <cellStyle name="Normal 4 4 6 2 4 3" xfId="18017" xr:uid="{2B0D887C-FACB-4CD3-95C4-0B6E837FE6A2}"/>
    <cellStyle name="Normal 4 4 6 2 4 4" xfId="31707" xr:uid="{4261A5F9-B5AE-4C3A-A2DB-92866C9FD9D1}"/>
    <cellStyle name="Normal 4 4 6 2 4 5" xfId="46591" xr:uid="{141EA9B0-94A5-48F9-ADCD-4FCAAF6F8540}"/>
    <cellStyle name="Normal 4 4 6 2 5" xfId="21439" xr:uid="{916063FE-0ED3-48BA-99D2-B76B05D9D53A}"/>
    <cellStyle name="Normal 4 4 6 2 5 2" xfId="35131" xr:uid="{353F0E12-6E4B-4249-B16C-2C75F65CD8A7}"/>
    <cellStyle name="Normal 4 4 6 2 5 3" xfId="50015" xr:uid="{7E05B5C1-75C9-4838-9EAC-29C71AD9B060}"/>
    <cellStyle name="Normal 4 4 6 2 6" xfId="14595" xr:uid="{88FB6A33-8659-4918-8CFF-B268E0C15B31}"/>
    <cellStyle name="Normal 4 4 6 2 7" xfId="28285" xr:uid="{D0E7B4E2-3992-4E11-B273-B6174E2A266C}"/>
    <cellStyle name="Normal 4 4 6 2 8" xfId="43169" xr:uid="{D93F73C8-F4CB-49BA-AE2D-342B40B8AD5E}"/>
    <cellStyle name="Normal 4 4 6 3" xfId="7751" xr:uid="{AE299FDB-FF80-49F1-ADB7-728C6F41E934}"/>
    <cellStyle name="Normal 4 4 6 3 2" xfId="9463" xr:uid="{EDB884A0-C7BB-4336-AC18-5C2BF7B37713}"/>
    <cellStyle name="Normal 4 4 6 3 2 2" xfId="12885" xr:uid="{C0FAD143-8E5F-4B7A-9605-C9E849BFC8E6}"/>
    <cellStyle name="Normal 4 4 6 3 2 2 2" xfId="26575" xr:uid="{3C6B3015-730A-41B9-B3A1-AD5759B7D5E2}"/>
    <cellStyle name="Normal 4 4 6 3 2 2 2 2" xfId="40267" xr:uid="{9C6A69C7-9990-455E-9745-63D6011CBBA8}"/>
    <cellStyle name="Normal 4 4 6 3 2 2 2 3" xfId="55151" xr:uid="{F81E17B6-2325-49F1-A887-BBAF3E458036}"/>
    <cellStyle name="Normal 4 4 6 3 2 2 3" xfId="19731" xr:uid="{B9A9128A-EA09-4D03-B458-1E1D19E5EEAF}"/>
    <cellStyle name="Normal 4 4 6 3 2 2 4" xfId="33421" xr:uid="{2F427EFA-05BA-4325-A870-0803CB06740F}"/>
    <cellStyle name="Normal 4 4 6 3 2 2 5" xfId="48305" xr:uid="{ACC816D4-280C-42A2-A24C-DA26F6FFE18E}"/>
    <cellStyle name="Normal 4 4 6 3 2 3" xfId="23153" xr:uid="{072FCD96-085B-402C-A2E7-81658F7119B5}"/>
    <cellStyle name="Normal 4 4 6 3 2 3 2" xfId="36845" xr:uid="{03DBBC11-970A-475B-A618-08CEADEB6F5F}"/>
    <cellStyle name="Normal 4 4 6 3 2 3 3" xfId="51729" xr:uid="{439743B2-646E-45F0-96B6-A3AADA57C036}"/>
    <cellStyle name="Normal 4 4 6 3 2 4" xfId="16309" xr:uid="{EBE1B98F-6841-47C3-9BB0-1BBF9196F24E}"/>
    <cellStyle name="Normal 4 4 6 3 2 5" xfId="29999" xr:uid="{99B5248A-0CC8-4729-8B96-6209398C0377}"/>
    <cellStyle name="Normal 4 4 6 3 2 6" xfId="44883" xr:uid="{653A1FB7-80D1-4AB0-9D49-AC05B697D267}"/>
    <cellStyle name="Normal 4 4 6 3 3" xfId="11173" xr:uid="{CFD781A8-7E5B-4373-A93F-18E5DDD65154}"/>
    <cellStyle name="Normal 4 4 6 3 3 2" xfId="24863" xr:uid="{C9C912F1-6F7C-44BD-B8A2-EB7934D7DD1E}"/>
    <cellStyle name="Normal 4 4 6 3 3 2 2" xfId="38555" xr:uid="{6BA3F705-C7FF-44B5-8875-8B2D27512AF2}"/>
    <cellStyle name="Normal 4 4 6 3 3 2 3" xfId="53439" xr:uid="{B0CA9209-4268-42C0-915B-00C44ED61B45}"/>
    <cellStyle name="Normal 4 4 6 3 3 3" xfId="18019" xr:uid="{A27A0A96-DF1D-4E06-8C19-76AB3BE4F8B2}"/>
    <cellStyle name="Normal 4 4 6 3 3 4" xfId="31709" xr:uid="{B5E29757-AA3C-4881-99FC-5CE3BEBB776C}"/>
    <cellStyle name="Normal 4 4 6 3 3 5" xfId="46593" xr:uid="{9C4430ED-057D-44F0-AE99-ACB7CC02AE36}"/>
    <cellStyle name="Normal 4 4 6 3 4" xfId="21441" xr:uid="{A67BCDEC-FABB-45B6-A403-56EDAA315BB2}"/>
    <cellStyle name="Normal 4 4 6 3 4 2" xfId="35133" xr:uid="{0F4124F7-4374-4179-AC40-D59A67E33276}"/>
    <cellStyle name="Normal 4 4 6 3 4 3" xfId="50017" xr:uid="{DBFAE8C5-563A-4BB6-B64B-D34EA1F2F3F7}"/>
    <cellStyle name="Normal 4 4 6 3 5" xfId="14597" xr:uid="{9572DE4A-2439-41E9-AB9E-A409EDC10734}"/>
    <cellStyle name="Normal 4 4 6 3 6" xfId="28287" xr:uid="{114D1C4A-3AF2-468F-B8F6-D0D5144DBE88}"/>
    <cellStyle name="Normal 4 4 6 3 7" xfId="43171" xr:uid="{C6A13301-29E6-4055-9D64-36C7E2A1FD2E}"/>
    <cellStyle name="Normal 4 4 6 4" xfId="7752" xr:uid="{394B6F7F-633E-42D5-A2A1-9B2726D437E0}"/>
    <cellStyle name="Normal 4 4 6 4 2" xfId="9464" xr:uid="{A87CFB4E-14BC-44DF-BCEE-149C71A96CE8}"/>
    <cellStyle name="Normal 4 4 6 4 2 2" xfId="12886" xr:uid="{D3052B8C-EDF7-4870-AC9D-3DF6BC7AB1E1}"/>
    <cellStyle name="Normal 4 4 6 4 2 2 2" xfId="26576" xr:uid="{275B5CEB-8EAF-4CEF-B337-2B927CA99713}"/>
    <cellStyle name="Normal 4 4 6 4 2 2 2 2" xfId="40268" xr:uid="{25FCCFD5-E787-4F63-82D6-868A240FAF54}"/>
    <cellStyle name="Normal 4 4 6 4 2 2 2 3" xfId="55152" xr:uid="{1782477A-8B4A-462C-9E72-8A60D6B6526C}"/>
    <cellStyle name="Normal 4 4 6 4 2 2 3" xfId="19732" xr:uid="{78123198-9A2C-460E-9700-1DC9ACA93510}"/>
    <cellStyle name="Normal 4 4 6 4 2 2 4" xfId="33422" xr:uid="{19C77D9B-4A5D-4C2C-8488-9DFE61CD7EDB}"/>
    <cellStyle name="Normal 4 4 6 4 2 2 5" xfId="48306" xr:uid="{4331307D-307F-4850-A288-352D8A5F4E86}"/>
    <cellStyle name="Normal 4 4 6 4 2 3" xfId="23154" xr:uid="{49D29C91-FB8A-43E2-B06E-E447444D7290}"/>
    <cellStyle name="Normal 4 4 6 4 2 3 2" xfId="36846" xr:uid="{2B9FB02C-55CD-4D86-BE7D-B15814AF0A6D}"/>
    <cellStyle name="Normal 4 4 6 4 2 3 3" xfId="51730" xr:uid="{82D817AB-5D1B-4A2E-8D57-15A918D739AA}"/>
    <cellStyle name="Normal 4 4 6 4 2 4" xfId="16310" xr:uid="{4666AB24-61F8-4871-9649-17376FA51FF2}"/>
    <cellStyle name="Normal 4 4 6 4 2 5" xfId="30000" xr:uid="{B99A6223-F11B-4309-8856-366E83187248}"/>
    <cellStyle name="Normal 4 4 6 4 2 6" xfId="44884" xr:uid="{5F9F7DF6-DB35-4323-9DB4-AFB31A66E1AA}"/>
    <cellStyle name="Normal 4 4 6 4 3" xfId="11174" xr:uid="{92E918FD-E304-4686-AF96-EC064F25FB57}"/>
    <cellStyle name="Normal 4 4 6 4 3 2" xfId="24864" xr:uid="{E4ACB8B0-8CEB-4213-955D-8F53A468F1F5}"/>
    <cellStyle name="Normal 4 4 6 4 3 2 2" xfId="38556" xr:uid="{501FADAA-44C5-49EF-B8A4-E090FF64FDF1}"/>
    <cellStyle name="Normal 4 4 6 4 3 2 3" xfId="53440" xr:uid="{C7894660-C693-4D6E-9489-98AD6A39CCBE}"/>
    <cellStyle name="Normal 4 4 6 4 3 3" xfId="18020" xr:uid="{D7388EA1-456D-4EF7-9E71-E188E060E0D6}"/>
    <cellStyle name="Normal 4 4 6 4 3 4" xfId="31710" xr:uid="{89B1EF42-BBB6-404C-B140-717ECA6BC7D6}"/>
    <cellStyle name="Normal 4 4 6 4 3 5" xfId="46594" xr:uid="{60820DDA-D04E-42AA-AFF9-84C1C6D73179}"/>
    <cellStyle name="Normal 4 4 6 4 4" xfId="21442" xr:uid="{A3E5E8FD-37D0-45EB-A148-8A84513F7A9C}"/>
    <cellStyle name="Normal 4 4 6 4 4 2" xfId="35134" xr:uid="{4072FF7E-BA8F-4CF9-B4AC-ED3E723C602B}"/>
    <cellStyle name="Normal 4 4 6 4 4 3" xfId="50018" xr:uid="{948A0833-A2C1-4ADF-B619-63B1C96D9A69}"/>
    <cellStyle name="Normal 4 4 6 4 5" xfId="14598" xr:uid="{4A12396E-B7F7-48CE-942B-4AA59AAD290E}"/>
    <cellStyle name="Normal 4 4 6 4 6" xfId="28288" xr:uid="{81DF1CC0-C0D0-450E-AB67-D117A71AC50D}"/>
    <cellStyle name="Normal 4 4 6 4 7" xfId="43172" xr:uid="{35D73E4D-8F43-47BF-BCDE-070FE386E86A}"/>
    <cellStyle name="Normal 4 4 6 5" xfId="9460" xr:uid="{5634C2BB-D41D-4871-8B00-CF0A5E5727E0}"/>
    <cellStyle name="Normal 4 4 6 5 2" xfId="12882" xr:uid="{B66D5A84-0A6E-484A-B715-3C41ECB7EBC7}"/>
    <cellStyle name="Normal 4 4 6 5 2 2" xfId="26572" xr:uid="{9701104E-05DE-4649-B31E-529147DBFC7A}"/>
    <cellStyle name="Normal 4 4 6 5 2 2 2" xfId="40264" xr:uid="{27377ECF-1636-429E-BDC9-C46420B9B334}"/>
    <cellStyle name="Normal 4 4 6 5 2 2 3" xfId="55148" xr:uid="{04E8EA11-2BFF-498E-A292-2BEFC9B0EB34}"/>
    <cellStyle name="Normal 4 4 6 5 2 3" xfId="19728" xr:uid="{D23AEA74-8F06-4B30-85F8-9B0EFCB72308}"/>
    <cellStyle name="Normal 4 4 6 5 2 4" xfId="33418" xr:uid="{DDAE3480-D1F0-4962-8052-F97900DCA7B4}"/>
    <cellStyle name="Normal 4 4 6 5 2 5" xfId="48302" xr:uid="{9664C088-91C7-4573-817A-850E3FC37DA9}"/>
    <cellStyle name="Normal 4 4 6 5 3" xfId="23150" xr:uid="{DE532C77-41DA-44D5-95C6-0D43559D7A3C}"/>
    <cellStyle name="Normal 4 4 6 5 3 2" xfId="36842" xr:uid="{56E6928E-F468-4986-90D8-C30DE0990958}"/>
    <cellStyle name="Normal 4 4 6 5 3 3" xfId="51726" xr:uid="{8B12BEE1-189D-433D-8C26-01AFF910C918}"/>
    <cellStyle name="Normal 4 4 6 5 4" xfId="16306" xr:uid="{EE55C88B-CFEB-4876-B8CE-5A78344778DE}"/>
    <cellStyle name="Normal 4 4 6 5 5" xfId="29996" xr:uid="{AE8FD3FB-53EE-43DA-83B4-47C95DD066AB}"/>
    <cellStyle name="Normal 4 4 6 5 6" xfId="44880" xr:uid="{B2F6BFCA-010D-498E-9798-620ADB418746}"/>
    <cellStyle name="Normal 4 4 6 6" xfId="11170" xr:uid="{5786F6EA-8DFA-4DA1-B857-8769D2C63CC9}"/>
    <cellStyle name="Normal 4 4 6 6 2" xfId="24860" xr:uid="{B62F233A-73C8-4B15-A294-AC2893C9943A}"/>
    <cellStyle name="Normal 4 4 6 6 2 2" xfId="38552" xr:uid="{14BAC35A-BE89-4BF1-9A79-CFAF284C6D90}"/>
    <cellStyle name="Normal 4 4 6 6 2 3" xfId="53436" xr:uid="{A36ADE64-3C0B-476F-9B70-6309476008A1}"/>
    <cellStyle name="Normal 4 4 6 6 3" xfId="18016" xr:uid="{E300E694-BC1C-4888-85A8-865D3F9CE34B}"/>
    <cellStyle name="Normal 4 4 6 6 4" xfId="31706" xr:uid="{668B4B51-951B-4355-A593-906FB79ADEBE}"/>
    <cellStyle name="Normal 4 4 6 6 5" xfId="46590" xr:uid="{CC73F519-97B2-4341-A4DC-042EF4D4449B}"/>
    <cellStyle name="Normal 4 4 6 7" xfId="21438" xr:uid="{E96E86FB-A62F-45E8-9CBD-DDA1EFBE1047}"/>
    <cellStyle name="Normal 4 4 6 7 2" xfId="35130" xr:uid="{5962284C-79DA-4783-8D94-9A13018C49A1}"/>
    <cellStyle name="Normal 4 4 6 7 3" xfId="50014" xr:uid="{204DD6B7-07E6-42B5-AF32-CC9A70E25119}"/>
    <cellStyle name="Normal 4 4 6 8" xfId="14594" xr:uid="{B68A1A3D-CDA7-4A0C-BDC8-BFBA9A0E83C0}"/>
    <cellStyle name="Normal 4 4 6 9" xfId="28284" xr:uid="{E8948EE0-EEF8-47AB-8DED-CEA239C56B5A}"/>
    <cellStyle name="Normal 4 4 7" xfId="7753" xr:uid="{C9AD60D9-3316-4225-ACD0-A240B9196BCA}"/>
    <cellStyle name="Normal 4 4 7 2" xfId="7754" xr:uid="{ECC6263B-B330-4730-9161-77C2EEB68BF5}"/>
    <cellStyle name="Normal 4 4 7 2 2" xfId="9466" xr:uid="{F401E36D-A310-436B-8C63-91E67312E621}"/>
    <cellStyle name="Normal 4 4 7 2 2 2" xfId="12888" xr:uid="{52F2C747-AAC7-40DF-B938-03C5C2054671}"/>
    <cellStyle name="Normal 4 4 7 2 2 2 2" xfId="26578" xr:uid="{822F444C-EB08-4056-B514-7AB3DDF88298}"/>
    <cellStyle name="Normal 4 4 7 2 2 2 2 2" xfId="40270" xr:uid="{A60AA549-A33F-4265-95F4-DB6946E5C57E}"/>
    <cellStyle name="Normal 4 4 7 2 2 2 2 3" xfId="55154" xr:uid="{FFF9B569-E6A8-4CB2-B00E-B93750CE6136}"/>
    <cellStyle name="Normal 4 4 7 2 2 2 3" xfId="19734" xr:uid="{31C72DB6-F6D6-40AC-AD89-6007FD52B40A}"/>
    <cellStyle name="Normal 4 4 7 2 2 2 4" xfId="33424" xr:uid="{2AF8128B-5EB2-47D2-81CC-F749571C2001}"/>
    <cellStyle name="Normal 4 4 7 2 2 2 5" xfId="48308" xr:uid="{894A63C1-6497-4084-BF40-6B545F4A78BF}"/>
    <cellStyle name="Normal 4 4 7 2 2 3" xfId="23156" xr:uid="{FDAA9C56-1597-4A00-8205-82AB723C1B16}"/>
    <cellStyle name="Normal 4 4 7 2 2 3 2" xfId="36848" xr:uid="{0506BCF4-65E6-4B62-8449-CD60B02CE692}"/>
    <cellStyle name="Normal 4 4 7 2 2 3 3" xfId="51732" xr:uid="{3B6BBC86-97F9-4CEE-9E70-DA28DE20F3B8}"/>
    <cellStyle name="Normal 4 4 7 2 2 4" xfId="16312" xr:uid="{1F41C2C2-608B-4F05-8005-14341108708C}"/>
    <cellStyle name="Normal 4 4 7 2 2 5" xfId="30002" xr:uid="{1ED46691-16A1-4C44-AB29-7B1EF23D8101}"/>
    <cellStyle name="Normal 4 4 7 2 2 6" xfId="44886" xr:uid="{A3D6615E-BD24-4F0B-BD63-19232E156E1D}"/>
    <cellStyle name="Normal 4 4 7 2 3" xfId="11176" xr:uid="{E5286DA6-D219-4D21-A069-2279942B5780}"/>
    <cellStyle name="Normal 4 4 7 2 3 2" xfId="24866" xr:uid="{2068300B-1FC9-463B-ACB1-89DF8DD1D377}"/>
    <cellStyle name="Normal 4 4 7 2 3 2 2" xfId="38558" xr:uid="{4F8A36E2-F91C-4B5B-93B5-EEC97EC04668}"/>
    <cellStyle name="Normal 4 4 7 2 3 2 3" xfId="53442" xr:uid="{85892F22-F0B9-41F1-AA33-AC52EF149166}"/>
    <cellStyle name="Normal 4 4 7 2 3 3" xfId="18022" xr:uid="{EA1B4AF4-F2E1-407D-B233-CB825EA9D495}"/>
    <cellStyle name="Normal 4 4 7 2 3 4" xfId="31712" xr:uid="{E73A4B01-0418-47D1-9BD9-7A901B44D8D9}"/>
    <cellStyle name="Normal 4 4 7 2 3 5" xfId="46596" xr:uid="{32E440B7-F04A-455F-802A-073AADC4BE84}"/>
    <cellStyle name="Normal 4 4 7 2 4" xfId="21444" xr:uid="{4D2B506A-F6C2-4B4B-A721-4CE99802C953}"/>
    <cellStyle name="Normal 4 4 7 2 4 2" xfId="35136" xr:uid="{7CE043BA-3F35-480C-9B1A-37B53F9599EE}"/>
    <cellStyle name="Normal 4 4 7 2 4 3" xfId="50020" xr:uid="{5F0F29CF-FBBC-48E6-BA87-1C072D8F497B}"/>
    <cellStyle name="Normal 4 4 7 2 5" xfId="14600" xr:uid="{1BDC0B8A-6162-44E9-A917-5847354ACE89}"/>
    <cellStyle name="Normal 4 4 7 2 6" xfId="28290" xr:uid="{D07BBA93-5EF2-4267-9AA7-D630B93903BA}"/>
    <cellStyle name="Normal 4 4 7 2 7" xfId="43174" xr:uid="{9BC51B35-9585-4E73-83C2-E709E72632BC}"/>
    <cellStyle name="Normal 4 4 7 3" xfId="9465" xr:uid="{E9DA41EE-0493-4DFB-9071-F51E25FF69C3}"/>
    <cellStyle name="Normal 4 4 7 3 2" xfId="12887" xr:uid="{1C5A1267-6620-465F-B7ED-88BA4EEFF2EF}"/>
    <cellStyle name="Normal 4 4 7 3 2 2" xfId="26577" xr:uid="{D1366E83-7A4B-4D20-AD51-FE4226E1B7F6}"/>
    <cellStyle name="Normal 4 4 7 3 2 2 2" xfId="40269" xr:uid="{BA43821A-6FE0-4FB1-8312-2172D2634005}"/>
    <cellStyle name="Normal 4 4 7 3 2 2 3" xfId="55153" xr:uid="{3DF9163D-8F14-4F0A-A61C-67673D4A0AFA}"/>
    <cellStyle name="Normal 4 4 7 3 2 3" xfId="19733" xr:uid="{6300276B-6ECA-4ED5-8D3C-08D5BB2D0359}"/>
    <cellStyle name="Normal 4 4 7 3 2 4" xfId="33423" xr:uid="{FFC18596-D85A-4B36-8A47-8E1EA377D5E4}"/>
    <cellStyle name="Normal 4 4 7 3 2 5" xfId="48307" xr:uid="{282DDA97-C4AB-437D-9322-7C8424C56C0F}"/>
    <cellStyle name="Normal 4 4 7 3 3" xfId="23155" xr:uid="{DDE7A6E3-4BFF-4F27-ADCE-8993717F825F}"/>
    <cellStyle name="Normal 4 4 7 3 3 2" xfId="36847" xr:uid="{1A7CE0F0-282A-4D29-B037-2E56C915D7D7}"/>
    <cellStyle name="Normal 4 4 7 3 3 3" xfId="51731" xr:uid="{F5B77F38-432D-4EC6-B0B0-326957E23FC7}"/>
    <cellStyle name="Normal 4 4 7 3 4" xfId="16311" xr:uid="{5CD7E260-2A99-44C5-91C4-8FF8B53523CC}"/>
    <cellStyle name="Normal 4 4 7 3 5" xfId="30001" xr:uid="{D66CFE17-DA75-413B-84BA-25F8DD18B3CF}"/>
    <cellStyle name="Normal 4 4 7 3 6" xfId="44885" xr:uid="{36474787-6717-4BF0-8CBF-CDB66235A20A}"/>
    <cellStyle name="Normal 4 4 7 4" xfId="11175" xr:uid="{22CBB5C3-D6BB-473D-AD0C-B0BFE93A61B4}"/>
    <cellStyle name="Normal 4 4 7 4 2" xfId="24865" xr:uid="{5F378B01-C804-4CE1-A657-3A7F11E19AB5}"/>
    <cellStyle name="Normal 4 4 7 4 2 2" xfId="38557" xr:uid="{27BAF443-9D7F-43C4-B406-0F60756963C6}"/>
    <cellStyle name="Normal 4 4 7 4 2 3" xfId="53441" xr:uid="{8A8CF854-BFE7-46B1-83B4-53179BA4045B}"/>
    <cellStyle name="Normal 4 4 7 4 3" xfId="18021" xr:uid="{3DCA9327-B645-4F8D-B06B-2A2308245109}"/>
    <cellStyle name="Normal 4 4 7 4 4" xfId="31711" xr:uid="{B77F5EA5-2EF5-4F41-9DEF-D4A0C96C128D}"/>
    <cellStyle name="Normal 4 4 7 4 5" xfId="46595" xr:uid="{DB6D547C-5B07-4E7D-AC58-1CCA1802432C}"/>
    <cellStyle name="Normal 4 4 7 5" xfId="21443" xr:uid="{64BF5616-F0B5-4BD8-BACA-B92A93734A06}"/>
    <cellStyle name="Normal 4 4 7 5 2" xfId="35135" xr:uid="{E866C407-189E-4A07-9955-373E0FC54976}"/>
    <cellStyle name="Normal 4 4 7 5 3" xfId="50019" xr:uid="{7C1214E7-E69F-4304-9767-A11A130E0633}"/>
    <cellStyle name="Normal 4 4 7 6" xfId="14599" xr:uid="{C1A7764A-810E-4391-A12B-E7756FA12D5C}"/>
    <cellStyle name="Normal 4 4 7 7" xfId="28289" xr:uid="{C714AE61-883D-49A8-AF38-A154A149A1C1}"/>
    <cellStyle name="Normal 4 4 7 8" xfId="43173" xr:uid="{51F3B080-172E-40CC-B380-11F02E41D100}"/>
    <cellStyle name="Normal 4 4 8" xfId="7755" xr:uid="{A8C1448E-FF98-4FE2-BCAB-2FB702B94C81}"/>
    <cellStyle name="Normal 4 4 8 2" xfId="9467" xr:uid="{25FE6396-0D9D-4AB7-BD1D-525E87E32C4D}"/>
    <cellStyle name="Normal 4 4 8 2 2" xfId="12889" xr:uid="{797D6482-0D25-46DA-B1E1-E92F73B4C53D}"/>
    <cellStyle name="Normal 4 4 8 2 2 2" xfId="26579" xr:uid="{2DC4C98E-CC0E-4D4D-AF8F-F4C67AF9094A}"/>
    <cellStyle name="Normal 4 4 8 2 2 2 2" xfId="40271" xr:uid="{520891C6-127B-4297-8785-2B4C66778B5B}"/>
    <cellStyle name="Normal 4 4 8 2 2 2 3" xfId="55155" xr:uid="{28D04A59-5EF1-4599-91D6-9E57653271D6}"/>
    <cellStyle name="Normal 4 4 8 2 2 3" xfId="19735" xr:uid="{894D0859-FEA8-4D18-883D-D266702F668A}"/>
    <cellStyle name="Normal 4 4 8 2 2 4" xfId="33425" xr:uid="{7863BEF8-B80D-42C3-8BB3-6DC61CC1AE13}"/>
    <cellStyle name="Normal 4 4 8 2 2 5" xfId="48309" xr:uid="{6D208CAF-9149-48FE-B94B-40192DC82AB3}"/>
    <cellStyle name="Normal 4 4 8 2 3" xfId="23157" xr:uid="{7D6B817F-9F10-4A9A-985E-E5BE21821D23}"/>
    <cellStyle name="Normal 4 4 8 2 3 2" xfId="36849" xr:uid="{302F9CFB-F3F0-4748-81BD-D032500683E7}"/>
    <cellStyle name="Normal 4 4 8 2 3 3" xfId="51733" xr:uid="{2442983E-5E69-4600-9A57-27AF9570B5B3}"/>
    <cellStyle name="Normal 4 4 8 2 4" xfId="16313" xr:uid="{3FD469B2-D651-44DE-9AA5-21EB646439AF}"/>
    <cellStyle name="Normal 4 4 8 2 5" xfId="30003" xr:uid="{F3BFE952-CA45-4AFB-BF04-8D84D56A6699}"/>
    <cellStyle name="Normal 4 4 8 2 6" xfId="44887" xr:uid="{8286CA2B-E1D1-4776-A703-A8A957711B29}"/>
    <cellStyle name="Normal 4 4 8 3" xfId="11177" xr:uid="{DA8043CA-1182-4134-B026-DF141A869254}"/>
    <cellStyle name="Normal 4 4 8 3 2" xfId="24867" xr:uid="{7D8F4575-307E-4480-A6E8-43D13D4D9158}"/>
    <cellStyle name="Normal 4 4 8 3 2 2" xfId="38559" xr:uid="{28DF86B7-8071-43DB-94CD-AA408E435571}"/>
    <cellStyle name="Normal 4 4 8 3 2 3" xfId="53443" xr:uid="{E2970637-4097-4077-BF58-A4D1768536A9}"/>
    <cellStyle name="Normal 4 4 8 3 3" xfId="18023" xr:uid="{BAE4C1B6-4B47-4607-A524-D685C9695AE6}"/>
    <cellStyle name="Normal 4 4 8 3 4" xfId="31713" xr:uid="{C17B1A07-8FF4-4D55-B259-76063ABEB4FA}"/>
    <cellStyle name="Normal 4 4 8 3 5" xfId="46597" xr:uid="{0B23D337-D8D9-47A8-A363-17EBA42A415B}"/>
    <cellStyle name="Normal 4 4 8 4" xfId="21445" xr:uid="{BF5D5216-5BDB-42CC-842C-5DF35D7AB5D9}"/>
    <cellStyle name="Normal 4 4 8 4 2" xfId="35137" xr:uid="{2CE8B59B-34BC-4891-B75C-2559375A8C8E}"/>
    <cellStyle name="Normal 4 4 8 4 3" xfId="50021" xr:uid="{5131527F-718F-4D0F-A690-83FC140C87E0}"/>
    <cellStyle name="Normal 4 4 8 5" xfId="14601" xr:uid="{F8EF88A1-5552-4298-9CA1-09452AEB1B63}"/>
    <cellStyle name="Normal 4 4 8 6" xfId="28291" xr:uid="{25F31080-4B6B-4410-A6D9-46D3E2ABA004}"/>
    <cellStyle name="Normal 4 4 8 7" xfId="43175" xr:uid="{8140D525-99CE-4C51-9A8F-5BA18A244E18}"/>
    <cellStyle name="Normal 4 4 9" xfId="7756" xr:uid="{D3BC7C33-ED3E-4F2F-9407-55ADAE3F0810}"/>
    <cellStyle name="Normal 4 4 9 2" xfId="9468" xr:uid="{4C08781D-0591-49F7-B74A-0FC05DBEB8E6}"/>
    <cellStyle name="Normal 4 4 9 2 2" xfId="12890" xr:uid="{61BE2258-C9B2-44F9-B077-F8EBE0B8C5BC}"/>
    <cellStyle name="Normal 4 4 9 2 2 2" xfId="26580" xr:uid="{419B95A4-5E03-4134-8AB3-E29DB0C50C01}"/>
    <cellStyle name="Normal 4 4 9 2 2 2 2" xfId="40272" xr:uid="{80E81A2E-E5DF-4F9F-8EC8-7B5145825AAE}"/>
    <cellStyle name="Normal 4 4 9 2 2 2 3" xfId="55156" xr:uid="{DEF6BEB4-CE2B-4085-841D-81CB8795A25A}"/>
    <cellStyle name="Normal 4 4 9 2 2 3" xfId="19736" xr:uid="{40C7BB25-F302-42B6-9DF3-E5A28D1E6808}"/>
    <cellStyle name="Normal 4 4 9 2 2 4" xfId="33426" xr:uid="{9C993F74-29B1-4ECA-9328-9F715E93B81E}"/>
    <cellStyle name="Normal 4 4 9 2 2 5" xfId="48310" xr:uid="{8F29F6E1-46E2-4A4D-B675-3A00F9927E8A}"/>
    <cellStyle name="Normal 4 4 9 2 3" xfId="23158" xr:uid="{7E77A6CF-DCE9-4B6F-87AB-5229793CCD9E}"/>
    <cellStyle name="Normal 4 4 9 2 3 2" xfId="36850" xr:uid="{754144F3-B88D-4ACD-A0CC-261E262347A0}"/>
    <cellStyle name="Normal 4 4 9 2 3 3" xfId="51734" xr:uid="{9B6256B2-9388-46BF-823C-4A78812E2044}"/>
    <cellStyle name="Normal 4 4 9 2 4" xfId="16314" xr:uid="{89A8E062-CA0A-4037-B3C0-AB30592F6E95}"/>
    <cellStyle name="Normal 4 4 9 2 5" xfId="30004" xr:uid="{18DE4A15-B8CB-4DF8-9BA8-C5137EEF19F8}"/>
    <cellStyle name="Normal 4 4 9 2 6" xfId="44888" xr:uid="{B7BA9765-C5DD-4DD1-B52B-1B346F538549}"/>
    <cellStyle name="Normal 4 4 9 3" xfId="11178" xr:uid="{F2BC0931-29D4-413C-890B-91F6EF1D1ED5}"/>
    <cellStyle name="Normal 4 4 9 3 2" xfId="24868" xr:uid="{E8B5C71D-D238-401B-ACD6-2F022CC563F7}"/>
    <cellStyle name="Normal 4 4 9 3 2 2" xfId="38560" xr:uid="{DB2211A0-320F-4A32-820D-149688F37E0D}"/>
    <cellStyle name="Normal 4 4 9 3 2 3" xfId="53444" xr:uid="{E21088EE-87AD-4799-9744-440C727FC75A}"/>
    <cellStyle name="Normal 4 4 9 3 3" xfId="18024" xr:uid="{8C1097E6-C589-4B96-AF14-6299413A7091}"/>
    <cellStyle name="Normal 4 4 9 3 4" xfId="31714" xr:uid="{DC21E65A-1861-4FA5-A8D3-AE2645072C26}"/>
    <cellStyle name="Normal 4 4 9 3 5" xfId="46598" xr:uid="{5A8FBE0F-5CB7-4E26-9550-D90020C21C3E}"/>
    <cellStyle name="Normal 4 4 9 4" xfId="21446" xr:uid="{56249554-BB25-4EDF-882B-3969E36DDE98}"/>
    <cellStyle name="Normal 4 4 9 4 2" xfId="35138" xr:uid="{D7D50E95-2882-431B-A4DA-D5B6FF95854B}"/>
    <cellStyle name="Normal 4 4 9 4 3" xfId="50022" xr:uid="{99814D46-A101-4DD3-8333-F95114E0C487}"/>
    <cellStyle name="Normal 4 4 9 5" xfId="14602" xr:uid="{F786F06F-23DD-4E64-8979-FFA812F63986}"/>
    <cellStyle name="Normal 4 4 9 6" xfId="28292" xr:uid="{A2006C2B-2A2A-4502-A1A9-6B85A0FA7533}"/>
    <cellStyle name="Normal 4 4 9 7" xfId="43176" xr:uid="{BDAEC01F-1C63-4D05-8ADB-5E7B213CC0AD}"/>
    <cellStyle name="Normal 4 5" xfId="2498" xr:uid="{C619072B-23CF-484F-AB28-5B66BF4C31F5}"/>
    <cellStyle name="Normal 4 5 10" xfId="21447" xr:uid="{64F79974-5849-464C-B499-E07EDC79FB48}"/>
    <cellStyle name="Normal 4 5 10 2" xfId="35139" xr:uid="{A1BB0196-2FAE-4B0D-BF6C-0C5CA513F174}"/>
    <cellStyle name="Normal 4 5 10 3" xfId="50023" xr:uid="{74FF3FFA-C6F6-4FD7-B01E-90C8D36E4C05}"/>
    <cellStyle name="Normal 4 5 11" xfId="14603" xr:uid="{C08E1CA2-19C6-4D7A-AC68-02452E4B33C4}"/>
    <cellStyle name="Normal 4 5 11 2" xfId="41113" xr:uid="{9DA4B7D7-DCA6-45A7-ADC7-FDE2E2164265}"/>
    <cellStyle name="Normal 4 5 12" xfId="28293" xr:uid="{FD35D975-2DBB-4F65-BF47-84D344C3C8B0}"/>
    <cellStyle name="Normal 4 5 13" xfId="43177" xr:uid="{7362F196-B9C9-4D8C-B49C-3DE95A9A2F92}"/>
    <cellStyle name="Normal 4 5 14" xfId="7757" xr:uid="{368902CC-7E97-47C7-9BD4-5ED85109E044}"/>
    <cellStyle name="Normal 4 5 2" xfId="4393" xr:uid="{734A016C-F705-45E7-A7C3-942F8267819B}"/>
    <cellStyle name="Normal 4 5 2 10" xfId="14604" xr:uid="{C4AA054C-A937-4832-B95B-6EDF0A6A89A8}"/>
    <cellStyle name="Normal 4 5 2 10 2" xfId="41336" xr:uid="{B1E2CD47-EA4F-40B8-AC37-09E5355A4952}"/>
    <cellStyle name="Normal 4 5 2 11" xfId="28294" xr:uid="{D417034B-1B4E-41DB-810B-6BA39E58EFF2}"/>
    <cellStyle name="Normal 4 5 2 12" xfId="43178" xr:uid="{9B9FD9FA-ED63-4DEC-B47E-C5A621DE3573}"/>
    <cellStyle name="Normal 4 5 2 13" xfId="7758" xr:uid="{CB12343B-80DE-4B1E-8017-5B254443B309}"/>
    <cellStyle name="Normal 4 5 2 2" xfId="7759" xr:uid="{3344C7D1-2E6D-44C6-8EF5-BBBBAF392DB6}"/>
    <cellStyle name="Normal 4 5 2 2 10" xfId="43179" xr:uid="{E69B89EE-9C4E-4AA6-8566-7EEBD695C7FA}"/>
    <cellStyle name="Normal 4 5 2 2 2" xfId="7760" xr:uid="{7807F57E-3F81-440C-9271-4772EC9EB12D}"/>
    <cellStyle name="Normal 4 5 2 2 2 2" xfId="7761" xr:uid="{A722E609-1EDD-4B3E-A122-FA32EF34F485}"/>
    <cellStyle name="Normal 4 5 2 2 2 2 2" xfId="9473" xr:uid="{115D06C8-88D4-4B75-ACE6-F943D34E9108}"/>
    <cellStyle name="Normal 4 5 2 2 2 2 2 2" xfId="12895" xr:uid="{E1C35BFE-2E98-4A8C-8FFD-3376F4D45F8D}"/>
    <cellStyle name="Normal 4 5 2 2 2 2 2 2 2" xfId="26585" xr:uid="{0FC2154F-7362-4E44-A16A-F7C4B818AD1F}"/>
    <cellStyle name="Normal 4 5 2 2 2 2 2 2 2 2" xfId="40277" xr:uid="{5CA872D7-ECBF-43B0-8C85-012BADA29B48}"/>
    <cellStyle name="Normal 4 5 2 2 2 2 2 2 2 3" xfId="55161" xr:uid="{A4941CB9-585A-4FC9-BE7C-FA6EF6A8EF76}"/>
    <cellStyle name="Normal 4 5 2 2 2 2 2 2 3" xfId="19741" xr:uid="{EE8A5DCF-8426-4185-A3E0-E1C53CD09DCA}"/>
    <cellStyle name="Normal 4 5 2 2 2 2 2 2 4" xfId="33431" xr:uid="{D018E64B-C065-4080-BB6B-918BF4E4E35F}"/>
    <cellStyle name="Normal 4 5 2 2 2 2 2 2 5" xfId="48315" xr:uid="{F166A72A-6981-467D-A41E-26BA12254150}"/>
    <cellStyle name="Normal 4 5 2 2 2 2 2 3" xfId="23163" xr:uid="{8D145C14-13D9-4D0E-8C47-62ECBA029FE3}"/>
    <cellStyle name="Normal 4 5 2 2 2 2 2 3 2" xfId="36855" xr:uid="{3242DDDA-998B-459A-A2DF-976B66DDFDDC}"/>
    <cellStyle name="Normal 4 5 2 2 2 2 2 3 3" xfId="51739" xr:uid="{A4F68912-5081-402D-A3F1-5994E5186261}"/>
    <cellStyle name="Normal 4 5 2 2 2 2 2 4" xfId="16319" xr:uid="{B4C823E2-3BD0-414D-AA2C-890FA9F283D1}"/>
    <cellStyle name="Normal 4 5 2 2 2 2 2 5" xfId="30009" xr:uid="{89EB51A9-C2C6-42C5-AF24-765C15C42710}"/>
    <cellStyle name="Normal 4 5 2 2 2 2 2 6" xfId="44893" xr:uid="{61EA7CD6-E41C-4423-B406-24F32C5ED7E6}"/>
    <cellStyle name="Normal 4 5 2 2 2 2 3" xfId="11183" xr:uid="{43CCA821-5716-4A1B-A7F4-8DC6037B5FD4}"/>
    <cellStyle name="Normal 4 5 2 2 2 2 3 2" xfId="24873" xr:uid="{7E16B369-715A-4D1B-9553-1F09440AAA4A}"/>
    <cellStyle name="Normal 4 5 2 2 2 2 3 2 2" xfId="38565" xr:uid="{D3E07C91-23A9-44E9-AD43-C2F056ADB12D}"/>
    <cellStyle name="Normal 4 5 2 2 2 2 3 2 3" xfId="53449" xr:uid="{A902A85B-A457-4731-9A23-FDDCDF426221}"/>
    <cellStyle name="Normal 4 5 2 2 2 2 3 3" xfId="18029" xr:uid="{604D5A34-D69F-42DE-85EA-8A19B8C75E19}"/>
    <cellStyle name="Normal 4 5 2 2 2 2 3 4" xfId="31719" xr:uid="{8894026C-E2A8-4538-B535-7CB9D68C2CCB}"/>
    <cellStyle name="Normal 4 5 2 2 2 2 3 5" xfId="46603" xr:uid="{20E97245-DC1D-421D-AD4D-A8B6DAD88133}"/>
    <cellStyle name="Normal 4 5 2 2 2 2 4" xfId="21451" xr:uid="{8AA3C02A-AE5A-4558-93BD-2307705A9303}"/>
    <cellStyle name="Normal 4 5 2 2 2 2 4 2" xfId="35143" xr:uid="{545CA442-E84D-4CC7-9C45-9863687FEDB3}"/>
    <cellStyle name="Normal 4 5 2 2 2 2 4 3" xfId="50027" xr:uid="{5DA5508E-C44A-4DED-B59C-95B2F78E4C46}"/>
    <cellStyle name="Normal 4 5 2 2 2 2 5" xfId="14607" xr:uid="{0933C713-9D2D-4861-B16B-6099D19CC570}"/>
    <cellStyle name="Normal 4 5 2 2 2 2 6" xfId="28297" xr:uid="{86D2F3CB-68F8-403B-B046-CA15B5154BA5}"/>
    <cellStyle name="Normal 4 5 2 2 2 2 7" xfId="43181" xr:uid="{5400F01A-27D6-4CB9-A5F5-20982D016679}"/>
    <cellStyle name="Normal 4 5 2 2 2 3" xfId="9472" xr:uid="{943815FA-7D6E-45E3-AF8D-A355C09BE8E3}"/>
    <cellStyle name="Normal 4 5 2 2 2 3 2" xfId="12894" xr:uid="{F1CFA56B-C147-455A-B950-B6821E63734C}"/>
    <cellStyle name="Normal 4 5 2 2 2 3 2 2" xfId="26584" xr:uid="{6ADC89FB-1691-439C-91CA-D228B0249C9B}"/>
    <cellStyle name="Normal 4 5 2 2 2 3 2 2 2" xfId="40276" xr:uid="{FDC3C0D5-F7D9-4F7B-BB85-0A90A7980A6B}"/>
    <cellStyle name="Normal 4 5 2 2 2 3 2 2 3" xfId="55160" xr:uid="{882C9D57-A590-4CD0-A735-98A75590CC16}"/>
    <cellStyle name="Normal 4 5 2 2 2 3 2 3" xfId="19740" xr:uid="{E9086A10-AA78-45DB-B02F-140E38CBF158}"/>
    <cellStyle name="Normal 4 5 2 2 2 3 2 4" xfId="33430" xr:uid="{01B88BC8-3337-485D-AC6F-885149BFEE02}"/>
    <cellStyle name="Normal 4 5 2 2 2 3 2 5" xfId="48314" xr:uid="{B2ED3190-EB25-49CF-9CF5-C89A67E19D23}"/>
    <cellStyle name="Normal 4 5 2 2 2 3 3" xfId="23162" xr:uid="{331992BE-7152-490C-A092-A605E4757C99}"/>
    <cellStyle name="Normal 4 5 2 2 2 3 3 2" xfId="36854" xr:uid="{9F4B73B3-E190-426E-9F9F-B1849783B0B5}"/>
    <cellStyle name="Normal 4 5 2 2 2 3 3 3" xfId="51738" xr:uid="{266DB130-FA04-4F01-B838-8D2BB48D9C94}"/>
    <cellStyle name="Normal 4 5 2 2 2 3 4" xfId="16318" xr:uid="{03B43CD0-6816-401D-9045-9CAE03471E12}"/>
    <cellStyle name="Normal 4 5 2 2 2 3 5" xfId="30008" xr:uid="{1CCF7C40-39E9-4221-9C55-CB03FC147CBB}"/>
    <cellStyle name="Normal 4 5 2 2 2 3 6" xfId="44892" xr:uid="{2C1EDD92-E8C4-441F-930B-1CBFDA082938}"/>
    <cellStyle name="Normal 4 5 2 2 2 4" xfId="11182" xr:uid="{48B06467-3E6B-4DF7-A3DA-EA223485F01A}"/>
    <cellStyle name="Normal 4 5 2 2 2 4 2" xfId="24872" xr:uid="{F0252642-C4AF-45A0-9C6A-2B48881257C7}"/>
    <cellStyle name="Normal 4 5 2 2 2 4 2 2" xfId="38564" xr:uid="{9F3C24E7-4812-495F-A5B4-87D7C3355EA4}"/>
    <cellStyle name="Normal 4 5 2 2 2 4 2 3" xfId="53448" xr:uid="{4044497D-4EFF-4EF3-926B-1D7182F533A7}"/>
    <cellStyle name="Normal 4 5 2 2 2 4 3" xfId="18028" xr:uid="{1EC20C7E-D3BB-491C-9FE8-F795FC9CB01F}"/>
    <cellStyle name="Normal 4 5 2 2 2 4 4" xfId="31718" xr:uid="{7C8B6B5C-15FD-4A45-8ABF-A1B3F0957858}"/>
    <cellStyle name="Normal 4 5 2 2 2 4 5" xfId="46602" xr:uid="{F414A8FD-0E21-4A1A-9AD4-62018926DE75}"/>
    <cellStyle name="Normal 4 5 2 2 2 5" xfId="21450" xr:uid="{5179100D-E4ED-4A44-B258-EAC2714AC0EB}"/>
    <cellStyle name="Normal 4 5 2 2 2 5 2" xfId="35142" xr:uid="{8AE1E2FE-C1CC-4BC3-BEE7-EE1EA3014AA8}"/>
    <cellStyle name="Normal 4 5 2 2 2 5 3" xfId="50026" xr:uid="{E822AF9F-A931-42C1-A067-7C5C81707D53}"/>
    <cellStyle name="Normal 4 5 2 2 2 6" xfId="14606" xr:uid="{CBB2B920-295F-434F-B9BE-B4B3F404B066}"/>
    <cellStyle name="Normal 4 5 2 2 2 7" xfId="28296" xr:uid="{9C3DE214-3A83-4430-A647-33E01CC5C18F}"/>
    <cellStyle name="Normal 4 5 2 2 2 8" xfId="43180" xr:uid="{66394325-71CD-4699-BF7A-2EE1908C7645}"/>
    <cellStyle name="Normal 4 5 2 2 3" xfId="7762" xr:uid="{973555C3-AFFD-404C-BD5E-01D15FD81ADA}"/>
    <cellStyle name="Normal 4 5 2 2 3 2" xfId="9474" xr:uid="{E1F601CE-98E7-4205-9608-2908B55F06AB}"/>
    <cellStyle name="Normal 4 5 2 2 3 2 2" xfId="12896" xr:uid="{9E5E67C2-758D-4137-AE16-183100A4E17E}"/>
    <cellStyle name="Normal 4 5 2 2 3 2 2 2" xfId="26586" xr:uid="{B821620A-2F39-4E91-B9EF-26B787BD5519}"/>
    <cellStyle name="Normal 4 5 2 2 3 2 2 2 2" xfId="40278" xr:uid="{18BE29B0-87DE-4E6A-97B4-0F0F4934AB7A}"/>
    <cellStyle name="Normal 4 5 2 2 3 2 2 2 3" xfId="55162" xr:uid="{AC334FAE-D7A4-46EA-B08A-73065EDAAAC7}"/>
    <cellStyle name="Normal 4 5 2 2 3 2 2 3" xfId="19742" xr:uid="{401D14CD-2262-4C9C-B295-069BD18747A6}"/>
    <cellStyle name="Normal 4 5 2 2 3 2 2 4" xfId="33432" xr:uid="{474D330D-5B94-4BC5-9E5C-C648F89178E6}"/>
    <cellStyle name="Normal 4 5 2 2 3 2 2 5" xfId="48316" xr:uid="{019FD011-AD92-4DB9-8F87-58F109DC8E89}"/>
    <cellStyle name="Normal 4 5 2 2 3 2 3" xfId="23164" xr:uid="{B6332451-38B1-4CC6-B2CC-EE0306E30F99}"/>
    <cellStyle name="Normal 4 5 2 2 3 2 3 2" xfId="36856" xr:uid="{6CA98EF8-77BA-4A72-AFC8-5465B727241B}"/>
    <cellStyle name="Normal 4 5 2 2 3 2 3 3" xfId="51740" xr:uid="{56ECFE0A-5B9A-4D6F-9E02-E9FB92DBB905}"/>
    <cellStyle name="Normal 4 5 2 2 3 2 4" xfId="16320" xr:uid="{B686E84B-E8F7-4315-AFE5-146EE6E30A4E}"/>
    <cellStyle name="Normal 4 5 2 2 3 2 5" xfId="30010" xr:uid="{232BCB2F-2F95-460A-B6A4-3BAAB96EE43F}"/>
    <cellStyle name="Normal 4 5 2 2 3 2 6" xfId="44894" xr:uid="{32C0AD73-778A-44B4-ADB3-027265A63A57}"/>
    <cellStyle name="Normal 4 5 2 2 3 3" xfId="11184" xr:uid="{29DD32B3-AAD1-404B-A64F-01EAAA493D16}"/>
    <cellStyle name="Normal 4 5 2 2 3 3 2" xfId="24874" xr:uid="{C7E094FF-D4DE-4547-844A-DDEA12E0CE56}"/>
    <cellStyle name="Normal 4 5 2 2 3 3 2 2" xfId="38566" xr:uid="{C5F58BC3-25D5-4BE4-B57F-A6E56D146774}"/>
    <cellStyle name="Normal 4 5 2 2 3 3 2 3" xfId="53450" xr:uid="{35FF5DAD-8CC7-47D4-87E9-110BF2F11FF4}"/>
    <cellStyle name="Normal 4 5 2 2 3 3 3" xfId="18030" xr:uid="{3EFF5C64-B416-419D-9B99-97BB07CA5F24}"/>
    <cellStyle name="Normal 4 5 2 2 3 3 4" xfId="31720" xr:uid="{B73E4F67-95C1-44E5-B778-605CCCAE5A56}"/>
    <cellStyle name="Normal 4 5 2 2 3 3 5" xfId="46604" xr:uid="{021D80D4-4FC3-4337-9A1A-60BF58439751}"/>
    <cellStyle name="Normal 4 5 2 2 3 4" xfId="21452" xr:uid="{D6C48A26-FE9B-4B97-A6A3-2967B75E66DA}"/>
    <cellStyle name="Normal 4 5 2 2 3 4 2" xfId="35144" xr:uid="{1933828A-7D79-4E67-B7CE-C6996DB4B69B}"/>
    <cellStyle name="Normal 4 5 2 2 3 4 3" xfId="50028" xr:uid="{17C1A839-D357-403B-B616-C6D6DFAA116B}"/>
    <cellStyle name="Normal 4 5 2 2 3 5" xfId="14608" xr:uid="{D4348269-CE49-4F9A-9D7D-339212462C27}"/>
    <cellStyle name="Normal 4 5 2 2 3 6" xfId="28298" xr:uid="{B2E5BBC6-A92F-4296-AEC1-1811D1699AA3}"/>
    <cellStyle name="Normal 4 5 2 2 3 7" xfId="43182" xr:uid="{53B5F2F6-006F-483F-90D4-699423F019AA}"/>
    <cellStyle name="Normal 4 5 2 2 4" xfId="7763" xr:uid="{B495F043-6C14-4C75-B231-C052DFDD495E}"/>
    <cellStyle name="Normal 4 5 2 2 4 2" xfId="9475" xr:uid="{0A88E658-5C4A-4A2B-A9B7-B916FE88541D}"/>
    <cellStyle name="Normal 4 5 2 2 4 2 2" xfId="12897" xr:uid="{A6A35275-BF94-4EB3-A813-3B185E1EE751}"/>
    <cellStyle name="Normal 4 5 2 2 4 2 2 2" xfId="26587" xr:uid="{02B02EBF-8AC7-4E59-BB1B-6CC25EF924B1}"/>
    <cellStyle name="Normal 4 5 2 2 4 2 2 2 2" xfId="40279" xr:uid="{FD53C457-6A96-4DAD-AE50-84ACA6479922}"/>
    <cellStyle name="Normal 4 5 2 2 4 2 2 2 3" xfId="55163" xr:uid="{CAA7FB7F-E751-407D-930F-13F2A33CB1A1}"/>
    <cellStyle name="Normal 4 5 2 2 4 2 2 3" xfId="19743" xr:uid="{589FA065-8FE7-4AA2-BB55-D5E86DDD45DA}"/>
    <cellStyle name="Normal 4 5 2 2 4 2 2 4" xfId="33433" xr:uid="{6A8E0D58-FFEB-430D-8A32-5E96ED8EC1CA}"/>
    <cellStyle name="Normal 4 5 2 2 4 2 2 5" xfId="48317" xr:uid="{39554D8F-8812-49C8-AB63-B98AB884C54D}"/>
    <cellStyle name="Normal 4 5 2 2 4 2 3" xfId="23165" xr:uid="{5519D104-5864-4442-95F8-98A6EFF2764E}"/>
    <cellStyle name="Normal 4 5 2 2 4 2 3 2" xfId="36857" xr:uid="{28909888-23B1-4242-B34A-DB4EE82CE095}"/>
    <cellStyle name="Normal 4 5 2 2 4 2 3 3" xfId="51741" xr:uid="{6BE46D80-B3BF-467D-A89A-B9FCA958A852}"/>
    <cellStyle name="Normal 4 5 2 2 4 2 4" xfId="16321" xr:uid="{89040112-C515-45CB-AA7F-ACF91B03975F}"/>
    <cellStyle name="Normal 4 5 2 2 4 2 5" xfId="30011" xr:uid="{6AB25CFA-CAD6-4444-BC1B-F32E390BDE8C}"/>
    <cellStyle name="Normal 4 5 2 2 4 2 6" xfId="44895" xr:uid="{02EC5933-3E52-4AE7-94EE-DA0DC413228A}"/>
    <cellStyle name="Normal 4 5 2 2 4 3" xfId="11185" xr:uid="{81E793F6-65B3-47D1-A9DD-370227D6BE03}"/>
    <cellStyle name="Normal 4 5 2 2 4 3 2" xfId="24875" xr:uid="{DE0DDA28-575A-4908-B64E-8BDD630A7BC3}"/>
    <cellStyle name="Normal 4 5 2 2 4 3 2 2" xfId="38567" xr:uid="{198B120A-3115-4FEF-B74A-84A5DCE89D2F}"/>
    <cellStyle name="Normal 4 5 2 2 4 3 2 3" xfId="53451" xr:uid="{A6D2AE71-D03C-4B17-9BF6-0390FAA5FE58}"/>
    <cellStyle name="Normal 4 5 2 2 4 3 3" xfId="18031" xr:uid="{C08C074D-EA28-4AAF-991B-3F2F18868DBD}"/>
    <cellStyle name="Normal 4 5 2 2 4 3 4" xfId="31721" xr:uid="{A3997E2F-DE5E-422E-B27F-B37D4CBCB9DF}"/>
    <cellStyle name="Normal 4 5 2 2 4 3 5" xfId="46605" xr:uid="{C889FAC9-EE18-4DAE-831A-C89833963453}"/>
    <cellStyle name="Normal 4 5 2 2 4 4" xfId="21453" xr:uid="{958F4256-5AF0-42E0-8792-E7C3844D5325}"/>
    <cellStyle name="Normal 4 5 2 2 4 4 2" xfId="35145" xr:uid="{4CD76818-5742-4BF2-8163-CE29572CEE27}"/>
    <cellStyle name="Normal 4 5 2 2 4 4 3" xfId="50029" xr:uid="{C509D53B-DCD4-4A8B-9F6F-575DD6F21707}"/>
    <cellStyle name="Normal 4 5 2 2 4 5" xfId="14609" xr:uid="{3512A997-458D-4F2C-9B46-06F6AB5B458B}"/>
    <cellStyle name="Normal 4 5 2 2 4 6" xfId="28299" xr:uid="{99C2557A-418C-464E-9FD9-D013F05E12FB}"/>
    <cellStyle name="Normal 4 5 2 2 4 7" xfId="43183" xr:uid="{A445228A-473C-411B-A307-49F0051B7968}"/>
    <cellStyle name="Normal 4 5 2 2 5" xfId="9471" xr:uid="{9CA49760-F2F5-4E92-B4E0-6E73B9D94875}"/>
    <cellStyle name="Normal 4 5 2 2 5 2" xfId="12893" xr:uid="{4F8CE12D-FB6E-4540-9742-0D1E6AB82CF4}"/>
    <cellStyle name="Normal 4 5 2 2 5 2 2" xfId="26583" xr:uid="{3DAE6B68-430C-446C-A5ED-D65BA42BABE0}"/>
    <cellStyle name="Normal 4 5 2 2 5 2 2 2" xfId="40275" xr:uid="{6EB4C122-8797-43D7-AE9D-4DF8A2D9EABC}"/>
    <cellStyle name="Normal 4 5 2 2 5 2 2 3" xfId="55159" xr:uid="{EFA5C5C3-5923-49C7-878A-5262F7435F30}"/>
    <cellStyle name="Normal 4 5 2 2 5 2 3" xfId="19739" xr:uid="{231B79D4-2224-4E4A-91FC-950E4324F124}"/>
    <cellStyle name="Normal 4 5 2 2 5 2 4" xfId="33429" xr:uid="{B8A1C892-7158-476C-B465-D76A6FB1F195}"/>
    <cellStyle name="Normal 4 5 2 2 5 2 5" xfId="48313" xr:uid="{F02C2778-E014-4FD6-ABFA-D9C846E27905}"/>
    <cellStyle name="Normal 4 5 2 2 5 3" xfId="23161" xr:uid="{D2AE9B3C-5400-4D60-A4D2-3318B63C7778}"/>
    <cellStyle name="Normal 4 5 2 2 5 3 2" xfId="36853" xr:uid="{D70EC7AE-A311-4B18-92ED-C112F6C390D2}"/>
    <cellStyle name="Normal 4 5 2 2 5 3 3" xfId="51737" xr:uid="{0B57509F-02F1-4BA2-A34A-7CEB57DB92D7}"/>
    <cellStyle name="Normal 4 5 2 2 5 4" xfId="16317" xr:uid="{A2C73489-292D-43DC-B2B2-8622AA0ABBE9}"/>
    <cellStyle name="Normal 4 5 2 2 5 5" xfId="30007" xr:uid="{1011947C-B965-4B43-9DDC-F4EABDA518C1}"/>
    <cellStyle name="Normal 4 5 2 2 5 6" xfId="44891" xr:uid="{246C50D3-035A-41C3-9013-B52673B01C02}"/>
    <cellStyle name="Normal 4 5 2 2 6" xfId="11181" xr:uid="{7F50D904-7F50-4423-B9F2-91A826E5A529}"/>
    <cellStyle name="Normal 4 5 2 2 6 2" xfId="24871" xr:uid="{3B4ADAC5-CD3C-4B75-85A3-36D2D624BB3C}"/>
    <cellStyle name="Normal 4 5 2 2 6 2 2" xfId="38563" xr:uid="{C95DA932-98B5-4C04-A383-0707608FB833}"/>
    <cellStyle name="Normal 4 5 2 2 6 2 3" xfId="53447" xr:uid="{D5FFF949-3527-498D-AE68-3167FFAF20A9}"/>
    <cellStyle name="Normal 4 5 2 2 6 3" xfId="18027" xr:uid="{F977DF1D-BF42-4685-B0DA-66C39D02AA4F}"/>
    <cellStyle name="Normal 4 5 2 2 6 4" xfId="31717" xr:uid="{81DC0287-AC5B-4314-B5B8-C62B8BBC6EA1}"/>
    <cellStyle name="Normal 4 5 2 2 6 5" xfId="46601" xr:uid="{BC0149AE-9372-4FC7-8A58-E4962EFC8049}"/>
    <cellStyle name="Normal 4 5 2 2 7" xfId="21449" xr:uid="{6C4A7B6C-5CC7-4489-840E-DCE8871946AD}"/>
    <cellStyle name="Normal 4 5 2 2 7 2" xfId="35141" xr:uid="{B233C49C-700F-4A97-B5A5-E9E1613A5786}"/>
    <cellStyle name="Normal 4 5 2 2 7 3" xfId="50025" xr:uid="{B3F2ABB8-BC30-4DB0-928C-37D222946D54}"/>
    <cellStyle name="Normal 4 5 2 2 8" xfId="14605" xr:uid="{A219EE31-D2DF-450C-917F-99133A53FB76}"/>
    <cellStyle name="Normal 4 5 2 2 9" xfId="28295" xr:uid="{D2BB0569-EA00-49B1-8BD4-AA08413D01EF}"/>
    <cellStyle name="Normal 4 5 2 3" xfId="7764" xr:uid="{7C5CEF27-FAB6-4314-8125-DEFAB6BE01CD}"/>
    <cellStyle name="Normal 4 5 2 3 10" xfId="43184" xr:uid="{E93528EC-A61A-4864-83CF-B39137B5EEAB}"/>
    <cellStyle name="Normal 4 5 2 3 2" xfId="7765" xr:uid="{6FF5C27D-6727-4E9C-AE4B-1AD00078139B}"/>
    <cellStyle name="Normal 4 5 2 3 2 2" xfId="7766" xr:uid="{92D90A79-4FE4-4C0F-BB4F-4D120083F32F}"/>
    <cellStyle name="Normal 4 5 2 3 2 2 2" xfId="9478" xr:uid="{9368510D-F878-4664-9D78-4799CD112C59}"/>
    <cellStyle name="Normal 4 5 2 3 2 2 2 2" xfId="12900" xr:uid="{FC275730-EBCF-4038-9F39-26778080A06D}"/>
    <cellStyle name="Normal 4 5 2 3 2 2 2 2 2" xfId="26590" xr:uid="{DC95D6DE-8C9E-4FAA-ACAB-607A6D6B498B}"/>
    <cellStyle name="Normal 4 5 2 3 2 2 2 2 2 2" xfId="40282" xr:uid="{D37E5D0C-A1CE-44F0-A439-98E2E198C663}"/>
    <cellStyle name="Normal 4 5 2 3 2 2 2 2 2 3" xfId="55166" xr:uid="{780F911D-0AA8-4A2D-AE3D-854E0BA16653}"/>
    <cellStyle name="Normal 4 5 2 3 2 2 2 2 3" xfId="19746" xr:uid="{AEB5E8A8-2FB0-413D-B3FA-6DFC7CA08819}"/>
    <cellStyle name="Normal 4 5 2 3 2 2 2 2 4" xfId="33436" xr:uid="{3A29CF1E-994C-467E-8C45-647BDA214DC8}"/>
    <cellStyle name="Normal 4 5 2 3 2 2 2 2 5" xfId="48320" xr:uid="{B60988D4-2539-4B6F-98CD-564A9EC8D914}"/>
    <cellStyle name="Normal 4 5 2 3 2 2 2 3" xfId="23168" xr:uid="{4D4D8999-300D-427B-AFEF-986CCA85B1F0}"/>
    <cellStyle name="Normal 4 5 2 3 2 2 2 3 2" xfId="36860" xr:uid="{0E3A8417-C83A-4F97-B7A1-35B00BEC3091}"/>
    <cellStyle name="Normal 4 5 2 3 2 2 2 3 3" xfId="51744" xr:uid="{636823E7-C490-450C-B4B4-FB4897E23FAD}"/>
    <cellStyle name="Normal 4 5 2 3 2 2 2 4" xfId="16324" xr:uid="{52C6DCD0-1D8D-43E5-B5A9-9E366F23CC2C}"/>
    <cellStyle name="Normal 4 5 2 3 2 2 2 5" xfId="30014" xr:uid="{5DAE0CF5-C006-4E00-8C66-AE18EFB5CBFE}"/>
    <cellStyle name="Normal 4 5 2 3 2 2 2 6" xfId="44898" xr:uid="{567BF108-49D9-4026-B06A-5AD716DAC567}"/>
    <cellStyle name="Normal 4 5 2 3 2 2 3" xfId="11188" xr:uid="{63FB5E6E-2B1D-4478-A356-5BDA562AE839}"/>
    <cellStyle name="Normal 4 5 2 3 2 2 3 2" xfId="24878" xr:uid="{EEB40885-2086-4710-8955-325625F67E90}"/>
    <cellStyle name="Normal 4 5 2 3 2 2 3 2 2" xfId="38570" xr:uid="{2318F566-71B4-433C-82F1-2052DF88FAFB}"/>
    <cellStyle name="Normal 4 5 2 3 2 2 3 2 3" xfId="53454" xr:uid="{58291A53-9AF2-4837-B330-B6E5A4EF6F9C}"/>
    <cellStyle name="Normal 4 5 2 3 2 2 3 3" xfId="18034" xr:uid="{78EFDB7E-1070-42FF-8FD8-401806DF262B}"/>
    <cellStyle name="Normal 4 5 2 3 2 2 3 4" xfId="31724" xr:uid="{A2A2B9EA-E7E3-44E0-AE70-9599E4406E38}"/>
    <cellStyle name="Normal 4 5 2 3 2 2 3 5" xfId="46608" xr:uid="{C7CA9336-297D-4BFA-B9B9-A28CCA24907A}"/>
    <cellStyle name="Normal 4 5 2 3 2 2 4" xfId="21456" xr:uid="{C18D384D-25BE-4655-A2BA-59B48264172C}"/>
    <cellStyle name="Normal 4 5 2 3 2 2 4 2" xfId="35148" xr:uid="{3310C198-BD4F-442A-A542-A9C6731D92FD}"/>
    <cellStyle name="Normal 4 5 2 3 2 2 4 3" xfId="50032" xr:uid="{4B66028C-289F-4699-80FD-599BD81FA91B}"/>
    <cellStyle name="Normal 4 5 2 3 2 2 5" xfId="14612" xr:uid="{1A2D5642-6EFD-440D-AC3B-BD6CB2619D2D}"/>
    <cellStyle name="Normal 4 5 2 3 2 2 6" xfId="28302" xr:uid="{0A818C88-C45A-4379-9883-E8A99FDAAFA7}"/>
    <cellStyle name="Normal 4 5 2 3 2 2 7" xfId="43186" xr:uid="{22730E23-01AE-4136-8674-90F3AC446EC4}"/>
    <cellStyle name="Normal 4 5 2 3 2 3" xfId="9477" xr:uid="{9757FD02-FC96-42B9-8D64-704BC90F89FA}"/>
    <cellStyle name="Normal 4 5 2 3 2 3 2" xfId="12899" xr:uid="{3D13B0CC-5F01-4737-9E2C-C1E3CAD1E9DE}"/>
    <cellStyle name="Normal 4 5 2 3 2 3 2 2" xfId="26589" xr:uid="{A1DE7C90-ED72-482A-9AA6-ABA323A93ADD}"/>
    <cellStyle name="Normal 4 5 2 3 2 3 2 2 2" xfId="40281" xr:uid="{DD4444B7-1403-4B0E-8EBB-93149980E0C1}"/>
    <cellStyle name="Normal 4 5 2 3 2 3 2 2 3" xfId="55165" xr:uid="{34C95F7A-5B9A-4A4C-94E0-39B2421475BD}"/>
    <cellStyle name="Normal 4 5 2 3 2 3 2 3" xfId="19745" xr:uid="{47551E47-856C-437A-89CB-8BE7ADF2FABA}"/>
    <cellStyle name="Normal 4 5 2 3 2 3 2 4" xfId="33435" xr:uid="{C74556ED-94D7-41CC-8FBE-B88672D0626C}"/>
    <cellStyle name="Normal 4 5 2 3 2 3 2 5" xfId="48319" xr:uid="{1489DF08-5D8B-4C33-9CC6-AB550AD1ED52}"/>
    <cellStyle name="Normal 4 5 2 3 2 3 3" xfId="23167" xr:uid="{EF2439D2-00E0-4A37-8398-8379BC04EEEC}"/>
    <cellStyle name="Normal 4 5 2 3 2 3 3 2" xfId="36859" xr:uid="{E31371F1-B4C6-482B-AD3A-0D786462FA33}"/>
    <cellStyle name="Normal 4 5 2 3 2 3 3 3" xfId="51743" xr:uid="{8ECDD5B5-FFF8-4675-9C58-5AE3FA322730}"/>
    <cellStyle name="Normal 4 5 2 3 2 3 4" xfId="16323" xr:uid="{868EB54A-2BD2-463F-9F1E-03E17B772067}"/>
    <cellStyle name="Normal 4 5 2 3 2 3 5" xfId="30013" xr:uid="{2E7AA7D2-ACE8-445F-A499-A2ADE7501630}"/>
    <cellStyle name="Normal 4 5 2 3 2 3 6" xfId="44897" xr:uid="{A85400A2-CE7F-4D37-9A48-1A723586ECF0}"/>
    <cellStyle name="Normal 4 5 2 3 2 4" xfId="11187" xr:uid="{7E93714E-863D-4F48-AAAB-465D9AE65B45}"/>
    <cellStyle name="Normal 4 5 2 3 2 4 2" xfId="24877" xr:uid="{B12A2199-813A-443F-9FD3-9135E741CEA6}"/>
    <cellStyle name="Normal 4 5 2 3 2 4 2 2" xfId="38569" xr:uid="{3F15D117-77FA-462C-A8FA-FA648FA586E1}"/>
    <cellStyle name="Normal 4 5 2 3 2 4 2 3" xfId="53453" xr:uid="{142FA39C-2DD6-4A92-A3F3-B37803613A7B}"/>
    <cellStyle name="Normal 4 5 2 3 2 4 3" xfId="18033" xr:uid="{A1397F84-1C80-412F-A42D-72CCDC659039}"/>
    <cellStyle name="Normal 4 5 2 3 2 4 4" xfId="31723" xr:uid="{8806ECE5-78C2-4DE7-B954-1F9256F28C17}"/>
    <cellStyle name="Normal 4 5 2 3 2 4 5" xfId="46607" xr:uid="{E1FCDEC0-69E2-445C-8A60-39A5312D7B83}"/>
    <cellStyle name="Normal 4 5 2 3 2 5" xfId="21455" xr:uid="{26C35087-E266-4725-8ED5-36154973C64E}"/>
    <cellStyle name="Normal 4 5 2 3 2 5 2" xfId="35147" xr:uid="{36E2A877-2C6E-46B0-AB05-2B348692B61A}"/>
    <cellStyle name="Normal 4 5 2 3 2 5 3" xfId="50031" xr:uid="{8104E6BE-67F1-4001-A868-EB52E93505BB}"/>
    <cellStyle name="Normal 4 5 2 3 2 6" xfId="14611" xr:uid="{D7862AD5-D6AB-43B5-A720-5DFFFA625BBD}"/>
    <cellStyle name="Normal 4 5 2 3 2 7" xfId="28301" xr:uid="{EF93CE3F-E527-4217-84CA-9CBA87924952}"/>
    <cellStyle name="Normal 4 5 2 3 2 8" xfId="43185" xr:uid="{8226A28E-50CE-444A-A749-FB40C34CC1A4}"/>
    <cellStyle name="Normal 4 5 2 3 3" xfId="7767" xr:uid="{F9F3C820-7732-4268-8184-72A710DEA511}"/>
    <cellStyle name="Normal 4 5 2 3 3 2" xfId="9479" xr:uid="{B1448373-B162-45FA-B47F-0B61BCE5F071}"/>
    <cellStyle name="Normal 4 5 2 3 3 2 2" xfId="12901" xr:uid="{6CDFD5D9-FE03-463C-803D-959269D0321E}"/>
    <cellStyle name="Normal 4 5 2 3 3 2 2 2" xfId="26591" xr:uid="{E6F3AAC1-85CE-4B57-B9C7-E82147485B8F}"/>
    <cellStyle name="Normal 4 5 2 3 3 2 2 2 2" xfId="40283" xr:uid="{5FEA071C-E98B-4CAE-9CA9-63F8B765AFA8}"/>
    <cellStyle name="Normal 4 5 2 3 3 2 2 2 3" xfId="55167" xr:uid="{B524A45B-0C75-423D-B5B3-AD679C05A61A}"/>
    <cellStyle name="Normal 4 5 2 3 3 2 2 3" xfId="19747" xr:uid="{11BA9AFA-A4F4-4F07-B171-4465E02EE537}"/>
    <cellStyle name="Normal 4 5 2 3 3 2 2 4" xfId="33437" xr:uid="{1CE17408-C6FE-4EFF-9A12-EBB6689F2CC4}"/>
    <cellStyle name="Normal 4 5 2 3 3 2 2 5" xfId="48321" xr:uid="{193410F7-7141-4C20-807B-7C529428B87A}"/>
    <cellStyle name="Normal 4 5 2 3 3 2 3" xfId="23169" xr:uid="{80ADC878-8260-4E90-95C3-4177F86B5685}"/>
    <cellStyle name="Normal 4 5 2 3 3 2 3 2" xfId="36861" xr:uid="{79C59B95-93F3-4CC8-9CE2-799D4B230EEA}"/>
    <cellStyle name="Normal 4 5 2 3 3 2 3 3" xfId="51745" xr:uid="{24F0C93A-F37F-4214-863C-A7DC3FDD3D29}"/>
    <cellStyle name="Normal 4 5 2 3 3 2 4" xfId="16325" xr:uid="{D9A365D5-561B-4D4A-9941-BA4F9705F990}"/>
    <cellStyle name="Normal 4 5 2 3 3 2 5" xfId="30015" xr:uid="{E9CCCF00-ADA7-4966-9A65-29148DA23915}"/>
    <cellStyle name="Normal 4 5 2 3 3 2 6" xfId="44899" xr:uid="{FA2F8632-BCE1-4E01-A410-9141E80EEE03}"/>
    <cellStyle name="Normal 4 5 2 3 3 3" xfId="11189" xr:uid="{6C1EA1B9-08A7-4671-8185-72CC81F385A6}"/>
    <cellStyle name="Normal 4 5 2 3 3 3 2" xfId="24879" xr:uid="{29FAFA40-6082-43E5-A695-CF40DD34C81A}"/>
    <cellStyle name="Normal 4 5 2 3 3 3 2 2" xfId="38571" xr:uid="{43B9C3E3-14A2-4AED-9021-DA8C8F6F2A56}"/>
    <cellStyle name="Normal 4 5 2 3 3 3 2 3" xfId="53455" xr:uid="{1777371E-7E97-43BF-AFD3-9762048F378A}"/>
    <cellStyle name="Normal 4 5 2 3 3 3 3" xfId="18035" xr:uid="{A613F43F-7F6C-4805-90EB-0B84BC293C65}"/>
    <cellStyle name="Normal 4 5 2 3 3 3 4" xfId="31725" xr:uid="{98EF3588-4BC5-4277-9D5C-F1C2141B8668}"/>
    <cellStyle name="Normal 4 5 2 3 3 3 5" xfId="46609" xr:uid="{D15954D5-B693-4DDD-97DF-D8B0BBE4377B}"/>
    <cellStyle name="Normal 4 5 2 3 3 4" xfId="21457" xr:uid="{9EED68DF-D6B9-4CDC-A6EC-8D1788503534}"/>
    <cellStyle name="Normal 4 5 2 3 3 4 2" xfId="35149" xr:uid="{73D0E177-3040-4E9E-88F8-75F0DDE37933}"/>
    <cellStyle name="Normal 4 5 2 3 3 4 3" xfId="50033" xr:uid="{B84C3999-A840-424D-A251-E0BD1B263A72}"/>
    <cellStyle name="Normal 4 5 2 3 3 5" xfId="14613" xr:uid="{9E459A01-1894-4828-AAB1-D06044693273}"/>
    <cellStyle name="Normal 4 5 2 3 3 6" xfId="28303" xr:uid="{BA3E8568-9A71-4991-817D-CD2181BDE9F4}"/>
    <cellStyle name="Normal 4 5 2 3 3 7" xfId="43187" xr:uid="{9A1B2454-C3C4-4A2E-A6BD-2506FFBFE368}"/>
    <cellStyle name="Normal 4 5 2 3 4" xfId="7768" xr:uid="{B53A0184-9149-426A-B53A-A86C75D75E11}"/>
    <cellStyle name="Normal 4 5 2 3 4 2" xfId="9480" xr:uid="{97AE983B-A555-43D0-9E3B-E39CFA4B641A}"/>
    <cellStyle name="Normal 4 5 2 3 4 2 2" xfId="12902" xr:uid="{678D3E8B-BBEB-48C8-A96A-8303BA80A4BC}"/>
    <cellStyle name="Normal 4 5 2 3 4 2 2 2" xfId="26592" xr:uid="{0B9E2BC5-4101-4140-B602-BF8C66F2A681}"/>
    <cellStyle name="Normal 4 5 2 3 4 2 2 2 2" xfId="40284" xr:uid="{4A0FDCD3-8E67-4A3C-BEBB-FBA2BC0973AF}"/>
    <cellStyle name="Normal 4 5 2 3 4 2 2 2 3" xfId="55168" xr:uid="{9333B9E9-1FAB-4AD6-9AF0-0E2A0E29CE55}"/>
    <cellStyle name="Normal 4 5 2 3 4 2 2 3" xfId="19748" xr:uid="{7C97674B-4E97-4574-94DE-0882BE97A083}"/>
    <cellStyle name="Normal 4 5 2 3 4 2 2 4" xfId="33438" xr:uid="{9F623E3C-C953-4D8C-A6E4-0DD1856CAB42}"/>
    <cellStyle name="Normal 4 5 2 3 4 2 2 5" xfId="48322" xr:uid="{85359247-D351-437A-8506-FF458AD6E723}"/>
    <cellStyle name="Normal 4 5 2 3 4 2 3" xfId="23170" xr:uid="{07D2B487-9574-4C53-8CF2-38341547E047}"/>
    <cellStyle name="Normal 4 5 2 3 4 2 3 2" xfId="36862" xr:uid="{4B40A2C4-5362-4257-9E12-68AC91B6769F}"/>
    <cellStyle name="Normal 4 5 2 3 4 2 3 3" xfId="51746" xr:uid="{4B107EE9-40AC-4CF9-90AE-82CD6841B0D9}"/>
    <cellStyle name="Normal 4 5 2 3 4 2 4" xfId="16326" xr:uid="{87E3E244-7A70-4721-B560-875A2BBD6859}"/>
    <cellStyle name="Normal 4 5 2 3 4 2 5" xfId="30016" xr:uid="{CE1C8A49-C7C6-4A6E-BAFB-4671ADE113C9}"/>
    <cellStyle name="Normal 4 5 2 3 4 2 6" xfId="44900" xr:uid="{8759AD67-B858-4962-95D5-5EBCF6B98DB2}"/>
    <cellStyle name="Normal 4 5 2 3 4 3" xfId="11190" xr:uid="{76E786BF-2039-4E41-9273-3A31E89ECCBE}"/>
    <cellStyle name="Normal 4 5 2 3 4 3 2" xfId="24880" xr:uid="{32F3C0F9-08AB-4ABF-A1AA-40B9915305E5}"/>
    <cellStyle name="Normal 4 5 2 3 4 3 2 2" xfId="38572" xr:uid="{69E2D276-FD8B-423D-834B-773AABF05B6A}"/>
    <cellStyle name="Normal 4 5 2 3 4 3 2 3" xfId="53456" xr:uid="{DE14F581-9DAA-4826-AFDA-CB99A6D0A627}"/>
    <cellStyle name="Normal 4 5 2 3 4 3 3" xfId="18036" xr:uid="{10A3E873-6DA6-4488-A691-C0FFF5EA55EC}"/>
    <cellStyle name="Normal 4 5 2 3 4 3 4" xfId="31726" xr:uid="{D3D97B95-E8CE-4792-98DF-0B2B9B1CCBCE}"/>
    <cellStyle name="Normal 4 5 2 3 4 3 5" xfId="46610" xr:uid="{27E6052A-B635-451C-8D0B-565C90948C5E}"/>
    <cellStyle name="Normal 4 5 2 3 4 4" xfId="21458" xr:uid="{A27775E1-C5CB-41C4-AC06-6D05A4C3E43A}"/>
    <cellStyle name="Normal 4 5 2 3 4 4 2" xfId="35150" xr:uid="{562B6E51-4052-49CD-9424-3BD372FD340A}"/>
    <cellStyle name="Normal 4 5 2 3 4 4 3" xfId="50034" xr:uid="{4429544D-1F6E-49E6-A49A-C60A09AAE92A}"/>
    <cellStyle name="Normal 4 5 2 3 4 5" xfId="14614" xr:uid="{73E507F2-3523-41B3-BCE4-848410A2902B}"/>
    <cellStyle name="Normal 4 5 2 3 4 6" xfId="28304" xr:uid="{4FBF98A1-8775-40BC-BA88-3BA3035B50DB}"/>
    <cellStyle name="Normal 4 5 2 3 4 7" xfId="43188" xr:uid="{6744928A-C4C0-4C54-AFFE-A0990143BD0C}"/>
    <cellStyle name="Normal 4 5 2 3 5" xfId="9476" xr:uid="{20E2FE26-CC2F-47B4-9A2A-5766F0E0FE06}"/>
    <cellStyle name="Normal 4 5 2 3 5 2" xfId="12898" xr:uid="{03F556C6-3139-4D00-8961-DC9E4AAA28FF}"/>
    <cellStyle name="Normal 4 5 2 3 5 2 2" xfId="26588" xr:uid="{DD634BC0-17ED-451E-AC8F-91518B3A113E}"/>
    <cellStyle name="Normal 4 5 2 3 5 2 2 2" xfId="40280" xr:uid="{1BFE43F3-2AB7-4503-B9EB-2E63A507477B}"/>
    <cellStyle name="Normal 4 5 2 3 5 2 2 3" xfId="55164" xr:uid="{0C74465D-B7E7-4437-BD06-329471F19BAE}"/>
    <cellStyle name="Normal 4 5 2 3 5 2 3" xfId="19744" xr:uid="{AC98C539-189F-4505-A743-4B99B57CACDF}"/>
    <cellStyle name="Normal 4 5 2 3 5 2 4" xfId="33434" xr:uid="{3240C9D3-B08A-4510-93BE-2A156F393F5B}"/>
    <cellStyle name="Normal 4 5 2 3 5 2 5" xfId="48318" xr:uid="{39966632-D5A1-4495-95FA-A2845F42738D}"/>
    <cellStyle name="Normal 4 5 2 3 5 3" xfId="23166" xr:uid="{E0A59242-EC22-465D-B48E-302337713761}"/>
    <cellStyle name="Normal 4 5 2 3 5 3 2" xfId="36858" xr:uid="{91856B3D-30CD-456B-97D8-D617830EF65A}"/>
    <cellStyle name="Normal 4 5 2 3 5 3 3" xfId="51742" xr:uid="{9F0C06D8-D160-4DCA-BE7C-0FD6940E2304}"/>
    <cellStyle name="Normal 4 5 2 3 5 4" xfId="16322" xr:uid="{D12E2C14-D7C9-49A5-BED6-D8AD7FC9FF80}"/>
    <cellStyle name="Normal 4 5 2 3 5 5" xfId="30012" xr:uid="{D03B55F8-388C-4E98-A26C-48CAA3DE678C}"/>
    <cellStyle name="Normal 4 5 2 3 5 6" xfId="44896" xr:uid="{044C95F7-53B1-4D3C-8B91-5EF69E23A828}"/>
    <cellStyle name="Normal 4 5 2 3 6" xfId="11186" xr:uid="{496D2F9F-42BA-4E29-A259-D2DA10522EAE}"/>
    <cellStyle name="Normal 4 5 2 3 6 2" xfId="24876" xr:uid="{34EB537A-62D0-45FC-B723-1EC98AD54233}"/>
    <cellStyle name="Normal 4 5 2 3 6 2 2" xfId="38568" xr:uid="{0B2DD871-3DCC-4504-B1FB-52972AA89943}"/>
    <cellStyle name="Normal 4 5 2 3 6 2 3" xfId="53452" xr:uid="{6034AF50-C20E-43EE-8088-E21B7C2435FB}"/>
    <cellStyle name="Normal 4 5 2 3 6 3" xfId="18032" xr:uid="{B7F8F9C3-92C2-492E-B542-AEE5DC418616}"/>
    <cellStyle name="Normal 4 5 2 3 6 4" xfId="31722" xr:uid="{98E522D2-7D66-4CEC-8D0A-8445C3315EAC}"/>
    <cellStyle name="Normal 4 5 2 3 6 5" xfId="46606" xr:uid="{3A055259-AB08-4014-A2B3-9DABDDDC8BCC}"/>
    <cellStyle name="Normal 4 5 2 3 7" xfId="21454" xr:uid="{AF94FDD2-921E-4CBD-A305-3890B0EC3D9E}"/>
    <cellStyle name="Normal 4 5 2 3 7 2" xfId="35146" xr:uid="{DBE949ED-C230-4C4B-A4E2-0F82463766F3}"/>
    <cellStyle name="Normal 4 5 2 3 7 3" xfId="50030" xr:uid="{E3DAA90B-AE4F-4471-B4D0-27E72A63C322}"/>
    <cellStyle name="Normal 4 5 2 3 8" xfId="14610" xr:uid="{5F4097B4-6B46-4033-8189-8EBC4845FC7A}"/>
    <cellStyle name="Normal 4 5 2 3 9" xfId="28300" xr:uid="{6F734723-2C84-41D0-A106-C61B24F7A4DD}"/>
    <cellStyle name="Normal 4 5 2 4" xfId="7769" xr:uid="{42796221-14F1-4B15-A5DB-CB7F66DD47E1}"/>
    <cellStyle name="Normal 4 5 2 4 2" xfId="7770" xr:uid="{E2AD0376-162A-4859-8A95-6E0902A640C5}"/>
    <cellStyle name="Normal 4 5 2 4 2 2" xfId="9482" xr:uid="{63D3F895-5285-46D3-894D-9FC20865F9E3}"/>
    <cellStyle name="Normal 4 5 2 4 2 2 2" xfId="12904" xr:uid="{FC41836D-F656-4801-86B0-20DA50349D8A}"/>
    <cellStyle name="Normal 4 5 2 4 2 2 2 2" xfId="26594" xr:uid="{F832C74F-EC3B-4388-B9F0-EA7C907F7F34}"/>
    <cellStyle name="Normal 4 5 2 4 2 2 2 2 2" xfId="40286" xr:uid="{8BFE0C03-B725-462B-BA31-A79F37B36974}"/>
    <cellStyle name="Normal 4 5 2 4 2 2 2 2 3" xfId="55170" xr:uid="{6701FAEA-DE7C-4293-B85B-759746033C60}"/>
    <cellStyle name="Normal 4 5 2 4 2 2 2 3" xfId="19750" xr:uid="{A54BC5CA-9FCA-4B06-B1A1-7CE716452A59}"/>
    <cellStyle name="Normal 4 5 2 4 2 2 2 4" xfId="33440" xr:uid="{F3E516D6-307A-4CF7-AAB8-4BB06EE61577}"/>
    <cellStyle name="Normal 4 5 2 4 2 2 2 5" xfId="48324" xr:uid="{8FD9A5C5-80D4-460F-BE6D-F36A27A76827}"/>
    <cellStyle name="Normal 4 5 2 4 2 2 3" xfId="23172" xr:uid="{368E16FD-05E8-4D46-8F18-8F925467F13C}"/>
    <cellStyle name="Normal 4 5 2 4 2 2 3 2" xfId="36864" xr:uid="{6C85A666-CF1C-41FD-883D-9B6D47473654}"/>
    <cellStyle name="Normal 4 5 2 4 2 2 3 3" xfId="51748" xr:uid="{3EEDB153-EFBF-4741-A169-64259B2E4F49}"/>
    <cellStyle name="Normal 4 5 2 4 2 2 4" xfId="16328" xr:uid="{F06B9F8D-86CC-4926-8C56-9BB6598604EC}"/>
    <cellStyle name="Normal 4 5 2 4 2 2 5" xfId="30018" xr:uid="{11BF13C5-2463-4728-B0BA-1D694E39DD1D}"/>
    <cellStyle name="Normal 4 5 2 4 2 2 6" xfId="44902" xr:uid="{0EE42CE2-E577-4FA8-989B-27E004112417}"/>
    <cellStyle name="Normal 4 5 2 4 2 3" xfId="11192" xr:uid="{8DE64A18-6895-443D-B9C5-9B0A2381BD02}"/>
    <cellStyle name="Normal 4 5 2 4 2 3 2" xfId="24882" xr:uid="{6300038A-D929-49FB-81E2-C46A7D454CEB}"/>
    <cellStyle name="Normal 4 5 2 4 2 3 2 2" xfId="38574" xr:uid="{7C3ECF91-6654-40D0-80D0-4A16B2425AED}"/>
    <cellStyle name="Normal 4 5 2 4 2 3 2 3" xfId="53458" xr:uid="{C945E185-CB78-42F8-ADFE-9CF74DBE8EB2}"/>
    <cellStyle name="Normal 4 5 2 4 2 3 3" xfId="18038" xr:uid="{7021C7E7-BA77-4A22-BB3A-DCCDCFA19660}"/>
    <cellStyle name="Normal 4 5 2 4 2 3 4" xfId="31728" xr:uid="{B2478257-6D87-4E47-B48D-A50B310494A8}"/>
    <cellStyle name="Normal 4 5 2 4 2 3 5" xfId="46612" xr:uid="{3ACA40C1-FD32-4C78-8E88-D691A79E10F6}"/>
    <cellStyle name="Normal 4 5 2 4 2 4" xfId="21460" xr:uid="{5AEAED46-0175-4B06-A7EE-A3B5CF298341}"/>
    <cellStyle name="Normal 4 5 2 4 2 4 2" xfId="35152" xr:uid="{BD5C4B16-3C98-457D-8038-15853293AA81}"/>
    <cellStyle name="Normal 4 5 2 4 2 4 3" xfId="50036" xr:uid="{FDA51BE4-CFA8-41BE-9B3D-57564D1EEA17}"/>
    <cellStyle name="Normal 4 5 2 4 2 5" xfId="14616" xr:uid="{D15E05FF-C5A0-471F-8BFB-C5FC88DD0D94}"/>
    <cellStyle name="Normal 4 5 2 4 2 6" xfId="28306" xr:uid="{6BCCEC44-7463-451B-8ABD-1CDEBFA1B63C}"/>
    <cellStyle name="Normal 4 5 2 4 2 7" xfId="43190" xr:uid="{2D1E647A-8958-422D-957A-7F3F04853077}"/>
    <cellStyle name="Normal 4 5 2 4 3" xfId="9481" xr:uid="{6AFF288F-4DC7-47D8-BF81-63AF34A44E18}"/>
    <cellStyle name="Normal 4 5 2 4 3 2" xfId="12903" xr:uid="{007C9E57-7C12-462B-9698-261FA3AB3B27}"/>
    <cellStyle name="Normal 4 5 2 4 3 2 2" xfId="26593" xr:uid="{1FA62D5D-56D8-49C2-862B-F52AFE53E02A}"/>
    <cellStyle name="Normal 4 5 2 4 3 2 2 2" xfId="40285" xr:uid="{85C15D2A-0F3E-4D6C-966C-796AF132A7A3}"/>
    <cellStyle name="Normal 4 5 2 4 3 2 2 3" xfId="55169" xr:uid="{2C6E6F20-CDA7-4722-BF11-04F64C2312E5}"/>
    <cellStyle name="Normal 4 5 2 4 3 2 3" xfId="19749" xr:uid="{ABD62AA0-4646-4A9E-ABC5-449C72CF7650}"/>
    <cellStyle name="Normal 4 5 2 4 3 2 4" xfId="33439" xr:uid="{7103FC50-AA35-402A-8151-D26E0D16DDFE}"/>
    <cellStyle name="Normal 4 5 2 4 3 2 5" xfId="48323" xr:uid="{774F3088-0991-42A3-A6EB-C414589013B4}"/>
    <cellStyle name="Normal 4 5 2 4 3 3" xfId="23171" xr:uid="{4A82A2F5-E345-40D0-8728-8792A11C0877}"/>
    <cellStyle name="Normal 4 5 2 4 3 3 2" xfId="36863" xr:uid="{2734B2CD-8BD3-43E8-AE6C-E1AE32B25011}"/>
    <cellStyle name="Normal 4 5 2 4 3 3 3" xfId="51747" xr:uid="{3FBE1A17-76D1-4B19-B129-D722662439EA}"/>
    <cellStyle name="Normal 4 5 2 4 3 4" xfId="16327" xr:uid="{8252BA4B-B453-44DF-A924-F7C9952B65B7}"/>
    <cellStyle name="Normal 4 5 2 4 3 5" xfId="30017" xr:uid="{0F0FC466-5BB3-41D8-A0F3-690858C179A3}"/>
    <cellStyle name="Normal 4 5 2 4 3 6" xfId="44901" xr:uid="{19E325FD-AEAD-408A-AF7D-C43145EA7CD3}"/>
    <cellStyle name="Normal 4 5 2 4 4" xfId="11191" xr:uid="{BC6E57D5-25B8-40A8-A0CB-42B9C3001CAD}"/>
    <cellStyle name="Normal 4 5 2 4 4 2" xfId="24881" xr:uid="{E487A04D-2C0E-4736-A93E-D0AAFC74DF50}"/>
    <cellStyle name="Normal 4 5 2 4 4 2 2" xfId="38573" xr:uid="{C0BE7877-7597-41F9-87D8-44C956965891}"/>
    <cellStyle name="Normal 4 5 2 4 4 2 3" xfId="53457" xr:uid="{ABC61987-C7F5-40A8-B600-B0165ABE51C5}"/>
    <cellStyle name="Normal 4 5 2 4 4 3" xfId="18037" xr:uid="{7EE30417-2243-4DF5-87A1-C1957678999E}"/>
    <cellStyle name="Normal 4 5 2 4 4 4" xfId="31727" xr:uid="{D746E8C0-B578-4A54-A9B5-118AA1EC907E}"/>
    <cellStyle name="Normal 4 5 2 4 4 5" xfId="46611" xr:uid="{5815B472-FE9F-4839-A42B-C08AF9D0798E}"/>
    <cellStyle name="Normal 4 5 2 4 5" xfId="21459" xr:uid="{CABF7038-BA77-4E7A-A907-E276F532F6E5}"/>
    <cellStyle name="Normal 4 5 2 4 5 2" xfId="35151" xr:uid="{D9043F77-BA39-4080-983C-9DABA56102E6}"/>
    <cellStyle name="Normal 4 5 2 4 5 3" xfId="50035" xr:uid="{257201CA-A370-47E1-BBB4-0D34201A3484}"/>
    <cellStyle name="Normal 4 5 2 4 6" xfId="14615" xr:uid="{CFF0547C-C28D-42BF-946E-3E0F7406B967}"/>
    <cellStyle name="Normal 4 5 2 4 7" xfId="28305" xr:uid="{ECF6D28E-C604-4C88-AD5C-0074AAC162BA}"/>
    <cellStyle name="Normal 4 5 2 4 8" xfId="43189" xr:uid="{73C1216F-2A45-4022-859F-131148045BD0}"/>
    <cellStyle name="Normal 4 5 2 5" xfId="7771" xr:uid="{3CC98B25-5DB0-4D7B-8449-1B2299BFFD3D}"/>
    <cellStyle name="Normal 4 5 2 5 2" xfId="9483" xr:uid="{9AE85687-8CBA-489C-B01E-1D9CBC9A659C}"/>
    <cellStyle name="Normal 4 5 2 5 2 2" xfId="12905" xr:uid="{CE9912D3-1290-47CE-9736-F4B1461B3195}"/>
    <cellStyle name="Normal 4 5 2 5 2 2 2" xfId="26595" xr:uid="{55990947-0F1A-4F71-BCEB-65272289C4A8}"/>
    <cellStyle name="Normal 4 5 2 5 2 2 2 2" xfId="40287" xr:uid="{E434D9EE-E5FD-4246-9A04-156BC6229FC3}"/>
    <cellStyle name="Normal 4 5 2 5 2 2 2 3" xfId="55171" xr:uid="{1941C4A7-378D-469B-83F3-36A52329C199}"/>
    <cellStyle name="Normal 4 5 2 5 2 2 3" xfId="19751" xr:uid="{18B020E7-AF05-48D3-A8AD-6DE4AE0D0EFD}"/>
    <cellStyle name="Normal 4 5 2 5 2 2 4" xfId="33441" xr:uid="{B45234AB-2E2C-4924-ADCD-C9F72D6471DC}"/>
    <cellStyle name="Normal 4 5 2 5 2 2 5" xfId="48325" xr:uid="{A4D7092A-118D-4E2D-9146-9D339839E9CC}"/>
    <cellStyle name="Normal 4 5 2 5 2 3" xfId="23173" xr:uid="{593310B6-A6A7-4654-B9D0-BD1DDE697DC7}"/>
    <cellStyle name="Normal 4 5 2 5 2 3 2" xfId="36865" xr:uid="{CEE9451A-CCC5-4D70-A2FD-AE09BBA9D97B}"/>
    <cellStyle name="Normal 4 5 2 5 2 3 3" xfId="51749" xr:uid="{CDAC2E7F-1526-41FC-A7FD-1C3BE9E2A318}"/>
    <cellStyle name="Normal 4 5 2 5 2 4" xfId="16329" xr:uid="{1E697766-F7B9-4AE7-A062-0E258BF8DF00}"/>
    <cellStyle name="Normal 4 5 2 5 2 5" xfId="30019" xr:uid="{1A54104D-3682-4C52-ABE1-61D0B0F9A7B2}"/>
    <cellStyle name="Normal 4 5 2 5 2 6" xfId="44903" xr:uid="{23D1BA06-50A6-4FCE-873A-7DDCB925041E}"/>
    <cellStyle name="Normal 4 5 2 5 3" xfId="11193" xr:uid="{935C56BE-DBBF-4F8D-8886-CA386A07EA67}"/>
    <cellStyle name="Normal 4 5 2 5 3 2" xfId="24883" xr:uid="{3EFAD586-E9DF-48A8-AFD7-BD5CEA15DAE5}"/>
    <cellStyle name="Normal 4 5 2 5 3 2 2" xfId="38575" xr:uid="{2ED2DABD-655D-4954-AC80-CCCCFA140176}"/>
    <cellStyle name="Normal 4 5 2 5 3 2 3" xfId="53459" xr:uid="{7B930CA6-62C2-46A4-B75C-14CA6FF16C7B}"/>
    <cellStyle name="Normal 4 5 2 5 3 3" xfId="18039" xr:uid="{45327BDC-0056-4384-9EFC-FEA021E93D5D}"/>
    <cellStyle name="Normal 4 5 2 5 3 4" xfId="31729" xr:uid="{2AD3ED80-B1DE-40D3-A310-3E7206D5D004}"/>
    <cellStyle name="Normal 4 5 2 5 3 5" xfId="46613" xr:uid="{B04C204E-0408-4E7D-98DD-DA8CE078E860}"/>
    <cellStyle name="Normal 4 5 2 5 4" xfId="21461" xr:uid="{1D7FCA0B-1E8E-4445-BE2C-8131A4631186}"/>
    <cellStyle name="Normal 4 5 2 5 4 2" xfId="35153" xr:uid="{D436C6DE-AECC-4D66-94A2-23A4815A598E}"/>
    <cellStyle name="Normal 4 5 2 5 4 3" xfId="50037" xr:uid="{9AC4A152-D271-43C4-8E9A-19E55C6F8D4C}"/>
    <cellStyle name="Normal 4 5 2 5 5" xfId="14617" xr:uid="{F6B5D012-729A-4DD0-A9E7-934A706811AC}"/>
    <cellStyle name="Normal 4 5 2 5 6" xfId="28307" xr:uid="{EE919970-713E-4112-8DAF-4E1A7CA6550B}"/>
    <cellStyle name="Normal 4 5 2 5 7" xfId="43191" xr:uid="{5FD4E319-CAB0-48BD-A573-CAAB501B486B}"/>
    <cellStyle name="Normal 4 5 2 6" xfId="7772" xr:uid="{446A48D6-F434-4EAD-811E-62CF8F455C12}"/>
    <cellStyle name="Normal 4 5 2 6 2" xfId="9484" xr:uid="{285C153C-56B1-4DA0-B12C-22AC3882741A}"/>
    <cellStyle name="Normal 4 5 2 6 2 2" xfId="12906" xr:uid="{7BCAC8CE-6DF3-4DD8-9DC0-45A98E684C81}"/>
    <cellStyle name="Normal 4 5 2 6 2 2 2" xfId="26596" xr:uid="{B7CBCB41-08DC-418C-9EE2-21E2B1DEBFF5}"/>
    <cellStyle name="Normal 4 5 2 6 2 2 2 2" xfId="40288" xr:uid="{4B967BF4-93B5-4F8D-8D29-7789CBF6CE3A}"/>
    <cellStyle name="Normal 4 5 2 6 2 2 2 3" xfId="55172" xr:uid="{4E38905E-8AA1-46E1-8B98-9CE97AB79B7F}"/>
    <cellStyle name="Normal 4 5 2 6 2 2 3" xfId="19752" xr:uid="{525A0D88-78F8-4938-AA5E-A22157236046}"/>
    <cellStyle name="Normal 4 5 2 6 2 2 4" xfId="33442" xr:uid="{771089C8-8C84-4036-99D3-434A1778EABF}"/>
    <cellStyle name="Normal 4 5 2 6 2 2 5" xfId="48326" xr:uid="{73F2BC03-803F-4699-A352-D3922D3E2C69}"/>
    <cellStyle name="Normal 4 5 2 6 2 3" xfId="23174" xr:uid="{6495E62B-747B-4E28-9C2A-08286F6C581A}"/>
    <cellStyle name="Normal 4 5 2 6 2 3 2" xfId="36866" xr:uid="{6CF91C9D-11C7-48A1-979C-503FB3C00036}"/>
    <cellStyle name="Normal 4 5 2 6 2 3 3" xfId="51750" xr:uid="{9CB7A3EA-672E-4BAD-80F6-BB48C62F56CC}"/>
    <cellStyle name="Normal 4 5 2 6 2 4" xfId="16330" xr:uid="{D227B4A4-66C7-47F2-BCF8-A2B0E016A069}"/>
    <cellStyle name="Normal 4 5 2 6 2 5" xfId="30020" xr:uid="{63B4CFDC-90EC-4C56-9D11-6F481BE77C44}"/>
    <cellStyle name="Normal 4 5 2 6 2 6" xfId="44904" xr:uid="{8259A758-9032-45E4-A111-5BA133059B6E}"/>
    <cellStyle name="Normal 4 5 2 6 3" xfId="11194" xr:uid="{63844F06-E5CB-431F-BF8C-1914CB3D79FF}"/>
    <cellStyle name="Normal 4 5 2 6 3 2" xfId="24884" xr:uid="{99384238-F2C8-432E-A8FD-989761951373}"/>
    <cellStyle name="Normal 4 5 2 6 3 2 2" xfId="38576" xr:uid="{ABEB57A3-2D75-47F9-8213-5990AFFA918B}"/>
    <cellStyle name="Normal 4 5 2 6 3 2 3" xfId="53460" xr:uid="{195CFBEE-3741-4EAA-8B96-D2D242936DF4}"/>
    <cellStyle name="Normal 4 5 2 6 3 3" xfId="18040" xr:uid="{2E6F08EC-75A6-49F1-97FB-2FFF084DC940}"/>
    <cellStyle name="Normal 4 5 2 6 3 4" xfId="31730" xr:uid="{ED6D8CD2-D2DC-4436-BEDC-274FFBB9BCE3}"/>
    <cellStyle name="Normal 4 5 2 6 3 5" xfId="46614" xr:uid="{064CDF96-A628-4F34-A672-3818A1AE785C}"/>
    <cellStyle name="Normal 4 5 2 6 4" xfId="21462" xr:uid="{CFC74255-7B4F-423F-93A7-F804EC5505B9}"/>
    <cellStyle name="Normal 4 5 2 6 4 2" xfId="35154" xr:uid="{81DA5815-3497-4E66-BF52-B62C9E4C40D1}"/>
    <cellStyle name="Normal 4 5 2 6 4 3" xfId="50038" xr:uid="{3F1B8CB8-EE18-4B26-9D23-9C8A4F13AC32}"/>
    <cellStyle name="Normal 4 5 2 6 5" xfId="14618" xr:uid="{6F5C3390-F9C0-4F4D-8F03-7E312EE6C8FD}"/>
    <cellStyle name="Normal 4 5 2 6 6" xfId="28308" xr:uid="{EFE5DEC0-BB59-4F50-A9F2-7BF26846204C}"/>
    <cellStyle name="Normal 4 5 2 6 7" xfId="43192" xr:uid="{0A41B2DD-EE7F-4A08-96BB-23DD5656D9C0}"/>
    <cellStyle name="Normal 4 5 2 7" xfId="9470" xr:uid="{25F02D35-17BA-46E3-9148-DF0532C14568}"/>
    <cellStyle name="Normal 4 5 2 7 2" xfId="12892" xr:uid="{AAA32CE8-5BFB-4A94-8FD1-F3DFB23EADF0}"/>
    <cellStyle name="Normal 4 5 2 7 2 2" xfId="26582" xr:uid="{F50EB15D-1238-4897-A70B-9FB0BD15FCB4}"/>
    <cellStyle name="Normal 4 5 2 7 2 2 2" xfId="40274" xr:uid="{3ECFA738-69E5-4BA6-83CE-6EEA49DEDB66}"/>
    <cellStyle name="Normal 4 5 2 7 2 2 3" xfId="55158" xr:uid="{D7C82431-B6FB-4184-BCBC-1D4673F96C27}"/>
    <cellStyle name="Normal 4 5 2 7 2 3" xfId="19738" xr:uid="{9D080A6F-BA9E-4753-970A-7A25CB2E054B}"/>
    <cellStyle name="Normal 4 5 2 7 2 4" xfId="33428" xr:uid="{220DE78B-A2CF-4556-A454-8B8D884003FB}"/>
    <cellStyle name="Normal 4 5 2 7 2 5" xfId="48312" xr:uid="{94A0C215-F3F1-499F-ABF1-67F5E8FA2A7A}"/>
    <cellStyle name="Normal 4 5 2 7 3" xfId="23160" xr:uid="{FE6BF376-9866-4530-BCD1-C32227FFC55A}"/>
    <cellStyle name="Normal 4 5 2 7 3 2" xfId="36852" xr:uid="{C4A03D96-AFE7-4AF0-82C3-ABF586068BA9}"/>
    <cellStyle name="Normal 4 5 2 7 3 3" xfId="51736" xr:uid="{E975C44B-AF8F-48B8-822C-E6FD9BF8189C}"/>
    <cellStyle name="Normal 4 5 2 7 4" xfId="16316" xr:uid="{01805869-6056-43B5-BD21-CEA6ECFD6B62}"/>
    <cellStyle name="Normal 4 5 2 7 5" xfId="30006" xr:uid="{ADFDA160-12B1-40EF-A686-0FF0A10599D7}"/>
    <cellStyle name="Normal 4 5 2 7 6" xfId="44890" xr:uid="{F429B4FE-CF3D-4A0E-BD4E-5ECB019D1392}"/>
    <cellStyle name="Normal 4 5 2 8" xfId="11180" xr:uid="{4F3B060B-D5CF-466B-B9C9-B7951EFFD84D}"/>
    <cellStyle name="Normal 4 5 2 8 2" xfId="24870" xr:uid="{8ACA4738-0FDC-4A29-97B8-B07036FB3036}"/>
    <cellStyle name="Normal 4 5 2 8 2 2" xfId="38562" xr:uid="{EB43B6CB-0EEB-4B62-9C0B-B997D7320D32}"/>
    <cellStyle name="Normal 4 5 2 8 2 3" xfId="53446" xr:uid="{6F13D576-C011-42DB-BA90-C53DD0B7D006}"/>
    <cellStyle name="Normal 4 5 2 8 3" xfId="18026" xr:uid="{D8C1F0A4-4E5C-46AB-AB3B-70A2291618D9}"/>
    <cellStyle name="Normal 4 5 2 8 4" xfId="31716" xr:uid="{A8C837F5-2AF5-42A3-933D-0466C290E595}"/>
    <cellStyle name="Normal 4 5 2 8 5" xfId="46600" xr:uid="{957164F4-E223-4E9B-B6A7-039048ACF486}"/>
    <cellStyle name="Normal 4 5 2 9" xfId="21448" xr:uid="{22FC8841-621B-4B6D-95F5-192738CCEC41}"/>
    <cellStyle name="Normal 4 5 2 9 2" xfId="35140" xr:uid="{D81A0A15-F8E9-47C8-AB99-BBEB2CF40F44}"/>
    <cellStyle name="Normal 4 5 2 9 3" xfId="50024" xr:uid="{1B73EF18-4465-4853-BE54-510B9C338BFF}"/>
    <cellStyle name="Normal 4 5 3" xfId="7773" xr:uid="{1D45C967-4E56-4189-A073-BFF2967E7B17}"/>
    <cellStyle name="Normal 4 5 3 10" xfId="43193" xr:uid="{EF64315C-6A42-49F1-9D5A-8A44508C52FC}"/>
    <cellStyle name="Normal 4 5 3 2" xfId="7774" xr:uid="{FFBDE319-6C7B-49D0-944D-34B3AEA91501}"/>
    <cellStyle name="Normal 4 5 3 2 2" xfId="7775" xr:uid="{84705F78-8856-47A0-90DA-D4B8D5390B71}"/>
    <cellStyle name="Normal 4 5 3 2 2 2" xfId="9487" xr:uid="{8A161214-B093-4E97-BD6A-5818018099AE}"/>
    <cellStyle name="Normal 4 5 3 2 2 2 2" xfId="12909" xr:uid="{9EF0CA82-0967-40CD-B27B-FDF6885F64FA}"/>
    <cellStyle name="Normal 4 5 3 2 2 2 2 2" xfId="26599" xr:uid="{7956614B-2FD4-4539-9AD8-D054778F5453}"/>
    <cellStyle name="Normal 4 5 3 2 2 2 2 2 2" xfId="40291" xr:uid="{E496AF26-4383-4B91-97EB-6AF7FAAB2AF6}"/>
    <cellStyle name="Normal 4 5 3 2 2 2 2 2 3" xfId="55175" xr:uid="{F025421A-BA1C-4427-9171-69B6045B6742}"/>
    <cellStyle name="Normal 4 5 3 2 2 2 2 3" xfId="19755" xr:uid="{C28D60BD-D14A-4933-9F38-0ECDBA4382D3}"/>
    <cellStyle name="Normal 4 5 3 2 2 2 2 4" xfId="33445" xr:uid="{08E76427-53D8-48D3-80ED-BCF24CC36AF2}"/>
    <cellStyle name="Normal 4 5 3 2 2 2 2 5" xfId="48329" xr:uid="{976ABC80-A0F0-415A-8832-8E540E37FD17}"/>
    <cellStyle name="Normal 4 5 3 2 2 2 3" xfId="23177" xr:uid="{E6534CBC-48B4-4569-B4CD-63B9D4346344}"/>
    <cellStyle name="Normal 4 5 3 2 2 2 3 2" xfId="36869" xr:uid="{3909E4FB-ACE6-4AEC-9DC9-45A023D7FD7E}"/>
    <cellStyle name="Normal 4 5 3 2 2 2 3 3" xfId="51753" xr:uid="{834EBBF6-5F91-4689-89DC-19B88F3C2C49}"/>
    <cellStyle name="Normal 4 5 3 2 2 2 4" xfId="16333" xr:uid="{DD723701-F931-48CA-8F87-C2F7F01F7C66}"/>
    <cellStyle name="Normal 4 5 3 2 2 2 5" xfId="30023" xr:uid="{F685F2F4-E8DC-4149-B2DB-DAECFC53D0A4}"/>
    <cellStyle name="Normal 4 5 3 2 2 2 6" xfId="44907" xr:uid="{6DBE2280-E4BA-436F-B815-1FB80F6CE338}"/>
    <cellStyle name="Normal 4 5 3 2 2 3" xfId="11197" xr:uid="{6AF05556-3ADD-43C0-B5E9-7F27DDECF344}"/>
    <cellStyle name="Normal 4 5 3 2 2 3 2" xfId="24887" xr:uid="{FF522749-E6EF-4F17-9334-0D3C5F06F7D1}"/>
    <cellStyle name="Normal 4 5 3 2 2 3 2 2" xfId="38579" xr:uid="{C70D72C5-D93E-408A-ABA0-70D688F22754}"/>
    <cellStyle name="Normal 4 5 3 2 2 3 2 3" xfId="53463" xr:uid="{8BEB7496-DD18-40AA-B2F9-7C3D47FA1103}"/>
    <cellStyle name="Normal 4 5 3 2 2 3 3" xfId="18043" xr:uid="{F5A91E14-6ABC-4C3C-A92C-B0AD09A8E7F4}"/>
    <cellStyle name="Normal 4 5 3 2 2 3 4" xfId="31733" xr:uid="{97E7A68B-2346-402E-8DC6-0B118A6DA7D1}"/>
    <cellStyle name="Normal 4 5 3 2 2 3 5" xfId="46617" xr:uid="{947CE5BD-0C65-4172-BD0D-9BA0F239D9FD}"/>
    <cellStyle name="Normal 4 5 3 2 2 4" xfId="21465" xr:uid="{E05964C9-913E-42F8-B73A-E45C8B604277}"/>
    <cellStyle name="Normal 4 5 3 2 2 4 2" xfId="35157" xr:uid="{DE5824D1-6736-4435-B0A5-0EE48911BFAB}"/>
    <cellStyle name="Normal 4 5 3 2 2 4 3" xfId="50041" xr:uid="{9DB30CE4-F3DE-4409-A132-F9C0776D3D63}"/>
    <cellStyle name="Normal 4 5 3 2 2 5" xfId="14621" xr:uid="{1D13AE5B-1219-4D19-B56C-282AAD948FB6}"/>
    <cellStyle name="Normal 4 5 3 2 2 6" xfId="28311" xr:uid="{1F6DB126-4DF3-449A-AF31-CD496F963C5E}"/>
    <cellStyle name="Normal 4 5 3 2 2 7" xfId="43195" xr:uid="{4EF87EC7-F71A-4F05-B5E3-99B2AE5377D4}"/>
    <cellStyle name="Normal 4 5 3 2 3" xfId="9486" xr:uid="{820D65D3-9B96-4E10-A80F-D57274E9F20A}"/>
    <cellStyle name="Normal 4 5 3 2 3 2" xfId="12908" xr:uid="{C651ADAB-2B3A-4C01-A297-FB2F59235E60}"/>
    <cellStyle name="Normal 4 5 3 2 3 2 2" xfId="26598" xr:uid="{69C4EB9A-9771-4395-9D22-97793634D373}"/>
    <cellStyle name="Normal 4 5 3 2 3 2 2 2" xfId="40290" xr:uid="{84E4DF75-01BE-40A3-A8A5-E2C5BB18E5D5}"/>
    <cellStyle name="Normal 4 5 3 2 3 2 2 3" xfId="55174" xr:uid="{974E314F-9996-41DB-9F12-1795670E1DCE}"/>
    <cellStyle name="Normal 4 5 3 2 3 2 3" xfId="19754" xr:uid="{F839E1E6-DE75-4E8F-B06D-AAA00FA940F7}"/>
    <cellStyle name="Normal 4 5 3 2 3 2 4" xfId="33444" xr:uid="{DF72A9A0-D75A-4D2F-AE20-C6CDF4884AF7}"/>
    <cellStyle name="Normal 4 5 3 2 3 2 5" xfId="48328" xr:uid="{E2758B5E-1C99-414B-8AC3-A301AA922ADA}"/>
    <cellStyle name="Normal 4 5 3 2 3 3" xfId="23176" xr:uid="{E2C5B284-1C35-41BA-9E4B-BDDF73EA39BA}"/>
    <cellStyle name="Normal 4 5 3 2 3 3 2" xfId="36868" xr:uid="{0A6FEE14-EB14-4E46-A384-CF022662FDE3}"/>
    <cellStyle name="Normal 4 5 3 2 3 3 3" xfId="51752" xr:uid="{A358D92B-3448-4E6A-9748-39A6F08AB8CD}"/>
    <cellStyle name="Normal 4 5 3 2 3 4" xfId="16332" xr:uid="{F4D01A6F-0338-429F-9135-D6E188B9621B}"/>
    <cellStyle name="Normal 4 5 3 2 3 5" xfId="30022" xr:uid="{94339BA7-4DE7-403B-B0F6-812F29FB9E05}"/>
    <cellStyle name="Normal 4 5 3 2 3 6" xfId="44906" xr:uid="{14E112A0-A8F5-474E-9078-BB93AC63E83E}"/>
    <cellStyle name="Normal 4 5 3 2 4" xfId="11196" xr:uid="{777897F3-532A-4C1A-9404-F5C78D5B1151}"/>
    <cellStyle name="Normal 4 5 3 2 4 2" xfId="24886" xr:uid="{1E3B6495-EEFD-42A2-8945-9C0F660CA53C}"/>
    <cellStyle name="Normal 4 5 3 2 4 2 2" xfId="38578" xr:uid="{D76B3274-78AC-44D7-BA92-63D535FE6099}"/>
    <cellStyle name="Normal 4 5 3 2 4 2 3" xfId="53462" xr:uid="{294266DF-80B4-43B9-966E-6732AFC97400}"/>
    <cellStyle name="Normal 4 5 3 2 4 3" xfId="18042" xr:uid="{3D10EE1F-087B-43E5-9AF8-1B913C69FCDF}"/>
    <cellStyle name="Normal 4 5 3 2 4 4" xfId="31732" xr:uid="{7A1BD071-9A78-41A3-8249-51DEAE0836BB}"/>
    <cellStyle name="Normal 4 5 3 2 4 5" xfId="46616" xr:uid="{5B59DC97-A044-4C8D-8105-FDC28A4DDE28}"/>
    <cellStyle name="Normal 4 5 3 2 5" xfId="21464" xr:uid="{60330172-37EF-437E-943E-DBF8C3F8DF48}"/>
    <cellStyle name="Normal 4 5 3 2 5 2" xfId="35156" xr:uid="{60495CEB-6B5A-413C-AD62-D88A80D1D3C0}"/>
    <cellStyle name="Normal 4 5 3 2 5 3" xfId="50040" xr:uid="{EFAD879A-63DD-4CD9-B159-8DB122510BC7}"/>
    <cellStyle name="Normal 4 5 3 2 6" xfId="14620" xr:uid="{1BD58B8F-0CD2-40C8-BC13-54AE05787025}"/>
    <cellStyle name="Normal 4 5 3 2 7" xfId="28310" xr:uid="{8FE8CFFE-D282-4315-83FB-E01E1D89A0DA}"/>
    <cellStyle name="Normal 4 5 3 2 8" xfId="43194" xr:uid="{9F3B8A11-587E-471D-89FC-BCF148542F20}"/>
    <cellStyle name="Normal 4 5 3 3" xfId="7776" xr:uid="{505EA812-ED96-4BC4-9E23-7B8F26C65177}"/>
    <cellStyle name="Normal 4 5 3 3 2" xfId="9488" xr:uid="{A0178A07-7C7E-45E7-81AA-5FB9D661300B}"/>
    <cellStyle name="Normal 4 5 3 3 2 2" xfId="12910" xr:uid="{6B1136D9-9AB3-4F5B-B417-8DD52A6E53DD}"/>
    <cellStyle name="Normal 4 5 3 3 2 2 2" xfId="26600" xr:uid="{526FC69A-135F-4F48-8BE2-F5D7E8922872}"/>
    <cellStyle name="Normal 4 5 3 3 2 2 2 2" xfId="40292" xr:uid="{E2F41E57-7022-4F97-BFB4-0E9ACEAE8539}"/>
    <cellStyle name="Normal 4 5 3 3 2 2 2 3" xfId="55176" xr:uid="{3F858F29-008E-42ED-A92B-8451B7A7E8A6}"/>
    <cellStyle name="Normal 4 5 3 3 2 2 3" xfId="19756" xr:uid="{2882D229-4C24-46D1-BD03-53DC2CE96BBC}"/>
    <cellStyle name="Normal 4 5 3 3 2 2 4" xfId="33446" xr:uid="{5D361273-C408-4164-8A7B-C3382B8981EE}"/>
    <cellStyle name="Normal 4 5 3 3 2 2 5" xfId="48330" xr:uid="{58A0345B-62CF-4E7D-813A-A9AE263510EB}"/>
    <cellStyle name="Normal 4 5 3 3 2 3" xfId="23178" xr:uid="{2D04EBD3-4356-4E0F-8950-81639EFAFE41}"/>
    <cellStyle name="Normal 4 5 3 3 2 3 2" xfId="36870" xr:uid="{8C86C2A3-05BD-4489-B4FA-4DF6498E8EF5}"/>
    <cellStyle name="Normal 4 5 3 3 2 3 3" xfId="51754" xr:uid="{54AFFDFC-AE60-415A-866D-B2AAF5E8D195}"/>
    <cellStyle name="Normal 4 5 3 3 2 4" xfId="16334" xr:uid="{0F3DEF7D-2528-44DA-997C-941E08E6D007}"/>
    <cellStyle name="Normal 4 5 3 3 2 5" xfId="30024" xr:uid="{F970E7D3-AA01-4AEA-A141-6B1DD4D80D24}"/>
    <cellStyle name="Normal 4 5 3 3 2 6" xfId="44908" xr:uid="{74085383-6236-479C-9F78-99DFC523BF4E}"/>
    <cellStyle name="Normal 4 5 3 3 3" xfId="11198" xr:uid="{0387B8BD-74AF-477D-BF66-988BB40C77C1}"/>
    <cellStyle name="Normal 4 5 3 3 3 2" xfId="24888" xr:uid="{46BA047E-DB8E-4707-B542-E30DEF40FE32}"/>
    <cellStyle name="Normal 4 5 3 3 3 2 2" xfId="38580" xr:uid="{EF02179F-F711-4CF2-90F4-5D0222B94D6A}"/>
    <cellStyle name="Normal 4 5 3 3 3 2 3" xfId="53464" xr:uid="{934C163A-70CB-4301-AD33-9C131FA82CBB}"/>
    <cellStyle name="Normal 4 5 3 3 3 3" xfId="18044" xr:uid="{933998BF-7CEE-4438-BDF1-63D9DED47DAB}"/>
    <cellStyle name="Normal 4 5 3 3 3 4" xfId="31734" xr:uid="{6409D1D2-CDAD-4E69-9F63-0551AEB905DC}"/>
    <cellStyle name="Normal 4 5 3 3 3 5" xfId="46618" xr:uid="{784E3F96-12EE-40BF-91A6-99BF4460D597}"/>
    <cellStyle name="Normal 4 5 3 3 4" xfId="21466" xr:uid="{23CFCFF9-D64D-49F9-B8A9-8AEC0D065A10}"/>
    <cellStyle name="Normal 4 5 3 3 4 2" xfId="35158" xr:uid="{63E912FD-5A32-47AA-AD45-3B7118AE7E41}"/>
    <cellStyle name="Normal 4 5 3 3 4 3" xfId="50042" xr:uid="{65578882-84A2-48B8-83CB-41CD0BA27FE3}"/>
    <cellStyle name="Normal 4 5 3 3 5" xfId="14622" xr:uid="{80D09B8D-8EAA-46DB-A995-7B31726DB417}"/>
    <cellStyle name="Normal 4 5 3 3 6" xfId="28312" xr:uid="{DD8DB517-B382-46B3-9209-3182C241F89E}"/>
    <cellStyle name="Normal 4 5 3 3 7" xfId="43196" xr:uid="{E10DCF35-1577-4884-BB60-ADE5506568EF}"/>
    <cellStyle name="Normal 4 5 3 4" xfId="7777" xr:uid="{09951DF9-0B4A-4F50-86D6-70B4EE114A98}"/>
    <cellStyle name="Normal 4 5 3 4 2" xfId="9489" xr:uid="{059C58D4-6458-4C38-A175-29195EAD81F5}"/>
    <cellStyle name="Normal 4 5 3 4 2 2" xfId="12911" xr:uid="{E7425CAB-ED6E-4028-9A68-18AA4B94C7BA}"/>
    <cellStyle name="Normal 4 5 3 4 2 2 2" xfId="26601" xr:uid="{A2DD30BE-FD94-455E-A12C-04576EEFB44B}"/>
    <cellStyle name="Normal 4 5 3 4 2 2 2 2" xfId="40293" xr:uid="{E20E7367-441D-49D3-AD6D-D2C308B8B162}"/>
    <cellStyle name="Normal 4 5 3 4 2 2 2 3" xfId="55177" xr:uid="{30B5369D-0044-4453-B782-5DFE407D76E8}"/>
    <cellStyle name="Normal 4 5 3 4 2 2 3" xfId="19757" xr:uid="{8ED8849E-6DA1-4EE5-9FCD-7D47FB485D4B}"/>
    <cellStyle name="Normal 4 5 3 4 2 2 4" xfId="33447" xr:uid="{1D2AE475-0E40-426F-BAB4-A8584DCBB38E}"/>
    <cellStyle name="Normal 4 5 3 4 2 2 5" xfId="48331" xr:uid="{BF49C52D-3C45-4C2E-BD51-93E7BB4E02E1}"/>
    <cellStyle name="Normal 4 5 3 4 2 3" xfId="23179" xr:uid="{3B126319-2F08-4F49-AC35-D101DCBE65F9}"/>
    <cellStyle name="Normal 4 5 3 4 2 3 2" xfId="36871" xr:uid="{08C8F39A-3987-42BC-977F-6AF3E3640589}"/>
    <cellStyle name="Normal 4 5 3 4 2 3 3" xfId="51755" xr:uid="{AE603188-2EC0-472D-9AB7-C7809D1A58D3}"/>
    <cellStyle name="Normal 4 5 3 4 2 4" xfId="16335" xr:uid="{8811FB9C-30AA-40BF-923F-988C0F67066D}"/>
    <cellStyle name="Normal 4 5 3 4 2 5" xfId="30025" xr:uid="{0EBF2412-0CED-49BE-B49F-E7B97F9D4296}"/>
    <cellStyle name="Normal 4 5 3 4 2 6" xfId="44909" xr:uid="{F9260B88-237E-4A26-B3CE-C56F8ADBA5E2}"/>
    <cellStyle name="Normal 4 5 3 4 3" xfId="11199" xr:uid="{9835ADCC-69FA-47F8-9761-23170B576582}"/>
    <cellStyle name="Normal 4 5 3 4 3 2" xfId="24889" xr:uid="{12B921F0-F3EE-43AF-8FD2-BBC24DC6901A}"/>
    <cellStyle name="Normal 4 5 3 4 3 2 2" xfId="38581" xr:uid="{8CF513D7-A761-49DE-8064-CF7A2D68F8A7}"/>
    <cellStyle name="Normal 4 5 3 4 3 2 3" xfId="53465" xr:uid="{DACD759B-1A5E-47F0-BB30-1F72A62A834B}"/>
    <cellStyle name="Normal 4 5 3 4 3 3" xfId="18045" xr:uid="{3F72C87A-58E2-432E-9384-69119C4E2A38}"/>
    <cellStyle name="Normal 4 5 3 4 3 4" xfId="31735" xr:uid="{B756BF08-F817-491C-9CE4-C7DA6F817BDE}"/>
    <cellStyle name="Normal 4 5 3 4 3 5" xfId="46619" xr:uid="{1059641D-7127-4BF2-AD6D-F3727A379576}"/>
    <cellStyle name="Normal 4 5 3 4 4" xfId="21467" xr:uid="{98261A33-1D2B-42F8-A7D5-88A83119491D}"/>
    <cellStyle name="Normal 4 5 3 4 4 2" xfId="35159" xr:uid="{63861F29-B40E-46B4-9BBE-9DAFF4287FC0}"/>
    <cellStyle name="Normal 4 5 3 4 4 3" xfId="50043" xr:uid="{77573336-0512-46A6-A83F-FB2DDE363FF7}"/>
    <cellStyle name="Normal 4 5 3 4 5" xfId="14623" xr:uid="{1338871B-DF13-42DA-86C1-824DE6BC0DDB}"/>
    <cellStyle name="Normal 4 5 3 4 6" xfId="28313" xr:uid="{3A317A75-59E5-4F32-A95E-D929B750E021}"/>
    <cellStyle name="Normal 4 5 3 4 7" xfId="43197" xr:uid="{1B4A1237-DE77-4F50-B6C7-5AF2F1AF9660}"/>
    <cellStyle name="Normal 4 5 3 5" xfId="9485" xr:uid="{58EF9FEA-F089-442F-954F-912D7F65B4E7}"/>
    <cellStyle name="Normal 4 5 3 5 2" xfId="12907" xr:uid="{4525784B-81C1-490D-8269-CA84653A65D6}"/>
    <cellStyle name="Normal 4 5 3 5 2 2" xfId="26597" xr:uid="{096B785F-00E9-4D33-BEC9-4A1722CDCBE8}"/>
    <cellStyle name="Normal 4 5 3 5 2 2 2" xfId="40289" xr:uid="{F6D82205-2656-40B7-9108-B338EAE477A6}"/>
    <cellStyle name="Normal 4 5 3 5 2 2 3" xfId="55173" xr:uid="{518BA467-D2F0-4FF4-BAA1-8CE02BC37855}"/>
    <cellStyle name="Normal 4 5 3 5 2 3" xfId="19753" xr:uid="{6DB341B1-6278-4425-ABA3-51204172025C}"/>
    <cellStyle name="Normal 4 5 3 5 2 4" xfId="33443" xr:uid="{6D5F8A64-3931-4F5C-A40E-1F635A459740}"/>
    <cellStyle name="Normal 4 5 3 5 2 5" xfId="48327" xr:uid="{6DC1C046-17F9-4581-B06C-2AAB6A7911A2}"/>
    <cellStyle name="Normal 4 5 3 5 3" xfId="23175" xr:uid="{FEA6DE7D-BF48-441D-B5DC-3C210B199A3D}"/>
    <cellStyle name="Normal 4 5 3 5 3 2" xfId="36867" xr:uid="{93DBE34B-A3CF-4983-ACFA-6BBAB5165345}"/>
    <cellStyle name="Normal 4 5 3 5 3 3" xfId="51751" xr:uid="{53DB9C4A-AD33-4CAB-955C-84951E080A6B}"/>
    <cellStyle name="Normal 4 5 3 5 4" xfId="16331" xr:uid="{F9EEF4D7-F689-4396-8CFE-EABB8AACB691}"/>
    <cellStyle name="Normal 4 5 3 5 5" xfId="30021" xr:uid="{FF3712AD-418B-4A5A-83C1-C95D73B9B413}"/>
    <cellStyle name="Normal 4 5 3 5 6" xfId="44905" xr:uid="{CC911A90-5422-4DE9-A5DC-95DE39D1F0F6}"/>
    <cellStyle name="Normal 4 5 3 6" xfId="11195" xr:uid="{F07F7291-DB20-4922-B3CC-891B402ADC87}"/>
    <cellStyle name="Normal 4 5 3 6 2" xfId="24885" xr:uid="{993C7234-E1C2-4825-A91C-74650BB0FA4A}"/>
    <cellStyle name="Normal 4 5 3 6 2 2" xfId="38577" xr:uid="{46EC48ED-A0CA-4758-91B4-9928A0429E12}"/>
    <cellStyle name="Normal 4 5 3 6 2 3" xfId="53461" xr:uid="{A3AE6D8A-F237-4D2C-A3EA-1D6CB3681D2E}"/>
    <cellStyle name="Normal 4 5 3 6 3" xfId="18041" xr:uid="{223C549D-E1CE-4230-A771-BBC3E2F1BF7B}"/>
    <cellStyle name="Normal 4 5 3 6 4" xfId="31731" xr:uid="{43A3906B-E9FE-4427-8668-7E098475C40F}"/>
    <cellStyle name="Normal 4 5 3 6 5" xfId="46615" xr:uid="{59BC3A7D-4BF2-4FD1-9419-8B7541424BB7}"/>
    <cellStyle name="Normal 4 5 3 7" xfId="21463" xr:uid="{7BC0E2A3-428D-4040-B77C-C59B196A6BCC}"/>
    <cellStyle name="Normal 4 5 3 7 2" xfId="35155" xr:uid="{FA1812C9-F639-46B7-ABDE-D2DFC218DACA}"/>
    <cellStyle name="Normal 4 5 3 7 3" xfId="50039" xr:uid="{1A55F47C-9820-450C-8124-A79D9CD4D4D9}"/>
    <cellStyle name="Normal 4 5 3 8" xfId="14619" xr:uid="{7F9F22A9-3961-4DAC-B841-2A5F11530782}"/>
    <cellStyle name="Normal 4 5 3 9" xfId="28309" xr:uid="{5613D085-1EED-44E3-8A2B-ECB3A9529A36}"/>
    <cellStyle name="Normal 4 5 4" xfId="7778" xr:uid="{E1E5CEB7-61F3-4FC0-BCFF-746C7BCC60D9}"/>
    <cellStyle name="Normal 4 5 4 10" xfId="43198" xr:uid="{2E896109-C30F-413C-9C09-484B5A7553DA}"/>
    <cellStyle name="Normal 4 5 4 2" xfId="7779" xr:uid="{0307F40B-FB64-4BE6-8B53-8FE9ECEEC52E}"/>
    <cellStyle name="Normal 4 5 4 2 2" xfId="7780" xr:uid="{66B2E78A-1487-4790-8A68-F848475F3339}"/>
    <cellStyle name="Normal 4 5 4 2 2 2" xfId="9492" xr:uid="{4F69353F-8BEF-46B6-9BAB-BD30D1070588}"/>
    <cellStyle name="Normal 4 5 4 2 2 2 2" xfId="12914" xr:uid="{17DD6EDA-9630-4E30-B1C8-686A2F3093EF}"/>
    <cellStyle name="Normal 4 5 4 2 2 2 2 2" xfId="26604" xr:uid="{BAA77BF7-FF3D-40EF-A673-DC180037EA5A}"/>
    <cellStyle name="Normal 4 5 4 2 2 2 2 2 2" xfId="40296" xr:uid="{B853663C-63AA-4DFE-A524-33D097797D44}"/>
    <cellStyle name="Normal 4 5 4 2 2 2 2 2 3" xfId="55180" xr:uid="{D6E2466E-2933-4CF4-9BE4-F57B4612F8E9}"/>
    <cellStyle name="Normal 4 5 4 2 2 2 2 3" xfId="19760" xr:uid="{D16193D7-D9CA-4D05-A6E4-67047DFFF1F4}"/>
    <cellStyle name="Normal 4 5 4 2 2 2 2 4" xfId="33450" xr:uid="{9FE8528E-6EB6-4291-BDAB-DD350350ED86}"/>
    <cellStyle name="Normal 4 5 4 2 2 2 2 5" xfId="48334" xr:uid="{AD9D4F65-6C64-4A09-ACEC-305DE482D625}"/>
    <cellStyle name="Normal 4 5 4 2 2 2 3" xfId="23182" xr:uid="{A37E6811-47BB-4023-8CD3-45618FDF1F0B}"/>
    <cellStyle name="Normal 4 5 4 2 2 2 3 2" xfId="36874" xr:uid="{FA415D95-E13B-4664-8D4D-BF5752A09281}"/>
    <cellStyle name="Normal 4 5 4 2 2 2 3 3" xfId="51758" xr:uid="{FE897383-642C-43B8-AE76-1DDCEA5CDAFB}"/>
    <cellStyle name="Normal 4 5 4 2 2 2 4" xfId="16338" xr:uid="{F12BBDDE-B7A0-45FE-A734-C98C7E5D4985}"/>
    <cellStyle name="Normal 4 5 4 2 2 2 5" xfId="30028" xr:uid="{23929765-B0DA-4672-B831-D151F63C6576}"/>
    <cellStyle name="Normal 4 5 4 2 2 2 6" xfId="44912" xr:uid="{E3D0DECF-44A0-4EEE-BC6B-97CA16AB3043}"/>
    <cellStyle name="Normal 4 5 4 2 2 3" xfId="11202" xr:uid="{B66FB294-ABA6-4A13-AFF4-C57D792FE822}"/>
    <cellStyle name="Normal 4 5 4 2 2 3 2" xfId="24892" xr:uid="{DCBE9610-E4D8-4B7C-8A90-BB6E1A170813}"/>
    <cellStyle name="Normal 4 5 4 2 2 3 2 2" xfId="38584" xr:uid="{04D5474C-EFD6-438C-AEC4-92CF2816892C}"/>
    <cellStyle name="Normal 4 5 4 2 2 3 2 3" xfId="53468" xr:uid="{53DA1944-25D6-4091-8D40-FBF41A141CE4}"/>
    <cellStyle name="Normal 4 5 4 2 2 3 3" xfId="18048" xr:uid="{28F01F43-B351-457B-B5FC-827C564DDA97}"/>
    <cellStyle name="Normal 4 5 4 2 2 3 4" xfId="31738" xr:uid="{95245736-59FF-4458-97D5-1A1BB6CD1B45}"/>
    <cellStyle name="Normal 4 5 4 2 2 3 5" xfId="46622" xr:uid="{ED545E4F-B1C7-4CBC-9930-8C175F14A1B0}"/>
    <cellStyle name="Normal 4 5 4 2 2 4" xfId="21470" xr:uid="{5BF56AD0-A7CE-44E4-A11A-14B9EAD65720}"/>
    <cellStyle name="Normal 4 5 4 2 2 4 2" xfId="35162" xr:uid="{0A369A9E-0CB4-4410-9A81-3ED5CF53FDD1}"/>
    <cellStyle name="Normal 4 5 4 2 2 4 3" xfId="50046" xr:uid="{C38A801D-0194-402D-B1D4-EF3536FE2811}"/>
    <cellStyle name="Normal 4 5 4 2 2 5" xfId="14626" xr:uid="{4B2CE22F-8A52-4D12-939D-BB5697B4EC2D}"/>
    <cellStyle name="Normal 4 5 4 2 2 6" xfId="28316" xr:uid="{8B76EC2D-F93F-4DFF-9B7F-369D45FE49F2}"/>
    <cellStyle name="Normal 4 5 4 2 2 7" xfId="43200" xr:uid="{D3FFCDB3-E98C-4405-8B9A-6B3DECF9D886}"/>
    <cellStyle name="Normal 4 5 4 2 3" xfId="9491" xr:uid="{3988480D-FA7F-41DD-8237-8BC1151559C3}"/>
    <cellStyle name="Normal 4 5 4 2 3 2" xfId="12913" xr:uid="{6149ACB7-1787-4B38-B65E-4BA19B66D995}"/>
    <cellStyle name="Normal 4 5 4 2 3 2 2" xfId="26603" xr:uid="{EB7EDE6C-2C80-4BBB-B36C-9B80CED7DC38}"/>
    <cellStyle name="Normal 4 5 4 2 3 2 2 2" xfId="40295" xr:uid="{53AA6FEF-A7F8-47DE-9067-5B4D11451C10}"/>
    <cellStyle name="Normal 4 5 4 2 3 2 2 3" xfId="55179" xr:uid="{5903F5D2-CC13-41BE-8FF4-EFB0BFDC9304}"/>
    <cellStyle name="Normal 4 5 4 2 3 2 3" xfId="19759" xr:uid="{308584F0-8F76-4A2A-B7BF-1320FC28D305}"/>
    <cellStyle name="Normal 4 5 4 2 3 2 4" xfId="33449" xr:uid="{3818D431-0E67-40CF-90BA-EB8B71B82176}"/>
    <cellStyle name="Normal 4 5 4 2 3 2 5" xfId="48333" xr:uid="{271617DB-6918-454B-B749-462A017F326D}"/>
    <cellStyle name="Normal 4 5 4 2 3 3" xfId="23181" xr:uid="{3022C666-5A32-4871-BDB3-E040247F6469}"/>
    <cellStyle name="Normal 4 5 4 2 3 3 2" xfId="36873" xr:uid="{D9961AE2-C0D0-4F15-81B3-77F48577791C}"/>
    <cellStyle name="Normal 4 5 4 2 3 3 3" xfId="51757" xr:uid="{66344D0E-136D-4644-823C-046F516AB5A3}"/>
    <cellStyle name="Normal 4 5 4 2 3 4" xfId="16337" xr:uid="{02900C8A-1202-48C3-8ABB-5EF48737FDE0}"/>
    <cellStyle name="Normal 4 5 4 2 3 5" xfId="30027" xr:uid="{F2F27B75-5A78-4EC4-A29A-C5DC78C3A95F}"/>
    <cellStyle name="Normal 4 5 4 2 3 6" xfId="44911" xr:uid="{954029AA-0C01-47B6-BB4D-ADAEA79E802C}"/>
    <cellStyle name="Normal 4 5 4 2 4" xfId="11201" xr:uid="{5A2C3B90-AAB9-4B56-B108-C32D4DCDF95E}"/>
    <cellStyle name="Normal 4 5 4 2 4 2" xfId="24891" xr:uid="{47BDCD41-0EFF-4813-92D9-A5AD690C06F2}"/>
    <cellStyle name="Normal 4 5 4 2 4 2 2" xfId="38583" xr:uid="{6666BA37-51A0-485B-AF54-AFA1051F9C26}"/>
    <cellStyle name="Normal 4 5 4 2 4 2 3" xfId="53467" xr:uid="{B93958B1-499F-4A8E-9711-026958B3376A}"/>
    <cellStyle name="Normal 4 5 4 2 4 3" xfId="18047" xr:uid="{1830A199-D3B2-4080-BE11-F5CE01ACC167}"/>
    <cellStyle name="Normal 4 5 4 2 4 4" xfId="31737" xr:uid="{1B156E91-74DD-45C4-9CFA-9A0DBF5A00FB}"/>
    <cellStyle name="Normal 4 5 4 2 4 5" xfId="46621" xr:uid="{8BB1246B-8938-407B-980F-BB9322931754}"/>
    <cellStyle name="Normal 4 5 4 2 5" xfId="21469" xr:uid="{E51412A2-4398-453C-B22C-DF562270C099}"/>
    <cellStyle name="Normal 4 5 4 2 5 2" xfId="35161" xr:uid="{2674C42F-CE10-4C8F-AF58-2124A2D99015}"/>
    <cellStyle name="Normal 4 5 4 2 5 3" xfId="50045" xr:uid="{AC9CF119-C01E-45FE-9750-69364ED0A678}"/>
    <cellStyle name="Normal 4 5 4 2 6" xfId="14625" xr:uid="{2586B6FA-5E1D-4366-A26E-423E87F058AD}"/>
    <cellStyle name="Normal 4 5 4 2 7" xfId="28315" xr:uid="{8CC094A5-5BD7-4E4D-9601-F27C41E0BC8C}"/>
    <cellStyle name="Normal 4 5 4 2 8" xfId="43199" xr:uid="{CDB3C854-6FA9-4284-8FC6-AA6D017D7E35}"/>
    <cellStyle name="Normal 4 5 4 3" xfId="7781" xr:uid="{CA60AFA4-ACF8-41FA-8D07-E89E03141501}"/>
    <cellStyle name="Normal 4 5 4 3 2" xfId="9493" xr:uid="{8AE16A93-FFC4-4EB5-BD0D-A02997608040}"/>
    <cellStyle name="Normal 4 5 4 3 2 2" xfId="12915" xr:uid="{EE0E1813-90EE-40BB-9AB0-C267D37F3E95}"/>
    <cellStyle name="Normal 4 5 4 3 2 2 2" xfId="26605" xr:uid="{E6A49640-9D53-471F-93D2-543EBA933AF6}"/>
    <cellStyle name="Normal 4 5 4 3 2 2 2 2" xfId="40297" xr:uid="{5A5F841B-AE9B-44BF-9D9D-1A28B6432CF0}"/>
    <cellStyle name="Normal 4 5 4 3 2 2 2 3" xfId="55181" xr:uid="{131CEA14-1D18-4BFB-AA48-E0E3CCF704E7}"/>
    <cellStyle name="Normal 4 5 4 3 2 2 3" xfId="19761" xr:uid="{6B49B8E0-0C3D-4A9A-8CDC-6A1D749B881B}"/>
    <cellStyle name="Normal 4 5 4 3 2 2 4" xfId="33451" xr:uid="{BCC832B8-CAB1-4321-BC75-30C2BCD754B6}"/>
    <cellStyle name="Normal 4 5 4 3 2 2 5" xfId="48335" xr:uid="{A7060DF9-3076-47CF-A032-E84C31A9A305}"/>
    <cellStyle name="Normal 4 5 4 3 2 3" xfId="23183" xr:uid="{B2E03AEC-6D6C-4890-8AEF-C5A0D6459F22}"/>
    <cellStyle name="Normal 4 5 4 3 2 3 2" xfId="36875" xr:uid="{0AD0ED18-F09D-4065-A407-8D42067EA535}"/>
    <cellStyle name="Normal 4 5 4 3 2 3 3" xfId="51759" xr:uid="{6207A268-A8B5-4AD5-8279-7E90F12CB973}"/>
    <cellStyle name="Normal 4 5 4 3 2 4" xfId="16339" xr:uid="{FB5A0DA0-9D7D-4A78-B1DD-621B6F034B50}"/>
    <cellStyle name="Normal 4 5 4 3 2 5" xfId="30029" xr:uid="{2759B6CC-E767-4410-B8C3-D01113CE6D2D}"/>
    <cellStyle name="Normal 4 5 4 3 2 6" xfId="44913" xr:uid="{D4469A81-A5A6-4337-A222-6B844CCBC362}"/>
    <cellStyle name="Normal 4 5 4 3 3" xfId="11203" xr:uid="{120CBB2E-C5B5-4200-B8EF-FCB3F1FA621D}"/>
    <cellStyle name="Normal 4 5 4 3 3 2" xfId="24893" xr:uid="{4E928F05-FE1E-4DAD-96BF-2E0ADD88FDEB}"/>
    <cellStyle name="Normal 4 5 4 3 3 2 2" xfId="38585" xr:uid="{11BBB76E-E238-4A1E-9C21-845E163AF72D}"/>
    <cellStyle name="Normal 4 5 4 3 3 2 3" xfId="53469" xr:uid="{E4693511-A322-4BB4-9C84-9FEEBC4268D0}"/>
    <cellStyle name="Normal 4 5 4 3 3 3" xfId="18049" xr:uid="{4718AD51-548E-4891-A8B1-0CAF7127A926}"/>
    <cellStyle name="Normal 4 5 4 3 3 4" xfId="31739" xr:uid="{89DCDA5B-941B-4F98-B8FE-D2A36528A41F}"/>
    <cellStyle name="Normal 4 5 4 3 3 5" xfId="46623" xr:uid="{9741A309-477B-47F4-A8E0-9AACF1AE43DA}"/>
    <cellStyle name="Normal 4 5 4 3 4" xfId="21471" xr:uid="{7F8B6ACB-AC12-427A-BBAC-191E777D42B8}"/>
    <cellStyle name="Normal 4 5 4 3 4 2" xfId="35163" xr:uid="{F74664C2-05B7-41C7-987B-8FAC00B6A8CB}"/>
    <cellStyle name="Normal 4 5 4 3 4 3" xfId="50047" xr:uid="{FC9D1A3C-3CA9-4A69-B2A4-490B33BB5557}"/>
    <cellStyle name="Normal 4 5 4 3 5" xfId="14627" xr:uid="{6D340855-85FB-40C7-9758-491903A8107A}"/>
    <cellStyle name="Normal 4 5 4 3 6" xfId="28317" xr:uid="{755C86BD-BA78-46D3-A5D7-21F420556226}"/>
    <cellStyle name="Normal 4 5 4 3 7" xfId="43201" xr:uid="{70CE3A38-6637-4855-A99A-D53A65848AF6}"/>
    <cellStyle name="Normal 4 5 4 4" xfId="7782" xr:uid="{0FC3A1FB-2BD8-44EC-B350-DE81DFEFB7F9}"/>
    <cellStyle name="Normal 4 5 4 4 2" xfId="9494" xr:uid="{D527A119-D770-4E76-98CF-CEB153F7649E}"/>
    <cellStyle name="Normal 4 5 4 4 2 2" xfId="12916" xr:uid="{3161FAFC-CDC4-4903-91DF-A671940E4049}"/>
    <cellStyle name="Normal 4 5 4 4 2 2 2" xfId="26606" xr:uid="{16F4E193-9A40-46D5-8B23-D1A3FED076B5}"/>
    <cellStyle name="Normal 4 5 4 4 2 2 2 2" xfId="40298" xr:uid="{D574E827-0E40-4473-BD74-170752A05FB9}"/>
    <cellStyle name="Normal 4 5 4 4 2 2 2 3" xfId="55182" xr:uid="{A43EFFA7-B688-44E7-BEAE-A3FD7CBD3CCE}"/>
    <cellStyle name="Normal 4 5 4 4 2 2 3" xfId="19762" xr:uid="{08DCDA3B-10AC-48FD-98AD-D0FAFA84FD88}"/>
    <cellStyle name="Normal 4 5 4 4 2 2 4" xfId="33452" xr:uid="{25B95455-8CAD-42A0-BA16-2B1276FDBE42}"/>
    <cellStyle name="Normal 4 5 4 4 2 2 5" xfId="48336" xr:uid="{6A126A49-BD2D-4CCB-846D-9C6D1BBEF3AD}"/>
    <cellStyle name="Normal 4 5 4 4 2 3" xfId="23184" xr:uid="{FC1D19DC-FF81-41F4-A3B1-02E560704BEC}"/>
    <cellStyle name="Normal 4 5 4 4 2 3 2" xfId="36876" xr:uid="{981FE5E6-73EE-406C-BA9C-720C8408D592}"/>
    <cellStyle name="Normal 4 5 4 4 2 3 3" xfId="51760" xr:uid="{4A5F5AF0-21F3-417E-99DA-A879D77E903A}"/>
    <cellStyle name="Normal 4 5 4 4 2 4" xfId="16340" xr:uid="{47E2526A-60F6-470B-A7B4-798AB9EDD568}"/>
    <cellStyle name="Normal 4 5 4 4 2 5" xfId="30030" xr:uid="{B0158986-04E6-45D5-9C44-B5E7007A880B}"/>
    <cellStyle name="Normal 4 5 4 4 2 6" xfId="44914" xr:uid="{648FFCA1-283E-4DA8-8D1B-4CF5D8FBB582}"/>
    <cellStyle name="Normal 4 5 4 4 3" xfId="11204" xr:uid="{93F2BAF2-0DE2-43DE-8245-0746BF8FD1D5}"/>
    <cellStyle name="Normal 4 5 4 4 3 2" xfId="24894" xr:uid="{461E8C78-D8DC-44B6-818F-9156FFD47356}"/>
    <cellStyle name="Normal 4 5 4 4 3 2 2" xfId="38586" xr:uid="{CE23F2C6-AE3B-4D52-A355-A8A358961CA2}"/>
    <cellStyle name="Normal 4 5 4 4 3 2 3" xfId="53470" xr:uid="{E03DF7BD-D6C7-4EAA-8599-DEA291DB7CAD}"/>
    <cellStyle name="Normal 4 5 4 4 3 3" xfId="18050" xr:uid="{E6BAE375-94D8-44B9-8B59-AED5DA6F8D08}"/>
    <cellStyle name="Normal 4 5 4 4 3 4" xfId="31740" xr:uid="{05D1DCC8-C5C0-4913-86BB-53CF214F37F3}"/>
    <cellStyle name="Normal 4 5 4 4 3 5" xfId="46624" xr:uid="{9B6A52A0-1A1C-4F3D-BE4B-3FE588146BD3}"/>
    <cellStyle name="Normal 4 5 4 4 4" xfId="21472" xr:uid="{F27D0EC3-2725-4528-868E-108CE812FF7F}"/>
    <cellStyle name="Normal 4 5 4 4 4 2" xfId="35164" xr:uid="{73DA86E2-3307-40AD-9AB6-881A3A60C5F5}"/>
    <cellStyle name="Normal 4 5 4 4 4 3" xfId="50048" xr:uid="{9AD91B96-3987-45C8-A198-E03906828F7E}"/>
    <cellStyle name="Normal 4 5 4 4 5" xfId="14628" xr:uid="{65BDEF39-621B-42F1-9F04-BCE3AE167FC6}"/>
    <cellStyle name="Normal 4 5 4 4 6" xfId="28318" xr:uid="{11C57483-AB74-4086-B1D2-EBE001CF58D3}"/>
    <cellStyle name="Normal 4 5 4 4 7" xfId="43202" xr:uid="{237F6CAA-9408-4FBD-B244-77637C9525DE}"/>
    <cellStyle name="Normal 4 5 4 5" xfId="9490" xr:uid="{78982963-CBB3-49BF-94A0-065F37A99275}"/>
    <cellStyle name="Normal 4 5 4 5 2" xfId="12912" xr:uid="{135371D3-F7DE-4C93-B965-18A6FF9C466C}"/>
    <cellStyle name="Normal 4 5 4 5 2 2" xfId="26602" xr:uid="{B23F8DC7-258E-42F2-87AD-BF8BC574083D}"/>
    <cellStyle name="Normal 4 5 4 5 2 2 2" xfId="40294" xr:uid="{E971E578-07E4-4BEE-AD04-7AC1E92ECF0F}"/>
    <cellStyle name="Normal 4 5 4 5 2 2 3" xfId="55178" xr:uid="{A59A90DE-5EC2-49BB-834A-01373F6D9168}"/>
    <cellStyle name="Normal 4 5 4 5 2 3" xfId="19758" xr:uid="{2D26F79C-22FE-4D94-992E-EAD65B266BFA}"/>
    <cellStyle name="Normal 4 5 4 5 2 4" xfId="33448" xr:uid="{D7C9197C-9391-4459-877A-908E33537F62}"/>
    <cellStyle name="Normal 4 5 4 5 2 5" xfId="48332" xr:uid="{EC1D3FBC-957F-4DD6-ACED-CD70C3DBBE1C}"/>
    <cellStyle name="Normal 4 5 4 5 3" xfId="23180" xr:uid="{6AA6179B-9B19-4DCB-BDE9-3A381DF37535}"/>
    <cellStyle name="Normal 4 5 4 5 3 2" xfId="36872" xr:uid="{DF2B204B-4938-42A8-BCF3-E64B9138BDAF}"/>
    <cellStyle name="Normal 4 5 4 5 3 3" xfId="51756" xr:uid="{0FAFDCE4-3C64-400C-8143-7605B843640C}"/>
    <cellStyle name="Normal 4 5 4 5 4" xfId="16336" xr:uid="{26FA5DC0-3286-4B5C-AB07-4D2D4F703873}"/>
    <cellStyle name="Normal 4 5 4 5 5" xfId="30026" xr:uid="{E06BB3EF-5F37-4380-89DA-7EEDD922D923}"/>
    <cellStyle name="Normal 4 5 4 5 6" xfId="44910" xr:uid="{AB9FDE41-FCDD-4BF2-99D8-28849C5C2B08}"/>
    <cellStyle name="Normal 4 5 4 6" xfId="11200" xr:uid="{BDF25CA9-F404-499F-86EA-C604ED1E62E1}"/>
    <cellStyle name="Normal 4 5 4 6 2" xfId="24890" xr:uid="{CB12B200-357E-4928-B3F0-C97F084427A2}"/>
    <cellStyle name="Normal 4 5 4 6 2 2" xfId="38582" xr:uid="{2BBF92A5-3A13-4E6C-A97B-5534F2BB8BBA}"/>
    <cellStyle name="Normal 4 5 4 6 2 3" xfId="53466" xr:uid="{B737F5B3-8349-48FE-A334-A9F19353D060}"/>
    <cellStyle name="Normal 4 5 4 6 3" xfId="18046" xr:uid="{91DBD84F-075E-4EA1-BBF4-32DB6AA5C020}"/>
    <cellStyle name="Normal 4 5 4 6 4" xfId="31736" xr:uid="{20A81550-3749-479C-B494-09FB72B14F60}"/>
    <cellStyle name="Normal 4 5 4 6 5" xfId="46620" xr:uid="{4918E594-5669-4029-8131-4613199B75EB}"/>
    <cellStyle name="Normal 4 5 4 7" xfId="21468" xr:uid="{D0C2B444-7792-4E71-8E78-641DB2F00257}"/>
    <cellStyle name="Normal 4 5 4 7 2" xfId="35160" xr:uid="{123CBDA0-4491-4C85-AC58-CEF3FE3F6FC6}"/>
    <cellStyle name="Normal 4 5 4 7 3" xfId="50044" xr:uid="{97E6E5FD-93CF-4474-AA3F-9D665A1216A9}"/>
    <cellStyle name="Normal 4 5 4 8" xfId="14624" xr:uid="{D303FDC1-0281-457B-A257-000020DF3E36}"/>
    <cellStyle name="Normal 4 5 4 9" xfId="28314" xr:uid="{A9768CA7-80CB-4817-8893-3BC7905FB0CD}"/>
    <cellStyle name="Normal 4 5 5" xfId="7783" xr:uid="{343879CA-A450-45B1-ACA9-3C6906C3BE3C}"/>
    <cellStyle name="Normal 4 5 5 2" xfId="7784" xr:uid="{57A79863-6BBD-407E-9278-79B86AACCEFF}"/>
    <cellStyle name="Normal 4 5 5 2 2" xfId="9496" xr:uid="{16973EC5-276D-418F-A272-D589D5B7B81B}"/>
    <cellStyle name="Normal 4 5 5 2 2 2" xfId="12918" xr:uid="{18591BBE-AA40-45B9-BE1F-BC001679D1FC}"/>
    <cellStyle name="Normal 4 5 5 2 2 2 2" xfId="26608" xr:uid="{591CA73C-58FA-4386-B674-EF8C094E0E3D}"/>
    <cellStyle name="Normal 4 5 5 2 2 2 2 2" xfId="40300" xr:uid="{74CCDDB4-5161-4CA1-8F6A-07BB8E2EC877}"/>
    <cellStyle name="Normal 4 5 5 2 2 2 2 3" xfId="55184" xr:uid="{1E2043F0-D1C0-42C1-9741-E0F677F17413}"/>
    <cellStyle name="Normal 4 5 5 2 2 2 3" xfId="19764" xr:uid="{5BDE266D-5E72-49AC-B504-B2D7D08908A7}"/>
    <cellStyle name="Normal 4 5 5 2 2 2 4" xfId="33454" xr:uid="{6649AC4F-144D-439B-BB3E-ECD8164C3ABA}"/>
    <cellStyle name="Normal 4 5 5 2 2 2 5" xfId="48338" xr:uid="{7070F1F5-41B4-4E20-8A96-48EC2D6C5219}"/>
    <cellStyle name="Normal 4 5 5 2 2 3" xfId="23186" xr:uid="{95BE39F1-5742-4190-AF5F-F341664BC774}"/>
    <cellStyle name="Normal 4 5 5 2 2 3 2" xfId="36878" xr:uid="{E3B89EF6-3AA6-4B9A-B8C7-3FB792AA5A17}"/>
    <cellStyle name="Normal 4 5 5 2 2 3 3" xfId="51762" xr:uid="{BC6A6E85-737C-4EDA-801D-F75AD967257C}"/>
    <cellStyle name="Normal 4 5 5 2 2 4" xfId="16342" xr:uid="{2A9FB8DA-E50C-40AE-B26D-B91E377C8001}"/>
    <cellStyle name="Normal 4 5 5 2 2 5" xfId="30032" xr:uid="{475012CC-B737-4360-B668-893F24EA5520}"/>
    <cellStyle name="Normal 4 5 5 2 2 6" xfId="44916" xr:uid="{F2A4521A-54A7-4E54-BAEE-8A11C8B88D01}"/>
    <cellStyle name="Normal 4 5 5 2 3" xfId="11206" xr:uid="{1000796E-7173-4316-B670-3DB86058552D}"/>
    <cellStyle name="Normal 4 5 5 2 3 2" xfId="24896" xr:uid="{A5FE869C-E482-446C-B055-74305FD96A92}"/>
    <cellStyle name="Normal 4 5 5 2 3 2 2" xfId="38588" xr:uid="{AA5C715A-1F2A-46E9-83EC-E0522139F2DB}"/>
    <cellStyle name="Normal 4 5 5 2 3 2 3" xfId="53472" xr:uid="{FEB49A53-0A4A-44B6-AD28-3B7E8EA2DD5A}"/>
    <cellStyle name="Normal 4 5 5 2 3 3" xfId="18052" xr:uid="{A1F7071F-2BF4-4089-AC17-EF2D4979D0F9}"/>
    <cellStyle name="Normal 4 5 5 2 3 4" xfId="31742" xr:uid="{F69F969A-619F-4C11-A153-07BF646C0EA3}"/>
    <cellStyle name="Normal 4 5 5 2 3 5" xfId="46626" xr:uid="{30EDC052-68D2-47D9-BC5C-16B85F4462C3}"/>
    <cellStyle name="Normal 4 5 5 2 4" xfId="21474" xr:uid="{8450D0C7-E378-4C7B-B4CE-930D8EFC829A}"/>
    <cellStyle name="Normal 4 5 5 2 4 2" xfId="35166" xr:uid="{6B5230F6-4BE1-4B39-9EE0-61FF25C26756}"/>
    <cellStyle name="Normal 4 5 5 2 4 3" xfId="50050" xr:uid="{0D896B3D-ACA8-4512-A328-914D3AFF5D66}"/>
    <cellStyle name="Normal 4 5 5 2 5" xfId="14630" xr:uid="{4A3DD975-1DA4-49D9-A23A-1E8A6A948B48}"/>
    <cellStyle name="Normal 4 5 5 2 6" xfId="28320" xr:uid="{6309FD1E-A3DA-49D5-8265-63254E52CA3C}"/>
    <cellStyle name="Normal 4 5 5 2 7" xfId="43204" xr:uid="{5595ACE2-DAF2-49A0-B127-EE0428772371}"/>
    <cellStyle name="Normal 4 5 5 3" xfId="9495" xr:uid="{D787C810-7B1A-488B-B0D7-07BA05FD5D7C}"/>
    <cellStyle name="Normal 4 5 5 3 2" xfId="12917" xr:uid="{2B04838E-A6E1-47FE-808B-8C5B8B7408EE}"/>
    <cellStyle name="Normal 4 5 5 3 2 2" xfId="26607" xr:uid="{172FD075-87FD-44C8-911D-D4DDB16E72C5}"/>
    <cellStyle name="Normal 4 5 5 3 2 2 2" xfId="40299" xr:uid="{DE9756E4-69B1-44EB-8162-B689DD36FB29}"/>
    <cellStyle name="Normal 4 5 5 3 2 2 3" xfId="55183" xr:uid="{0B22781C-AEBD-4B7A-AEB2-E113123B8D56}"/>
    <cellStyle name="Normal 4 5 5 3 2 3" xfId="19763" xr:uid="{75EEA814-23EE-4FBD-9139-958BA658BE78}"/>
    <cellStyle name="Normal 4 5 5 3 2 4" xfId="33453" xr:uid="{05776145-CAB2-48DA-9AF1-E04350084A8F}"/>
    <cellStyle name="Normal 4 5 5 3 2 5" xfId="48337" xr:uid="{57193352-50DD-4558-A111-4CFC40093349}"/>
    <cellStyle name="Normal 4 5 5 3 3" xfId="23185" xr:uid="{551F7951-BB76-4468-93DB-C9ACF5C25E20}"/>
    <cellStyle name="Normal 4 5 5 3 3 2" xfId="36877" xr:uid="{D99CA966-ACE5-4ABD-9FAE-E7A456CE9B41}"/>
    <cellStyle name="Normal 4 5 5 3 3 3" xfId="51761" xr:uid="{5408C088-6276-4EE8-A8AD-1CB1EDFFA408}"/>
    <cellStyle name="Normal 4 5 5 3 4" xfId="16341" xr:uid="{972D99C2-E107-4202-AF98-0D2944CC7A76}"/>
    <cellStyle name="Normal 4 5 5 3 5" xfId="30031" xr:uid="{B0A314B1-DBEA-42E3-8C83-B5EE7E2530AA}"/>
    <cellStyle name="Normal 4 5 5 3 6" xfId="44915" xr:uid="{39FD6ABF-F813-459B-AAE5-2F409B177B7F}"/>
    <cellStyle name="Normal 4 5 5 4" xfId="11205" xr:uid="{5E364934-94A1-4C5D-BBB7-176F84F9EF4F}"/>
    <cellStyle name="Normal 4 5 5 4 2" xfId="24895" xr:uid="{E1281D93-4DF4-4CA8-8D9C-9F42005B71D7}"/>
    <cellStyle name="Normal 4 5 5 4 2 2" xfId="38587" xr:uid="{DDAA0AAA-A675-48E0-9EA3-EA888A821282}"/>
    <cellStyle name="Normal 4 5 5 4 2 3" xfId="53471" xr:uid="{96EF3D42-2CA8-475E-AED4-836B7BBE8BB0}"/>
    <cellStyle name="Normal 4 5 5 4 3" xfId="18051" xr:uid="{A399BEA0-991A-4C19-8609-FBBA5FF8C586}"/>
    <cellStyle name="Normal 4 5 5 4 4" xfId="31741" xr:uid="{EB267807-003C-490D-8BC5-FE367A06D4D6}"/>
    <cellStyle name="Normal 4 5 5 4 5" xfId="46625" xr:uid="{0C12269B-0EB9-4791-8507-83DFE4883972}"/>
    <cellStyle name="Normal 4 5 5 5" xfId="21473" xr:uid="{9F12BF09-3397-43C1-9375-B8FF151BB707}"/>
    <cellStyle name="Normal 4 5 5 5 2" xfId="35165" xr:uid="{673EDCA0-CA9A-4A47-AF47-285E44222C8D}"/>
    <cellStyle name="Normal 4 5 5 5 3" xfId="50049" xr:uid="{96848F4E-1B8D-4940-9280-A4F324CA4D77}"/>
    <cellStyle name="Normal 4 5 5 6" xfId="14629" xr:uid="{A346B7F7-E394-496D-BA0B-AF21C4672D35}"/>
    <cellStyle name="Normal 4 5 5 7" xfId="28319" xr:uid="{EA65C3FE-912C-48F5-859D-60F5814A1F54}"/>
    <cellStyle name="Normal 4 5 5 8" xfId="43203" xr:uid="{E5425B2E-7594-4944-B926-05A158051E36}"/>
    <cellStyle name="Normal 4 5 6" xfId="7785" xr:uid="{621187E9-66FF-4D68-BEE4-046B14A63A97}"/>
    <cellStyle name="Normal 4 5 6 2" xfId="9497" xr:uid="{31D5DC31-5EAC-4B4E-AD28-882E9B806EEC}"/>
    <cellStyle name="Normal 4 5 6 2 2" xfId="12919" xr:uid="{217DEB72-4D2B-41B7-B9E7-42E3FF4B145D}"/>
    <cellStyle name="Normal 4 5 6 2 2 2" xfId="26609" xr:uid="{6AA78609-CB4F-4331-85A9-E55F553BFA60}"/>
    <cellStyle name="Normal 4 5 6 2 2 2 2" xfId="40301" xr:uid="{A7784225-A896-4D3D-96FF-CD3E8659A006}"/>
    <cellStyle name="Normal 4 5 6 2 2 2 3" xfId="55185" xr:uid="{8FAAEC15-DC5E-45FA-BF11-52781D545444}"/>
    <cellStyle name="Normal 4 5 6 2 2 3" xfId="19765" xr:uid="{D2F793EE-0D73-4D18-A84C-5E1EAAAD0F52}"/>
    <cellStyle name="Normal 4 5 6 2 2 4" xfId="33455" xr:uid="{59716923-DB52-4D32-A622-769E1AA91963}"/>
    <cellStyle name="Normal 4 5 6 2 2 5" xfId="48339" xr:uid="{4D134BCF-CBFD-45B1-A4BB-CCBFFC27ED2F}"/>
    <cellStyle name="Normal 4 5 6 2 3" xfId="23187" xr:uid="{DAB34C34-010C-471F-AA6F-101B137B9D3C}"/>
    <cellStyle name="Normal 4 5 6 2 3 2" xfId="36879" xr:uid="{0A5712E1-9B15-4893-90DA-3F212633D6DE}"/>
    <cellStyle name="Normal 4 5 6 2 3 3" xfId="51763" xr:uid="{92DD80EE-DA5B-4FD7-A4ED-6DA8939CD8CF}"/>
    <cellStyle name="Normal 4 5 6 2 4" xfId="16343" xr:uid="{435368C0-4B5C-4F26-B4D1-A87D450C8F64}"/>
    <cellStyle name="Normal 4 5 6 2 5" xfId="30033" xr:uid="{EAAA9A6A-26DD-4E83-B177-CC3D409B4A1E}"/>
    <cellStyle name="Normal 4 5 6 2 6" xfId="44917" xr:uid="{B989D576-39A0-42F2-8DC1-E623604D84ED}"/>
    <cellStyle name="Normal 4 5 6 3" xfId="11207" xr:uid="{562A9525-9DB8-47BB-B9C5-978B08346EB8}"/>
    <cellStyle name="Normal 4 5 6 3 2" xfId="24897" xr:uid="{C3AB4593-9B10-4BF7-A0F1-A25D902A5D46}"/>
    <cellStyle name="Normal 4 5 6 3 2 2" xfId="38589" xr:uid="{C981A432-4E9E-4BBA-AB67-19BE6E49EA2F}"/>
    <cellStyle name="Normal 4 5 6 3 2 3" xfId="53473" xr:uid="{D06953F2-F00A-4E25-82C0-301A0FE0F37D}"/>
    <cellStyle name="Normal 4 5 6 3 3" xfId="18053" xr:uid="{100610FD-A0B8-40AA-9DBF-1FF995546325}"/>
    <cellStyle name="Normal 4 5 6 3 4" xfId="31743" xr:uid="{6BB4A32E-8501-4F13-9495-441B658F9750}"/>
    <cellStyle name="Normal 4 5 6 3 5" xfId="46627" xr:uid="{336AAF65-8F8C-4817-A3D1-E31F29901421}"/>
    <cellStyle name="Normal 4 5 6 4" xfId="21475" xr:uid="{C5AB894A-9067-4805-AE8A-6221ED974C2E}"/>
    <cellStyle name="Normal 4 5 6 4 2" xfId="35167" xr:uid="{B1CFEF69-9837-4D40-8D32-8CCC74FE8266}"/>
    <cellStyle name="Normal 4 5 6 4 3" xfId="50051" xr:uid="{0074DAB1-B9C1-4311-9D33-1FFA2AABD120}"/>
    <cellStyle name="Normal 4 5 6 5" xfId="14631" xr:uid="{AED08F9D-5506-4FEC-A8B3-779FA6DB92CB}"/>
    <cellStyle name="Normal 4 5 6 6" xfId="28321" xr:uid="{375B5125-C660-4D8E-AA9C-859E89881A42}"/>
    <cellStyle name="Normal 4 5 6 7" xfId="43205" xr:uid="{6DAE8678-C1D2-480F-B267-120D2FD82C9A}"/>
    <cellStyle name="Normal 4 5 7" xfId="7786" xr:uid="{06ECA238-A0F4-4A70-83F2-137EAE0CFA61}"/>
    <cellStyle name="Normal 4 5 7 2" xfId="9498" xr:uid="{DBEBE5D0-D011-40E1-9DA2-0146C6404ED9}"/>
    <cellStyle name="Normal 4 5 7 2 2" xfId="12920" xr:uid="{27E0772B-FB7F-4657-8AA2-36DD5D52ED2F}"/>
    <cellStyle name="Normal 4 5 7 2 2 2" xfId="26610" xr:uid="{1460126B-9C20-42AD-8D2B-B47A5D822DBA}"/>
    <cellStyle name="Normal 4 5 7 2 2 2 2" xfId="40302" xr:uid="{99F30EF0-4F8D-49DE-A9C2-3A9672FF4029}"/>
    <cellStyle name="Normal 4 5 7 2 2 2 3" xfId="55186" xr:uid="{20A24F22-A347-474D-8F43-DF8FFEFCEFC4}"/>
    <cellStyle name="Normal 4 5 7 2 2 3" xfId="19766" xr:uid="{D896C9F3-2EF1-4C70-AC51-52D01563E81A}"/>
    <cellStyle name="Normal 4 5 7 2 2 4" xfId="33456" xr:uid="{5087FEC3-2E6E-4D66-B254-DFC0E2590CEF}"/>
    <cellStyle name="Normal 4 5 7 2 2 5" xfId="48340" xr:uid="{603DBE4C-F611-4FB1-8199-BE41F03FA6AD}"/>
    <cellStyle name="Normal 4 5 7 2 3" xfId="23188" xr:uid="{684488E3-DB39-490A-BA7C-5D7A97C6BE41}"/>
    <cellStyle name="Normal 4 5 7 2 3 2" xfId="36880" xr:uid="{75F61414-0506-44E3-85CA-DC1C398AB271}"/>
    <cellStyle name="Normal 4 5 7 2 3 3" xfId="51764" xr:uid="{D6F0C342-6FA1-4F3F-9E93-ABAD7122E2A2}"/>
    <cellStyle name="Normal 4 5 7 2 4" xfId="16344" xr:uid="{33907CFF-1539-4FEE-843B-360F66930DD2}"/>
    <cellStyle name="Normal 4 5 7 2 5" xfId="30034" xr:uid="{3E6B60DA-04F6-4DF4-9342-4260B8946242}"/>
    <cellStyle name="Normal 4 5 7 2 6" xfId="44918" xr:uid="{C4F073DD-F1A1-4B46-8DCF-C9DF9D4A2BBF}"/>
    <cellStyle name="Normal 4 5 7 3" xfId="11208" xr:uid="{2C19C702-A0CE-4E05-B444-047C0F14ECE0}"/>
    <cellStyle name="Normal 4 5 7 3 2" xfId="24898" xr:uid="{2999D9FB-F2EA-4E35-961E-9342DD61E2C8}"/>
    <cellStyle name="Normal 4 5 7 3 2 2" xfId="38590" xr:uid="{87EAA440-D913-49C7-B47D-82E99FE98246}"/>
    <cellStyle name="Normal 4 5 7 3 2 3" xfId="53474" xr:uid="{8C100E48-3058-4FA9-B1ED-B8A138D1B110}"/>
    <cellStyle name="Normal 4 5 7 3 3" xfId="18054" xr:uid="{A8EC427B-DE57-4819-BD62-5386E5D46470}"/>
    <cellStyle name="Normal 4 5 7 3 4" xfId="31744" xr:uid="{003790F2-6A50-48D0-9C58-8739776B3329}"/>
    <cellStyle name="Normal 4 5 7 3 5" xfId="46628" xr:uid="{8A09D651-3F20-4651-ACB5-A1274C7F9B88}"/>
    <cellStyle name="Normal 4 5 7 4" xfId="21476" xr:uid="{F0E1BC1E-7882-4682-BFD7-A173C8A8E971}"/>
    <cellStyle name="Normal 4 5 7 4 2" xfId="35168" xr:uid="{5AA2BB08-D445-4433-ADF7-F5F3A22F2D6B}"/>
    <cellStyle name="Normal 4 5 7 4 3" xfId="50052" xr:uid="{F97584A9-95AF-4DEC-95BE-D1A13F268DED}"/>
    <cellStyle name="Normal 4 5 7 5" xfId="14632" xr:uid="{3F3D29C4-E9F4-44D1-95A6-36B336B74830}"/>
    <cellStyle name="Normal 4 5 7 6" xfId="28322" xr:uid="{516594FC-8378-4487-AB62-B4345769BF07}"/>
    <cellStyle name="Normal 4 5 7 7" xfId="43206" xr:uid="{EC9299AB-E82D-4354-924D-217B2453E420}"/>
    <cellStyle name="Normal 4 5 8" xfId="9469" xr:uid="{644B3A0F-EB6D-4092-B5FF-667C7DEDAEB7}"/>
    <cellStyle name="Normal 4 5 8 2" xfId="12891" xr:uid="{450C9DAD-9190-4B03-9E89-42644BF6C632}"/>
    <cellStyle name="Normal 4 5 8 2 2" xfId="26581" xr:uid="{CCB54F9E-9980-4609-A944-CAAD0095EE89}"/>
    <cellStyle name="Normal 4 5 8 2 2 2" xfId="40273" xr:uid="{E432E5A7-FC6F-473E-8C28-C24A1290285A}"/>
    <cellStyle name="Normal 4 5 8 2 2 3" xfId="55157" xr:uid="{BF154677-85D7-4B6B-AE3A-3A7D771C5B60}"/>
    <cellStyle name="Normal 4 5 8 2 3" xfId="19737" xr:uid="{838E63DC-C108-4834-89D5-14CB88B5F9FA}"/>
    <cellStyle name="Normal 4 5 8 2 4" xfId="33427" xr:uid="{0E0DBF2F-97FE-47B2-8F39-EF74EE74CEB6}"/>
    <cellStyle name="Normal 4 5 8 2 5" xfId="48311" xr:uid="{81502DA5-EDCA-4849-8844-AC6AAEC3933B}"/>
    <cellStyle name="Normal 4 5 8 3" xfId="23159" xr:uid="{D8DFBA33-C127-4597-8B7F-C1E2C93FE745}"/>
    <cellStyle name="Normal 4 5 8 3 2" xfId="36851" xr:uid="{08DB0377-DB6D-40B7-9CCB-43F6AC418EB0}"/>
    <cellStyle name="Normal 4 5 8 3 3" xfId="51735" xr:uid="{55D93EDC-081D-42F2-A21A-99C41EE98504}"/>
    <cellStyle name="Normal 4 5 8 4" xfId="16315" xr:uid="{8D872869-C2FE-4C0D-8A71-A2D4B55CE4B7}"/>
    <cellStyle name="Normal 4 5 8 5" xfId="30005" xr:uid="{709606AE-0E3E-4914-9D28-5B939C7CC091}"/>
    <cellStyle name="Normal 4 5 8 6" xfId="44889" xr:uid="{BD070EED-9EC4-4E7F-86DC-B270836D28BD}"/>
    <cellStyle name="Normal 4 5 9" xfId="11179" xr:uid="{F7C8495B-2C5F-4796-9E15-663AA6532C8A}"/>
    <cellStyle name="Normal 4 5 9 2" xfId="24869" xr:uid="{49CD9429-540F-481B-BC9D-F8D81C67F72F}"/>
    <cellStyle name="Normal 4 5 9 2 2" xfId="38561" xr:uid="{C2E809BA-4E60-4518-8CF5-108518D32BE1}"/>
    <cellStyle name="Normal 4 5 9 2 3" xfId="53445" xr:uid="{EDD41444-27B2-4D6E-B073-E44175139C35}"/>
    <cellStyle name="Normal 4 5 9 3" xfId="18025" xr:uid="{4B7F305F-4842-425E-A6A4-5DB93C4ED760}"/>
    <cellStyle name="Normal 4 5 9 4" xfId="31715" xr:uid="{0E181952-11E1-4F0E-AF46-FB26B26AD96E}"/>
    <cellStyle name="Normal 4 5 9 5" xfId="46599" xr:uid="{4E305B0A-D701-466E-90A3-B3031FDD0175}"/>
    <cellStyle name="Normal 4 6" xfId="2499" xr:uid="{4ED253C4-F12C-4EDA-9AA2-0EADAB0350CA}"/>
    <cellStyle name="Normal 4 6 10" xfId="14633" xr:uid="{361A1738-23E1-4AE5-9A13-360D0984EC8C}"/>
    <cellStyle name="Normal 4 6 10 2" xfId="41114" xr:uid="{678293FF-F9EB-4BEE-A595-027E2AEB944B}"/>
    <cellStyle name="Normal 4 6 11" xfId="28323" xr:uid="{56A66367-AD9B-4AAD-A0A6-B4B3164536B8}"/>
    <cellStyle name="Normal 4 6 12" xfId="43207" xr:uid="{F99DC716-1BFE-499B-8139-E679E89D2B8D}"/>
    <cellStyle name="Normal 4 6 13" xfId="7787" xr:uid="{3E7F1CCA-0DC4-4F41-A128-FAE65C1D005B}"/>
    <cellStyle name="Normal 4 6 2" xfId="7788" xr:uid="{CFBC4C62-1400-4A70-BE0C-23A2EDD4F024}"/>
    <cellStyle name="Normal 4 6 2 10" xfId="43208" xr:uid="{B5C61812-583E-442F-8310-D2275D2B5DD6}"/>
    <cellStyle name="Normal 4 6 2 2" xfId="7789" xr:uid="{5AFA3F33-22AF-42DC-92E9-C56D5A19F345}"/>
    <cellStyle name="Normal 4 6 2 2 2" xfId="7790" xr:uid="{4259C8EE-1916-4608-A537-575978BBFB3A}"/>
    <cellStyle name="Normal 4 6 2 2 2 2" xfId="9502" xr:uid="{F06CED27-E87D-440C-B676-72D19321D8D6}"/>
    <cellStyle name="Normal 4 6 2 2 2 2 2" xfId="12924" xr:uid="{1B6782C6-92A2-42AB-B521-177DBB76D073}"/>
    <cellStyle name="Normal 4 6 2 2 2 2 2 2" xfId="26614" xr:uid="{4EF5E588-9ED6-4AC3-88F0-800236F96638}"/>
    <cellStyle name="Normal 4 6 2 2 2 2 2 2 2" xfId="40306" xr:uid="{52026A9C-6C06-423C-A695-15F000A38550}"/>
    <cellStyle name="Normal 4 6 2 2 2 2 2 2 3" xfId="55190" xr:uid="{B2AD2A38-B4EA-4904-AA29-A729978C7BB7}"/>
    <cellStyle name="Normal 4 6 2 2 2 2 2 3" xfId="19770" xr:uid="{E684E804-FCDE-4DDC-BEBF-F83EB7C63046}"/>
    <cellStyle name="Normal 4 6 2 2 2 2 2 4" xfId="33460" xr:uid="{5532F91B-98BA-4B89-BE1A-BDF18EDDE4E6}"/>
    <cellStyle name="Normal 4 6 2 2 2 2 2 5" xfId="48344" xr:uid="{69D2A35C-49B4-46D3-8051-EE1BB4EDB7BD}"/>
    <cellStyle name="Normal 4 6 2 2 2 2 3" xfId="23192" xr:uid="{5D46A0C6-3B7C-41B1-A4D5-03E1C0A884E0}"/>
    <cellStyle name="Normal 4 6 2 2 2 2 3 2" xfId="36884" xr:uid="{EFD4C9A0-F049-4C98-B7DB-88906C59E3BB}"/>
    <cellStyle name="Normal 4 6 2 2 2 2 3 3" xfId="51768" xr:uid="{6C8B15C2-51FC-4AEE-93E1-9AAB1C40A5F3}"/>
    <cellStyle name="Normal 4 6 2 2 2 2 4" xfId="16348" xr:uid="{C29BDB1E-3EFC-4325-8FF5-353AAF19472B}"/>
    <cellStyle name="Normal 4 6 2 2 2 2 5" xfId="30038" xr:uid="{3FFCFFD6-7595-433A-9323-E2802DCC5565}"/>
    <cellStyle name="Normal 4 6 2 2 2 2 6" xfId="44922" xr:uid="{3E3B30D5-AF40-4026-8D5B-4D715563A594}"/>
    <cellStyle name="Normal 4 6 2 2 2 3" xfId="11212" xr:uid="{E16B97DD-753B-4A32-9AE6-01370782B9D7}"/>
    <cellStyle name="Normal 4 6 2 2 2 3 2" xfId="24902" xr:uid="{061BAF5B-3E7A-40F3-B434-8726BB9F23AD}"/>
    <cellStyle name="Normal 4 6 2 2 2 3 2 2" xfId="38594" xr:uid="{CAB87801-4CD5-41FB-9717-EC97F53A8642}"/>
    <cellStyle name="Normal 4 6 2 2 2 3 2 3" xfId="53478" xr:uid="{53609E06-1556-4E95-BDA4-94F71240631A}"/>
    <cellStyle name="Normal 4 6 2 2 2 3 3" xfId="18058" xr:uid="{8C0B0E77-6B5B-4D71-88BA-913329641591}"/>
    <cellStyle name="Normal 4 6 2 2 2 3 4" xfId="31748" xr:uid="{018FE82A-2D99-4BF1-B413-A3FE7C9C117F}"/>
    <cellStyle name="Normal 4 6 2 2 2 3 5" xfId="46632" xr:uid="{70C3B30A-059C-413B-A427-90955A79D7BF}"/>
    <cellStyle name="Normal 4 6 2 2 2 4" xfId="21480" xr:uid="{843FED65-CDC0-41B3-8565-941E4EE72D41}"/>
    <cellStyle name="Normal 4 6 2 2 2 4 2" xfId="35172" xr:uid="{71B29675-7962-4C27-BD6F-6F2292C55085}"/>
    <cellStyle name="Normal 4 6 2 2 2 4 3" xfId="50056" xr:uid="{170CFE6C-26DC-44E8-A5EF-0DDCE0AE30A9}"/>
    <cellStyle name="Normal 4 6 2 2 2 5" xfId="14636" xr:uid="{3EEF82EC-82A5-4647-AB93-527839517FC4}"/>
    <cellStyle name="Normal 4 6 2 2 2 6" xfId="28326" xr:uid="{286B4DA1-C180-4D23-8CCB-27E3BD6822BB}"/>
    <cellStyle name="Normal 4 6 2 2 2 7" xfId="43210" xr:uid="{112B171C-56AE-4653-BC14-9B284C2427BC}"/>
    <cellStyle name="Normal 4 6 2 2 3" xfId="9501" xr:uid="{057DE871-52E8-40E5-837C-4873F0F9217F}"/>
    <cellStyle name="Normal 4 6 2 2 3 2" xfId="12923" xr:uid="{272D4F83-1EFB-495A-8C97-B4636C524FC8}"/>
    <cellStyle name="Normal 4 6 2 2 3 2 2" xfId="26613" xr:uid="{22CA1A9B-9963-4EA3-9EB0-1AEA8B098BC6}"/>
    <cellStyle name="Normal 4 6 2 2 3 2 2 2" xfId="40305" xr:uid="{F7B1A8BC-4DB7-4AB1-A07D-9E4FD2928265}"/>
    <cellStyle name="Normal 4 6 2 2 3 2 2 3" xfId="55189" xr:uid="{E32B8D6E-DDB1-4221-8ACA-00FA15B5F955}"/>
    <cellStyle name="Normal 4 6 2 2 3 2 3" xfId="19769" xr:uid="{5B07AE6B-EFAE-4B71-8786-527E5405D4F8}"/>
    <cellStyle name="Normal 4 6 2 2 3 2 4" xfId="33459" xr:uid="{A9907C0E-EFED-4C0D-8519-4FE08DE47C0E}"/>
    <cellStyle name="Normal 4 6 2 2 3 2 5" xfId="48343" xr:uid="{B4BC2EF6-3312-4650-9018-46687EC678CD}"/>
    <cellStyle name="Normal 4 6 2 2 3 3" xfId="23191" xr:uid="{F125B87A-2BD6-4A54-81AE-4650475E4CF5}"/>
    <cellStyle name="Normal 4 6 2 2 3 3 2" xfId="36883" xr:uid="{B7AF6D3D-02A8-4AB3-81BF-08D67432EF6D}"/>
    <cellStyle name="Normal 4 6 2 2 3 3 3" xfId="51767" xr:uid="{DDF62709-C5F2-48CA-BAA2-64E089DC173E}"/>
    <cellStyle name="Normal 4 6 2 2 3 4" xfId="16347" xr:uid="{5B9D299D-517C-4405-A55A-55F7222C9A8D}"/>
    <cellStyle name="Normal 4 6 2 2 3 5" xfId="30037" xr:uid="{9288FA93-B3D2-4004-973B-4654054DB29C}"/>
    <cellStyle name="Normal 4 6 2 2 3 6" xfId="44921" xr:uid="{11C115E8-0B4B-4F76-8F85-B36A8DCBB246}"/>
    <cellStyle name="Normal 4 6 2 2 4" xfId="11211" xr:uid="{B8479D06-2207-4B42-83FB-948B9850635C}"/>
    <cellStyle name="Normal 4 6 2 2 4 2" xfId="24901" xr:uid="{B3F05014-3913-4C20-BE4B-0338EEDDE14F}"/>
    <cellStyle name="Normal 4 6 2 2 4 2 2" xfId="38593" xr:uid="{FC05671C-A6A7-4C90-8384-AC2060279245}"/>
    <cellStyle name="Normal 4 6 2 2 4 2 3" xfId="53477" xr:uid="{0DC30A97-98B3-4A0A-AE6A-41D72B631066}"/>
    <cellStyle name="Normal 4 6 2 2 4 3" xfId="18057" xr:uid="{06A6BD0E-A57E-404F-9E64-84987BA70C6E}"/>
    <cellStyle name="Normal 4 6 2 2 4 4" xfId="31747" xr:uid="{269D1ABD-D754-4817-88D3-1F93D5EA3430}"/>
    <cellStyle name="Normal 4 6 2 2 4 5" xfId="46631" xr:uid="{4C689508-B560-46C2-A1F9-2AA4A5E88132}"/>
    <cellStyle name="Normal 4 6 2 2 5" xfId="21479" xr:uid="{AD2F03B5-307B-41FF-B88D-A918AD5EBE92}"/>
    <cellStyle name="Normal 4 6 2 2 5 2" xfId="35171" xr:uid="{F41B2D8E-06CE-4250-AFBE-9750B729BB47}"/>
    <cellStyle name="Normal 4 6 2 2 5 3" xfId="50055" xr:uid="{B1C45DC0-5F45-4219-AAAE-E1E9522743CA}"/>
    <cellStyle name="Normal 4 6 2 2 6" xfId="14635" xr:uid="{B47F9F31-7E77-4FC3-AFF1-61ADAD2DF5B4}"/>
    <cellStyle name="Normal 4 6 2 2 7" xfId="28325" xr:uid="{2E910DC2-C9E2-4117-A8AA-3A23AA7882BB}"/>
    <cellStyle name="Normal 4 6 2 2 8" xfId="43209" xr:uid="{2CB04758-C21E-480D-A34C-5B4904D85161}"/>
    <cellStyle name="Normal 4 6 2 3" xfId="7791" xr:uid="{D3BA001A-96DA-49D9-BB4D-EAA168390600}"/>
    <cellStyle name="Normal 4 6 2 3 2" xfId="9503" xr:uid="{722FEA58-FFDE-4533-9950-35F530762EC2}"/>
    <cellStyle name="Normal 4 6 2 3 2 2" xfId="12925" xr:uid="{E99B0A5C-EA68-4BC3-B15A-ADF152DF5547}"/>
    <cellStyle name="Normal 4 6 2 3 2 2 2" xfId="26615" xr:uid="{B29BF5D2-50CC-492F-85C9-DC3A186CC2F1}"/>
    <cellStyle name="Normal 4 6 2 3 2 2 2 2" xfId="40307" xr:uid="{DD6B1E72-E07A-40B3-B2D4-193019643B32}"/>
    <cellStyle name="Normal 4 6 2 3 2 2 2 3" xfId="55191" xr:uid="{7BD79F88-5791-47CF-9F0A-4E1AFDE6A694}"/>
    <cellStyle name="Normal 4 6 2 3 2 2 3" xfId="19771" xr:uid="{E5BB421A-AFB3-41FC-9765-B85272418F26}"/>
    <cellStyle name="Normal 4 6 2 3 2 2 4" xfId="33461" xr:uid="{9BEC19C4-443E-41F1-B662-C17D631A5C5B}"/>
    <cellStyle name="Normal 4 6 2 3 2 2 5" xfId="48345" xr:uid="{21663680-424E-496F-9FC3-984B3A0F6777}"/>
    <cellStyle name="Normal 4 6 2 3 2 3" xfId="23193" xr:uid="{CC7364A1-B2DE-4A13-A149-EB2B684375B6}"/>
    <cellStyle name="Normal 4 6 2 3 2 3 2" xfId="36885" xr:uid="{E744F9BD-B7C8-4856-95B0-89891715EA17}"/>
    <cellStyle name="Normal 4 6 2 3 2 3 3" xfId="51769" xr:uid="{562D70DF-4F51-4BA2-918A-2157261F3EDD}"/>
    <cellStyle name="Normal 4 6 2 3 2 4" xfId="16349" xr:uid="{46C51EC9-4548-46FD-A4B8-69D1E92DC17A}"/>
    <cellStyle name="Normal 4 6 2 3 2 5" xfId="30039" xr:uid="{64ADD263-11A4-4434-9EDF-7EBB83CF29A7}"/>
    <cellStyle name="Normal 4 6 2 3 2 6" xfId="44923" xr:uid="{67EC8614-F8F5-4F7F-A654-A7B331F0558C}"/>
    <cellStyle name="Normal 4 6 2 3 3" xfId="11213" xr:uid="{D998A2DD-996D-4DD8-AA53-5E1AA15B3C34}"/>
    <cellStyle name="Normal 4 6 2 3 3 2" xfId="24903" xr:uid="{A199A57E-AAFC-4CE1-BE32-84BF9AD069B7}"/>
    <cellStyle name="Normal 4 6 2 3 3 2 2" xfId="38595" xr:uid="{B1289C6D-31A9-4C9A-98D9-49E4CFA7DAD1}"/>
    <cellStyle name="Normal 4 6 2 3 3 2 3" xfId="53479" xr:uid="{51F9F745-71D8-45B1-AD53-1EAD4EF11873}"/>
    <cellStyle name="Normal 4 6 2 3 3 3" xfId="18059" xr:uid="{B8A03539-B7BE-419C-B08E-A96481F8C52E}"/>
    <cellStyle name="Normal 4 6 2 3 3 4" xfId="31749" xr:uid="{58CA69F3-EAA2-4D65-BBB9-E0DB4A533946}"/>
    <cellStyle name="Normal 4 6 2 3 3 5" xfId="46633" xr:uid="{A781EDED-7F2B-4A64-904F-9062E4DE8492}"/>
    <cellStyle name="Normal 4 6 2 3 4" xfId="21481" xr:uid="{B762AA8D-5035-4BD5-9CAA-768285953BBA}"/>
    <cellStyle name="Normal 4 6 2 3 4 2" xfId="35173" xr:uid="{F5D63C2C-D41E-4B66-A14C-2AA0F8E79641}"/>
    <cellStyle name="Normal 4 6 2 3 4 3" xfId="50057" xr:uid="{54B290DC-67A1-41F0-B727-602323593455}"/>
    <cellStyle name="Normal 4 6 2 3 5" xfId="14637" xr:uid="{487F8B17-4B57-4C96-9BAC-753D127CCE14}"/>
    <cellStyle name="Normal 4 6 2 3 6" xfId="28327" xr:uid="{80101AF4-F4D1-4F53-899E-4D68B11B9870}"/>
    <cellStyle name="Normal 4 6 2 3 7" xfId="43211" xr:uid="{5FCFC66C-A909-4AE9-814D-6B51BD9F06C7}"/>
    <cellStyle name="Normal 4 6 2 4" xfId="7792" xr:uid="{A57C54AD-E9F8-4335-B4D6-856B44DBD7A0}"/>
    <cellStyle name="Normal 4 6 2 4 2" xfId="9504" xr:uid="{D4D75126-4B19-45AF-B899-079A5B0DFA34}"/>
    <cellStyle name="Normal 4 6 2 4 2 2" xfId="12926" xr:uid="{50DE1185-3E4A-4573-B0AC-50134A6117F1}"/>
    <cellStyle name="Normal 4 6 2 4 2 2 2" xfId="26616" xr:uid="{0272A998-0AAF-4BDE-94ED-E11550E4E78B}"/>
    <cellStyle name="Normal 4 6 2 4 2 2 2 2" xfId="40308" xr:uid="{15C5CA06-5358-4E27-93BB-9972CE80BDCF}"/>
    <cellStyle name="Normal 4 6 2 4 2 2 2 3" xfId="55192" xr:uid="{E49AA89E-FAFB-4C21-9F36-1417B79CA9FB}"/>
    <cellStyle name="Normal 4 6 2 4 2 2 3" xfId="19772" xr:uid="{E60F65F7-248C-4D5E-95CB-FA0073079AAE}"/>
    <cellStyle name="Normal 4 6 2 4 2 2 4" xfId="33462" xr:uid="{7F9DC40E-40AE-4B70-96C7-1C19625012F3}"/>
    <cellStyle name="Normal 4 6 2 4 2 2 5" xfId="48346" xr:uid="{E32012E9-FC08-47A3-868B-55091CEAD151}"/>
    <cellStyle name="Normal 4 6 2 4 2 3" xfId="23194" xr:uid="{59F00AD8-54CD-43C0-9E32-D231BC895CE1}"/>
    <cellStyle name="Normal 4 6 2 4 2 3 2" xfId="36886" xr:uid="{4D686705-A188-4D4C-9455-70C2648174F8}"/>
    <cellStyle name="Normal 4 6 2 4 2 3 3" xfId="51770" xr:uid="{35B374D9-851D-429F-9A43-46AF1698C0F4}"/>
    <cellStyle name="Normal 4 6 2 4 2 4" xfId="16350" xr:uid="{50C6F24D-0CA2-4674-90F6-D4B8F6B8AB79}"/>
    <cellStyle name="Normal 4 6 2 4 2 5" xfId="30040" xr:uid="{2259AECA-2B74-4A0E-BEAB-019E2F6ED746}"/>
    <cellStyle name="Normal 4 6 2 4 2 6" xfId="44924" xr:uid="{43BE8507-FA59-474C-A39E-C8884AA8F037}"/>
    <cellStyle name="Normal 4 6 2 4 3" xfId="11214" xr:uid="{DB2C192B-DAEA-481E-9087-72BAA68D5CC9}"/>
    <cellStyle name="Normal 4 6 2 4 3 2" xfId="24904" xr:uid="{35FF7741-19C6-4E73-8738-B86054FEF077}"/>
    <cellStyle name="Normal 4 6 2 4 3 2 2" xfId="38596" xr:uid="{8ABAA7C2-99DF-464D-9086-06EBF9133A69}"/>
    <cellStyle name="Normal 4 6 2 4 3 2 3" xfId="53480" xr:uid="{102E723C-8A72-4852-9C8C-2C3EAB3FDAF3}"/>
    <cellStyle name="Normal 4 6 2 4 3 3" xfId="18060" xr:uid="{99770162-8694-4BDC-ABAE-43D43B1FC1A4}"/>
    <cellStyle name="Normal 4 6 2 4 3 4" xfId="31750" xr:uid="{E861EA99-B59E-41CF-83A1-AF314C0592F9}"/>
    <cellStyle name="Normal 4 6 2 4 3 5" xfId="46634" xr:uid="{32B40D26-B775-4B3E-B894-BFC1B9FEC072}"/>
    <cellStyle name="Normal 4 6 2 4 4" xfId="21482" xr:uid="{164AACC1-647F-4325-B0C7-EFD651D383C2}"/>
    <cellStyle name="Normal 4 6 2 4 4 2" xfId="35174" xr:uid="{EA8C86ED-664B-478B-9346-8B34BFA91C29}"/>
    <cellStyle name="Normal 4 6 2 4 4 3" xfId="50058" xr:uid="{48ACED8A-7718-4092-A364-D65351C6F8E3}"/>
    <cellStyle name="Normal 4 6 2 4 5" xfId="14638" xr:uid="{AA517180-BD98-4CB3-9D4A-C77A4801CA08}"/>
    <cellStyle name="Normal 4 6 2 4 6" xfId="28328" xr:uid="{14A5AA51-3723-451C-B55B-4E15EB34B01F}"/>
    <cellStyle name="Normal 4 6 2 4 7" xfId="43212" xr:uid="{F3C1086C-9762-4C20-A392-AB6EC6507AD2}"/>
    <cellStyle name="Normal 4 6 2 5" xfId="9500" xr:uid="{1F1D0576-2DD1-4916-A996-25047FE7F15F}"/>
    <cellStyle name="Normal 4 6 2 5 2" xfId="12922" xr:uid="{DC2B8C87-96D0-4E31-979E-19FC42F0F98C}"/>
    <cellStyle name="Normal 4 6 2 5 2 2" xfId="26612" xr:uid="{4438E8C2-9F55-4227-8AEB-EBE4EBF622AF}"/>
    <cellStyle name="Normal 4 6 2 5 2 2 2" xfId="40304" xr:uid="{D3583DB2-4D99-4FBD-848B-705E7CC975B3}"/>
    <cellStyle name="Normal 4 6 2 5 2 2 3" xfId="55188" xr:uid="{4BEE0B72-945D-49F2-9D7D-F6B7B6E23D1C}"/>
    <cellStyle name="Normal 4 6 2 5 2 3" xfId="19768" xr:uid="{2C118FDF-5E29-4766-A8DC-4448EB9B5382}"/>
    <cellStyle name="Normal 4 6 2 5 2 4" xfId="33458" xr:uid="{B739FF40-62DF-44B6-B3B6-87510D279DEF}"/>
    <cellStyle name="Normal 4 6 2 5 2 5" xfId="48342" xr:uid="{AEB487A2-B917-4B69-9E68-D9B2DEF5B12A}"/>
    <cellStyle name="Normal 4 6 2 5 3" xfId="23190" xr:uid="{17DB997E-D010-4DEE-8646-831E044A4ECE}"/>
    <cellStyle name="Normal 4 6 2 5 3 2" xfId="36882" xr:uid="{C2C2C8A3-DAEA-45F2-9570-1FFE52891114}"/>
    <cellStyle name="Normal 4 6 2 5 3 3" xfId="51766" xr:uid="{02DF180C-47C1-4F61-837A-B6E099121753}"/>
    <cellStyle name="Normal 4 6 2 5 4" xfId="16346" xr:uid="{810BDC30-55F6-47BB-92B2-F61C11E38EB3}"/>
    <cellStyle name="Normal 4 6 2 5 5" xfId="30036" xr:uid="{F01936E0-788E-4FEA-ACE3-49B0B047684F}"/>
    <cellStyle name="Normal 4 6 2 5 6" xfId="44920" xr:uid="{E884233A-5264-4E32-B05B-C8AE80ED4820}"/>
    <cellStyle name="Normal 4 6 2 6" xfId="11210" xr:uid="{F57281B1-A2DB-474F-A732-636460110D8D}"/>
    <cellStyle name="Normal 4 6 2 6 2" xfId="24900" xr:uid="{22920BA0-020B-4A24-9761-07C357285E65}"/>
    <cellStyle name="Normal 4 6 2 6 2 2" xfId="38592" xr:uid="{EABBC8B7-740A-4CDE-8B22-69E2EA18F5DC}"/>
    <cellStyle name="Normal 4 6 2 6 2 3" xfId="53476" xr:uid="{26BE1FBD-8C2F-4FE4-9AFC-75D805735F14}"/>
    <cellStyle name="Normal 4 6 2 6 3" xfId="18056" xr:uid="{F845B7F8-61D7-4DB5-BF8A-7ADFE08467AF}"/>
    <cellStyle name="Normal 4 6 2 6 4" xfId="31746" xr:uid="{BEE77B20-E1D6-4C13-AB91-C86E2EC9505C}"/>
    <cellStyle name="Normal 4 6 2 6 5" xfId="46630" xr:uid="{675B626E-18F8-4B3C-AC6D-BDEB5ACDE7B9}"/>
    <cellStyle name="Normal 4 6 2 7" xfId="21478" xr:uid="{FC8D2542-19F4-4ABE-B63C-5B6D9C16D22A}"/>
    <cellStyle name="Normal 4 6 2 7 2" xfId="35170" xr:uid="{E3A05F1A-9898-4A86-B785-574DC869F0D6}"/>
    <cellStyle name="Normal 4 6 2 7 3" xfId="50054" xr:uid="{86BEB6C6-BF6F-4043-948B-88199C19E82B}"/>
    <cellStyle name="Normal 4 6 2 8" xfId="14634" xr:uid="{3DB1703B-980A-475B-AFFB-E209B459AA82}"/>
    <cellStyle name="Normal 4 6 2 9" xfId="28324" xr:uid="{4255463E-740D-48E2-8487-973EAADB1A80}"/>
    <cellStyle name="Normal 4 6 3" xfId="7793" xr:uid="{F14FB746-B681-49BA-BB9B-F2BA103F3B52}"/>
    <cellStyle name="Normal 4 6 3 10" xfId="43213" xr:uid="{F9F309B4-A290-410D-A1A6-5ED6D56D2879}"/>
    <cellStyle name="Normal 4 6 3 2" xfId="7794" xr:uid="{C71E31D7-8290-4A2D-B9D1-B7F472DE26D8}"/>
    <cellStyle name="Normal 4 6 3 2 2" xfId="7795" xr:uid="{2683F934-D850-463A-9514-D1340759EF49}"/>
    <cellStyle name="Normal 4 6 3 2 2 2" xfId="9507" xr:uid="{7B78A11F-6B73-47CC-9738-CC57655D536B}"/>
    <cellStyle name="Normal 4 6 3 2 2 2 2" xfId="12929" xr:uid="{6E4C5D06-470A-4A1D-B9EF-023970254A34}"/>
    <cellStyle name="Normal 4 6 3 2 2 2 2 2" xfId="26619" xr:uid="{76CF2E6D-FB26-4C04-B179-93CB0FEE749E}"/>
    <cellStyle name="Normal 4 6 3 2 2 2 2 2 2" xfId="40311" xr:uid="{34A64850-30E1-488F-81AB-C746A9CC0920}"/>
    <cellStyle name="Normal 4 6 3 2 2 2 2 2 3" xfId="55195" xr:uid="{2509080C-FB24-42A3-9D0F-5DE3B52BC656}"/>
    <cellStyle name="Normal 4 6 3 2 2 2 2 3" xfId="19775" xr:uid="{B641EF5D-5925-48F6-A139-78696DE5CA9A}"/>
    <cellStyle name="Normal 4 6 3 2 2 2 2 4" xfId="33465" xr:uid="{7388A6BF-37E4-4D35-94BD-0C9E7FA4FD6B}"/>
    <cellStyle name="Normal 4 6 3 2 2 2 2 5" xfId="48349" xr:uid="{9C88C08C-798C-46FE-B9B8-83C37F2800AC}"/>
    <cellStyle name="Normal 4 6 3 2 2 2 3" xfId="23197" xr:uid="{201F0E23-5A70-4D74-BF4F-E45BC83CF736}"/>
    <cellStyle name="Normal 4 6 3 2 2 2 3 2" xfId="36889" xr:uid="{461D7083-728F-4998-9176-0B33BE2D876B}"/>
    <cellStyle name="Normal 4 6 3 2 2 2 3 3" xfId="51773" xr:uid="{2911C2B7-B5A6-4F4C-BA65-C2E6EF4C3FCA}"/>
    <cellStyle name="Normal 4 6 3 2 2 2 4" xfId="16353" xr:uid="{D371A620-8034-4CB3-BB31-8A0C8F78B9C5}"/>
    <cellStyle name="Normal 4 6 3 2 2 2 5" xfId="30043" xr:uid="{5159AF3F-5B96-4659-A481-D94DFC9E34BC}"/>
    <cellStyle name="Normal 4 6 3 2 2 2 6" xfId="44927" xr:uid="{4BDF6663-65E1-4C07-92F6-9AC8F86EFF74}"/>
    <cellStyle name="Normal 4 6 3 2 2 3" xfId="11217" xr:uid="{CAFFF53E-2581-4A02-8551-EEAD19ABAAD0}"/>
    <cellStyle name="Normal 4 6 3 2 2 3 2" xfId="24907" xr:uid="{FEED61E7-A8CB-4F4C-9F81-BB81E871A076}"/>
    <cellStyle name="Normal 4 6 3 2 2 3 2 2" xfId="38599" xr:uid="{D756CE7F-8830-498C-8910-5B8359C2A39F}"/>
    <cellStyle name="Normal 4 6 3 2 2 3 2 3" xfId="53483" xr:uid="{63D698FC-BD55-409B-935B-49A254395F5A}"/>
    <cellStyle name="Normal 4 6 3 2 2 3 3" xfId="18063" xr:uid="{028975B6-383F-415E-8A68-C87EBE1A3C61}"/>
    <cellStyle name="Normal 4 6 3 2 2 3 4" xfId="31753" xr:uid="{161A0BBF-A6DB-4B22-ACA3-807BE96FCE1C}"/>
    <cellStyle name="Normal 4 6 3 2 2 3 5" xfId="46637" xr:uid="{91D36BC4-4B40-46E0-B67C-17AAC95A1409}"/>
    <cellStyle name="Normal 4 6 3 2 2 4" xfId="21485" xr:uid="{2A57B266-C3A9-47B4-98D1-6169B5069F15}"/>
    <cellStyle name="Normal 4 6 3 2 2 4 2" xfId="35177" xr:uid="{8800E9C4-51D3-4E6C-8904-8B59F9B9DA01}"/>
    <cellStyle name="Normal 4 6 3 2 2 4 3" xfId="50061" xr:uid="{7FD2E4DD-FDC5-431A-939B-D6382E0DD493}"/>
    <cellStyle name="Normal 4 6 3 2 2 5" xfId="14641" xr:uid="{8869098E-9B9F-4E97-A567-80D75913855D}"/>
    <cellStyle name="Normal 4 6 3 2 2 6" xfId="28331" xr:uid="{EB72F994-CA26-42AE-8245-B49AADFF5551}"/>
    <cellStyle name="Normal 4 6 3 2 2 7" xfId="43215" xr:uid="{2A5400E5-6E23-4F88-A37D-BE86FA5F6A9B}"/>
    <cellStyle name="Normal 4 6 3 2 3" xfId="9506" xr:uid="{EC59B977-6516-4D07-B37F-9FD53FB7DC42}"/>
    <cellStyle name="Normal 4 6 3 2 3 2" xfId="12928" xr:uid="{3C07C2D6-319E-4D8D-A38B-38819C662316}"/>
    <cellStyle name="Normal 4 6 3 2 3 2 2" xfId="26618" xr:uid="{394AA8E6-1285-4AEF-8C52-953E0D82BD3E}"/>
    <cellStyle name="Normal 4 6 3 2 3 2 2 2" xfId="40310" xr:uid="{11A89BED-16A4-4675-B9B7-D0DA51A4A0F4}"/>
    <cellStyle name="Normal 4 6 3 2 3 2 2 3" xfId="55194" xr:uid="{7A7C8178-8E14-4FEE-948C-15C1FAC6D3B9}"/>
    <cellStyle name="Normal 4 6 3 2 3 2 3" xfId="19774" xr:uid="{3D321E82-A5F2-4736-BE7F-8414B59C143D}"/>
    <cellStyle name="Normal 4 6 3 2 3 2 4" xfId="33464" xr:uid="{67D6BB34-514C-446B-8696-CAA16C272C5C}"/>
    <cellStyle name="Normal 4 6 3 2 3 2 5" xfId="48348" xr:uid="{7F0CA690-C976-41F7-9DAC-517222EAC1BC}"/>
    <cellStyle name="Normal 4 6 3 2 3 3" xfId="23196" xr:uid="{D4B6FA56-8A89-4549-81AF-4892BD18B816}"/>
    <cellStyle name="Normal 4 6 3 2 3 3 2" xfId="36888" xr:uid="{76D9955B-6621-4BD6-A95B-7C6118A6BC88}"/>
    <cellStyle name="Normal 4 6 3 2 3 3 3" xfId="51772" xr:uid="{8207F6F1-2A36-4A34-B9A8-D1D851BA9E98}"/>
    <cellStyle name="Normal 4 6 3 2 3 4" xfId="16352" xr:uid="{5AF8C573-2F98-4D1F-8888-01CBD79235C5}"/>
    <cellStyle name="Normal 4 6 3 2 3 5" xfId="30042" xr:uid="{3EA032A8-40A4-4D00-9840-EFCE10977D7A}"/>
    <cellStyle name="Normal 4 6 3 2 3 6" xfId="44926" xr:uid="{257BAE72-EBDD-4E4F-9C26-2D21EACAA162}"/>
    <cellStyle name="Normal 4 6 3 2 4" xfId="11216" xr:uid="{EA84DBFE-97F0-4197-9216-A4543D5C3455}"/>
    <cellStyle name="Normal 4 6 3 2 4 2" xfId="24906" xr:uid="{E9FEB893-C14E-4D15-9766-9AE08FD5CF00}"/>
    <cellStyle name="Normal 4 6 3 2 4 2 2" xfId="38598" xr:uid="{BF15ADDF-FF62-4613-838F-0DFF03B8E657}"/>
    <cellStyle name="Normal 4 6 3 2 4 2 3" xfId="53482" xr:uid="{22A10875-9E99-436C-8415-F37B2B9C9EDE}"/>
    <cellStyle name="Normal 4 6 3 2 4 3" xfId="18062" xr:uid="{B1E51D5A-9A47-49EC-99E6-784DEB512AAA}"/>
    <cellStyle name="Normal 4 6 3 2 4 4" xfId="31752" xr:uid="{E6EE8BA2-048D-41C3-B3BE-FD79D788D1DA}"/>
    <cellStyle name="Normal 4 6 3 2 4 5" xfId="46636" xr:uid="{C20168F9-D705-487A-A1A9-DE21C3AED113}"/>
    <cellStyle name="Normal 4 6 3 2 5" xfId="21484" xr:uid="{9E1F6DFA-D8B1-4BE1-BE68-9B5AC726396E}"/>
    <cellStyle name="Normal 4 6 3 2 5 2" xfId="35176" xr:uid="{F46786EF-E924-4008-9780-235801D5F468}"/>
    <cellStyle name="Normal 4 6 3 2 5 3" xfId="50060" xr:uid="{7E5C53D0-6330-4D50-ABE1-7E6B1704A56F}"/>
    <cellStyle name="Normal 4 6 3 2 6" xfId="14640" xr:uid="{5E8CFD5C-1F33-4B2A-9A75-7DCA3B7B7AC1}"/>
    <cellStyle name="Normal 4 6 3 2 7" xfId="28330" xr:uid="{89B7BCA4-F8F6-4D07-B6D5-6F027FDAE909}"/>
    <cellStyle name="Normal 4 6 3 2 8" xfId="43214" xr:uid="{CE9221EF-DF82-4530-B7C1-CEA10BA2B438}"/>
    <cellStyle name="Normal 4 6 3 3" xfId="7796" xr:uid="{DE58107F-D330-46E3-80AC-96595F83D600}"/>
    <cellStyle name="Normal 4 6 3 3 2" xfId="9508" xr:uid="{EDD68062-568B-4F73-A66C-6CDBC082BAFB}"/>
    <cellStyle name="Normal 4 6 3 3 2 2" xfId="12930" xr:uid="{8FC5B058-FE6E-4EFC-870C-0E53A136CA4E}"/>
    <cellStyle name="Normal 4 6 3 3 2 2 2" xfId="26620" xr:uid="{AF94BF6D-4E6F-434C-94E7-92547DCB543C}"/>
    <cellStyle name="Normal 4 6 3 3 2 2 2 2" xfId="40312" xr:uid="{F67557ED-0558-4311-A007-924DF201863C}"/>
    <cellStyle name="Normal 4 6 3 3 2 2 2 3" xfId="55196" xr:uid="{1DB2974B-5F90-4835-AB0A-20BD1A5527B4}"/>
    <cellStyle name="Normal 4 6 3 3 2 2 3" xfId="19776" xr:uid="{7A4DFCCA-32D8-4443-980F-B024B426FD6E}"/>
    <cellStyle name="Normal 4 6 3 3 2 2 4" xfId="33466" xr:uid="{D57EC8C7-76EA-451D-89F7-B8607ACE4CA1}"/>
    <cellStyle name="Normal 4 6 3 3 2 2 5" xfId="48350" xr:uid="{2C484EAD-BA83-416D-97E6-6D3BBBCBB321}"/>
    <cellStyle name="Normal 4 6 3 3 2 3" xfId="23198" xr:uid="{4B15549B-7602-4147-AE69-D2039999B0E6}"/>
    <cellStyle name="Normal 4 6 3 3 2 3 2" xfId="36890" xr:uid="{9C4EB853-ECE6-4028-AF6C-0A12381DFD96}"/>
    <cellStyle name="Normal 4 6 3 3 2 3 3" xfId="51774" xr:uid="{D89498BF-7D64-436F-833A-F1B3A9F220EA}"/>
    <cellStyle name="Normal 4 6 3 3 2 4" xfId="16354" xr:uid="{F6CEC65D-9781-4807-B30B-61D58E8DC534}"/>
    <cellStyle name="Normal 4 6 3 3 2 5" xfId="30044" xr:uid="{B1692AE3-C213-49C3-9499-8BD49E98EB8B}"/>
    <cellStyle name="Normal 4 6 3 3 2 6" xfId="44928" xr:uid="{6B4B4C8F-A21A-483F-AFFD-C06788D702B8}"/>
    <cellStyle name="Normal 4 6 3 3 3" xfId="11218" xr:uid="{F6BAD426-6F9F-43D4-A54F-CC2F97A1FCE6}"/>
    <cellStyle name="Normal 4 6 3 3 3 2" xfId="24908" xr:uid="{EBE7F39D-96DB-46D4-AC31-525166B80584}"/>
    <cellStyle name="Normal 4 6 3 3 3 2 2" xfId="38600" xr:uid="{A16C489A-499D-475C-8A19-421598EF10B9}"/>
    <cellStyle name="Normal 4 6 3 3 3 2 3" xfId="53484" xr:uid="{6CAE25C3-F028-42C4-8AE4-B6B780620E16}"/>
    <cellStyle name="Normal 4 6 3 3 3 3" xfId="18064" xr:uid="{49A8B812-800E-45E9-B497-DC83BF3A9435}"/>
    <cellStyle name="Normal 4 6 3 3 3 4" xfId="31754" xr:uid="{4858297D-0A15-4F13-AF73-38A8DBF58A6F}"/>
    <cellStyle name="Normal 4 6 3 3 3 5" xfId="46638" xr:uid="{3F7D8576-5FEE-4DC0-8868-C9028F1E4FBB}"/>
    <cellStyle name="Normal 4 6 3 3 4" xfId="21486" xr:uid="{EF4252BF-0B35-43AE-8C3D-EE6D250DC2AE}"/>
    <cellStyle name="Normal 4 6 3 3 4 2" xfId="35178" xr:uid="{30C3E71A-0107-4F0B-8602-159A42955889}"/>
    <cellStyle name="Normal 4 6 3 3 4 3" xfId="50062" xr:uid="{67E3C1D9-D544-4DC2-9EA6-6589B418FB03}"/>
    <cellStyle name="Normal 4 6 3 3 5" xfId="14642" xr:uid="{35D3A1E1-B378-4EF5-A2B3-FA0224D5064A}"/>
    <cellStyle name="Normal 4 6 3 3 6" xfId="28332" xr:uid="{7618A616-A537-4AB8-BB9A-5CA7922FED28}"/>
    <cellStyle name="Normal 4 6 3 3 7" xfId="43216" xr:uid="{FD0F295B-1F9E-495F-82DC-3B5946273056}"/>
    <cellStyle name="Normal 4 6 3 4" xfId="7797" xr:uid="{E8F25F35-D7BE-44BB-9B50-699CF6D7EA41}"/>
    <cellStyle name="Normal 4 6 3 4 2" xfId="9509" xr:uid="{68CBCE08-67E5-4E1B-8190-FC889E22F06E}"/>
    <cellStyle name="Normal 4 6 3 4 2 2" xfId="12931" xr:uid="{A1A750F0-80D3-4F01-917F-B089DA22608B}"/>
    <cellStyle name="Normal 4 6 3 4 2 2 2" xfId="26621" xr:uid="{E2282BDC-4F0D-468A-B64A-1F65CF636127}"/>
    <cellStyle name="Normal 4 6 3 4 2 2 2 2" xfId="40313" xr:uid="{ABACA506-871A-4B86-8C09-E0AE05E98522}"/>
    <cellStyle name="Normal 4 6 3 4 2 2 2 3" xfId="55197" xr:uid="{91D0D050-B35F-464B-96BE-05818C7F92A9}"/>
    <cellStyle name="Normal 4 6 3 4 2 2 3" xfId="19777" xr:uid="{16E6D606-446C-4C26-9865-BAB6DF024AD9}"/>
    <cellStyle name="Normal 4 6 3 4 2 2 4" xfId="33467" xr:uid="{F9A5EC30-53ED-4541-AA39-E2700EFBA2CA}"/>
    <cellStyle name="Normal 4 6 3 4 2 2 5" xfId="48351" xr:uid="{63B53A57-AD35-4678-A6D1-4A6C8877438F}"/>
    <cellStyle name="Normal 4 6 3 4 2 3" xfId="23199" xr:uid="{6D15BF74-8F53-4D7A-9D5F-94FE8B7F2D1F}"/>
    <cellStyle name="Normal 4 6 3 4 2 3 2" xfId="36891" xr:uid="{8A47B774-57D6-49DC-B649-8FDCCED814F7}"/>
    <cellStyle name="Normal 4 6 3 4 2 3 3" xfId="51775" xr:uid="{79A90D73-DD97-468E-B4AF-0A0005FC48C3}"/>
    <cellStyle name="Normal 4 6 3 4 2 4" xfId="16355" xr:uid="{1E9628E4-BF55-4C96-AA91-B986118DCED2}"/>
    <cellStyle name="Normal 4 6 3 4 2 5" xfId="30045" xr:uid="{FE632FD1-A005-4EF4-B58B-2911BC966005}"/>
    <cellStyle name="Normal 4 6 3 4 2 6" xfId="44929" xr:uid="{2BDE9A2D-16F5-46A7-BC0B-6EB964254049}"/>
    <cellStyle name="Normal 4 6 3 4 3" xfId="11219" xr:uid="{33EE4A88-3CD9-4C61-BBAF-DF3C6056E30D}"/>
    <cellStyle name="Normal 4 6 3 4 3 2" xfId="24909" xr:uid="{F634722F-03B9-4FC5-A36C-0069CC5AF23B}"/>
    <cellStyle name="Normal 4 6 3 4 3 2 2" xfId="38601" xr:uid="{1524AD42-7F91-40FF-8CE6-80DCEF8D2028}"/>
    <cellStyle name="Normal 4 6 3 4 3 2 3" xfId="53485" xr:uid="{63A31117-315D-4748-8BC2-5773A849F84D}"/>
    <cellStyle name="Normal 4 6 3 4 3 3" xfId="18065" xr:uid="{7368EF17-4530-4F0C-9B9E-3D9AB67B6E42}"/>
    <cellStyle name="Normal 4 6 3 4 3 4" xfId="31755" xr:uid="{A387926A-9E73-47C2-82D3-1A3399D19A91}"/>
    <cellStyle name="Normal 4 6 3 4 3 5" xfId="46639" xr:uid="{C4DE9D74-B670-4241-A552-6884639A279B}"/>
    <cellStyle name="Normal 4 6 3 4 4" xfId="21487" xr:uid="{E4207AAD-4705-4E1B-BD42-996051EC158C}"/>
    <cellStyle name="Normal 4 6 3 4 4 2" xfId="35179" xr:uid="{EF3E5C07-08C0-4935-A2BC-4AA2549A2DFB}"/>
    <cellStyle name="Normal 4 6 3 4 4 3" xfId="50063" xr:uid="{EAA162AA-F657-47CC-A742-E784DAF5983F}"/>
    <cellStyle name="Normal 4 6 3 4 5" xfId="14643" xr:uid="{35D6A5B9-3CDF-44A3-9F2C-198E695F4467}"/>
    <cellStyle name="Normal 4 6 3 4 6" xfId="28333" xr:uid="{A9BF885F-1E77-408A-B6AE-C90EE759CF6A}"/>
    <cellStyle name="Normal 4 6 3 4 7" xfId="43217" xr:uid="{1EE4714E-0AF2-4A4E-89A9-46501C20CA4F}"/>
    <cellStyle name="Normal 4 6 3 5" xfId="9505" xr:uid="{FFB632D1-31CF-41AF-8B3A-1AA989D008D6}"/>
    <cellStyle name="Normal 4 6 3 5 2" xfId="12927" xr:uid="{9316E97D-7C2B-4B36-A42D-0D29D40820B8}"/>
    <cellStyle name="Normal 4 6 3 5 2 2" xfId="26617" xr:uid="{56270457-99A1-4392-A7AF-93CB5E2A6AF8}"/>
    <cellStyle name="Normal 4 6 3 5 2 2 2" xfId="40309" xr:uid="{3228E697-941F-4EC4-BE76-E16D78941E2B}"/>
    <cellStyle name="Normal 4 6 3 5 2 2 3" xfId="55193" xr:uid="{ABF8D2DB-04ED-4F40-AB7C-58F4AC743B69}"/>
    <cellStyle name="Normal 4 6 3 5 2 3" xfId="19773" xr:uid="{68C69135-BB15-4944-BD94-76DB6B085C4A}"/>
    <cellStyle name="Normal 4 6 3 5 2 4" xfId="33463" xr:uid="{D9189CF2-29A1-44F6-B7DF-1EB595ECE8EA}"/>
    <cellStyle name="Normal 4 6 3 5 2 5" xfId="48347" xr:uid="{2A3C1933-11A4-469B-A4B6-5135A9893599}"/>
    <cellStyle name="Normal 4 6 3 5 3" xfId="23195" xr:uid="{A54B8C85-E1B6-4A6B-BAD2-A392CEE5D03C}"/>
    <cellStyle name="Normal 4 6 3 5 3 2" xfId="36887" xr:uid="{13625199-6E7C-4272-B9B7-0E18F116BE48}"/>
    <cellStyle name="Normal 4 6 3 5 3 3" xfId="51771" xr:uid="{34B561D9-4062-4DA3-AFBE-3E7F2A6FC080}"/>
    <cellStyle name="Normal 4 6 3 5 4" xfId="16351" xr:uid="{3F6A4348-B47C-4690-B37A-D1CB67C5F45B}"/>
    <cellStyle name="Normal 4 6 3 5 5" xfId="30041" xr:uid="{C2512FAB-94E4-495E-B3FE-E2937E18E92E}"/>
    <cellStyle name="Normal 4 6 3 5 6" xfId="44925" xr:uid="{5AD0648E-A5B2-46C9-9D80-9D250A1E5C6A}"/>
    <cellStyle name="Normal 4 6 3 6" xfId="11215" xr:uid="{FAA1813D-BB51-4124-BC4D-91369EA0827E}"/>
    <cellStyle name="Normal 4 6 3 6 2" xfId="24905" xr:uid="{B7693A28-4D5D-4B07-8F6F-C82556B6350F}"/>
    <cellStyle name="Normal 4 6 3 6 2 2" xfId="38597" xr:uid="{03ACE082-FEF4-42CB-9F97-AC15582C3BD6}"/>
    <cellStyle name="Normal 4 6 3 6 2 3" xfId="53481" xr:uid="{71AB6A09-C95E-4C62-846F-64F639728D60}"/>
    <cellStyle name="Normal 4 6 3 6 3" xfId="18061" xr:uid="{A047BF08-106A-4791-B5B2-1B267637D20C}"/>
    <cellStyle name="Normal 4 6 3 6 4" xfId="31751" xr:uid="{88253510-0C91-499A-9B78-D9BE3E329C75}"/>
    <cellStyle name="Normal 4 6 3 6 5" xfId="46635" xr:uid="{14AAA383-19C3-46A4-A765-6656664E1E39}"/>
    <cellStyle name="Normal 4 6 3 7" xfId="21483" xr:uid="{3A9C61E9-F19D-4FFE-94FB-DF3F61098D0A}"/>
    <cellStyle name="Normal 4 6 3 7 2" xfId="35175" xr:uid="{8DC27636-F51B-48E9-98CA-4B5761B56B1C}"/>
    <cellStyle name="Normal 4 6 3 7 3" xfId="50059" xr:uid="{CF9741ED-9528-4AE5-903D-22B43CA471E4}"/>
    <cellStyle name="Normal 4 6 3 8" xfId="14639" xr:uid="{B1798864-10AD-4561-8CDC-A1E0AB39AB94}"/>
    <cellStyle name="Normal 4 6 3 9" xfId="28329" xr:uid="{979A94F6-BBC3-43A2-80E7-6B23C8035DE5}"/>
    <cellStyle name="Normal 4 6 4" xfId="7798" xr:uid="{41E3189B-80E5-4BB8-BC0F-9F4BDD19F620}"/>
    <cellStyle name="Normal 4 6 4 2" xfId="7799" xr:uid="{BD0435D8-764F-457B-8127-33852FE45FCF}"/>
    <cellStyle name="Normal 4 6 4 2 2" xfId="9511" xr:uid="{CD8B27A8-D697-4F5E-91DA-0DC97D7149A6}"/>
    <cellStyle name="Normal 4 6 4 2 2 2" xfId="12933" xr:uid="{46FEE204-2BFC-4C53-A701-08A97BDFA8C1}"/>
    <cellStyle name="Normal 4 6 4 2 2 2 2" xfId="26623" xr:uid="{37E1F1B4-FF84-42E3-8E54-29C5AEF0F6A8}"/>
    <cellStyle name="Normal 4 6 4 2 2 2 2 2" xfId="40315" xr:uid="{34922777-1673-4904-857A-A7AF7099C47E}"/>
    <cellStyle name="Normal 4 6 4 2 2 2 2 3" xfId="55199" xr:uid="{4C82C75A-C870-4DAC-BFC3-ECEF66CA15F0}"/>
    <cellStyle name="Normal 4 6 4 2 2 2 3" xfId="19779" xr:uid="{112FFC3F-9328-4E62-AABC-2CE9F45FC01E}"/>
    <cellStyle name="Normal 4 6 4 2 2 2 4" xfId="33469" xr:uid="{EE179CCB-C3BB-489F-828A-9537ABDA63B7}"/>
    <cellStyle name="Normal 4 6 4 2 2 2 5" xfId="48353" xr:uid="{27AB73D3-DA8E-42B3-9909-2F1B8505593E}"/>
    <cellStyle name="Normal 4 6 4 2 2 3" xfId="23201" xr:uid="{87BF8F24-8105-4640-A990-F0B35270322A}"/>
    <cellStyle name="Normal 4 6 4 2 2 3 2" xfId="36893" xr:uid="{B8676BF9-F199-4B4C-9DF0-CBFB348D6EF9}"/>
    <cellStyle name="Normal 4 6 4 2 2 3 3" xfId="51777" xr:uid="{06B7F9B1-42DB-4A1F-9145-8FF040BD5F99}"/>
    <cellStyle name="Normal 4 6 4 2 2 4" xfId="16357" xr:uid="{78371D14-716C-4A0A-9FD3-32F9BD8B3925}"/>
    <cellStyle name="Normal 4 6 4 2 2 5" xfId="30047" xr:uid="{A1F9D205-77E0-4D7F-8FE7-CEC500E0298E}"/>
    <cellStyle name="Normal 4 6 4 2 2 6" xfId="44931" xr:uid="{6FF629B7-E3B0-4B13-B38C-B2D5D4FBF71B}"/>
    <cellStyle name="Normal 4 6 4 2 3" xfId="11221" xr:uid="{B73C5B7C-1017-4F66-827C-7625272D1E5E}"/>
    <cellStyle name="Normal 4 6 4 2 3 2" xfId="24911" xr:uid="{0809E2D7-F979-4048-ABA7-D501542AD83D}"/>
    <cellStyle name="Normal 4 6 4 2 3 2 2" xfId="38603" xr:uid="{403408C1-58B1-45AD-93A4-4F25EBFBBBFA}"/>
    <cellStyle name="Normal 4 6 4 2 3 2 3" xfId="53487" xr:uid="{EA96447C-465B-4439-8D3C-49172187F41B}"/>
    <cellStyle name="Normal 4 6 4 2 3 3" xfId="18067" xr:uid="{0459E6F3-DE85-4916-8276-E307DB5F1FD8}"/>
    <cellStyle name="Normal 4 6 4 2 3 4" xfId="31757" xr:uid="{7DAE2F1E-B82C-4C49-9173-BE6C335581A5}"/>
    <cellStyle name="Normal 4 6 4 2 3 5" xfId="46641" xr:uid="{0A14B77C-3C52-4A83-B18C-B8656E9F37BE}"/>
    <cellStyle name="Normal 4 6 4 2 4" xfId="21489" xr:uid="{2D2640C1-C4AB-47FA-B9C4-149C25E2B1E1}"/>
    <cellStyle name="Normal 4 6 4 2 4 2" xfId="35181" xr:uid="{0E7C0F41-D278-40AE-B3D3-5BF17C521858}"/>
    <cellStyle name="Normal 4 6 4 2 4 3" xfId="50065" xr:uid="{5990AA49-2B08-4249-B0BE-B4368597EB6E}"/>
    <cellStyle name="Normal 4 6 4 2 5" xfId="14645" xr:uid="{365CA572-D348-47D5-A2D7-FF72EF7E7CCA}"/>
    <cellStyle name="Normal 4 6 4 2 6" xfId="28335" xr:uid="{4249E3DE-992C-4448-AF66-DE42EDF8AB89}"/>
    <cellStyle name="Normal 4 6 4 2 7" xfId="43219" xr:uid="{99B2763D-9B27-4609-B563-388E2732E36E}"/>
    <cellStyle name="Normal 4 6 4 3" xfId="9510" xr:uid="{50D5277A-3592-4703-989B-0723CE64E55B}"/>
    <cellStyle name="Normal 4 6 4 3 2" xfId="12932" xr:uid="{28B3CC16-54B2-4EF7-A6E8-ABC54BCACCB6}"/>
    <cellStyle name="Normal 4 6 4 3 2 2" xfId="26622" xr:uid="{7FE31ECE-8D2F-427F-9938-24A3E4C5C481}"/>
    <cellStyle name="Normal 4 6 4 3 2 2 2" xfId="40314" xr:uid="{E57A8A58-89AC-4743-86C6-1FAFBBEF5418}"/>
    <cellStyle name="Normal 4 6 4 3 2 2 3" xfId="55198" xr:uid="{242AF4F4-7704-4D17-8C4E-9D16E4185A9B}"/>
    <cellStyle name="Normal 4 6 4 3 2 3" xfId="19778" xr:uid="{1C59FE87-2701-4514-A6CE-9777DAEAD8BF}"/>
    <cellStyle name="Normal 4 6 4 3 2 4" xfId="33468" xr:uid="{FB9C5741-E69C-493B-AC76-6DC6E2770DC7}"/>
    <cellStyle name="Normal 4 6 4 3 2 5" xfId="48352" xr:uid="{9BA8C431-4755-4123-B535-8FC1984EF87A}"/>
    <cellStyle name="Normal 4 6 4 3 3" xfId="23200" xr:uid="{6E84CDBA-7FF9-4D66-81B9-10C00116103B}"/>
    <cellStyle name="Normal 4 6 4 3 3 2" xfId="36892" xr:uid="{94721B13-2E61-448B-B217-CE12A8A5274D}"/>
    <cellStyle name="Normal 4 6 4 3 3 3" xfId="51776" xr:uid="{FF78E0D1-0687-443E-828D-CCE4F7700657}"/>
    <cellStyle name="Normal 4 6 4 3 4" xfId="16356" xr:uid="{D4042682-D0DD-439E-9524-E5914F7E393C}"/>
    <cellStyle name="Normal 4 6 4 3 5" xfId="30046" xr:uid="{275BA3E3-F503-4A00-A47C-C6201FD85232}"/>
    <cellStyle name="Normal 4 6 4 3 6" xfId="44930" xr:uid="{BF000D89-C4BE-49E6-964E-78098E44D66D}"/>
    <cellStyle name="Normal 4 6 4 4" xfId="11220" xr:uid="{34427E3B-45C2-4B27-A5BC-F8555A67E18C}"/>
    <cellStyle name="Normal 4 6 4 4 2" xfId="24910" xr:uid="{A7C274C3-1B1E-46A0-9BF2-82B1AC78790B}"/>
    <cellStyle name="Normal 4 6 4 4 2 2" xfId="38602" xr:uid="{5EA2062B-067F-4A76-B556-60EB13C3A645}"/>
    <cellStyle name="Normal 4 6 4 4 2 3" xfId="53486" xr:uid="{A6D7B475-3B03-41B6-B5FD-EC51F8F4AFE4}"/>
    <cellStyle name="Normal 4 6 4 4 3" xfId="18066" xr:uid="{A93E51A5-A869-43A7-B1DF-24F16360C60E}"/>
    <cellStyle name="Normal 4 6 4 4 4" xfId="31756" xr:uid="{16F4484A-2F55-48DD-A51A-7E6E95324B72}"/>
    <cellStyle name="Normal 4 6 4 4 5" xfId="46640" xr:uid="{F62F788F-AC56-4417-973E-BD14A63F69C5}"/>
    <cellStyle name="Normal 4 6 4 5" xfId="21488" xr:uid="{D080D1D6-FF7E-4174-B0A8-D93D92912CE4}"/>
    <cellStyle name="Normal 4 6 4 5 2" xfId="35180" xr:uid="{8E0B2F82-51C9-4549-B1E9-588F8B20090D}"/>
    <cellStyle name="Normal 4 6 4 5 3" xfId="50064" xr:uid="{C44B003E-94E5-4666-9310-43E1C704FE65}"/>
    <cellStyle name="Normal 4 6 4 6" xfId="14644" xr:uid="{3FA41B6E-0B74-425D-8572-F46F4AF1BB49}"/>
    <cellStyle name="Normal 4 6 4 7" xfId="28334" xr:uid="{98C2E615-74D5-4F29-AA33-3AFCB8D42F04}"/>
    <cellStyle name="Normal 4 6 4 8" xfId="43218" xr:uid="{BAD97434-8AFA-430A-913E-FFAB143D6A7D}"/>
    <cellStyle name="Normal 4 6 5" xfId="7800" xr:uid="{5B1F2AE2-1B37-40FF-87FA-04846C29A45A}"/>
    <cellStyle name="Normal 4 6 5 2" xfId="9512" xr:uid="{192E0203-3F4A-4DF1-A733-964C0D7EAE66}"/>
    <cellStyle name="Normal 4 6 5 2 2" xfId="12934" xr:uid="{46FD0C7C-67DA-4851-A4E2-08A1D0866BDC}"/>
    <cellStyle name="Normal 4 6 5 2 2 2" xfId="26624" xr:uid="{5F1921B2-A23E-44C4-AE14-BFB52AA2B254}"/>
    <cellStyle name="Normal 4 6 5 2 2 2 2" xfId="40316" xr:uid="{8596A607-0498-4CCF-BB7F-0823A79ADE65}"/>
    <cellStyle name="Normal 4 6 5 2 2 2 3" xfId="55200" xr:uid="{436AD343-141B-4411-83A6-4339542BA1C9}"/>
    <cellStyle name="Normal 4 6 5 2 2 3" xfId="19780" xr:uid="{A51299DF-EC12-4843-B7EF-586AA1FEE655}"/>
    <cellStyle name="Normal 4 6 5 2 2 4" xfId="33470" xr:uid="{5E8B9CE3-55F0-4445-85B0-08C30F859290}"/>
    <cellStyle name="Normal 4 6 5 2 2 5" xfId="48354" xr:uid="{1D1E128D-3EE8-4C97-99C4-051B36F0B44F}"/>
    <cellStyle name="Normal 4 6 5 2 3" xfId="23202" xr:uid="{96DBEB8A-3317-4970-9EFE-235885880DCF}"/>
    <cellStyle name="Normal 4 6 5 2 3 2" xfId="36894" xr:uid="{CEA671D6-978A-4D7E-99DC-039D7540C08E}"/>
    <cellStyle name="Normal 4 6 5 2 3 3" xfId="51778" xr:uid="{BAE7A247-482D-4B1A-83E5-7AE7FAFED96D}"/>
    <cellStyle name="Normal 4 6 5 2 4" xfId="16358" xr:uid="{AF470797-27EB-4AC7-B0FE-B50E4BCFD390}"/>
    <cellStyle name="Normal 4 6 5 2 5" xfId="30048" xr:uid="{FA9C98FE-721C-45F3-973B-4D69C0E18A54}"/>
    <cellStyle name="Normal 4 6 5 2 6" xfId="44932" xr:uid="{2D107C84-1A4E-49B4-BE4C-A9D38CCBE5D8}"/>
    <cellStyle name="Normal 4 6 5 3" xfId="11222" xr:uid="{EAE456C4-AB3F-48C7-8DCB-C8372858EE9C}"/>
    <cellStyle name="Normal 4 6 5 3 2" xfId="24912" xr:uid="{6F3963A2-1B92-47D7-9624-1D92E26012FC}"/>
    <cellStyle name="Normal 4 6 5 3 2 2" xfId="38604" xr:uid="{B445204E-2F7F-4BE7-BA13-E5FAE10D39EB}"/>
    <cellStyle name="Normal 4 6 5 3 2 3" xfId="53488" xr:uid="{87864645-8AB9-4E4D-8C83-E0B9739D0B5D}"/>
    <cellStyle name="Normal 4 6 5 3 3" xfId="18068" xr:uid="{A0DAD79F-435D-48D7-9463-0CA6D5A04C43}"/>
    <cellStyle name="Normal 4 6 5 3 4" xfId="31758" xr:uid="{2E3DA90D-BC59-4E1F-A74A-38D4C8F28303}"/>
    <cellStyle name="Normal 4 6 5 3 5" xfId="46642" xr:uid="{FBCA1ABB-BC0B-4DC1-A10E-A8BC1E3B0B72}"/>
    <cellStyle name="Normal 4 6 5 4" xfId="21490" xr:uid="{A6D7DA3E-018A-455B-ABFF-578C170CC4F4}"/>
    <cellStyle name="Normal 4 6 5 4 2" xfId="35182" xr:uid="{15EB0294-4B25-433B-AAE1-8EA73DE9AED0}"/>
    <cellStyle name="Normal 4 6 5 4 3" xfId="50066" xr:uid="{8D1CFA0F-22F8-40E1-8273-C2230A57F977}"/>
    <cellStyle name="Normal 4 6 5 5" xfId="14646" xr:uid="{E09F3EFD-70B6-491B-9951-929F46D37FF9}"/>
    <cellStyle name="Normal 4 6 5 6" xfId="28336" xr:uid="{56564A9A-7470-4FA1-9535-12E383F40B0B}"/>
    <cellStyle name="Normal 4 6 5 7" xfId="43220" xr:uid="{868C8A9B-F794-4285-A5AD-FCEE33147980}"/>
    <cellStyle name="Normal 4 6 6" xfId="7801" xr:uid="{C84E72E2-3D3D-4A0C-9D39-90D2D9BB79C0}"/>
    <cellStyle name="Normal 4 6 6 2" xfId="9513" xr:uid="{36A088F0-1509-4322-AA6D-68E050E88818}"/>
    <cellStyle name="Normal 4 6 6 2 2" xfId="12935" xr:uid="{266B4B55-4E40-403B-AB5B-022E495C82FE}"/>
    <cellStyle name="Normal 4 6 6 2 2 2" xfId="26625" xr:uid="{C60628F6-6B71-41B5-BB70-620985947D89}"/>
    <cellStyle name="Normal 4 6 6 2 2 2 2" xfId="40317" xr:uid="{EA9BDAA0-69AF-4D2B-AA73-3A466D8C48EF}"/>
    <cellStyle name="Normal 4 6 6 2 2 2 3" xfId="55201" xr:uid="{0EA47618-B664-4494-82EC-6F41F7FA975B}"/>
    <cellStyle name="Normal 4 6 6 2 2 3" xfId="19781" xr:uid="{9BC78AF3-8668-4E32-95E3-158D95B5590A}"/>
    <cellStyle name="Normal 4 6 6 2 2 4" xfId="33471" xr:uid="{C956CAF7-1D32-4431-B807-87A436812CDF}"/>
    <cellStyle name="Normal 4 6 6 2 2 5" xfId="48355" xr:uid="{78712FE1-A4DA-42ED-BB4C-B636BBA6783D}"/>
    <cellStyle name="Normal 4 6 6 2 3" xfId="23203" xr:uid="{FD2078D6-7760-49EE-9FA8-D01A21F5AD0C}"/>
    <cellStyle name="Normal 4 6 6 2 3 2" xfId="36895" xr:uid="{4F548BE3-0A98-4B55-A7D4-342F77E284CA}"/>
    <cellStyle name="Normal 4 6 6 2 3 3" xfId="51779" xr:uid="{8F2B6F6F-673B-4584-8B7F-57CA1E275E31}"/>
    <cellStyle name="Normal 4 6 6 2 4" xfId="16359" xr:uid="{5D6819A5-1EBC-4980-A8FC-D2DE7EAF5E3C}"/>
    <cellStyle name="Normal 4 6 6 2 5" xfId="30049" xr:uid="{FCBF323E-B347-4C1C-8A2E-DE0AD6B5156F}"/>
    <cellStyle name="Normal 4 6 6 2 6" xfId="44933" xr:uid="{FD1551FF-2C60-4837-9C37-53558845EB18}"/>
    <cellStyle name="Normal 4 6 6 3" xfId="11223" xr:uid="{A98A48DD-4AD1-407A-A7A7-EFCBE9E6FD9C}"/>
    <cellStyle name="Normal 4 6 6 3 2" xfId="24913" xr:uid="{69C7D4FB-724E-4AB9-9984-8CDCD172AB04}"/>
    <cellStyle name="Normal 4 6 6 3 2 2" xfId="38605" xr:uid="{148E780A-9F13-49BE-AD66-DAFF9E3D31B2}"/>
    <cellStyle name="Normal 4 6 6 3 2 3" xfId="53489" xr:uid="{E4C33C18-E34D-4BC6-B7F3-D45C7E30B241}"/>
    <cellStyle name="Normal 4 6 6 3 3" xfId="18069" xr:uid="{56E09CD5-3FB1-406E-A768-833C85E25E26}"/>
    <cellStyle name="Normal 4 6 6 3 4" xfId="31759" xr:uid="{F5039121-EF37-4BB3-B07B-C02301DB789D}"/>
    <cellStyle name="Normal 4 6 6 3 5" xfId="46643" xr:uid="{EF418B40-63CD-4263-8DBC-C162CD793B65}"/>
    <cellStyle name="Normal 4 6 6 4" xfId="21491" xr:uid="{238F3F1F-333E-43AE-8508-59837EC5A6D6}"/>
    <cellStyle name="Normal 4 6 6 4 2" xfId="35183" xr:uid="{8EABE5D2-7958-4D65-A84C-859E43C0438E}"/>
    <cellStyle name="Normal 4 6 6 4 3" xfId="50067" xr:uid="{01E2B7D4-6C89-4B80-A3DB-E2D5ADD9681E}"/>
    <cellStyle name="Normal 4 6 6 5" xfId="14647" xr:uid="{3C97037B-A5FF-45BF-AA0C-F69685C84519}"/>
    <cellStyle name="Normal 4 6 6 6" xfId="28337" xr:uid="{C90E0D9B-F336-4CE9-AD37-4A6ADADDE692}"/>
    <cellStyle name="Normal 4 6 6 7" xfId="43221" xr:uid="{4CE176EE-E6BB-4C77-8EAF-8635CCDEFA53}"/>
    <cellStyle name="Normal 4 6 7" xfId="9499" xr:uid="{8ED4ACD3-FDD2-4E29-AA91-3275EE6EE60C}"/>
    <cellStyle name="Normal 4 6 7 2" xfId="12921" xr:uid="{37776994-9E69-4C8B-B6E8-7FF7508AE110}"/>
    <cellStyle name="Normal 4 6 7 2 2" xfId="26611" xr:uid="{6EE35A0E-3D29-49DC-B5A2-6EEA39AF3E7E}"/>
    <cellStyle name="Normal 4 6 7 2 2 2" xfId="40303" xr:uid="{C2333227-FB65-4AC8-8ADD-2574B98E38DA}"/>
    <cellStyle name="Normal 4 6 7 2 2 3" xfId="55187" xr:uid="{23A6E0E0-6F56-455F-B2CC-6E37FE047500}"/>
    <cellStyle name="Normal 4 6 7 2 3" xfId="19767" xr:uid="{5B9C0A27-6162-4E10-9E22-C12F20BEC013}"/>
    <cellStyle name="Normal 4 6 7 2 4" xfId="33457" xr:uid="{6518A400-1788-4055-A817-DF7FB16C2C52}"/>
    <cellStyle name="Normal 4 6 7 2 5" xfId="48341" xr:uid="{45A10F50-2D82-42DE-B5AE-2F41FE8314A3}"/>
    <cellStyle name="Normal 4 6 7 3" xfId="23189" xr:uid="{09B965F4-B509-49D8-8758-48C13B2C388E}"/>
    <cellStyle name="Normal 4 6 7 3 2" xfId="36881" xr:uid="{C1D5FA42-B6EF-4855-B004-A115756C8733}"/>
    <cellStyle name="Normal 4 6 7 3 3" xfId="51765" xr:uid="{3208E4C7-164B-4DF3-A5B1-66F3BC778752}"/>
    <cellStyle name="Normal 4 6 7 4" xfId="16345" xr:uid="{CC616A47-8E18-4CDF-8743-5E1BA423306A}"/>
    <cellStyle name="Normal 4 6 7 5" xfId="30035" xr:uid="{5D96201F-6C37-4549-87EB-67174AAA67D3}"/>
    <cellStyle name="Normal 4 6 7 6" xfId="44919" xr:uid="{A1BCA6CA-A30B-4271-9C53-45E8A0D26A83}"/>
    <cellStyle name="Normal 4 6 8" xfId="11209" xr:uid="{9C9AE5B0-14D8-4733-B4C1-2B8E5369DF09}"/>
    <cellStyle name="Normal 4 6 8 2" xfId="24899" xr:uid="{B78BB283-782D-4FE7-B211-C7A285484423}"/>
    <cellStyle name="Normal 4 6 8 2 2" xfId="38591" xr:uid="{CEB79397-3ADD-4F4E-B73C-E9C8C4DA94DE}"/>
    <cellStyle name="Normal 4 6 8 2 3" xfId="53475" xr:uid="{9E17A645-0590-4647-9217-8C7A724B7A5B}"/>
    <cellStyle name="Normal 4 6 8 3" xfId="18055" xr:uid="{153A399F-D3A8-498F-B4D1-0503D2B5E32A}"/>
    <cellStyle name="Normal 4 6 8 4" xfId="31745" xr:uid="{9829EEDA-F67D-4B83-83CC-19FCC730C287}"/>
    <cellStyle name="Normal 4 6 8 5" xfId="46629" xr:uid="{ADA5A592-3CA4-44A5-8F20-D5CB43112F21}"/>
    <cellStyle name="Normal 4 6 9" xfId="21477" xr:uid="{50CB882F-6D80-49FA-B933-72D66D4CC30F}"/>
    <cellStyle name="Normal 4 6 9 2" xfId="35169" xr:uid="{D3681251-C973-4FCA-9523-7D2FED294C3A}"/>
    <cellStyle name="Normal 4 6 9 3" xfId="50053" xr:uid="{85CD2541-93FC-454C-BAAD-C59D3D0C5588}"/>
    <cellStyle name="Normal 4 7" xfId="902" xr:uid="{509E2DD6-F568-4956-8A08-15F7A0775D4D}"/>
    <cellStyle name="Normal 4 7 10" xfId="14648" xr:uid="{CC85277A-E7F4-4F1A-A43C-AD48D14421B2}"/>
    <cellStyle name="Normal 4 7 10 2" xfId="40871" xr:uid="{DF9D6D5F-12BC-4BA3-9CB5-46E1CCD15CE2}"/>
    <cellStyle name="Normal 4 7 11" xfId="28338" xr:uid="{7ED5352B-E525-4A6B-9324-A5089F3E4EA3}"/>
    <cellStyle name="Normal 4 7 12" xfId="43222" xr:uid="{7DA54365-B7E1-4C02-94C4-C2208EBE0029}"/>
    <cellStyle name="Normal 4 7 13" xfId="7802" xr:uid="{4F23B7BA-4A31-49C6-BF64-60514BE41FD0}"/>
    <cellStyle name="Normal 4 7 14" xfId="5939" xr:uid="{B182D3D9-3ACA-4B1C-AE49-6228960F8A7A}"/>
    <cellStyle name="Normal 4 7 15" xfId="5347" xr:uid="{492E9771-6710-4B3B-B56B-5188FA1EB63E}"/>
    <cellStyle name="Normal 4 7 2" xfId="7803" xr:uid="{DEAFECDA-66B9-462A-B822-79633B94893C}"/>
    <cellStyle name="Normal 4 7 2 10" xfId="43223" xr:uid="{2ACE32C7-1311-4968-A67C-D3DA77F7E2EA}"/>
    <cellStyle name="Normal 4 7 2 2" xfId="7804" xr:uid="{9EEE7D88-1DFA-4FF5-942D-A0092E5F47AF}"/>
    <cellStyle name="Normal 4 7 2 2 2" xfId="7805" xr:uid="{8AA13390-F3F4-487C-B1EF-44F4F6C975D5}"/>
    <cellStyle name="Normal 4 7 2 2 2 2" xfId="9517" xr:uid="{2FD4FD3A-5016-4F4A-9BFA-15DE7C1FB8EB}"/>
    <cellStyle name="Normal 4 7 2 2 2 2 2" xfId="12939" xr:uid="{B2519F20-926D-478F-AB01-F6C09F09814E}"/>
    <cellStyle name="Normal 4 7 2 2 2 2 2 2" xfId="26629" xr:uid="{F2B2DEAE-5C85-486A-8B6D-48CD3DBDD46D}"/>
    <cellStyle name="Normal 4 7 2 2 2 2 2 2 2" xfId="40321" xr:uid="{36EF428A-D07D-4144-BCB9-C8F8CB5216C0}"/>
    <cellStyle name="Normal 4 7 2 2 2 2 2 2 3" xfId="55205" xr:uid="{C4410FDE-3219-43EC-857F-FFF95C528266}"/>
    <cellStyle name="Normal 4 7 2 2 2 2 2 3" xfId="19785" xr:uid="{B703ECB6-0D9A-4630-B6E3-2F18B6622289}"/>
    <cellStyle name="Normal 4 7 2 2 2 2 2 4" xfId="33475" xr:uid="{18E8857B-4801-4D71-A1C4-11292FBF1321}"/>
    <cellStyle name="Normal 4 7 2 2 2 2 2 5" xfId="48359" xr:uid="{88A6803D-2158-457D-918E-FA3A65FBED06}"/>
    <cellStyle name="Normal 4 7 2 2 2 2 3" xfId="23207" xr:uid="{7F2709D7-F976-417C-88A7-087A75AF0841}"/>
    <cellStyle name="Normal 4 7 2 2 2 2 3 2" xfId="36899" xr:uid="{6310E5AE-40F8-4CD9-9EFF-9A691228C62F}"/>
    <cellStyle name="Normal 4 7 2 2 2 2 3 3" xfId="51783" xr:uid="{9AE90905-BBE4-4B4C-A799-DB8375DA9182}"/>
    <cellStyle name="Normal 4 7 2 2 2 2 4" xfId="16363" xr:uid="{9AEC67FD-51C8-45AB-85F8-AB207F5CDFAF}"/>
    <cellStyle name="Normal 4 7 2 2 2 2 5" xfId="30053" xr:uid="{4941A201-063D-48B3-91A3-DF3A3F2B7123}"/>
    <cellStyle name="Normal 4 7 2 2 2 2 6" xfId="44937" xr:uid="{61FACBA2-B19E-4B5E-89ED-B66BCEC9AEFD}"/>
    <cellStyle name="Normal 4 7 2 2 2 3" xfId="11227" xr:uid="{85E22CA6-BF8D-44A3-A79F-5BAADA26E28B}"/>
    <cellStyle name="Normal 4 7 2 2 2 3 2" xfId="24917" xr:uid="{FD7EAF81-61EC-4D3B-8DDC-8FE3F0404441}"/>
    <cellStyle name="Normal 4 7 2 2 2 3 2 2" xfId="38609" xr:uid="{5C38B4C5-3B4F-4627-9C45-5582342D486E}"/>
    <cellStyle name="Normal 4 7 2 2 2 3 2 3" xfId="53493" xr:uid="{DE393B5A-3548-4F1D-99AC-98FFFA2BC0CB}"/>
    <cellStyle name="Normal 4 7 2 2 2 3 3" xfId="18073" xr:uid="{F3B4FD1C-584D-4DD4-9994-BF4912BB1093}"/>
    <cellStyle name="Normal 4 7 2 2 2 3 4" xfId="31763" xr:uid="{4D5973AB-3EE1-4747-99AB-1C284B89FE79}"/>
    <cellStyle name="Normal 4 7 2 2 2 3 5" xfId="46647" xr:uid="{8C93453C-D27A-4CD1-A663-CD9D99408AEA}"/>
    <cellStyle name="Normal 4 7 2 2 2 4" xfId="21495" xr:uid="{D946488F-E5F4-487B-B2A5-2C4B0CD36812}"/>
    <cellStyle name="Normal 4 7 2 2 2 4 2" xfId="35187" xr:uid="{6A01383D-EAE0-4157-B09C-54D221A8348D}"/>
    <cellStyle name="Normal 4 7 2 2 2 4 3" xfId="50071" xr:uid="{0B5E917D-7D0D-41F6-807F-4FB023DC41FE}"/>
    <cellStyle name="Normal 4 7 2 2 2 5" xfId="14651" xr:uid="{06890B2D-16EC-4251-B6DE-347EDED52C52}"/>
    <cellStyle name="Normal 4 7 2 2 2 6" xfId="28341" xr:uid="{E3F44B16-96AB-4C65-B0CD-D8596AEE041F}"/>
    <cellStyle name="Normal 4 7 2 2 2 7" xfId="43225" xr:uid="{57C0689F-94C8-43A8-968F-8B9C7CD50EAA}"/>
    <cellStyle name="Normal 4 7 2 2 3" xfId="9516" xr:uid="{20755621-EB2D-4483-9FED-04F600DF02B8}"/>
    <cellStyle name="Normal 4 7 2 2 3 2" xfId="12938" xr:uid="{DF3854B0-60C5-4CD2-9CE1-AA7CA9D53E46}"/>
    <cellStyle name="Normal 4 7 2 2 3 2 2" xfId="26628" xr:uid="{F8735E25-4855-42AE-ADB2-C846E75560A0}"/>
    <cellStyle name="Normal 4 7 2 2 3 2 2 2" xfId="40320" xr:uid="{A5E13C5C-5BBC-4BF8-BC00-7E79F0C86091}"/>
    <cellStyle name="Normal 4 7 2 2 3 2 2 3" xfId="55204" xr:uid="{29FD8AE8-E6E5-4EF4-A405-D95EA655B76A}"/>
    <cellStyle name="Normal 4 7 2 2 3 2 3" xfId="19784" xr:uid="{7731D2BD-2A26-4F7A-BB4E-6684DCF3D197}"/>
    <cellStyle name="Normal 4 7 2 2 3 2 4" xfId="33474" xr:uid="{62BA89E1-D02D-417E-BEFE-5E94A70C3D28}"/>
    <cellStyle name="Normal 4 7 2 2 3 2 5" xfId="48358" xr:uid="{8FE9EAE2-A2F8-4AD4-80BB-2F5FFFB3D04F}"/>
    <cellStyle name="Normal 4 7 2 2 3 3" xfId="23206" xr:uid="{9A69DCBC-AAA0-4ACD-8DEC-40D52FDAB2BC}"/>
    <cellStyle name="Normal 4 7 2 2 3 3 2" xfId="36898" xr:uid="{72A9D274-1BBD-4BA5-8D23-3EE1D45F6FA6}"/>
    <cellStyle name="Normal 4 7 2 2 3 3 3" xfId="51782" xr:uid="{0E65A582-0D45-4F41-AB5F-BC2FE587280D}"/>
    <cellStyle name="Normal 4 7 2 2 3 4" xfId="16362" xr:uid="{E90B9BA9-4150-4384-988D-1A4701855FE9}"/>
    <cellStyle name="Normal 4 7 2 2 3 5" xfId="30052" xr:uid="{13B085A9-4461-4F65-9280-59C32A5339AB}"/>
    <cellStyle name="Normal 4 7 2 2 3 6" xfId="44936" xr:uid="{8F1604BA-19E3-4FFE-9A1E-65DB50C97A44}"/>
    <cellStyle name="Normal 4 7 2 2 4" xfId="11226" xr:uid="{7B94C50D-AE31-4A01-91FE-315AC7FED49B}"/>
    <cellStyle name="Normal 4 7 2 2 4 2" xfId="24916" xr:uid="{C81916F8-D49D-4D73-B747-3A3C9D7FA4E6}"/>
    <cellStyle name="Normal 4 7 2 2 4 2 2" xfId="38608" xr:uid="{FC5EC59B-C18F-43A1-9D27-7252390FFC8D}"/>
    <cellStyle name="Normal 4 7 2 2 4 2 3" xfId="53492" xr:uid="{170C23C7-AA04-4F70-9DF7-6D5FE16269DD}"/>
    <cellStyle name="Normal 4 7 2 2 4 3" xfId="18072" xr:uid="{EF1F6E79-3C50-4946-8697-4EDCF6524EA6}"/>
    <cellStyle name="Normal 4 7 2 2 4 4" xfId="31762" xr:uid="{817845EB-2AE4-419B-8055-0C4FAFE30011}"/>
    <cellStyle name="Normal 4 7 2 2 4 5" xfId="46646" xr:uid="{AFE0D683-26F0-4409-9EBC-DF79CF8F8EE6}"/>
    <cellStyle name="Normal 4 7 2 2 5" xfId="21494" xr:uid="{86A08096-AC63-4054-B6FC-C89E0D890889}"/>
    <cellStyle name="Normal 4 7 2 2 5 2" xfId="35186" xr:uid="{33144576-CFD5-456E-8B25-3FC7974494D6}"/>
    <cellStyle name="Normal 4 7 2 2 5 3" xfId="50070" xr:uid="{F8CE1CA7-B7D8-461A-B413-7ECCAD31B7DA}"/>
    <cellStyle name="Normal 4 7 2 2 6" xfId="14650" xr:uid="{09311BEB-11DD-4350-8073-D35BCAF916EC}"/>
    <cellStyle name="Normal 4 7 2 2 7" xfId="28340" xr:uid="{57663D4A-5CD9-46EB-A03F-3B155B62C694}"/>
    <cellStyle name="Normal 4 7 2 2 8" xfId="43224" xr:uid="{A9438E97-E12F-487A-AEC7-EBA4B1C221EC}"/>
    <cellStyle name="Normal 4 7 2 3" xfId="7806" xr:uid="{D6489F83-FBA3-4C59-97D9-9E2A5812D7E9}"/>
    <cellStyle name="Normal 4 7 2 3 2" xfId="9518" xr:uid="{07427D61-809B-42FC-87AC-4CF96C0EB2C6}"/>
    <cellStyle name="Normal 4 7 2 3 2 2" xfId="12940" xr:uid="{7C48D644-309C-4E91-93A7-756AC1771337}"/>
    <cellStyle name="Normal 4 7 2 3 2 2 2" xfId="26630" xr:uid="{46902C90-DF78-413D-BF4A-8BD072CAA6D7}"/>
    <cellStyle name="Normal 4 7 2 3 2 2 2 2" xfId="40322" xr:uid="{95847093-03F4-4EA4-B00B-89676107EE5E}"/>
    <cellStyle name="Normal 4 7 2 3 2 2 2 3" xfId="55206" xr:uid="{85044503-4B57-4E1D-A88E-EAA36ACB84E6}"/>
    <cellStyle name="Normal 4 7 2 3 2 2 3" xfId="19786" xr:uid="{7399913F-BCCB-433E-8A80-0C21DD84CF42}"/>
    <cellStyle name="Normal 4 7 2 3 2 2 4" xfId="33476" xr:uid="{B32D3CFC-DCCC-496A-B0C9-61448E444FDB}"/>
    <cellStyle name="Normal 4 7 2 3 2 2 5" xfId="48360" xr:uid="{CEE8725B-EC1D-41FB-9F4C-77A4C4038BC9}"/>
    <cellStyle name="Normal 4 7 2 3 2 3" xfId="23208" xr:uid="{B1E5477C-5175-47D3-9B48-9E49D01C0176}"/>
    <cellStyle name="Normal 4 7 2 3 2 3 2" xfId="36900" xr:uid="{58376528-4D2B-45D2-B53F-A21A98ED9890}"/>
    <cellStyle name="Normal 4 7 2 3 2 3 3" xfId="51784" xr:uid="{04F9AF74-F092-446A-B1D1-C1620F259524}"/>
    <cellStyle name="Normal 4 7 2 3 2 4" xfId="16364" xr:uid="{E4CD1A3B-6C3E-4494-8AA5-F2EEC3802D91}"/>
    <cellStyle name="Normal 4 7 2 3 2 5" xfId="30054" xr:uid="{8B174594-4AAE-49B0-9E91-840F2F2A38E4}"/>
    <cellStyle name="Normal 4 7 2 3 2 6" xfId="44938" xr:uid="{195C1924-53C1-4964-870F-29B88408537E}"/>
    <cellStyle name="Normal 4 7 2 3 3" xfId="11228" xr:uid="{0D9FD15C-F33D-4AD2-98B8-2A1C10E5ABF3}"/>
    <cellStyle name="Normal 4 7 2 3 3 2" xfId="24918" xr:uid="{CC2C9B85-3C94-4467-8836-C421B99ABDEF}"/>
    <cellStyle name="Normal 4 7 2 3 3 2 2" xfId="38610" xr:uid="{826E1BE7-35FC-47C9-95D0-CCFF4CE67DF4}"/>
    <cellStyle name="Normal 4 7 2 3 3 2 3" xfId="53494" xr:uid="{8B916083-E8C0-4B60-8EAD-AE594E014EE2}"/>
    <cellStyle name="Normal 4 7 2 3 3 3" xfId="18074" xr:uid="{26223C7E-E564-4D6F-8BD1-3928EE792361}"/>
    <cellStyle name="Normal 4 7 2 3 3 4" xfId="31764" xr:uid="{18B506FA-73A4-4351-B9A6-F5D72A881736}"/>
    <cellStyle name="Normal 4 7 2 3 3 5" xfId="46648" xr:uid="{E2D9EE09-4240-4D51-8178-EE554814CDA9}"/>
    <cellStyle name="Normal 4 7 2 3 4" xfId="21496" xr:uid="{6806AE3B-DF39-42AA-9B40-7C0C17106E8D}"/>
    <cellStyle name="Normal 4 7 2 3 4 2" xfId="35188" xr:uid="{C604DAEA-C2FD-471F-8116-960E5E28A0FF}"/>
    <cellStyle name="Normal 4 7 2 3 4 3" xfId="50072" xr:uid="{31BCB2B7-724D-4E97-B3DA-CEC90F57DED2}"/>
    <cellStyle name="Normal 4 7 2 3 5" xfId="14652" xr:uid="{BDEC38C1-876C-491A-BF6C-F531F2AB2AAC}"/>
    <cellStyle name="Normal 4 7 2 3 6" xfId="28342" xr:uid="{E1A62FFE-4CAE-4DBD-A83A-0264DABB0DEE}"/>
    <cellStyle name="Normal 4 7 2 3 7" xfId="43226" xr:uid="{16159ECB-4F4E-47E3-A99F-91B6B94841B1}"/>
    <cellStyle name="Normal 4 7 2 4" xfId="7807" xr:uid="{E755FF19-39A5-4035-9B9E-A1D6CD65A5F7}"/>
    <cellStyle name="Normal 4 7 2 4 2" xfId="9519" xr:uid="{BE9B3373-6919-4CCD-8F2F-82EA5E20E0C1}"/>
    <cellStyle name="Normal 4 7 2 4 2 2" xfId="12941" xr:uid="{7C6BD15F-48E4-4624-BC17-D681AB4A558E}"/>
    <cellStyle name="Normal 4 7 2 4 2 2 2" xfId="26631" xr:uid="{B6864DCB-84D4-4641-965D-8A9CDE887BBF}"/>
    <cellStyle name="Normal 4 7 2 4 2 2 2 2" xfId="40323" xr:uid="{98A67068-AB81-4EC1-B0D7-3930849DCDBF}"/>
    <cellStyle name="Normal 4 7 2 4 2 2 2 3" xfId="55207" xr:uid="{DB2F26E6-F8AA-49F2-87DB-EA962B05FBAD}"/>
    <cellStyle name="Normal 4 7 2 4 2 2 3" xfId="19787" xr:uid="{E96318B1-3755-4F58-B388-10B846EF5A53}"/>
    <cellStyle name="Normal 4 7 2 4 2 2 4" xfId="33477" xr:uid="{D8E6D50D-3384-447F-939F-E2A34554647F}"/>
    <cellStyle name="Normal 4 7 2 4 2 2 5" xfId="48361" xr:uid="{7A91F370-E839-49DC-BF03-1ADB2D73FB2E}"/>
    <cellStyle name="Normal 4 7 2 4 2 3" xfId="23209" xr:uid="{A462E6F3-80B3-4833-B522-68F21DA5E606}"/>
    <cellStyle name="Normal 4 7 2 4 2 3 2" xfId="36901" xr:uid="{DDBEEC16-5B03-480A-8440-7B28E3500734}"/>
    <cellStyle name="Normal 4 7 2 4 2 3 3" xfId="51785" xr:uid="{C1234617-B6DA-4156-8DC3-AD0FBED6334B}"/>
    <cellStyle name="Normal 4 7 2 4 2 4" xfId="16365" xr:uid="{14B7CD1F-25F2-4F07-B3E6-52E86B2F9EFF}"/>
    <cellStyle name="Normal 4 7 2 4 2 5" xfId="30055" xr:uid="{2D55673C-F8DB-4217-AE0F-6F46CCA457D7}"/>
    <cellStyle name="Normal 4 7 2 4 2 6" xfId="44939" xr:uid="{545F02E7-A831-4BC2-BAF4-714E9750A9E5}"/>
    <cellStyle name="Normal 4 7 2 4 3" xfId="11229" xr:uid="{15AEABC8-22CE-4A0F-A129-1871397DA309}"/>
    <cellStyle name="Normal 4 7 2 4 3 2" xfId="24919" xr:uid="{D54115B3-27E0-4638-A8AF-AA7315627201}"/>
    <cellStyle name="Normal 4 7 2 4 3 2 2" xfId="38611" xr:uid="{EA8AA0C4-2F59-4236-B8DF-F74AA7DC4CED}"/>
    <cellStyle name="Normal 4 7 2 4 3 2 3" xfId="53495" xr:uid="{DBBD79B8-3C69-4763-BE9C-E12B225B7F94}"/>
    <cellStyle name="Normal 4 7 2 4 3 3" xfId="18075" xr:uid="{B147A6EA-8427-4F95-968A-DB7D247582A9}"/>
    <cellStyle name="Normal 4 7 2 4 3 4" xfId="31765" xr:uid="{80BFF6E2-EB17-4D6F-887A-2D97B4CFDDF4}"/>
    <cellStyle name="Normal 4 7 2 4 3 5" xfId="46649" xr:uid="{EF034F5D-403B-499D-AA51-6D74BF475347}"/>
    <cellStyle name="Normal 4 7 2 4 4" xfId="21497" xr:uid="{388F4D60-D0E1-4890-9446-9B2A9D0CF64F}"/>
    <cellStyle name="Normal 4 7 2 4 4 2" xfId="35189" xr:uid="{FAF09392-FCBB-4DDD-A1C8-3EF782666F5B}"/>
    <cellStyle name="Normal 4 7 2 4 4 3" xfId="50073" xr:uid="{863573BE-D4EA-4C3E-B4ED-1F3EF6F89B68}"/>
    <cellStyle name="Normal 4 7 2 4 5" xfId="14653" xr:uid="{9BD52A09-960D-4731-A643-3501D64E99B1}"/>
    <cellStyle name="Normal 4 7 2 4 6" xfId="28343" xr:uid="{50CF3D20-1543-4CD0-9859-C1BB4FBF818E}"/>
    <cellStyle name="Normal 4 7 2 4 7" xfId="43227" xr:uid="{AE6C9ECC-FD5E-42E8-B55E-51D86391CEC2}"/>
    <cellStyle name="Normal 4 7 2 5" xfId="9515" xr:uid="{4E004BA1-BB01-433F-9DBF-AE77257B4DA9}"/>
    <cellStyle name="Normal 4 7 2 5 2" xfId="12937" xr:uid="{0DB81740-687B-425E-8525-29A790B33225}"/>
    <cellStyle name="Normal 4 7 2 5 2 2" xfId="26627" xr:uid="{842018F0-D59C-4519-8EE4-DFD28A46CEA2}"/>
    <cellStyle name="Normal 4 7 2 5 2 2 2" xfId="40319" xr:uid="{13658418-E9CE-4098-B02A-B7F0FCAD1617}"/>
    <cellStyle name="Normal 4 7 2 5 2 2 3" xfId="55203" xr:uid="{955561DC-8411-4A4C-AD91-74CF1BF51D05}"/>
    <cellStyle name="Normal 4 7 2 5 2 3" xfId="19783" xr:uid="{E0FB75CC-F054-4F1C-B80A-82D9AB8293C6}"/>
    <cellStyle name="Normal 4 7 2 5 2 4" xfId="33473" xr:uid="{DB6980BE-11C5-44E0-852C-61A60F6A18F2}"/>
    <cellStyle name="Normal 4 7 2 5 2 5" xfId="48357" xr:uid="{C44DE3E2-41F0-4B55-9C4B-7C03B84E7E32}"/>
    <cellStyle name="Normal 4 7 2 5 3" xfId="23205" xr:uid="{84E10C5F-880B-42D8-BF3D-13DDF5891EA6}"/>
    <cellStyle name="Normal 4 7 2 5 3 2" xfId="36897" xr:uid="{15A309F2-6905-436B-AD06-3B2870047496}"/>
    <cellStyle name="Normal 4 7 2 5 3 3" xfId="51781" xr:uid="{5F1F8E2F-5616-45EB-BD93-A06F472FD6E5}"/>
    <cellStyle name="Normal 4 7 2 5 4" xfId="16361" xr:uid="{75F34323-FFB1-4FD4-8174-3C157719DB84}"/>
    <cellStyle name="Normal 4 7 2 5 5" xfId="30051" xr:uid="{C50C096C-05FB-4205-A77E-91F82AD1C63F}"/>
    <cellStyle name="Normal 4 7 2 5 6" xfId="44935" xr:uid="{5A502C3C-0907-4069-9B23-F66DC2CCD4E5}"/>
    <cellStyle name="Normal 4 7 2 6" xfId="11225" xr:uid="{CEBF9B1C-4C59-47C1-AD50-63437B169550}"/>
    <cellStyle name="Normal 4 7 2 6 2" xfId="24915" xr:uid="{FFAAE9E0-FBB8-4DA0-9EA4-FC9103728479}"/>
    <cellStyle name="Normal 4 7 2 6 2 2" xfId="38607" xr:uid="{39586B27-E801-4CAF-990C-E06E4484CF7F}"/>
    <cellStyle name="Normal 4 7 2 6 2 3" xfId="53491" xr:uid="{60288B56-EB93-44D2-BD9E-EAFB5C578891}"/>
    <cellStyle name="Normal 4 7 2 6 3" xfId="18071" xr:uid="{8CF3208A-02BC-4B3F-B8EC-F8AD3235627B}"/>
    <cellStyle name="Normal 4 7 2 6 4" xfId="31761" xr:uid="{69A33B05-A9B6-4048-BD61-FE5337A971DA}"/>
    <cellStyle name="Normal 4 7 2 6 5" xfId="46645" xr:uid="{E3070851-0FBE-4A13-A47F-543C622A25A0}"/>
    <cellStyle name="Normal 4 7 2 7" xfId="21493" xr:uid="{F6CA48E8-3FB1-4331-805F-CFF665A83D54}"/>
    <cellStyle name="Normal 4 7 2 7 2" xfId="35185" xr:uid="{203173A1-B4B0-4ED3-9D8A-B45C11DCC486}"/>
    <cellStyle name="Normal 4 7 2 7 3" xfId="50069" xr:uid="{E1D3F518-2459-4362-ADFB-1170F35BF112}"/>
    <cellStyle name="Normal 4 7 2 8" xfId="14649" xr:uid="{2B9AD560-EBC7-4BFB-8707-F98BBCA3015E}"/>
    <cellStyle name="Normal 4 7 2 9" xfId="28339" xr:uid="{AAFF5B5B-C561-478D-9EBE-DD6F0E8FC591}"/>
    <cellStyle name="Normal 4 7 3" xfId="7808" xr:uid="{2B40D935-3B3D-4493-9823-0F7B8A992413}"/>
    <cellStyle name="Normal 4 7 3 10" xfId="43228" xr:uid="{1F5748AB-411E-4310-9F6D-0FD331B038AD}"/>
    <cellStyle name="Normal 4 7 3 2" xfId="7809" xr:uid="{11E515CC-10C3-4B03-B29D-38FFA7D4E887}"/>
    <cellStyle name="Normal 4 7 3 2 2" xfId="7810" xr:uid="{8BF54304-E2B2-459C-AD6F-0CE764F39B74}"/>
    <cellStyle name="Normal 4 7 3 2 2 2" xfId="9522" xr:uid="{0E165227-D8C8-4A57-B47C-CEA4274CF82F}"/>
    <cellStyle name="Normal 4 7 3 2 2 2 2" xfId="12944" xr:uid="{0D725DC1-ABF9-4F3F-A784-3862D3C83ED9}"/>
    <cellStyle name="Normal 4 7 3 2 2 2 2 2" xfId="26634" xr:uid="{59DF677C-367C-4ED0-A6B7-89BFD8EBAF7F}"/>
    <cellStyle name="Normal 4 7 3 2 2 2 2 2 2" xfId="40326" xr:uid="{0B7176E5-EDB6-4591-94B2-E7B05FCE5612}"/>
    <cellStyle name="Normal 4 7 3 2 2 2 2 2 3" xfId="55210" xr:uid="{995F540E-7B10-440D-8C90-76B306EA271C}"/>
    <cellStyle name="Normal 4 7 3 2 2 2 2 3" xfId="19790" xr:uid="{6F383AF4-616D-450B-B3F9-39FE7901FABC}"/>
    <cellStyle name="Normal 4 7 3 2 2 2 2 4" xfId="33480" xr:uid="{816E6F09-5727-49FA-AB01-1B3E5FB70712}"/>
    <cellStyle name="Normal 4 7 3 2 2 2 2 5" xfId="48364" xr:uid="{1FF113CE-CAAE-474B-9052-71183B17E5AB}"/>
    <cellStyle name="Normal 4 7 3 2 2 2 3" xfId="23212" xr:uid="{CB8FCC38-481E-43D9-A53D-76D7CECD3502}"/>
    <cellStyle name="Normal 4 7 3 2 2 2 3 2" xfId="36904" xr:uid="{83A8F7A9-AB5D-4380-A8CD-958203EAEFEB}"/>
    <cellStyle name="Normal 4 7 3 2 2 2 3 3" xfId="51788" xr:uid="{49574875-FC45-4450-B7DB-A94B67FCE68F}"/>
    <cellStyle name="Normal 4 7 3 2 2 2 4" xfId="16368" xr:uid="{41BBA2BD-E9AB-447B-9A16-849D908DABF6}"/>
    <cellStyle name="Normal 4 7 3 2 2 2 5" xfId="30058" xr:uid="{FE26A3EF-7537-4BB5-BD4C-7283AD84EE73}"/>
    <cellStyle name="Normal 4 7 3 2 2 2 6" xfId="44942" xr:uid="{7C2C2DEF-456E-4EB0-8391-40F247AB1436}"/>
    <cellStyle name="Normal 4 7 3 2 2 3" xfId="11232" xr:uid="{8DE4526B-0449-411C-A99C-DA692609CD79}"/>
    <cellStyle name="Normal 4 7 3 2 2 3 2" xfId="24922" xr:uid="{71E7F753-C598-4A5B-91CE-6616863EEB8B}"/>
    <cellStyle name="Normal 4 7 3 2 2 3 2 2" xfId="38614" xr:uid="{FB954B11-5008-4B14-A64D-0F4D725959A2}"/>
    <cellStyle name="Normal 4 7 3 2 2 3 2 3" xfId="53498" xr:uid="{BE4F8E26-AD55-4B3F-A2D0-B6F297941F76}"/>
    <cellStyle name="Normal 4 7 3 2 2 3 3" xfId="18078" xr:uid="{A9ED7D36-0EAF-4062-B415-6935142BC234}"/>
    <cellStyle name="Normal 4 7 3 2 2 3 4" xfId="31768" xr:uid="{05802156-5ADA-418B-ACAB-D46A46447443}"/>
    <cellStyle name="Normal 4 7 3 2 2 3 5" xfId="46652" xr:uid="{A613BA58-8904-4BC7-A3FA-FCC52AB2DE45}"/>
    <cellStyle name="Normal 4 7 3 2 2 4" xfId="21500" xr:uid="{CCAA8D3F-3FA9-4783-84FD-B0C6ECD03A7A}"/>
    <cellStyle name="Normal 4 7 3 2 2 4 2" xfId="35192" xr:uid="{855963CD-AD77-441D-8763-E7E584BF19D3}"/>
    <cellStyle name="Normal 4 7 3 2 2 4 3" xfId="50076" xr:uid="{C10666D4-0A0E-4496-A29A-15BB782A1494}"/>
    <cellStyle name="Normal 4 7 3 2 2 5" xfId="14656" xr:uid="{9494403B-FCBD-4CF2-ACF9-85303A648F31}"/>
    <cellStyle name="Normal 4 7 3 2 2 6" xfId="28346" xr:uid="{63FBAF86-99D0-4174-9B0A-0A26CBB39DDB}"/>
    <cellStyle name="Normal 4 7 3 2 2 7" xfId="43230" xr:uid="{941C8752-C306-478B-A805-2C39EA7E345A}"/>
    <cellStyle name="Normal 4 7 3 2 3" xfId="9521" xr:uid="{F9CF83C5-F040-453F-9626-9C13FF92C273}"/>
    <cellStyle name="Normal 4 7 3 2 3 2" xfId="12943" xr:uid="{A2D9A8A1-2046-403E-8155-182291F7B933}"/>
    <cellStyle name="Normal 4 7 3 2 3 2 2" xfId="26633" xr:uid="{8C0795A4-4E89-4BFB-9DAC-4C03DE497430}"/>
    <cellStyle name="Normal 4 7 3 2 3 2 2 2" xfId="40325" xr:uid="{E41A300E-EEA5-4141-9889-9881A9E43BA9}"/>
    <cellStyle name="Normal 4 7 3 2 3 2 2 3" xfId="55209" xr:uid="{E70C71FE-A734-41DA-97CD-0D30A90EE20D}"/>
    <cellStyle name="Normal 4 7 3 2 3 2 3" xfId="19789" xr:uid="{11A30D79-7342-4910-BFB1-F66DF87F03A2}"/>
    <cellStyle name="Normal 4 7 3 2 3 2 4" xfId="33479" xr:uid="{DD5C0BCA-E100-4EF4-B783-05D8A020DB41}"/>
    <cellStyle name="Normal 4 7 3 2 3 2 5" xfId="48363" xr:uid="{DA38EB61-C841-4200-94E2-012D44B154E3}"/>
    <cellStyle name="Normal 4 7 3 2 3 3" xfId="23211" xr:uid="{F520D4E1-114C-42D3-97D5-E51248E70EBB}"/>
    <cellStyle name="Normal 4 7 3 2 3 3 2" xfId="36903" xr:uid="{41F8D676-DC9B-42C3-8C81-A3E9C8CF57FE}"/>
    <cellStyle name="Normal 4 7 3 2 3 3 3" xfId="51787" xr:uid="{FCE52B19-8D45-4C5C-A3EB-EC84306B9339}"/>
    <cellStyle name="Normal 4 7 3 2 3 4" xfId="16367" xr:uid="{118AA23D-CD7F-4408-94D9-4B4C56D5FE36}"/>
    <cellStyle name="Normal 4 7 3 2 3 5" xfId="30057" xr:uid="{EB972129-6D56-4E4D-A3F1-56B0FE929CD2}"/>
    <cellStyle name="Normal 4 7 3 2 3 6" xfId="44941" xr:uid="{FCE48837-93F0-4188-80DE-4082CF725EF7}"/>
    <cellStyle name="Normal 4 7 3 2 4" xfId="11231" xr:uid="{2845129F-F60E-42C4-8B4F-336AAEECB6CB}"/>
    <cellStyle name="Normal 4 7 3 2 4 2" xfId="24921" xr:uid="{87E39A21-A4E4-4B32-8E2C-DAB725CB5C35}"/>
    <cellStyle name="Normal 4 7 3 2 4 2 2" xfId="38613" xr:uid="{DF78AAB7-4FD9-49E2-B82A-7E21EFD543A6}"/>
    <cellStyle name="Normal 4 7 3 2 4 2 3" xfId="53497" xr:uid="{7408CDC4-FB4A-4BE2-9702-D6992F5F6EA2}"/>
    <cellStyle name="Normal 4 7 3 2 4 3" xfId="18077" xr:uid="{2AA8A8D4-B5C7-4628-9F50-71F4523D3E6D}"/>
    <cellStyle name="Normal 4 7 3 2 4 4" xfId="31767" xr:uid="{BCABA58D-CB0B-48F3-84C6-5835CBBC958A}"/>
    <cellStyle name="Normal 4 7 3 2 4 5" xfId="46651" xr:uid="{1FADC1F4-1F48-41D1-8196-A08C1FF01950}"/>
    <cellStyle name="Normal 4 7 3 2 5" xfId="21499" xr:uid="{011E0814-9346-459A-87B7-17104C470E51}"/>
    <cellStyle name="Normal 4 7 3 2 5 2" xfId="35191" xr:uid="{AE9E2457-C01C-4316-BA79-5E22939565D5}"/>
    <cellStyle name="Normal 4 7 3 2 5 3" xfId="50075" xr:uid="{EF5FB3D6-F7A3-447A-8E97-C776FED39F7D}"/>
    <cellStyle name="Normal 4 7 3 2 6" xfId="14655" xr:uid="{5806A035-439E-408D-99F8-33F0C964D32A}"/>
    <cellStyle name="Normal 4 7 3 2 7" xfId="28345" xr:uid="{19EAB1B0-DBB9-42E2-897A-90F122CE2CDC}"/>
    <cellStyle name="Normal 4 7 3 2 8" xfId="43229" xr:uid="{FEE4DD94-55C7-4708-A769-065A800FFCEB}"/>
    <cellStyle name="Normal 4 7 3 3" xfId="7811" xr:uid="{8AB5A4C1-2709-4804-9F18-EB2348C0B0E0}"/>
    <cellStyle name="Normal 4 7 3 3 2" xfId="9523" xr:uid="{C238CB25-3F15-4299-914B-769F6C680E47}"/>
    <cellStyle name="Normal 4 7 3 3 2 2" xfId="12945" xr:uid="{8CA67A07-7A8B-4B20-90C9-48716530EEBB}"/>
    <cellStyle name="Normal 4 7 3 3 2 2 2" xfId="26635" xr:uid="{3A06D4BD-753A-4873-B4F0-A59EACA4B582}"/>
    <cellStyle name="Normal 4 7 3 3 2 2 2 2" xfId="40327" xr:uid="{07D65F79-BA83-426D-8645-B9101F00F776}"/>
    <cellStyle name="Normal 4 7 3 3 2 2 2 3" xfId="55211" xr:uid="{3737420F-DBC8-4BEA-B708-72B92890BA49}"/>
    <cellStyle name="Normal 4 7 3 3 2 2 3" xfId="19791" xr:uid="{0B48A205-1FA0-4791-87DF-1725A7CFCB3A}"/>
    <cellStyle name="Normal 4 7 3 3 2 2 4" xfId="33481" xr:uid="{533E7B1F-874D-4CD2-81E1-09623F47007B}"/>
    <cellStyle name="Normal 4 7 3 3 2 2 5" xfId="48365" xr:uid="{D1176D8F-2293-44B3-A9A0-D78E5988BA00}"/>
    <cellStyle name="Normal 4 7 3 3 2 3" xfId="23213" xr:uid="{A35B25F6-6298-4BF2-8CB0-150FBA8FBC12}"/>
    <cellStyle name="Normal 4 7 3 3 2 3 2" xfId="36905" xr:uid="{F9D6BFBE-1931-4875-BCA5-4AA081CFD365}"/>
    <cellStyle name="Normal 4 7 3 3 2 3 3" xfId="51789" xr:uid="{5CD9A550-C46A-4F7B-87F4-BE08C24B9388}"/>
    <cellStyle name="Normal 4 7 3 3 2 4" xfId="16369" xr:uid="{130FFB39-D270-45BE-AC94-BFF380AC45B3}"/>
    <cellStyle name="Normal 4 7 3 3 2 5" xfId="30059" xr:uid="{FC99CA94-6B8D-46AC-A6C8-8A00850CEF8A}"/>
    <cellStyle name="Normal 4 7 3 3 2 6" xfId="44943" xr:uid="{66ABB84E-515E-49F9-A0BF-FE2E3ED4C438}"/>
    <cellStyle name="Normal 4 7 3 3 3" xfId="11233" xr:uid="{4CF3482E-B14D-4C2B-9B20-91AFC8A60D96}"/>
    <cellStyle name="Normal 4 7 3 3 3 2" xfId="24923" xr:uid="{C336C667-97C1-4EF3-813C-119A2508D197}"/>
    <cellStyle name="Normal 4 7 3 3 3 2 2" xfId="38615" xr:uid="{3D180C08-D6E5-40A1-B60F-E6140395B30D}"/>
    <cellStyle name="Normal 4 7 3 3 3 2 3" xfId="53499" xr:uid="{69A3378B-580E-4B89-A403-87A30451F615}"/>
    <cellStyle name="Normal 4 7 3 3 3 3" xfId="18079" xr:uid="{747E2806-DE0E-4B64-8526-4F32EFA113CB}"/>
    <cellStyle name="Normal 4 7 3 3 3 4" xfId="31769" xr:uid="{9DDEFF38-42B1-4412-9349-49F5324B9157}"/>
    <cellStyle name="Normal 4 7 3 3 3 5" xfId="46653" xr:uid="{1C9CED68-6252-4311-A0FA-642A9EB61DAA}"/>
    <cellStyle name="Normal 4 7 3 3 4" xfId="21501" xr:uid="{DDDA2418-0B44-4136-8C44-ADA3B305BEB6}"/>
    <cellStyle name="Normal 4 7 3 3 4 2" xfId="35193" xr:uid="{4B8AA3AF-7F25-4699-B621-72C6E4F2FFE2}"/>
    <cellStyle name="Normal 4 7 3 3 4 3" xfId="50077" xr:uid="{86658258-1604-401C-8844-49814B26920A}"/>
    <cellStyle name="Normal 4 7 3 3 5" xfId="14657" xr:uid="{01A2B2C3-522B-4BB6-8324-C0DD8A9C63E6}"/>
    <cellStyle name="Normal 4 7 3 3 6" xfId="28347" xr:uid="{76FB577F-9CED-444F-98B7-A55586030F07}"/>
    <cellStyle name="Normal 4 7 3 3 7" xfId="43231" xr:uid="{57C94599-B424-4B42-B8A9-32B329FCBA38}"/>
    <cellStyle name="Normal 4 7 3 4" xfId="7812" xr:uid="{A26FAB76-68F7-4602-A177-0EEC5C957627}"/>
    <cellStyle name="Normal 4 7 3 4 2" xfId="9524" xr:uid="{729CD42D-8755-4B14-B8F3-8D5B0355C5DD}"/>
    <cellStyle name="Normal 4 7 3 4 2 2" xfId="12946" xr:uid="{32784808-D7F3-4769-8F66-44323934F5B7}"/>
    <cellStyle name="Normal 4 7 3 4 2 2 2" xfId="26636" xr:uid="{135F2DA8-50C9-4513-AB53-3F5D1AEB7ED8}"/>
    <cellStyle name="Normal 4 7 3 4 2 2 2 2" xfId="40328" xr:uid="{E1684238-D112-4F8A-A43B-A5CEDCF7A9D9}"/>
    <cellStyle name="Normal 4 7 3 4 2 2 2 3" xfId="55212" xr:uid="{45A95B02-AF9C-4D76-B59C-0531A9B23C16}"/>
    <cellStyle name="Normal 4 7 3 4 2 2 3" xfId="19792" xr:uid="{BE062512-06BA-496B-A3E4-F19B12BF9DAB}"/>
    <cellStyle name="Normal 4 7 3 4 2 2 4" xfId="33482" xr:uid="{55DB0942-653B-4AD3-A2F6-09D7AAA0A630}"/>
    <cellStyle name="Normal 4 7 3 4 2 2 5" xfId="48366" xr:uid="{7B1A1131-E304-42FD-8851-FE67744B1C3B}"/>
    <cellStyle name="Normal 4 7 3 4 2 3" xfId="23214" xr:uid="{3687B763-4DB9-4689-83C0-05B8A2093BD3}"/>
    <cellStyle name="Normal 4 7 3 4 2 3 2" xfId="36906" xr:uid="{B613AEC7-4D10-4782-8010-E2088F7C9A62}"/>
    <cellStyle name="Normal 4 7 3 4 2 3 3" xfId="51790" xr:uid="{96FCB53B-0CF2-4DBF-8B2C-1FA84C8A7851}"/>
    <cellStyle name="Normal 4 7 3 4 2 4" xfId="16370" xr:uid="{7EA50CEC-9548-4367-B3A3-374BE155F3B3}"/>
    <cellStyle name="Normal 4 7 3 4 2 5" xfId="30060" xr:uid="{BFF18538-0293-4DF7-89EE-0E02BF51A4A6}"/>
    <cellStyle name="Normal 4 7 3 4 2 6" xfId="44944" xr:uid="{1F2BDD5C-905F-42DB-B11E-E3CB81BC75FF}"/>
    <cellStyle name="Normal 4 7 3 4 3" xfId="11234" xr:uid="{CD3B7F9A-5F8D-436F-82D7-E4C3212AE39C}"/>
    <cellStyle name="Normal 4 7 3 4 3 2" xfId="24924" xr:uid="{EB308977-E39B-47F4-90AB-703494097040}"/>
    <cellStyle name="Normal 4 7 3 4 3 2 2" xfId="38616" xr:uid="{316067D5-216E-4EAB-B709-18E739C76220}"/>
    <cellStyle name="Normal 4 7 3 4 3 2 3" xfId="53500" xr:uid="{C356B928-F1F9-4256-987A-5BAE4128E2EC}"/>
    <cellStyle name="Normal 4 7 3 4 3 3" xfId="18080" xr:uid="{3CA84E8A-DB6B-46D1-9A82-A848128AB05E}"/>
    <cellStyle name="Normal 4 7 3 4 3 4" xfId="31770" xr:uid="{9428C438-83F8-4702-AA46-C0C9B01BDBFA}"/>
    <cellStyle name="Normal 4 7 3 4 3 5" xfId="46654" xr:uid="{2AD97492-EB50-4563-8912-13137BBEDBAA}"/>
    <cellStyle name="Normal 4 7 3 4 4" xfId="21502" xr:uid="{11A695BF-5504-4DBA-A92C-CDFB6C675562}"/>
    <cellStyle name="Normal 4 7 3 4 4 2" xfId="35194" xr:uid="{5DB289C4-4BEC-43AA-8FF9-B3F32E9568E9}"/>
    <cellStyle name="Normal 4 7 3 4 4 3" xfId="50078" xr:uid="{172A8DFF-0E2E-4B0B-B3B5-6A90F0FB8EAC}"/>
    <cellStyle name="Normal 4 7 3 4 5" xfId="14658" xr:uid="{54EE226E-9D4B-4DA0-B6D7-53E1176D9CC3}"/>
    <cellStyle name="Normal 4 7 3 4 6" xfId="28348" xr:uid="{F7402226-84D0-41FE-B7C4-FC10D3EE3F8C}"/>
    <cellStyle name="Normal 4 7 3 4 7" xfId="43232" xr:uid="{A12ECA7E-96C7-469C-9101-650D79552D1C}"/>
    <cellStyle name="Normal 4 7 3 5" xfId="9520" xr:uid="{C1107CF4-E874-438F-8442-62077087E4CA}"/>
    <cellStyle name="Normal 4 7 3 5 2" xfId="12942" xr:uid="{840569B9-2D75-4A9A-B14E-B2E3C9B44893}"/>
    <cellStyle name="Normal 4 7 3 5 2 2" xfId="26632" xr:uid="{8E2DC3DB-54C9-401B-A7A0-52CDE0AE8CD7}"/>
    <cellStyle name="Normal 4 7 3 5 2 2 2" xfId="40324" xr:uid="{E500CE7C-309E-4613-8BC1-4ABBC772827C}"/>
    <cellStyle name="Normal 4 7 3 5 2 2 3" xfId="55208" xr:uid="{34BFC9CB-09BA-40C0-ADC8-B7A4447C372F}"/>
    <cellStyle name="Normal 4 7 3 5 2 3" xfId="19788" xr:uid="{69A0B128-4B97-4E0D-8CE2-5C0139868333}"/>
    <cellStyle name="Normal 4 7 3 5 2 4" xfId="33478" xr:uid="{19BE74D3-7BBF-4607-8458-CE84723428D0}"/>
    <cellStyle name="Normal 4 7 3 5 2 5" xfId="48362" xr:uid="{766EDE1F-2AFA-46B4-9E19-E83FF035764A}"/>
    <cellStyle name="Normal 4 7 3 5 3" xfId="23210" xr:uid="{F33677BE-5117-490D-9D82-2B85F5DD5777}"/>
    <cellStyle name="Normal 4 7 3 5 3 2" xfId="36902" xr:uid="{A14E8888-1363-4DDF-AB3C-3640D208814C}"/>
    <cellStyle name="Normal 4 7 3 5 3 3" xfId="51786" xr:uid="{486B4208-8FEB-479B-A489-2E7446987EB9}"/>
    <cellStyle name="Normal 4 7 3 5 4" xfId="16366" xr:uid="{5FDE1465-0D44-47D8-9A95-2CC0A111489D}"/>
    <cellStyle name="Normal 4 7 3 5 5" xfId="30056" xr:uid="{824808BE-6D8E-4AF4-B68F-05D13F39B78B}"/>
    <cellStyle name="Normal 4 7 3 5 6" xfId="44940" xr:uid="{35EC9312-79FC-4A24-AB14-BC9067E22B1D}"/>
    <cellStyle name="Normal 4 7 3 6" xfId="11230" xr:uid="{172CB799-F691-4A01-84C7-112F930B6093}"/>
    <cellStyle name="Normal 4 7 3 6 2" xfId="24920" xr:uid="{A82DDD43-24E8-4945-A2E1-4EDC4FCD76AF}"/>
    <cellStyle name="Normal 4 7 3 6 2 2" xfId="38612" xr:uid="{FF9CB4B7-E7F0-463A-866D-FBC48FF95487}"/>
    <cellStyle name="Normal 4 7 3 6 2 3" xfId="53496" xr:uid="{A7AAA1E8-CA92-4462-BDD4-9F2B639B3F11}"/>
    <cellStyle name="Normal 4 7 3 6 3" xfId="18076" xr:uid="{954674B2-BFF9-40F9-8FC0-C15779E9CA0A}"/>
    <cellStyle name="Normal 4 7 3 6 4" xfId="31766" xr:uid="{CB1D0C96-B006-4611-BEE8-B32B93C1FC1E}"/>
    <cellStyle name="Normal 4 7 3 6 5" xfId="46650" xr:uid="{89240ACA-E680-471E-9E27-C19AE04DF4C9}"/>
    <cellStyle name="Normal 4 7 3 7" xfId="21498" xr:uid="{D8D2982F-FE1F-441F-9C99-89EAFE644582}"/>
    <cellStyle name="Normal 4 7 3 7 2" xfId="35190" xr:uid="{C8125B4C-C141-41B8-AEDB-682287AC8395}"/>
    <cellStyle name="Normal 4 7 3 7 3" xfId="50074" xr:uid="{EFF4009D-C3BC-4CC1-B25E-0D7340C0D0B9}"/>
    <cellStyle name="Normal 4 7 3 8" xfId="14654" xr:uid="{27BA207A-C2E1-4A3F-BB20-96CC1D3728D5}"/>
    <cellStyle name="Normal 4 7 3 9" xfId="28344" xr:uid="{3923D547-401A-4210-8232-3F59EA52920E}"/>
    <cellStyle name="Normal 4 7 4" xfId="7813" xr:uid="{BD70F444-70B9-4ADE-85A1-61A8FFA6CACD}"/>
    <cellStyle name="Normal 4 7 4 2" xfId="7814" xr:uid="{3232481E-D77A-47E0-A14C-5ADF494E557D}"/>
    <cellStyle name="Normal 4 7 4 2 2" xfId="9526" xr:uid="{9E09C713-DB48-4F6F-9506-9291A1CD3D3F}"/>
    <cellStyle name="Normal 4 7 4 2 2 2" xfId="12948" xr:uid="{66B791A8-9EC2-4BB3-B0E0-2A5652226C12}"/>
    <cellStyle name="Normal 4 7 4 2 2 2 2" xfId="26638" xr:uid="{B6A0D30E-6703-4E53-97DE-5365A7CFB0D2}"/>
    <cellStyle name="Normal 4 7 4 2 2 2 2 2" xfId="40330" xr:uid="{5B1D0F8B-CFC2-4031-A61D-9EEF414CD511}"/>
    <cellStyle name="Normal 4 7 4 2 2 2 2 3" xfId="55214" xr:uid="{838F9275-87E8-4A90-A40A-2DC1C7355E56}"/>
    <cellStyle name="Normal 4 7 4 2 2 2 3" xfId="19794" xr:uid="{9484E187-7CB1-4FAC-BE80-F344C4C8491B}"/>
    <cellStyle name="Normal 4 7 4 2 2 2 4" xfId="33484" xr:uid="{23B2E924-29F7-45FB-89AB-D174FD9F4981}"/>
    <cellStyle name="Normal 4 7 4 2 2 2 5" xfId="48368" xr:uid="{9CDCB153-0878-40E0-B75F-DD70690EB360}"/>
    <cellStyle name="Normal 4 7 4 2 2 3" xfId="23216" xr:uid="{06E9FA37-36B3-4ED2-8D00-0F340A98B250}"/>
    <cellStyle name="Normal 4 7 4 2 2 3 2" xfId="36908" xr:uid="{B7C53132-0FAF-40E3-BABC-40856D218D97}"/>
    <cellStyle name="Normal 4 7 4 2 2 3 3" xfId="51792" xr:uid="{E924B82F-6BEF-43D7-8FE6-C67056DCA6F9}"/>
    <cellStyle name="Normal 4 7 4 2 2 4" xfId="16372" xr:uid="{4AC428AA-8623-41FE-A51C-A9E3BE44BCC7}"/>
    <cellStyle name="Normal 4 7 4 2 2 5" xfId="30062" xr:uid="{60D9D059-2777-4F3C-963B-D01EB9157DC4}"/>
    <cellStyle name="Normal 4 7 4 2 2 6" xfId="44946" xr:uid="{A53B2B67-9435-4939-8CEE-C1A5B5903A00}"/>
    <cellStyle name="Normal 4 7 4 2 3" xfId="11236" xr:uid="{B96A6930-B31A-438E-80AD-81FE75A4B4D0}"/>
    <cellStyle name="Normal 4 7 4 2 3 2" xfId="24926" xr:uid="{8C9C962A-1DBB-4653-9E62-75824E1EC3FA}"/>
    <cellStyle name="Normal 4 7 4 2 3 2 2" xfId="38618" xr:uid="{CFA76035-F79C-4C74-B7FB-E465D1694BE7}"/>
    <cellStyle name="Normal 4 7 4 2 3 2 3" xfId="53502" xr:uid="{DAEE35FA-2D96-4C26-95AF-E88CFB3935C6}"/>
    <cellStyle name="Normal 4 7 4 2 3 3" xfId="18082" xr:uid="{65968791-3628-48BE-93F1-EE1ED0BB4E78}"/>
    <cellStyle name="Normal 4 7 4 2 3 4" xfId="31772" xr:uid="{A4E7126F-B8B5-4470-A542-F6BC62E6807A}"/>
    <cellStyle name="Normal 4 7 4 2 3 5" xfId="46656" xr:uid="{A2B679B2-08B4-4577-95AF-3B51E1A72156}"/>
    <cellStyle name="Normal 4 7 4 2 4" xfId="21504" xr:uid="{B9ACEAD7-FAA1-4204-8C5A-224D57717E32}"/>
    <cellStyle name="Normal 4 7 4 2 4 2" xfId="35196" xr:uid="{DF65332A-0990-4FE7-BE8F-AC69D830BB26}"/>
    <cellStyle name="Normal 4 7 4 2 4 3" xfId="50080" xr:uid="{86A83C95-27C9-4F77-B8B1-D4B0CB7564D5}"/>
    <cellStyle name="Normal 4 7 4 2 5" xfId="14660" xr:uid="{93A192A8-7F13-4307-80D1-22C724682094}"/>
    <cellStyle name="Normal 4 7 4 2 6" xfId="28350" xr:uid="{7429E676-F5C2-4C33-A144-7597BFD75B81}"/>
    <cellStyle name="Normal 4 7 4 2 7" xfId="43234" xr:uid="{755FBAD0-0471-4B06-ACE0-E111DBB6D15E}"/>
    <cellStyle name="Normal 4 7 4 3" xfId="9525" xr:uid="{35087022-851B-4AD7-A89D-F66DEA958188}"/>
    <cellStyle name="Normal 4 7 4 3 2" xfId="12947" xr:uid="{397E5ED9-34AB-4ECD-B382-31F6E8A72592}"/>
    <cellStyle name="Normal 4 7 4 3 2 2" xfId="26637" xr:uid="{CAFE0912-ECFC-454C-9418-DFAD2BE3AD43}"/>
    <cellStyle name="Normal 4 7 4 3 2 2 2" xfId="40329" xr:uid="{7BC0B66A-88BF-4B78-A199-A1CDE361E0C2}"/>
    <cellStyle name="Normal 4 7 4 3 2 2 3" xfId="55213" xr:uid="{4A36D773-1D42-42EC-946C-DFD3BD1AAD7D}"/>
    <cellStyle name="Normal 4 7 4 3 2 3" xfId="19793" xr:uid="{705E0556-04E5-4148-ADC1-0A8799D05924}"/>
    <cellStyle name="Normal 4 7 4 3 2 4" xfId="33483" xr:uid="{252027AB-DFCB-4134-8AA1-192E62E78E8A}"/>
    <cellStyle name="Normal 4 7 4 3 2 5" xfId="48367" xr:uid="{A9DD163C-5448-4815-93DA-8C0D0A9535BF}"/>
    <cellStyle name="Normal 4 7 4 3 3" xfId="23215" xr:uid="{E6FD1E44-B780-42CC-921E-880CF0BC208D}"/>
    <cellStyle name="Normal 4 7 4 3 3 2" xfId="36907" xr:uid="{9E532A15-2288-497A-9D2F-A4A64D3A5112}"/>
    <cellStyle name="Normal 4 7 4 3 3 3" xfId="51791" xr:uid="{C0FE4928-D89C-4E2E-8D65-5D4A354A5F81}"/>
    <cellStyle name="Normal 4 7 4 3 4" xfId="16371" xr:uid="{1A459569-20EB-4CB2-8E98-50269E0CD6B7}"/>
    <cellStyle name="Normal 4 7 4 3 5" xfId="30061" xr:uid="{CBA5E7B1-EAA8-43DC-B6AB-1117F4745236}"/>
    <cellStyle name="Normal 4 7 4 3 6" xfId="44945" xr:uid="{4A934FA9-5494-43A9-84B5-73ADCD767140}"/>
    <cellStyle name="Normal 4 7 4 4" xfId="11235" xr:uid="{A8133755-9425-4F47-A60F-A1CCF592759C}"/>
    <cellStyle name="Normal 4 7 4 4 2" xfId="24925" xr:uid="{5A32AC6B-3A46-4F4D-8DEF-CA018F3B5B62}"/>
    <cellStyle name="Normal 4 7 4 4 2 2" xfId="38617" xr:uid="{88D58DE1-AD9F-4A17-B22A-A4E0A0A8D824}"/>
    <cellStyle name="Normal 4 7 4 4 2 3" xfId="53501" xr:uid="{B9CA9C70-DE61-4608-8064-C00D9A3D957B}"/>
    <cellStyle name="Normal 4 7 4 4 3" xfId="18081" xr:uid="{1D34B5A1-A3A4-421D-AE50-8D251F116568}"/>
    <cellStyle name="Normal 4 7 4 4 4" xfId="31771" xr:uid="{A0A99A5B-D2C6-46F6-B4D7-1B2CB1982DD7}"/>
    <cellStyle name="Normal 4 7 4 4 5" xfId="46655" xr:uid="{F733DEE3-E676-4B05-B14F-981A1A4167B2}"/>
    <cellStyle name="Normal 4 7 4 5" xfId="21503" xr:uid="{CA06DD43-D5C7-4386-9C2B-8E34C471E31E}"/>
    <cellStyle name="Normal 4 7 4 5 2" xfId="35195" xr:uid="{B3536DAB-3894-4182-A39E-B9F94F623852}"/>
    <cellStyle name="Normal 4 7 4 5 3" xfId="50079" xr:uid="{F50F0973-6EB0-41BC-9BCF-4D29C2064397}"/>
    <cellStyle name="Normal 4 7 4 6" xfId="14659" xr:uid="{D8BC2413-853C-4106-A1BB-7D95F5C1EE22}"/>
    <cellStyle name="Normal 4 7 4 7" xfId="28349" xr:uid="{E23AC3B2-9376-4F56-A926-1370D21AA40D}"/>
    <cellStyle name="Normal 4 7 4 8" xfId="43233" xr:uid="{E4280666-3E16-4691-A392-09BC57E46972}"/>
    <cellStyle name="Normal 4 7 5" xfId="7815" xr:uid="{D42F403E-4244-44FD-B021-42A453E0F66A}"/>
    <cellStyle name="Normal 4 7 5 2" xfId="9527" xr:uid="{26B62FD4-993E-48C0-805C-FF9081772143}"/>
    <cellStyle name="Normal 4 7 5 2 2" xfId="12949" xr:uid="{5067B201-200A-4F87-A993-A23CD0212BBD}"/>
    <cellStyle name="Normal 4 7 5 2 2 2" xfId="26639" xr:uid="{A3F2144A-3FB6-4262-8C32-EB58CE3B0017}"/>
    <cellStyle name="Normal 4 7 5 2 2 2 2" xfId="40331" xr:uid="{3F67E841-D9AD-404F-B661-6F97C2374584}"/>
    <cellStyle name="Normal 4 7 5 2 2 2 3" xfId="55215" xr:uid="{4856318F-3BFD-48D8-BDA7-21A6DE2CE4A1}"/>
    <cellStyle name="Normal 4 7 5 2 2 3" xfId="19795" xr:uid="{9DE2DCA7-1984-4DF1-87AC-C6129DA9119B}"/>
    <cellStyle name="Normal 4 7 5 2 2 4" xfId="33485" xr:uid="{7AC0898B-2384-4F41-BD17-32BFBDB80941}"/>
    <cellStyle name="Normal 4 7 5 2 2 5" xfId="48369" xr:uid="{A0390E13-009A-4D65-B3AB-DFCCA83D31B2}"/>
    <cellStyle name="Normal 4 7 5 2 3" xfId="23217" xr:uid="{4F0BDCE3-A01B-488F-8722-EFBA8FA606D2}"/>
    <cellStyle name="Normal 4 7 5 2 3 2" xfId="36909" xr:uid="{E36AF28E-B4C1-4D8A-8497-1BBD8F847288}"/>
    <cellStyle name="Normal 4 7 5 2 3 3" xfId="51793" xr:uid="{DF8C2D3B-4C32-48F2-901C-BF9341E7DF4C}"/>
    <cellStyle name="Normal 4 7 5 2 4" xfId="16373" xr:uid="{1EC0E10B-A0B8-4972-975B-2A6B45AEA99A}"/>
    <cellStyle name="Normal 4 7 5 2 5" xfId="30063" xr:uid="{5A3922AB-68F9-4478-99D7-4DD053D74C9A}"/>
    <cellStyle name="Normal 4 7 5 2 6" xfId="44947" xr:uid="{48D88F5B-B59F-4F83-BBA7-139FFF9D12F5}"/>
    <cellStyle name="Normal 4 7 5 3" xfId="11237" xr:uid="{E638FD70-65CC-41EC-AC94-FF51C07C3FF0}"/>
    <cellStyle name="Normal 4 7 5 3 2" xfId="24927" xr:uid="{8DE0059C-AD9F-4604-B6C0-DC75A3D1B1FF}"/>
    <cellStyle name="Normal 4 7 5 3 2 2" xfId="38619" xr:uid="{71C2F751-1F9B-4345-8007-0688B649536E}"/>
    <cellStyle name="Normal 4 7 5 3 2 3" xfId="53503" xr:uid="{F23D5AC9-E4EA-43AA-8F73-DF5269730A99}"/>
    <cellStyle name="Normal 4 7 5 3 3" xfId="18083" xr:uid="{443924E9-9D52-475C-A507-7C5EEEC3A778}"/>
    <cellStyle name="Normal 4 7 5 3 4" xfId="31773" xr:uid="{F4FEFFFB-F2FF-415F-98AB-4C3F41A59794}"/>
    <cellStyle name="Normal 4 7 5 3 5" xfId="46657" xr:uid="{44881942-6D27-46B2-A0DD-D9F445F9166F}"/>
    <cellStyle name="Normal 4 7 5 4" xfId="21505" xr:uid="{243B61A2-2C1D-4A5B-9F0F-72DA6467D529}"/>
    <cellStyle name="Normal 4 7 5 4 2" xfId="35197" xr:uid="{FA9F6E24-B709-463B-A1BB-B2931152F75C}"/>
    <cellStyle name="Normal 4 7 5 4 3" xfId="50081" xr:uid="{73D81EFA-21CF-4E26-927D-47B637416D72}"/>
    <cellStyle name="Normal 4 7 5 5" xfId="14661" xr:uid="{327DB5F7-0208-4EF6-916B-0F122650D666}"/>
    <cellStyle name="Normal 4 7 5 6" xfId="28351" xr:uid="{47920A9C-F37B-41B9-9AF6-6E4452D74FB1}"/>
    <cellStyle name="Normal 4 7 5 7" xfId="43235" xr:uid="{D2019B5D-7A2E-4EEF-B844-2C39E1BD23CD}"/>
    <cellStyle name="Normal 4 7 6" xfId="7816" xr:uid="{A52EE8C8-E449-484B-A4A1-0AB74A3E529C}"/>
    <cellStyle name="Normal 4 7 6 2" xfId="9528" xr:uid="{EA4D0B2E-C997-4E73-A94D-A8C84E581749}"/>
    <cellStyle name="Normal 4 7 6 2 2" xfId="12950" xr:uid="{A11F5440-D3CD-422D-9C87-3667E896DF33}"/>
    <cellStyle name="Normal 4 7 6 2 2 2" xfId="26640" xr:uid="{E5131D5C-43D5-4F42-9392-8E3BCDDAD3AD}"/>
    <cellStyle name="Normal 4 7 6 2 2 2 2" xfId="40332" xr:uid="{4B640127-2B2F-405A-8B46-2F8344192212}"/>
    <cellStyle name="Normal 4 7 6 2 2 2 3" xfId="55216" xr:uid="{BD2B4DB3-7585-4BE4-AE7D-DC6CC5937041}"/>
    <cellStyle name="Normal 4 7 6 2 2 3" xfId="19796" xr:uid="{3B164F6E-5329-440D-A6F5-098C2AA4E150}"/>
    <cellStyle name="Normal 4 7 6 2 2 4" xfId="33486" xr:uid="{AF53FAAE-2506-4057-8650-2960C476AA9A}"/>
    <cellStyle name="Normal 4 7 6 2 2 5" xfId="48370" xr:uid="{4486C5F8-5B02-4D3D-8086-2BB8700AA6A4}"/>
    <cellStyle name="Normal 4 7 6 2 3" xfId="23218" xr:uid="{A531ED64-9D3F-47AA-A762-A32375D5EE1E}"/>
    <cellStyle name="Normal 4 7 6 2 3 2" xfId="36910" xr:uid="{2B0D9E86-3F2A-4489-A4F0-1DA63B92C234}"/>
    <cellStyle name="Normal 4 7 6 2 3 3" xfId="51794" xr:uid="{597E9E51-5C9E-49B7-A689-E9B0C11BAE23}"/>
    <cellStyle name="Normal 4 7 6 2 4" xfId="16374" xr:uid="{3EBDCD2D-7944-4D1E-B379-C00A08517535}"/>
    <cellStyle name="Normal 4 7 6 2 5" xfId="30064" xr:uid="{80EBD129-7697-48D3-9FC2-B801FCE95B12}"/>
    <cellStyle name="Normal 4 7 6 2 6" xfId="44948" xr:uid="{ADF95C2F-563A-4ECD-AD5D-567F16F58F24}"/>
    <cellStyle name="Normal 4 7 6 3" xfId="11238" xr:uid="{347A6CC8-84C3-4212-85AD-7DDC26F0F35A}"/>
    <cellStyle name="Normal 4 7 6 3 2" xfId="24928" xr:uid="{0A25EBF3-9058-4BE1-ACD6-F15EEA6B3DFC}"/>
    <cellStyle name="Normal 4 7 6 3 2 2" xfId="38620" xr:uid="{3C5D4B69-28CD-401B-8906-53B622322472}"/>
    <cellStyle name="Normal 4 7 6 3 2 3" xfId="53504" xr:uid="{68D1EFC3-6AFB-4E42-A994-B6ECED7BED15}"/>
    <cellStyle name="Normal 4 7 6 3 3" xfId="18084" xr:uid="{186D3B7B-E179-47C0-9623-115C0B08E70E}"/>
    <cellStyle name="Normal 4 7 6 3 4" xfId="31774" xr:uid="{8CEE5AE0-126E-45D5-82A0-F92359AC197E}"/>
    <cellStyle name="Normal 4 7 6 3 5" xfId="46658" xr:uid="{EE40C837-D5B5-4DAB-9E31-3D8BB3E4C86B}"/>
    <cellStyle name="Normal 4 7 6 4" xfId="21506" xr:uid="{64D5F22E-889E-4AFF-B7D7-F43EAC276011}"/>
    <cellStyle name="Normal 4 7 6 4 2" xfId="35198" xr:uid="{B9AB5EBE-AFBF-48B9-A67C-7E261CD9BCDD}"/>
    <cellStyle name="Normal 4 7 6 4 3" xfId="50082" xr:uid="{F7D1871D-8CE0-4B4B-BF8D-7D7E925A3FFD}"/>
    <cellStyle name="Normal 4 7 6 5" xfId="14662" xr:uid="{1212BD60-6FA3-4473-84F6-724017CB914A}"/>
    <cellStyle name="Normal 4 7 6 6" xfId="28352" xr:uid="{E44E097A-AF6D-459E-8D81-ADCA0E8FBECC}"/>
    <cellStyle name="Normal 4 7 6 7" xfId="43236" xr:uid="{FF33A4CD-8EEF-4A00-ABD5-795F91E65619}"/>
    <cellStyle name="Normal 4 7 7" xfId="9514" xr:uid="{7705BDA9-D69D-49D0-9ED1-4B023557E6A4}"/>
    <cellStyle name="Normal 4 7 7 2" xfId="12936" xr:uid="{246F493F-7BF3-43E4-A469-AFA1AEC7F883}"/>
    <cellStyle name="Normal 4 7 7 2 2" xfId="26626" xr:uid="{CB97B9D5-B016-4BC5-A12B-6915F57EF205}"/>
    <cellStyle name="Normal 4 7 7 2 2 2" xfId="40318" xr:uid="{21ECA2B2-B425-486C-9E40-D5692DD271A6}"/>
    <cellStyle name="Normal 4 7 7 2 2 3" xfId="55202" xr:uid="{F8E18BD7-5D35-464D-84EA-AF2C340A04A2}"/>
    <cellStyle name="Normal 4 7 7 2 3" xfId="19782" xr:uid="{75418228-692E-476D-B4FC-CA10B5C1D349}"/>
    <cellStyle name="Normal 4 7 7 2 4" xfId="33472" xr:uid="{3072BF63-F3AD-4969-9B3D-817E5CCB4806}"/>
    <cellStyle name="Normal 4 7 7 2 5" xfId="48356" xr:uid="{C59E018F-46B2-46BD-B3BC-F4845EDE1319}"/>
    <cellStyle name="Normal 4 7 7 3" xfId="23204" xr:uid="{0D8DA90F-04E2-400E-B655-27BC9D4C89A5}"/>
    <cellStyle name="Normal 4 7 7 3 2" xfId="36896" xr:uid="{74F6D0CA-2657-4C0E-A95D-74F38EBE8FD5}"/>
    <cellStyle name="Normal 4 7 7 3 3" xfId="51780" xr:uid="{C9C48812-C4D2-47CE-A302-1B428730610E}"/>
    <cellStyle name="Normal 4 7 7 4" xfId="16360" xr:uid="{D64029CE-2850-4CB7-AFB6-CA0F3921D99E}"/>
    <cellStyle name="Normal 4 7 7 5" xfId="30050" xr:uid="{FFDFF1CF-B0BC-4A94-A381-0209990A62E2}"/>
    <cellStyle name="Normal 4 7 7 6" xfId="44934" xr:uid="{6DFA5B5E-847A-4423-BA81-C952137C84C6}"/>
    <cellStyle name="Normal 4 7 8" xfId="11224" xr:uid="{7B7984D3-59EF-4140-92CD-F416EEBB9E9B}"/>
    <cellStyle name="Normal 4 7 8 2" xfId="24914" xr:uid="{231223E1-8FE6-499B-8261-A5DE0325470B}"/>
    <cellStyle name="Normal 4 7 8 2 2" xfId="38606" xr:uid="{EAA09EF5-09BB-4C3A-AC3F-0824B88371FC}"/>
    <cellStyle name="Normal 4 7 8 2 3" xfId="53490" xr:uid="{A2252DDA-59B5-4136-AEF8-A3251935AC11}"/>
    <cellStyle name="Normal 4 7 8 3" xfId="18070" xr:uid="{B640F4FC-BA18-4D9A-A180-A473C6807594}"/>
    <cellStyle name="Normal 4 7 8 4" xfId="31760" xr:uid="{885B2124-CCFF-4EF1-9AFE-C154CE7F640C}"/>
    <cellStyle name="Normal 4 7 8 5" xfId="46644" xr:uid="{615C5FDA-D676-4E39-A2E7-C0814AD1E8DC}"/>
    <cellStyle name="Normal 4 7 9" xfId="21492" xr:uid="{7BE6CCEE-4349-4E71-BF0B-2962ED8495CE}"/>
    <cellStyle name="Normal 4 7 9 2" xfId="35184" xr:uid="{213293AC-AE7A-4988-A844-16361E290B38}"/>
    <cellStyle name="Normal 4 7 9 3" xfId="50068" xr:uid="{2EF1A28A-B88C-4FE9-A556-4B5B06D8B55D}"/>
    <cellStyle name="Normal 4 8" xfId="7817" xr:uid="{5AAB72E8-4E6F-42D5-8BF4-D2EBAAF4CB49}"/>
    <cellStyle name="Normal 4 8 10" xfId="43237" xr:uid="{F3F83D10-AFA9-4B54-A3E5-C28774681CDE}"/>
    <cellStyle name="Normal 4 8 2" xfId="7818" xr:uid="{2B6F5AF8-43AC-4627-BE4D-84DE01D454E3}"/>
    <cellStyle name="Normal 4 8 2 2" xfId="7819" xr:uid="{A0E11D84-1581-4061-AE98-7FB4351C3929}"/>
    <cellStyle name="Normal 4 8 2 2 2" xfId="9531" xr:uid="{9FCCF664-0AE1-45B8-A598-5D0A4C2C45EA}"/>
    <cellStyle name="Normal 4 8 2 2 2 2" xfId="12953" xr:uid="{D5217A6C-4CEE-4AB7-8A35-D5DDB5EDCFE6}"/>
    <cellStyle name="Normal 4 8 2 2 2 2 2" xfId="26643" xr:uid="{17D4BEFF-85DD-4D3D-8120-D2CB2254EA79}"/>
    <cellStyle name="Normal 4 8 2 2 2 2 2 2" xfId="40335" xr:uid="{80A6A044-5D05-4DD0-A215-C694F83A2DFD}"/>
    <cellStyle name="Normal 4 8 2 2 2 2 2 3" xfId="55219" xr:uid="{328B5AFE-58F8-4DD8-B8BC-E18A10EF4A39}"/>
    <cellStyle name="Normal 4 8 2 2 2 2 3" xfId="19799" xr:uid="{93F0A273-2F77-4D99-A983-355471E4BB6B}"/>
    <cellStyle name="Normal 4 8 2 2 2 2 4" xfId="33489" xr:uid="{7F32674E-C62F-40D9-8A11-ACEDEB30F852}"/>
    <cellStyle name="Normal 4 8 2 2 2 2 5" xfId="48373" xr:uid="{56FA482B-59D4-4CF3-84D7-8D6EE521546A}"/>
    <cellStyle name="Normal 4 8 2 2 2 3" xfId="23221" xr:uid="{27103CA0-57D7-4C0E-BA1A-C8BA7A542F7E}"/>
    <cellStyle name="Normal 4 8 2 2 2 3 2" xfId="36913" xr:uid="{C2DB37E9-A78A-4F87-9A48-9B00749A6E14}"/>
    <cellStyle name="Normal 4 8 2 2 2 3 3" xfId="51797" xr:uid="{0869C4B8-F919-4C0B-99CA-EBA0AAD0F0E0}"/>
    <cellStyle name="Normal 4 8 2 2 2 4" xfId="16377" xr:uid="{D2247192-8D91-42F9-ACF2-9AC6CE1F5FE5}"/>
    <cellStyle name="Normal 4 8 2 2 2 5" xfId="30067" xr:uid="{B073DA6C-2C20-4E79-BAB8-04F65DD8B2AC}"/>
    <cellStyle name="Normal 4 8 2 2 2 6" xfId="44951" xr:uid="{8D537727-0806-43CB-883F-7A1BC885CDF2}"/>
    <cellStyle name="Normal 4 8 2 2 3" xfId="11241" xr:uid="{FBF1FB8E-5DFF-4580-8C26-23FAAD790183}"/>
    <cellStyle name="Normal 4 8 2 2 3 2" xfId="24931" xr:uid="{32DFB7ED-92F3-491F-AE6A-2EC49681D30C}"/>
    <cellStyle name="Normal 4 8 2 2 3 2 2" xfId="38623" xr:uid="{059FD77E-9643-40AF-A121-B44057640ACD}"/>
    <cellStyle name="Normal 4 8 2 2 3 2 3" xfId="53507" xr:uid="{41CEA89D-F858-4A55-A4C0-49656E5514FD}"/>
    <cellStyle name="Normal 4 8 2 2 3 3" xfId="18087" xr:uid="{02E306F2-321B-4A4D-B2DE-60BF79BAD703}"/>
    <cellStyle name="Normal 4 8 2 2 3 4" xfId="31777" xr:uid="{2830B3DB-1947-4612-89F3-41EC924B50B5}"/>
    <cellStyle name="Normal 4 8 2 2 3 5" xfId="46661" xr:uid="{C9D4B274-3F34-4B3C-99BC-40F8C7FBEF82}"/>
    <cellStyle name="Normal 4 8 2 2 4" xfId="21509" xr:uid="{07493B5D-7472-4569-B9A8-3D2E571E9010}"/>
    <cellStyle name="Normal 4 8 2 2 4 2" xfId="35201" xr:uid="{0473CF62-B0C7-43D7-9162-2E3BB14CA28C}"/>
    <cellStyle name="Normal 4 8 2 2 4 3" xfId="50085" xr:uid="{E78DA7AE-1695-4755-AABE-6B06A7699DC9}"/>
    <cellStyle name="Normal 4 8 2 2 5" xfId="14665" xr:uid="{90BD98D2-E77E-4F10-B07E-435396F8E7CD}"/>
    <cellStyle name="Normal 4 8 2 2 6" xfId="28355" xr:uid="{BBAA75F9-9D6F-48F4-A746-C795ADF6DE6B}"/>
    <cellStyle name="Normal 4 8 2 2 7" xfId="43239" xr:uid="{281B2DC0-1911-4544-9BC9-F51DC8411C5B}"/>
    <cellStyle name="Normal 4 8 2 3" xfId="9530" xr:uid="{8EEB5CBA-1E54-4277-B58F-16274075B02C}"/>
    <cellStyle name="Normal 4 8 2 3 2" xfId="12952" xr:uid="{22019837-49F4-4DE8-A69D-FFAB232529CF}"/>
    <cellStyle name="Normal 4 8 2 3 2 2" xfId="26642" xr:uid="{B7CE1DEC-7B51-41C3-B56C-33917BC4B38C}"/>
    <cellStyle name="Normal 4 8 2 3 2 2 2" xfId="40334" xr:uid="{F693B2C3-7583-4563-B5CB-0514DF6EF526}"/>
    <cellStyle name="Normal 4 8 2 3 2 2 3" xfId="55218" xr:uid="{0C6FC346-44B9-4195-89FC-4B0F1A1487DA}"/>
    <cellStyle name="Normal 4 8 2 3 2 3" xfId="19798" xr:uid="{E3690B23-2A2B-4DBB-9938-69267433F054}"/>
    <cellStyle name="Normal 4 8 2 3 2 4" xfId="33488" xr:uid="{30E21BF8-AF41-41EA-803E-5685A1FDCF53}"/>
    <cellStyle name="Normal 4 8 2 3 2 5" xfId="48372" xr:uid="{0B93815B-E163-40F2-803C-2062BA86C4E8}"/>
    <cellStyle name="Normal 4 8 2 3 3" xfId="23220" xr:uid="{32D38413-1808-45C5-83DF-104024CC46F1}"/>
    <cellStyle name="Normal 4 8 2 3 3 2" xfId="36912" xr:uid="{0E4EA207-B575-476B-8134-B3C7BD13BC84}"/>
    <cellStyle name="Normal 4 8 2 3 3 3" xfId="51796" xr:uid="{5628D38B-06B0-47DE-8312-0820AF7313CD}"/>
    <cellStyle name="Normal 4 8 2 3 4" xfId="16376" xr:uid="{B56B6053-32B9-4016-ADF1-F0D77B5E2F4A}"/>
    <cellStyle name="Normal 4 8 2 3 5" xfId="30066" xr:uid="{2984B23C-F2B5-4BA7-9CC9-2F0CE1E31BE5}"/>
    <cellStyle name="Normal 4 8 2 3 6" xfId="44950" xr:uid="{83E70822-8471-4A1B-A15D-159E19E4DAF9}"/>
    <cellStyle name="Normal 4 8 2 4" xfId="11240" xr:uid="{C227C964-B183-4CEC-B705-7182623A88CC}"/>
    <cellStyle name="Normal 4 8 2 4 2" xfId="24930" xr:uid="{B95ADD89-8D13-40A6-B445-976666A4BC50}"/>
    <cellStyle name="Normal 4 8 2 4 2 2" xfId="38622" xr:uid="{76213588-18BB-48FF-B11F-E16EC357B530}"/>
    <cellStyle name="Normal 4 8 2 4 2 3" xfId="53506" xr:uid="{65888993-9D27-42A6-99DE-48D8BE9396F3}"/>
    <cellStyle name="Normal 4 8 2 4 3" xfId="18086" xr:uid="{4A7BE6E5-A24D-46BC-8859-2C0A53F57CB4}"/>
    <cellStyle name="Normal 4 8 2 4 4" xfId="31776" xr:uid="{8AAA9155-288B-4047-BCD1-294485B354FE}"/>
    <cellStyle name="Normal 4 8 2 4 5" xfId="46660" xr:uid="{74AA8E07-2423-439D-92B9-5AD9C73295C1}"/>
    <cellStyle name="Normal 4 8 2 5" xfId="21508" xr:uid="{476142BF-F4E8-4DA2-90EC-2A8ED2E5F356}"/>
    <cellStyle name="Normal 4 8 2 5 2" xfId="35200" xr:uid="{CC571806-1D40-47F2-BB4A-762BC2A0A8C2}"/>
    <cellStyle name="Normal 4 8 2 5 3" xfId="50084" xr:uid="{9F68E745-80C3-4440-9491-8D600BC21100}"/>
    <cellStyle name="Normal 4 8 2 6" xfId="14664" xr:uid="{C794E66B-CE04-4207-94C1-9D3E155426B4}"/>
    <cellStyle name="Normal 4 8 2 7" xfId="28354" xr:uid="{724BA23E-53C1-4D8A-B048-C7020D90F3B2}"/>
    <cellStyle name="Normal 4 8 2 8" xfId="43238" xr:uid="{EC2FA4B7-8A0D-436B-8D37-F03281C1DD6D}"/>
    <cellStyle name="Normal 4 8 3" xfId="7820" xr:uid="{E8E28407-80A2-416E-A9AA-F126BE11CF43}"/>
    <cellStyle name="Normal 4 8 3 2" xfId="9532" xr:uid="{85B67F10-D6D2-4D66-BA00-EEDA050DBD93}"/>
    <cellStyle name="Normal 4 8 3 2 2" xfId="12954" xr:uid="{02774D7B-EB20-43E6-83E3-10C46605188D}"/>
    <cellStyle name="Normal 4 8 3 2 2 2" xfId="26644" xr:uid="{FEA444E7-C9D6-4570-8FB0-9ECD832BEB32}"/>
    <cellStyle name="Normal 4 8 3 2 2 2 2" xfId="40336" xr:uid="{73E49366-54C3-4590-9BFF-9E3ACB12CE90}"/>
    <cellStyle name="Normal 4 8 3 2 2 2 3" xfId="55220" xr:uid="{D0105946-EACA-4AF3-9DAF-0D38414CFB5A}"/>
    <cellStyle name="Normal 4 8 3 2 2 3" xfId="19800" xr:uid="{2E2D7289-8723-461D-8B46-23E25D848801}"/>
    <cellStyle name="Normal 4 8 3 2 2 4" xfId="33490" xr:uid="{F92C79CB-4BD0-44D8-8924-79B8DEADAD48}"/>
    <cellStyle name="Normal 4 8 3 2 2 5" xfId="48374" xr:uid="{EE1D55D3-98DA-4043-898D-29C3A4D97B8C}"/>
    <cellStyle name="Normal 4 8 3 2 3" xfId="23222" xr:uid="{B025A6B2-10F0-44A6-8D93-EE2C7B5FBD53}"/>
    <cellStyle name="Normal 4 8 3 2 3 2" xfId="36914" xr:uid="{68C65303-A426-4BC3-A447-A6C3ED041EA8}"/>
    <cellStyle name="Normal 4 8 3 2 3 3" xfId="51798" xr:uid="{5AB11A5F-550F-4A51-BD76-6C9C65AEFE21}"/>
    <cellStyle name="Normal 4 8 3 2 4" xfId="16378" xr:uid="{967F9571-0607-41DF-86A4-37E5F56F6EA6}"/>
    <cellStyle name="Normal 4 8 3 2 5" xfId="30068" xr:uid="{1FDB8FE1-0DE5-47B7-9A63-D6D4C2C8BCE2}"/>
    <cellStyle name="Normal 4 8 3 2 6" xfId="44952" xr:uid="{DCDCC806-1DB1-49EA-9E0F-26F305358DC5}"/>
    <cellStyle name="Normal 4 8 3 3" xfId="11242" xr:uid="{7CD02EDB-1773-49E8-94C6-D276451ECBE3}"/>
    <cellStyle name="Normal 4 8 3 3 2" xfId="24932" xr:uid="{9B38B549-081F-4165-A80A-2EF8381A8083}"/>
    <cellStyle name="Normal 4 8 3 3 2 2" xfId="38624" xr:uid="{E8A35A02-C2E3-47B0-A033-15F3F4EE03B3}"/>
    <cellStyle name="Normal 4 8 3 3 2 3" xfId="53508" xr:uid="{BF5E9A6E-E2F8-4A2C-9DA7-942DB6C62F79}"/>
    <cellStyle name="Normal 4 8 3 3 3" xfId="18088" xr:uid="{D85199A7-0D6A-4BD8-9ED5-7D6D34064D39}"/>
    <cellStyle name="Normal 4 8 3 3 4" xfId="31778" xr:uid="{A2C896AE-9BD5-4A9A-AF73-4DD41CF6FA07}"/>
    <cellStyle name="Normal 4 8 3 3 5" xfId="46662" xr:uid="{1C076584-C1CC-4071-B508-301DEC5AE442}"/>
    <cellStyle name="Normal 4 8 3 4" xfId="21510" xr:uid="{248DE597-A250-41C7-95E1-8C012B29FABD}"/>
    <cellStyle name="Normal 4 8 3 4 2" xfId="35202" xr:uid="{E0FD7B2D-1BAE-472B-A9D8-E3B16E28AD4F}"/>
    <cellStyle name="Normal 4 8 3 4 3" xfId="50086" xr:uid="{BF80C1B2-51C0-42D0-A67C-65C03C81E246}"/>
    <cellStyle name="Normal 4 8 3 5" xfId="14666" xr:uid="{FB701ADC-B414-497E-8FC5-AF01FED5813F}"/>
    <cellStyle name="Normal 4 8 3 6" xfId="28356" xr:uid="{80B69414-45D3-4977-A503-799E6A45D505}"/>
    <cellStyle name="Normal 4 8 3 7" xfId="43240" xr:uid="{9B3D0D8B-97F8-489B-A699-208D096A7290}"/>
    <cellStyle name="Normal 4 8 4" xfId="7821" xr:uid="{338F8F78-994E-4C7A-9054-CF6B369A8A3F}"/>
    <cellStyle name="Normal 4 8 4 2" xfId="9533" xr:uid="{A43FB2A9-F742-44D9-9896-1CF7044D2C48}"/>
    <cellStyle name="Normal 4 8 4 2 2" xfId="12955" xr:uid="{4E412351-890A-4A5C-858A-34D125A58DC9}"/>
    <cellStyle name="Normal 4 8 4 2 2 2" xfId="26645" xr:uid="{89F82823-A4F2-402B-B039-2C9E84FC7134}"/>
    <cellStyle name="Normal 4 8 4 2 2 2 2" xfId="40337" xr:uid="{5FAF2369-FE2B-4969-9670-459FA669508A}"/>
    <cellStyle name="Normal 4 8 4 2 2 2 3" xfId="55221" xr:uid="{2935AC52-279E-4205-94A2-131EEF3FF5DE}"/>
    <cellStyle name="Normal 4 8 4 2 2 3" xfId="19801" xr:uid="{862551C1-1E8E-4951-A8B3-65958A203C9F}"/>
    <cellStyle name="Normal 4 8 4 2 2 4" xfId="33491" xr:uid="{EEE796DF-32F9-46E2-8337-6316F0106A31}"/>
    <cellStyle name="Normal 4 8 4 2 2 5" xfId="48375" xr:uid="{5B9141B1-2F9B-4B99-9F47-842D638BA713}"/>
    <cellStyle name="Normal 4 8 4 2 3" xfId="23223" xr:uid="{0AC4F73F-2D7E-4376-8E15-644EC9607926}"/>
    <cellStyle name="Normal 4 8 4 2 3 2" xfId="36915" xr:uid="{5ABD8D48-A9CA-4DFE-9852-B0E90869ED7C}"/>
    <cellStyle name="Normal 4 8 4 2 3 3" xfId="51799" xr:uid="{1C1F548B-AA27-4B1F-9C04-58E902909736}"/>
    <cellStyle name="Normal 4 8 4 2 4" xfId="16379" xr:uid="{CB2C5F05-B2B1-46EB-A87F-A4751D5CEC0B}"/>
    <cellStyle name="Normal 4 8 4 2 5" xfId="30069" xr:uid="{A685AFD8-FD6C-494A-899C-ED4EDECC4F0F}"/>
    <cellStyle name="Normal 4 8 4 2 6" xfId="44953" xr:uid="{4BC47FF7-A4F4-4B43-AADC-883FED91CBA3}"/>
    <cellStyle name="Normal 4 8 4 3" xfId="11243" xr:uid="{016C3D76-FBB1-40CB-8F7E-C493AC1253E4}"/>
    <cellStyle name="Normal 4 8 4 3 2" xfId="24933" xr:uid="{1060E808-DDEF-470A-8E56-8CF7691080A5}"/>
    <cellStyle name="Normal 4 8 4 3 2 2" xfId="38625" xr:uid="{1FB1D373-64A7-484C-A497-B909391DAB8B}"/>
    <cellStyle name="Normal 4 8 4 3 2 3" xfId="53509" xr:uid="{BE28C726-963D-4B13-A5FD-63F7A328F481}"/>
    <cellStyle name="Normal 4 8 4 3 3" xfId="18089" xr:uid="{A1485F50-5EED-4F2C-8580-BD36B449D143}"/>
    <cellStyle name="Normal 4 8 4 3 4" xfId="31779" xr:uid="{F5830B1B-D423-42CE-8894-8FED0E6F4BB6}"/>
    <cellStyle name="Normal 4 8 4 3 5" xfId="46663" xr:uid="{E52F0902-DF5F-437D-BF62-B8D9361F2974}"/>
    <cellStyle name="Normal 4 8 4 4" xfId="21511" xr:uid="{106D99C1-7E6A-44BD-BD7C-65F6C7701FCE}"/>
    <cellStyle name="Normal 4 8 4 4 2" xfId="35203" xr:uid="{C19EE6DD-DAA1-4CF9-ACBB-D1BB80FFE171}"/>
    <cellStyle name="Normal 4 8 4 4 3" xfId="50087" xr:uid="{E6FC096F-1C12-4795-A7C1-216B4C9D078E}"/>
    <cellStyle name="Normal 4 8 4 5" xfId="14667" xr:uid="{031D9AAF-4C2A-4D9F-86AF-9C291B11FE30}"/>
    <cellStyle name="Normal 4 8 4 6" xfId="28357" xr:uid="{B01730F6-E983-4BE3-8D87-9B3AE694C3B7}"/>
    <cellStyle name="Normal 4 8 4 7" xfId="43241" xr:uid="{4D8EB734-F263-4B3D-90B8-EBFAEEB45456}"/>
    <cellStyle name="Normal 4 8 5" xfId="9529" xr:uid="{D7CE91B1-7DFF-4A58-B7FC-0F3EBF19E130}"/>
    <cellStyle name="Normal 4 8 5 2" xfId="12951" xr:uid="{E35C5589-9AB7-4116-9185-FDAA9C872118}"/>
    <cellStyle name="Normal 4 8 5 2 2" xfId="26641" xr:uid="{0E54BD31-46FA-49EA-AD33-6CF7C4E9C074}"/>
    <cellStyle name="Normal 4 8 5 2 2 2" xfId="40333" xr:uid="{8F7388E9-BACC-4AA7-97EB-F924968A0CF9}"/>
    <cellStyle name="Normal 4 8 5 2 2 3" xfId="55217" xr:uid="{FDACDF61-F8BC-4FDD-A4B6-9EEE43A6FAFC}"/>
    <cellStyle name="Normal 4 8 5 2 3" xfId="19797" xr:uid="{F880D9C9-0DC4-44E6-BF01-2B80EFD1C654}"/>
    <cellStyle name="Normal 4 8 5 2 4" xfId="33487" xr:uid="{C0F03274-7242-4843-974A-502CA86F09A9}"/>
    <cellStyle name="Normal 4 8 5 2 5" xfId="48371" xr:uid="{31C8789E-883D-47AC-B734-B97DC7A55D56}"/>
    <cellStyle name="Normal 4 8 5 3" xfId="23219" xr:uid="{4652A47C-9283-4199-8577-C93239939BC1}"/>
    <cellStyle name="Normal 4 8 5 3 2" xfId="36911" xr:uid="{338B3B98-153F-41CB-B267-8190EC902B0F}"/>
    <cellStyle name="Normal 4 8 5 3 3" xfId="51795" xr:uid="{BC181B96-92E9-418A-A3C4-6D79F0F1B1B0}"/>
    <cellStyle name="Normal 4 8 5 4" xfId="16375" xr:uid="{28F651D7-5646-490E-998D-7875EEFF52E2}"/>
    <cellStyle name="Normal 4 8 5 5" xfId="30065" xr:uid="{EAAB2003-5A20-4B04-A79F-DABCFB460E9E}"/>
    <cellStyle name="Normal 4 8 5 6" xfId="44949" xr:uid="{76DB2710-EC0F-4A5B-B697-15BBCDA664FE}"/>
    <cellStyle name="Normal 4 8 6" xfId="11239" xr:uid="{53F897FE-D7A3-4AAE-8051-25A63165267D}"/>
    <cellStyle name="Normal 4 8 6 2" xfId="24929" xr:uid="{98E329F8-D4E9-47BE-824C-368A933B0DEF}"/>
    <cellStyle name="Normal 4 8 6 2 2" xfId="38621" xr:uid="{183D9513-0734-40F1-AA3F-9E2D295A0761}"/>
    <cellStyle name="Normal 4 8 6 2 3" xfId="53505" xr:uid="{E08B8238-A945-4E9B-BD1C-C68974C3AFB9}"/>
    <cellStyle name="Normal 4 8 6 3" xfId="18085" xr:uid="{7193B601-6DF8-498E-980B-3403A138E33B}"/>
    <cellStyle name="Normal 4 8 6 4" xfId="31775" xr:uid="{003E1301-6451-47D1-893E-BA4BC0443133}"/>
    <cellStyle name="Normal 4 8 6 5" xfId="46659" xr:uid="{5FCECFAB-EEE6-4116-B5D3-284E651B8A13}"/>
    <cellStyle name="Normal 4 8 7" xfId="21507" xr:uid="{9121DACE-AF79-458D-A390-988A393D1A93}"/>
    <cellStyle name="Normal 4 8 7 2" xfId="35199" xr:uid="{FC63E0C8-0FA6-427B-AE05-7B8A979CD471}"/>
    <cellStyle name="Normal 4 8 7 3" xfId="50083" xr:uid="{36C39E8F-9E60-4EAE-B4F1-0B67AFF3B030}"/>
    <cellStyle name="Normal 4 8 8" xfId="14663" xr:uid="{B6E40F8F-A2AB-4FEA-9E4C-112DA231FD7F}"/>
    <cellStyle name="Normal 4 8 9" xfId="28353" xr:uid="{39FC321C-6A6E-48F9-B6AE-98543808F340}"/>
    <cellStyle name="Normal 4 9" xfId="7822" xr:uid="{2CB34C2E-ADC8-42C8-9DDE-F47B4FCE2596}"/>
    <cellStyle name="Normal 4 9 10" xfId="43242" xr:uid="{A98BCB86-3CE8-4366-8839-F1596F7DE312}"/>
    <cellStyle name="Normal 4 9 2" xfId="7823" xr:uid="{25F5DC5D-2CF0-44D3-AECF-E87ACD4078EF}"/>
    <cellStyle name="Normal 4 9 2 2" xfId="7824" xr:uid="{DECBDF92-F134-4402-A4DA-4C4AE39DDAD5}"/>
    <cellStyle name="Normal 4 9 2 2 2" xfId="9536" xr:uid="{91C88922-1271-4E87-89E5-E835E8C39821}"/>
    <cellStyle name="Normal 4 9 2 2 2 2" xfId="12958" xr:uid="{E9C4D473-BCEA-492C-BA44-3F943A9C3260}"/>
    <cellStyle name="Normal 4 9 2 2 2 2 2" xfId="26648" xr:uid="{30DC5CF7-B3A5-4735-B735-44AA7D2C14F3}"/>
    <cellStyle name="Normal 4 9 2 2 2 2 2 2" xfId="40340" xr:uid="{0D4D2703-46D0-4936-8F52-F51497E30B10}"/>
    <cellStyle name="Normal 4 9 2 2 2 2 2 3" xfId="55224" xr:uid="{EA60C58D-3E9A-41F9-8F85-7EFD38B2882B}"/>
    <cellStyle name="Normal 4 9 2 2 2 2 3" xfId="19804" xr:uid="{A78D51AA-C117-4676-BFEE-883C8DC5ED8E}"/>
    <cellStyle name="Normal 4 9 2 2 2 2 4" xfId="33494" xr:uid="{A1D75686-EE9A-4880-94C0-41E99624D14C}"/>
    <cellStyle name="Normal 4 9 2 2 2 2 5" xfId="48378" xr:uid="{ADC88DE1-5133-4544-83B4-DCA531C3CE5E}"/>
    <cellStyle name="Normal 4 9 2 2 2 3" xfId="23226" xr:uid="{7FE83DD7-9E30-456B-81C4-857F04B16FE0}"/>
    <cellStyle name="Normal 4 9 2 2 2 3 2" xfId="36918" xr:uid="{588C2A85-D49D-4A28-B85F-39EA1576ECEE}"/>
    <cellStyle name="Normal 4 9 2 2 2 3 3" xfId="51802" xr:uid="{FA8F8577-0C4B-4BD6-8EFF-1FB89FBC6BDC}"/>
    <cellStyle name="Normal 4 9 2 2 2 4" xfId="16382" xr:uid="{CDC65248-E453-4C02-B1AB-26EBC85347F6}"/>
    <cellStyle name="Normal 4 9 2 2 2 5" xfId="30072" xr:uid="{89E473AA-52E8-4720-AB89-40EA72B12657}"/>
    <cellStyle name="Normal 4 9 2 2 2 6" xfId="44956" xr:uid="{C0223EEB-52E5-4040-B44A-D70A7F91F68C}"/>
    <cellStyle name="Normal 4 9 2 2 3" xfId="11246" xr:uid="{15FAE919-DC95-49F9-BF4B-1C2CB23BAB7D}"/>
    <cellStyle name="Normal 4 9 2 2 3 2" xfId="24936" xr:uid="{C11453A0-2BB8-4F67-843A-308B729EBE35}"/>
    <cellStyle name="Normal 4 9 2 2 3 2 2" xfId="38628" xr:uid="{B9846383-D02C-4035-9B04-E60B50833EB4}"/>
    <cellStyle name="Normal 4 9 2 2 3 2 3" xfId="53512" xr:uid="{A708B751-12A2-4105-BB19-E7546569D7D9}"/>
    <cellStyle name="Normal 4 9 2 2 3 3" xfId="18092" xr:uid="{113A16DF-28A0-4258-8F94-5BF19841201E}"/>
    <cellStyle name="Normal 4 9 2 2 3 4" xfId="31782" xr:uid="{26160C51-CC10-43BD-9EB7-21EE95F2B2CE}"/>
    <cellStyle name="Normal 4 9 2 2 3 5" xfId="46666" xr:uid="{F9B40D2A-ECF7-40CE-9977-47E98A2537AA}"/>
    <cellStyle name="Normal 4 9 2 2 4" xfId="21514" xr:uid="{05DA3368-0083-4DB1-94F8-835A05FD386D}"/>
    <cellStyle name="Normal 4 9 2 2 4 2" xfId="35206" xr:uid="{9555EC79-4BB9-4D05-AA04-59FD78FB9202}"/>
    <cellStyle name="Normal 4 9 2 2 4 3" xfId="50090" xr:uid="{D107F001-6E18-4936-A1EE-2DCD1A5871FB}"/>
    <cellStyle name="Normal 4 9 2 2 5" xfId="14670" xr:uid="{5E9EF316-827B-4CE9-B5B9-17B367034AA6}"/>
    <cellStyle name="Normal 4 9 2 2 6" xfId="28360" xr:uid="{11C3B1D4-6FA6-4167-BC4B-083F1A840985}"/>
    <cellStyle name="Normal 4 9 2 2 7" xfId="43244" xr:uid="{1DA544B4-0443-48D9-8534-9E916F3A42C6}"/>
    <cellStyle name="Normal 4 9 2 3" xfId="9535" xr:uid="{6E1B6E6F-B6BD-44D2-9F1F-AE71EE7141A9}"/>
    <cellStyle name="Normal 4 9 2 3 2" xfId="12957" xr:uid="{C8C091FE-403B-4FE3-960A-481CA2036A93}"/>
    <cellStyle name="Normal 4 9 2 3 2 2" xfId="26647" xr:uid="{B1D16E29-7DA2-4AAC-9C6C-E84B7E1CC23B}"/>
    <cellStyle name="Normal 4 9 2 3 2 2 2" xfId="40339" xr:uid="{14AA1102-0C76-4E3C-8702-F2A41CE44E41}"/>
    <cellStyle name="Normal 4 9 2 3 2 2 3" xfId="55223" xr:uid="{0D41E960-F725-4AFB-A3A7-93847B30BFC7}"/>
    <cellStyle name="Normal 4 9 2 3 2 3" xfId="19803" xr:uid="{4A980999-5C01-45DD-97B5-72E1AA39A530}"/>
    <cellStyle name="Normal 4 9 2 3 2 4" xfId="33493" xr:uid="{7CFE623B-4DFF-4F24-90B3-0C389205380E}"/>
    <cellStyle name="Normal 4 9 2 3 2 5" xfId="48377" xr:uid="{2CF341D5-9F06-4893-8447-3B2A99C6B93C}"/>
    <cellStyle name="Normal 4 9 2 3 3" xfId="23225" xr:uid="{2AB83853-37FF-4CA8-94BD-A45622858890}"/>
    <cellStyle name="Normal 4 9 2 3 3 2" xfId="36917" xr:uid="{845E90D5-0FF6-4DF7-BDF5-C08B76F7141F}"/>
    <cellStyle name="Normal 4 9 2 3 3 3" xfId="51801" xr:uid="{04F8E667-E063-43E7-9632-EE358FEE9E3E}"/>
    <cellStyle name="Normal 4 9 2 3 4" xfId="16381" xr:uid="{49026D56-4583-4FA8-B819-AC4CE1B050F6}"/>
    <cellStyle name="Normal 4 9 2 3 5" xfId="30071" xr:uid="{7877A2E5-3087-4FD9-8080-3738C00CA79D}"/>
    <cellStyle name="Normal 4 9 2 3 6" xfId="44955" xr:uid="{776B14A4-8734-4C45-B5A1-A1E196899DE8}"/>
    <cellStyle name="Normal 4 9 2 4" xfId="11245" xr:uid="{75A840ED-D27E-448A-A059-BA87781B59CB}"/>
    <cellStyle name="Normal 4 9 2 4 2" xfId="24935" xr:uid="{2C9C393A-34D8-4152-9DEB-EC2BD53352A3}"/>
    <cellStyle name="Normal 4 9 2 4 2 2" xfId="38627" xr:uid="{CAF938A5-E0F7-4A91-B36B-E737771E17B5}"/>
    <cellStyle name="Normal 4 9 2 4 2 3" xfId="53511" xr:uid="{2E9EA72F-9563-44C1-A3F5-3EB7A3DB4BBB}"/>
    <cellStyle name="Normal 4 9 2 4 3" xfId="18091" xr:uid="{19900842-07EF-4254-B54A-E2E0F679C3D7}"/>
    <cellStyle name="Normal 4 9 2 4 4" xfId="31781" xr:uid="{BEC063A2-FE6D-4C23-8CE8-25ADE5E7E6B9}"/>
    <cellStyle name="Normal 4 9 2 4 5" xfId="46665" xr:uid="{8DC21878-6A04-4021-B42E-C01C3004828B}"/>
    <cellStyle name="Normal 4 9 2 5" xfId="21513" xr:uid="{C74F0400-5858-4FB0-BA64-1E5A1823EFA8}"/>
    <cellStyle name="Normal 4 9 2 5 2" xfId="35205" xr:uid="{B48A3BC7-476B-4921-B5F7-78BB10586B6D}"/>
    <cellStyle name="Normal 4 9 2 5 3" xfId="50089" xr:uid="{93E96E5B-5252-4BE4-906E-089CA6F99C38}"/>
    <cellStyle name="Normal 4 9 2 6" xfId="14669" xr:uid="{2443C871-F24F-4B47-84C2-6464648EA749}"/>
    <cellStyle name="Normal 4 9 2 7" xfId="28359" xr:uid="{5AE5AEFC-834E-42D6-A63B-88EAF2CD16FF}"/>
    <cellStyle name="Normal 4 9 2 8" xfId="43243" xr:uid="{923510FE-9AD4-49F9-B401-AA55490C2C62}"/>
    <cellStyle name="Normal 4 9 3" xfId="7825" xr:uid="{FEDEB265-A706-45EE-B7FB-D453F7E4EE57}"/>
    <cellStyle name="Normal 4 9 3 2" xfId="9537" xr:uid="{D9B508B4-BFBE-4E56-B23D-BC586236BCBC}"/>
    <cellStyle name="Normal 4 9 3 2 2" xfId="12959" xr:uid="{DB979B5D-CA33-4271-A99C-894580127E9C}"/>
    <cellStyle name="Normal 4 9 3 2 2 2" xfId="26649" xr:uid="{5B951315-5617-4B07-9292-369D8AFBF3E8}"/>
    <cellStyle name="Normal 4 9 3 2 2 2 2" xfId="40341" xr:uid="{CBD6A7EF-D802-418C-AC89-C5D071630621}"/>
    <cellStyle name="Normal 4 9 3 2 2 2 3" xfId="55225" xr:uid="{6FD656C4-E31D-43F1-8FF7-2332BDDD1906}"/>
    <cellStyle name="Normal 4 9 3 2 2 3" xfId="19805" xr:uid="{B9D95491-B316-47E2-99A4-32DBDBCA1AA6}"/>
    <cellStyle name="Normal 4 9 3 2 2 4" xfId="33495" xr:uid="{4AA6B486-8858-445C-88FC-C9FAE3E922B5}"/>
    <cellStyle name="Normal 4 9 3 2 2 5" xfId="48379" xr:uid="{7DCF1CD7-C8F8-4B4A-808B-E7196ADB1D0D}"/>
    <cellStyle name="Normal 4 9 3 2 3" xfId="23227" xr:uid="{653FB80A-80D2-4FCE-BF64-7932B3F8912A}"/>
    <cellStyle name="Normal 4 9 3 2 3 2" xfId="36919" xr:uid="{BB266363-ED03-4F7A-9C5E-5DD31D76E829}"/>
    <cellStyle name="Normal 4 9 3 2 3 3" xfId="51803" xr:uid="{614E4BA7-D343-404F-A7AB-F1598BD1886D}"/>
    <cellStyle name="Normal 4 9 3 2 4" xfId="16383" xr:uid="{9702567D-2249-465D-9F09-3AFD9A98E708}"/>
    <cellStyle name="Normal 4 9 3 2 5" xfId="30073" xr:uid="{39D48467-E055-4C8B-989E-0DA4121C4447}"/>
    <cellStyle name="Normal 4 9 3 2 6" xfId="44957" xr:uid="{97BAA96F-AA49-4C30-AB23-F33AF9EDBD54}"/>
    <cellStyle name="Normal 4 9 3 3" xfId="11247" xr:uid="{5FBC017B-144D-4C02-AF08-E612B0B56D94}"/>
    <cellStyle name="Normal 4 9 3 3 2" xfId="24937" xr:uid="{34C08332-D8C7-4480-BC37-0940A7EF97B9}"/>
    <cellStyle name="Normal 4 9 3 3 2 2" xfId="38629" xr:uid="{5A71F709-0668-4838-A0A1-491A7C0DA293}"/>
    <cellStyle name="Normal 4 9 3 3 2 3" xfId="53513" xr:uid="{D656B1B5-04CE-4886-9D6F-C72084A9B1A8}"/>
    <cellStyle name="Normal 4 9 3 3 3" xfId="18093" xr:uid="{BBC8E28D-3F30-4F52-8C73-4D486363701F}"/>
    <cellStyle name="Normal 4 9 3 3 4" xfId="31783" xr:uid="{22516E0C-9109-403A-A6AC-9C4033630E3F}"/>
    <cellStyle name="Normal 4 9 3 3 5" xfId="46667" xr:uid="{843F204A-0FAE-4285-924E-688D4B69BCE2}"/>
    <cellStyle name="Normal 4 9 3 4" xfId="21515" xr:uid="{39B5545C-E331-4A01-AB44-8CA2F9B0F09A}"/>
    <cellStyle name="Normal 4 9 3 4 2" xfId="35207" xr:uid="{030FA780-DCC7-4620-BC33-8E21DF27F202}"/>
    <cellStyle name="Normal 4 9 3 4 3" xfId="50091" xr:uid="{1C3C6744-2BD8-4193-8627-02F026BB89D9}"/>
    <cellStyle name="Normal 4 9 3 5" xfId="14671" xr:uid="{68ECCF21-9315-4D4D-8DDC-F241AC21C75A}"/>
    <cellStyle name="Normal 4 9 3 6" xfId="28361" xr:uid="{C53B28DA-AB5F-4043-B118-623B0FF3CB73}"/>
    <cellStyle name="Normal 4 9 3 7" xfId="43245" xr:uid="{984A89FF-FDFB-4FEB-AB1F-B36C5630819C}"/>
    <cellStyle name="Normal 4 9 4" xfId="7826" xr:uid="{4128B44E-7977-4A5D-BADF-D6927ABE263B}"/>
    <cellStyle name="Normal 4 9 4 2" xfId="9538" xr:uid="{85F8140E-BC46-4D5D-9997-9FEA8BC02D0A}"/>
    <cellStyle name="Normal 4 9 4 2 2" xfId="12960" xr:uid="{C797125D-49B7-4FD7-806A-C5700EE5D0D7}"/>
    <cellStyle name="Normal 4 9 4 2 2 2" xfId="26650" xr:uid="{25AE130A-ADCF-49DE-8B2A-167C3B15F5A5}"/>
    <cellStyle name="Normal 4 9 4 2 2 2 2" xfId="40342" xr:uid="{D898433F-0C6D-4BAE-8053-ADEAAC8CF355}"/>
    <cellStyle name="Normal 4 9 4 2 2 2 3" xfId="55226" xr:uid="{F13B1EE0-082C-48EA-9F7F-ABC353051B18}"/>
    <cellStyle name="Normal 4 9 4 2 2 3" xfId="19806" xr:uid="{0F2DE623-3FD6-4AB7-B5B0-823A3AABE006}"/>
    <cellStyle name="Normal 4 9 4 2 2 4" xfId="33496" xr:uid="{BFC8DFD7-1D41-41B7-AB03-254B0BA77C93}"/>
    <cellStyle name="Normal 4 9 4 2 2 5" xfId="48380" xr:uid="{F16060CC-A05C-4530-8CA0-D340F2DDCB62}"/>
    <cellStyle name="Normal 4 9 4 2 3" xfId="23228" xr:uid="{4619B66E-55CB-445D-8BF1-7DF1828F4BB5}"/>
    <cellStyle name="Normal 4 9 4 2 3 2" xfId="36920" xr:uid="{7D476A9A-14A4-4B27-BEEA-2A6871B2C1FD}"/>
    <cellStyle name="Normal 4 9 4 2 3 3" xfId="51804" xr:uid="{C7ABC2E7-F7A9-4D71-B267-2C87870A7DE4}"/>
    <cellStyle name="Normal 4 9 4 2 4" xfId="16384" xr:uid="{BACD2896-D314-403F-8EDA-6BF0D13E95A0}"/>
    <cellStyle name="Normal 4 9 4 2 5" xfId="30074" xr:uid="{6D31A3E2-FF74-4215-B65A-3A4910154F53}"/>
    <cellStyle name="Normal 4 9 4 2 6" xfId="44958" xr:uid="{BE04B203-0248-472F-8A59-BEA56E4B2E41}"/>
    <cellStyle name="Normal 4 9 4 3" xfId="11248" xr:uid="{6E02547A-2AE7-4F88-838C-2E4E78FE319C}"/>
    <cellStyle name="Normal 4 9 4 3 2" xfId="24938" xr:uid="{626F3848-F509-49BE-BB08-A1333AD92858}"/>
    <cellStyle name="Normal 4 9 4 3 2 2" xfId="38630" xr:uid="{777E9CA0-3443-4382-BB12-7571282AD6C1}"/>
    <cellStyle name="Normal 4 9 4 3 2 3" xfId="53514" xr:uid="{CF2F911B-3E5E-46A3-90A8-726E91F93BF4}"/>
    <cellStyle name="Normal 4 9 4 3 3" xfId="18094" xr:uid="{BB514807-596D-4C40-A1FF-EBE155115C70}"/>
    <cellStyle name="Normal 4 9 4 3 4" xfId="31784" xr:uid="{B7C432CB-6ACF-41E9-8D92-5AC3D6423F89}"/>
    <cellStyle name="Normal 4 9 4 3 5" xfId="46668" xr:uid="{28837DC0-7F8E-4DB7-9B5F-F532EEA8FECF}"/>
    <cellStyle name="Normal 4 9 4 4" xfId="21516" xr:uid="{A12353B3-757A-432A-B0B5-4873BE91A83D}"/>
    <cellStyle name="Normal 4 9 4 4 2" xfId="35208" xr:uid="{DB155BC9-C051-46F6-A14C-E7A64700F023}"/>
    <cellStyle name="Normal 4 9 4 4 3" xfId="50092" xr:uid="{DD432ED0-C243-4738-878F-0002CEAE4554}"/>
    <cellStyle name="Normal 4 9 4 5" xfId="14672" xr:uid="{D5F2D5D8-AEC1-40BB-BBA0-BAA24C7263DE}"/>
    <cellStyle name="Normal 4 9 4 6" xfId="28362" xr:uid="{DEC4BF9D-C875-4CDB-B51A-3D01AFA5D5B6}"/>
    <cellStyle name="Normal 4 9 4 7" xfId="43246" xr:uid="{B75DE568-31FA-40BC-8217-E7EA59C9725C}"/>
    <cellStyle name="Normal 4 9 5" xfId="9534" xr:uid="{B62F82EB-8D77-4200-9DF6-0849BDA2AB1F}"/>
    <cellStyle name="Normal 4 9 5 2" xfId="12956" xr:uid="{8B1327B8-91E5-43D3-AF20-AD8C1A59007F}"/>
    <cellStyle name="Normal 4 9 5 2 2" xfId="26646" xr:uid="{478EB755-DA18-4772-9D8D-B016321D5F92}"/>
    <cellStyle name="Normal 4 9 5 2 2 2" xfId="40338" xr:uid="{4B40CDDC-5164-4A4A-9582-A24562477857}"/>
    <cellStyle name="Normal 4 9 5 2 2 3" xfId="55222" xr:uid="{EA59964A-BA17-46F1-B8F4-CA7034F4FF69}"/>
    <cellStyle name="Normal 4 9 5 2 3" xfId="19802" xr:uid="{2AB77F8B-8AD9-442B-8B19-619908281D12}"/>
    <cellStyle name="Normal 4 9 5 2 4" xfId="33492" xr:uid="{005E0306-81D0-414B-9402-B8B36A09404F}"/>
    <cellStyle name="Normal 4 9 5 2 5" xfId="48376" xr:uid="{82A1D3F8-8862-4613-B1DB-39CF0A142258}"/>
    <cellStyle name="Normal 4 9 5 3" xfId="23224" xr:uid="{B6E9945E-5738-4EB0-887E-C8593C2EB119}"/>
    <cellStyle name="Normal 4 9 5 3 2" xfId="36916" xr:uid="{3E5D7C0C-3AED-42A6-B610-1525318EF85F}"/>
    <cellStyle name="Normal 4 9 5 3 3" xfId="51800" xr:uid="{7C6DF96C-E588-4870-B663-CD5D0903826B}"/>
    <cellStyle name="Normal 4 9 5 4" xfId="16380" xr:uid="{4A535285-4DD0-443D-AFFE-2062B48322DA}"/>
    <cellStyle name="Normal 4 9 5 5" xfId="30070" xr:uid="{ECE137A4-357E-4271-9404-3ED340B9AA02}"/>
    <cellStyle name="Normal 4 9 5 6" xfId="44954" xr:uid="{55B3D287-44CD-46C9-9BDE-36271BA253AB}"/>
    <cellStyle name="Normal 4 9 6" xfId="11244" xr:uid="{906874E8-9FC5-4A1D-AE50-6F633C264139}"/>
    <cellStyle name="Normal 4 9 6 2" xfId="24934" xr:uid="{C47145CC-1016-4E76-8F3A-F4159BDDD41E}"/>
    <cellStyle name="Normal 4 9 6 2 2" xfId="38626" xr:uid="{2FFB1155-72C3-4603-BE2C-412E76916058}"/>
    <cellStyle name="Normal 4 9 6 2 3" xfId="53510" xr:uid="{A62DBFB5-DC96-4C2A-8DDE-C37560C688B3}"/>
    <cellStyle name="Normal 4 9 6 3" xfId="18090" xr:uid="{8CD1F83E-B27A-44C3-9D98-EE38F3593859}"/>
    <cellStyle name="Normal 4 9 6 4" xfId="31780" xr:uid="{3DCD6FC9-EB7B-4C21-B6EC-8F6D53FB57F0}"/>
    <cellStyle name="Normal 4 9 6 5" xfId="46664" xr:uid="{1E86B2C2-A24D-4AB1-B03E-8F0A91DBC584}"/>
    <cellStyle name="Normal 4 9 7" xfId="21512" xr:uid="{5859DD37-9F3C-412D-8EE1-B03E5C2E2923}"/>
    <cellStyle name="Normal 4 9 7 2" xfId="35204" xr:uid="{3C7F5B2C-06CA-4188-8484-FACD09BD2116}"/>
    <cellStyle name="Normal 4 9 7 3" xfId="50088" xr:uid="{C5F27B4C-04A3-4F4C-9A12-4B3B99467BB7}"/>
    <cellStyle name="Normal 4 9 8" xfId="14668" xr:uid="{14AAE75E-3984-469D-96FB-402A6EDDCA31}"/>
    <cellStyle name="Normal 4 9 9" xfId="28358" xr:uid="{49DFCEE5-0A7B-46BB-A199-8BD5E23258A9}"/>
    <cellStyle name="Normal 40" xfId="4395" xr:uid="{E061FE12-2787-4F0D-98EF-C9D1B186A273}"/>
    <cellStyle name="Normal 40 2" xfId="4396" xr:uid="{41BD04BD-78C8-49AB-9E5A-E3232AB02EC2}"/>
    <cellStyle name="Normal 40 2 2" xfId="4397" xr:uid="{811971BD-48FD-4176-9EA4-8711AB493C55}"/>
    <cellStyle name="Normal 40 3" xfId="4398" xr:uid="{FB3B15A5-D5BA-4ED9-98B8-FF760D7C59EA}"/>
    <cellStyle name="Normal 41" xfId="4399" xr:uid="{38DA637A-1728-4A8D-9CC9-E602C02C0A73}"/>
    <cellStyle name="Normal 41 2" xfId="4400" xr:uid="{513125AA-A2D7-41AC-BE44-B51479C4397E}"/>
    <cellStyle name="Normal 42" xfId="4401" xr:uid="{26AE0E70-3CB6-4EA7-A40D-E4B16095E7F6}"/>
    <cellStyle name="Normal 42 2" xfId="4402" xr:uid="{B07EE6DA-E93E-48CF-B810-8775CBAF9754}"/>
    <cellStyle name="Normal 43" xfId="4403" xr:uid="{DFD1C6B5-CA87-44D2-B105-52C67B97D8C0}"/>
    <cellStyle name="Normal 43 2" xfId="4404" xr:uid="{3F9EF2E0-4BF6-4FE9-A983-53B034823B80}"/>
    <cellStyle name="Normal 44" xfId="4414" xr:uid="{21FEAED3-7D62-4E5E-BD86-D71F99DBE506}"/>
    <cellStyle name="Normal 44 2" xfId="4415" xr:uid="{454B39FF-C8C6-40C9-801C-69635ABF538C}"/>
    <cellStyle name="Normal 45" xfId="4676" xr:uid="{C3AE67A8-815A-47FC-974A-DFD690E9E8BD}"/>
    <cellStyle name="Normal 45 2" xfId="5326" xr:uid="{7E15063C-64A8-47A9-8BF2-BBC52904A009}"/>
    <cellStyle name="Normal 45 3" xfId="5325" xr:uid="{BE50E6BC-0B18-492F-BBDA-DED9ED00DC4E}"/>
    <cellStyle name="Normal 45 4" xfId="5335" xr:uid="{7A08CD56-7EB0-4FB1-835C-972FA38C7A9C}"/>
    <cellStyle name="Normal 45 4 2" xfId="6519" xr:uid="{06DD28DA-17CE-4AC1-852C-3E1B9B868B36}"/>
    <cellStyle name="Normal 45 4 3" xfId="5927" xr:uid="{B3125040-0783-4B4B-9E9F-0E3A76E0065A}"/>
    <cellStyle name="Normal 46" xfId="3" xr:uid="{10D3F64C-52E2-4DBD-96D8-41D3C346CEDA}"/>
    <cellStyle name="Normal 46 2" xfId="40750" xr:uid="{37C9BA19-BF26-46DA-8726-A1967C3D700D}"/>
    <cellStyle name="Normal 46 3" xfId="5928" xr:uid="{69EF4096-570E-4EEA-97C5-2E0AEDA49F52}"/>
    <cellStyle name="Normal 46 4" xfId="5336" xr:uid="{1AEC6424-B036-4712-A463-610AED283133}"/>
    <cellStyle name="Normal 5" xfId="91" xr:uid="{2AC46346-E8A1-45BA-AD5A-E97E764FB20D}"/>
    <cellStyle name="Normal 5 10" xfId="293" xr:uid="{619F1E1F-F22E-4518-91B7-E35085604B86}"/>
    <cellStyle name="Normal 5 10 2" xfId="531" xr:uid="{D4EDABB9-0456-440C-A810-8E90EF3329C0}"/>
    <cellStyle name="Normal 5 10 2 2" xfId="1175" xr:uid="{F6E6441A-DDDF-474D-A322-F4899F7BA9C9}"/>
    <cellStyle name="Normal 5 10 2 3" xfId="2819" xr:uid="{21D5A51B-563E-49C1-A707-F16A2986BF1D}"/>
    <cellStyle name="Normal 5 10 2 4" xfId="2820" xr:uid="{F411C2E1-7990-4F0A-9222-CE2BC7504D36}"/>
    <cellStyle name="Normal 5 10 3" xfId="1176" xr:uid="{68BB2CC2-83B9-4D98-ACC6-E9EB6358BB31}"/>
    <cellStyle name="Normal 5 10 3 2" xfId="2821" xr:uid="{711E0049-A8DB-45C3-AF61-E653E675C4E3}"/>
    <cellStyle name="Normal 5 10 3 3" xfId="2822" xr:uid="{8E7CA0F8-B054-4568-8037-12479D2FB1D0}"/>
    <cellStyle name="Normal 5 10 3 4" xfId="2823" xr:uid="{32D75F93-BBFF-4586-A255-50C592923F55}"/>
    <cellStyle name="Normal 5 10 4" xfId="2824" xr:uid="{3C1C1EA5-69BB-4E9B-8AA0-CD4458007ACA}"/>
    <cellStyle name="Normal 5 10 5" xfId="2825" xr:uid="{59B982DB-54E9-49AD-8AEA-750611313F7F}"/>
    <cellStyle name="Normal 5 10 6" xfId="2826" xr:uid="{641FDBBC-3EF6-475B-99D2-2292293C11A8}"/>
    <cellStyle name="Normal 5 11" xfId="294" xr:uid="{2592A69A-545D-47BD-A2A8-7E564475614F}"/>
    <cellStyle name="Normal 5 11 2" xfId="1177" xr:uid="{9E57A7F6-5A63-40B3-ABAF-424331D854F7}"/>
    <cellStyle name="Normal 5 11 2 2" xfId="2827" xr:uid="{FBA4F55C-5FBF-4C5E-B03C-7AB4597C579B}"/>
    <cellStyle name="Normal 5 11 2 2 2" xfId="4405" xr:uid="{42632F07-53C2-4728-96A4-648F78E26756}"/>
    <cellStyle name="Normal 5 11 2 2 3" xfId="4683" xr:uid="{7D67727D-CF4D-4DCF-B533-D4482251696A}"/>
    <cellStyle name="Normal 5 11 2 3" xfId="2828" xr:uid="{CA7D785D-28C0-4A53-8538-95318436BC34}"/>
    <cellStyle name="Normal 5 11 2 4" xfId="2829" xr:uid="{8DDF683B-EFD4-48A7-B032-83F91FD3E5F7}"/>
    <cellStyle name="Normal 5 11 3" xfId="2830" xr:uid="{BE8E0251-2C03-434F-AEA0-D8D4567C0FC4}"/>
    <cellStyle name="Normal 5 11 4" xfId="2831" xr:uid="{2D1E58C6-CEC6-4BF1-9AA3-0C3157CB3A7E}"/>
    <cellStyle name="Normal 5 11 4 2" xfId="4579" xr:uid="{0E962B9B-FA5F-484D-A1CC-020E70C8EE7E}"/>
    <cellStyle name="Normal 5 11 4 3" xfId="4684" xr:uid="{9EDBFEFC-3C80-46D4-9F49-D46B8F87BFA5}"/>
    <cellStyle name="Normal 5 11 4 4" xfId="4608" xr:uid="{7851D6FA-5900-4F74-8454-88E0F8A1B2A2}"/>
    <cellStyle name="Normal 5 11 5" xfId="2832" xr:uid="{B4E7DC22-682B-4EF1-ACD7-EF1BA6D7582E}"/>
    <cellStyle name="Normal 5 12" xfId="1178" xr:uid="{7B7F2666-12F7-467D-988F-F5413C2B11D2}"/>
    <cellStyle name="Normal 5 12 2" xfId="2833" xr:uid="{07CE6A6B-A717-4BB5-8BC3-518B1794746C}"/>
    <cellStyle name="Normal 5 12 3" xfId="2834" xr:uid="{F48BC472-9C03-481E-BDD2-1CE7C521603B}"/>
    <cellStyle name="Normal 5 12 4" xfId="2835" xr:uid="{B500C148-D37B-4C64-8373-0C6D39F03BB6}"/>
    <cellStyle name="Normal 5 13" xfId="903" xr:uid="{091AEA02-5173-42B6-8391-A88DC4AB6575}"/>
    <cellStyle name="Normal 5 13 2" xfId="2836" xr:uid="{5156F11D-ACA9-4CB8-995A-9C60B1936F99}"/>
    <cellStyle name="Normal 5 13 3" xfId="2837" xr:uid="{FC44E483-A26F-40EF-B27E-791DDCAA68DC}"/>
    <cellStyle name="Normal 5 13 4" xfId="2838" xr:uid="{FA7842F3-866A-4831-9035-04F264D01138}"/>
    <cellStyle name="Normal 5 14" xfId="2839" xr:uid="{BA958616-720B-4D92-BBC3-041E6A6546ED}"/>
    <cellStyle name="Normal 5 14 2" xfId="2840" xr:uid="{20889E51-1869-4CAA-9351-77E594B57ED3}"/>
    <cellStyle name="Normal 5 15" xfId="2841" xr:uid="{5DF83E56-658D-4972-9B56-A71062B66347}"/>
    <cellStyle name="Normal 5 16" xfId="2842" xr:uid="{FC4CE94C-2D49-42CE-BAEC-B28CC2ED3BEE}"/>
    <cellStyle name="Normal 5 17" xfId="2843" xr:uid="{8B96F854-0FD2-4711-8226-958ECE3587C2}"/>
    <cellStyle name="Normal 5 2" xfId="92" xr:uid="{E965710D-D512-42E3-81B4-2B5A76CCBFF6}"/>
    <cellStyle name="Normal 5 2 2" xfId="189" xr:uid="{28765900-A445-4F3C-9F0E-A5ABC7FD1C62}"/>
    <cellStyle name="Normal 5 2 2 2" xfId="190" xr:uid="{92DA36BC-99DA-4E89-BE03-5339C3A3ACDE}"/>
    <cellStyle name="Normal 5 2 2 2 2" xfId="191" xr:uid="{672CF9D4-05AD-4477-BCDB-E2CBC67243C5}"/>
    <cellStyle name="Normal 5 2 2 2 2 2" xfId="192" xr:uid="{A60A309D-A2E5-478B-A344-293FFB87714A}"/>
    <cellStyle name="Normal 5 2 2 2 3" xfId="193" xr:uid="{8D247CBC-402C-42F8-B367-985619876164}"/>
    <cellStyle name="Normal 5 2 2 2 4" xfId="4672" xr:uid="{84A05C6F-AA79-4E60-9A64-9D152753E4C7}"/>
    <cellStyle name="Normal 5 2 2 2 5" xfId="5302" xr:uid="{6C332C45-230A-4FA8-8803-4A2EC1682254}"/>
    <cellStyle name="Normal 5 2 2 3" xfId="194" xr:uid="{998CCCCD-F3A1-45E5-A7D0-63AE35473757}"/>
    <cellStyle name="Normal 5 2 2 3 2" xfId="195" xr:uid="{C2ACF582-9169-413C-84B7-55672C69EB08}"/>
    <cellStyle name="Normal 5 2 2 4" xfId="196" xr:uid="{43563A62-9AB6-4AEF-B217-B37079412303}"/>
    <cellStyle name="Normal 5 2 2 5" xfId="295" xr:uid="{970D6E68-C26A-4A44-859A-21A90D08A15F}"/>
    <cellStyle name="Normal 5 2 2 6" xfId="4598" xr:uid="{5AC3D725-D20C-4244-9261-14C43D5BCE68}"/>
    <cellStyle name="Normal 5 2 2 7" xfId="5331" xr:uid="{FF3BE056-00E5-4564-A080-E0DC8E7D09A4}"/>
    <cellStyle name="Normal 5 2 3" xfId="197" xr:uid="{33429650-152D-4C29-87AE-11C8EEBED608}"/>
    <cellStyle name="Normal 5 2 3 2" xfId="198" xr:uid="{5A4DA004-DB38-42CF-BA7C-326D04ECC7B0}"/>
    <cellStyle name="Normal 5 2 3 2 2" xfId="199" xr:uid="{2B6DB921-889B-4FBF-86C2-6E1FC7B4A323}"/>
    <cellStyle name="Normal 5 2 3 2 3" xfId="4561" xr:uid="{DDF93CE0-25AC-4739-A8CE-607EFB685D5F}"/>
    <cellStyle name="Normal 5 2 3 2 4" xfId="5303" xr:uid="{E583E0AD-ACB2-42D9-A57A-DE3692F6588A}"/>
    <cellStyle name="Normal 5 2 3 3" xfId="200" xr:uid="{D614CA00-C2F8-4E67-A973-87159BFCD40B}"/>
    <cellStyle name="Normal 5 2 3 3 2" xfId="4744" xr:uid="{979BDAD1-9A89-4544-9B16-8025FAB9BCD3}"/>
    <cellStyle name="Normal 5 2 3 4" xfId="4406" xr:uid="{BC64A877-BE3C-4756-97A0-EBAE9031DAF3}"/>
    <cellStyle name="Normal 5 2 3 4 2" xfId="4717" xr:uid="{43A43CE7-0CD7-4269-AD11-A9003FF63661}"/>
    <cellStyle name="Normal 5 2 3 5" xfId="4599" xr:uid="{C10772FA-236D-40BD-872F-233C7A26381B}"/>
    <cellStyle name="Normal 5 2 3 6" xfId="5323" xr:uid="{867F263B-EE41-4461-B89B-C4A122858905}"/>
    <cellStyle name="Normal 5 2 3 7" xfId="5332" xr:uid="{943C7784-5DFE-48CB-9C85-F92E452073E2}"/>
    <cellStyle name="Normal 5 2 4" xfId="201" xr:uid="{7D44AAC8-73DA-4B7F-B6A9-1D1632090275}"/>
    <cellStyle name="Normal 5 2 4 2" xfId="202" xr:uid="{411E6887-91AA-4BE4-80FF-E1CD78F1D5D4}"/>
    <cellStyle name="Normal 5 2 5" xfId="203" xr:uid="{30452FCF-3B7E-48D1-AD83-6C88D9C55025}"/>
    <cellStyle name="Normal 5 2 6" xfId="188" xr:uid="{B023BE24-2F21-414D-BACA-D1C950FE5232}"/>
    <cellStyle name="Normal 5 3" xfId="93" xr:uid="{9809C27B-FB55-429F-AE2E-7A47E3315713}"/>
    <cellStyle name="Normal 5 3 2" xfId="4408" xr:uid="{D9F63FDA-4F4E-4833-8F4F-B7A17C9FE2D4}"/>
    <cellStyle name="Normal 5 3 3" xfId="4407" xr:uid="{0AAEF341-E124-456C-A1B6-A0FF9079FF4F}"/>
    <cellStyle name="Normal 5 4" xfId="94" xr:uid="{979ACDC0-3F7F-4C74-AB00-3F55A7499DF4}"/>
    <cellStyle name="Normal 5 4 10" xfId="2844" xr:uid="{AAC8619A-6ADB-4806-A937-A9CB74A57CAF}"/>
    <cellStyle name="Normal 5 4 10 2" xfId="9540" xr:uid="{F5842A73-87A0-4F9F-90C8-CC7489BF54D4}"/>
    <cellStyle name="Normal 5 4 10 2 2" xfId="12962" xr:uid="{83CB8AF6-EC96-43C7-A900-309B70195A60}"/>
    <cellStyle name="Normal 5 4 10 2 2 2" xfId="26652" xr:uid="{EDB8F68E-256C-4BD3-9BD9-FE43CA6F8EAD}"/>
    <cellStyle name="Normal 5 4 10 2 2 2 2" xfId="40344" xr:uid="{3893C019-5298-4009-B810-5319113B1FE3}"/>
    <cellStyle name="Normal 5 4 10 2 2 2 3" xfId="55228" xr:uid="{E02F390B-0FB0-43A9-BF14-5B68168AE2D8}"/>
    <cellStyle name="Normal 5 4 10 2 2 3" xfId="19808" xr:uid="{DF78CCA8-D120-4D70-AB5D-A223A78D7B12}"/>
    <cellStyle name="Normal 5 4 10 2 2 4" xfId="33498" xr:uid="{27E3042E-D7A3-42ED-B171-9EA79ECFC756}"/>
    <cellStyle name="Normal 5 4 10 2 2 5" xfId="48382" xr:uid="{1960C2D4-F9AD-4E4E-8B1B-B309B8DA8EA9}"/>
    <cellStyle name="Normal 5 4 10 2 3" xfId="23230" xr:uid="{24FB9495-5BDB-4A79-9B29-54EFA0021C67}"/>
    <cellStyle name="Normal 5 4 10 2 3 2" xfId="36922" xr:uid="{90D49594-4DC2-44BA-951D-1AD9EE3E3AB0}"/>
    <cellStyle name="Normal 5 4 10 2 3 3" xfId="51806" xr:uid="{5EA77957-CD6A-4E2B-8896-614A69829858}"/>
    <cellStyle name="Normal 5 4 10 2 4" xfId="16386" xr:uid="{736788F7-1EB8-4B9C-A0B1-472E8BEC910A}"/>
    <cellStyle name="Normal 5 4 10 2 5" xfId="30076" xr:uid="{3829673F-5C8B-43F6-9959-C0D777555BDF}"/>
    <cellStyle name="Normal 5 4 10 2 6" xfId="44960" xr:uid="{E0852C5B-287A-4C14-B5F1-7EBA4738813D}"/>
    <cellStyle name="Normal 5 4 10 3" xfId="11250" xr:uid="{45BEA8D8-9BA5-424B-8125-B2A8172557D6}"/>
    <cellStyle name="Normal 5 4 10 3 2" xfId="24940" xr:uid="{E1032816-1DFB-440B-B31A-5E9A22ABC079}"/>
    <cellStyle name="Normal 5 4 10 3 2 2" xfId="38632" xr:uid="{39AD559B-5007-4AED-8E8C-194212C19DBD}"/>
    <cellStyle name="Normal 5 4 10 3 2 3" xfId="53516" xr:uid="{30406837-A9C3-4624-BE38-407A45EA37A6}"/>
    <cellStyle name="Normal 5 4 10 3 3" xfId="18096" xr:uid="{7EEA9713-478D-4B43-B12D-3B65C8756BE9}"/>
    <cellStyle name="Normal 5 4 10 3 4" xfId="31786" xr:uid="{FE143F38-C952-435E-A3E3-A8AFFC0584C6}"/>
    <cellStyle name="Normal 5 4 10 3 5" xfId="46670" xr:uid="{0A9945BF-686F-40F5-80B1-E9FDFB095BC1}"/>
    <cellStyle name="Normal 5 4 10 4" xfId="21518" xr:uid="{CA2E3133-550C-4A1A-8D41-CE4E5403306D}"/>
    <cellStyle name="Normal 5 4 10 4 2" xfId="35210" xr:uid="{0D52B80A-C309-4472-8557-DFDC362687AC}"/>
    <cellStyle name="Normal 5 4 10 4 3" xfId="50094" xr:uid="{E5620F42-E927-483D-BEEA-B18632CF7C18}"/>
    <cellStyle name="Normal 5 4 10 5" xfId="14674" xr:uid="{CB2876D8-5D06-48D2-A11D-C61A9A78A2FB}"/>
    <cellStyle name="Normal 5 4 10 5 2" xfId="41120" xr:uid="{C84A3359-5961-4579-9AB8-D5EFD57D437A}"/>
    <cellStyle name="Normal 5 4 10 6" xfId="28364" xr:uid="{5BB8E066-BDF0-4D34-8E8A-BEF75F456D51}"/>
    <cellStyle name="Normal 5 4 10 7" xfId="43248" xr:uid="{9B9CB1DD-F500-4E68-AABD-D69890346068}"/>
    <cellStyle name="Normal 5 4 10 8" xfId="7828" xr:uid="{F2A295F1-BEAB-42CA-BD55-BA94A24FA8F9}"/>
    <cellStyle name="Normal 5 4 11" xfId="2845" xr:uid="{FB1B0FC1-DD50-4FF3-B936-1D3B71CC2DAB}"/>
    <cellStyle name="Normal 5 4 11 2" xfId="12961" xr:uid="{E6CCC1FD-F1FC-4A35-8BEB-5E5073410E6C}"/>
    <cellStyle name="Normal 5 4 11 2 2" xfId="26651" xr:uid="{443CC963-B207-4FD0-91E7-9C36593C7E70}"/>
    <cellStyle name="Normal 5 4 11 2 2 2" xfId="40343" xr:uid="{9DF8568D-2196-4FF4-A48D-9EFC869B7394}"/>
    <cellStyle name="Normal 5 4 11 2 2 3" xfId="55227" xr:uid="{F88BB0CC-8FC1-46B8-B985-C7FE2266E62B}"/>
    <cellStyle name="Normal 5 4 11 2 3" xfId="19807" xr:uid="{2FAE6CC5-066C-498C-8EA1-CA3643B741DF}"/>
    <cellStyle name="Normal 5 4 11 2 4" xfId="33497" xr:uid="{3421155B-20DB-40DA-9990-EB8B0D27F178}"/>
    <cellStyle name="Normal 5 4 11 2 5" xfId="48381" xr:uid="{DA0CDD83-E301-4370-8C54-34212FD5369E}"/>
    <cellStyle name="Normal 5 4 11 3" xfId="23229" xr:uid="{0D49AE8B-F312-49ED-AE50-69D138A01A7B}"/>
    <cellStyle name="Normal 5 4 11 3 2" xfId="36921" xr:uid="{D843EFA3-F234-4EF6-B09C-D6392D16EB39}"/>
    <cellStyle name="Normal 5 4 11 3 3" xfId="51805" xr:uid="{092DF040-8F83-4254-A4C6-5CE03110D8F0}"/>
    <cellStyle name="Normal 5 4 11 4" xfId="16385" xr:uid="{6F09795E-2FFC-495A-9E55-30C78D584C8C}"/>
    <cellStyle name="Normal 5 4 11 4 2" xfId="41121" xr:uid="{61BCA132-DA2E-40AE-AC1E-5101F0894D44}"/>
    <cellStyle name="Normal 5 4 11 5" xfId="30075" xr:uid="{F2C8620C-D66F-480B-8366-3CC0D1BD0BB2}"/>
    <cellStyle name="Normal 5 4 11 6" xfId="44959" xr:uid="{0EDE6826-475E-4B13-BB1D-FB65BB8FFA7E}"/>
    <cellStyle name="Normal 5 4 11 7" xfId="9539" xr:uid="{D93B4744-706E-4101-8B03-9B6462BBD3C6}"/>
    <cellStyle name="Normal 5 4 12" xfId="11249" xr:uid="{CC395D13-A1FA-44B5-88B3-E8CA9E020BCC}"/>
    <cellStyle name="Normal 5 4 12 2" xfId="24939" xr:uid="{E10D00B5-60ED-4AE2-9651-D30BC9C3B7D8}"/>
    <cellStyle name="Normal 5 4 12 2 2" xfId="38631" xr:uid="{3C294ABE-3AC7-45CC-B6CF-AF0F5921F8FD}"/>
    <cellStyle name="Normal 5 4 12 2 3" xfId="53515" xr:uid="{D542EA10-B6F3-4C45-9E78-CFAEAACC8D67}"/>
    <cellStyle name="Normal 5 4 12 3" xfId="18095" xr:uid="{F3998E0D-F47A-4521-B1A5-3459D4BEA6F1}"/>
    <cellStyle name="Normal 5 4 12 4" xfId="31785" xr:uid="{698B56BF-2FB2-4D7F-A832-9494110018EA}"/>
    <cellStyle name="Normal 5 4 12 5" xfId="46669" xr:uid="{3182A02A-BD5A-49E9-80D9-916FA7E3AE6B}"/>
    <cellStyle name="Normal 5 4 13" xfId="21517" xr:uid="{0A80AA26-E462-49B7-8395-9E9E35976DA6}"/>
    <cellStyle name="Normal 5 4 13 2" xfId="35209" xr:uid="{983A266C-590B-4BA7-A259-4A1649739B85}"/>
    <cellStyle name="Normal 5 4 13 3" xfId="50093" xr:uid="{66CA1063-E023-409D-AE31-FF7D23628DBC}"/>
    <cellStyle name="Normal 5 4 14" xfId="14673" xr:uid="{94AEFDE4-7652-4D80-9619-1A90149BDE30}"/>
    <cellStyle name="Normal 5 4 14 2" xfId="40760" xr:uid="{0FE3C423-2760-46E8-BE30-C52C0F4ACAAB}"/>
    <cellStyle name="Normal 5 4 15" xfId="28363" xr:uid="{EE7E5AA0-1878-4085-81B4-4E3523F8AE78}"/>
    <cellStyle name="Normal 5 4 16" xfId="43247" xr:uid="{5E625735-FB11-4032-855A-485F6C83A2BD}"/>
    <cellStyle name="Normal 5 4 17" xfId="7827" xr:uid="{445051A9-23A4-45F6-9878-0F874FA501C3}"/>
    <cellStyle name="Normal 5 4 2" xfId="95" xr:uid="{D6A65DF1-8554-404A-A525-178E71CA6741}"/>
    <cellStyle name="Normal 5 4 2 10" xfId="9541" xr:uid="{B033F7A2-04DB-4890-84D3-A318B74C744C}"/>
    <cellStyle name="Normal 5 4 2 10 2" xfId="12963" xr:uid="{720D445F-BA57-4F60-84A2-9095F2DADEA6}"/>
    <cellStyle name="Normal 5 4 2 10 2 2" xfId="26653" xr:uid="{046F99AC-E17E-4D6D-AF82-A9F8416CEF54}"/>
    <cellStyle name="Normal 5 4 2 10 2 2 2" xfId="40345" xr:uid="{5804E550-1638-40A0-A32D-9439FC4F2946}"/>
    <cellStyle name="Normal 5 4 2 10 2 2 3" xfId="55229" xr:uid="{378AB416-4472-4235-ADC8-D0260A7C055E}"/>
    <cellStyle name="Normal 5 4 2 10 2 3" xfId="19809" xr:uid="{3B1B2763-B89B-444A-8282-BFD042422123}"/>
    <cellStyle name="Normal 5 4 2 10 2 4" xfId="33499" xr:uid="{1567065D-F988-44C6-9AB6-2A0B348A8B2D}"/>
    <cellStyle name="Normal 5 4 2 10 2 5" xfId="48383" xr:uid="{9758D8C2-8834-49C6-8538-C14B9C9FC6DC}"/>
    <cellStyle name="Normal 5 4 2 10 3" xfId="23231" xr:uid="{DC5C759F-1390-49F1-B32E-492D3C93390A}"/>
    <cellStyle name="Normal 5 4 2 10 3 2" xfId="36923" xr:uid="{FE5BFAD4-AF82-458B-BFF8-634DF972762B}"/>
    <cellStyle name="Normal 5 4 2 10 3 3" xfId="51807" xr:uid="{BDFCAE7B-605E-4B9E-B373-327FDD7FDFF5}"/>
    <cellStyle name="Normal 5 4 2 10 4" xfId="16387" xr:uid="{E0DA4CA6-65A0-42D7-9D35-626C50312651}"/>
    <cellStyle name="Normal 5 4 2 10 5" xfId="30077" xr:uid="{43C0AB63-71A6-47BB-BF56-552263C1EC82}"/>
    <cellStyle name="Normal 5 4 2 10 6" xfId="44961" xr:uid="{E44322C1-2EDF-4846-8ECE-1F0E37734713}"/>
    <cellStyle name="Normal 5 4 2 11" xfId="11251" xr:uid="{1F874DE4-1ED9-4E3C-AAE7-D61D22FC0B16}"/>
    <cellStyle name="Normal 5 4 2 11 2" xfId="24941" xr:uid="{8C22DD5A-63ED-45EA-9FF0-9679E862D735}"/>
    <cellStyle name="Normal 5 4 2 11 2 2" xfId="38633" xr:uid="{1A63EB36-3CCB-48CD-BBEE-63E4E20C42A6}"/>
    <cellStyle name="Normal 5 4 2 11 2 3" xfId="53517" xr:uid="{EA041858-3597-479C-A139-872224149606}"/>
    <cellStyle name="Normal 5 4 2 11 3" xfId="18097" xr:uid="{FB9FA89F-3565-429A-8878-AB864DE4D4EA}"/>
    <cellStyle name="Normal 5 4 2 11 4" xfId="31787" xr:uid="{C6CDABD8-CC72-4858-ACB1-B24C4283FC57}"/>
    <cellStyle name="Normal 5 4 2 11 5" xfId="46671" xr:uid="{DEE40807-9745-4B6F-B9DF-3340C2934EEE}"/>
    <cellStyle name="Normal 5 4 2 12" xfId="21519" xr:uid="{67513E6A-8E5B-4A47-8021-D344D0A0315C}"/>
    <cellStyle name="Normal 5 4 2 12 2" xfId="35211" xr:uid="{D21A8AD4-FAEF-4B8E-918D-23574E36A5FE}"/>
    <cellStyle name="Normal 5 4 2 12 3" xfId="50095" xr:uid="{2C0B5766-7D02-44B0-A70E-A55C73C7A0F2}"/>
    <cellStyle name="Normal 5 4 2 13" xfId="14675" xr:uid="{F793AC8D-E98D-4586-B58C-AFF28C5952F4}"/>
    <cellStyle name="Normal 5 4 2 13 2" xfId="40761" xr:uid="{EA79605F-3A98-4187-8A00-BE0C07739A63}"/>
    <cellStyle name="Normal 5 4 2 14" xfId="28365" xr:uid="{D07DE210-DBD2-40F4-A0E8-658DBABD1621}"/>
    <cellStyle name="Normal 5 4 2 15" xfId="43249" xr:uid="{38254867-B18F-4973-9FB3-D4E669691D2D}"/>
    <cellStyle name="Normal 5 4 2 16" xfId="7829" xr:uid="{42700B32-57A4-4C07-A44E-921D8D6E4185}"/>
    <cellStyle name="Normal 5 4 2 2" xfId="96" xr:uid="{F2B08E0D-9188-4C8B-A754-9435F4135574}"/>
    <cellStyle name="Normal 5 4 2 2 10" xfId="21520" xr:uid="{F4EF3EB0-710A-4C8F-AEDE-5844187BECE4}"/>
    <cellStyle name="Normal 5 4 2 2 10 2" xfId="35212" xr:uid="{CF91CE23-4B31-44BB-83C6-8876424F57EF}"/>
    <cellStyle name="Normal 5 4 2 2 10 3" xfId="50096" xr:uid="{3A27721C-96DD-4B6D-93B7-5C0E087365C7}"/>
    <cellStyle name="Normal 5 4 2 2 11" xfId="14676" xr:uid="{692EA472-9B36-4C30-828A-97D8634A4D79}"/>
    <cellStyle name="Normal 5 4 2 2 11 2" xfId="40762" xr:uid="{DBEE2CD8-2EF5-4241-9E20-EF39676AC0DE}"/>
    <cellStyle name="Normal 5 4 2 2 12" xfId="28366" xr:uid="{AFEAAD07-0D7A-46D3-AC2F-01A49A9FBEFF}"/>
    <cellStyle name="Normal 5 4 2 2 13" xfId="43250" xr:uid="{E5D976AB-45EA-470B-A216-EAEA0C902A14}"/>
    <cellStyle name="Normal 5 4 2 2 14" xfId="7830" xr:uid="{F0E036A2-1458-4DFC-90E9-D33C2FCC26BC}"/>
    <cellStyle name="Normal 5 4 2 2 2" xfId="296" xr:uid="{15FC4C87-768D-442B-87AF-07317699A800}"/>
    <cellStyle name="Normal 5 4 2 2 2 10" xfId="14677" xr:uid="{F473D3C2-604F-41DD-B446-6F18DD695B44}"/>
    <cellStyle name="Normal 5 4 2 2 2 10 2" xfId="40778" xr:uid="{DAE4DCA9-83F7-4548-8553-E5717CE320FB}"/>
    <cellStyle name="Normal 5 4 2 2 2 11" xfId="28367" xr:uid="{3DA6BE6D-7272-4F86-90A2-D81453131A31}"/>
    <cellStyle name="Normal 5 4 2 2 2 12" xfId="43251" xr:uid="{A41F4DDE-0FD4-496B-86C7-9672ABC0BE0D}"/>
    <cellStyle name="Normal 5 4 2 2 2 13" xfId="7831" xr:uid="{D38D6121-26F5-4D14-AC36-C7BA5F6519D4}"/>
    <cellStyle name="Normal 5 4 2 2 2 2" xfId="532" xr:uid="{36525BE4-DD10-46DC-8C67-B9983F97A003}"/>
    <cellStyle name="Normal 5 4 2 2 2 2 10" xfId="43252" xr:uid="{6EB513D4-DE61-406F-879C-156ACC7B29D4}"/>
    <cellStyle name="Normal 5 4 2 2 2 2 11" xfId="7832" xr:uid="{FE095A50-0082-4DF6-8570-64EC1A0573C4}"/>
    <cellStyle name="Normal 5 4 2 2 2 2 2" xfId="533" xr:uid="{D96F606C-75E5-414F-9475-836B09E87B88}"/>
    <cellStyle name="Normal 5 4 2 2 2 2 2 2" xfId="1179" xr:uid="{764CF41C-4275-4FC6-BD8D-59E259A91154}"/>
    <cellStyle name="Normal 5 4 2 2 2 2 2 2 2" xfId="1180" xr:uid="{0BBB34F9-5FBC-4327-876F-13784E852A6F}"/>
    <cellStyle name="Normal 5 4 2 2 2 2 2 2 2 2" xfId="12968" xr:uid="{1D8B24C3-735E-482B-80AA-D76506B20E2F}"/>
    <cellStyle name="Normal 5 4 2 2 2 2 2 2 2 2 2" xfId="26658" xr:uid="{2BDC4CE6-4000-4B5D-A2AD-189AC52E41A7}"/>
    <cellStyle name="Normal 5 4 2 2 2 2 2 2 2 2 2 2" xfId="40350" xr:uid="{8C72D08A-331B-4AD3-98F2-8E19CB2D176F}"/>
    <cellStyle name="Normal 5 4 2 2 2 2 2 2 2 2 2 3" xfId="55234" xr:uid="{9C330274-EC91-4707-8618-08DB011BDD26}"/>
    <cellStyle name="Normal 5 4 2 2 2 2 2 2 2 2 3" xfId="19814" xr:uid="{0F4D6C47-9E26-4431-9B85-EC0E77589FAC}"/>
    <cellStyle name="Normal 5 4 2 2 2 2 2 2 2 2 4" xfId="33504" xr:uid="{33C98800-AD05-44B0-AABD-47BC2F4E7A43}"/>
    <cellStyle name="Normal 5 4 2 2 2 2 2 2 2 2 5" xfId="48388" xr:uid="{0EFE94EB-C378-4894-B348-17A2E70316FD}"/>
    <cellStyle name="Normal 5 4 2 2 2 2 2 2 2 3" xfId="23236" xr:uid="{0EF27221-972A-49FE-8B43-52193DF12A04}"/>
    <cellStyle name="Normal 5 4 2 2 2 2 2 2 2 3 2" xfId="36928" xr:uid="{A6B5047B-5FBB-4733-95BE-0F9C6B4D0C58}"/>
    <cellStyle name="Normal 5 4 2 2 2 2 2 2 2 3 3" xfId="51812" xr:uid="{8696197A-5A82-4295-8D42-FD8170354C6F}"/>
    <cellStyle name="Normal 5 4 2 2 2 2 2 2 2 4" xfId="16392" xr:uid="{231E1BBE-5293-42AF-B582-F6DD49E39193}"/>
    <cellStyle name="Normal 5 4 2 2 2 2 2 2 2 4 2" xfId="40873" xr:uid="{7D54AF9B-5F9A-4C19-BA51-81EDC67F5D5F}"/>
    <cellStyle name="Normal 5 4 2 2 2 2 2 2 2 5" xfId="30082" xr:uid="{F4CC21B7-F10C-46C9-A69A-27F740B32219}"/>
    <cellStyle name="Normal 5 4 2 2 2 2 2 2 2 6" xfId="44966" xr:uid="{DFF4C466-4689-4997-B628-4F2D66FF61F3}"/>
    <cellStyle name="Normal 5 4 2 2 2 2 2 2 2 7" xfId="9546" xr:uid="{F9280637-7657-4760-883C-F806468A87FE}"/>
    <cellStyle name="Normal 5 4 2 2 2 2 2 2 3" xfId="11256" xr:uid="{907B394C-4367-42C2-B871-DC127182D8BE}"/>
    <cellStyle name="Normal 5 4 2 2 2 2 2 2 3 2" xfId="24946" xr:uid="{8A21A0A1-5B2E-419E-9848-AA23ADB132CD}"/>
    <cellStyle name="Normal 5 4 2 2 2 2 2 2 3 2 2" xfId="38638" xr:uid="{D4CB44B2-69C3-4326-8C78-F7DCC042C738}"/>
    <cellStyle name="Normal 5 4 2 2 2 2 2 2 3 2 3" xfId="53522" xr:uid="{506A32D5-776D-4147-A484-3618A87A4350}"/>
    <cellStyle name="Normal 5 4 2 2 2 2 2 2 3 3" xfId="18102" xr:uid="{8CE5764B-2BA6-41F8-826D-D4A9642C4790}"/>
    <cellStyle name="Normal 5 4 2 2 2 2 2 2 3 4" xfId="31792" xr:uid="{BC331DA9-86B3-4F9D-8656-C08C52D28A70}"/>
    <cellStyle name="Normal 5 4 2 2 2 2 2 2 3 5" xfId="46676" xr:uid="{02404121-8F7F-4143-AFD1-E824EAB90E6D}"/>
    <cellStyle name="Normal 5 4 2 2 2 2 2 2 4" xfId="21524" xr:uid="{5E056178-3346-4F39-8B44-E809182F9EFC}"/>
    <cellStyle name="Normal 5 4 2 2 2 2 2 2 4 2" xfId="35216" xr:uid="{CDA2F349-CF9E-4470-B34B-E7D70BF19699}"/>
    <cellStyle name="Normal 5 4 2 2 2 2 2 2 4 3" xfId="50100" xr:uid="{E51DA0EE-2544-4009-84A4-66FA0558CEBF}"/>
    <cellStyle name="Normal 5 4 2 2 2 2 2 2 5" xfId="14680" xr:uid="{9366F5DD-7D59-483F-BCDF-26DE95055E7D}"/>
    <cellStyle name="Normal 5 4 2 2 2 2 2 2 5 2" xfId="40872" xr:uid="{0CCB1809-0B5D-4856-B626-F6BA125ECE73}"/>
    <cellStyle name="Normal 5 4 2 2 2 2 2 2 6" xfId="28370" xr:uid="{CC0EED53-2D5E-4528-BBF0-19CF70887568}"/>
    <cellStyle name="Normal 5 4 2 2 2 2 2 2 7" xfId="43254" xr:uid="{F1D928D1-ABDE-4869-B4F5-FAA7E0A418DD}"/>
    <cellStyle name="Normal 5 4 2 2 2 2 2 2 8" xfId="7834" xr:uid="{18E6DEB8-1E72-405D-A21F-AB36E21E7A99}"/>
    <cellStyle name="Normal 5 4 2 2 2 2 2 3" xfId="1181" xr:uid="{81AC3390-5D82-4674-8586-BAF39C8B800A}"/>
    <cellStyle name="Normal 5 4 2 2 2 2 2 3 2" xfId="12967" xr:uid="{5CB8E69C-394C-4211-8560-B83BF9F8AC9F}"/>
    <cellStyle name="Normal 5 4 2 2 2 2 2 3 2 2" xfId="26657" xr:uid="{D55FCF22-A55A-4226-AAC5-F1415EB97700}"/>
    <cellStyle name="Normal 5 4 2 2 2 2 2 3 2 2 2" xfId="40349" xr:uid="{67626047-2B19-4C10-B2C3-BF16ECADD876}"/>
    <cellStyle name="Normal 5 4 2 2 2 2 2 3 2 2 3" xfId="55233" xr:uid="{ED840C93-6959-4A8B-B82F-F68A5C1422EC}"/>
    <cellStyle name="Normal 5 4 2 2 2 2 2 3 2 3" xfId="19813" xr:uid="{6DAC08E6-D369-4AA7-B77D-701FEBCAF725}"/>
    <cellStyle name="Normal 5 4 2 2 2 2 2 3 2 4" xfId="33503" xr:uid="{66287DEF-215C-40D6-B7EF-4C3646C8A318}"/>
    <cellStyle name="Normal 5 4 2 2 2 2 2 3 2 5" xfId="48387" xr:uid="{2BD55E8F-CE04-4CF7-920C-05E1B20BAF4E}"/>
    <cellStyle name="Normal 5 4 2 2 2 2 2 3 3" xfId="23235" xr:uid="{B978ADF3-252C-48D8-A25E-052D815392B3}"/>
    <cellStyle name="Normal 5 4 2 2 2 2 2 3 3 2" xfId="36927" xr:uid="{AF71CF21-0028-4F34-8871-60666711F3D7}"/>
    <cellStyle name="Normal 5 4 2 2 2 2 2 3 3 3" xfId="51811" xr:uid="{153E0D61-04F5-41FD-995D-EB280290D394}"/>
    <cellStyle name="Normal 5 4 2 2 2 2 2 3 4" xfId="16391" xr:uid="{9AD66513-B626-4699-8476-1D599BCFAB19}"/>
    <cellStyle name="Normal 5 4 2 2 2 2 2 3 4 2" xfId="40874" xr:uid="{0CA3045C-38FC-4923-8726-2D1A9A5B6297}"/>
    <cellStyle name="Normal 5 4 2 2 2 2 2 3 5" xfId="30081" xr:uid="{B393A41B-F96B-46DA-B6F2-B1E61BBF42B2}"/>
    <cellStyle name="Normal 5 4 2 2 2 2 2 3 6" xfId="44965" xr:uid="{A7A76A6C-6663-4BF9-91DD-D2A5578B901D}"/>
    <cellStyle name="Normal 5 4 2 2 2 2 2 3 7" xfId="9545" xr:uid="{49CEA06F-8090-4FAF-93A2-EC52BCBF9317}"/>
    <cellStyle name="Normal 5 4 2 2 2 2 2 4" xfId="11255" xr:uid="{5E84C222-758A-486C-AB10-BA28E11CC0B6}"/>
    <cellStyle name="Normal 5 4 2 2 2 2 2 4 2" xfId="24945" xr:uid="{E0BCDBE6-C13D-4F5D-AA1D-F220B22949F7}"/>
    <cellStyle name="Normal 5 4 2 2 2 2 2 4 2 2" xfId="38637" xr:uid="{BDA07B1F-0AD5-4FF9-98EB-DACCE0B1ADC3}"/>
    <cellStyle name="Normal 5 4 2 2 2 2 2 4 2 3" xfId="53521" xr:uid="{8B9DCCAC-35BC-4918-BAC4-E495B7AD203A}"/>
    <cellStyle name="Normal 5 4 2 2 2 2 2 4 3" xfId="18101" xr:uid="{FA9780AE-EF63-48AB-B467-FF1DD7E37E91}"/>
    <cellStyle name="Normal 5 4 2 2 2 2 2 4 4" xfId="31791" xr:uid="{B90951A5-FBC5-475F-B340-6CB394400AFD}"/>
    <cellStyle name="Normal 5 4 2 2 2 2 2 4 5" xfId="46675" xr:uid="{B9C0236C-CA86-4FB5-BE28-30C4DF3DB451}"/>
    <cellStyle name="Normal 5 4 2 2 2 2 2 5" xfId="21523" xr:uid="{E6BE3C0E-F394-4AB2-B18E-3D4290F49D7C}"/>
    <cellStyle name="Normal 5 4 2 2 2 2 2 5 2" xfId="35215" xr:uid="{C311E4F1-ACC4-4943-AFA7-2F740F07C7F0}"/>
    <cellStyle name="Normal 5 4 2 2 2 2 2 5 3" xfId="50099" xr:uid="{C280467F-C320-486C-B556-B31B9627CEC4}"/>
    <cellStyle name="Normal 5 4 2 2 2 2 2 6" xfId="14679" xr:uid="{36E3DFA6-C912-4571-8AA0-1F7D6C03205C}"/>
    <cellStyle name="Normal 5 4 2 2 2 2 2 6 2" xfId="40810" xr:uid="{0AE3AFB4-6B13-48E9-A11D-55DA0D8DA96F}"/>
    <cellStyle name="Normal 5 4 2 2 2 2 2 7" xfId="28369" xr:uid="{505A9C8A-5E0E-4F7C-BA17-A6EF91480ED6}"/>
    <cellStyle name="Normal 5 4 2 2 2 2 2 8" xfId="43253" xr:uid="{C1CB8287-7590-4873-81A4-C01F39FB6E59}"/>
    <cellStyle name="Normal 5 4 2 2 2 2 2 9" xfId="7833" xr:uid="{1875D02B-067F-484A-9CE9-2DDB1000B1B7}"/>
    <cellStyle name="Normal 5 4 2 2 2 2 3" xfId="1182" xr:uid="{98930B69-D95B-4960-B9D8-F471E9DBBAE4}"/>
    <cellStyle name="Normal 5 4 2 2 2 2 3 2" xfId="1183" xr:uid="{8A8021B0-BC01-4FEE-A4D1-BBFF13AE4AC3}"/>
    <cellStyle name="Normal 5 4 2 2 2 2 3 2 2" xfId="12969" xr:uid="{D9193860-7DBC-463C-9BE6-C9CC97B52B4E}"/>
    <cellStyle name="Normal 5 4 2 2 2 2 3 2 2 2" xfId="26659" xr:uid="{A7FE758D-ACCA-4E69-B9E9-3FF1981AD749}"/>
    <cellStyle name="Normal 5 4 2 2 2 2 3 2 2 2 2" xfId="40351" xr:uid="{8191197C-18A9-4E46-BA3C-87617A54DDF8}"/>
    <cellStyle name="Normal 5 4 2 2 2 2 3 2 2 2 3" xfId="55235" xr:uid="{AD393BFF-2A59-4B57-85D3-0968CFCBB125}"/>
    <cellStyle name="Normal 5 4 2 2 2 2 3 2 2 3" xfId="19815" xr:uid="{3A6F9A1C-E58D-4B88-BFE4-0A73CDC59618}"/>
    <cellStyle name="Normal 5 4 2 2 2 2 3 2 2 4" xfId="33505" xr:uid="{2CA69069-889D-47EA-91AE-861546C971D0}"/>
    <cellStyle name="Normal 5 4 2 2 2 2 3 2 2 5" xfId="48389" xr:uid="{6A5B8C29-6788-4608-97D7-AE6FFA4A8B96}"/>
    <cellStyle name="Normal 5 4 2 2 2 2 3 2 3" xfId="23237" xr:uid="{C4007D0D-4987-48C3-9B5F-4CFC70AAB8C5}"/>
    <cellStyle name="Normal 5 4 2 2 2 2 3 2 3 2" xfId="36929" xr:uid="{78AB8842-D747-4A02-BCA2-C43CBC9117FD}"/>
    <cellStyle name="Normal 5 4 2 2 2 2 3 2 3 3" xfId="51813" xr:uid="{F0E8D9B4-EC8A-4763-8C10-0B7DD96EAA68}"/>
    <cellStyle name="Normal 5 4 2 2 2 2 3 2 4" xfId="16393" xr:uid="{D0FF269A-EACB-4186-9D69-82E6FCB94EDC}"/>
    <cellStyle name="Normal 5 4 2 2 2 2 3 2 4 2" xfId="40876" xr:uid="{2C9F9521-41AB-4E85-8503-3C1759305AA0}"/>
    <cellStyle name="Normal 5 4 2 2 2 2 3 2 5" xfId="30083" xr:uid="{8E3F32D8-0BA4-46D9-806D-89B320ACA79E}"/>
    <cellStyle name="Normal 5 4 2 2 2 2 3 2 6" xfId="44967" xr:uid="{D283B4AD-5FA6-43E9-A719-28B194AF8474}"/>
    <cellStyle name="Normal 5 4 2 2 2 2 3 2 7" xfId="9547" xr:uid="{43DEE50C-6952-4ACB-952D-CFE82B50C0EB}"/>
    <cellStyle name="Normal 5 4 2 2 2 2 3 3" xfId="11257" xr:uid="{184A06A6-36F4-44C9-9516-A74B0D4E5460}"/>
    <cellStyle name="Normal 5 4 2 2 2 2 3 3 2" xfId="24947" xr:uid="{8FC87800-1742-417D-8EF8-22699BBA172C}"/>
    <cellStyle name="Normal 5 4 2 2 2 2 3 3 2 2" xfId="38639" xr:uid="{037DB772-0F22-4138-A0BA-0D3B8DC7A0AA}"/>
    <cellStyle name="Normal 5 4 2 2 2 2 3 3 2 3" xfId="53523" xr:uid="{2A53456F-21C1-4592-99AC-CFD2EF06CE1F}"/>
    <cellStyle name="Normal 5 4 2 2 2 2 3 3 3" xfId="18103" xr:uid="{23531916-03A6-4283-8C4A-6BB457D061D3}"/>
    <cellStyle name="Normal 5 4 2 2 2 2 3 3 4" xfId="31793" xr:uid="{48772781-4C20-4235-9E63-E1641190BD4E}"/>
    <cellStyle name="Normal 5 4 2 2 2 2 3 3 5" xfId="46677" xr:uid="{88DE6AB8-7D42-49C5-94C4-7EC4EC26193D}"/>
    <cellStyle name="Normal 5 4 2 2 2 2 3 4" xfId="21525" xr:uid="{B63421FD-7CCD-4A75-A08E-F65A65DA3CD4}"/>
    <cellStyle name="Normal 5 4 2 2 2 2 3 4 2" xfId="35217" xr:uid="{E0949E0E-C496-4E63-9B38-527D50C3FC40}"/>
    <cellStyle name="Normal 5 4 2 2 2 2 3 4 3" xfId="50101" xr:uid="{119CA827-8F84-440C-A106-68B3BB613B8A}"/>
    <cellStyle name="Normal 5 4 2 2 2 2 3 5" xfId="14681" xr:uid="{164CDC89-A009-43D3-BBA1-E77A4F3C7C9F}"/>
    <cellStyle name="Normal 5 4 2 2 2 2 3 5 2" xfId="40875" xr:uid="{BA33B46F-7A03-4BDB-880E-B06A0B99E566}"/>
    <cellStyle name="Normal 5 4 2 2 2 2 3 6" xfId="28371" xr:uid="{F6E1C2D4-B38B-478E-8ABA-8B9988940F66}"/>
    <cellStyle name="Normal 5 4 2 2 2 2 3 7" xfId="43255" xr:uid="{0D9BD8DD-0DA0-4849-A84D-C72B9EAEE3E5}"/>
    <cellStyle name="Normal 5 4 2 2 2 2 3 8" xfId="7835" xr:uid="{282D868C-19C9-4FA0-B35B-6801AC5DB4C2}"/>
    <cellStyle name="Normal 5 4 2 2 2 2 4" xfId="1184" xr:uid="{1114F93D-4C37-4FD7-9B76-3810C5204BAB}"/>
    <cellStyle name="Normal 5 4 2 2 2 2 4 2" xfId="9548" xr:uid="{1FF7CB50-1739-444C-AED2-047386C57ADE}"/>
    <cellStyle name="Normal 5 4 2 2 2 2 4 2 2" xfId="12970" xr:uid="{83079FB4-6348-44A7-8324-B6400CACB3E8}"/>
    <cellStyle name="Normal 5 4 2 2 2 2 4 2 2 2" xfId="26660" xr:uid="{8F81F0DE-5F08-4D12-A7A1-60094253C272}"/>
    <cellStyle name="Normal 5 4 2 2 2 2 4 2 2 2 2" xfId="40352" xr:uid="{BC2E5F76-E67E-433E-B174-6C802A3C6E73}"/>
    <cellStyle name="Normal 5 4 2 2 2 2 4 2 2 2 3" xfId="55236" xr:uid="{EFF503A6-3589-4987-88EB-ED844DB49F53}"/>
    <cellStyle name="Normal 5 4 2 2 2 2 4 2 2 3" xfId="19816" xr:uid="{4B8235F4-A773-4DA1-99CB-C88242B6333E}"/>
    <cellStyle name="Normal 5 4 2 2 2 2 4 2 2 4" xfId="33506" xr:uid="{1C9C5396-1385-4A84-837B-7FEF657E3547}"/>
    <cellStyle name="Normal 5 4 2 2 2 2 4 2 2 5" xfId="48390" xr:uid="{E18F11E3-373B-4D1E-85C0-00D019D74F3D}"/>
    <cellStyle name="Normal 5 4 2 2 2 2 4 2 3" xfId="23238" xr:uid="{19C468B2-03F8-4CBE-A714-8C70915E7BB7}"/>
    <cellStyle name="Normal 5 4 2 2 2 2 4 2 3 2" xfId="36930" xr:uid="{D7E68D11-4A1E-4B16-B04C-4CB8E5BA45A4}"/>
    <cellStyle name="Normal 5 4 2 2 2 2 4 2 3 3" xfId="51814" xr:uid="{4D7C77D4-DB23-4D00-9CF4-F0E3ECD64A87}"/>
    <cellStyle name="Normal 5 4 2 2 2 2 4 2 4" xfId="16394" xr:uid="{C5DEA59C-786A-42CF-B1F9-ADE09E594247}"/>
    <cellStyle name="Normal 5 4 2 2 2 2 4 2 5" xfId="30084" xr:uid="{E66CEF1D-F3DD-449F-A742-E4EA1E0D5699}"/>
    <cellStyle name="Normal 5 4 2 2 2 2 4 2 6" xfId="44968" xr:uid="{425D438D-AAE0-4537-AFD5-7D2CFCE8ECF8}"/>
    <cellStyle name="Normal 5 4 2 2 2 2 4 3" xfId="11258" xr:uid="{AD229F98-8374-4D61-BCAC-9F4775D5B00B}"/>
    <cellStyle name="Normal 5 4 2 2 2 2 4 3 2" xfId="24948" xr:uid="{43D268CF-4661-4E75-B5C6-8039F7F939BF}"/>
    <cellStyle name="Normal 5 4 2 2 2 2 4 3 2 2" xfId="38640" xr:uid="{BAB070E4-EA2C-489F-9079-0761FB7127AB}"/>
    <cellStyle name="Normal 5 4 2 2 2 2 4 3 2 3" xfId="53524" xr:uid="{97DDD704-755B-4D4A-B66D-C5AFE4B4FAC6}"/>
    <cellStyle name="Normal 5 4 2 2 2 2 4 3 3" xfId="18104" xr:uid="{8120DA9B-C3C2-43F6-961B-1BE6F2208AD3}"/>
    <cellStyle name="Normal 5 4 2 2 2 2 4 3 4" xfId="31794" xr:uid="{D6138122-9ECD-4443-9F96-C3213A54AD66}"/>
    <cellStyle name="Normal 5 4 2 2 2 2 4 3 5" xfId="46678" xr:uid="{16BBC827-07DA-42F2-9D3F-F7A395A25A79}"/>
    <cellStyle name="Normal 5 4 2 2 2 2 4 4" xfId="21526" xr:uid="{1CD462CC-D66A-4F73-A75F-D619EAC1BBE3}"/>
    <cellStyle name="Normal 5 4 2 2 2 2 4 4 2" xfId="35218" xr:uid="{52545D09-E409-4D8D-8A32-5CBCBAEA0810}"/>
    <cellStyle name="Normal 5 4 2 2 2 2 4 4 3" xfId="50102" xr:uid="{DE859AEF-F93E-42C8-94E4-7304A18E5E27}"/>
    <cellStyle name="Normal 5 4 2 2 2 2 4 5" xfId="14682" xr:uid="{6D8EE3DD-1463-4026-BB0E-A38620C5EEA4}"/>
    <cellStyle name="Normal 5 4 2 2 2 2 4 5 2" xfId="40877" xr:uid="{E48EE947-92AF-4B56-946E-3B9E8E1DB8D8}"/>
    <cellStyle name="Normal 5 4 2 2 2 2 4 6" xfId="28372" xr:uid="{0D2CBF12-7297-463D-9960-10A1EC8C85B2}"/>
    <cellStyle name="Normal 5 4 2 2 2 2 4 7" xfId="43256" xr:uid="{DD8C4E22-42AE-40C5-BF45-63662EB47221}"/>
    <cellStyle name="Normal 5 4 2 2 2 2 4 8" xfId="7836" xr:uid="{D224F7C5-B9FC-4DB1-B328-08EB46019431}"/>
    <cellStyle name="Normal 5 4 2 2 2 2 5" xfId="9544" xr:uid="{1367FC50-9C93-41B0-AA5F-C41FA29624EC}"/>
    <cellStyle name="Normal 5 4 2 2 2 2 5 2" xfId="12966" xr:uid="{D1EE18BA-1C03-4967-98C9-A5E43D510DC7}"/>
    <cellStyle name="Normal 5 4 2 2 2 2 5 2 2" xfId="26656" xr:uid="{2F4B827E-AC80-45CA-B50A-128F75927216}"/>
    <cellStyle name="Normal 5 4 2 2 2 2 5 2 2 2" xfId="40348" xr:uid="{7478070A-86EA-40F8-9F1D-126449A5FEBE}"/>
    <cellStyle name="Normal 5 4 2 2 2 2 5 2 2 3" xfId="55232" xr:uid="{4864EADC-40AE-4ED8-8F10-648A1A13540C}"/>
    <cellStyle name="Normal 5 4 2 2 2 2 5 2 3" xfId="19812" xr:uid="{FEB9EF4D-C980-4787-BE97-69FB6F738E41}"/>
    <cellStyle name="Normal 5 4 2 2 2 2 5 2 4" xfId="33502" xr:uid="{4AB20539-9318-4E2D-B6CB-CEB6021E7F34}"/>
    <cellStyle name="Normal 5 4 2 2 2 2 5 2 5" xfId="48386" xr:uid="{F2BBDB00-B4D0-436B-A148-2C2D9BCD681A}"/>
    <cellStyle name="Normal 5 4 2 2 2 2 5 3" xfId="23234" xr:uid="{BCB6D70E-AA70-4D8F-993A-F4D522B4F057}"/>
    <cellStyle name="Normal 5 4 2 2 2 2 5 3 2" xfId="36926" xr:uid="{C11D06EB-BD88-41A4-8A6E-E1E8914E8600}"/>
    <cellStyle name="Normal 5 4 2 2 2 2 5 3 3" xfId="51810" xr:uid="{A9B16A33-26E1-48ED-839F-DD84E3A5238F}"/>
    <cellStyle name="Normal 5 4 2 2 2 2 5 4" xfId="16390" xr:uid="{F49E724F-6195-4015-8D6C-32BE0FD4CDD2}"/>
    <cellStyle name="Normal 5 4 2 2 2 2 5 5" xfId="30080" xr:uid="{656BD055-62E7-4C42-8C89-5C99E446D8D5}"/>
    <cellStyle name="Normal 5 4 2 2 2 2 5 6" xfId="44964" xr:uid="{841E1BE7-FF52-4609-9A99-0E31B166BC35}"/>
    <cellStyle name="Normal 5 4 2 2 2 2 6" xfId="11254" xr:uid="{C78F882C-966A-4AED-9905-C602508358C3}"/>
    <cellStyle name="Normal 5 4 2 2 2 2 6 2" xfId="24944" xr:uid="{6BC929A1-EB09-47A8-B167-AD979CD48E05}"/>
    <cellStyle name="Normal 5 4 2 2 2 2 6 2 2" xfId="38636" xr:uid="{2A132858-0C22-4245-BED6-D84F653050D0}"/>
    <cellStyle name="Normal 5 4 2 2 2 2 6 2 3" xfId="53520" xr:uid="{AE526FC2-50DB-4F46-9E5E-1D5BCBB73AFD}"/>
    <cellStyle name="Normal 5 4 2 2 2 2 6 3" xfId="18100" xr:uid="{4F1F8DB4-4402-4604-B095-9E59CA88F1C8}"/>
    <cellStyle name="Normal 5 4 2 2 2 2 6 4" xfId="31790" xr:uid="{67D431DF-6422-4097-8476-DD17F9FEF34E}"/>
    <cellStyle name="Normal 5 4 2 2 2 2 6 5" xfId="46674" xr:uid="{1F59674D-46E4-4F88-A411-F6068F02F984}"/>
    <cellStyle name="Normal 5 4 2 2 2 2 7" xfId="21522" xr:uid="{E0F9972B-5005-4FA6-9B5C-607DEFF23902}"/>
    <cellStyle name="Normal 5 4 2 2 2 2 7 2" xfId="35214" xr:uid="{45F644D4-1E79-45A8-AA95-1CCE939975A1}"/>
    <cellStyle name="Normal 5 4 2 2 2 2 7 3" xfId="50098" xr:uid="{000676FE-68D6-4245-9BC2-9A0B4A47CA4A}"/>
    <cellStyle name="Normal 5 4 2 2 2 2 8" xfId="14678" xr:uid="{21AA82B6-9931-4C7D-9D97-F66CA3414CC9}"/>
    <cellStyle name="Normal 5 4 2 2 2 2 8 2" xfId="40809" xr:uid="{C44515D9-0463-4E3B-B021-EEAF8019BD0D}"/>
    <cellStyle name="Normal 5 4 2 2 2 2 9" xfId="28368" xr:uid="{8981F3CF-9133-42B0-A9BF-835CC436F10A}"/>
    <cellStyle name="Normal 5 4 2 2 2 3" xfId="534" xr:uid="{DBA7B3E4-6193-4E6D-91DB-911707E0AD89}"/>
    <cellStyle name="Normal 5 4 2 2 2 3 10" xfId="43257" xr:uid="{E4B8C2B9-7931-462A-A87A-9768AE5ADE5A}"/>
    <cellStyle name="Normal 5 4 2 2 2 3 11" xfId="7837" xr:uid="{A6F64B0F-5BF3-4F8E-84D1-1B73B6BCD577}"/>
    <cellStyle name="Normal 5 4 2 2 2 3 2" xfId="1185" xr:uid="{CA69C4EA-150D-46F6-B596-D7FA799C306B}"/>
    <cellStyle name="Normal 5 4 2 2 2 3 2 2" xfId="1186" xr:uid="{8ABF7D40-0C1F-4B1B-8CA4-F6453BBE75F3}"/>
    <cellStyle name="Normal 5 4 2 2 2 3 2 2 2" xfId="9551" xr:uid="{36FE7C61-776E-4DA6-ABED-829DA36BD08D}"/>
    <cellStyle name="Normal 5 4 2 2 2 3 2 2 2 2" xfId="12973" xr:uid="{E73D6F82-B313-40F2-9FAD-AE9A94C5D4F5}"/>
    <cellStyle name="Normal 5 4 2 2 2 3 2 2 2 2 2" xfId="26663" xr:uid="{81FE7113-772D-41C4-93FE-8F9E47D8F02C}"/>
    <cellStyle name="Normal 5 4 2 2 2 3 2 2 2 2 2 2" xfId="40355" xr:uid="{D7BFF725-AC78-4BD8-898A-B733E06A6055}"/>
    <cellStyle name="Normal 5 4 2 2 2 3 2 2 2 2 2 3" xfId="55239" xr:uid="{8A817A66-B683-4D6E-801A-D04F35F3153F}"/>
    <cellStyle name="Normal 5 4 2 2 2 3 2 2 2 2 3" xfId="19819" xr:uid="{C267B8AF-41FA-4B18-97E6-9ED9FABD22C8}"/>
    <cellStyle name="Normal 5 4 2 2 2 3 2 2 2 2 4" xfId="33509" xr:uid="{06FFE8B5-BAF4-4C64-A5A3-26CF470B413D}"/>
    <cellStyle name="Normal 5 4 2 2 2 3 2 2 2 2 5" xfId="48393" xr:uid="{0AE77EE1-0047-4172-81F1-8251095BCC48}"/>
    <cellStyle name="Normal 5 4 2 2 2 3 2 2 2 3" xfId="23241" xr:uid="{1BC113B3-BD04-480D-9B93-CBDF3777B81C}"/>
    <cellStyle name="Normal 5 4 2 2 2 3 2 2 2 3 2" xfId="36933" xr:uid="{0AF1CEA9-B61E-463D-AE9F-6C076CBA96A7}"/>
    <cellStyle name="Normal 5 4 2 2 2 3 2 2 2 3 3" xfId="51817" xr:uid="{7DCE6C74-70C4-4F7C-BEA3-9553CBAF60DC}"/>
    <cellStyle name="Normal 5 4 2 2 2 3 2 2 2 4" xfId="16397" xr:uid="{8875C878-125E-42A2-9818-13DEADE42A12}"/>
    <cellStyle name="Normal 5 4 2 2 2 3 2 2 2 5" xfId="30087" xr:uid="{CF532F73-8EE3-4AFB-A5C8-F2C7BF8FF743}"/>
    <cellStyle name="Normal 5 4 2 2 2 3 2 2 2 6" xfId="44971" xr:uid="{046E8C20-1EF2-4200-B504-D63CCFDA137F}"/>
    <cellStyle name="Normal 5 4 2 2 2 3 2 2 3" xfId="11261" xr:uid="{085C5223-D70B-4CAD-931C-B3D4D1896061}"/>
    <cellStyle name="Normal 5 4 2 2 2 3 2 2 3 2" xfId="24951" xr:uid="{F650F3CE-CA03-46C4-8346-3C729316C7D9}"/>
    <cellStyle name="Normal 5 4 2 2 2 3 2 2 3 2 2" xfId="38643" xr:uid="{AD3066BC-CBF4-44D8-9AE2-D1EE7E3E151B}"/>
    <cellStyle name="Normal 5 4 2 2 2 3 2 2 3 2 3" xfId="53527" xr:uid="{8F200812-AF72-4435-8A7E-3E40DFD0B49F}"/>
    <cellStyle name="Normal 5 4 2 2 2 3 2 2 3 3" xfId="18107" xr:uid="{0E9D78B6-3BCC-437A-BB94-6802CE34419C}"/>
    <cellStyle name="Normal 5 4 2 2 2 3 2 2 3 4" xfId="31797" xr:uid="{C6C82EDD-BB81-42F4-8CA4-9F2630E15DB1}"/>
    <cellStyle name="Normal 5 4 2 2 2 3 2 2 3 5" xfId="46681" xr:uid="{FDF8FDC3-93B4-4B03-8D92-8493A0471377}"/>
    <cellStyle name="Normal 5 4 2 2 2 3 2 2 4" xfId="21529" xr:uid="{25FB70F0-DBB7-4382-9D1C-D5F35FAEEB67}"/>
    <cellStyle name="Normal 5 4 2 2 2 3 2 2 4 2" xfId="35221" xr:uid="{F674C38E-4859-4CBC-AB24-C2911048B4C1}"/>
    <cellStyle name="Normal 5 4 2 2 2 3 2 2 4 3" xfId="50105" xr:uid="{201983CD-5B59-4182-AC82-53EF768CB221}"/>
    <cellStyle name="Normal 5 4 2 2 2 3 2 2 5" xfId="14685" xr:uid="{B4813492-B5CE-4BA5-ABBC-4781472B6D17}"/>
    <cellStyle name="Normal 5 4 2 2 2 3 2 2 5 2" xfId="40879" xr:uid="{9438D0B7-0E52-41A2-B5B5-CE9F2DEB89E0}"/>
    <cellStyle name="Normal 5 4 2 2 2 3 2 2 6" xfId="28375" xr:uid="{6DEF1960-A4B5-4855-BF02-D9BE89822BF2}"/>
    <cellStyle name="Normal 5 4 2 2 2 3 2 2 7" xfId="43259" xr:uid="{CAECBB3C-CA37-422B-92F8-B667A79066E5}"/>
    <cellStyle name="Normal 5 4 2 2 2 3 2 2 8" xfId="7839" xr:uid="{37FFD47C-B5DE-4061-9BE3-0D9223643C8B}"/>
    <cellStyle name="Normal 5 4 2 2 2 3 2 3" xfId="9550" xr:uid="{1F80E383-9509-426E-AB11-C88FBD6FA0C9}"/>
    <cellStyle name="Normal 5 4 2 2 2 3 2 3 2" xfId="12972" xr:uid="{0B4944DC-5DC8-40C2-AF31-F17E5042BB2F}"/>
    <cellStyle name="Normal 5 4 2 2 2 3 2 3 2 2" xfId="26662" xr:uid="{D2E75EE8-A4B0-457A-B503-64BB9A3B84AA}"/>
    <cellStyle name="Normal 5 4 2 2 2 3 2 3 2 2 2" xfId="40354" xr:uid="{92649680-BBCB-4AF2-BAAD-7ABC4CB347DE}"/>
    <cellStyle name="Normal 5 4 2 2 2 3 2 3 2 2 3" xfId="55238" xr:uid="{46A1FD44-0968-4F13-AF9C-C5CCC716EB35}"/>
    <cellStyle name="Normal 5 4 2 2 2 3 2 3 2 3" xfId="19818" xr:uid="{12ED9978-A14D-4274-8FA7-4E3207C79451}"/>
    <cellStyle name="Normal 5 4 2 2 2 3 2 3 2 4" xfId="33508" xr:uid="{02559F58-B363-471D-8003-1399538AA861}"/>
    <cellStyle name="Normal 5 4 2 2 2 3 2 3 2 5" xfId="48392" xr:uid="{6D42F2AD-7F2D-4C84-9C5B-1C3842AD5808}"/>
    <cellStyle name="Normal 5 4 2 2 2 3 2 3 3" xfId="23240" xr:uid="{53C5D32D-2890-4858-A083-29EDFB5BD965}"/>
    <cellStyle name="Normal 5 4 2 2 2 3 2 3 3 2" xfId="36932" xr:uid="{2CDC0230-3FA3-4576-9A39-99EE63BD0640}"/>
    <cellStyle name="Normal 5 4 2 2 2 3 2 3 3 3" xfId="51816" xr:uid="{9986F756-FFE8-4A0E-B382-67C698EB9171}"/>
    <cellStyle name="Normal 5 4 2 2 2 3 2 3 4" xfId="16396" xr:uid="{52429591-4DCC-4D3D-8972-3C2E7515265B}"/>
    <cellStyle name="Normal 5 4 2 2 2 3 2 3 5" xfId="30086" xr:uid="{D18383F0-0D03-4577-900A-B30338922D38}"/>
    <cellStyle name="Normal 5 4 2 2 2 3 2 3 6" xfId="44970" xr:uid="{C83A7B15-D0F7-4628-9367-E4F72E48EE66}"/>
    <cellStyle name="Normal 5 4 2 2 2 3 2 4" xfId="11260" xr:uid="{5D90825C-1A76-48C9-ADC4-4B4BA5F41DFC}"/>
    <cellStyle name="Normal 5 4 2 2 2 3 2 4 2" xfId="24950" xr:uid="{0341A2C4-8A7B-4EEA-A9CE-5DBCF6A39FF6}"/>
    <cellStyle name="Normal 5 4 2 2 2 3 2 4 2 2" xfId="38642" xr:uid="{28BA0B7E-919E-4B7D-B13B-EBC67F5BB203}"/>
    <cellStyle name="Normal 5 4 2 2 2 3 2 4 2 3" xfId="53526" xr:uid="{77BC770C-0BA3-4F9D-9CE0-E98A1D6C5CF5}"/>
    <cellStyle name="Normal 5 4 2 2 2 3 2 4 3" xfId="18106" xr:uid="{D0675C18-9660-4705-BFA8-D683B6031AFF}"/>
    <cellStyle name="Normal 5 4 2 2 2 3 2 4 4" xfId="31796" xr:uid="{AABBD05C-C876-44FC-9631-CB8E596F2B2A}"/>
    <cellStyle name="Normal 5 4 2 2 2 3 2 4 5" xfId="46680" xr:uid="{6AD97923-A298-4C83-882E-EA312B64E140}"/>
    <cellStyle name="Normal 5 4 2 2 2 3 2 5" xfId="21528" xr:uid="{41E573EF-599B-449A-95D5-B363A6940D19}"/>
    <cellStyle name="Normal 5 4 2 2 2 3 2 5 2" xfId="35220" xr:uid="{80617CFD-8B90-4DF9-95DE-EA004550B21C}"/>
    <cellStyle name="Normal 5 4 2 2 2 3 2 5 3" xfId="50104" xr:uid="{4A7A53D2-DD24-485F-8278-729ECB5F18AB}"/>
    <cellStyle name="Normal 5 4 2 2 2 3 2 6" xfId="14684" xr:uid="{499C9307-333F-4C9F-9BD5-730A66EC542C}"/>
    <cellStyle name="Normal 5 4 2 2 2 3 2 6 2" xfId="40878" xr:uid="{DDA4F334-23CB-4526-9AB1-0B0D1FA44727}"/>
    <cellStyle name="Normal 5 4 2 2 2 3 2 7" xfId="28374" xr:uid="{3B9AB698-0331-44F2-B703-FC51188102CA}"/>
    <cellStyle name="Normal 5 4 2 2 2 3 2 8" xfId="43258" xr:uid="{C6A88317-3D56-437A-96BB-91FC281BBBA3}"/>
    <cellStyle name="Normal 5 4 2 2 2 3 2 9" xfId="7838" xr:uid="{5879E3E3-5B38-4DF1-A89E-0F52BEFEBFBA}"/>
    <cellStyle name="Normal 5 4 2 2 2 3 3" xfId="1187" xr:uid="{D7A3CDC3-52AF-4D9B-900C-2B58D975ABC2}"/>
    <cellStyle name="Normal 5 4 2 2 2 3 3 2" xfId="9552" xr:uid="{5FFCAFC1-0937-4958-BCC9-9E52EE68FA50}"/>
    <cellStyle name="Normal 5 4 2 2 2 3 3 2 2" xfId="12974" xr:uid="{89BFBFEA-13CC-42D4-9D02-87558D2EB7D7}"/>
    <cellStyle name="Normal 5 4 2 2 2 3 3 2 2 2" xfId="26664" xr:uid="{270FC5A8-5E54-48D3-9ACC-FB90CAEC0A00}"/>
    <cellStyle name="Normal 5 4 2 2 2 3 3 2 2 2 2" xfId="40356" xr:uid="{2AB7CE75-FF58-4972-BEB1-01410300314F}"/>
    <cellStyle name="Normal 5 4 2 2 2 3 3 2 2 2 3" xfId="55240" xr:uid="{17D16C12-43AB-4199-ADF4-21C067DE807F}"/>
    <cellStyle name="Normal 5 4 2 2 2 3 3 2 2 3" xfId="19820" xr:uid="{DA8A7916-30C8-4185-99CE-C14A744B7F54}"/>
    <cellStyle name="Normal 5 4 2 2 2 3 3 2 2 4" xfId="33510" xr:uid="{1045EECF-C29A-4F75-8CC9-AD50C20CAFF7}"/>
    <cellStyle name="Normal 5 4 2 2 2 3 3 2 2 5" xfId="48394" xr:uid="{19BA4F33-829E-4D05-9B46-99DADEAB2725}"/>
    <cellStyle name="Normal 5 4 2 2 2 3 3 2 3" xfId="23242" xr:uid="{19DF16FC-3F37-45AE-94B6-8DF7B96AB5E3}"/>
    <cellStyle name="Normal 5 4 2 2 2 3 3 2 3 2" xfId="36934" xr:uid="{624A86C7-3213-4A52-B6B7-5292C74A876A}"/>
    <cellStyle name="Normal 5 4 2 2 2 3 3 2 3 3" xfId="51818" xr:uid="{C49721A0-A2D3-4E2B-A92E-AA28D88C7867}"/>
    <cellStyle name="Normal 5 4 2 2 2 3 3 2 4" xfId="16398" xr:uid="{A6713A5F-3B94-4DEE-9ADD-47C328DC465C}"/>
    <cellStyle name="Normal 5 4 2 2 2 3 3 2 5" xfId="30088" xr:uid="{52BF62A9-AA54-4A82-8308-C57C3A1D5776}"/>
    <cellStyle name="Normal 5 4 2 2 2 3 3 2 6" xfId="44972" xr:uid="{FD959D78-276C-4FEB-8ED2-EC36C3D48730}"/>
    <cellStyle name="Normal 5 4 2 2 2 3 3 3" xfId="11262" xr:uid="{BD901D0F-78C4-4D82-963A-0B3238079434}"/>
    <cellStyle name="Normal 5 4 2 2 2 3 3 3 2" xfId="24952" xr:uid="{E04EF1B0-CED6-4D0D-BB68-AB2DAF7DDADD}"/>
    <cellStyle name="Normal 5 4 2 2 2 3 3 3 2 2" xfId="38644" xr:uid="{522748FD-5953-4725-83CE-9212DA53A27E}"/>
    <cellStyle name="Normal 5 4 2 2 2 3 3 3 2 3" xfId="53528" xr:uid="{3F3FDEB2-A18B-42EE-B8DB-513891D60E98}"/>
    <cellStyle name="Normal 5 4 2 2 2 3 3 3 3" xfId="18108" xr:uid="{A4C990EE-A690-4EA5-A6DB-608FA0577A15}"/>
    <cellStyle name="Normal 5 4 2 2 2 3 3 3 4" xfId="31798" xr:uid="{5E3DBEA6-8C7C-44B5-9EE9-60EFEC08E527}"/>
    <cellStyle name="Normal 5 4 2 2 2 3 3 3 5" xfId="46682" xr:uid="{0D3F22F4-96FC-477C-BF31-82DB529CD94F}"/>
    <cellStyle name="Normal 5 4 2 2 2 3 3 4" xfId="21530" xr:uid="{E9DB6E9B-D13A-4FBB-8F3E-D8FC382E9478}"/>
    <cellStyle name="Normal 5 4 2 2 2 3 3 4 2" xfId="35222" xr:uid="{73150B5D-B462-4DB2-89FF-A0E0259B2343}"/>
    <cellStyle name="Normal 5 4 2 2 2 3 3 4 3" xfId="50106" xr:uid="{E8A6E1F3-C79A-4B11-8204-3855D2A9BED6}"/>
    <cellStyle name="Normal 5 4 2 2 2 3 3 5" xfId="14686" xr:uid="{94F7F982-2413-4105-B3E8-2148B48FC91E}"/>
    <cellStyle name="Normal 5 4 2 2 2 3 3 5 2" xfId="40880" xr:uid="{C8CAAE01-26C1-4AB9-8C6B-41383B753FD3}"/>
    <cellStyle name="Normal 5 4 2 2 2 3 3 6" xfId="28376" xr:uid="{3E7A19AA-D92A-433A-AB17-BA19F29E8BD4}"/>
    <cellStyle name="Normal 5 4 2 2 2 3 3 7" xfId="43260" xr:uid="{47EC7546-0987-440F-AD24-E551DA8273A7}"/>
    <cellStyle name="Normal 5 4 2 2 2 3 3 8" xfId="7840" xr:uid="{3BA6E945-7EBD-4143-BC8E-C03FF3594381}"/>
    <cellStyle name="Normal 5 4 2 2 2 3 4" xfId="2846" xr:uid="{8DFB7074-81ED-41E6-A0A8-397A30DD37A7}"/>
    <cellStyle name="Normal 5 4 2 2 2 3 4 2" xfId="9553" xr:uid="{168B6732-8775-429B-9E61-0655AEB48437}"/>
    <cellStyle name="Normal 5 4 2 2 2 3 4 2 2" xfId="12975" xr:uid="{62B98856-8682-4496-AD79-AA9CE5126ABE}"/>
    <cellStyle name="Normal 5 4 2 2 2 3 4 2 2 2" xfId="26665" xr:uid="{0B4AB1A6-AF48-42C2-968C-364E78128399}"/>
    <cellStyle name="Normal 5 4 2 2 2 3 4 2 2 2 2" xfId="40357" xr:uid="{14224695-8467-4282-858A-1E831960A681}"/>
    <cellStyle name="Normal 5 4 2 2 2 3 4 2 2 2 3" xfId="55241" xr:uid="{6CFDA229-EBBF-4471-A76C-AB8BAF231C9D}"/>
    <cellStyle name="Normal 5 4 2 2 2 3 4 2 2 3" xfId="19821" xr:uid="{233EB0FB-8954-463A-9A57-E94AA7C527CA}"/>
    <cellStyle name="Normal 5 4 2 2 2 3 4 2 2 4" xfId="33511" xr:uid="{50D34A66-FC81-4EC3-BF4F-5DA642030EDD}"/>
    <cellStyle name="Normal 5 4 2 2 2 3 4 2 2 5" xfId="48395" xr:uid="{3572F7CE-4AB3-46E9-A744-58FB4DFDF05F}"/>
    <cellStyle name="Normal 5 4 2 2 2 3 4 2 3" xfId="23243" xr:uid="{0DB87AF8-1FFC-4A2E-B094-E93EF1C8B119}"/>
    <cellStyle name="Normal 5 4 2 2 2 3 4 2 3 2" xfId="36935" xr:uid="{918307BA-DA3B-42A8-A1AF-B8FE6213E1A9}"/>
    <cellStyle name="Normal 5 4 2 2 2 3 4 2 3 3" xfId="51819" xr:uid="{5DB22366-18B0-4487-A144-3E6403F696E3}"/>
    <cellStyle name="Normal 5 4 2 2 2 3 4 2 4" xfId="16399" xr:uid="{C2D91912-0E7A-4EF7-AD0E-CEF15D12AEBC}"/>
    <cellStyle name="Normal 5 4 2 2 2 3 4 2 5" xfId="30089" xr:uid="{9A85BA65-F4FA-4CCF-907F-336B1E01AEBB}"/>
    <cellStyle name="Normal 5 4 2 2 2 3 4 2 6" xfId="44973" xr:uid="{FB514AC5-2F27-41BF-A3B2-F81B78FB98F9}"/>
    <cellStyle name="Normal 5 4 2 2 2 3 4 3" xfId="11263" xr:uid="{0555393D-C08A-4A6A-AB1D-A8CA2E4117CB}"/>
    <cellStyle name="Normal 5 4 2 2 2 3 4 3 2" xfId="24953" xr:uid="{59741DD7-3EF6-4180-994F-61EEF15817D7}"/>
    <cellStyle name="Normal 5 4 2 2 2 3 4 3 2 2" xfId="38645" xr:uid="{F50825D9-A5FF-4A69-BD94-E9351C026618}"/>
    <cellStyle name="Normal 5 4 2 2 2 3 4 3 2 3" xfId="53529" xr:uid="{B78CD502-8D5A-414B-8898-3A1A70C76D5C}"/>
    <cellStyle name="Normal 5 4 2 2 2 3 4 3 3" xfId="18109" xr:uid="{FFF15005-28B2-48E5-98AE-DB192143D1FF}"/>
    <cellStyle name="Normal 5 4 2 2 2 3 4 3 4" xfId="31799" xr:uid="{363917E9-9CCC-4EC3-A406-98C1F14D3873}"/>
    <cellStyle name="Normal 5 4 2 2 2 3 4 3 5" xfId="46683" xr:uid="{E55EEF1B-E0B8-4958-984F-6E0224179D84}"/>
    <cellStyle name="Normal 5 4 2 2 2 3 4 4" xfId="21531" xr:uid="{7A009CE9-2418-44BA-8D76-2E7817712048}"/>
    <cellStyle name="Normal 5 4 2 2 2 3 4 4 2" xfId="35223" xr:uid="{675DE328-5243-4AC3-AE49-E2B77C1E69CD}"/>
    <cellStyle name="Normal 5 4 2 2 2 3 4 4 3" xfId="50107" xr:uid="{6E5B49B4-BF18-4615-825B-82C2C51AE9D8}"/>
    <cellStyle name="Normal 5 4 2 2 2 3 4 5" xfId="14687" xr:uid="{1823B790-F2CD-490E-81A0-29A8C8A7E8B4}"/>
    <cellStyle name="Normal 5 4 2 2 2 3 4 5 2" xfId="41122" xr:uid="{FD0EE176-CAF4-493A-B636-8A4C7ABD89AD}"/>
    <cellStyle name="Normal 5 4 2 2 2 3 4 6" xfId="28377" xr:uid="{9F2BD875-361A-491D-824C-31CC6D50CD76}"/>
    <cellStyle name="Normal 5 4 2 2 2 3 4 7" xfId="43261" xr:uid="{8BBD13E3-7AAF-47DE-98B1-963E50EAD0E5}"/>
    <cellStyle name="Normal 5 4 2 2 2 3 4 8" xfId="7841" xr:uid="{A78A142F-336D-4CFC-8A74-D34C2A1CB4FC}"/>
    <cellStyle name="Normal 5 4 2 2 2 3 5" xfId="9549" xr:uid="{E9ED40F2-02AE-434C-97CD-460F8D30A08F}"/>
    <cellStyle name="Normal 5 4 2 2 2 3 5 2" xfId="12971" xr:uid="{1BEEAAA4-EA86-4029-B901-E32618B70371}"/>
    <cellStyle name="Normal 5 4 2 2 2 3 5 2 2" xfId="26661" xr:uid="{6670A17C-B2CB-42BA-A314-C54526F1D6DA}"/>
    <cellStyle name="Normal 5 4 2 2 2 3 5 2 2 2" xfId="40353" xr:uid="{71BEFA9B-57B3-4143-89D2-4BFA83702ED5}"/>
    <cellStyle name="Normal 5 4 2 2 2 3 5 2 2 3" xfId="55237" xr:uid="{F77D0E11-5171-496D-8DAA-5A5B5B5CEED8}"/>
    <cellStyle name="Normal 5 4 2 2 2 3 5 2 3" xfId="19817" xr:uid="{97FB94B8-0C14-45E6-A4D7-D48A4DFC37A7}"/>
    <cellStyle name="Normal 5 4 2 2 2 3 5 2 4" xfId="33507" xr:uid="{A85CFF19-6EA1-4273-9D82-8DF8A27D63BB}"/>
    <cellStyle name="Normal 5 4 2 2 2 3 5 2 5" xfId="48391" xr:uid="{DE2E45D0-8092-4C84-93CC-0746B02818CF}"/>
    <cellStyle name="Normal 5 4 2 2 2 3 5 3" xfId="23239" xr:uid="{93F05668-C933-4125-BBEB-90DC4BE91ED7}"/>
    <cellStyle name="Normal 5 4 2 2 2 3 5 3 2" xfId="36931" xr:uid="{34332844-F410-413B-93E1-91B2AB6680C0}"/>
    <cellStyle name="Normal 5 4 2 2 2 3 5 3 3" xfId="51815" xr:uid="{46FDDFC6-2E46-46B6-9A59-EE7AA2008157}"/>
    <cellStyle name="Normal 5 4 2 2 2 3 5 4" xfId="16395" xr:uid="{4ED01A28-31D7-47DC-95D5-8E017B8941DD}"/>
    <cellStyle name="Normal 5 4 2 2 2 3 5 5" xfId="30085" xr:uid="{35765CA5-1304-4B32-B1D9-822EA4D8B843}"/>
    <cellStyle name="Normal 5 4 2 2 2 3 5 6" xfId="44969" xr:uid="{D98C2DE9-DBCA-46AF-B085-3F1B5694EE3F}"/>
    <cellStyle name="Normal 5 4 2 2 2 3 6" xfId="11259" xr:uid="{4025393B-D159-4CDE-A234-DD347FEB6860}"/>
    <cellStyle name="Normal 5 4 2 2 2 3 6 2" xfId="24949" xr:uid="{7FC5BD35-AE01-413E-A838-0D6887B15988}"/>
    <cellStyle name="Normal 5 4 2 2 2 3 6 2 2" xfId="38641" xr:uid="{00110A70-9876-4F57-83B9-3260444D1138}"/>
    <cellStyle name="Normal 5 4 2 2 2 3 6 2 3" xfId="53525" xr:uid="{3BE5CB4D-6043-4311-BA15-326E7829A1BF}"/>
    <cellStyle name="Normal 5 4 2 2 2 3 6 3" xfId="18105" xr:uid="{235B9604-AB89-4384-A876-980E1E68A712}"/>
    <cellStyle name="Normal 5 4 2 2 2 3 6 4" xfId="31795" xr:uid="{2D3F56D1-EA10-43CF-90E1-D53F566C3EB4}"/>
    <cellStyle name="Normal 5 4 2 2 2 3 6 5" xfId="46679" xr:uid="{1AF5D13C-9E75-4089-93B5-0CE3A6FDC9BF}"/>
    <cellStyle name="Normal 5 4 2 2 2 3 7" xfId="21527" xr:uid="{C63D8F35-E0F3-4079-BD32-5815DCE122AD}"/>
    <cellStyle name="Normal 5 4 2 2 2 3 7 2" xfId="35219" xr:uid="{8DE4FF53-7017-4825-9C12-393F78450E85}"/>
    <cellStyle name="Normal 5 4 2 2 2 3 7 3" xfId="50103" xr:uid="{CBA6E9F5-A7C9-48B7-8D46-E7AFDD34C145}"/>
    <cellStyle name="Normal 5 4 2 2 2 3 8" xfId="14683" xr:uid="{42D5F53D-7E70-4941-8AC0-2BD43769BAC4}"/>
    <cellStyle name="Normal 5 4 2 2 2 3 8 2" xfId="40811" xr:uid="{FC9D8CC0-3376-4551-8747-D3CBEBDBF325}"/>
    <cellStyle name="Normal 5 4 2 2 2 3 9" xfId="28373" xr:uid="{6C5DAE85-9726-44D2-9D59-BAB2C0273311}"/>
    <cellStyle name="Normal 5 4 2 2 2 4" xfId="1188" xr:uid="{3C1A9FCD-9D38-45D4-97B4-BF0608BE6C13}"/>
    <cellStyle name="Normal 5 4 2 2 2 4 2" xfId="1189" xr:uid="{E9DA346F-2384-48C2-9F51-DE7DE059DA4C}"/>
    <cellStyle name="Normal 5 4 2 2 2 4 2 2" xfId="9555" xr:uid="{1AE03A32-92F2-40A1-84E4-A4155475C034}"/>
    <cellStyle name="Normal 5 4 2 2 2 4 2 2 2" xfId="12977" xr:uid="{081A8EB9-CF1E-4B75-A413-7A5646A09B0D}"/>
    <cellStyle name="Normal 5 4 2 2 2 4 2 2 2 2" xfId="26667" xr:uid="{1AD0E810-D427-4D0E-8A98-1CF0C9A0FD09}"/>
    <cellStyle name="Normal 5 4 2 2 2 4 2 2 2 2 2" xfId="40359" xr:uid="{1E4EA471-204A-442B-AEEC-C44B2724A449}"/>
    <cellStyle name="Normal 5 4 2 2 2 4 2 2 2 2 3" xfId="55243" xr:uid="{0B7DEBCD-B611-438B-A16F-C88B99EFF2C8}"/>
    <cellStyle name="Normal 5 4 2 2 2 4 2 2 2 3" xfId="19823" xr:uid="{8FD71D3F-3DD7-488F-B36C-5CD436B9EAF4}"/>
    <cellStyle name="Normal 5 4 2 2 2 4 2 2 2 4" xfId="33513" xr:uid="{5C5012E7-9F7D-44ED-93D0-ED66A90C0629}"/>
    <cellStyle name="Normal 5 4 2 2 2 4 2 2 2 5" xfId="48397" xr:uid="{8933F569-8333-4970-9CBC-0CC5AC607780}"/>
    <cellStyle name="Normal 5 4 2 2 2 4 2 2 3" xfId="23245" xr:uid="{1BAB0642-E481-45BB-9954-E91DD150159F}"/>
    <cellStyle name="Normal 5 4 2 2 2 4 2 2 3 2" xfId="36937" xr:uid="{AA0B9AB1-2913-4FA0-B4F9-FF193D995D01}"/>
    <cellStyle name="Normal 5 4 2 2 2 4 2 2 3 3" xfId="51821" xr:uid="{2D585D4C-414E-4DC8-8285-222EF4EA97F7}"/>
    <cellStyle name="Normal 5 4 2 2 2 4 2 2 4" xfId="16401" xr:uid="{6E00D012-875F-4617-A482-CDA45DA68B04}"/>
    <cellStyle name="Normal 5 4 2 2 2 4 2 2 5" xfId="30091" xr:uid="{142C82D4-4CA6-46D4-8351-52B7A7574EC1}"/>
    <cellStyle name="Normal 5 4 2 2 2 4 2 2 6" xfId="44975" xr:uid="{AA9E6D44-3043-4FF6-A9C5-E2120F933040}"/>
    <cellStyle name="Normal 5 4 2 2 2 4 2 3" xfId="11265" xr:uid="{D765DF67-64CF-415A-B897-6E48DBD91E01}"/>
    <cellStyle name="Normal 5 4 2 2 2 4 2 3 2" xfId="24955" xr:uid="{750BBC19-92CE-4BC1-8297-B1927E8B13C0}"/>
    <cellStyle name="Normal 5 4 2 2 2 4 2 3 2 2" xfId="38647" xr:uid="{5B9DD948-2C54-41F1-A257-038EAA8472C3}"/>
    <cellStyle name="Normal 5 4 2 2 2 4 2 3 2 3" xfId="53531" xr:uid="{FB80B51C-1ADE-451B-984A-ADBD1FA69958}"/>
    <cellStyle name="Normal 5 4 2 2 2 4 2 3 3" xfId="18111" xr:uid="{DF81A524-853D-4FB3-989C-9634083D2DBD}"/>
    <cellStyle name="Normal 5 4 2 2 2 4 2 3 4" xfId="31801" xr:uid="{ED2DDD09-CA24-4E20-A9EF-4EED3EE9A414}"/>
    <cellStyle name="Normal 5 4 2 2 2 4 2 3 5" xfId="46685" xr:uid="{15D35476-5DA4-4E2E-B7AA-DC2F99C96600}"/>
    <cellStyle name="Normal 5 4 2 2 2 4 2 4" xfId="21533" xr:uid="{75C6EB4B-58F2-4BAE-B41D-B97D5AA6CCCC}"/>
    <cellStyle name="Normal 5 4 2 2 2 4 2 4 2" xfId="35225" xr:uid="{4A3A0A64-4A20-4432-BE87-C90758E9CC46}"/>
    <cellStyle name="Normal 5 4 2 2 2 4 2 4 3" xfId="50109" xr:uid="{CC8A941E-4240-4383-A8A6-86D13634330E}"/>
    <cellStyle name="Normal 5 4 2 2 2 4 2 5" xfId="14689" xr:uid="{CB5A5D21-C29A-4025-9A0E-56BBD1A3F01F}"/>
    <cellStyle name="Normal 5 4 2 2 2 4 2 5 2" xfId="40882" xr:uid="{A7D73A1C-BB27-4D82-AC33-5A5F90EEA337}"/>
    <cellStyle name="Normal 5 4 2 2 2 4 2 6" xfId="28379" xr:uid="{A4921B2A-EA97-4559-AC88-75E6F2386696}"/>
    <cellStyle name="Normal 5 4 2 2 2 4 2 7" xfId="43263" xr:uid="{E220B68A-E138-4E2F-AB1A-6F795D104ED3}"/>
    <cellStyle name="Normal 5 4 2 2 2 4 2 8" xfId="7843" xr:uid="{5ECBCBC1-6848-4EBF-9108-B8FB2D70167A}"/>
    <cellStyle name="Normal 5 4 2 2 2 4 3" xfId="9554" xr:uid="{6AFC8232-EC95-4B51-AB1B-313E966D0FF1}"/>
    <cellStyle name="Normal 5 4 2 2 2 4 3 2" xfId="12976" xr:uid="{E42CCE3B-AB8F-4AD6-B457-224A5A5E311A}"/>
    <cellStyle name="Normal 5 4 2 2 2 4 3 2 2" xfId="26666" xr:uid="{098119DA-EBBB-40B4-9B2E-A9A9C7191858}"/>
    <cellStyle name="Normal 5 4 2 2 2 4 3 2 2 2" xfId="40358" xr:uid="{588BFBEF-EFC1-488B-B1F8-4356C0C0BAC1}"/>
    <cellStyle name="Normal 5 4 2 2 2 4 3 2 2 3" xfId="55242" xr:uid="{1FDE2F00-71D6-4D9D-A35E-528289662E9B}"/>
    <cellStyle name="Normal 5 4 2 2 2 4 3 2 3" xfId="19822" xr:uid="{E78B181B-75B1-4605-9635-9231B080E6C7}"/>
    <cellStyle name="Normal 5 4 2 2 2 4 3 2 4" xfId="33512" xr:uid="{0B2D99DA-ED3E-4B2A-9B05-BF9AA73EDCF3}"/>
    <cellStyle name="Normal 5 4 2 2 2 4 3 2 5" xfId="48396" xr:uid="{6AA34053-2B5E-4E12-B6D9-1FFB4626C7C1}"/>
    <cellStyle name="Normal 5 4 2 2 2 4 3 3" xfId="23244" xr:uid="{EF79DAE4-5C5C-4FC5-8D50-10130129E2EB}"/>
    <cellStyle name="Normal 5 4 2 2 2 4 3 3 2" xfId="36936" xr:uid="{F6E09F53-96C6-4599-81C4-2C297D613D2E}"/>
    <cellStyle name="Normal 5 4 2 2 2 4 3 3 3" xfId="51820" xr:uid="{B880073B-6C39-47A9-AE54-2BA648790560}"/>
    <cellStyle name="Normal 5 4 2 2 2 4 3 4" xfId="16400" xr:uid="{5909B01E-17B2-463B-9053-76B9E3208647}"/>
    <cellStyle name="Normal 5 4 2 2 2 4 3 5" xfId="30090" xr:uid="{4320E0AC-1EA4-4FE0-B159-9BA156FB7FFF}"/>
    <cellStyle name="Normal 5 4 2 2 2 4 3 6" xfId="44974" xr:uid="{2865AC90-3B10-49AD-BAC4-CD9F0D6CF9ED}"/>
    <cellStyle name="Normal 5 4 2 2 2 4 4" xfId="11264" xr:uid="{AC691E45-1186-4185-92D8-356CB7BF03E5}"/>
    <cellStyle name="Normal 5 4 2 2 2 4 4 2" xfId="24954" xr:uid="{F1287C2D-53C8-4620-98F4-9B005180A15F}"/>
    <cellStyle name="Normal 5 4 2 2 2 4 4 2 2" xfId="38646" xr:uid="{2823A028-AE9C-45B1-B25D-1F4535FC0C50}"/>
    <cellStyle name="Normal 5 4 2 2 2 4 4 2 3" xfId="53530" xr:uid="{FB837B39-DEDA-4748-AE8D-D41C45E7005F}"/>
    <cellStyle name="Normal 5 4 2 2 2 4 4 3" xfId="18110" xr:uid="{AE4F9F19-EE88-4128-9058-6E9138284C30}"/>
    <cellStyle name="Normal 5 4 2 2 2 4 4 4" xfId="31800" xr:uid="{9ED697FD-FF34-4DED-8869-495FFBD3C392}"/>
    <cellStyle name="Normal 5 4 2 2 2 4 4 5" xfId="46684" xr:uid="{0595B0F1-FFB9-4F9B-BF7D-18485834517A}"/>
    <cellStyle name="Normal 5 4 2 2 2 4 5" xfId="21532" xr:uid="{208C3466-12E1-4F4F-9420-DC1C5468982B}"/>
    <cellStyle name="Normal 5 4 2 2 2 4 5 2" xfId="35224" xr:uid="{CCB81174-FFF9-4DB0-8DE0-1AA0C7396206}"/>
    <cellStyle name="Normal 5 4 2 2 2 4 5 3" xfId="50108" xr:uid="{D1C6B467-F8A6-4DE0-8D02-5683702926C8}"/>
    <cellStyle name="Normal 5 4 2 2 2 4 6" xfId="14688" xr:uid="{0A23B8C9-14BE-4C3B-A886-BF173DA36919}"/>
    <cellStyle name="Normal 5 4 2 2 2 4 6 2" xfId="40881" xr:uid="{3CA01920-A910-40B3-823C-E34995E2A145}"/>
    <cellStyle name="Normal 5 4 2 2 2 4 7" xfId="28378" xr:uid="{4231A687-5A15-4D50-9B5F-00F77A05BD70}"/>
    <cellStyle name="Normal 5 4 2 2 2 4 8" xfId="43262" xr:uid="{F58CF645-477F-4FA7-866F-FEA4DAD5F5F8}"/>
    <cellStyle name="Normal 5 4 2 2 2 4 9" xfId="7842" xr:uid="{BD362E72-E1BB-496D-ADC5-E656C8DF063D}"/>
    <cellStyle name="Normal 5 4 2 2 2 5" xfId="1190" xr:uid="{F599724E-5F8A-4804-8B64-0136A738A060}"/>
    <cellStyle name="Normal 5 4 2 2 2 5 2" xfId="9556" xr:uid="{8BA53F4E-0152-4DBD-8F6C-3FAE869A6D40}"/>
    <cellStyle name="Normal 5 4 2 2 2 5 2 2" xfId="12978" xr:uid="{76D868A8-5870-4FA1-BB4F-481736436C64}"/>
    <cellStyle name="Normal 5 4 2 2 2 5 2 2 2" xfId="26668" xr:uid="{F3FF3558-5CC7-4BFC-B5CF-84062CB378D9}"/>
    <cellStyle name="Normal 5 4 2 2 2 5 2 2 2 2" xfId="40360" xr:uid="{D580C1E3-16AC-4713-9155-2B4552481D7B}"/>
    <cellStyle name="Normal 5 4 2 2 2 5 2 2 2 3" xfId="55244" xr:uid="{05C09D94-138B-4776-B491-ABC7D80314B6}"/>
    <cellStyle name="Normal 5 4 2 2 2 5 2 2 3" xfId="19824" xr:uid="{C8AFB9AB-8426-4F81-88D6-9AD88AA143A2}"/>
    <cellStyle name="Normal 5 4 2 2 2 5 2 2 4" xfId="33514" xr:uid="{165FDDBF-73C9-4EB2-AFED-700D717ECE29}"/>
    <cellStyle name="Normal 5 4 2 2 2 5 2 2 5" xfId="48398" xr:uid="{3264AB33-02B1-40CE-998C-E306F7C73338}"/>
    <cellStyle name="Normal 5 4 2 2 2 5 2 3" xfId="23246" xr:uid="{CE8837B7-EE27-4C5B-AC6C-7CB790A41DE4}"/>
    <cellStyle name="Normal 5 4 2 2 2 5 2 3 2" xfId="36938" xr:uid="{12BEB1E3-FA41-4E1F-AEAD-476F74551C92}"/>
    <cellStyle name="Normal 5 4 2 2 2 5 2 3 3" xfId="51822" xr:uid="{0C846703-BCB5-4DE1-8237-8EDABB55DEAA}"/>
    <cellStyle name="Normal 5 4 2 2 2 5 2 4" xfId="16402" xr:uid="{C16EAAEB-E992-48CC-9123-03DFDC20512D}"/>
    <cellStyle name="Normal 5 4 2 2 2 5 2 5" xfId="30092" xr:uid="{CCF26615-6AF6-4725-B91E-ABB3C6317929}"/>
    <cellStyle name="Normal 5 4 2 2 2 5 2 6" xfId="44976" xr:uid="{8211A552-B2A1-4A4A-A643-988662F79E38}"/>
    <cellStyle name="Normal 5 4 2 2 2 5 3" xfId="11266" xr:uid="{B2806717-6417-4C08-9B07-5AE2599B8703}"/>
    <cellStyle name="Normal 5 4 2 2 2 5 3 2" xfId="24956" xr:uid="{2EA1A411-F8ED-408A-B1BF-E69756B6A883}"/>
    <cellStyle name="Normal 5 4 2 2 2 5 3 2 2" xfId="38648" xr:uid="{FD9714C0-4034-4D3D-852C-1178FA028F55}"/>
    <cellStyle name="Normal 5 4 2 2 2 5 3 2 3" xfId="53532" xr:uid="{93F6EE28-609D-43B3-B78B-40D6BBA6E1AF}"/>
    <cellStyle name="Normal 5 4 2 2 2 5 3 3" xfId="18112" xr:uid="{C761BF4E-3FFB-46C6-A84E-A9E6B8042993}"/>
    <cellStyle name="Normal 5 4 2 2 2 5 3 4" xfId="31802" xr:uid="{B23C21BF-F7D7-4DAA-87B7-FFA99CCAB75D}"/>
    <cellStyle name="Normal 5 4 2 2 2 5 3 5" xfId="46686" xr:uid="{35890556-2B5E-499B-B789-E7F622DA14D7}"/>
    <cellStyle name="Normal 5 4 2 2 2 5 4" xfId="21534" xr:uid="{F9985C49-7F06-42A4-97AF-94F2536AC501}"/>
    <cellStyle name="Normal 5 4 2 2 2 5 4 2" xfId="35226" xr:uid="{FD9E7F89-A331-43B0-A852-587F9ADE20A6}"/>
    <cellStyle name="Normal 5 4 2 2 2 5 4 3" xfId="50110" xr:uid="{38E4DBFC-4587-4C35-8397-F6FD949067E8}"/>
    <cellStyle name="Normal 5 4 2 2 2 5 5" xfId="14690" xr:uid="{8D53C8C2-E272-4C9D-B7AF-6CD1183ED127}"/>
    <cellStyle name="Normal 5 4 2 2 2 5 5 2" xfId="40883" xr:uid="{50DEFDCA-E7E4-4855-9F5A-750238FFCB21}"/>
    <cellStyle name="Normal 5 4 2 2 2 5 6" xfId="28380" xr:uid="{2F0BDCBA-2203-43FF-98BC-48206B0E3488}"/>
    <cellStyle name="Normal 5 4 2 2 2 5 7" xfId="43264" xr:uid="{7022394A-9083-4EDF-9F70-F599CD94D709}"/>
    <cellStyle name="Normal 5 4 2 2 2 5 8" xfId="7844" xr:uid="{E026766C-1CBD-4D37-A214-9B5BE53A8D1F}"/>
    <cellStyle name="Normal 5 4 2 2 2 6" xfId="2847" xr:uid="{C341AFF6-63D3-4426-B6F2-8ECE973D0D06}"/>
    <cellStyle name="Normal 5 4 2 2 2 6 2" xfId="9557" xr:uid="{FBE6E086-C650-43ED-A70C-1CE3C29E099C}"/>
    <cellStyle name="Normal 5 4 2 2 2 6 2 2" xfId="12979" xr:uid="{24A15724-16C1-4BD1-8D80-FA0B0356FAF8}"/>
    <cellStyle name="Normal 5 4 2 2 2 6 2 2 2" xfId="26669" xr:uid="{B2749032-3684-4E49-A8DB-AEF4825CE1B2}"/>
    <cellStyle name="Normal 5 4 2 2 2 6 2 2 2 2" xfId="40361" xr:uid="{2BE4CCC8-BEAB-4A39-A804-C2A7EA72EF07}"/>
    <cellStyle name="Normal 5 4 2 2 2 6 2 2 2 3" xfId="55245" xr:uid="{EDD220A8-EFDF-4A15-AB32-8CF27DE19A6C}"/>
    <cellStyle name="Normal 5 4 2 2 2 6 2 2 3" xfId="19825" xr:uid="{268EE7F2-309F-4A33-B1DC-061FD3ABF05D}"/>
    <cellStyle name="Normal 5 4 2 2 2 6 2 2 4" xfId="33515" xr:uid="{2D3E4B42-3CA8-49B5-8B73-804415D1524F}"/>
    <cellStyle name="Normal 5 4 2 2 2 6 2 2 5" xfId="48399" xr:uid="{6B2EE502-1A47-45C2-9965-E17EDE8C61CC}"/>
    <cellStyle name="Normal 5 4 2 2 2 6 2 3" xfId="23247" xr:uid="{9DAA794A-B0CA-4419-9CFC-85E7E3F3938F}"/>
    <cellStyle name="Normal 5 4 2 2 2 6 2 3 2" xfId="36939" xr:uid="{6BA52EBB-61DE-4D21-90ED-44EBDA8CBD5A}"/>
    <cellStyle name="Normal 5 4 2 2 2 6 2 3 3" xfId="51823" xr:uid="{9D65F9A0-81CA-4A20-868B-42B1EE803678}"/>
    <cellStyle name="Normal 5 4 2 2 2 6 2 4" xfId="16403" xr:uid="{362D8CA8-A486-48FD-A721-196C305636EC}"/>
    <cellStyle name="Normal 5 4 2 2 2 6 2 5" xfId="30093" xr:uid="{35B037EF-C35E-4C31-97A5-2C8548C7882E}"/>
    <cellStyle name="Normal 5 4 2 2 2 6 2 6" xfId="44977" xr:uid="{BB209F31-49E1-41FA-838E-1754E76870FE}"/>
    <cellStyle name="Normal 5 4 2 2 2 6 3" xfId="11267" xr:uid="{C5930823-2C07-4EB7-8CA5-430F1363F75B}"/>
    <cellStyle name="Normal 5 4 2 2 2 6 3 2" xfId="24957" xr:uid="{52E240F7-7478-4331-ABB3-2C5C5752E4D6}"/>
    <cellStyle name="Normal 5 4 2 2 2 6 3 2 2" xfId="38649" xr:uid="{E1D9D0D2-52C8-4C61-B62E-B915F7CFC53B}"/>
    <cellStyle name="Normal 5 4 2 2 2 6 3 2 3" xfId="53533" xr:uid="{C870B6E0-9D8A-44E3-AA98-61AFBF965E73}"/>
    <cellStyle name="Normal 5 4 2 2 2 6 3 3" xfId="18113" xr:uid="{4FF893DA-79C2-4456-9305-AF831B759291}"/>
    <cellStyle name="Normal 5 4 2 2 2 6 3 4" xfId="31803" xr:uid="{EC6A53D1-58C5-4D2E-9C82-AEAE72865A63}"/>
    <cellStyle name="Normal 5 4 2 2 2 6 3 5" xfId="46687" xr:uid="{974D381D-C7AE-4FF7-9325-D606A974F5A7}"/>
    <cellStyle name="Normal 5 4 2 2 2 6 4" xfId="21535" xr:uid="{60D7FCE3-54F5-4CAC-8EA8-19B602527FEA}"/>
    <cellStyle name="Normal 5 4 2 2 2 6 4 2" xfId="35227" xr:uid="{F18BC1A4-FB04-4D69-A8B2-52E9A6B88C90}"/>
    <cellStyle name="Normal 5 4 2 2 2 6 4 3" xfId="50111" xr:uid="{BE50AB29-CE67-451C-B342-BB7E11BCAAD9}"/>
    <cellStyle name="Normal 5 4 2 2 2 6 5" xfId="14691" xr:uid="{16EB5146-8B13-4DF1-B28D-60C5A4D9B846}"/>
    <cellStyle name="Normal 5 4 2 2 2 6 5 2" xfId="41123" xr:uid="{4DA545EB-E8CC-4F4C-A413-2FFD20470E49}"/>
    <cellStyle name="Normal 5 4 2 2 2 6 6" xfId="28381" xr:uid="{11AB6C25-32FC-48F2-AB3B-D4D496EE5D24}"/>
    <cellStyle name="Normal 5 4 2 2 2 6 7" xfId="43265" xr:uid="{C5152799-FDEE-41C7-9A26-043D9F2F8550}"/>
    <cellStyle name="Normal 5 4 2 2 2 6 8" xfId="7845" xr:uid="{C13D5C06-F9E3-49DB-9BFE-B5463D192620}"/>
    <cellStyle name="Normal 5 4 2 2 2 7" xfId="9543" xr:uid="{15031584-CB53-491E-87A1-DB52C9BDD5EC}"/>
    <cellStyle name="Normal 5 4 2 2 2 7 2" xfId="12965" xr:uid="{73918920-8CBD-4F31-8864-7DB8294B26B4}"/>
    <cellStyle name="Normal 5 4 2 2 2 7 2 2" xfId="26655" xr:uid="{2B4DF224-B128-4D46-9708-DB20043F9F40}"/>
    <cellStyle name="Normal 5 4 2 2 2 7 2 2 2" xfId="40347" xr:uid="{6537F4EC-6D1D-4FF2-9494-EE3073001BBD}"/>
    <cellStyle name="Normal 5 4 2 2 2 7 2 2 3" xfId="55231" xr:uid="{6ED97B37-76F1-4415-B3A9-D68D6683A63A}"/>
    <cellStyle name="Normal 5 4 2 2 2 7 2 3" xfId="19811" xr:uid="{0EC17778-6E48-4F92-BC3E-C6387BA03C40}"/>
    <cellStyle name="Normal 5 4 2 2 2 7 2 4" xfId="33501" xr:uid="{B71671BA-0D49-41CD-B134-660AB33BBE8C}"/>
    <cellStyle name="Normal 5 4 2 2 2 7 2 5" xfId="48385" xr:uid="{25037191-28FF-4F06-808B-429CA321B758}"/>
    <cellStyle name="Normal 5 4 2 2 2 7 3" xfId="23233" xr:uid="{F279E506-D55A-476C-93C2-53D691DABFDA}"/>
    <cellStyle name="Normal 5 4 2 2 2 7 3 2" xfId="36925" xr:uid="{40198FD4-6BC0-4D49-BF18-48DD6B394CC9}"/>
    <cellStyle name="Normal 5 4 2 2 2 7 3 3" xfId="51809" xr:uid="{9C65E7CA-D360-40A5-92D6-64651EDEC4A2}"/>
    <cellStyle name="Normal 5 4 2 2 2 7 4" xfId="16389" xr:uid="{70FA5BAC-B934-453A-906B-4DDD906359EC}"/>
    <cellStyle name="Normal 5 4 2 2 2 7 5" xfId="30079" xr:uid="{53BAF89D-AE66-421F-BC49-0B1AB552DDC9}"/>
    <cellStyle name="Normal 5 4 2 2 2 7 6" xfId="44963" xr:uid="{17D638A4-D22F-400E-9D01-501BCAEA5F2E}"/>
    <cellStyle name="Normal 5 4 2 2 2 8" xfId="11253" xr:uid="{E0CF40E7-6E7A-494F-8CAA-145AB9C68CEB}"/>
    <cellStyle name="Normal 5 4 2 2 2 8 2" xfId="24943" xr:uid="{4E231E2A-E456-4206-947E-EBB9BE8607FD}"/>
    <cellStyle name="Normal 5 4 2 2 2 8 2 2" xfId="38635" xr:uid="{F36D53C9-7A8C-4EB7-9746-F08575A98C19}"/>
    <cellStyle name="Normal 5 4 2 2 2 8 2 3" xfId="53519" xr:uid="{DDC8293A-A2D0-413F-9544-070BB4BAF813}"/>
    <cellStyle name="Normal 5 4 2 2 2 8 3" xfId="18099" xr:uid="{34292C2F-1982-47A2-B815-E4CB18B29B53}"/>
    <cellStyle name="Normal 5 4 2 2 2 8 4" xfId="31789" xr:uid="{0BD6733C-E565-4AE7-9753-85C63EB6F29A}"/>
    <cellStyle name="Normal 5 4 2 2 2 8 5" xfId="46673" xr:uid="{05CC3C61-402E-4448-AC5F-94975A470D3E}"/>
    <cellStyle name="Normal 5 4 2 2 2 9" xfId="21521" xr:uid="{DD8F0182-7DC3-4B85-9D67-3962FE499C14}"/>
    <cellStyle name="Normal 5 4 2 2 2 9 2" xfId="35213" xr:uid="{B38922E5-EB2F-4147-AF08-02FAD1CEC074}"/>
    <cellStyle name="Normal 5 4 2 2 2 9 3" xfId="50097" xr:uid="{2C425CD9-9FC8-47AB-AC1A-D2203FC59341}"/>
    <cellStyle name="Normal 5 4 2 2 3" xfId="297" xr:uid="{DBFD306D-A440-40F3-8FDE-8447DA499476}"/>
    <cellStyle name="Normal 5 4 2 2 3 10" xfId="43266" xr:uid="{4F6EB48E-1244-4080-B085-7A746657E7CE}"/>
    <cellStyle name="Normal 5 4 2 2 3 11" xfId="7846" xr:uid="{935688E8-BDE4-4FC5-AFEF-F12153858AFA}"/>
    <cellStyle name="Normal 5 4 2 2 3 2" xfId="535" xr:uid="{91C79B04-CCC2-4872-B87B-A2EC7CC6DBE4}"/>
    <cellStyle name="Normal 5 4 2 2 3 2 2" xfId="536" xr:uid="{21A4708A-67BE-4940-A719-100E10EB0173}"/>
    <cellStyle name="Normal 5 4 2 2 3 2 2 2" xfId="1191" xr:uid="{FC6788DA-6A6F-4D46-B532-C8F9A627B592}"/>
    <cellStyle name="Normal 5 4 2 2 3 2 2 2 2" xfId="1192" xr:uid="{3ABA5383-2141-4DE7-8ABC-4C08233F67AD}"/>
    <cellStyle name="Normal 5 4 2 2 3 2 2 2 2 2" xfId="26672" xr:uid="{F95DD46B-05F5-4257-BFF0-B2908FBCFEAE}"/>
    <cellStyle name="Normal 5 4 2 2 3 2 2 2 2 2 2" xfId="40364" xr:uid="{69B16F3A-9D55-4D28-B2F4-776ECB2B200E}"/>
    <cellStyle name="Normal 5 4 2 2 3 2 2 2 2 2 3" xfId="55248" xr:uid="{F95B3D0B-01BE-472E-8844-B525CEA415B6}"/>
    <cellStyle name="Normal 5 4 2 2 3 2 2 2 2 3" xfId="19828" xr:uid="{39139E61-7984-4FE6-80BC-052EF0F23458}"/>
    <cellStyle name="Normal 5 4 2 2 3 2 2 2 2 3 2" xfId="40885" xr:uid="{905F4669-2BD8-49AE-AFB9-46BD09947ABE}"/>
    <cellStyle name="Normal 5 4 2 2 3 2 2 2 2 4" xfId="33518" xr:uid="{4FCD4992-93B3-4D40-8A90-296AE85FBB74}"/>
    <cellStyle name="Normal 5 4 2 2 3 2 2 2 2 5" xfId="48402" xr:uid="{A904606F-5511-4600-8526-2FC366C171CC}"/>
    <cellStyle name="Normal 5 4 2 2 3 2 2 2 2 6" xfId="12982" xr:uid="{24553662-8EC4-4FFD-BADB-4928A8A2FE78}"/>
    <cellStyle name="Normal 5 4 2 2 3 2 2 2 3" xfId="23250" xr:uid="{8488235A-D12A-4120-9ADE-28824E2CC79E}"/>
    <cellStyle name="Normal 5 4 2 2 3 2 2 2 3 2" xfId="36942" xr:uid="{D3F79E47-304D-445A-BC2B-25638C343280}"/>
    <cellStyle name="Normal 5 4 2 2 3 2 2 2 3 3" xfId="51826" xr:uid="{5467DB3A-5784-4193-AAA2-B9EFBCD6E74E}"/>
    <cellStyle name="Normal 5 4 2 2 3 2 2 2 4" xfId="16406" xr:uid="{0AFE51A6-F925-4747-93A0-9A814C46514C}"/>
    <cellStyle name="Normal 5 4 2 2 3 2 2 2 4 2" xfId="40884" xr:uid="{19DB0517-6A1A-4F18-849C-F4C53A489832}"/>
    <cellStyle name="Normal 5 4 2 2 3 2 2 2 5" xfId="30096" xr:uid="{C4DED6F5-7B40-4AB3-9A45-3C05EBC73752}"/>
    <cellStyle name="Normal 5 4 2 2 3 2 2 2 6" xfId="44980" xr:uid="{5552593B-98B8-424C-9F8E-3708067A6E0B}"/>
    <cellStyle name="Normal 5 4 2 2 3 2 2 2 7" xfId="9560" xr:uid="{4ECFF232-A436-47DE-80FE-2A55FB71801F}"/>
    <cellStyle name="Normal 5 4 2 2 3 2 2 3" xfId="1193" xr:uid="{9077361D-48BA-4E6E-9CF9-7D226E3B9DF4}"/>
    <cellStyle name="Normal 5 4 2 2 3 2 2 3 2" xfId="24960" xr:uid="{1D893393-4416-4B03-81FA-950763C2BDA8}"/>
    <cellStyle name="Normal 5 4 2 2 3 2 2 3 2 2" xfId="38652" xr:uid="{7148823A-6D6B-4C8D-953F-15E199F6D7C5}"/>
    <cellStyle name="Normal 5 4 2 2 3 2 2 3 2 3" xfId="53536" xr:uid="{01B7EA37-AC08-4C2E-9D3E-855E1D9EEB81}"/>
    <cellStyle name="Normal 5 4 2 2 3 2 2 3 3" xfId="18116" xr:uid="{1C8B4D9F-595E-4793-85A4-F6730315DE3B}"/>
    <cellStyle name="Normal 5 4 2 2 3 2 2 3 3 2" xfId="40886" xr:uid="{AFB6F933-3109-487F-AA46-49AFFBD4D3E7}"/>
    <cellStyle name="Normal 5 4 2 2 3 2 2 3 4" xfId="31806" xr:uid="{D06F800F-21C8-4256-BEE4-89B71CC0450E}"/>
    <cellStyle name="Normal 5 4 2 2 3 2 2 3 5" xfId="46690" xr:uid="{D016F675-DD31-49C0-9C62-03E905F09C11}"/>
    <cellStyle name="Normal 5 4 2 2 3 2 2 3 6" xfId="11270" xr:uid="{F9CD6AF4-8C62-42FA-AC55-6CA7575BC1FA}"/>
    <cellStyle name="Normal 5 4 2 2 3 2 2 4" xfId="21538" xr:uid="{A7118688-7F5A-4863-8804-939375D20C96}"/>
    <cellStyle name="Normal 5 4 2 2 3 2 2 4 2" xfId="35230" xr:uid="{99852E02-B47F-45A0-8754-397F92F7B0C6}"/>
    <cellStyle name="Normal 5 4 2 2 3 2 2 4 3" xfId="50114" xr:uid="{B44CEE25-E906-41B2-ABE2-0428A72A4F12}"/>
    <cellStyle name="Normal 5 4 2 2 3 2 2 5" xfId="14694" xr:uid="{FE3416C4-B171-4B3B-A341-CD3AA7D761DA}"/>
    <cellStyle name="Normal 5 4 2 2 3 2 2 5 2" xfId="40813" xr:uid="{006B6087-0AFC-4B58-BB5C-8B9879D93F4E}"/>
    <cellStyle name="Normal 5 4 2 2 3 2 2 6" xfId="28384" xr:uid="{F8DC14BE-AFA8-477D-A619-11B6614F5D2F}"/>
    <cellStyle name="Normal 5 4 2 2 3 2 2 7" xfId="43268" xr:uid="{F5EA9776-6F2F-4D10-9FEC-12DF3FF2F431}"/>
    <cellStyle name="Normal 5 4 2 2 3 2 2 8" xfId="7848" xr:uid="{EC56FAF4-7214-45A7-8A11-B23F71CD4A8B}"/>
    <cellStyle name="Normal 5 4 2 2 3 2 3" xfId="1194" xr:uid="{BDC0FE06-0DF3-43CB-9D1F-DD6F8FA10896}"/>
    <cellStyle name="Normal 5 4 2 2 3 2 3 2" xfId="1195" xr:uid="{A73DBF83-EF10-473A-9301-4F45CAAF3E17}"/>
    <cellStyle name="Normal 5 4 2 2 3 2 3 2 2" xfId="26671" xr:uid="{78E7B26A-4A9E-4AA2-A573-A7144623CEB1}"/>
    <cellStyle name="Normal 5 4 2 2 3 2 3 2 2 2" xfId="40363" xr:uid="{FC0C0E26-56F4-4D03-8688-392FFCDD37CE}"/>
    <cellStyle name="Normal 5 4 2 2 3 2 3 2 2 3" xfId="55247" xr:uid="{54A45987-757B-4AD4-9F15-00EF5FEFC4E0}"/>
    <cellStyle name="Normal 5 4 2 2 3 2 3 2 3" xfId="19827" xr:uid="{BB1F6DC7-C6F1-41A1-B240-DAF9EF6C18D7}"/>
    <cellStyle name="Normal 5 4 2 2 3 2 3 2 3 2" xfId="40888" xr:uid="{ACB6C73D-C861-4682-A5A5-35825F67316A}"/>
    <cellStyle name="Normal 5 4 2 2 3 2 3 2 4" xfId="33517" xr:uid="{1E391067-507D-40FF-9615-59EB9ED24883}"/>
    <cellStyle name="Normal 5 4 2 2 3 2 3 2 5" xfId="48401" xr:uid="{3CC52C1A-C8F6-463F-AFBF-04B4F2E3E208}"/>
    <cellStyle name="Normal 5 4 2 2 3 2 3 2 6" xfId="12981" xr:uid="{094689B2-3336-4BC1-871B-ED778DAC9B1C}"/>
    <cellStyle name="Normal 5 4 2 2 3 2 3 3" xfId="23249" xr:uid="{8EEF4CB0-C461-4451-ADEF-2ADE5912F0D5}"/>
    <cellStyle name="Normal 5 4 2 2 3 2 3 3 2" xfId="36941" xr:uid="{B817B51C-8AB5-4120-AAE0-C056B5F45E74}"/>
    <cellStyle name="Normal 5 4 2 2 3 2 3 3 3" xfId="51825" xr:uid="{830D5203-1CC9-4D49-9C59-C161958520E7}"/>
    <cellStyle name="Normal 5 4 2 2 3 2 3 4" xfId="16405" xr:uid="{586B91B7-E363-42BB-B0CE-572CFCF61955}"/>
    <cellStyle name="Normal 5 4 2 2 3 2 3 4 2" xfId="40887" xr:uid="{A472AC64-48FA-4ACF-BF22-2B8C1030B9F4}"/>
    <cellStyle name="Normal 5 4 2 2 3 2 3 5" xfId="30095" xr:uid="{1990DA18-75B1-416B-8630-B2D621B12294}"/>
    <cellStyle name="Normal 5 4 2 2 3 2 3 6" xfId="44979" xr:uid="{543F0631-520E-4862-948D-1FC2AF754C55}"/>
    <cellStyle name="Normal 5 4 2 2 3 2 3 7" xfId="9559" xr:uid="{3D2C5519-7287-4581-8318-45C88F21358E}"/>
    <cellStyle name="Normal 5 4 2 2 3 2 4" xfId="1196" xr:uid="{267D1449-B0A7-4B64-B5C1-0625B40228D5}"/>
    <cellStyle name="Normal 5 4 2 2 3 2 4 2" xfId="24959" xr:uid="{F84D26FC-CE91-429D-83A0-C9C091BE278C}"/>
    <cellStyle name="Normal 5 4 2 2 3 2 4 2 2" xfId="38651" xr:uid="{1DA2E99C-DEC2-43D3-BB61-D29A83D50BC9}"/>
    <cellStyle name="Normal 5 4 2 2 3 2 4 2 3" xfId="53535" xr:uid="{25CF1E61-484A-4D0D-9A9B-6AFDA5F7B56D}"/>
    <cellStyle name="Normal 5 4 2 2 3 2 4 3" xfId="18115" xr:uid="{9C685C48-6EB0-4609-8DA6-30063F8F05FF}"/>
    <cellStyle name="Normal 5 4 2 2 3 2 4 3 2" xfId="40889" xr:uid="{D7B2CF0C-10C1-4F10-AF08-0DE62E911399}"/>
    <cellStyle name="Normal 5 4 2 2 3 2 4 4" xfId="31805" xr:uid="{083B33F1-F3FA-475D-A172-887125BF51CA}"/>
    <cellStyle name="Normal 5 4 2 2 3 2 4 5" xfId="46689" xr:uid="{46A2A852-5C75-475A-8415-F221828A5423}"/>
    <cellStyle name="Normal 5 4 2 2 3 2 4 6" xfId="11269" xr:uid="{779A5E26-8B97-4AB1-AC08-FD1DA22B61D2}"/>
    <cellStyle name="Normal 5 4 2 2 3 2 5" xfId="21537" xr:uid="{BC1E57ED-A758-4CFC-890C-3AC1F01236B2}"/>
    <cellStyle name="Normal 5 4 2 2 3 2 5 2" xfId="35229" xr:uid="{5E99B23F-0F01-476F-9647-B6476C6FB42C}"/>
    <cellStyle name="Normal 5 4 2 2 3 2 5 3" xfId="50113" xr:uid="{7FADA478-D78E-47C3-B297-6C20C666347B}"/>
    <cellStyle name="Normal 5 4 2 2 3 2 6" xfId="14693" xr:uid="{41451F86-A3BE-467A-AFFB-E21FAD3EFD05}"/>
    <cellStyle name="Normal 5 4 2 2 3 2 6 2" xfId="40812" xr:uid="{8550F467-0576-47D4-BD6A-A2DFAA119AC5}"/>
    <cellStyle name="Normal 5 4 2 2 3 2 7" xfId="28383" xr:uid="{6D940DE0-AAE4-4630-9D9D-E5C71CE2E0EF}"/>
    <cellStyle name="Normal 5 4 2 2 3 2 8" xfId="43267" xr:uid="{8A3D2FB5-AE01-4FE9-9639-0F23859FC207}"/>
    <cellStyle name="Normal 5 4 2 2 3 2 9" xfId="7847" xr:uid="{3C512D8B-A04F-4A9F-A106-BC792AA3B278}"/>
    <cellStyle name="Normal 5 4 2 2 3 3" xfId="537" xr:uid="{2EAC8AE3-90CB-41FA-BC28-1BA6D1FFBE16}"/>
    <cellStyle name="Normal 5 4 2 2 3 3 2" xfId="1197" xr:uid="{AF7139F2-8DC8-4DB8-A285-C6B936028916}"/>
    <cellStyle name="Normal 5 4 2 2 3 3 2 2" xfId="1198" xr:uid="{99299955-1415-4E74-8418-DFC867E58DEE}"/>
    <cellStyle name="Normal 5 4 2 2 3 3 2 2 2" xfId="26673" xr:uid="{230D65EB-5363-497A-9814-9D627F3D4CFA}"/>
    <cellStyle name="Normal 5 4 2 2 3 3 2 2 2 2" xfId="40365" xr:uid="{82D62756-3D42-4EC8-A40B-BD41AB123917}"/>
    <cellStyle name="Normal 5 4 2 2 3 3 2 2 2 3" xfId="55249" xr:uid="{87D4B11C-7732-495D-896B-5E063EA34736}"/>
    <cellStyle name="Normal 5 4 2 2 3 3 2 2 3" xfId="19829" xr:uid="{4389D075-A3B4-4210-ACCD-F33086B63152}"/>
    <cellStyle name="Normal 5 4 2 2 3 3 2 2 3 2" xfId="40891" xr:uid="{C75C1876-DE22-4173-8376-227204187875}"/>
    <cellStyle name="Normal 5 4 2 2 3 3 2 2 4" xfId="33519" xr:uid="{13B69A1C-8F26-4B8D-AB55-74BDA3D7746D}"/>
    <cellStyle name="Normal 5 4 2 2 3 3 2 2 5" xfId="48403" xr:uid="{24F3B955-77E1-45EE-A24B-C92DC28C428E}"/>
    <cellStyle name="Normal 5 4 2 2 3 3 2 2 6" xfId="12983" xr:uid="{8DA4F0DE-27BE-4F13-8714-D9A016CDC9DC}"/>
    <cellStyle name="Normal 5 4 2 2 3 3 2 3" xfId="23251" xr:uid="{C48FBD36-D624-4696-82A6-D3148B7D03EE}"/>
    <cellStyle name="Normal 5 4 2 2 3 3 2 3 2" xfId="36943" xr:uid="{EE232259-09FF-4C44-828C-48406C566AAE}"/>
    <cellStyle name="Normal 5 4 2 2 3 3 2 3 3" xfId="51827" xr:uid="{18B68ADC-9AAA-4D38-949C-BAB2AC39BE2A}"/>
    <cellStyle name="Normal 5 4 2 2 3 3 2 4" xfId="16407" xr:uid="{05276945-D4AB-4915-BA57-48307C39EC1E}"/>
    <cellStyle name="Normal 5 4 2 2 3 3 2 4 2" xfId="40890" xr:uid="{044951AB-7626-4B46-83E0-10BD462F83BF}"/>
    <cellStyle name="Normal 5 4 2 2 3 3 2 5" xfId="30097" xr:uid="{E6C47E43-C0BC-4CF5-9A47-6CC9CDD05F59}"/>
    <cellStyle name="Normal 5 4 2 2 3 3 2 6" xfId="44981" xr:uid="{32914089-1357-43B5-BD02-AE34D1106489}"/>
    <cellStyle name="Normal 5 4 2 2 3 3 2 7" xfId="9561" xr:uid="{6124B1F9-17BE-4CCB-9471-1B9F8657E877}"/>
    <cellStyle name="Normal 5 4 2 2 3 3 3" xfId="1199" xr:uid="{3B021146-045E-45B8-A739-ACF7ACFB8D0C}"/>
    <cellStyle name="Normal 5 4 2 2 3 3 3 2" xfId="24961" xr:uid="{504D20BA-72A7-4E75-8135-CEF9783C0A81}"/>
    <cellStyle name="Normal 5 4 2 2 3 3 3 2 2" xfId="38653" xr:uid="{9B3162E9-1D71-45FA-8BB3-03A5ACFA34A5}"/>
    <cellStyle name="Normal 5 4 2 2 3 3 3 2 3" xfId="53537" xr:uid="{480BF5E3-0987-460A-8F5E-A50C4FAD8087}"/>
    <cellStyle name="Normal 5 4 2 2 3 3 3 3" xfId="18117" xr:uid="{1214FC46-BA40-4F7F-BEAB-EDD36BAB5D07}"/>
    <cellStyle name="Normal 5 4 2 2 3 3 3 3 2" xfId="40892" xr:uid="{C4B5455E-5AF6-409A-9E42-0597FCFE3BC1}"/>
    <cellStyle name="Normal 5 4 2 2 3 3 3 4" xfId="31807" xr:uid="{F4134747-A092-4BF0-9927-D710C4EAD982}"/>
    <cellStyle name="Normal 5 4 2 2 3 3 3 5" xfId="46691" xr:uid="{27F6976E-075B-4445-8E03-6869B6DC7015}"/>
    <cellStyle name="Normal 5 4 2 2 3 3 3 6" xfId="11271" xr:uid="{A08A102F-13F1-43E6-9E9F-1FF3FB6DFAB9}"/>
    <cellStyle name="Normal 5 4 2 2 3 3 4" xfId="21539" xr:uid="{C81EAED5-09F4-4B23-81C5-E6F59B091723}"/>
    <cellStyle name="Normal 5 4 2 2 3 3 4 2" xfId="35231" xr:uid="{274A905D-14C8-420C-B023-CCD0A4C16365}"/>
    <cellStyle name="Normal 5 4 2 2 3 3 4 3" xfId="50115" xr:uid="{7255B1CE-9ABD-4F15-8452-42608B16002B}"/>
    <cellStyle name="Normal 5 4 2 2 3 3 5" xfId="14695" xr:uid="{AA984A26-DE86-4D9D-9F71-8CD0B4EDF8B5}"/>
    <cellStyle name="Normal 5 4 2 2 3 3 5 2" xfId="40814" xr:uid="{F001C3A0-6B89-4490-8AF6-623111390697}"/>
    <cellStyle name="Normal 5 4 2 2 3 3 6" xfId="28385" xr:uid="{328D4A96-358C-4080-8FC2-740279EF5445}"/>
    <cellStyle name="Normal 5 4 2 2 3 3 7" xfId="43269" xr:uid="{D6B94ACE-886B-4C0A-9AA8-4F00DFAAE1D7}"/>
    <cellStyle name="Normal 5 4 2 2 3 3 8" xfId="7849" xr:uid="{4F1848F2-254D-4162-B562-E46D68210F2C}"/>
    <cellStyle name="Normal 5 4 2 2 3 4" xfId="1200" xr:uid="{71CC058B-1887-48F3-97FA-C79E821667F0}"/>
    <cellStyle name="Normal 5 4 2 2 3 4 2" xfId="1201" xr:uid="{0FF2A945-3CC5-474B-A802-3C08B9B55A6A}"/>
    <cellStyle name="Normal 5 4 2 2 3 4 2 2" xfId="12984" xr:uid="{849C5D9F-8B7C-4F09-922E-A6342E054100}"/>
    <cellStyle name="Normal 5 4 2 2 3 4 2 2 2" xfId="26674" xr:uid="{DA46D6AD-2370-4482-8673-B5DF47D8FDF8}"/>
    <cellStyle name="Normal 5 4 2 2 3 4 2 2 2 2" xfId="40366" xr:uid="{CE2129A5-556E-49B0-B05A-690594D7D34D}"/>
    <cellStyle name="Normal 5 4 2 2 3 4 2 2 2 3" xfId="55250" xr:uid="{A74EBF0F-0134-4DFB-AE6B-05F9469E659A}"/>
    <cellStyle name="Normal 5 4 2 2 3 4 2 2 3" xfId="19830" xr:uid="{CFFEA38F-A865-4AEC-840D-8B350B12C246}"/>
    <cellStyle name="Normal 5 4 2 2 3 4 2 2 4" xfId="33520" xr:uid="{28EF09F4-7EE7-4375-A47E-DE4283EC6016}"/>
    <cellStyle name="Normal 5 4 2 2 3 4 2 2 5" xfId="48404" xr:uid="{A4DA4923-E02D-481B-8E4E-357798320EAF}"/>
    <cellStyle name="Normal 5 4 2 2 3 4 2 3" xfId="23252" xr:uid="{469E784D-A1CD-439F-9B80-E12CED125BD6}"/>
    <cellStyle name="Normal 5 4 2 2 3 4 2 3 2" xfId="36944" xr:uid="{7B2B6676-B9CD-4891-9887-A248A0926E00}"/>
    <cellStyle name="Normal 5 4 2 2 3 4 2 3 3" xfId="51828" xr:uid="{03D91B73-4265-4A2D-8A27-4ECCA9ACF6F0}"/>
    <cellStyle name="Normal 5 4 2 2 3 4 2 4" xfId="16408" xr:uid="{404D298E-DC8C-4375-9544-C959C44C1D94}"/>
    <cellStyle name="Normal 5 4 2 2 3 4 2 4 2" xfId="40894" xr:uid="{99DEDA82-48BA-4502-BD7E-54881C4FAA2B}"/>
    <cellStyle name="Normal 5 4 2 2 3 4 2 5" xfId="30098" xr:uid="{4E3BDC07-6D4A-449F-A00F-479585D22B9B}"/>
    <cellStyle name="Normal 5 4 2 2 3 4 2 6" xfId="44982" xr:uid="{1DD330E8-D8E8-4E41-8476-17E5415000D6}"/>
    <cellStyle name="Normal 5 4 2 2 3 4 2 7" xfId="9562" xr:uid="{AF6492ED-F8D3-49ED-9EEF-B3002FC3CDE9}"/>
    <cellStyle name="Normal 5 4 2 2 3 4 3" xfId="11272" xr:uid="{3156131F-7352-412D-8093-50DD25F7282C}"/>
    <cellStyle name="Normal 5 4 2 2 3 4 3 2" xfId="24962" xr:uid="{42933716-CD21-4E62-881C-2C8CAE17F1EF}"/>
    <cellStyle name="Normal 5 4 2 2 3 4 3 2 2" xfId="38654" xr:uid="{5F746921-F20D-4493-AD02-5941C59CC4F7}"/>
    <cellStyle name="Normal 5 4 2 2 3 4 3 2 3" xfId="53538" xr:uid="{5BA1CA36-7093-4E34-840D-8BC116368522}"/>
    <cellStyle name="Normal 5 4 2 2 3 4 3 3" xfId="18118" xr:uid="{87E3D9B2-5423-4261-B573-11FA26872E46}"/>
    <cellStyle name="Normal 5 4 2 2 3 4 3 4" xfId="31808" xr:uid="{687051AF-51AB-45FB-8AAB-D69D93C627CA}"/>
    <cellStyle name="Normal 5 4 2 2 3 4 3 5" xfId="46692" xr:uid="{909A2643-2257-4327-9A70-BC9B02E87011}"/>
    <cellStyle name="Normal 5 4 2 2 3 4 4" xfId="21540" xr:uid="{15D5D1F4-7E5B-42F2-8302-5DA6F4A3B89F}"/>
    <cellStyle name="Normal 5 4 2 2 3 4 4 2" xfId="35232" xr:uid="{C79747C1-2C67-415F-B997-E0C4460B2823}"/>
    <cellStyle name="Normal 5 4 2 2 3 4 4 3" xfId="50116" xr:uid="{9614C9D6-5986-4EF9-9B22-2C12CAD17A2F}"/>
    <cellStyle name="Normal 5 4 2 2 3 4 5" xfId="14696" xr:uid="{F609CEC2-A319-471A-BDAA-C9D857FB6C15}"/>
    <cellStyle name="Normal 5 4 2 2 3 4 5 2" xfId="40893" xr:uid="{1971FA31-9922-4BF1-86D3-163A91721EE5}"/>
    <cellStyle name="Normal 5 4 2 2 3 4 6" xfId="28386" xr:uid="{7BB8B037-DDA6-41CD-9F1E-A28EEF664651}"/>
    <cellStyle name="Normal 5 4 2 2 3 4 7" xfId="43270" xr:uid="{85AC34B3-533A-4E4E-851A-198E32592E26}"/>
    <cellStyle name="Normal 5 4 2 2 3 4 8" xfId="7850" xr:uid="{C4147A57-6141-4923-99EF-DB9D5099E481}"/>
    <cellStyle name="Normal 5 4 2 2 3 5" xfId="1202" xr:uid="{A5FA94B0-18AF-4544-A1FC-51F49D6037B9}"/>
    <cellStyle name="Normal 5 4 2 2 3 5 2" xfId="12980" xr:uid="{E62F171A-E0CD-49E5-95F1-312DB319FE43}"/>
    <cellStyle name="Normal 5 4 2 2 3 5 2 2" xfId="26670" xr:uid="{3F6D7EC2-29FC-4BFB-A3B5-861297B15A8E}"/>
    <cellStyle name="Normal 5 4 2 2 3 5 2 2 2" xfId="40362" xr:uid="{FDE4ECEF-A9F0-4E14-90DC-330297BD70F2}"/>
    <cellStyle name="Normal 5 4 2 2 3 5 2 2 3" xfId="55246" xr:uid="{BA56E8EB-2006-413B-99F1-B81F56116A9E}"/>
    <cellStyle name="Normal 5 4 2 2 3 5 2 3" xfId="19826" xr:uid="{CBF84944-3E22-4B3F-8E63-A1CA8B919A4B}"/>
    <cellStyle name="Normal 5 4 2 2 3 5 2 4" xfId="33516" xr:uid="{741E8D69-2EF5-46EE-B045-69E46A76A0D5}"/>
    <cellStyle name="Normal 5 4 2 2 3 5 2 5" xfId="48400" xr:uid="{ACD49BA0-FD1E-4373-A99A-280A9A4F5003}"/>
    <cellStyle name="Normal 5 4 2 2 3 5 3" xfId="23248" xr:uid="{FC503262-404D-424C-84EF-ABB424CD7CE7}"/>
    <cellStyle name="Normal 5 4 2 2 3 5 3 2" xfId="36940" xr:uid="{A25FDD63-D2F3-4506-8F55-6252845BE9AC}"/>
    <cellStyle name="Normal 5 4 2 2 3 5 3 3" xfId="51824" xr:uid="{D2C622DE-5279-44BB-8521-57212F858238}"/>
    <cellStyle name="Normal 5 4 2 2 3 5 4" xfId="16404" xr:uid="{2CD03513-582F-45AE-858E-595CE1A6114C}"/>
    <cellStyle name="Normal 5 4 2 2 3 5 4 2" xfId="40895" xr:uid="{2190346F-50F9-4DA3-A810-9EDD31016C10}"/>
    <cellStyle name="Normal 5 4 2 2 3 5 5" xfId="30094" xr:uid="{E855BAEE-EDA7-4820-B2C4-A19C2687E6A7}"/>
    <cellStyle name="Normal 5 4 2 2 3 5 6" xfId="44978" xr:uid="{08EA3E56-402C-4238-AE96-85F6E2D1DE16}"/>
    <cellStyle name="Normal 5 4 2 2 3 5 7" xfId="9558" xr:uid="{423219ED-875B-446C-84B0-93329EF4B68F}"/>
    <cellStyle name="Normal 5 4 2 2 3 6" xfId="11268" xr:uid="{2F98F720-EA4B-4953-AD03-08780ED62C1B}"/>
    <cellStyle name="Normal 5 4 2 2 3 6 2" xfId="24958" xr:uid="{C5F26B9D-36B8-4BBE-AD58-2D49FB379E67}"/>
    <cellStyle name="Normal 5 4 2 2 3 6 2 2" xfId="38650" xr:uid="{DC648314-22DE-4362-BB53-226C8CAAE7B6}"/>
    <cellStyle name="Normal 5 4 2 2 3 6 2 3" xfId="53534" xr:uid="{43AFCCB0-B193-4A73-9A0F-E1F6CBA46F4E}"/>
    <cellStyle name="Normal 5 4 2 2 3 6 3" xfId="18114" xr:uid="{33EB5CF1-49E2-4FFE-8430-339248CCCFB4}"/>
    <cellStyle name="Normal 5 4 2 2 3 6 4" xfId="31804" xr:uid="{E5FE7211-4EC6-4E0E-B666-533396065F27}"/>
    <cellStyle name="Normal 5 4 2 2 3 6 5" xfId="46688" xr:uid="{7579EC82-714C-4186-BDE7-A7D0F84586E2}"/>
    <cellStyle name="Normal 5 4 2 2 3 7" xfId="21536" xr:uid="{EA7C2E7D-918C-4D0F-AFAC-D7FCE1909E25}"/>
    <cellStyle name="Normal 5 4 2 2 3 7 2" xfId="35228" xr:uid="{DD2F28FF-0FDC-45AA-BEDB-C43EFA5CAB0F}"/>
    <cellStyle name="Normal 5 4 2 2 3 7 3" xfId="50112" xr:uid="{1FC7394F-9036-4AA2-846B-5247B091FB75}"/>
    <cellStyle name="Normal 5 4 2 2 3 8" xfId="14692" xr:uid="{92D919FD-1E31-4662-BFC6-86D04E73CCD4}"/>
    <cellStyle name="Normal 5 4 2 2 3 8 2" xfId="40779" xr:uid="{ABAFD54A-AD77-4E13-95B6-BAE78F8CB9B9}"/>
    <cellStyle name="Normal 5 4 2 2 3 9" xfId="28382" xr:uid="{09769104-052B-4BDE-9293-CAD3ACCD73DF}"/>
    <cellStyle name="Normal 5 4 2 2 4" xfId="538" xr:uid="{EEF4F12E-D2A7-4414-A1A8-FF983965F89B}"/>
    <cellStyle name="Normal 5 4 2 2 4 10" xfId="43271" xr:uid="{F944A197-582D-488E-8043-011295B9A956}"/>
    <cellStyle name="Normal 5 4 2 2 4 11" xfId="7851" xr:uid="{1BF2C6A0-0159-4A77-8ECC-B4B3889680B9}"/>
    <cellStyle name="Normal 5 4 2 2 4 2" xfId="539" xr:uid="{7913EC93-CF14-4C0B-B258-CB6CEBB211C7}"/>
    <cellStyle name="Normal 5 4 2 2 4 2 2" xfId="1203" xr:uid="{FD65408D-F8A0-431B-99FC-E41F0602DD2B}"/>
    <cellStyle name="Normal 5 4 2 2 4 2 2 2" xfId="1204" xr:uid="{391D051A-0500-42A2-93B2-7DE2B9B19525}"/>
    <cellStyle name="Normal 5 4 2 2 4 2 2 2 2" xfId="12987" xr:uid="{2D3EB051-5307-421F-8CFC-992F3BA060A8}"/>
    <cellStyle name="Normal 5 4 2 2 4 2 2 2 2 2" xfId="26677" xr:uid="{BBAFE5BE-EF27-4577-A8EE-44FF856CC340}"/>
    <cellStyle name="Normal 5 4 2 2 4 2 2 2 2 2 2" xfId="40369" xr:uid="{4FE37137-A5DA-4F8A-9BF7-93C8234454C5}"/>
    <cellStyle name="Normal 5 4 2 2 4 2 2 2 2 2 3" xfId="55253" xr:uid="{ECA8A5E1-2206-4F6C-B3F4-111EF1C049E9}"/>
    <cellStyle name="Normal 5 4 2 2 4 2 2 2 2 3" xfId="19833" xr:uid="{D1B0D2ED-867E-4127-9F72-F83DF201AF21}"/>
    <cellStyle name="Normal 5 4 2 2 4 2 2 2 2 4" xfId="33523" xr:uid="{C8776B1F-22B5-492B-BF8A-DBC1AEF17887}"/>
    <cellStyle name="Normal 5 4 2 2 4 2 2 2 2 5" xfId="48407" xr:uid="{C630EA21-E0AF-454B-83B7-83E0CB7CDDEE}"/>
    <cellStyle name="Normal 5 4 2 2 4 2 2 2 3" xfId="23255" xr:uid="{7B5B28B2-5420-45BD-8C85-30CFC2E6DFAE}"/>
    <cellStyle name="Normal 5 4 2 2 4 2 2 2 3 2" xfId="36947" xr:uid="{D8DCCE9E-3731-481F-95FD-BC200F2A92F2}"/>
    <cellStyle name="Normal 5 4 2 2 4 2 2 2 3 3" xfId="51831" xr:uid="{FEDC8A15-9DF0-4BC6-BD4E-176C3FED5E1F}"/>
    <cellStyle name="Normal 5 4 2 2 4 2 2 2 4" xfId="16411" xr:uid="{516A3337-7390-431A-819A-382F7F476F7A}"/>
    <cellStyle name="Normal 5 4 2 2 4 2 2 2 4 2" xfId="40897" xr:uid="{6046F03B-CB28-4619-BC8B-2FD9D777B433}"/>
    <cellStyle name="Normal 5 4 2 2 4 2 2 2 5" xfId="30101" xr:uid="{F809239B-68D0-44A9-94E9-130E42385CB8}"/>
    <cellStyle name="Normal 5 4 2 2 4 2 2 2 6" xfId="44985" xr:uid="{054C1DDA-8670-4ED5-B900-99846CD55669}"/>
    <cellStyle name="Normal 5 4 2 2 4 2 2 2 7" xfId="9565" xr:uid="{319EFDAE-6D1A-4FBA-8887-AF293DF82B9C}"/>
    <cellStyle name="Normal 5 4 2 2 4 2 2 3" xfId="11275" xr:uid="{256ABD15-22A5-45C4-ABDE-EE6A4F5BCDCF}"/>
    <cellStyle name="Normal 5 4 2 2 4 2 2 3 2" xfId="24965" xr:uid="{DBE20982-F9A2-402D-8A6E-C070620B5023}"/>
    <cellStyle name="Normal 5 4 2 2 4 2 2 3 2 2" xfId="38657" xr:uid="{8CFDCC3F-CF22-4565-821C-FBCB55E0EEE9}"/>
    <cellStyle name="Normal 5 4 2 2 4 2 2 3 2 3" xfId="53541" xr:uid="{E7BCA77E-F807-479B-820D-15FB6F6159DA}"/>
    <cellStyle name="Normal 5 4 2 2 4 2 2 3 3" xfId="18121" xr:uid="{14E50E69-3107-4CB2-BA78-08FB592E40FD}"/>
    <cellStyle name="Normal 5 4 2 2 4 2 2 3 4" xfId="31811" xr:uid="{6E65E994-883C-47F6-A22D-D85026AF124D}"/>
    <cellStyle name="Normal 5 4 2 2 4 2 2 3 5" xfId="46695" xr:uid="{BC2E82AD-242B-4E8A-8BC6-AD6A50DDB713}"/>
    <cellStyle name="Normal 5 4 2 2 4 2 2 4" xfId="21543" xr:uid="{C861B630-BDE2-43B4-8A25-6D550A640429}"/>
    <cellStyle name="Normal 5 4 2 2 4 2 2 4 2" xfId="35235" xr:uid="{F8EBABBE-4171-45B1-94A0-CC68B8BBCD31}"/>
    <cellStyle name="Normal 5 4 2 2 4 2 2 4 3" xfId="50119" xr:uid="{4E932ABB-4F61-4FC8-9BDA-F741B5C55585}"/>
    <cellStyle name="Normal 5 4 2 2 4 2 2 5" xfId="14699" xr:uid="{BD64BF39-0B3B-47D2-A80F-A53106472EA4}"/>
    <cellStyle name="Normal 5 4 2 2 4 2 2 5 2" xfId="40896" xr:uid="{42CBC340-85A2-4ECD-B304-136312ADF36B}"/>
    <cellStyle name="Normal 5 4 2 2 4 2 2 6" xfId="28389" xr:uid="{EFCC24F3-1A20-4AB1-AB4F-CFFE6123D1BC}"/>
    <cellStyle name="Normal 5 4 2 2 4 2 2 7" xfId="43273" xr:uid="{A8A907B7-02D5-49D9-B2BC-8D93EE8E361C}"/>
    <cellStyle name="Normal 5 4 2 2 4 2 2 8" xfId="7853" xr:uid="{E6F683B4-CFC6-4B6A-8CEA-3B895A347351}"/>
    <cellStyle name="Normal 5 4 2 2 4 2 3" xfId="1205" xr:uid="{0FA0202E-A62C-428B-AC48-A55933216913}"/>
    <cellStyle name="Normal 5 4 2 2 4 2 3 2" xfId="12986" xr:uid="{E4ABB7F5-30E6-4C17-A0FF-1E19C1E14D50}"/>
    <cellStyle name="Normal 5 4 2 2 4 2 3 2 2" xfId="26676" xr:uid="{A3EECC6B-A8D5-4CA6-B415-3298009762B0}"/>
    <cellStyle name="Normal 5 4 2 2 4 2 3 2 2 2" xfId="40368" xr:uid="{BF26D4CC-9371-4CBF-8099-6F04F9377BC6}"/>
    <cellStyle name="Normal 5 4 2 2 4 2 3 2 2 3" xfId="55252" xr:uid="{48BAFFF4-8B35-432E-ABD0-99E7BB0C6D75}"/>
    <cellStyle name="Normal 5 4 2 2 4 2 3 2 3" xfId="19832" xr:uid="{A154A30A-835F-4A43-8F6F-E280CE0D341A}"/>
    <cellStyle name="Normal 5 4 2 2 4 2 3 2 4" xfId="33522" xr:uid="{88E4B9B4-20ED-4601-8FCE-A34963D55445}"/>
    <cellStyle name="Normal 5 4 2 2 4 2 3 2 5" xfId="48406" xr:uid="{F56A82C0-7A64-4564-9FCA-CB5AFCC8A60D}"/>
    <cellStyle name="Normal 5 4 2 2 4 2 3 3" xfId="23254" xr:uid="{D6759B70-9953-4373-8FAF-23267E5D3719}"/>
    <cellStyle name="Normal 5 4 2 2 4 2 3 3 2" xfId="36946" xr:uid="{313CF55A-8E8E-4F9A-9908-70E3A4B6270D}"/>
    <cellStyle name="Normal 5 4 2 2 4 2 3 3 3" xfId="51830" xr:uid="{4238067C-5065-49C6-915E-F6066DD18CC3}"/>
    <cellStyle name="Normal 5 4 2 2 4 2 3 4" xfId="16410" xr:uid="{39210933-6EA2-4134-A00F-BE89A4DFB7FC}"/>
    <cellStyle name="Normal 5 4 2 2 4 2 3 4 2" xfId="40898" xr:uid="{9F9576E0-EFD2-48B2-92A0-173F92E487BE}"/>
    <cellStyle name="Normal 5 4 2 2 4 2 3 5" xfId="30100" xr:uid="{5ED134AB-B16D-4263-B069-0423136C1A50}"/>
    <cellStyle name="Normal 5 4 2 2 4 2 3 6" xfId="44984" xr:uid="{578FB1DC-6046-4AEE-8FB2-2601A2435359}"/>
    <cellStyle name="Normal 5 4 2 2 4 2 3 7" xfId="9564" xr:uid="{9CEE38EB-567E-4795-AB44-D9B7F5889E2D}"/>
    <cellStyle name="Normal 5 4 2 2 4 2 4" xfId="11274" xr:uid="{0D4336E5-7A58-4872-84FA-8354573100C4}"/>
    <cellStyle name="Normal 5 4 2 2 4 2 4 2" xfId="24964" xr:uid="{0A83F462-D3E3-408E-9A5C-C71C1248BEE7}"/>
    <cellStyle name="Normal 5 4 2 2 4 2 4 2 2" xfId="38656" xr:uid="{569AC9D9-87D6-426F-B4FC-D07269A79A3F}"/>
    <cellStyle name="Normal 5 4 2 2 4 2 4 2 3" xfId="53540" xr:uid="{9FC46B2E-ADE2-4F5A-8FFB-2244A8811551}"/>
    <cellStyle name="Normal 5 4 2 2 4 2 4 3" xfId="18120" xr:uid="{6BB6FFF0-3CFA-4671-BFE0-E6A1A7DDD44F}"/>
    <cellStyle name="Normal 5 4 2 2 4 2 4 4" xfId="31810" xr:uid="{3E9BCC82-8AFB-451C-BD9B-4C28A112C053}"/>
    <cellStyle name="Normal 5 4 2 2 4 2 4 5" xfId="46694" xr:uid="{725D3D47-8AEA-4CC2-97D6-65C3B738D203}"/>
    <cellStyle name="Normal 5 4 2 2 4 2 5" xfId="21542" xr:uid="{33CF721B-B2EB-44FB-AD6D-4F8EC8B6033B}"/>
    <cellStyle name="Normal 5 4 2 2 4 2 5 2" xfId="35234" xr:uid="{49AF60E9-0F9B-4940-966B-39A28CCBCAE1}"/>
    <cellStyle name="Normal 5 4 2 2 4 2 5 3" xfId="50118" xr:uid="{A697CCC8-A6F9-4D93-A5F7-A95B606C0674}"/>
    <cellStyle name="Normal 5 4 2 2 4 2 6" xfId="14698" xr:uid="{1F790774-25BD-4D4F-BA01-5F269FC665A3}"/>
    <cellStyle name="Normal 5 4 2 2 4 2 6 2" xfId="40816" xr:uid="{133685D3-2AB2-4013-AC8D-F069E0D7490E}"/>
    <cellStyle name="Normal 5 4 2 2 4 2 7" xfId="28388" xr:uid="{BCA5CBB8-A686-48F0-8599-BAE204EBF0F7}"/>
    <cellStyle name="Normal 5 4 2 2 4 2 8" xfId="43272" xr:uid="{8AA4D9CD-5F7E-4BF5-B0C6-39F09D65A925}"/>
    <cellStyle name="Normal 5 4 2 2 4 2 9" xfId="7852" xr:uid="{9E668879-C642-4FD6-ABFD-23688A60DC53}"/>
    <cellStyle name="Normal 5 4 2 2 4 3" xfId="1206" xr:uid="{782E4CA2-A44E-42C7-B877-7C3D7D76E4ED}"/>
    <cellStyle name="Normal 5 4 2 2 4 3 2" xfId="1207" xr:uid="{DB11DCD3-B661-44C4-84BB-7FD80AEDE82A}"/>
    <cellStyle name="Normal 5 4 2 2 4 3 2 2" xfId="12988" xr:uid="{C9439A07-B4C1-4B56-9BC1-B2E316F53932}"/>
    <cellStyle name="Normal 5 4 2 2 4 3 2 2 2" xfId="26678" xr:uid="{5B566397-76FF-4F3C-A360-DC61C51013CA}"/>
    <cellStyle name="Normal 5 4 2 2 4 3 2 2 2 2" xfId="40370" xr:uid="{5C2F99E9-8FE1-4EFA-8636-D1F9A95D1D53}"/>
    <cellStyle name="Normal 5 4 2 2 4 3 2 2 2 3" xfId="55254" xr:uid="{679E4D12-67DD-4A05-9ADF-91750E63AD67}"/>
    <cellStyle name="Normal 5 4 2 2 4 3 2 2 3" xfId="19834" xr:uid="{E843A59A-DD52-42A2-B0EC-4D03AEC35A5B}"/>
    <cellStyle name="Normal 5 4 2 2 4 3 2 2 4" xfId="33524" xr:uid="{3E6FD19F-05E7-4968-A8B0-B5D146AF55F0}"/>
    <cellStyle name="Normal 5 4 2 2 4 3 2 2 5" xfId="48408" xr:uid="{5007F8E7-35E1-4230-B66F-1C4CEAC89604}"/>
    <cellStyle name="Normal 5 4 2 2 4 3 2 3" xfId="23256" xr:uid="{A3B0B6E7-4D71-4A1E-8EA7-322B96BA530D}"/>
    <cellStyle name="Normal 5 4 2 2 4 3 2 3 2" xfId="36948" xr:uid="{D77CA99C-042C-40D9-BC0E-9F7F20443E39}"/>
    <cellStyle name="Normal 5 4 2 2 4 3 2 3 3" xfId="51832" xr:uid="{32E732CF-8A9E-48BE-AACB-A10985F2AC23}"/>
    <cellStyle name="Normal 5 4 2 2 4 3 2 4" xfId="16412" xr:uid="{03EE8915-E122-46C7-AC00-2B78DDD92198}"/>
    <cellStyle name="Normal 5 4 2 2 4 3 2 4 2" xfId="40900" xr:uid="{152BFEE9-B874-459B-AC76-0C65268101D6}"/>
    <cellStyle name="Normal 5 4 2 2 4 3 2 5" xfId="30102" xr:uid="{4B7C7E9A-2DE9-4D7B-835D-853351853434}"/>
    <cellStyle name="Normal 5 4 2 2 4 3 2 6" xfId="44986" xr:uid="{9BAFD662-B1F0-40C6-B4F9-9FE1D46D1462}"/>
    <cellStyle name="Normal 5 4 2 2 4 3 2 7" xfId="9566" xr:uid="{FC26AC52-1D96-4448-A033-D594DC6991A6}"/>
    <cellStyle name="Normal 5 4 2 2 4 3 3" xfId="11276" xr:uid="{5D2C9E8B-4AF7-4DCF-9F16-FB73DD67BAA6}"/>
    <cellStyle name="Normal 5 4 2 2 4 3 3 2" xfId="24966" xr:uid="{56E068D9-3650-4861-A288-5DBEDFA4CCAA}"/>
    <cellStyle name="Normal 5 4 2 2 4 3 3 2 2" xfId="38658" xr:uid="{FF673677-8715-496A-A139-F157BC973AE1}"/>
    <cellStyle name="Normal 5 4 2 2 4 3 3 2 3" xfId="53542" xr:uid="{0EDAD918-15A2-419A-99BC-CE3A0893E6C5}"/>
    <cellStyle name="Normal 5 4 2 2 4 3 3 3" xfId="18122" xr:uid="{1FEFC50D-A638-41AC-A8C2-4E6E38899AE5}"/>
    <cellStyle name="Normal 5 4 2 2 4 3 3 4" xfId="31812" xr:uid="{52844B5F-AA41-4A5A-8368-94863CE310F2}"/>
    <cellStyle name="Normal 5 4 2 2 4 3 3 5" xfId="46696" xr:uid="{C53F7542-01DA-44F1-8B23-8EBF126D851C}"/>
    <cellStyle name="Normal 5 4 2 2 4 3 4" xfId="21544" xr:uid="{7718DCA0-4825-471C-9326-BFA37E92AB75}"/>
    <cellStyle name="Normal 5 4 2 2 4 3 4 2" xfId="35236" xr:uid="{6A00B2C5-8FFF-4142-A4BD-FAF272E5D7F5}"/>
    <cellStyle name="Normal 5 4 2 2 4 3 4 3" xfId="50120" xr:uid="{B707A7CE-9237-402B-8A6E-7114AD8E8A41}"/>
    <cellStyle name="Normal 5 4 2 2 4 3 5" xfId="14700" xr:uid="{E984F0F1-C4C0-489D-9D4B-440005AA5A5C}"/>
    <cellStyle name="Normal 5 4 2 2 4 3 5 2" xfId="40899" xr:uid="{50E8D934-F9D0-4EA7-B0B4-ED08589DE27B}"/>
    <cellStyle name="Normal 5 4 2 2 4 3 6" xfId="28390" xr:uid="{EEC7C23F-DA11-4A57-8885-48B885E37F45}"/>
    <cellStyle name="Normal 5 4 2 2 4 3 7" xfId="43274" xr:uid="{C316045A-758E-4F29-B65F-C4912FEF3A80}"/>
    <cellStyle name="Normal 5 4 2 2 4 3 8" xfId="7854" xr:uid="{2432B406-9671-46E1-9370-0E965D89EF57}"/>
    <cellStyle name="Normal 5 4 2 2 4 4" xfId="1208" xr:uid="{BF676A0A-684C-41B4-A22C-95129C5E59D3}"/>
    <cellStyle name="Normal 5 4 2 2 4 4 2" xfId="9567" xr:uid="{63C3F79B-F58A-4916-97EF-1FAC6FEF7B44}"/>
    <cellStyle name="Normal 5 4 2 2 4 4 2 2" xfId="12989" xr:uid="{A8874642-7206-49F3-A85E-A27C23D9672A}"/>
    <cellStyle name="Normal 5 4 2 2 4 4 2 2 2" xfId="26679" xr:uid="{0393E4F3-BF48-4F81-8397-45F00657B87B}"/>
    <cellStyle name="Normal 5 4 2 2 4 4 2 2 2 2" xfId="40371" xr:uid="{67E7BD15-3F63-42D1-81B9-0F216B488AC2}"/>
    <cellStyle name="Normal 5 4 2 2 4 4 2 2 2 3" xfId="55255" xr:uid="{1092C490-627F-4C88-8D82-03FA1F05EF8F}"/>
    <cellStyle name="Normal 5 4 2 2 4 4 2 2 3" xfId="19835" xr:uid="{39BB9008-0AC5-425B-A6AD-38948464A3FB}"/>
    <cellStyle name="Normal 5 4 2 2 4 4 2 2 4" xfId="33525" xr:uid="{C952CEED-EC8B-43C0-BFA0-85086CD67A13}"/>
    <cellStyle name="Normal 5 4 2 2 4 4 2 2 5" xfId="48409" xr:uid="{EBE75E5C-DE11-4B8F-A01E-DE96580BDE72}"/>
    <cellStyle name="Normal 5 4 2 2 4 4 2 3" xfId="23257" xr:uid="{08BB155E-83FD-4624-870E-6422CBD71818}"/>
    <cellStyle name="Normal 5 4 2 2 4 4 2 3 2" xfId="36949" xr:uid="{A7C59B87-A3F6-4C48-A9B1-8BB3C1198984}"/>
    <cellStyle name="Normal 5 4 2 2 4 4 2 3 3" xfId="51833" xr:uid="{75398C46-DD51-4163-A576-CC1A6625E7B0}"/>
    <cellStyle name="Normal 5 4 2 2 4 4 2 4" xfId="16413" xr:uid="{6611E277-0146-46A4-A5BF-632DDE391FEA}"/>
    <cellStyle name="Normal 5 4 2 2 4 4 2 5" xfId="30103" xr:uid="{81EA5098-75B9-485E-9F51-502731E21949}"/>
    <cellStyle name="Normal 5 4 2 2 4 4 2 6" xfId="44987" xr:uid="{6C0CE530-75A6-49CF-9F76-0273636753E6}"/>
    <cellStyle name="Normal 5 4 2 2 4 4 3" xfId="11277" xr:uid="{34201579-239C-4971-9BCB-84B6955F8C14}"/>
    <cellStyle name="Normal 5 4 2 2 4 4 3 2" xfId="24967" xr:uid="{C7DD61C2-6BBC-48B5-949A-00186F044745}"/>
    <cellStyle name="Normal 5 4 2 2 4 4 3 2 2" xfId="38659" xr:uid="{EBE4788C-65B7-40E6-BD60-1AA978C77E31}"/>
    <cellStyle name="Normal 5 4 2 2 4 4 3 2 3" xfId="53543" xr:uid="{19F132C4-6103-448C-B91C-DA2D532BDC57}"/>
    <cellStyle name="Normal 5 4 2 2 4 4 3 3" xfId="18123" xr:uid="{03167694-E977-40F1-86C8-F6F7115CB6DB}"/>
    <cellStyle name="Normal 5 4 2 2 4 4 3 4" xfId="31813" xr:uid="{A5A484B3-ECE8-405C-B78A-5E54B8AC0599}"/>
    <cellStyle name="Normal 5 4 2 2 4 4 3 5" xfId="46697" xr:uid="{F786436A-EF65-4F6A-B666-2303A78F6E27}"/>
    <cellStyle name="Normal 5 4 2 2 4 4 4" xfId="21545" xr:uid="{11D38C15-E25C-411F-926A-34E64833D4FB}"/>
    <cellStyle name="Normal 5 4 2 2 4 4 4 2" xfId="35237" xr:uid="{DC2CA9D4-18B3-4C11-B20D-7F0CE684BA37}"/>
    <cellStyle name="Normal 5 4 2 2 4 4 4 3" xfId="50121" xr:uid="{54FDD234-E4B8-4879-A909-58CF621CADCB}"/>
    <cellStyle name="Normal 5 4 2 2 4 4 5" xfId="14701" xr:uid="{303B8616-0721-4283-8E6B-57D554CE905C}"/>
    <cellStyle name="Normal 5 4 2 2 4 4 5 2" xfId="40901" xr:uid="{E43DE048-28B9-4B75-97EC-1AB34E00A57E}"/>
    <cellStyle name="Normal 5 4 2 2 4 4 6" xfId="28391" xr:uid="{6034F761-48C6-460F-B493-69E5998118BF}"/>
    <cellStyle name="Normal 5 4 2 2 4 4 7" xfId="43275" xr:uid="{2DF8D09D-C29D-4594-B110-501E978380C3}"/>
    <cellStyle name="Normal 5 4 2 2 4 4 8" xfId="7855" xr:uid="{02273AAB-5FBC-438F-BFDC-A875EE993403}"/>
    <cellStyle name="Normal 5 4 2 2 4 5" xfId="9563" xr:uid="{D7E251E8-99EA-480E-AA58-370FC48C85B4}"/>
    <cellStyle name="Normal 5 4 2 2 4 5 2" xfId="12985" xr:uid="{4B026E50-FDC9-4D66-BD5A-4FD712967709}"/>
    <cellStyle name="Normal 5 4 2 2 4 5 2 2" xfId="26675" xr:uid="{F2920E00-129D-49E7-9EA5-B2BA8E9F7D02}"/>
    <cellStyle name="Normal 5 4 2 2 4 5 2 2 2" xfId="40367" xr:uid="{0D33F889-5FFF-415E-8C26-8C5000146341}"/>
    <cellStyle name="Normal 5 4 2 2 4 5 2 2 3" xfId="55251" xr:uid="{CE462B1B-1BB0-4B99-8C1F-7658C7DE82D3}"/>
    <cellStyle name="Normal 5 4 2 2 4 5 2 3" xfId="19831" xr:uid="{2E710E62-3A09-454E-B4BF-121329213E83}"/>
    <cellStyle name="Normal 5 4 2 2 4 5 2 4" xfId="33521" xr:uid="{D65D28AC-B176-468B-B428-4341B10963B7}"/>
    <cellStyle name="Normal 5 4 2 2 4 5 2 5" xfId="48405" xr:uid="{5407C19D-A6E6-4856-BFC4-FCA45302243C}"/>
    <cellStyle name="Normal 5 4 2 2 4 5 3" xfId="23253" xr:uid="{8DF27BD6-EA7A-4041-9445-636DB082F798}"/>
    <cellStyle name="Normal 5 4 2 2 4 5 3 2" xfId="36945" xr:uid="{BB333C12-F7A6-4C85-8B0B-5972A817BAC5}"/>
    <cellStyle name="Normal 5 4 2 2 4 5 3 3" xfId="51829" xr:uid="{BD1ED997-D322-415B-BA50-027F4E9243C6}"/>
    <cellStyle name="Normal 5 4 2 2 4 5 4" xfId="16409" xr:uid="{F2C0B88F-9192-4470-A374-0DDD2168C1F7}"/>
    <cellStyle name="Normal 5 4 2 2 4 5 5" xfId="30099" xr:uid="{13745B1E-FF37-4963-BEC7-0A211D9D7301}"/>
    <cellStyle name="Normal 5 4 2 2 4 5 6" xfId="44983" xr:uid="{50B6771A-DD6F-4D22-B1AE-D1043C22C041}"/>
    <cellStyle name="Normal 5 4 2 2 4 6" xfId="11273" xr:uid="{281618C5-1ED2-4317-B57F-DCB2E8C2C5EF}"/>
    <cellStyle name="Normal 5 4 2 2 4 6 2" xfId="24963" xr:uid="{1D2137CC-25AB-44CD-9BF6-665107086D11}"/>
    <cellStyle name="Normal 5 4 2 2 4 6 2 2" xfId="38655" xr:uid="{D4C2BA07-F202-431E-9EDD-47D3CE11886B}"/>
    <cellStyle name="Normal 5 4 2 2 4 6 2 3" xfId="53539" xr:uid="{0DEC4EE3-7047-4AFF-8F1A-7C5C7DB51970}"/>
    <cellStyle name="Normal 5 4 2 2 4 6 3" xfId="18119" xr:uid="{178EBF2A-8AEA-467C-9311-8A910234FDCB}"/>
    <cellStyle name="Normal 5 4 2 2 4 6 4" xfId="31809" xr:uid="{A412CE1C-3C4E-4126-968E-9D91CBA3E9FB}"/>
    <cellStyle name="Normal 5 4 2 2 4 6 5" xfId="46693" xr:uid="{F8625555-795A-4D58-8ADF-B44C7EC0EB3D}"/>
    <cellStyle name="Normal 5 4 2 2 4 7" xfId="21541" xr:uid="{97AA5DD0-E718-49CC-B94C-906F34B9562D}"/>
    <cellStyle name="Normal 5 4 2 2 4 7 2" xfId="35233" xr:uid="{17F875F5-830F-429C-8DA1-6C7AC6C7DFA7}"/>
    <cellStyle name="Normal 5 4 2 2 4 7 3" xfId="50117" xr:uid="{D822EA9B-3BA1-4000-BB9B-66BBBC80DFEC}"/>
    <cellStyle name="Normal 5 4 2 2 4 8" xfId="14697" xr:uid="{1D1F6F34-988D-4A33-9F57-4AECEA99C556}"/>
    <cellStyle name="Normal 5 4 2 2 4 8 2" xfId="40815" xr:uid="{1626570A-6EBF-40F7-9575-13B8A8A1E676}"/>
    <cellStyle name="Normal 5 4 2 2 4 9" xfId="28387" xr:uid="{C33F1019-7270-413F-99CE-BE45E44B444D}"/>
    <cellStyle name="Normal 5 4 2 2 5" xfId="540" xr:uid="{9972AB48-3F62-46EB-95FF-24E2DB0CF879}"/>
    <cellStyle name="Normal 5 4 2 2 5 2" xfId="1209" xr:uid="{E5864E6F-4C11-4B6F-9462-98B4552C6FED}"/>
    <cellStyle name="Normal 5 4 2 2 5 2 2" xfId="1210" xr:uid="{E29F5213-147A-47CE-9A9D-C81A83DBD250}"/>
    <cellStyle name="Normal 5 4 2 2 5 2 2 2" xfId="12991" xr:uid="{D97C5ED6-D536-416B-A599-9A3C79C79243}"/>
    <cellStyle name="Normal 5 4 2 2 5 2 2 2 2" xfId="26681" xr:uid="{7A04B27F-5A4A-4A60-AEC1-54534A592573}"/>
    <cellStyle name="Normal 5 4 2 2 5 2 2 2 2 2" xfId="40373" xr:uid="{EFCBD2C3-87EE-4237-BF08-AC13D6EB1EAB}"/>
    <cellStyle name="Normal 5 4 2 2 5 2 2 2 2 3" xfId="55257" xr:uid="{537FA994-1902-4128-8EF6-32E26BC573F1}"/>
    <cellStyle name="Normal 5 4 2 2 5 2 2 2 3" xfId="19837" xr:uid="{08A68722-FCD8-45EC-ADB3-DF328E24EF18}"/>
    <cellStyle name="Normal 5 4 2 2 5 2 2 2 4" xfId="33527" xr:uid="{BC04DDE2-B91B-4168-A77E-938F6060A8BE}"/>
    <cellStyle name="Normal 5 4 2 2 5 2 2 2 5" xfId="48411" xr:uid="{E96CA7C5-8C15-4E9D-968E-207466FD310B}"/>
    <cellStyle name="Normal 5 4 2 2 5 2 2 3" xfId="23259" xr:uid="{BEF5135C-F66F-4DDC-AA2B-37C1B1317214}"/>
    <cellStyle name="Normal 5 4 2 2 5 2 2 3 2" xfId="36951" xr:uid="{2B3AF116-48A0-41A9-9557-1A2C9D1D2B8F}"/>
    <cellStyle name="Normal 5 4 2 2 5 2 2 3 3" xfId="51835" xr:uid="{BF270588-13BF-4FDA-A2DA-ADB26565EAC2}"/>
    <cellStyle name="Normal 5 4 2 2 5 2 2 4" xfId="16415" xr:uid="{3192A74C-43A1-4953-B120-9B8530C3FFDF}"/>
    <cellStyle name="Normal 5 4 2 2 5 2 2 4 2" xfId="40903" xr:uid="{29C28467-63CB-4BEE-965A-B77774261C71}"/>
    <cellStyle name="Normal 5 4 2 2 5 2 2 5" xfId="30105" xr:uid="{A45FEB71-C7E9-459D-8A63-143FE378EBDD}"/>
    <cellStyle name="Normal 5 4 2 2 5 2 2 6" xfId="44989" xr:uid="{CF8E112A-4433-4E48-B218-F12A23A45910}"/>
    <cellStyle name="Normal 5 4 2 2 5 2 2 7" xfId="9569" xr:uid="{48614D1E-E664-4515-B3D3-28F4671C94B6}"/>
    <cellStyle name="Normal 5 4 2 2 5 2 3" xfId="11279" xr:uid="{C02DDF44-6DBF-420C-B2AD-878A47B93834}"/>
    <cellStyle name="Normal 5 4 2 2 5 2 3 2" xfId="24969" xr:uid="{F941DEE8-6EEF-47B3-BAFC-8B4A9F74B4FC}"/>
    <cellStyle name="Normal 5 4 2 2 5 2 3 2 2" xfId="38661" xr:uid="{F977FF2E-0F25-4A1A-83FF-9A72925A91A7}"/>
    <cellStyle name="Normal 5 4 2 2 5 2 3 2 3" xfId="53545" xr:uid="{5DFC5E03-AC55-4544-9060-EFFF18B457EC}"/>
    <cellStyle name="Normal 5 4 2 2 5 2 3 3" xfId="18125" xr:uid="{C9F7E989-83DB-419F-8423-B7DC12D882F4}"/>
    <cellStyle name="Normal 5 4 2 2 5 2 3 4" xfId="31815" xr:uid="{07B16B17-DEA7-407B-B936-579BE2B18F83}"/>
    <cellStyle name="Normal 5 4 2 2 5 2 3 5" xfId="46699" xr:uid="{28FA57E7-C510-4E18-92C4-724CB4761B32}"/>
    <cellStyle name="Normal 5 4 2 2 5 2 4" xfId="21547" xr:uid="{C36C530D-D8DC-4B62-96C9-5CDB46DD3DD5}"/>
    <cellStyle name="Normal 5 4 2 2 5 2 4 2" xfId="35239" xr:uid="{80E3C27F-5605-42E3-9165-289C688FA5CB}"/>
    <cellStyle name="Normal 5 4 2 2 5 2 4 3" xfId="50123" xr:uid="{9EB0FAC3-21F8-40C9-A15E-BC4B52F5C980}"/>
    <cellStyle name="Normal 5 4 2 2 5 2 5" xfId="14703" xr:uid="{A53EABA9-EFCA-4402-8CE4-355F57E0105C}"/>
    <cellStyle name="Normal 5 4 2 2 5 2 5 2" xfId="40902" xr:uid="{8AC7F208-7DA1-47AF-A3D7-9C06388E95E6}"/>
    <cellStyle name="Normal 5 4 2 2 5 2 6" xfId="28393" xr:uid="{00A7120D-9EF7-49BE-97B5-0FCD26FF78EE}"/>
    <cellStyle name="Normal 5 4 2 2 5 2 7" xfId="43277" xr:uid="{0AE2CEBC-EB32-46CB-B056-3EC762B2A1AA}"/>
    <cellStyle name="Normal 5 4 2 2 5 2 8" xfId="7857" xr:uid="{FB3B2DB1-4CAD-42DA-850B-068127A9A5C0}"/>
    <cellStyle name="Normal 5 4 2 2 5 3" xfId="1211" xr:uid="{35C3AAB2-741F-4D1C-9EAF-B18558D225B7}"/>
    <cellStyle name="Normal 5 4 2 2 5 3 2" xfId="12990" xr:uid="{4760A103-80A4-476F-A526-A204CE2AB4F7}"/>
    <cellStyle name="Normal 5 4 2 2 5 3 2 2" xfId="26680" xr:uid="{464B1496-AACD-4216-8918-DAE230EBA101}"/>
    <cellStyle name="Normal 5 4 2 2 5 3 2 2 2" xfId="40372" xr:uid="{908818A4-E163-4D97-B2A6-BEEFC54FAB2E}"/>
    <cellStyle name="Normal 5 4 2 2 5 3 2 2 3" xfId="55256" xr:uid="{047BD416-EEC2-41C0-8145-B07611E12F29}"/>
    <cellStyle name="Normal 5 4 2 2 5 3 2 3" xfId="19836" xr:uid="{BCC31444-2936-4DCF-81C6-D0870B8C1B27}"/>
    <cellStyle name="Normal 5 4 2 2 5 3 2 4" xfId="33526" xr:uid="{48D4B6EC-E762-4A5C-8B0A-6DA730553FA6}"/>
    <cellStyle name="Normal 5 4 2 2 5 3 2 5" xfId="48410" xr:uid="{FAFFD67C-2314-4269-A9D9-96DD654D562A}"/>
    <cellStyle name="Normal 5 4 2 2 5 3 3" xfId="23258" xr:uid="{B98C16A1-C088-42F2-B6B5-D07E052DFAEE}"/>
    <cellStyle name="Normal 5 4 2 2 5 3 3 2" xfId="36950" xr:uid="{6D17B7EF-C9CB-4B0E-8C9A-E75698302B71}"/>
    <cellStyle name="Normal 5 4 2 2 5 3 3 3" xfId="51834" xr:uid="{418CED98-A1F0-49FB-A20A-1CF3726CDDCF}"/>
    <cellStyle name="Normal 5 4 2 2 5 3 4" xfId="16414" xr:uid="{9455F7FC-82A5-40B1-8729-4F6E6BFB58C2}"/>
    <cellStyle name="Normal 5 4 2 2 5 3 4 2" xfId="40904" xr:uid="{48FC19AC-7208-4A1C-8F59-5EFE297781A0}"/>
    <cellStyle name="Normal 5 4 2 2 5 3 5" xfId="30104" xr:uid="{128B8835-4574-420E-91FA-EAD716209979}"/>
    <cellStyle name="Normal 5 4 2 2 5 3 6" xfId="44988" xr:uid="{2F651601-563C-4B0D-8F0F-340B8E5C2547}"/>
    <cellStyle name="Normal 5 4 2 2 5 3 7" xfId="9568" xr:uid="{ECEB4B9D-E8C9-4DAF-81C9-9F811AFA7F0B}"/>
    <cellStyle name="Normal 5 4 2 2 5 4" xfId="2848" xr:uid="{66B92ECB-336D-4B12-ACF5-024BAAA971E2}"/>
    <cellStyle name="Normal 5 4 2 2 5 4 2" xfId="24968" xr:uid="{A3B19DE3-70B7-4889-930F-A4E5056BD070}"/>
    <cellStyle name="Normal 5 4 2 2 5 4 2 2" xfId="38660" xr:uid="{4696A8F2-6CAF-45DD-ADAF-69DF8B71C4BD}"/>
    <cellStyle name="Normal 5 4 2 2 5 4 2 3" xfId="53544" xr:uid="{F27A2B7A-8086-4681-BB5B-F388779E65A5}"/>
    <cellStyle name="Normal 5 4 2 2 5 4 3" xfId="18124" xr:uid="{31DCC560-703C-4C6F-BEE1-EDC67746C6B3}"/>
    <cellStyle name="Normal 5 4 2 2 5 4 3 2" xfId="41124" xr:uid="{EEB0A30F-1B72-47FB-B9ED-8AB79370A38F}"/>
    <cellStyle name="Normal 5 4 2 2 5 4 4" xfId="31814" xr:uid="{C840367C-B8A6-4386-B440-C31DF8133C38}"/>
    <cellStyle name="Normal 5 4 2 2 5 4 5" xfId="46698" xr:uid="{36F42F7C-75CE-4FB9-942C-5F5572FD1B6D}"/>
    <cellStyle name="Normal 5 4 2 2 5 4 6" xfId="11278" xr:uid="{FA714364-5AA4-4DC2-BA26-E90BDE614741}"/>
    <cellStyle name="Normal 5 4 2 2 5 5" xfId="21546" xr:uid="{75CD46E2-27E1-4E76-BE92-EF0CB3E2F9EB}"/>
    <cellStyle name="Normal 5 4 2 2 5 5 2" xfId="35238" xr:uid="{FDAB333C-C0C5-4DF0-A46D-FE5716F4BEBB}"/>
    <cellStyle name="Normal 5 4 2 2 5 5 3" xfId="50122" xr:uid="{8E9BEF13-07BD-41DC-A6D1-DF73BC5560B4}"/>
    <cellStyle name="Normal 5 4 2 2 5 6" xfId="14702" xr:uid="{D4E1CB5E-CCC4-4223-8A42-D1F0EA128E41}"/>
    <cellStyle name="Normal 5 4 2 2 5 6 2" xfId="40817" xr:uid="{259EA07C-D603-4D2A-A60E-CF292E1183DC}"/>
    <cellStyle name="Normal 5 4 2 2 5 7" xfId="28392" xr:uid="{F63CD48B-0197-4240-8C5F-37EC68D0DFB7}"/>
    <cellStyle name="Normal 5 4 2 2 5 8" xfId="43276" xr:uid="{44A18213-CD29-4900-AE7E-D23976288E3E}"/>
    <cellStyle name="Normal 5 4 2 2 5 9" xfId="7856" xr:uid="{CD97CC16-A429-4027-8DA9-C328F1562468}"/>
    <cellStyle name="Normal 5 4 2 2 6" xfId="1212" xr:uid="{D046F81C-893E-4BBD-A501-F890A3127A14}"/>
    <cellStyle name="Normal 5 4 2 2 6 2" xfId="1213" xr:uid="{A612B1AE-80D9-405C-AE2F-69DD36882A1B}"/>
    <cellStyle name="Normal 5 4 2 2 6 2 2" xfId="12992" xr:uid="{D0247EAC-5689-4095-B91D-7ED36222077B}"/>
    <cellStyle name="Normal 5 4 2 2 6 2 2 2" xfId="26682" xr:uid="{B182C4C6-8B56-47C7-8948-6688209F7956}"/>
    <cellStyle name="Normal 5 4 2 2 6 2 2 2 2" xfId="40374" xr:uid="{92144912-55A4-4802-968E-4A9DCB95E405}"/>
    <cellStyle name="Normal 5 4 2 2 6 2 2 2 3" xfId="55258" xr:uid="{3C311524-1F91-499E-8E48-F9536475DB08}"/>
    <cellStyle name="Normal 5 4 2 2 6 2 2 3" xfId="19838" xr:uid="{B4EA8D56-6753-400F-B3EB-910662EB7E60}"/>
    <cellStyle name="Normal 5 4 2 2 6 2 2 4" xfId="33528" xr:uid="{C20DCD95-C37B-41B4-9E29-600D9091C997}"/>
    <cellStyle name="Normal 5 4 2 2 6 2 2 5" xfId="48412" xr:uid="{B9C04171-DAA6-40D4-BAD9-C74E4E3724D9}"/>
    <cellStyle name="Normal 5 4 2 2 6 2 3" xfId="23260" xr:uid="{2822A7E7-A133-4F37-878F-93276AE0BE02}"/>
    <cellStyle name="Normal 5 4 2 2 6 2 3 2" xfId="36952" xr:uid="{7F1D010F-4A03-4F65-8E58-87D353C61C65}"/>
    <cellStyle name="Normal 5 4 2 2 6 2 3 3" xfId="51836" xr:uid="{3CA6F20F-A5EA-4038-BBEB-F366A46572A3}"/>
    <cellStyle name="Normal 5 4 2 2 6 2 4" xfId="16416" xr:uid="{AB6F7F67-BCF3-47F0-8EAF-D7559DBB0B11}"/>
    <cellStyle name="Normal 5 4 2 2 6 2 4 2" xfId="40906" xr:uid="{F41CD5ED-E2CD-4CAA-8E1E-C8F3522BDA59}"/>
    <cellStyle name="Normal 5 4 2 2 6 2 5" xfId="30106" xr:uid="{D725220E-2166-4332-BDA4-D1F473B57589}"/>
    <cellStyle name="Normal 5 4 2 2 6 2 6" xfId="44990" xr:uid="{30A5A7CF-7B6A-4EB8-8D38-86B4DBA7DB8C}"/>
    <cellStyle name="Normal 5 4 2 2 6 2 7" xfId="9570" xr:uid="{80A71CBF-A758-4C05-B59E-354F6F30EFEE}"/>
    <cellStyle name="Normal 5 4 2 2 6 3" xfId="11280" xr:uid="{54CED92E-E02B-4426-A333-EE3A83193D3D}"/>
    <cellStyle name="Normal 5 4 2 2 6 3 2" xfId="24970" xr:uid="{B3674CC0-0090-4A9D-88E6-AB9C9491BBB1}"/>
    <cellStyle name="Normal 5 4 2 2 6 3 2 2" xfId="38662" xr:uid="{81F7DF84-1DFC-496B-AE9B-32F8BBAAE61E}"/>
    <cellStyle name="Normal 5 4 2 2 6 3 2 3" xfId="53546" xr:uid="{24A2B4EB-4E12-465D-82E5-F2C10B975F8D}"/>
    <cellStyle name="Normal 5 4 2 2 6 3 3" xfId="18126" xr:uid="{301544E2-B5F1-4342-AA64-54F40E149938}"/>
    <cellStyle name="Normal 5 4 2 2 6 3 4" xfId="31816" xr:uid="{15017052-22B5-4599-AD7C-F6D34FB20030}"/>
    <cellStyle name="Normal 5 4 2 2 6 3 5" xfId="46700" xr:uid="{89E7B14F-C010-43FC-ACB6-3AAF39A1FE1B}"/>
    <cellStyle name="Normal 5 4 2 2 6 4" xfId="21548" xr:uid="{59BC4E34-D2CE-4F43-8150-C88BFD10300B}"/>
    <cellStyle name="Normal 5 4 2 2 6 4 2" xfId="35240" xr:uid="{CB1167F9-D9E9-459C-BB1F-563EB4D60F85}"/>
    <cellStyle name="Normal 5 4 2 2 6 4 3" xfId="50124" xr:uid="{F7B29FF7-571E-4672-A743-CE5D110418E1}"/>
    <cellStyle name="Normal 5 4 2 2 6 5" xfId="14704" xr:uid="{16B222DB-0ADB-4794-A7F6-E733807F36C7}"/>
    <cellStyle name="Normal 5 4 2 2 6 5 2" xfId="40905" xr:uid="{F57EBFB5-38C1-4DB9-A226-51E8AF3735FB}"/>
    <cellStyle name="Normal 5 4 2 2 6 6" xfId="28394" xr:uid="{156B1E33-2271-4760-BD78-11EB3C11564F}"/>
    <cellStyle name="Normal 5 4 2 2 6 7" xfId="43278" xr:uid="{86385D5A-CF85-4E18-8578-A3A4103DF013}"/>
    <cellStyle name="Normal 5 4 2 2 6 8" xfId="7858" xr:uid="{1F5B0B19-0EDE-4C93-B0B2-E677B442B472}"/>
    <cellStyle name="Normal 5 4 2 2 7" xfId="1214" xr:uid="{6B0370E4-DD3B-40F1-A7E4-96F9EAFBA616}"/>
    <cellStyle name="Normal 5 4 2 2 7 2" xfId="9571" xr:uid="{A4A5C159-840E-4841-AF23-797FE416D0E2}"/>
    <cellStyle name="Normal 5 4 2 2 7 2 2" xfId="12993" xr:uid="{FD8D2649-3BDE-4029-8C51-45E4C8F87423}"/>
    <cellStyle name="Normal 5 4 2 2 7 2 2 2" xfId="26683" xr:uid="{FF49A1ED-91D8-4EE3-B0CA-E885EA382F86}"/>
    <cellStyle name="Normal 5 4 2 2 7 2 2 2 2" xfId="40375" xr:uid="{B9F088E7-D4F8-45A0-AA75-31047E62C955}"/>
    <cellStyle name="Normal 5 4 2 2 7 2 2 2 3" xfId="55259" xr:uid="{65EBF395-FD6F-4487-9D08-51DABC026C00}"/>
    <cellStyle name="Normal 5 4 2 2 7 2 2 3" xfId="19839" xr:uid="{BE67FEB3-67C0-44AF-97E1-394F48B86017}"/>
    <cellStyle name="Normal 5 4 2 2 7 2 2 4" xfId="33529" xr:uid="{A3CCAF2C-8FB1-44E6-A535-502A8C385C84}"/>
    <cellStyle name="Normal 5 4 2 2 7 2 2 5" xfId="48413" xr:uid="{2E41AC01-FB3F-4E4F-BDB0-8F5218DD8AD9}"/>
    <cellStyle name="Normal 5 4 2 2 7 2 3" xfId="23261" xr:uid="{A25C0327-9EAD-4E2E-8373-683A22E3D623}"/>
    <cellStyle name="Normal 5 4 2 2 7 2 3 2" xfId="36953" xr:uid="{4EE792CF-7BB2-4B65-8A12-0C4ADFADD4B1}"/>
    <cellStyle name="Normal 5 4 2 2 7 2 3 3" xfId="51837" xr:uid="{EF516D52-FFB6-43FD-B42A-12358F2FAC9D}"/>
    <cellStyle name="Normal 5 4 2 2 7 2 4" xfId="16417" xr:uid="{66616F29-3A2D-4F78-8768-DED93500E68A}"/>
    <cellStyle name="Normal 5 4 2 2 7 2 5" xfId="30107" xr:uid="{126B7C45-4781-4553-80D4-4D0903E4EE99}"/>
    <cellStyle name="Normal 5 4 2 2 7 2 6" xfId="44991" xr:uid="{51BEBC8E-35C9-4E29-B089-8AA12F882D70}"/>
    <cellStyle name="Normal 5 4 2 2 7 3" xfId="11281" xr:uid="{3207F0BE-EDB9-494E-AE5C-464C69978E72}"/>
    <cellStyle name="Normal 5 4 2 2 7 3 2" xfId="24971" xr:uid="{CBF87153-8986-41C2-B9AA-21A0BBBE7C96}"/>
    <cellStyle name="Normal 5 4 2 2 7 3 2 2" xfId="38663" xr:uid="{529F3AD1-C284-49FA-9A7F-72F52BCECF2A}"/>
    <cellStyle name="Normal 5 4 2 2 7 3 2 3" xfId="53547" xr:uid="{3B943F4A-EEE9-4783-B79D-8FC9412B96E3}"/>
    <cellStyle name="Normal 5 4 2 2 7 3 3" xfId="18127" xr:uid="{CF3C1DC9-3F50-42D6-B348-B41DE770C70E}"/>
    <cellStyle name="Normal 5 4 2 2 7 3 4" xfId="31817" xr:uid="{DD5A3ECE-E3A5-4340-99B3-98399B8A6F72}"/>
    <cellStyle name="Normal 5 4 2 2 7 3 5" xfId="46701" xr:uid="{781FC162-A7CA-406C-8B7A-209D2E8B7341}"/>
    <cellStyle name="Normal 5 4 2 2 7 4" xfId="21549" xr:uid="{282EBB1E-EB55-4E14-8EE1-C918A735B1F0}"/>
    <cellStyle name="Normal 5 4 2 2 7 4 2" xfId="35241" xr:uid="{C3DA9355-B75D-472F-93EF-6F552BFF1752}"/>
    <cellStyle name="Normal 5 4 2 2 7 4 3" xfId="50125" xr:uid="{43E50030-5E84-45AA-9FE1-E8135C2E121A}"/>
    <cellStyle name="Normal 5 4 2 2 7 5" xfId="14705" xr:uid="{08EC3D35-B265-4CCF-8602-2B756B86CA97}"/>
    <cellStyle name="Normal 5 4 2 2 7 5 2" xfId="40907" xr:uid="{1908C8D4-F57F-49B0-90B9-BEEF8DBC8506}"/>
    <cellStyle name="Normal 5 4 2 2 7 6" xfId="28395" xr:uid="{C17D81AB-D236-4C07-B2BF-154039EC1EEE}"/>
    <cellStyle name="Normal 5 4 2 2 7 7" xfId="43279" xr:uid="{A9BDE23A-6EE5-42FC-96CE-D844EBAE004D}"/>
    <cellStyle name="Normal 5 4 2 2 7 8" xfId="7859" xr:uid="{01AB0BF1-81E7-4977-AE95-0846168ACE63}"/>
    <cellStyle name="Normal 5 4 2 2 8" xfId="2849" xr:uid="{B5B2B3D0-AB93-4D0A-92B1-8ABA2058A34D}"/>
    <cellStyle name="Normal 5 4 2 2 8 2" xfId="12964" xr:uid="{310A75FA-1AAF-4373-BC74-4B4ABF68B457}"/>
    <cellStyle name="Normal 5 4 2 2 8 2 2" xfId="26654" xr:uid="{F078935F-AC52-4E21-B5CD-DF7C21DACB83}"/>
    <cellStyle name="Normal 5 4 2 2 8 2 2 2" xfId="40346" xr:uid="{EBB61FBF-F7BA-4900-8DBF-B3469A68BFA5}"/>
    <cellStyle name="Normal 5 4 2 2 8 2 2 3" xfId="55230" xr:uid="{C3E18809-FF71-4172-B285-02D09D483AA4}"/>
    <cellStyle name="Normal 5 4 2 2 8 2 3" xfId="19810" xr:uid="{895C3049-1000-416E-9027-F82706D9DE7D}"/>
    <cellStyle name="Normal 5 4 2 2 8 2 4" xfId="33500" xr:uid="{E73565E1-A4BA-4CD9-A2C1-BFC8D871157A}"/>
    <cellStyle name="Normal 5 4 2 2 8 2 5" xfId="48384" xr:uid="{68119BE8-B4CB-46EA-866B-A1A0FBDD5093}"/>
    <cellStyle name="Normal 5 4 2 2 8 3" xfId="23232" xr:uid="{9BC99F62-2FE5-4933-A58D-3E1D084E2366}"/>
    <cellStyle name="Normal 5 4 2 2 8 3 2" xfId="36924" xr:uid="{71E6E177-84CC-4D25-ACD7-20FF262FC861}"/>
    <cellStyle name="Normal 5 4 2 2 8 3 3" xfId="51808" xr:uid="{EE179D6F-FFD4-470A-82A0-352B20663CB0}"/>
    <cellStyle name="Normal 5 4 2 2 8 4" xfId="16388" xr:uid="{B023C761-51DA-41CC-A5B3-F08A5B5A8ADB}"/>
    <cellStyle name="Normal 5 4 2 2 8 4 2" xfId="41125" xr:uid="{BB874B35-B3AD-4BA1-B44C-AB0D39E45406}"/>
    <cellStyle name="Normal 5 4 2 2 8 5" xfId="30078" xr:uid="{8A4CD13F-D5F9-4AD5-AC4F-DCF8F06D9275}"/>
    <cellStyle name="Normal 5 4 2 2 8 6" xfId="44962" xr:uid="{A7F13AC6-3DF1-425C-AC42-7357F8270698}"/>
    <cellStyle name="Normal 5 4 2 2 8 7" xfId="9542" xr:uid="{A5BB0B30-0477-4228-9556-277AF5F1FF20}"/>
    <cellStyle name="Normal 5 4 2 2 9" xfId="11252" xr:uid="{F8DBD801-D8F7-4B56-A9E2-4CC07374E78C}"/>
    <cellStyle name="Normal 5 4 2 2 9 2" xfId="24942" xr:uid="{8903F07F-B915-4867-86B7-89941EF7648A}"/>
    <cellStyle name="Normal 5 4 2 2 9 2 2" xfId="38634" xr:uid="{737FDDD9-5AE4-43D2-99A0-683E4186E82C}"/>
    <cellStyle name="Normal 5 4 2 2 9 2 3" xfId="53518" xr:uid="{07286F39-2CCF-4312-A1C3-AA0C58EC0DFC}"/>
    <cellStyle name="Normal 5 4 2 2 9 3" xfId="18098" xr:uid="{6469FBBF-8F4E-436A-A7A7-2A238141FBBB}"/>
    <cellStyle name="Normal 5 4 2 2 9 4" xfId="31788" xr:uid="{1E92A1F7-B7EB-4619-9970-F0973DA39A7B}"/>
    <cellStyle name="Normal 5 4 2 2 9 5" xfId="46672" xr:uid="{CAF895A7-2907-46D7-8581-9091BEAFEF0D}"/>
    <cellStyle name="Normal 5 4 2 3" xfId="298" xr:uid="{B5EF268B-CADF-49AB-AB8F-C7807DDCC983}"/>
    <cellStyle name="Normal 5 4 2 3 10" xfId="14706" xr:uid="{DE7B9568-00DB-429D-8288-D1B2FF218A35}"/>
    <cellStyle name="Normal 5 4 2 3 10 2" xfId="40780" xr:uid="{6E2F9AC0-86A2-43BC-BE16-BB4EA769C941}"/>
    <cellStyle name="Normal 5 4 2 3 11" xfId="28396" xr:uid="{B0002DBB-6E3F-4BD6-B8D4-191ABF7F960F}"/>
    <cellStyle name="Normal 5 4 2 3 12" xfId="43280" xr:uid="{E692DDCB-96C7-46CA-82E8-14129BEC53EF}"/>
    <cellStyle name="Normal 5 4 2 3 13" xfId="7860" xr:uid="{2340E7A6-E9B0-4245-8F74-14EB712F9357}"/>
    <cellStyle name="Normal 5 4 2 3 2" xfId="541" xr:uid="{27BA4857-9713-4D2F-B4DF-9F56EBA72172}"/>
    <cellStyle name="Normal 5 4 2 3 2 10" xfId="43281" xr:uid="{5CFC541E-D7F3-4866-8697-3C44D63EAF33}"/>
    <cellStyle name="Normal 5 4 2 3 2 11" xfId="7861" xr:uid="{2A553D2E-8F4C-432D-A7E3-35925EFB4B6D}"/>
    <cellStyle name="Normal 5 4 2 3 2 2" xfId="542" xr:uid="{3405FC24-241C-441F-8F13-DCFF266C0FB3}"/>
    <cellStyle name="Normal 5 4 2 3 2 2 2" xfId="1215" xr:uid="{FCF0F077-8825-4443-9EA9-B9D73091238E}"/>
    <cellStyle name="Normal 5 4 2 3 2 2 2 2" xfId="1216" xr:uid="{3A6E3046-4829-440A-B1C6-04019D75CAA2}"/>
    <cellStyle name="Normal 5 4 2 3 2 2 2 2 2" xfId="12997" xr:uid="{5E6C1496-6822-4F44-BA35-E24FBA90E8E2}"/>
    <cellStyle name="Normal 5 4 2 3 2 2 2 2 2 2" xfId="26687" xr:uid="{637C780B-53FB-406A-B700-81E8A0AE4E30}"/>
    <cellStyle name="Normal 5 4 2 3 2 2 2 2 2 2 2" xfId="40379" xr:uid="{A8CE5C90-387D-4359-93AB-758818FD72FC}"/>
    <cellStyle name="Normal 5 4 2 3 2 2 2 2 2 2 3" xfId="55263" xr:uid="{9BCF5771-A8C1-47F3-A7D6-DECC3D5B8751}"/>
    <cellStyle name="Normal 5 4 2 3 2 2 2 2 2 3" xfId="19843" xr:uid="{D4C5B526-FDAF-4607-B8D1-263215814205}"/>
    <cellStyle name="Normal 5 4 2 3 2 2 2 2 2 4" xfId="33533" xr:uid="{082A0396-7999-4448-A780-4747C84B8C08}"/>
    <cellStyle name="Normal 5 4 2 3 2 2 2 2 2 5" xfId="48417" xr:uid="{12EB703E-C7F3-4E1D-9F1E-872B378A7EB5}"/>
    <cellStyle name="Normal 5 4 2 3 2 2 2 2 3" xfId="23265" xr:uid="{673C5D52-F27E-4ECD-9A70-0B57AF92608E}"/>
    <cellStyle name="Normal 5 4 2 3 2 2 2 2 3 2" xfId="36957" xr:uid="{2BB20975-C052-4DD1-8FB3-CBA99A8C60C6}"/>
    <cellStyle name="Normal 5 4 2 3 2 2 2 2 3 3" xfId="51841" xr:uid="{89812FE8-0245-44F3-A13B-67D2C388AAE0}"/>
    <cellStyle name="Normal 5 4 2 3 2 2 2 2 4" xfId="16421" xr:uid="{88846085-21E5-4420-A0F5-415B0E70ABA3}"/>
    <cellStyle name="Normal 5 4 2 3 2 2 2 2 4 2" xfId="40909" xr:uid="{2A9F9AC1-3A82-4306-8AC0-45E318E2F8C5}"/>
    <cellStyle name="Normal 5 4 2 3 2 2 2 2 5" xfId="30111" xr:uid="{F807818C-AF79-44A7-9E11-F5E0E8AA29D6}"/>
    <cellStyle name="Normal 5 4 2 3 2 2 2 2 6" xfId="44995" xr:uid="{81105D86-6AAB-4744-9607-23343F9BC0AC}"/>
    <cellStyle name="Normal 5 4 2 3 2 2 2 2 7" xfId="9575" xr:uid="{48D739CE-9CA5-47DA-A530-8526F20BAE25}"/>
    <cellStyle name="Normal 5 4 2 3 2 2 2 3" xfId="11285" xr:uid="{33589D31-9310-44ED-8AAD-F340800A0F6B}"/>
    <cellStyle name="Normal 5 4 2 3 2 2 2 3 2" xfId="24975" xr:uid="{4DBEAF7A-66BC-4ABA-99D4-45FC2F690D6F}"/>
    <cellStyle name="Normal 5 4 2 3 2 2 2 3 2 2" xfId="38667" xr:uid="{4E3127EA-87D5-4B78-9EB4-E90A59E77351}"/>
    <cellStyle name="Normal 5 4 2 3 2 2 2 3 2 3" xfId="53551" xr:uid="{83C83BDF-3613-4E3E-946C-9C7C18BFB7AD}"/>
    <cellStyle name="Normal 5 4 2 3 2 2 2 3 3" xfId="18131" xr:uid="{9DDAD955-855C-4D1F-ACC2-9E43107F46A3}"/>
    <cellStyle name="Normal 5 4 2 3 2 2 2 3 4" xfId="31821" xr:uid="{A35CDA34-48C0-4D22-A989-8A8D9A0B7A8C}"/>
    <cellStyle name="Normal 5 4 2 3 2 2 2 3 5" xfId="46705" xr:uid="{2C58183E-6225-4B29-9EC6-85B9AAC525C0}"/>
    <cellStyle name="Normal 5 4 2 3 2 2 2 4" xfId="21553" xr:uid="{3B0D1DA0-0B58-431C-BB1D-8181A2FEC597}"/>
    <cellStyle name="Normal 5 4 2 3 2 2 2 4 2" xfId="35245" xr:uid="{06943898-9E5D-484E-9C62-4D55151494D1}"/>
    <cellStyle name="Normal 5 4 2 3 2 2 2 4 3" xfId="50129" xr:uid="{7C33CB74-D5A9-4723-9F75-F949069A02C4}"/>
    <cellStyle name="Normal 5 4 2 3 2 2 2 5" xfId="14709" xr:uid="{07C25E9E-559C-48CE-8ABB-160A6DD5552E}"/>
    <cellStyle name="Normal 5 4 2 3 2 2 2 5 2" xfId="40908" xr:uid="{5372C1E4-9686-4ECF-838A-0DCDBFB6F1AD}"/>
    <cellStyle name="Normal 5 4 2 3 2 2 2 6" xfId="28399" xr:uid="{8ED56179-C009-4DE4-8BB4-FBA67C87FA0B}"/>
    <cellStyle name="Normal 5 4 2 3 2 2 2 7" xfId="43283" xr:uid="{33E99158-A7BC-4E77-B743-BE66AA2A070D}"/>
    <cellStyle name="Normal 5 4 2 3 2 2 2 8" xfId="7863" xr:uid="{835BAAFF-56CC-42A3-95C4-51E6E12A113C}"/>
    <cellStyle name="Normal 5 4 2 3 2 2 3" xfId="1217" xr:uid="{65465EA4-D315-402F-853B-AEECE4193F62}"/>
    <cellStyle name="Normal 5 4 2 3 2 2 3 2" xfId="12996" xr:uid="{D0EE6AFC-28FD-4ADE-B062-983FE383675B}"/>
    <cellStyle name="Normal 5 4 2 3 2 2 3 2 2" xfId="26686" xr:uid="{9A0B671C-BFE2-43E7-9F8A-E13DF2696CDE}"/>
    <cellStyle name="Normal 5 4 2 3 2 2 3 2 2 2" xfId="40378" xr:uid="{1AE73950-291B-4871-AA60-8C0285117090}"/>
    <cellStyle name="Normal 5 4 2 3 2 2 3 2 2 3" xfId="55262" xr:uid="{D928A4A1-6009-4917-86E8-2C3FA563AFA1}"/>
    <cellStyle name="Normal 5 4 2 3 2 2 3 2 3" xfId="19842" xr:uid="{7CF899EC-4293-4687-B1AB-A7A7B138A617}"/>
    <cellStyle name="Normal 5 4 2 3 2 2 3 2 4" xfId="33532" xr:uid="{22B6942A-D3CE-448F-841C-3F3F413EC799}"/>
    <cellStyle name="Normal 5 4 2 3 2 2 3 2 5" xfId="48416" xr:uid="{B43E7CCE-009D-4B03-81BE-A818E60B44DD}"/>
    <cellStyle name="Normal 5 4 2 3 2 2 3 3" xfId="23264" xr:uid="{CD8BE0AA-95DB-4A41-87A5-06597C6A3A0A}"/>
    <cellStyle name="Normal 5 4 2 3 2 2 3 3 2" xfId="36956" xr:uid="{973B26BF-C093-4AF2-BBB9-43FE363A5EEB}"/>
    <cellStyle name="Normal 5 4 2 3 2 2 3 3 3" xfId="51840" xr:uid="{94741FBF-7915-415C-9322-56BD0B5EFC94}"/>
    <cellStyle name="Normal 5 4 2 3 2 2 3 4" xfId="16420" xr:uid="{A64CA657-95BD-4E4F-AC13-6F794BB3101B}"/>
    <cellStyle name="Normal 5 4 2 3 2 2 3 4 2" xfId="40910" xr:uid="{B408B2CF-292F-49AD-8BC2-6A2CE88D3DDE}"/>
    <cellStyle name="Normal 5 4 2 3 2 2 3 5" xfId="30110" xr:uid="{2E2CC128-B67A-47F3-B464-9FE2B5996CE6}"/>
    <cellStyle name="Normal 5 4 2 3 2 2 3 6" xfId="44994" xr:uid="{FA4E99E6-EED4-4A29-BE99-CE7C5E72FB96}"/>
    <cellStyle name="Normal 5 4 2 3 2 2 3 7" xfId="9574" xr:uid="{DA89FAE8-0BDD-414E-A204-E39EA1D8D91D}"/>
    <cellStyle name="Normal 5 4 2 3 2 2 4" xfId="11284" xr:uid="{62840570-E0FC-4E44-92A5-F5F3F4ACE9D4}"/>
    <cellStyle name="Normal 5 4 2 3 2 2 4 2" xfId="24974" xr:uid="{70ED6BA9-1F9A-42C7-81E8-D41C9564E71A}"/>
    <cellStyle name="Normal 5 4 2 3 2 2 4 2 2" xfId="38666" xr:uid="{86D2E39C-BB1A-4E8B-8DC6-BB18014D3837}"/>
    <cellStyle name="Normal 5 4 2 3 2 2 4 2 3" xfId="53550" xr:uid="{FAE7E6E5-3B26-4F2C-8F33-1A5160956399}"/>
    <cellStyle name="Normal 5 4 2 3 2 2 4 3" xfId="18130" xr:uid="{B770F075-91A5-4268-973C-396B998D6D51}"/>
    <cellStyle name="Normal 5 4 2 3 2 2 4 4" xfId="31820" xr:uid="{117810C0-E639-4B6E-AE9B-DD8E104E02BF}"/>
    <cellStyle name="Normal 5 4 2 3 2 2 4 5" xfId="46704" xr:uid="{97AEE6D7-F057-49A9-A806-71C49CFC330A}"/>
    <cellStyle name="Normal 5 4 2 3 2 2 5" xfId="21552" xr:uid="{CDF0A758-B991-499F-B631-BCF1B658540F}"/>
    <cellStyle name="Normal 5 4 2 3 2 2 5 2" xfId="35244" xr:uid="{EA2F12AB-B0C2-44D8-A057-29B642D362C4}"/>
    <cellStyle name="Normal 5 4 2 3 2 2 5 3" xfId="50128" xr:uid="{E1F8E25D-C069-4B58-8369-AD3CA924F0D6}"/>
    <cellStyle name="Normal 5 4 2 3 2 2 6" xfId="14708" xr:uid="{ADB8A0AB-E2E0-4EF1-ADBE-CFCBE5DD9514}"/>
    <cellStyle name="Normal 5 4 2 3 2 2 6 2" xfId="40819" xr:uid="{BB6F48FF-E080-41D4-AC0B-FA801F9EE423}"/>
    <cellStyle name="Normal 5 4 2 3 2 2 7" xfId="28398" xr:uid="{2AAD3101-B276-4A4C-947B-DA530E3F1361}"/>
    <cellStyle name="Normal 5 4 2 3 2 2 8" xfId="43282" xr:uid="{04DE852F-8BA6-46CD-B4DB-E99BFD6C5719}"/>
    <cellStyle name="Normal 5 4 2 3 2 2 9" xfId="7862" xr:uid="{9FDE54FE-8F09-41D0-AE2F-64B5A50DB423}"/>
    <cellStyle name="Normal 5 4 2 3 2 3" xfId="1218" xr:uid="{58C2A00C-F576-4A98-9800-BBAC68B2818E}"/>
    <cellStyle name="Normal 5 4 2 3 2 3 2" xfId="1219" xr:uid="{7E592433-56B5-479C-B76D-4AE16E079817}"/>
    <cellStyle name="Normal 5 4 2 3 2 3 2 2" xfId="12998" xr:uid="{1ACB6D20-EA38-4BB7-8C29-B4EFCF6636A8}"/>
    <cellStyle name="Normal 5 4 2 3 2 3 2 2 2" xfId="26688" xr:uid="{929D56D7-648C-4E9B-BA6C-3B4C6DB43CD8}"/>
    <cellStyle name="Normal 5 4 2 3 2 3 2 2 2 2" xfId="40380" xr:uid="{4E9F736D-EA6E-4A2E-8EBC-3C2DF0E26D88}"/>
    <cellStyle name="Normal 5 4 2 3 2 3 2 2 2 3" xfId="55264" xr:uid="{17E2443E-4386-4EC7-8210-F92724697009}"/>
    <cellStyle name="Normal 5 4 2 3 2 3 2 2 3" xfId="19844" xr:uid="{DB7DA2B3-99C2-4DDA-84DE-771753EBB38C}"/>
    <cellStyle name="Normal 5 4 2 3 2 3 2 2 4" xfId="33534" xr:uid="{C79BF759-E7F4-4CCA-B6B2-37D4C5C512E8}"/>
    <cellStyle name="Normal 5 4 2 3 2 3 2 2 5" xfId="48418" xr:uid="{FB5C489A-326E-4FBC-930A-BFABDAC0656D}"/>
    <cellStyle name="Normal 5 4 2 3 2 3 2 3" xfId="23266" xr:uid="{311EC222-1248-44FA-AC41-5AFBF3E089D9}"/>
    <cellStyle name="Normal 5 4 2 3 2 3 2 3 2" xfId="36958" xr:uid="{59699ADD-5F07-4BEB-B04B-CDA751D0490F}"/>
    <cellStyle name="Normal 5 4 2 3 2 3 2 3 3" xfId="51842" xr:uid="{6127C134-7A1A-4A75-9AA0-703D818B409E}"/>
    <cellStyle name="Normal 5 4 2 3 2 3 2 4" xfId="16422" xr:uid="{ACDBC554-47C5-4B98-BF51-5D9CB565F554}"/>
    <cellStyle name="Normal 5 4 2 3 2 3 2 4 2" xfId="40912" xr:uid="{EC9214A4-7171-4D3C-BCA6-255A02AE6CC3}"/>
    <cellStyle name="Normal 5 4 2 3 2 3 2 5" xfId="30112" xr:uid="{9E1EA9E7-2DD7-4210-8590-E4C066C0E123}"/>
    <cellStyle name="Normal 5 4 2 3 2 3 2 6" xfId="44996" xr:uid="{99BFFD92-BB16-4AA0-8D55-DBCFCA3E7556}"/>
    <cellStyle name="Normal 5 4 2 3 2 3 2 7" xfId="9576" xr:uid="{C650C7E1-340C-487F-9FC6-6C45DFFBED7B}"/>
    <cellStyle name="Normal 5 4 2 3 2 3 3" xfId="11286" xr:uid="{F1C00F74-D9E3-4C4B-82A2-22994F9FE2AD}"/>
    <cellStyle name="Normal 5 4 2 3 2 3 3 2" xfId="24976" xr:uid="{5233BA76-117F-4F5E-A35D-561036B12909}"/>
    <cellStyle name="Normal 5 4 2 3 2 3 3 2 2" xfId="38668" xr:uid="{9356226A-F682-4253-94D3-FB68394225FA}"/>
    <cellStyle name="Normal 5 4 2 3 2 3 3 2 3" xfId="53552" xr:uid="{219CCB11-B0C3-4BF2-BD0A-EF59BC7A0AFB}"/>
    <cellStyle name="Normal 5 4 2 3 2 3 3 3" xfId="18132" xr:uid="{ABCCE80C-961D-40FD-AB22-8D199B47E85D}"/>
    <cellStyle name="Normal 5 4 2 3 2 3 3 4" xfId="31822" xr:uid="{0D555D11-1C06-46C3-9643-BB6417B7331D}"/>
    <cellStyle name="Normal 5 4 2 3 2 3 3 5" xfId="46706" xr:uid="{78A7B040-A911-4589-BF28-A212E1C69E7B}"/>
    <cellStyle name="Normal 5 4 2 3 2 3 4" xfId="21554" xr:uid="{1F556C8F-DE31-496D-B72F-D871AF235994}"/>
    <cellStyle name="Normal 5 4 2 3 2 3 4 2" xfId="35246" xr:uid="{1672C6DD-4208-456E-9B57-A2DBB31DC562}"/>
    <cellStyle name="Normal 5 4 2 3 2 3 4 3" xfId="50130" xr:uid="{B1095DEE-35E3-4CFE-8827-71050FCEEE73}"/>
    <cellStyle name="Normal 5 4 2 3 2 3 5" xfId="14710" xr:uid="{982B77E2-CFC1-4771-8FE8-BA8733176638}"/>
    <cellStyle name="Normal 5 4 2 3 2 3 5 2" xfId="40911" xr:uid="{CD223223-7702-41DC-8A49-974CB0C2EDF3}"/>
    <cellStyle name="Normal 5 4 2 3 2 3 6" xfId="28400" xr:uid="{05D9F748-BE74-4688-BCB4-3A4C1ECEDD70}"/>
    <cellStyle name="Normal 5 4 2 3 2 3 7" xfId="43284" xr:uid="{55AEC41C-AF4A-4761-AF7A-D0BAA7FDA476}"/>
    <cellStyle name="Normal 5 4 2 3 2 3 8" xfId="7864" xr:uid="{F0207DAA-99BE-4909-A672-F6BFD5DAA8A5}"/>
    <cellStyle name="Normal 5 4 2 3 2 4" xfId="1220" xr:uid="{85B84FBD-EFEC-4298-853B-CF93C29AF2C6}"/>
    <cellStyle name="Normal 5 4 2 3 2 4 2" xfId="9577" xr:uid="{C841D701-9CCB-4914-BB8B-164AFB95E437}"/>
    <cellStyle name="Normal 5 4 2 3 2 4 2 2" xfId="12999" xr:uid="{9D2F2611-28D3-4C7C-84D6-3EDF50D7B25C}"/>
    <cellStyle name="Normal 5 4 2 3 2 4 2 2 2" xfId="26689" xr:uid="{24F7B2FF-3F28-4976-A8A3-662E9E1F2D10}"/>
    <cellStyle name="Normal 5 4 2 3 2 4 2 2 2 2" xfId="40381" xr:uid="{93BA35DF-6700-49CE-92F7-A30FF014A03D}"/>
    <cellStyle name="Normal 5 4 2 3 2 4 2 2 2 3" xfId="55265" xr:uid="{F1BC0B48-7A2E-463E-8D8E-E54D20CBC325}"/>
    <cellStyle name="Normal 5 4 2 3 2 4 2 2 3" xfId="19845" xr:uid="{D870DDEF-25DD-47AB-A1D9-841C533631B3}"/>
    <cellStyle name="Normal 5 4 2 3 2 4 2 2 4" xfId="33535" xr:uid="{AA6CF6A2-584E-44B0-81AB-1E3AD2C67FAB}"/>
    <cellStyle name="Normal 5 4 2 3 2 4 2 2 5" xfId="48419" xr:uid="{BAF0CD76-DC41-4676-B7C4-326C5A5EF07A}"/>
    <cellStyle name="Normal 5 4 2 3 2 4 2 3" xfId="23267" xr:uid="{7B7CD4A5-0AE2-4521-A719-D252D9A8DAF9}"/>
    <cellStyle name="Normal 5 4 2 3 2 4 2 3 2" xfId="36959" xr:uid="{D9311762-9E4B-4601-AF0F-33D3BE64A040}"/>
    <cellStyle name="Normal 5 4 2 3 2 4 2 3 3" xfId="51843" xr:uid="{78CC6816-86CC-44FF-8FDC-AD3F2E971721}"/>
    <cellStyle name="Normal 5 4 2 3 2 4 2 4" xfId="16423" xr:uid="{B1B667B9-E357-4FF0-AF35-E069B0B61DEA}"/>
    <cellStyle name="Normal 5 4 2 3 2 4 2 5" xfId="30113" xr:uid="{78742031-A2A2-4DEA-8E8F-CFDE768DA9F0}"/>
    <cellStyle name="Normal 5 4 2 3 2 4 2 6" xfId="44997" xr:uid="{CD066332-712C-4E77-9889-92FAF4C9B9BA}"/>
    <cellStyle name="Normal 5 4 2 3 2 4 3" xfId="11287" xr:uid="{C833F308-B809-423C-9472-C2B025FF9C85}"/>
    <cellStyle name="Normal 5 4 2 3 2 4 3 2" xfId="24977" xr:uid="{A312456F-0AE0-4DF5-A654-D7C1316C751E}"/>
    <cellStyle name="Normal 5 4 2 3 2 4 3 2 2" xfId="38669" xr:uid="{76570892-4680-40BB-B18D-23768A169976}"/>
    <cellStyle name="Normal 5 4 2 3 2 4 3 2 3" xfId="53553" xr:uid="{31E66489-3296-420A-9ABD-4F0E8238A3CC}"/>
    <cellStyle name="Normal 5 4 2 3 2 4 3 3" xfId="18133" xr:uid="{0A115FAD-681F-44D6-A8B0-BFB8B83990AA}"/>
    <cellStyle name="Normal 5 4 2 3 2 4 3 4" xfId="31823" xr:uid="{76EF6148-2CDC-44CE-B648-32C8562CA8C4}"/>
    <cellStyle name="Normal 5 4 2 3 2 4 3 5" xfId="46707" xr:uid="{2E862C84-3816-416F-B6D4-9AB7C2AC750C}"/>
    <cellStyle name="Normal 5 4 2 3 2 4 4" xfId="21555" xr:uid="{669001BE-C87F-4215-9DBC-A9D6B6D05B0B}"/>
    <cellStyle name="Normal 5 4 2 3 2 4 4 2" xfId="35247" xr:uid="{9041FE23-1A48-422D-9617-A59CED6D9DBB}"/>
    <cellStyle name="Normal 5 4 2 3 2 4 4 3" xfId="50131" xr:uid="{334A651D-A1B9-47D6-B9F8-A8ED37046267}"/>
    <cellStyle name="Normal 5 4 2 3 2 4 5" xfId="14711" xr:uid="{1956EA45-65BC-4020-A96C-504E512F4506}"/>
    <cellStyle name="Normal 5 4 2 3 2 4 5 2" xfId="40913" xr:uid="{8D48E77C-086E-4D1A-9B0E-0687E3A996B2}"/>
    <cellStyle name="Normal 5 4 2 3 2 4 6" xfId="28401" xr:uid="{EF0CEB34-A0DF-48B7-8057-D08F403984E5}"/>
    <cellStyle name="Normal 5 4 2 3 2 4 7" xfId="43285" xr:uid="{3EB3B7C4-95F4-43F4-8DB4-5CE604B29240}"/>
    <cellStyle name="Normal 5 4 2 3 2 4 8" xfId="7865" xr:uid="{85952BAA-2CC1-4AC2-958B-4748DF7A8359}"/>
    <cellStyle name="Normal 5 4 2 3 2 5" xfId="9573" xr:uid="{81E5AD0C-E70B-4D64-9BE0-1A9E984183D2}"/>
    <cellStyle name="Normal 5 4 2 3 2 5 2" xfId="12995" xr:uid="{6A01ECDC-0B91-4B0D-9690-E27A28C1A045}"/>
    <cellStyle name="Normal 5 4 2 3 2 5 2 2" xfId="26685" xr:uid="{3BE222C7-5AA0-4F60-9906-D3DE4EAB72CF}"/>
    <cellStyle name="Normal 5 4 2 3 2 5 2 2 2" xfId="40377" xr:uid="{2C17860C-351D-445A-BBCE-3EFE42445927}"/>
    <cellStyle name="Normal 5 4 2 3 2 5 2 2 3" xfId="55261" xr:uid="{F22D0A1F-7A6A-4AF7-AA76-14080C7562D8}"/>
    <cellStyle name="Normal 5 4 2 3 2 5 2 3" xfId="19841" xr:uid="{D8D08336-041F-4B4D-8B35-2EFD1511D8A2}"/>
    <cellStyle name="Normal 5 4 2 3 2 5 2 4" xfId="33531" xr:uid="{5C843DF8-CBF0-4CB9-9468-E4D8D9A18ED5}"/>
    <cellStyle name="Normal 5 4 2 3 2 5 2 5" xfId="48415" xr:uid="{E8EA6549-491A-4C45-AD24-7AE35626CCFC}"/>
    <cellStyle name="Normal 5 4 2 3 2 5 3" xfId="23263" xr:uid="{6AC10D92-2AB3-434D-80FE-5485B01C3830}"/>
    <cellStyle name="Normal 5 4 2 3 2 5 3 2" xfId="36955" xr:uid="{C962FA40-72CA-413E-8778-E076B6683A79}"/>
    <cellStyle name="Normal 5 4 2 3 2 5 3 3" xfId="51839" xr:uid="{CAAFCB32-A01A-432D-8C9B-C1BA5C2F9535}"/>
    <cellStyle name="Normal 5 4 2 3 2 5 4" xfId="16419" xr:uid="{C143FB66-AA7D-401B-BD4E-8CF3775576C7}"/>
    <cellStyle name="Normal 5 4 2 3 2 5 5" xfId="30109" xr:uid="{73EA488B-0499-4949-A08F-140DB965FF1E}"/>
    <cellStyle name="Normal 5 4 2 3 2 5 6" xfId="44993" xr:uid="{27A79A85-0C02-45E9-AF05-15BCE968F701}"/>
    <cellStyle name="Normal 5 4 2 3 2 6" xfId="11283" xr:uid="{F9612404-68E2-40A6-9B54-4B2C588A7E70}"/>
    <cellStyle name="Normal 5 4 2 3 2 6 2" xfId="24973" xr:uid="{961E3F04-8FFC-446C-8807-720ED9EBC8A1}"/>
    <cellStyle name="Normal 5 4 2 3 2 6 2 2" xfId="38665" xr:uid="{8C96111A-2F17-45B4-8B0C-B2D91B16E303}"/>
    <cellStyle name="Normal 5 4 2 3 2 6 2 3" xfId="53549" xr:uid="{244556D3-0686-4D3F-9486-11535CEB1F16}"/>
    <cellStyle name="Normal 5 4 2 3 2 6 3" xfId="18129" xr:uid="{6C1FA1E3-F02A-4369-BC6B-0D5C6CAC773E}"/>
    <cellStyle name="Normal 5 4 2 3 2 6 4" xfId="31819" xr:uid="{60AF9090-8660-4484-BCAC-71D382DDEBA6}"/>
    <cellStyle name="Normal 5 4 2 3 2 6 5" xfId="46703" xr:uid="{5D9EA331-72F4-4D80-9526-DEE799ED557E}"/>
    <cellStyle name="Normal 5 4 2 3 2 7" xfId="21551" xr:uid="{7AD505F6-D56D-4605-9FCE-29B8620E208D}"/>
    <cellStyle name="Normal 5 4 2 3 2 7 2" xfId="35243" xr:uid="{8A74E63E-8C1C-411D-B910-224F32C80C0B}"/>
    <cellStyle name="Normal 5 4 2 3 2 7 3" xfId="50127" xr:uid="{B2EDF602-6868-4CA7-AA3A-F67209405711}"/>
    <cellStyle name="Normal 5 4 2 3 2 8" xfId="14707" xr:uid="{F7CDABB7-A174-49F3-B7E3-3334533CD3F1}"/>
    <cellStyle name="Normal 5 4 2 3 2 8 2" xfId="40818" xr:uid="{913BF90F-292C-46FB-A4C7-2A5C61733933}"/>
    <cellStyle name="Normal 5 4 2 3 2 9" xfId="28397" xr:uid="{ECB533CE-2D25-4B0D-A24C-5F33A5DF951E}"/>
    <cellStyle name="Normal 5 4 2 3 3" xfId="543" xr:uid="{9848301B-90BB-4106-AA47-A38061963881}"/>
    <cellStyle name="Normal 5 4 2 3 3 10" xfId="43286" xr:uid="{F141BA92-2279-40DB-B17A-32F6D909A765}"/>
    <cellStyle name="Normal 5 4 2 3 3 11" xfId="7866" xr:uid="{8C628B75-75B8-4653-9D41-164D2B477C61}"/>
    <cellStyle name="Normal 5 4 2 3 3 2" xfId="1221" xr:uid="{F83C6BE7-F9DE-4E16-AF04-1B276941C81D}"/>
    <cellStyle name="Normal 5 4 2 3 3 2 2" xfId="1222" xr:uid="{AD5F514A-9072-4687-8DB9-5B690A0DB037}"/>
    <cellStyle name="Normal 5 4 2 3 3 2 2 2" xfId="9580" xr:uid="{E1A28124-642F-4171-A532-805156F07BE7}"/>
    <cellStyle name="Normal 5 4 2 3 3 2 2 2 2" xfId="13002" xr:uid="{05C38AE0-80D2-4EA0-ABC9-36F13FC37A9E}"/>
    <cellStyle name="Normal 5 4 2 3 3 2 2 2 2 2" xfId="26692" xr:uid="{20759C14-CF35-4B6C-80B1-66B11F3C9488}"/>
    <cellStyle name="Normal 5 4 2 3 3 2 2 2 2 2 2" xfId="40384" xr:uid="{5141896C-C8E1-4D52-B4C5-F6F3AA46B459}"/>
    <cellStyle name="Normal 5 4 2 3 3 2 2 2 2 2 3" xfId="55268" xr:uid="{AC09BBFA-4EB8-4964-A42D-37389EA9F750}"/>
    <cellStyle name="Normal 5 4 2 3 3 2 2 2 2 3" xfId="19848" xr:uid="{151FA424-D6EE-40DD-97C2-9435E9DC3F0C}"/>
    <cellStyle name="Normal 5 4 2 3 3 2 2 2 2 4" xfId="33538" xr:uid="{F739AC43-AA69-4318-B898-201BCAC2B8BF}"/>
    <cellStyle name="Normal 5 4 2 3 3 2 2 2 2 5" xfId="48422" xr:uid="{187A9128-53C9-46E6-B584-57DF0E38845B}"/>
    <cellStyle name="Normal 5 4 2 3 3 2 2 2 3" xfId="23270" xr:uid="{0FB9D6C9-DC80-454C-9B68-69501D7BFB8C}"/>
    <cellStyle name="Normal 5 4 2 3 3 2 2 2 3 2" xfId="36962" xr:uid="{08004CCD-C071-48C7-8A4A-5252F70194D9}"/>
    <cellStyle name="Normal 5 4 2 3 3 2 2 2 3 3" xfId="51846" xr:uid="{9301C678-E4D8-47D3-902E-A550F0F8C9C1}"/>
    <cellStyle name="Normal 5 4 2 3 3 2 2 2 4" xfId="16426" xr:uid="{5C83E8CF-B672-4646-93ED-AF9F06D83BEF}"/>
    <cellStyle name="Normal 5 4 2 3 3 2 2 2 5" xfId="30116" xr:uid="{016BFF06-D81D-41E3-AC65-D9507543DBE3}"/>
    <cellStyle name="Normal 5 4 2 3 3 2 2 2 6" xfId="45000" xr:uid="{0265614E-2DDA-414E-8033-9F386D4E0DF4}"/>
    <cellStyle name="Normal 5 4 2 3 3 2 2 3" xfId="11290" xr:uid="{258E6000-2489-4A5C-9768-DFCD9CD6EEB2}"/>
    <cellStyle name="Normal 5 4 2 3 3 2 2 3 2" xfId="24980" xr:uid="{37833A2C-36E6-424D-AACA-C845E0ACA7D5}"/>
    <cellStyle name="Normal 5 4 2 3 3 2 2 3 2 2" xfId="38672" xr:uid="{CE21F6E4-DE0F-4306-B251-048A763604B1}"/>
    <cellStyle name="Normal 5 4 2 3 3 2 2 3 2 3" xfId="53556" xr:uid="{AD12E632-8873-414A-92AF-00715AAB737E}"/>
    <cellStyle name="Normal 5 4 2 3 3 2 2 3 3" xfId="18136" xr:uid="{33B1B773-8D32-4CE8-90E9-19C83AD5BBCB}"/>
    <cellStyle name="Normal 5 4 2 3 3 2 2 3 4" xfId="31826" xr:uid="{9BD20287-61A9-484E-AEF9-45827BB13BC0}"/>
    <cellStyle name="Normal 5 4 2 3 3 2 2 3 5" xfId="46710" xr:uid="{F4D93040-50EA-4A02-8581-917AD81575A6}"/>
    <cellStyle name="Normal 5 4 2 3 3 2 2 4" xfId="21558" xr:uid="{8D15988A-4F12-4B78-AA7D-570EC44EE742}"/>
    <cellStyle name="Normal 5 4 2 3 3 2 2 4 2" xfId="35250" xr:uid="{645D8CFC-DC35-4033-9E54-6D2E80610640}"/>
    <cellStyle name="Normal 5 4 2 3 3 2 2 4 3" xfId="50134" xr:uid="{4070BF16-4728-4F98-A04C-4C5836B365B0}"/>
    <cellStyle name="Normal 5 4 2 3 3 2 2 5" xfId="14714" xr:uid="{F7A66E6F-DB07-451B-B15A-BD43E7774637}"/>
    <cellStyle name="Normal 5 4 2 3 3 2 2 5 2" xfId="40915" xr:uid="{D13E2AB0-3275-4103-B14D-E19067EEFF0B}"/>
    <cellStyle name="Normal 5 4 2 3 3 2 2 6" xfId="28404" xr:uid="{7314473A-EEAA-4ABA-84FC-65FBC604BD78}"/>
    <cellStyle name="Normal 5 4 2 3 3 2 2 7" xfId="43288" xr:uid="{199544A8-0BEC-412C-9CD5-66FD9D422247}"/>
    <cellStyle name="Normal 5 4 2 3 3 2 2 8" xfId="7868" xr:uid="{3D863B38-9B90-4B95-AFC3-B99985D7F58B}"/>
    <cellStyle name="Normal 5 4 2 3 3 2 3" xfId="9579" xr:uid="{489AE7EA-E9D6-4888-B2D7-7D69E995EBA5}"/>
    <cellStyle name="Normal 5 4 2 3 3 2 3 2" xfId="13001" xr:uid="{E0AAD58C-5720-481F-9FBD-438990CB77DB}"/>
    <cellStyle name="Normal 5 4 2 3 3 2 3 2 2" xfId="26691" xr:uid="{D98AFFE1-5202-40C5-91B5-36D790C4357A}"/>
    <cellStyle name="Normal 5 4 2 3 3 2 3 2 2 2" xfId="40383" xr:uid="{CCE73D3E-3C51-4988-B1FD-0132DDA8A582}"/>
    <cellStyle name="Normal 5 4 2 3 3 2 3 2 2 3" xfId="55267" xr:uid="{BFB89029-82B6-4CFA-AA66-E4F52184E19F}"/>
    <cellStyle name="Normal 5 4 2 3 3 2 3 2 3" xfId="19847" xr:uid="{0DD4871A-BDC4-4DBD-B376-F4F1FA0E342D}"/>
    <cellStyle name="Normal 5 4 2 3 3 2 3 2 4" xfId="33537" xr:uid="{4F8A2C21-FE44-4EA9-B198-AA215DED409B}"/>
    <cellStyle name="Normal 5 4 2 3 3 2 3 2 5" xfId="48421" xr:uid="{834AAF14-44F2-4321-8345-3020189D72BE}"/>
    <cellStyle name="Normal 5 4 2 3 3 2 3 3" xfId="23269" xr:uid="{8BC04DFF-C55C-461D-B953-62C0C385545E}"/>
    <cellStyle name="Normal 5 4 2 3 3 2 3 3 2" xfId="36961" xr:uid="{0DE4E654-F04A-492F-AB4C-12ED584DF26E}"/>
    <cellStyle name="Normal 5 4 2 3 3 2 3 3 3" xfId="51845" xr:uid="{D1335543-C2D0-4232-BC7B-E71FB6AC0FB6}"/>
    <cellStyle name="Normal 5 4 2 3 3 2 3 4" xfId="16425" xr:uid="{60B5AB58-4B00-4BA8-9E88-DB152343A208}"/>
    <cellStyle name="Normal 5 4 2 3 3 2 3 5" xfId="30115" xr:uid="{937BE8C7-EAB2-4428-8A3D-6A0F4F5B3400}"/>
    <cellStyle name="Normal 5 4 2 3 3 2 3 6" xfId="44999" xr:uid="{4952D34B-156D-400F-8AFA-E43A7862A719}"/>
    <cellStyle name="Normal 5 4 2 3 3 2 4" xfId="11289" xr:uid="{47CD7283-9B3C-49BE-8897-639B83369616}"/>
    <cellStyle name="Normal 5 4 2 3 3 2 4 2" xfId="24979" xr:uid="{F7425933-7DEC-49B7-B37C-7423798913ED}"/>
    <cellStyle name="Normal 5 4 2 3 3 2 4 2 2" xfId="38671" xr:uid="{394A3780-FC56-43A3-BB6C-A1147E195DD9}"/>
    <cellStyle name="Normal 5 4 2 3 3 2 4 2 3" xfId="53555" xr:uid="{4138BA4A-F49A-4667-9E5D-ED783ECCC2C4}"/>
    <cellStyle name="Normal 5 4 2 3 3 2 4 3" xfId="18135" xr:uid="{56216CE8-11B5-48BF-ABB4-0AFE0B6F1A5E}"/>
    <cellStyle name="Normal 5 4 2 3 3 2 4 4" xfId="31825" xr:uid="{62201891-160D-4CA2-B466-23CE4360B8DB}"/>
    <cellStyle name="Normal 5 4 2 3 3 2 4 5" xfId="46709" xr:uid="{1715FF61-77CF-41AC-B738-DCC4F13A7C4D}"/>
    <cellStyle name="Normal 5 4 2 3 3 2 5" xfId="21557" xr:uid="{D0BE0E32-F665-443F-951F-757979D224B9}"/>
    <cellStyle name="Normal 5 4 2 3 3 2 5 2" xfId="35249" xr:uid="{DA605D54-0E97-4AE5-96C8-ED3324077AC6}"/>
    <cellStyle name="Normal 5 4 2 3 3 2 5 3" xfId="50133" xr:uid="{31B5E358-8D5C-49E0-A3DC-A55F17413664}"/>
    <cellStyle name="Normal 5 4 2 3 3 2 6" xfId="14713" xr:uid="{A7E8123B-5A35-4944-9493-C577121BBEB4}"/>
    <cellStyle name="Normal 5 4 2 3 3 2 6 2" xfId="40914" xr:uid="{F0950CA6-82A9-490D-8FCF-2F66E8A7E3E1}"/>
    <cellStyle name="Normal 5 4 2 3 3 2 7" xfId="28403" xr:uid="{A8448C12-2EE7-4A4D-ABB9-159A090E9018}"/>
    <cellStyle name="Normal 5 4 2 3 3 2 8" xfId="43287" xr:uid="{4632930D-7DBC-42EE-9E5F-9760D2892833}"/>
    <cellStyle name="Normal 5 4 2 3 3 2 9" xfId="7867" xr:uid="{42F80210-89D1-48E2-ADF5-B38169E5C4B9}"/>
    <cellStyle name="Normal 5 4 2 3 3 3" xfId="1223" xr:uid="{8A94A8CF-C361-4A4C-B916-5BB2F75E6E86}"/>
    <cellStyle name="Normal 5 4 2 3 3 3 2" xfId="9581" xr:uid="{61199541-F0F4-419D-8D65-A98390306B6C}"/>
    <cellStyle name="Normal 5 4 2 3 3 3 2 2" xfId="13003" xr:uid="{0DDF3753-B9FD-4D27-A825-78DFAE0FA35F}"/>
    <cellStyle name="Normal 5 4 2 3 3 3 2 2 2" xfId="26693" xr:uid="{8C646954-9D94-4608-9D71-774C873F29B2}"/>
    <cellStyle name="Normal 5 4 2 3 3 3 2 2 2 2" xfId="40385" xr:uid="{3FC1E272-5F84-42EE-A0B6-B0ADE7E2C580}"/>
    <cellStyle name="Normal 5 4 2 3 3 3 2 2 2 3" xfId="55269" xr:uid="{C71CB977-2F8B-4A6A-949E-F157C83B34A8}"/>
    <cellStyle name="Normal 5 4 2 3 3 3 2 2 3" xfId="19849" xr:uid="{4597E780-EF43-45CE-AB92-95AD11FEA46A}"/>
    <cellStyle name="Normal 5 4 2 3 3 3 2 2 4" xfId="33539" xr:uid="{AD198DFC-2EDD-4679-9630-BC2B11910065}"/>
    <cellStyle name="Normal 5 4 2 3 3 3 2 2 5" xfId="48423" xr:uid="{96D7371E-47FC-430B-868C-BA99E6A9BD53}"/>
    <cellStyle name="Normal 5 4 2 3 3 3 2 3" xfId="23271" xr:uid="{183C8DA1-B18B-4977-BA6C-FC738D9EB3BA}"/>
    <cellStyle name="Normal 5 4 2 3 3 3 2 3 2" xfId="36963" xr:uid="{7A85689B-0932-4C78-9EC2-63FF4E08CA8E}"/>
    <cellStyle name="Normal 5 4 2 3 3 3 2 3 3" xfId="51847" xr:uid="{A7F634F0-AC71-43FD-A5B8-416C7B0A8F66}"/>
    <cellStyle name="Normal 5 4 2 3 3 3 2 4" xfId="16427" xr:uid="{3581743E-B922-4E47-BB62-364C132D02F1}"/>
    <cellStyle name="Normal 5 4 2 3 3 3 2 5" xfId="30117" xr:uid="{4B38A0B4-FF08-4A51-891B-5EDA6F19FBCB}"/>
    <cellStyle name="Normal 5 4 2 3 3 3 2 6" xfId="45001" xr:uid="{5977D56C-1F1E-4742-9657-876C61853F9C}"/>
    <cellStyle name="Normal 5 4 2 3 3 3 3" xfId="11291" xr:uid="{020F6BC9-4731-43AA-9F36-923433497334}"/>
    <cellStyle name="Normal 5 4 2 3 3 3 3 2" xfId="24981" xr:uid="{5DB39B2C-7EBD-48E2-9D8A-7013052CB673}"/>
    <cellStyle name="Normal 5 4 2 3 3 3 3 2 2" xfId="38673" xr:uid="{5A2D0DF4-4FAA-48DA-86D3-62CF20767D40}"/>
    <cellStyle name="Normal 5 4 2 3 3 3 3 2 3" xfId="53557" xr:uid="{810FE490-B5AD-44A3-83D6-18BDE6585AD8}"/>
    <cellStyle name="Normal 5 4 2 3 3 3 3 3" xfId="18137" xr:uid="{C6073BF7-EFAD-4A72-A76D-896B71DAF07A}"/>
    <cellStyle name="Normal 5 4 2 3 3 3 3 4" xfId="31827" xr:uid="{463BD532-2F51-4AB5-8D22-925AA63CBC38}"/>
    <cellStyle name="Normal 5 4 2 3 3 3 3 5" xfId="46711" xr:uid="{E06B3352-EA75-47B3-A3CF-F7399C796E11}"/>
    <cellStyle name="Normal 5 4 2 3 3 3 4" xfId="21559" xr:uid="{3C9F1364-A23D-4B81-A6BE-8D018C1DA056}"/>
    <cellStyle name="Normal 5 4 2 3 3 3 4 2" xfId="35251" xr:uid="{C2E2E77C-668D-4351-B2E8-0E76A05F385A}"/>
    <cellStyle name="Normal 5 4 2 3 3 3 4 3" xfId="50135" xr:uid="{4470C720-0437-42C4-B349-A26A733FBEE6}"/>
    <cellStyle name="Normal 5 4 2 3 3 3 5" xfId="14715" xr:uid="{FD6104BB-DB3B-487D-A829-4CAE361B6663}"/>
    <cellStyle name="Normal 5 4 2 3 3 3 5 2" xfId="40916" xr:uid="{2C0EFF47-C8FC-4862-9FB2-B2B4F790A2F1}"/>
    <cellStyle name="Normal 5 4 2 3 3 3 6" xfId="28405" xr:uid="{19D58EA5-CB30-4407-B8A0-7BB1BDFEBAAA}"/>
    <cellStyle name="Normal 5 4 2 3 3 3 7" xfId="43289" xr:uid="{B23EAB75-FD87-4D5C-98A9-69DCC60788F3}"/>
    <cellStyle name="Normal 5 4 2 3 3 3 8" xfId="7869" xr:uid="{4FF4C4FD-9E0C-4356-B1DB-A0468F3C2C82}"/>
    <cellStyle name="Normal 5 4 2 3 3 4" xfId="2850" xr:uid="{D8CA2D81-1E5A-4B22-B0BB-2798FB3E16E0}"/>
    <cellStyle name="Normal 5 4 2 3 3 4 2" xfId="9582" xr:uid="{4ED7F7CF-6B70-4358-96A6-27B2C6B7198A}"/>
    <cellStyle name="Normal 5 4 2 3 3 4 2 2" xfId="13004" xr:uid="{0696F234-2963-4FF1-9221-84F586920337}"/>
    <cellStyle name="Normal 5 4 2 3 3 4 2 2 2" xfId="26694" xr:uid="{3481BC67-3815-45AE-B28A-073F2E44923D}"/>
    <cellStyle name="Normal 5 4 2 3 3 4 2 2 2 2" xfId="40386" xr:uid="{AE96A410-85E6-4DE8-A147-4AA8DBA96303}"/>
    <cellStyle name="Normal 5 4 2 3 3 4 2 2 2 3" xfId="55270" xr:uid="{E6F25757-B626-463F-85BA-2DDEB12F0EB2}"/>
    <cellStyle name="Normal 5 4 2 3 3 4 2 2 3" xfId="19850" xr:uid="{2A40AEB1-5C6C-4ED7-92B8-2F50E3D4C842}"/>
    <cellStyle name="Normal 5 4 2 3 3 4 2 2 4" xfId="33540" xr:uid="{1EDA3A1F-86F9-40BD-BB54-4BFD12894578}"/>
    <cellStyle name="Normal 5 4 2 3 3 4 2 2 5" xfId="48424" xr:uid="{64B1037B-32FF-4C49-A170-8D67BE2C87AF}"/>
    <cellStyle name="Normal 5 4 2 3 3 4 2 3" xfId="23272" xr:uid="{31F8D13B-9A66-4D8A-93DF-32B74C5B5107}"/>
    <cellStyle name="Normal 5 4 2 3 3 4 2 3 2" xfId="36964" xr:uid="{A3303DC7-EAFB-4914-B0FD-8C9989E532D0}"/>
    <cellStyle name="Normal 5 4 2 3 3 4 2 3 3" xfId="51848" xr:uid="{E805C76E-A3DD-44FA-A01E-FFA7622F8D61}"/>
    <cellStyle name="Normal 5 4 2 3 3 4 2 4" xfId="16428" xr:uid="{16F525D6-C486-4236-BCB6-06D6B7074C13}"/>
    <cellStyle name="Normal 5 4 2 3 3 4 2 5" xfId="30118" xr:uid="{1ED04957-6E4A-4ED1-A946-F1E4CB7561D2}"/>
    <cellStyle name="Normal 5 4 2 3 3 4 2 6" xfId="45002" xr:uid="{5A5445E8-37CD-4BB1-9B5A-B2182BCA4D83}"/>
    <cellStyle name="Normal 5 4 2 3 3 4 3" xfId="11292" xr:uid="{BBA6C499-421D-454E-9F96-A17AB9289FC0}"/>
    <cellStyle name="Normal 5 4 2 3 3 4 3 2" xfId="24982" xr:uid="{5985AC05-473B-4224-A7DF-97BB090D6E0D}"/>
    <cellStyle name="Normal 5 4 2 3 3 4 3 2 2" xfId="38674" xr:uid="{8ED6DFF2-3235-4C6F-98A9-642B54F4B15B}"/>
    <cellStyle name="Normal 5 4 2 3 3 4 3 2 3" xfId="53558" xr:uid="{4211D367-0E6A-44CB-991C-C30AB37DEE3D}"/>
    <cellStyle name="Normal 5 4 2 3 3 4 3 3" xfId="18138" xr:uid="{B785E101-BC25-4DAA-9673-0EAE3D390DA1}"/>
    <cellStyle name="Normal 5 4 2 3 3 4 3 4" xfId="31828" xr:uid="{2112C043-AE84-4BEB-A1F2-604E0FE98E06}"/>
    <cellStyle name="Normal 5 4 2 3 3 4 3 5" xfId="46712" xr:uid="{AE7E9674-0196-45C5-BDAD-A51AA705EC4A}"/>
    <cellStyle name="Normal 5 4 2 3 3 4 4" xfId="21560" xr:uid="{D5FFE8CE-51B8-4EB3-87CC-C9662412D1C3}"/>
    <cellStyle name="Normal 5 4 2 3 3 4 4 2" xfId="35252" xr:uid="{007A066C-926B-4B4B-8404-A2C73455FF0C}"/>
    <cellStyle name="Normal 5 4 2 3 3 4 4 3" xfId="50136" xr:uid="{999FA95C-B393-4506-B426-DFC6B8258BC5}"/>
    <cellStyle name="Normal 5 4 2 3 3 4 5" xfId="14716" xr:uid="{964A2B74-5BA9-4267-A3C2-BC5380A1966C}"/>
    <cellStyle name="Normal 5 4 2 3 3 4 5 2" xfId="41126" xr:uid="{961621E7-A221-4BB1-A511-12E6089BEFE5}"/>
    <cellStyle name="Normal 5 4 2 3 3 4 6" xfId="28406" xr:uid="{092B3364-B4F3-4EC3-BACC-87B31C1C4597}"/>
    <cellStyle name="Normal 5 4 2 3 3 4 7" xfId="43290" xr:uid="{AA4B33A9-69BD-4BE5-9197-72A34253B2A1}"/>
    <cellStyle name="Normal 5 4 2 3 3 4 8" xfId="7870" xr:uid="{3DB87747-99EC-4D5C-9CF0-548552863FF4}"/>
    <cellStyle name="Normal 5 4 2 3 3 5" xfId="9578" xr:uid="{57BFD133-6971-4630-834B-0FD27599FD84}"/>
    <cellStyle name="Normal 5 4 2 3 3 5 2" xfId="13000" xr:uid="{050A6A59-E28F-4F6E-84CA-375FFE32577A}"/>
    <cellStyle name="Normal 5 4 2 3 3 5 2 2" xfId="26690" xr:uid="{2F0084E3-7F10-40C6-8F40-4C7F3C29FA4A}"/>
    <cellStyle name="Normal 5 4 2 3 3 5 2 2 2" xfId="40382" xr:uid="{CD0F93BB-6570-4207-AE7F-F27A681AB068}"/>
    <cellStyle name="Normal 5 4 2 3 3 5 2 2 3" xfId="55266" xr:uid="{C3086BF4-00CF-4B1D-84C5-5E352E66E127}"/>
    <cellStyle name="Normal 5 4 2 3 3 5 2 3" xfId="19846" xr:uid="{2953F593-AC9B-4D3F-9D11-7CE61585EBD0}"/>
    <cellStyle name="Normal 5 4 2 3 3 5 2 4" xfId="33536" xr:uid="{76323F63-46B9-4E09-92F4-BBB60DE5E00C}"/>
    <cellStyle name="Normal 5 4 2 3 3 5 2 5" xfId="48420" xr:uid="{08FA7BA5-456A-41BC-A8E0-6B5A63D58CCE}"/>
    <cellStyle name="Normal 5 4 2 3 3 5 3" xfId="23268" xr:uid="{DA82B9D0-9701-4B25-AC72-28E999BBD4EF}"/>
    <cellStyle name="Normal 5 4 2 3 3 5 3 2" xfId="36960" xr:uid="{84EB93D8-FA1E-49F5-B2C2-78393ABEA1EB}"/>
    <cellStyle name="Normal 5 4 2 3 3 5 3 3" xfId="51844" xr:uid="{919D8B95-E5CB-48F6-92B4-923DB26B805B}"/>
    <cellStyle name="Normal 5 4 2 3 3 5 4" xfId="16424" xr:uid="{1DD0BBF4-9165-457F-9A60-CB1A2809E647}"/>
    <cellStyle name="Normal 5 4 2 3 3 5 5" xfId="30114" xr:uid="{FA401837-9A30-4A7A-A54D-E32B2BE8C655}"/>
    <cellStyle name="Normal 5 4 2 3 3 5 6" xfId="44998" xr:uid="{034DC7B6-C3F6-4C33-AF10-0BF772DEC13B}"/>
    <cellStyle name="Normal 5 4 2 3 3 6" xfId="11288" xr:uid="{61BDEFE5-7E97-4EE8-8B08-63F68C07F6B2}"/>
    <cellStyle name="Normal 5 4 2 3 3 6 2" xfId="24978" xr:uid="{04A1ADB7-8393-41AD-BCA8-1FDCA34E9EEF}"/>
    <cellStyle name="Normal 5 4 2 3 3 6 2 2" xfId="38670" xr:uid="{1D5AEFB2-5317-4DF3-A83B-452EA47BDFCA}"/>
    <cellStyle name="Normal 5 4 2 3 3 6 2 3" xfId="53554" xr:uid="{CDF6673F-5F7E-4AF9-B839-12E51DF50B57}"/>
    <cellStyle name="Normal 5 4 2 3 3 6 3" xfId="18134" xr:uid="{80431448-B0A2-41DF-BBF0-DB01109E18EA}"/>
    <cellStyle name="Normal 5 4 2 3 3 6 4" xfId="31824" xr:uid="{522EBC7C-8FBC-41C7-94A5-58FD29690DA8}"/>
    <cellStyle name="Normal 5 4 2 3 3 6 5" xfId="46708" xr:uid="{CE73EE4F-6C68-4796-966E-66241B1219FD}"/>
    <cellStyle name="Normal 5 4 2 3 3 7" xfId="21556" xr:uid="{3CBB7212-ABD8-46B4-929D-444E412CAA64}"/>
    <cellStyle name="Normal 5 4 2 3 3 7 2" xfId="35248" xr:uid="{E684433C-2482-4979-BEA7-ABDAF8F54556}"/>
    <cellStyle name="Normal 5 4 2 3 3 7 3" xfId="50132" xr:uid="{5423AD14-C246-4009-90F2-EEED25D7B79F}"/>
    <cellStyle name="Normal 5 4 2 3 3 8" xfId="14712" xr:uid="{55F53C8F-3099-4DD6-9C3D-62202A7BAE9B}"/>
    <cellStyle name="Normal 5 4 2 3 3 8 2" xfId="40820" xr:uid="{1E85CCA4-2C12-462B-A95A-8D526B44564D}"/>
    <cellStyle name="Normal 5 4 2 3 3 9" xfId="28402" xr:uid="{5D75E426-195C-4303-9EA2-4F8B94DFE275}"/>
    <cellStyle name="Normal 5 4 2 3 4" xfId="1224" xr:uid="{E264F9A6-791C-4C39-95EF-AF8E79DE5969}"/>
    <cellStyle name="Normal 5 4 2 3 4 2" xfId="1225" xr:uid="{4A8FFB20-9EA9-4EEE-A8FC-B0C1170D7A5D}"/>
    <cellStyle name="Normal 5 4 2 3 4 2 2" xfId="9584" xr:uid="{A480DF83-38D5-4FDD-88AE-193CCAEDE3A7}"/>
    <cellStyle name="Normal 5 4 2 3 4 2 2 2" xfId="13006" xr:uid="{979703BF-F8CC-4B44-A7D7-A5FD7E7B2A34}"/>
    <cellStyle name="Normal 5 4 2 3 4 2 2 2 2" xfId="26696" xr:uid="{783F9F50-F861-45EC-9103-993296D850AC}"/>
    <cellStyle name="Normal 5 4 2 3 4 2 2 2 2 2" xfId="40388" xr:uid="{B83FFDF3-5C68-4303-8854-17F042494390}"/>
    <cellStyle name="Normal 5 4 2 3 4 2 2 2 2 3" xfId="55272" xr:uid="{B85DD13F-3FA7-4C0F-97FB-91CB861A12C5}"/>
    <cellStyle name="Normal 5 4 2 3 4 2 2 2 3" xfId="19852" xr:uid="{B5C4D7B4-EF01-450C-869E-27B2022D94E4}"/>
    <cellStyle name="Normal 5 4 2 3 4 2 2 2 4" xfId="33542" xr:uid="{CC6865A1-7753-436C-BFAA-91A9CF0C372C}"/>
    <cellStyle name="Normal 5 4 2 3 4 2 2 2 5" xfId="48426" xr:uid="{FAF5C05D-F175-43EE-A465-C30F23EB288E}"/>
    <cellStyle name="Normal 5 4 2 3 4 2 2 3" xfId="23274" xr:uid="{A32965A2-9FE3-4430-8EEE-12C543613FA3}"/>
    <cellStyle name="Normal 5 4 2 3 4 2 2 3 2" xfId="36966" xr:uid="{689FDED7-966B-4392-A500-09FCB42854F9}"/>
    <cellStyle name="Normal 5 4 2 3 4 2 2 3 3" xfId="51850" xr:uid="{B3753999-8BA4-4761-A6BC-551636E14B66}"/>
    <cellStyle name="Normal 5 4 2 3 4 2 2 4" xfId="16430" xr:uid="{1E2E44C3-EF4F-4110-8F43-9EC464C05BDC}"/>
    <cellStyle name="Normal 5 4 2 3 4 2 2 5" xfId="30120" xr:uid="{C7ABF7CE-0E5F-4479-9369-D60A05B03BDF}"/>
    <cellStyle name="Normal 5 4 2 3 4 2 2 6" xfId="45004" xr:uid="{EBA17657-B65B-4397-8C75-F6038C48721C}"/>
    <cellStyle name="Normal 5 4 2 3 4 2 3" xfId="11294" xr:uid="{2EC2FE53-4AC9-4AE8-942D-089A19D5DF6A}"/>
    <cellStyle name="Normal 5 4 2 3 4 2 3 2" xfId="24984" xr:uid="{253BBA11-56B7-4221-BB97-512274D740DB}"/>
    <cellStyle name="Normal 5 4 2 3 4 2 3 2 2" xfId="38676" xr:uid="{B4749CA3-46A3-47E7-A6C0-0355330BD014}"/>
    <cellStyle name="Normal 5 4 2 3 4 2 3 2 3" xfId="53560" xr:uid="{2483236B-2A01-4A4A-BAE3-0C4AB6D77A77}"/>
    <cellStyle name="Normal 5 4 2 3 4 2 3 3" xfId="18140" xr:uid="{EBAB91A9-47D2-4934-850E-4FCAB3F6522B}"/>
    <cellStyle name="Normal 5 4 2 3 4 2 3 4" xfId="31830" xr:uid="{D18F05AD-ADEF-46B2-8511-5AE7AC117087}"/>
    <cellStyle name="Normal 5 4 2 3 4 2 3 5" xfId="46714" xr:uid="{4699D008-ACDB-4509-8DC0-A17254A749EC}"/>
    <cellStyle name="Normal 5 4 2 3 4 2 4" xfId="21562" xr:uid="{4A56E593-40AB-45CE-A457-BE06EBA1674C}"/>
    <cellStyle name="Normal 5 4 2 3 4 2 4 2" xfId="35254" xr:uid="{0B7CD00C-693F-4FE3-B3C9-103C3966C12D}"/>
    <cellStyle name="Normal 5 4 2 3 4 2 4 3" xfId="50138" xr:uid="{7BDB95CA-16CA-4C69-8400-B6E5D1F78FFE}"/>
    <cellStyle name="Normal 5 4 2 3 4 2 5" xfId="14718" xr:uid="{C9FBE789-5E71-4EAC-8689-A36BAF2AFC9A}"/>
    <cellStyle name="Normal 5 4 2 3 4 2 5 2" xfId="40918" xr:uid="{BD0E108F-91AA-4D84-993F-89ABB1FE01B7}"/>
    <cellStyle name="Normal 5 4 2 3 4 2 6" xfId="28408" xr:uid="{76ED9406-1297-4A23-85FF-92ACE7AE0FDF}"/>
    <cellStyle name="Normal 5 4 2 3 4 2 7" xfId="43292" xr:uid="{FD4B57DB-496A-494C-BB3F-D86AE8C6C65C}"/>
    <cellStyle name="Normal 5 4 2 3 4 2 8" xfId="7872" xr:uid="{606B75DA-54DC-4038-B2F6-C796049F93B4}"/>
    <cellStyle name="Normal 5 4 2 3 4 3" xfId="9583" xr:uid="{7FF18114-EE88-4724-8280-D8413A086CFD}"/>
    <cellStyle name="Normal 5 4 2 3 4 3 2" xfId="13005" xr:uid="{57B8B6CA-6D08-4595-852A-22C18D966820}"/>
    <cellStyle name="Normal 5 4 2 3 4 3 2 2" xfId="26695" xr:uid="{2E3E9760-4CE2-4C82-A80D-8C83FB1C743F}"/>
    <cellStyle name="Normal 5 4 2 3 4 3 2 2 2" xfId="40387" xr:uid="{9236F5BE-0540-4685-8D27-5D1F49B43A2E}"/>
    <cellStyle name="Normal 5 4 2 3 4 3 2 2 3" xfId="55271" xr:uid="{BEABE523-A2AB-4C65-8165-EF1F2699B729}"/>
    <cellStyle name="Normal 5 4 2 3 4 3 2 3" xfId="19851" xr:uid="{57C6C55C-9D7B-4A9B-9606-4EF2616C8C5D}"/>
    <cellStyle name="Normal 5 4 2 3 4 3 2 4" xfId="33541" xr:uid="{165EE095-4682-479D-8D4D-AF4945CBA7CC}"/>
    <cellStyle name="Normal 5 4 2 3 4 3 2 5" xfId="48425" xr:uid="{ED19EF23-275A-478E-A09B-210794BC149B}"/>
    <cellStyle name="Normal 5 4 2 3 4 3 3" xfId="23273" xr:uid="{0E5AA719-E1A0-4233-9DAA-E7A71EBA2542}"/>
    <cellStyle name="Normal 5 4 2 3 4 3 3 2" xfId="36965" xr:uid="{2B9F82C5-F158-44C7-80F9-8A24A02181BC}"/>
    <cellStyle name="Normal 5 4 2 3 4 3 3 3" xfId="51849" xr:uid="{3B9371C1-D74B-41D9-8DDC-E3B2DCF6D671}"/>
    <cellStyle name="Normal 5 4 2 3 4 3 4" xfId="16429" xr:uid="{D5B8F82C-5C86-41D3-B77A-65EE183D5ABB}"/>
    <cellStyle name="Normal 5 4 2 3 4 3 5" xfId="30119" xr:uid="{04FDE06E-9AD9-4A5A-8DA8-E74ED3956196}"/>
    <cellStyle name="Normal 5 4 2 3 4 3 6" xfId="45003" xr:uid="{AFECB1EC-DD3B-4C6F-A7EF-ABEA1D5D387A}"/>
    <cellStyle name="Normal 5 4 2 3 4 4" xfId="11293" xr:uid="{20701C4A-2232-4C8C-B47A-C739762755F6}"/>
    <cellStyle name="Normal 5 4 2 3 4 4 2" xfId="24983" xr:uid="{C89AAC14-5CF8-48ED-A956-86E73FE4988A}"/>
    <cellStyle name="Normal 5 4 2 3 4 4 2 2" xfId="38675" xr:uid="{B6779E9A-5794-4598-87FF-00301D8F0ACB}"/>
    <cellStyle name="Normal 5 4 2 3 4 4 2 3" xfId="53559" xr:uid="{83A5073F-5B04-48EF-ABBC-16EAD14BA489}"/>
    <cellStyle name="Normal 5 4 2 3 4 4 3" xfId="18139" xr:uid="{0456A48F-CBC3-4C06-B503-8FE8773AA8C5}"/>
    <cellStyle name="Normal 5 4 2 3 4 4 4" xfId="31829" xr:uid="{E9CFEA1B-00C4-4F66-BC0B-2C8F685A2FCD}"/>
    <cellStyle name="Normal 5 4 2 3 4 4 5" xfId="46713" xr:uid="{8B1DD4F3-1449-42AF-A57D-8ABB2CD19DC9}"/>
    <cellStyle name="Normal 5 4 2 3 4 5" xfId="21561" xr:uid="{B30268B1-226E-4945-8C9B-FE94CD8E1435}"/>
    <cellStyle name="Normal 5 4 2 3 4 5 2" xfId="35253" xr:uid="{C0FB26AC-0840-4B28-AE75-D11270563A63}"/>
    <cellStyle name="Normal 5 4 2 3 4 5 3" xfId="50137" xr:uid="{38C85DE2-C868-49DA-B7B3-B9693C39F687}"/>
    <cellStyle name="Normal 5 4 2 3 4 6" xfId="14717" xr:uid="{DFB11A1B-1EC2-44A8-9F49-4DD947680C2C}"/>
    <cellStyle name="Normal 5 4 2 3 4 6 2" xfId="40917" xr:uid="{51C1A37D-999A-4EB1-B376-8628A6805BB6}"/>
    <cellStyle name="Normal 5 4 2 3 4 7" xfId="28407" xr:uid="{92AFC826-A4D1-44E8-A758-EE3028626443}"/>
    <cellStyle name="Normal 5 4 2 3 4 8" xfId="43291" xr:uid="{F4A73828-E34F-47BA-8D94-FEE27DCAA011}"/>
    <cellStyle name="Normal 5 4 2 3 4 9" xfId="7871" xr:uid="{D483AAF7-2D03-44E9-9187-B7A5A3948AB0}"/>
    <cellStyle name="Normal 5 4 2 3 5" xfId="1226" xr:uid="{CA756D79-9A54-4EFF-9E8B-691EC7E01864}"/>
    <cellStyle name="Normal 5 4 2 3 5 2" xfId="9585" xr:uid="{41F14E37-D4EB-40A6-B83A-36CDA1C09A1C}"/>
    <cellStyle name="Normal 5 4 2 3 5 2 2" xfId="13007" xr:uid="{88A8913C-724E-43E7-A237-71AF27263DDC}"/>
    <cellStyle name="Normal 5 4 2 3 5 2 2 2" xfId="26697" xr:uid="{8C2FDEA9-FBE0-4512-A7E4-72ED943FCBDC}"/>
    <cellStyle name="Normal 5 4 2 3 5 2 2 2 2" xfId="40389" xr:uid="{160B5786-4A94-47B4-B83F-47B8897E3EF6}"/>
    <cellStyle name="Normal 5 4 2 3 5 2 2 2 3" xfId="55273" xr:uid="{49002D03-B664-4FB2-A8BA-489407C9E28D}"/>
    <cellStyle name="Normal 5 4 2 3 5 2 2 3" xfId="19853" xr:uid="{86ED1FA7-C1E0-45B3-AB89-23024A53FA0A}"/>
    <cellStyle name="Normal 5 4 2 3 5 2 2 4" xfId="33543" xr:uid="{016558BE-2ADB-4958-AA3A-EDE346245B15}"/>
    <cellStyle name="Normal 5 4 2 3 5 2 2 5" xfId="48427" xr:uid="{7F776A9E-1904-40C8-8526-F59714FEF215}"/>
    <cellStyle name="Normal 5 4 2 3 5 2 3" xfId="23275" xr:uid="{350BD828-CC0C-4F25-BF74-FFFE133420E1}"/>
    <cellStyle name="Normal 5 4 2 3 5 2 3 2" xfId="36967" xr:uid="{2EAF5CC0-766C-40CD-820A-91EC17AA236C}"/>
    <cellStyle name="Normal 5 4 2 3 5 2 3 3" xfId="51851" xr:uid="{445792A2-02BC-4E3B-8BBB-AA5154A24662}"/>
    <cellStyle name="Normal 5 4 2 3 5 2 4" xfId="16431" xr:uid="{7C800708-5FC1-4F43-B1E4-9FEEE8D64120}"/>
    <cellStyle name="Normal 5 4 2 3 5 2 5" xfId="30121" xr:uid="{C659DAD3-B71F-4B33-8263-894B063516A1}"/>
    <cellStyle name="Normal 5 4 2 3 5 2 6" xfId="45005" xr:uid="{87C39890-1530-41BD-AF7D-13FE6CB49354}"/>
    <cellStyle name="Normal 5 4 2 3 5 3" xfId="11295" xr:uid="{2F874DB5-E8FB-4613-8F18-588B4E0A5A5E}"/>
    <cellStyle name="Normal 5 4 2 3 5 3 2" xfId="24985" xr:uid="{7A9A4276-D064-4AE1-A58E-018D3AEE127B}"/>
    <cellStyle name="Normal 5 4 2 3 5 3 2 2" xfId="38677" xr:uid="{308853CD-404F-4C3F-8467-80E3787B5741}"/>
    <cellStyle name="Normal 5 4 2 3 5 3 2 3" xfId="53561" xr:uid="{DCC5FF6B-EF8E-4E9C-B804-722008BCC977}"/>
    <cellStyle name="Normal 5 4 2 3 5 3 3" xfId="18141" xr:uid="{3267C848-3AF7-4F94-96ED-932F95F96ACF}"/>
    <cellStyle name="Normal 5 4 2 3 5 3 4" xfId="31831" xr:uid="{12A4D437-20DC-4E2F-9D84-DA6C155B7FC9}"/>
    <cellStyle name="Normal 5 4 2 3 5 3 5" xfId="46715" xr:uid="{0E775E23-ED4E-451A-8AB2-F15C9F6719ED}"/>
    <cellStyle name="Normal 5 4 2 3 5 4" xfId="21563" xr:uid="{05B60A60-49D0-45FF-917C-EC1ACB79AB16}"/>
    <cellStyle name="Normal 5 4 2 3 5 4 2" xfId="35255" xr:uid="{103B7741-91C2-4256-95BE-A8DB1EF1029D}"/>
    <cellStyle name="Normal 5 4 2 3 5 4 3" xfId="50139" xr:uid="{A8B7E19B-C06C-49A1-B673-149FAA5B4CE4}"/>
    <cellStyle name="Normal 5 4 2 3 5 5" xfId="14719" xr:uid="{152AAC81-BEFE-4A6B-9E79-886580186398}"/>
    <cellStyle name="Normal 5 4 2 3 5 5 2" xfId="40919" xr:uid="{12068115-443D-49A9-AB0F-DA02BD2004AE}"/>
    <cellStyle name="Normal 5 4 2 3 5 6" xfId="28409" xr:uid="{31473515-9D4E-4AF5-84C1-A05755DD3FCE}"/>
    <cellStyle name="Normal 5 4 2 3 5 7" xfId="43293" xr:uid="{601791B9-6416-452B-90E1-5E433BF77DAD}"/>
    <cellStyle name="Normal 5 4 2 3 5 8" xfId="7873" xr:uid="{5C83093A-ABAB-48FD-9BEA-8FC3B110FA6E}"/>
    <cellStyle name="Normal 5 4 2 3 6" xfId="2851" xr:uid="{62ACE4A8-9829-4511-8D59-315F6D25C794}"/>
    <cellStyle name="Normal 5 4 2 3 6 2" xfId="9586" xr:uid="{6B591167-7E98-4590-AFA3-05879FF75E57}"/>
    <cellStyle name="Normal 5 4 2 3 6 2 2" xfId="13008" xr:uid="{B16A9D9F-D555-4002-B1A6-59D63C190B8E}"/>
    <cellStyle name="Normal 5 4 2 3 6 2 2 2" xfId="26698" xr:uid="{28EA1B38-5820-4D0E-882B-1E26C6F0F3C7}"/>
    <cellStyle name="Normal 5 4 2 3 6 2 2 2 2" xfId="40390" xr:uid="{3CD38D71-6AC9-4C18-A1E0-D01DDB7275AD}"/>
    <cellStyle name="Normal 5 4 2 3 6 2 2 2 3" xfId="55274" xr:uid="{80ABE1B0-7F16-4EF8-933D-E11068897B16}"/>
    <cellStyle name="Normal 5 4 2 3 6 2 2 3" xfId="19854" xr:uid="{4F51712B-7E9B-4944-B5AA-37FF91A6CA73}"/>
    <cellStyle name="Normal 5 4 2 3 6 2 2 4" xfId="33544" xr:uid="{17BE6C31-36D9-49A8-92DA-B2A380236C31}"/>
    <cellStyle name="Normal 5 4 2 3 6 2 2 5" xfId="48428" xr:uid="{ED799AD4-F34A-4139-9487-FDF2AE35E21A}"/>
    <cellStyle name="Normal 5 4 2 3 6 2 3" xfId="23276" xr:uid="{A3FFE74B-7F49-4DC6-80DB-3193B4F46156}"/>
    <cellStyle name="Normal 5 4 2 3 6 2 3 2" xfId="36968" xr:uid="{E004C9E0-1061-4688-B0F2-29A8031014BF}"/>
    <cellStyle name="Normal 5 4 2 3 6 2 3 3" xfId="51852" xr:uid="{6B5F97A5-7C91-480E-9019-653125ED7FE9}"/>
    <cellStyle name="Normal 5 4 2 3 6 2 4" xfId="16432" xr:uid="{0B2E396C-701F-455E-A27A-D41EF8495E0C}"/>
    <cellStyle name="Normal 5 4 2 3 6 2 5" xfId="30122" xr:uid="{0AF1AC1D-32F6-4DA5-95D0-53385AF63D2E}"/>
    <cellStyle name="Normal 5 4 2 3 6 2 6" xfId="45006" xr:uid="{9C9B7A12-EA0E-4AA4-B5EF-949079ED2B6C}"/>
    <cellStyle name="Normal 5 4 2 3 6 3" xfId="11296" xr:uid="{DBA9EDAF-E090-4050-B28F-13E7794FFF5D}"/>
    <cellStyle name="Normal 5 4 2 3 6 3 2" xfId="24986" xr:uid="{719E0E67-419E-404E-BEAD-38096CB41E00}"/>
    <cellStyle name="Normal 5 4 2 3 6 3 2 2" xfId="38678" xr:uid="{4D99C8FF-F6E2-4C5E-8596-A513F4E981E8}"/>
    <cellStyle name="Normal 5 4 2 3 6 3 2 3" xfId="53562" xr:uid="{4DF3C87D-727F-462E-8FF1-8979A20C4B52}"/>
    <cellStyle name="Normal 5 4 2 3 6 3 3" xfId="18142" xr:uid="{E8984FEA-E4BE-47EA-929B-3DBE11CE2014}"/>
    <cellStyle name="Normal 5 4 2 3 6 3 4" xfId="31832" xr:uid="{8A2F91BA-9A06-4C4C-92C1-0B5516DD1C06}"/>
    <cellStyle name="Normal 5 4 2 3 6 3 5" xfId="46716" xr:uid="{B37CFEF6-3E7B-4363-9428-629307D15A01}"/>
    <cellStyle name="Normal 5 4 2 3 6 4" xfId="21564" xr:uid="{475A7FCE-0CE7-4909-8129-C4F12E9260AD}"/>
    <cellStyle name="Normal 5 4 2 3 6 4 2" xfId="35256" xr:uid="{C192A247-273E-4F1A-8D04-46FFA4CE791E}"/>
    <cellStyle name="Normal 5 4 2 3 6 4 3" xfId="50140" xr:uid="{8CDCA0BB-EDB3-41E7-BB8E-3BA9D09FF1BA}"/>
    <cellStyle name="Normal 5 4 2 3 6 5" xfId="14720" xr:uid="{AFB0AE44-429B-4253-AE33-905CC7B7AAFF}"/>
    <cellStyle name="Normal 5 4 2 3 6 5 2" xfId="41127" xr:uid="{5C85D5A4-544A-445C-91B1-421D53DA5E74}"/>
    <cellStyle name="Normal 5 4 2 3 6 6" xfId="28410" xr:uid="{0C566E0B-3498-4154-9289-E5D014DDED6F}"/>
    <cellStyle name="Normal 5 4 2 3 6 7" xfId="43294" xr:uid="{AD2B1A66-98F2-4967-821A-E370D857EEDD}"/>
    <cellStyle name="Normal 5 4 2 3 6 8" xfId="7874" xr:uid="{4B306295-003F-40FF-8776-B5F3C8116F67}"/>
    <cellStyle name="Normal 5 4 2 3 7" xfId="9572" xr:uid="{16C1CC4D-5C96-49CC-ADE9-737E3EFDE83E}"/>
    <cellStyle name="Normal 5 4 2 3 7 2" xfId="12994" xr:uid="{5A1C1DBE-3350-46E4-80B8-E6B722DB3E18}"/>
    <cellStyle name="Normal 5 4 2 3 7 2 2" xfId="26684" xr:uid="{31EDDEBF-D7C0-4769-8BAC-F93986DB568E}"/>
    <cellStyle name="Normal 5 4 2 3 7 2 2 2" xfId="40376" xr:uid="{7256DB80-E64B-4F79-98D3-68012CED4E05}"/>
    <cellStyle name="Normal 5 4 2 3 7 2 2 3" xfId="55260" xr:uid="{2BD6417F-C8A0-4B63-8D3F-F2FCACA5181E}"/>
    <cellStyle name="Normal 5 4 2 3 7 2 3" xfId="19840" xr:uid="{410C5EBE-545D-4ECE-BDE1-8F2209EDBCA6}"/>
    <cellStyle name="Normal 5 4 2 3 7 2 4" xfId="33530" xr:uid="{AF591A44-AC06-4A10-8495-D4FF707FE745}"/>
    <cellStyle name="Normal 5 4 2 3 7 2 5" xfId="48414" xr:uid="{067DE081-3ADA-46BD-BEA7-4162DDF3A9A2}"/>
    <cellStyle name="Normal 5 4 2 3 7 3" xfId="23262" xr:uid="{E6508412-3C60-43DC-BC08-27F3974F948C}"/>
    <cellStyle name="Normal 5 4 2 3 7 3 2" xfId="36954" xr:uid="{A7DAEABD-8058-4657-A6DC-3C156AA7EE9B}"/>
    <cellStyle name="Normal 5 4 2 3 7 3 3" xfId="51838" xr:uid="{F0E3D097-AF71-4C75-8136-E66BF3F46F0E}"/>
    <cellStyle name="Normal 5 4 2 3 7 4" xfId="16418" xr:uid="{030DFD17-B221-42E6-BD9C-ADDFDA046AB8}"/>
    <cellStyle name="Normal 5 4 2 3 7 5" xfId="30108" xr:uid="{ACE77519-F41D-4889-B006-85658B76BC53}"/>
    <cellStyle name="Normal 5 4 2 3 7 6" xfId="44992" xr:uid="{2F52A4C1-D3C5-4E38-83FF-E3104CB088F9}"/>
    <cellStyle name="Normal 5 4 2 3 8" xfId="11282" xr:uid="{D7B4AE44-97CE-48C7-8078-27ABFBCDAE03}"/>
    <cellStyle name="Normal 5 4 2 3 8 2" xfId="24972" xr:uid="{7EC9E3ED-C6B0-420C-8798-8D773CA476EF}"/>
    <cellStyle name="Normal 5 4 2 3 8 2 2" xfId="38664" xr:uid="{0ED1832C-C130-4331-B0BF-0E17C18E9525}"/>
    <cellStyle name="Normal 5 4 2 3 8 2 3" xfId="53548" xr:uid="{33A2297A-00A7-45A0-99C5-E691A52A2721}"/>
    <cellStyle name="Normal 5 4 2 3 8 3" xfId="18128" xr:uid="{69623B61-DF9A-49C7-9E2E-72012AF3A683}"/>
    <cellStyle name="Normal 5 4 2 3 8 4" xfId="31818" xr:uid="{ED236648-DE8E-408E-8BA3-906CAD4DD285}"/>
    <cellStyle name="Normal 5 4 2 3 8 5" xfId="46702" xr:uid="{4EB89127-4FF3-4990-AA36-280B8AA2BE76}"/>
    <cellStyle name="Normal 5 4 2 3 9" xfId="21550" xr:uid="{D1B30B5E-CCDF-416A-BD2D-635B1DFCFCAF}"/>
    <cellStyle name="Normal 5 4 2 3 9 2" xfId="35242" xr:uid="{7B29D54B-89B9-4DED-B5DB-7813EE031E0C}"/>
    <cellStyle name="Normal 5 4 2 3 9 3" xfId="50126" xr:uid="{B16CCFA6-FD6A-4452-A41A-682DCBF3BC59}"/>
    <cellStyle name="Normal 5 4 2 4" xfId="299" xr:uid="{F35AF28C-6E37-42F6-B0D7-B6BE535709C1}"/>
    <cellStyle name="Normal 5 4 2 4 10" xfId="14721" xr:uid="{4908F3D3-1CAE-4F4F-8BEB-7EB39D827320}"/>
    <cellStyle name="Normal 5 4 2 4 10 2" xfId="40781" xr:uid="{9799CB06-C045-4C63-8387-835177E1D91F}"/>
    <cellStyle name="Normal 5 4 2 4 11" xfId="28411" xr:uid="{A5CDEE55-8C77-482F-9005-18BFA6B3CBFB}"/>
    <cellStyle name="Normal 5 4 2 4 12" xfId="43295" xr:uid="{8FEDB484-C128-4D72-9E23-FC3A2EABF94E}"/>
    <cellStyle name="Normal 5 4 2 4 13" xfId="7875" xr:uid="{9975A209-3199-4641-A555-40867EBAB969}"/>
    <cellStyle name="Normal 5 4 2 4 2" xfId="544" xr:uid="{66A4F96F-FCD3-408D-A9A6-92BD73E2999A}"/>
    <cellStyle name="Normal 5 4 2 4 2 10" xfId="43296" xr:uid="{4FF13E20-88AB-4D0F-840D-919C9319EC2B}"/>
    <cellStyle name="Normal 5 4 2 4 2 11" xfId="7876" xr:uid="{7BA9CD01-BD0D-4823-8644-9C8007F2518C}"/>
    <cellStyle name="Normal 5 4 2 4 2 2" xfId="545" xr:uid="{03D04C14-48B8-4479-B42A-F960C3517568}"/>
    <cellStyle name="Normal 5 4 2 4 2 2 2" xfId="1227" xr:uid="{4DAD5E26-C9D7-42AB-BA57-12000D6CA55D}"/>
    <cellStyle name="Normal 5 4 2 4 2 2 2 2" xfId="1228" xr:uid="{F4FF942D-BBC8-47B3-A5EA-CB4116AE3479}"/>
    <cellStyle name="Normal 5 4 2 4 2 2 2 2 2" xfId="13012" xr:uid="{7341AA87-9CB6-4A70-9B21-63133A58CF87}"/>
    <cellStyle name="Normal 5 4 2 4 2 2 2 2 2 2" xfId="26702" xr:uid="{AE3794B1-9A2A-43AE-970E-F6DCDCDD3539}"/>
    <cellStyle name="Normal 5 4 2 4 2 2 2 2 2 2 2" xfId="40394" xr:uid="{E439AD10-B754-4476-B638-A20985A33767}"/>
    <cellStyle name="Normal 5 4 2 4 2 2 2 2 2 2 3" xfId="55278" xr:uid="{F3C41C00-1666-42A2-9544-1A1E85782344}"/>
    <cellStyle name="Normal 5 4 2 4 2 2 2 2 2 3" xfId="19858" xr:uid="{45A05BA0-3C16-4B9F-A055-E0F8315A5DE0}"/>
    <cellStyle name="Normal 5 4 2 4 2 2 2 2 2 4" xfId="33548" xr:uid="{A1A9DD6A-8C9E-44FF-BF5F-6474C20E2AFA}"/>
    <cellStyle name="Normal 5 4 2 4 2 2 2 2 2 5" xfId="48432" xr:uid="{25CF2287-4FDC-4F8E-BD20-882D4B089E38}"/>
    <cellStyle name="Normal 5 4 2 4 2 2 2 2 3" xfId="23280" xr:uid="{BA0A282F-3A13-45CE-A596-1ECD3CFCD95A}"/>
    <cellStyle name="Normal 5 4 2 4 2 2 2 2 3 2" xfId="36972" xr:uid="{F3176A60-741C-488C-B20A-FBB6627128D3}"/>
    <cellStyle name="Normal 5 4 2 4 2 2 2 2 3 3" xfId="51856" xr:uid="{97158291-3477-4D56-A1DF-021041571D74}"/>
    <cellStyle name="Normal 5 4 2 4 2 2 2 2 4" xfId="16436" xr:uid="{1F53F8AD-1E48-4316-A0C2-C5DD7B641D42}"/>
    <cellStyle name="Normal 5 4 2 4 2 2 2 2 4 2" xfId="40921" xr:uid="{4F291690-24F3-49CB-BD03-FE7ED06F9C4B}"/>
    <cellStyle name="Normal 5 4 2 4 2 2 2 2 5" xfId="30126" xr:uid="{984C96AD-9287-4CC8-96DA-C4F7BBAA0337}"/>
    <cellStyle name="Normal 5 4 2 4 2 2 2 2 6" xfId="45010" xr:uid="{DFE13C13-3601-4571-84BB-8371DE1DD751}"/>
    <cellStyle name="Normal 5 4 2 4 2 2 2 2 7" xfId="9590" xr:uid="{03BC41EE-68A4-4587-8F39-229F8A8BBC34}"/>
    <cellStyle name="Normal 5 4 2 4 2 2 2 3" xfId="11300" xr:uid="{AD4553FC-D556-4737-838E-5B068C340090}"/>
    <cellStyle name="Normal 5 4 2 4 2 2 2 3 2" xfId="24990" xr:uid="{AA96683F-3699-4846-93A8-9521A06C0F6B}"/>
    <cellStyle name="Normal 5 4 2 4 2 2 2 3 2 2" xfId="38682" xr:uid="{363E4AD7-DD0A-4B8F-9295-5355BF4AE0E9}"/>
    <cellStyle name="Normal 5 4 2 4 2 2 2 3 2 3" xfId="53566" xr:uid="{D64B0C7B-4E87-4E49-949A-FE9672A7A193}"/>
    <cellStyle name="Normal 5 4 2 4 2 2 2 3 3" xfId="18146" xr:uid="{2691A6EA-6B37-4245-80E3-52EFC5831036}"/>
    <cellStyle name="Normal 5 4 2 4 2 2 2 3 4" xfId="31836" xr:uid="{CB49FAF1-9206-423F-A6DC-AEC355ADF849}"/>
    <cellStyle name="Normal 5 4 2 4 2 2 2 3 5" xfId="46720" xr:uid="{D1EC0ECC-93D0-4AF1-A0B4-B12F86B1CA10}"/>
    <cellStyle name="Normal 5 4 2 4 2 2 2 4" xfId="21568" xr:uid="{A83CC266-5405-47F9-A6D8-43DC3067A363}"/>
    <cellStyle name="Normal 5 4 2 4 2 2 2 4 2" xfId="35260" xr:uid="{C4F5A7C3-F7A5-4C6F-83DF-EB475CAA21D8}"/>
    <cellStyle name="Normal 5 4 2 4 2 2 2 4 3" xfId="50144" xr:uid="{C033720D-553E-4F8F-B50E-21086D7DD786}"/>
    <cellStyle name="Normal 5 4 2 4 2 2 2 5" xfId="14724" xr:uid="{2B40CCD0-D843-40DA-A6C2-E3551E8B9D21}"/>
    <cellStyle name="Normal 5 4 2 4 2 2 2 5 2" xfId="40920" xr:uid="{10F870F3-8BA3-46CC-9F63-0ACC2E994AAA}"/>
    <cellStyle name="Normal 5 4 2 4 2 2 2 6" xfId="28414" xr:uid="{689A85BB-1FF5-43FB-81C5-D1BA4932E391}"/>
    <cellStyle name="Normal 5 4 2 4 2 2 2 7" xfId="43298" xr:uid="{12F200CE-3729-4DDF-AE92-E189437D717A}"/>
    <cellStyle name="Normal 5 4 2 4 2 2 2 8" xfId="7878" xr:uid="{11A84667-AF29-49C6-8CA1-6BC8DBCEC68F}"/>
    <cellStyle name="Normal 5 4 2 4 2 2 3" xfId="1229" xr:uid="{18049C9E-3D02-419E-A713-EA5A82F46FD0}"/>
    <cellStyle name="Normal 5 4 2 4 2 2 3 2" xfId="13011" xr:uid="{0B598D76-76B7-4FB1-BEA9-726C34BF308C}"/>
    <cellStyle name="Normal 5 4 2 4 2 2 3 2 2" xfId="26701" xr:uid="{EC0DA528-0810-4493-81F7-E8B5EDC59478}"/>
    <cellStyle name="Normal 5 4 2 4 2 2 3 2 2 2" xfId="40393" xr:uid="{9E85D71D-6F5B-4F4A-8E1B-04EC8345646D}"/>
    <cellStyle name="Normal 5 4 2 4 2 2 3 2 2 3" xfId="55277" xr:uid="{7493C9A7-26EF-4C70-9315-DAC0492F54FD}"/>
    <cellStyle name="Normal 5 4 2 4 2 2 3 2 3" xfId="19857" xr:uid="{A51D7A7E-EB73-4743-AB04-F64B5ED69E6E}"/>
    <cellStyle name="Normal 5 4 2 4 2 2 3 2 4" xfId="33547" xr:uid="{3575DA06-A5D9-4ED1-8132-28F5CE6D492E}"/>
    <cellStyle name="Normal 5 4 2 4 2 2 3 2 5" xfId="48431" xr:uid="{A5F8AF5E-5BEC-4FB6-9B09-0D84B4BA2ED7}"/>
    <cellStyle name="Normal 5 4 2 4 2 2 3 3" xfId="23279" xr:uid="{A13FE2B4-40D2-46CD-9C9E-9BF76A16FAAA}"/>
    <cellStyle name="Normal 5 4 2 4 2 2 3 3 2" xfId="36971" xr:uid="{833A8CC2-6F69-44DA-B9A7-32ED9CF468AD}"/>
    <cellStyle name="Normal 5 4 2 4 2 2 3 3 3" xfId="51855" xr:uid="{9279C048-899D-47ED-B87F-F34E772CDF96}"/>
    <cellStyle name="Normal 5 4 2 4 2 2 3 4" xfId="16435" xr:uid="{A1D0FE13-3D1D-45F0-91FA-03BF9A9337DE}"/>
    <cellStyle name="Normal 5 4 2 4 2 2 3 4 2" xfId="40922" xr:uid="{AD3485BE-CF2B-4F76-99E2-1DE9246B93D6}"/>
    <cellStyle name="Normal 5 4 2 4 2 2 3 5" xfId="30125" xr:uid="{321024C1-8DAD-4CE4-913D-4A4ADEF7A90B}"/>
    <cellStyle name="Normal 5 4 2 4 2 2 3 6" xfId="45009" xr:uid="{ADDB9772-67E3-4B9E-BFFB-5C305F9670A0}"/>
    <cellStyle name="Normal 5 4 2 4 2 2 3 7" xfId="9589" xr:uid="{79FA0B08-3A50-4B7A-BF34-C41436A4BC10}"/>
    <cellStyle name="Normal 5 4 2 4 2 2 4" xfId="11299" xr:uid="{DDEB609D-9D09-451B-9ABB-13E1E2045A60}"/>
    <cellStyle name="Normal 5 4 2 4 2 2 4 2" xfId="24989" xr:uid="{FECEC32F-9A95-4110-910C-6017B88AFE2C}"/>
    <cellStyle name="Normal 5 4 2 4 2 2 4 2 2" xfId="38681" xr:uid="{677A5C8A-C029-4E0A-B506-83040D8B4628}"/>
    <cellStyle name="Normal 5 4 2 4 2 2 4 2 3" xfId="53565" xr:uid="{38DF727F-5721-4CE8-A08A-8CC6E3F20FC3}"/>
    <cellStyle name="Normal 5 4 2 4 2 2 4 3" xfId="18145" xr:uid="{8DD110E6-5709-4C77-B27D-E8396E43B159}"/>
    <cellStyle name="Normal 5 4 2 4 2 2 4 4" xfId="31835" xr:uid="{C9213643-551C-43BF-9F47-D8D783B29E39}"/>
    <cellStyle name="Normal 5 4 2 4 2 2 4 5" xfId="46719" xr:uid="{176D0975-F80B-414E-BEF5-DC397ECAF116}"/>
    <cellStyle name="Normal 5 4 2 4 2 2 5" xfId="21567" xr:uid="{034FE5D1-4EDA-4BBA-91E0-6F4C79086F83}"/>
    <cellStyle name="Normal 5 4 2 4 2 2 5 2" xfId="35259" xr:uid="{57814641-ABC2-4898-AC9C-CD32960741D9}"/>
    <cellStyle name="Normal 5 4 2 4 2 2 5 3" xfId="50143" xr:uid="{D97C5675-7DE1-4878-955E-13F5B2AF35F7}"/>
    <cellStyle name="Normal 5 4 2 4 2 2 6" xfId="14723" xr:uid="{28597723-520E-4D42-B2B6-29FD6C419CC4}"/>
    <cellStyle name="Normal 5 4 2 4 2 2 6 2" xfId="40822" xr:uid="{235E20BD-61CB-4DD9-A251-6E803AD2F902}"/>
    <cellStyle name="Normal 5 4 2 4 2 2 7" xfId="28413" xr:uid="{A001C4DE-F14F-4F38-872D-995624A8EDB8}"/>
    <cellStyle name="Normal 5 4 2 4 2 2 8" xfId="43297" xr:uid="{0173C494-4F00-4DD5-86CA-A0782C99EC18}"/>
    <cellStyle name="Normal 5 4 2 4 2 2 9" xfId="7877" xr:uid="{561E0F06-4CCE-4C14-A2D9-0E257E69F781}"/>
    <cellStyle name="Normal 5 4 2 4 2 3" xfId="1230" xr:uid="{997F9FD5-B6FF-4B8E-8385-73F5EF513A21}"/>
    <cellStyle name="Normal 5 4 2 4 2 3 2" xfId="1231" xr:uid="{742DC026-5F3D-43CB-99CB-4BE0CC9B0071}"/>
    <cellStyle name="Normal 5 4 2 4 2 3 2 2" xfId="13013" xr:uid="{6296902E-E7F9-497F-B2D2-4842F297CEC5}"/>
    <cellStyle name="Normal 5 4 2 4 2 3 2 2 2" xfId="26703" xr:uid="{EC1CB8C6-1CD5-4541-9F45-80A1A64EF99A}"/>
    <cellStyle name="Normal 5 4 2 4 2 3 2 2 2 2" xfId="40395" xr:uid="{1D718711-E7FF-4908-B54B-7BC822C7BCB8}"/>
    <cellStyle name="Normal 5 4 2 4 2 3 2 2 2 3" xfId="55279" xr:uid="{2668B527-3CBF-42AF-A5F5-8FE5BFB09BDB}"/>
    <cellStyle name="Normal 5 4 2 4 2 3 2 2 3" xfId="19859" xr:uid="{33072455-2576-4993-A777-59957745A1E1}"/>
    <cellStyle name="Normal 5 4 2 4 2 3 2 2 4" xfId="33549" xr:uid="{94F3CBEA-9C5C-4168-9428-AF8AE0A89E02}"/>
    <cellStyle name="Normal 5 4 2 4 2 3 2 2 5" xfId="48433" xr:uid="{C4914EB5-3D32-4DA7-A4EF-F9C348E0B491}"/>
    <cellStyle name="Normal 5 4 2 4 2 3 2 3" xfId="23281" xr:uid="{D85374FF-C76E-4E63-9867-104DF682427A}"/>
    <cellStyle name="Normal 5 4 2 4 2 3 2 3 2" xfId="36973" xr:uid="{E63C9E33-A136-4252-8E3A-2F1B6F75978C}"/>
    <cellStyle name="Normal 5 4 2 4 2 3 2 3 3" xfId="51857" xr:uid="{97C6EB0F-6855-4D9B-9414-1C972FC5569E}"/>
    <cellStyle name="Normal 5 4 2 4 2 3 2 4" xfId="16437" xr:uid="{347FB35D-CBE5-4E61-B99D-9384B2C4D7B3}"/>
    <cellStyle name="Normal 5 4 2 4 2 3 2 4 2" xfId="40924" xr:uid="{F07797B0-96BF-4286-9951-78E222199465}"/>
    <cellStyle name="Normal 5 4 2 4 2 3 2 5" xfId="30127" xr:uid="{9F2A2B44-D24F-441E-84F5-CFC5CB070C95}"/>
    <cellStyle name="Normal 5 4 2 4 2 3 2 6" xfId="45011" xr:uid="{6E61368C-89B5-4C5F-832C-84E5C3BDCF2F}"/>
    <cellStyle name="Normal 5 4 2 4 2 3 2 7" xfId="9591" xr:uid="{901E0A33-7944-457D-A6E3-3AA5D20BA496}"/>
    <cellStyle name="Normal 5 4 2 4 2 3 3" xfId="11301" xr:uid="{A87D52C7-CDD1-4842-B624-07460515ADDC}"/>
    <cellStyle name="Normal 5 4 2 4 2 3 3 2" xfId="24991" xr:uid="{2906BA01-8082-46B3-B3C0-7833F0B35DA8}"/>
    <cellStyle name="Normal 5 4 2 4 2 3 3 2 2" xfId="38683" xr:uid="{D585CC6D-152D-4C2D-A388-FD40DD0A2B83}"/>
    <cellStyle name="Normal 5 4 2 4 2 3 3 2 3" xfId="53567" xr:uid="{7B1F62D3-2871-4487-A77D-E8E553B3C2A5}"/>
    <cellStyle name="Normal 5 4 2 4 2 3 3 3" xfId="18147" xr:uid="{048358EA-9116-48A5-838E-C07CDC5B41AA}"/>
    <cellStyle name="Normal 5 4 2 4 2 3 3 4" xfId="31837" xr:uid="{D97FF69C-4094-4FBD-B601-32B03B57102F}"/>
    <cellStyle name="Normal 5 4 2 4 2 3 3 5" xfId="46721" xr:uid="{5AB51CB6-346D-4160-9AED-DBD9BEB8C28F}"/>
    <cellStyle name="Normal 5 4 2 4 2 3 4" xfId="21569" xr:uid="{CA86DB17-218F-4D81-AD73-7D4D1C9254FF}"/>
    <cellStyle name="Normal 5 4 2 4 2 3 4 2" xfId="35261" xr:uid="{C3F68189-31DC-446B-8EBE-D4B5EDB964B1}"/>
    <cellStyle name="Normal 5 4 2 4 2 3 4 3" xfId="50145" xr:uid="{ED126635-2E94-46F2-90C0-B0B78985A0EA}"/>
    <cellStyle name="Normal 5 4 2 4 2 3 5" xfId="14725" xr:uid="{313A5AF8-6D25-4611-B4B6-7CD157D0BBF8}"/>
    <cellStyle name="Normal 5 4 2 4 2 3 5 2" xfId="40923" xr:uid="{DB99C642-7518-4D40-86ED-A37180B384EE}"/>
    <cellStyle name="Normal 5 4 2 4 2 3 6" xfId="28415" xr:uid="{8F2D444A-850B-4371-A92F-FA71B1799304}"/>
    <cellStyle name="Normal 5 4 2 4 2 3 7" xfId="43299" xr:uid="{D590D1BE-BF95-44BD-B4BD-E95CA16639EB}"/>
    <cellStyle name="Normal 5 4 2 4 2 3 8" xfId="7879" xr:uid="{729622E2-9F13-4690-A562-C6A9D36FA28B}"/>
    <cellStyle name="Normal 5 4 2 4 2 4" xfId="1232" xr:uid="{4C5417EE-6A3A-47A0-A54C-6095F012DE3A}"/>
    <cellStyle name="Normal 5 4 2 4 2 4 2" xfId="9592" xr:uid="{C9198BD4-D645-42F2-A050-9617140914D1}"/>
    <cellStyle name="Normal 5 4 2 4 2 4 2 2" xfId="13014" xr:uid="{5E101834-DAB2-4101-959D-F74A917116C0}"/>
    <cellStyle name="Normal 5 4 2 4 2 4 2 2 2" xfId="26704" xr:uid="{A3448006-5799-4BA3-90DD-D7C9BD11C353}"/>
    <cellStyle name="Normal 5 4 2 4 2 4 2 2 2 2" xfId="40396" xr:uid="{B4E7C91E-4073-4540-BD4B-6703A7C23EC4}"/>
    <cellStyle name="Normal 5 4 2 4 2 4 2 2 2 3" xfId="55280" xr:uid="{CDC1277C-E5F2-4AEA-9ED1-8D718F75F326}"/>
    <cellStyle name="Normal 5 4 2 4 2 4 2 2 3" xfId="19860" xr:uid="{B23C6C5D-7675-4747-BE8D-5BA5DDDAC3F3}"/>
    <cellStyle name="Normal 5 4 2 4 2 4 2 2 4" xfId="33550" xr:uid="{175D2198-E4B1-44CA-A68B-3C31427989DD}"/>
    <cellStyle name="Normal 5 4 2 4 2 4 2 2 5" xfId="48434" xr:uid="{ADDD5FEB-19EC-4D25-BDFC-CA88A16FEC9C}"/>
    <cellStyle name="Normal 5 4 2 4 2 4 2 3" xfId="23282" xr:uid="{3FD09170-E6C6-4248-957B-61EEC2CB04FF}"/>
    <cellStyle name="Normal 5 4 2 4 2 4 2 3 2" xfId="36974" xr:uid="{7E8A1EB9-A65E-4529-ADFB-EE156EC86469}"/>
    <cellStyle name="Normal 5 4 2 4 2 4 2 3 3" xfId="51858" xr:uid="{84B4CC70-5F84-458A-AF69-535A744BDFA9}"/>
    <cellStyle name="Normal 5 4 2 4 2 4 2 4" xfId="16438" xr:uid="{2E0709DE-F622-496E-AADD-A2E1A6CEF365}"/>
    <cellStyle name="Normal 5 4 2 4 2 4 2 5" xfId="30128" xr:uid="{750920EA-B81E-4114-897A-1894632AF377}"/>
    <cellStyle name="Normal 5 4 2 4 2 4 2 6" xfId="45012" xr:uid="{0A2E6406-BC8F-48A5-9729-265CC9C21577}"/>
    <cellStyle name="Normal 5 4 2 4 2 4 3" xfId="11302" xr:uid="{491220ED-382B-4EBE-B85E-F2EE76691B66}"/>
    <cellStyle name="Normal 5 4 2 4 2 4 3 2" xfId="24992" xr:uid="{9E684ED3-ABC4-43F0-8D09-1D052CBF0274}"/>
    <cellStyle name="Normal 5 4 2 4 2 4 3 2 2" xfId="38684" xr:uid="{7B2D0BAA-E78F-43D8-ACD7-F86BCF145582}"/>
    <cellStyle name="Normal 5 4 2 4 2 4 3 2 3" xfId="53568" xr:uid="{BE6AB5F6-E29E-4954-B184-2A8C066C6B81}"/>
    <cellStyle name="Normal 5 4 2 4 2 4 3 3" xfId="18148" xr:uid="{8C4CA80F-B033-4711-85C1-16C8EC3F28FD}"/>
    <cellStyle name="Normal 5 4 2 4 2 4 3 4" xfId="31838" xr:uid="{9E367B04-5DF2-4E9C-9F0B-468AA9CD4D8B}"/>
    <cellStyle name="Normal 5 4 2 4 2 4 3 5" xfId="46722" xr:uid="{B2032DCD-2919-4A60-8019-5A1C46851663}"/>
    <cellStyle name="Normal 5 4 2 4 2 4 4" xfId="21570" xr:uid="{E7F308A4-D797-479B-AD30-7E30A18F77E3}"/>
    <cellStyle name="Normal 5 4 2 4 2 4 4 2" xfId="35262" xr:uid="{F473E21F-BA29-4694-A124-1A16EE6CEADA}"/>
    <cellStyle name="Normal 5 4 2 4 2 4 4 3" xfId="50146" xr:uid="{137D40DB-D240-470A-B9FE-755AC2164424}"/>
    <cellStyle name="Normal 5 4 2 4 2 4 5" xfId="14726" xr:uid="{FAB1E982-6E00-4EA8-9C30-40753E6001A0}"/>
    <cellStyle name="Normal 5 4 2 4 2 4 5 2" xfId="40925" xr:uid="{05C15A31-65CA-4664-A84B-DA544FB8C754}"/>
    <cellStyle name="Normal 5 4 2 4 2 4 6" xfId="28416" xr:uid="{9F71C3D4-2C54-4BD0-92D9-AFA6D70A1E08}"/>
    <cellStyle name="Normal 5 4 2 4 2 4 7" xfId="43300" xr:uid="{EAFD0F7F-C7B1-45F3-B372-1FBDAF6B2E29}"/>
    <cellStyle name="Normal 5 4 2 4 2 4 8" xfId="7880" xr:uid="{D1318092-F308-4750-9612-61BA3305F5DF}"/>
    <cellStyle name="Normal 5 4 2 4 2 5" xfId="9588" xr:uid="{E38E6660-CF96-4DC0-AAA0-29922F87B4AC}"/>
    <cellStyle name="Normal 5 4 2 4 2 5 2" xfId="13010" xr:uid="{F723FFAE-8A52-4420-8CE8-5046DB37BC57}"/>
    <cellStyle name="Normal 5 4 2 4 2 5 2 2" xfId="26700" xr:uid="{BEF458A6-6520-408C-8E7B-83455E4BBB17}"/>
    <cellStyle name="Normal 5 4 2 4 2 5 2 2 2" xfId="40392" xr:uid="{2D530D66-09A7-469E-9FE4-B3E034FE614D}"/>
    <cellStyle name="Normal 5 4 2 4 2 5 2 2 3" xfId="55276" xr:uid="{8EDB2776-AF15-447E-B339-FA8F83619F02}"/>
    <cellStyle name="Normal 5 4 2 4 2 5 2 3" xfId="19856" xr:uid="{7FBFA415-E0B4-4C53-A640-066275001C15}"/>
    <cellStyle name="Normal 5 4 2 4 2 5 2 4" xfId="33546" xr:uid="{DEC6B748-DBDF-48F1-A868-92DF97787039}"/>
    <cellStyle name="Normal 5 4 2 4 2 5 2 5" xfId="48430" xr:uid="{B6FCC331-0EF8-4981-BFF8-328145D0F114}"/>
    <cellStyle name="Normal 5 4 2 4 2 5 3" xfId="23278" xr:uid="{C3C851EE-DEAA-421A-BC11-3BE24B8117B6}"/>
    <cellStyle name="Normal 5 4 2 4 2 5 3 2" xfId="36970" xr:uid="{9EC3CC24-20C5-4621-BDCC-C4EFE59667E8}"/>
    <cellStyle name="Normal 5 4 2 4 2 5 3 3" xfId="51854" xr:uid="{A44DAF1D-76DC-4F9C-A6F8-3406D08FBB57}"/>
    <cellStyle name="Normal 5 4 2 4 2 5 4" xfId="16434" xr:uid="{247D0A95-A536-420B-A167-354C7AEA3022}"/>
    <cellStyle name="Normal 5 4 2 4 2 5 5" xfId="30124" xr:uid="{F0CFC222-69C0-41EF-B7D6-D0AD36E0B428}"/>
    <cellStyle name="Normal 5 4 2 4 2 5 6" xfId="45008" xr:uid="{8173FA26-4A36-4307-9F71-6445AA2A300A}"/>
    <cellStyle name="Normal 5 4 2 4 2 6" xfId="11298" xr:uid="{C9CFAFDD-CC3E-446B-ABC7-E6F5E16FC566}"/>
    <cellStyle name="Normal 5 4 2 4 2 6 2" xfId="24988" xr:uid="{00A86DB7-D4BB-4A69-8919-B42667FB6B80}"/>
    <cellStyle name="Normal 5 4 2 4 2 6 2 2" xfId="38680" xr:uid="{2C751D39-949D-4181-9C2A-5167A4C14FA9}"/>
    <cellStyle name="Normal 5 4 2 4 2 6 2 3" xfId="53564" xr:uid="{94BB6B42-5C7C-4C6A-80E3-556C11E6348A}"/>
    <cellStyle name="Normal 5 4 2 4 2 6 3" xfId="18144" xr:uid="{7594614A-34D3-433E-9205-CE0A51BA89A0}"/>
    <cellStyle name="Normal 5 4 2 4 2 6 4" xfId="31834" xr:uid="{201575D8-0A29-4EC4-A220-1378880FF3F8}"/>
    <cellStyle name="Normal 5 4 2 4 2 6 5" xfId="46718" xr:uid="{0B733167-7874-4CCA-A1F0-69FFF6BF6DE2}"/>
    <cellStyle name="Normal 5 4 2 4 2 7" xfId="21566" xr:uid="{D4AD7777-1C75-416D-9B27-60FDA4C688AB}"/>
    <cellStyle name="Normal 5 4 2 4 2 7 2" xfId="35258" xr:uid="{4B226126-E4E3-4501-9EDA-DFAF970C4BD5}"/>
    <cellStyle name="Normal 5 4 2 4 2 7 3" xfId="50142" xr:uid="{1BBE7068-233B-4567-87A2-D907EE068A55}"/>
    <cellStyle name="Normal 5 4 2 4 2 8" xfId="14722" xr:uid="{50D54DE9-4D46-4C4D-AA51-4C2411308EC4}"/>
    <cellStyle name="Normal 5 4 2 4 2 8 2" xfId="40821" xr:uid="{B5CDCEFE-7AAD-4519-84AE-41E085FA63C4}"/>
    <cellStyle name="Normal 5 4 2 4 2 9" xfId="28412" xr:uid="{3ADD45DF-3A6D-4391-95B8-2A2CDE2E1C60}"/>
    <cellStyle name="Normal 5 4 2 4 3" xfId="546" xr:uid="{16060F6D-3889-49C8-BE42-4504D891F9F8}"/>
    <cellStyle name="Normal 5 4 2 4 3 10" xfId="43301" xr:uid="{89991E90-6E57-406C-BB71-A0D350FDF52C}"/>
    <cellStyle name="Normal 5 4 2 4 3 11" xfId="7881" xr:uid="{1037BD89-5DF4-466B-972C-1BEEE275B182}"/>
    <cellStyle name="Normal 5 4 2 4 3 2" xfId="1233" xr:uid="{88EA5C0E-E208-4B0C-9D3F-F673D095BBCE}"/>
    <cellStyle name="Normal 5 4 2 4 3 2 2" xfId="1234" xr:uid="{E1FCE517-92BE-4A6E-A8B3-7A191C7D3797}"/>
    <cellStyle name="Normal 5 4 2 4 3 2 2 2" xfId="9595" xr:uid="{8BA05EC6-4837-40DC-B46A-F1F7AEF964D6}"/>
    <cellStyle name="Normal 5 4 2 4 3 2 2 2 2" xfId="13017" xr:uid="{19EC95E4-C39E-451E-9521-9EF2F4D2535B}"/>
    <cellStyle name="Normal 5 4 2 4 3 2 2 2 2 2" xfId="26707" xr:uid="{A0D632D2-F5FD-427B-908E-A26312058CF3}"/>
    <cellStyle name="Normal 5 4 2 4 3 2 2 2 2 2 2" xfId="40399" xr:uid="{0B96209B-39BA-4384-B13B-D303CC552F05}"/>
    <cellStyle name="Normal 5 4 2 4 3 2 2 2 2 2 3" xfId="55283" xr:uid="{0330B8B7-4772-4D29-A0CF-3409F9ECBF57}"/>
    <cellStyle name="Normal 5 4 2 4 3 2 2 2 2 3" xfId="19863" xr:uid="{847A9D2F-3D80-44D1-96D4-6DD9B2A6C422}"/>
    <cellStyle name="Normal 5 4 2 4 3 2 2 2 2 4" xfId="33553" xr:uid="{19524CE7-25E9-4F13-B631-5FF8837F2063}"/>
    <cellStyle name="Normal 5 4 2 4 3 2 2 2 2 5" xfId="48437" xr:uid="{CC436505-799C-4C53-8AD9-2649AEA5B390}"/>
    <cellStyle name="Normal 5 4 2 4 3 2 2 2 3" xfId="23285" xr:uid="{1A622D75-AD6A-436B-ACA3-789522C20574}"/>
    <cellStyle name="Normal 5 4 2 4 3 2 2 2 3 2" xfId="36977" xr:uid="{F1F274D1-891F-4AD0-BE52-5338EDE7223F}"/>
    <cellStyle name="Normal 5 4 2 4 3 2 2 2 3 3" xfId="51861" xr:uid="{5B1B6D67-D572-4055-8D2A-9F2472AB4C7F}"/>
    <cellStyle name="Normal 5 4 2 4 3 2 2 2 4" xfId="16441" xr:uid="{53E075B1-DE00-45AB-AA8D-A1DE0D9DE438}"/>
    <cellStyle name="Normal 5 4 2 4 3 2 2 2 5" xfId="30131" xr:uid="{A41DBC81-4E67-4A35-A01B-391C29FB5F4B}"/>
    <cellStyle name="Normal 5 4 2 4 3 2 2 2 6" xfId="45015" xr:uid="{983999BC-D014-46DF-8617-4E721687B352}"/>
    <cellStyle name="Normal 5 4 2 4 3 2 2 3" xfId="11305" xr:uid="{84E36038-1D5A-45F2-85CD-023A74A1F766}"/>
    <cellStyle name="Normal 5 4 2 4 3 2 2 3 2" xfId="24995" xr:uid="{5A3AD94D-1EA3-4972-8291-E5D05736D0D5}"/>
    <cellStyle name="Normal 5 4 2 4 3 2 2 3 2 2" xfId="38687" xr:uid="{5D91CAF8-CF61-467A-A754-45CD4A263E83}"/>
    <cellStyle name="Normal 5 4 2 4 3 2 2 3 2 3" xfId="53571" xr:uid="{6FE7F93F-AFFB-489C-8DEB-14C686D866B1}"/>
    <cellStyle name="Normal 5 4 2 4 3 2 2 3 3" xfId="18151" xr:uid="{76926C3D-A38B-4BC8-909F-5637DD358E29}"/>
    <cellStyle name="Normal 5 4 2 4 3 2 2 3 4" xfId="31841" xr:uid="{47309157-4E3A-4A98-9D25-1E69CE504C43}"/>
    <cellStyle name="Normal 5 4 2 4 3 2 2 3 5" xfId="46725" xr:uid="{40F0C571-A922-4B6F-A02D-33880CCA7FBC}"/>
    <cellStyle name="Normal 5 4 2 4 3 2 2 4" xfId="21573" xr:uid="{50120B8F-7061-47B4-926A-1645F5646DA1}"/>
    <cellStyle name="Normal 5 4 2 4 3 2 2 4 2" xfId="35265" xr:uid="{4D9E79C6-2214-4A7C-97AA-D5E02C90D414}"/>
    <cellStyle name="Normal 5 4 2 4 3 2 2 4 3" xfId="50149" xr:uid="{700FBC4E-E29E-4299-9801-1BC03FDF5BE1}"/>
    <cellStyle name="Normal 5 4 2 4 3 2 2 5" xfId="14729" xr:uid="{B9FDC180-F1F1-45EE-9F1A-13A6B6CEC572}"/>
    <cellStyle name="Normal 5 4 2 4 3 2 2 5 2" xfId="40927" xr:uid="{AA792CA1-FA18-4C27-9551-509D4889119A}"/>
    <cellStyle name="Normal 5 4 2 4 3 2 2 6" xfId="28419" xr:uid="{D59EBFF7-2F7C-41D6-9354-8652F2E37BB1}"/>
    <cellStyle name="Normal 5 4 2 4 3 2 2 7" xfId="43303" xr:uid="{91767DC8-73FA-4B33-9549-99E5004D539A}"/>
    <cellStyle name="Normal 5 4 2 4 3 2 2 8" xfId="7883" xr:uid="{F8C36393-0246-400F-A077-B01FEB11EF31}"/>
    <cellStyle name="Normal 5 4 2 4 3 2 3" xfId="9594" xr:uid="{F3D904B5-55F4-4C2D-9CD3-970119852D70}"/>
    <cellStyle name="Normal 5 4 2 4 3 2 3 2" xfId="13016" xr:uid="{5251E11D-1186-483E-9784-F4C5DC751AE5}"/>
    <cellStyle name="Normal 5 4 2 4 3 2 3 2 2" xfId="26706" xr:uid="{126991C9-9798-4EB1-91EB-8412F69AA3FD}"/>
    <cellStyle name="Normal 5 4 2 4 3 2 3 2 2 2" xfId="40398" xr:uid="{D2F5F5CB-5DA2-4A01-9334-2969B3DB2E36}"/>
    <cellStyle name="Normal 5 4 2 4 3 2 3 2 2 3" xfId="55282" xr:uid="{A718C74D-0974-4D61-B65C-5EB9317438FD}"/>
    <cellStyle name="Normal 5 4 2 4 3 2 3 2 3" xfId="19862" xr:uid="{537139C0-D2D7-4BB4-AE18-D21C74C8E6CF}"/>
    <cellStyle name="Normal 5 4 2 4 3 2 3 2 4" xfId="33552" xr:uid="{D5D997E6-DC1C-437F-BB40-472C607F2736}"/>
    <cellStyle name="Normal 5 4 2 4 3 2 3 2 5" xfId="48436" xr:uid="{298D1AB5-C9B1-4756-B7D0-E52013A6C630}"/>
    <cellStyle name="Normal 5 4 2 4 3 2 3 3" xfId="23284" xr:uid="{70116C6A-C102-42FB-8490-EB3B1F73DB13}"/>
    <cellStyle name="Normal 5 4 2 4 3 2 3 3 2" xfId="36976" xr:uid="{B9ED3775-FFC8-48E7-8A98-27856EE1330F}"/>
    <cellStyle name="Normal 5 4 2 4 3 2 3 3 3" xfId="51860" xr:uid="{0D72A5B0-AC89-4468-8E81-871477C0652D}"/>
    <cellStyle name="Normal 5 4 2 4 3 2 3 4" xfId="16440" xr:uid="{BAE0009B-4698-43DF-88DF-4DDD1CE0BC9A}"/>
    <cellStyle name="Normal 5 4 2 4 3 2 3 5" xfId="30130" xr:uid="{560392E7-1CA2-4844-AB13-511EC217CD12}"/>
    <cellStyle name="Normal 5 4 2 4 3 2 3 6" xfId="45014" xr:uid="{4FB6BD0E-4767-46FA-A7C7-0565981001BE}"/>
    <cellStyle name="Normal 5 4 2 4 3 2 4" xfId="11304" xr:uid="{D68166A1-0BD2-4797-9469-E15EE1F548CB}"/>
    <cellStyle name="Normal 5 4 2 4 3 2 4 2" xfId="24994" xr:uid="{39BD294F-2BCD-45C4-B7E8-F53E4A2499D8}"/>
    <cellStyle name="Normal 5 4 2 4 3 2 4 2 2" xfId="38686" xr:uid="{623207E8-D99E-463D-9E89-5B9C1C48420D}"/>
    <cellStyle name="Normal 5 4 2 4 3 2 4 2 3" xfId="53570" xr:uid="{B2116A40-B11F-433E-A439-DAA243A00921}"/>
    <cellStyle name="Normal 5 4 2 4 3 2 4 3" xfId="18150" xr:uid="{61A1FC9A-DA25-4E48-8E2A-6071C89C79E8}"/>
    <cellStyle name="Normal 5 4 2 4 3 2 4 4" xfId="31840" xr:uid="{5C8B6612-C99A-4D83-8BFD-60B9F49F4D30}"/>
    <cellStyle name="Normal 5 4 2 4 3 2 4 5" xfId="46724" xr:uid="{66E75CE4-25D8-4404-ACBF-E37E407F4370}"/>
    <cellStyle name="Normal 5 4 2 4 3 2 5" xfId="21572" xr:uid="{19D2F4D3-6CBA-4391-A443-FCF1F55A1D44}"/>
    <cellStyle name="Normal 5 4 2 4 3 2 5 2" xfId="35264" xr:uid="{9798DF79-9F36-48E5-9AB8-F7D28CA7A4CA}"/>
    <cellStyle name="Normal 5 4 2 4 3 2 5 3" xfId="50148" xr:uid="{6EE732F9-9BB4-4984-A31F-33A41F6CADAA}"/>
    <cellStyle name="Normal 5 4 2 4 3 2 6" xfId="14728" xr:uid="{3A0B1D5D-6D48-4BFC-9EB5-8FAF7EB575CB}"/>
    <cellStyle name="Normal 5 4 2 4 3 2 6 2" xfId="40926" xr:uid="{26EC53A7-00A5-4804-AED7-1DA28D0498DB}"/>
    <cellStyle name="Normal 5 4 2 4 3 2 7" xfId="28418" xr:uid="{AB9F60C7-E0F9-413E-A466-F9F3CED6ED89}"/>
    <cellStyle name="Normal 5 4 2 4 3 2 8" xfId="43302" xr:uid="{0A12AB55-B5B7-4A6A-9D5D-8AEFF5112EA5}"/>
    <cellStyle name="Normal 5 4 2 4 3 2 9" xfId="7882" xr:uid="{8D083FED-0FAF-4A7E-A835-648C252A0D5F}"/>
    <cellStyle name="Normal 5 4 2 4 3 3" xfId="1235" xr:uid="{495683A0-0496-41E6-A72E-89A83E7A0CCF}"/>
    <cellStyle name="Normal 5 4 2 4 3 3 2" xfId="9596" xr:uid="{ECF26FF3-5DA3-4A56-A75E-F14D661D06AB}"/>
    <cellStyle name="Normal 5 4 2 4 3 3 2 2" xfId="13018" xr:uid="{537427DD-1D0C-40A3-B670-E1E851016766}"/>
    <cellStyle name="Normal 5 4 2 4 3 3 2 2 2" xfId="26708" xr:uid="{2A6194D6-D57D-4BE7-B604-913775314F16}"/>
    <cellStyle name="Normal 5 4 2 4 3 3 2 2 2 2" xfId="40400" xr:uid="{4D16C281-3D70-4FDF-9877-37FEA8E421E5}"/>
    <cellStyle name="Normal 5 4 2 4 3 3 2 2 2 3" xfId="55284" xr:uid="{184F6674-0ABC-4189-A02B-A3C47519DACA}"/>
    <cellStyle name="Normal 5 4 2 4 3 3 2 2 3" xfId="19864" xr:uid="{B5521866-E32B-4A45-81E9-8ED2DBD5E37C}"/>
    <cellStyle name="Normal 5 4 2 4 3 3 2 2 4" xfId="33554" xr:uid="{47A2E768-BB2E-41E1-89B9-8938AB50E324}"/>
    <cellStyle name="Normal 5 4 2 4 3 3 2 2 5" xfId="48438" xr:uid="{341DD740-C8F2-471F-B102-1735EF6E32D6}"/>
    <cellStyle name="Normal 5 4 2 4 3 3 2 3" xfId="23286" xr:uid="{B6CD9BF9-DB67-4AF4-A913-D41D5346BC3E}"/>
    <cellStyle name="Normal 5 4 2 4 3 3 2 3 2" xfId="36978" xr:uid="{39FB2DF3-93FB-492F-AD90-B33B8DCEB34B}"/>
    <cellStyle name="Normal 5 4 2 4 3 3 2 3 3" xfId="51862" xr:uid="{1F6B09DC-AB7A-42B9-94D8-E2B056EE3FE0}"/>
    <cellStyle name="Normal 5 4 2 4 3 3 2 4" xfId="16442" xr:uid="{DB159FF3-F1CE-45E6-86E9-D28216EDAFBA}"/>
    <cellStyle name="Normal 5 4 2 4 3 3 2 5" xfId="30132" xr:uid="{F045CCD1-3780-4FDA-AFEA-31E023BC744F}"/>
    <cellStyle name="Normal 5 4 2 4 3 3 2 6" xfId="45016" xr:uid="{B301E44F-E057-48C3-93F3-41D681DA694D}"/>
    <cellStyle name="Normal 5 4 2 4 3 3 3" xfId="11306" xr:uid="{555E3577-6EE6-4814-BC4D-8315B628F000}"/>
    <cellStyle name="Normal 5 4 2 4 3 3 3 2" xfId="24996" xr:uid="{D5AD7CE0-913F-4591-A42B-58ECAB642371}"/>
    <cellStyle name="Normal 5 4 2 4 3 3 3 2 2" xfId="38688" xr:uid="{6E974DB3-2C22-488F-8661-F1DA69ACA47E}"/>
    <cellStyle name="Normal 5 4 2 4 3 3 3 2 3" xfId="53572" xr:uid="{680432EC-F8E5-41EA-92D5-477882B257E1}"/>
    <cellStyle name="Normal 5 4 2 4 3 3 3 3" xfId="18152" xr:uid="{2F7DF06D-FAD4-404C-B1A8-368973640F06}"/>
    <cellStyle name="Normal 5 4 2 4 3 3 3 4" xfId="31842" xr:uid="{786F22B3-CEE9-4CFD-9930-A732FFDB3792}"/>
    <cellStyle name="Normal 5 4 2 4 3 3 3 5" xfId="46726" xr:uid="{E232573B-3F87-430A-8709-2AAE71E9B3E4}"/>
    <cellStyle name="Normal 5 4 2 4 3 3 4" xfId="21574" xr:uid="{181D85D7-BD1D-42A6-9409-2135950FB2FA}"/>
    <cellStyle name="Normal 5 4 2 4 3 3 4 2" xfId="35266" xr:uid="{0E117C13-123B-4817-BE73-EB0B9E4D45FA}"/>
    <cellStyle name="Normal 5 4 2 4 3 3 4 3" xfId="50150" xr:uid="{9041836B-AA8F-47BF-8BF1-62459FE049F4}"/>
    <cellStyle name="Normal 5 4 2 4 3 3 5" xfId="14730" xr:uid="{4CC239AB-3BA0-4FB2-AEBF-8903F6BF9794}"/>
    <cellStyle name="Normal 5 4 2 4 3 3 5 2" xfId="40928" xr:uid="{117AF4F5-4395-41E2-9CF9-5DCC798E7909}"/>
    <cellStyle name="Normal 5 4 2 4 3 3 6" xfId="28420" xr:uid="{CDD7C0F9-B6EF-44F7-AD35-A898C371C987}"/>
    <cellStyle name="Normal 5 4 2 4 3 3 7" xfId="43304" xr:uid="{FEB9B79C-A9DE-4F0A-825F-125E759B95F3}"/>
    <cellStyle name="Normal 5 4 2 4 3 3 8" xfId="7884" xr:uid="{714F300C-044A-4EDB-8C75-365C7B1F6475}"/>
    <cellStyle name="Normal 5 4 2 4 3 4" xfId="7885" xr:uid="{02199FA0-67BE-4279-B9D3-39DA8DC5A8DC}"/>
    <cellStyle name="Normal 5 4 2 4 3 4 2" xfId="9597" xr:uid="{7303E7CC-7E97-406F-ABD3-7CB3EF576DAC}"/>
    <cellStyle name="Normal 5 4 2 4 3 4 2 2" xfId="13019" xr:uid="{949EC664-50EC-44D6-9AE1-E63C53B19082}"/>
    <cellStyle name="Normal 5 4 2 4 3 4 2 2 2" xfId="26709" xr:uid="{1D5D0C2C-FD04-4DD4-931E-852C2B7F1502}"/>
    <cellStyle name="Normal 5 4 2 4 3 4 2 2 2 2" xfId="40401" xr:uid="{D9178F5B-6FDC-42B5-8193-D46A3BCEC245}"/>
    <cellStyle name="Normal 5 4 2 4 3 4 2 2 2 3" xfId="55285" xr:uid="{58DBD347-6D39-41DA-B761-D65D5C6B9947}"/>
    <cellStyle name="Normal 5 4 2 4 3 4 2 2 3" xfId="19865" xr:uid="{5ED440A1-6A05-4DA1-98E3-EA2B2C88C3B4}"/>
    <cellStyle name="Normal 5 4 2 4 3 4 2 2 4" xfId="33555" xr:uid="{E79A3FD3-2E0A-4CC5-A1A8-8976619A7D65}"/>
    <cellStyle name="Normal 5 4 2 4 3 4 2 2 5" xfId="48439" xr:uid="{99BE5E87-371A-4B7B-B547-679EE21F0C51}"/>
    <cellStyle name="Normal 5 4 2 4 3 4 2 3" xfId="23287" xr:uid="{874EDDBA-F28B-4C10-8C56-CDDCD22639FB}"/>
    <cellStyle name="Normal 5 4 2 4 3 4 2 3 2" xfId="36979" xr:uid="{9105C066-0007-4B5A-8850-DC9A89F7611E}"/>
    <cellStyle name="Normal 5 4 2 4 3 4 2 3 3" xfId="51863" xr:uid="{383176CF-0AD7-439B-9C7D-476ABC64D7A1}"/>
    <cellStyle name="Normal 5 4 2 4 3 4 2 4" xfId="16443" xr:uid="{B31B45E5-5EFF-48BF-9C3A-172DDD3DCD3E}"/>
    <cellStyle name="Normal 5 4 2 4 3 4 2 5" xfId="30133" xr:uid="{FA2D4E97-44D6-426F-9554-C016DD7169B8}"/>
    <cellStyle name="Normal 5 4 2 4 3 4 2 6" xfId="45017" xr:uid="{3CD0291B-E526-44D8-95CE-CCDFFB36DB40}"/>
    <cellStyle name="Normal 5 4 2 4 3 4 3" xfId="11307" xr:uid="{D368E93F-506F-42AB-87AA-211BC6F5A566}"/>
    <cellStyle name="Normal 5 4 2 4 3 4 3 2" xfId="24997" xr:uid="{8383FDBD-0D7D-49B2-A364-63E27BF0D77F}"/>
    <cellStyle name="Normal 5 4 2 4 3 4 3 2 2" xfId="38689" xr:uid="{B901428B-EF6E-4E85-9C10-CE4D0C431DFC}"/>
    <cellStyle name="Normal 5 4 2 4 3 4 3 2 3" xfId="53573" xr:uid="{3EF3DB1F-0327-4714-ACA2-9B2073AA59A9}"/>
    <cellStyle name="Normal 5 4 2 4 3 4 3 3" xfId="18153" xr:uid="{FB61138F-69E6-4BD5-8FAB-A67C2D3EB14A}"/>
    <cellStyle name="Normal 5 4 2 4 3 4 3 4" xfId="31843" xr:uid="{EE280394-459A-4624-8341-87CA083A0247}"/>
    <cellStyle name="Normal 5 4 2 4 3 4 3 5" xfId="46727" xr:uid="{2A93A0CE-6B8F-4D12-ABAC-4B4BC07967E8}"/>
    <cellStyle name="Normal 5 4 2 4 3 4 4" xfId="21575" xr:uid="{E0208AF0-41C5-4A50-9D67-DC67FEFBD0DD}"/>
    <cellStyle name="Normal 5 4 2 4 3 4 4 2" xfId="35267" xr:uid="{80243ADA-8CEB-48AA-AD66-FDBDF142302E}"/>
    <cellStyle name="Normal 5 4 2 4 3 4 4 3" xfId="50151" xr:uid="{7F518688-8FBF-4751-BBF5-FB93D87C30F0}"/>
    <cellStyle name="Normal 5 4 2 4 3 4 5" xfId="14731" xr:uid="{661CAB51-768E-42C3-87ED-4A6D7049BFDB}"/>
    <cellStyle name="Normal 5 4 2 4 3 4 6" xfId="28421" xr:uid="{A4B2C571-1EDC-470E-90A1-E9719DABB1AB}"/>
    <cellStyle name="Normal 5 4 2 4 3 4 7" xfId="43305" xr:uid="{48FB4D80-C07A-4C47-8F39-417467A7D8C2}"/>
    <cellStyle name="Normal 5 4 2 4 3 5" xfId="9593" xr:uid="{D25E1B1D-7AB2-40A8-A41A-6001F2C7F70A}"/>
    <cellStyle name="Normal 5 4 2 4 3 5 2" xfId="13015" xr:uid="{0E237984-AEA3-4F3D-B331-8CA94C8B85AC}"/>
    <cellStyle name="Normal 5 4 2 4 3 5 2 2" xfId="26705" xr:uid="{33704944-BDC8-47F2-99C7-8F258FFD7412}"/>
    <cellStyle name="Normal 5 4 2 4 3 5 2 2 2" xfId="40397" xr:uid="{F9945AF8-D3A1-4D15-9C6F-C3703F6C91A2}"/>
    <cellStyle name="Normal 5 4 2 4 3 5 2 2 3" xfId="55281" xr:uid="{E81DF463-5718-4B48-BF2D-DA8002D239B9}"/>
    <cellStyle name="Normal 5 4 2 4 3 5 2 3" xfId="19861" xr:uid="{D798E196-F597-43CC-91FD-1509A661E0A3}"/>
    <cellStyle name="Normal 5 4 2 4 3 5 2 4" xfId="33551" xr:uid="{D7D8B49A-E772-48E4-A2D6-47AF2A261098}"/>
    <cellStyle name="Normal 5 4 2 4 3 5 2 5" xfId="48435" xr:uid="{2EF073E5-49DF-4ADD-A40B-7724FDA51A2B}"/>
    <cellStyle name="Normal 5 4 2 4 3 5 3" xfId="23283" xr:uid="{5B9A242C-90AA-45DE-87A3-6F2C60011B37}"/>
    <cellStyle name="Normal 5 4 2 4 3 5 3 2" xfId="36975" xr:uid="{B727814A-5EA2-40D2-AE48-E2B541EFC92F}"/>
    <cellStyle name="Normal 5 4 2 4 3 5 3 3" xfId="51859" xr:uid="{BA84F336-BEAF-4E98-BFA8-005F601A131A}"/>
    <cellStyle name="Normal 5 4 2 4 3 5 4" xfId="16439" xr:uid="{1CCFE244-D677-4693-A8B3-21F1D8D38F3B}"/>
    <cellStyle name="Normal 5 4 2 4 3 5 5" xfId="30129" xr:uid="{A528F90F-CA3E-4B10-905C-96D6AADC80BE}"/>
    <cellStyle name="Normal 5 4 2 4 3 5 6" xfId="45013" xr:uid="{39C141E7-DF4D-4044-83C1-5502BAC0FC32}"/>
    <cellStyle name="Normal 5 4 2 4 3 6" xfId="11303" xr:uid="{EC96BFC7-8CBA-435A-A56E-1C1FF05F8840}"/>
    <cellStyle name="Normal 5 4 2 4 3 6 2" xfId="24993" xr:uid="{64F2C973-34C2-49E2-91D0-C3C560AFBEC2}"/>
    <cellStyle name="Normal 5 4 2 4 3 6 2 2" xfId="38685" xr:uid="{BACF004F-0FFF-4B37-AE85-F94CF7E33BFA}"/>
    <cellStyle name="Normal 5 4 2 4 3 6 2 3" xfId="53569" xr:uid="{6FC206C0-B1DE-4876-99D4-D7008AD1CEAB}"/>
    <cellStyle name="Normal 5 4 2 4 3 6 3" xfId="18149" xr:uid="{38D2C157-031F-4D60-BF0E-898C22C6B3AF}"/>
    <cellStyle name="Normal 5 4 2 4 3 6 4" xfId="31839" xr:uid="{9C55DA3E-10C9-40D5-B9D0-B9744898532E}"/>
    <cellStyle name="Normal 5 4 2 4 3 6 5" xfId="46723" xr:uid="{771F94A6-41AE-4527-9123-951AE8ADC3FF}"/>
    <cellStyle name="Normal 5 4 2 4 3 7" xfId="21571" xr:uid="{C104D39D-5B54-4FA1-ABF9-9E4BCF950A87}"/>
    <cellStyle name="Normal 5 4 2 4 3 7 2" xfId="35263" xr:uid="{0F66FBD6-470C-4857-8441-567FCA3240C4}"/>
    <cellStyle name="Normal 5 4 2 4 3 7 3" xfId="50147" xr:uid="{AAE927EC-F45F-472E-9F18-EECEA36797A2}"/>
    <cellStyle name="Normal 5 4 2 4 3 8" xfId="14727" xr:uid="{13F05B8C-06F3-442A-B7A0-A13FBB4D7FCD}"/>
    <cellStyle name="Normal 5 4 2 4 3 8 2" xfId="40823" xr:uid="{10117AC4-23A9-4852-B558-603E5ACF6CCF}"/>
    <cellStyle name="Normal 5 4 2 4 3 9" xfId="28417" xr:uid="{ECD0FCE9-8946-42E8-8568-E27D3404C317}"/>
    <cellStyle name="Normal 5 4 2 4 4" xfId="1236" xr:uid="{FD6751A7-06D6-4F26-897A-7FD6E1380A29}"/>
    <cellStyle name="Normal 5 4 2 4 4 2" xfId="1237" xr:uid="{8C58ACF2-CD54-455C-9819-FC74E9F975E6}"/>
    <cellStyle name="Normal 5 4 2 4 4 2 2" xfId="9599" xr:uid="{BFCFE6BB-29F4-463A-8F9D-63C87CC1DE5C}"/>
    <cellStyle name="Normal 5 4 2 4 4 2 2 2" xfId="13021" xr:uid="{2B19EA72-C3DA-4F9A-A48A-FD033473B08D}"/>
    <cellStyle name="Normal 5 4 2 4 4 2 2 2 2" xfId="26711" xr:uid="{E92D6540-BCC6-4028-8663-8EA67D22C18E}"/>
    <cellStyle name="Normal 5 4 2 4 4 2 2 2 2 2" xfId="40403" xr:uid="{2D75D87E-EFCD-40A3-BAE3-74EF42C1BC7F}"/>
    <cellStyle name="Normal 5 4 2 4 4 2 2 2 2 3" xfId="55287" xr:uid="{2B618A0F-F1C9-47D7-9895-902561BF0616}"/>
    <cellStyle name="Normal 5 4 2 4 4 2 2 2 3" xfId="19867" xr:uid="{B540E4C2-E2B6-4417-8205-E321AF4040F3}"/>
    <cellStyle name="Normal 5 4 2 4 4 2 2 2 4" xfId="33557" xr:uid="{49E020CE-A328-4166-AEBE-B57F03070F88}"/>
    <cellStyle name="Normal 5 4 2 4 4 2 2 2 5" xfId="48441" xr:uid="{5D75DD34-5660-4D70-AD78-13C6A4D000DF}"/>
    <cellStyle name="Normal 5 4 2 4 4 2 2 3" xfId="23289" xr:uid="{B73932EA-B680-4737-8183-850821CD3538}"/>
    <cellStyle name="Normal 5 4 2 4 4 2 2 3 2" xfId="36981" xr:uid="{85C40369-9C5C-4962-9516-E6438102C903}"/>
    <cellStyle name="Normal 5 4 2 4 4 2 2 3 3" xfId="51865" xr:uid="{52AD85D8-5113-423A-B4CE-9479DA147362}"/>
    <cellStyle name="Normal 5 4 2 4 4 2 2 4" xfId="16445" xr:uid="{F9003CE1-F354-4789-9C6E-2AB3E5337434}"/>
    <cellStyle name="Normal 5 4 2 4 4 2 2 5" xfId="30135" xr:uid="{D4110C43-1A21-4C2C-A8F5-4580D59A1A5C}"/>
    <cellStyle name="Normal 5 4 2 4 4 2 2 6" xfId="45019" xr:uid="{99DBF87C-A296-4BEA-BE8C-36D7CD1133D8}"/>
    <cellStyle name="Normal 5 4 2 4 4 2 3" xfId="11309" xr:uid="{369C4065-EAEF-49C0-80E8-5E1871305A0D}"/>
    <cellStyle name="Normal 5 4 2 4 4 2 3 2" xfId="24999" xr:uid="{44D4FC92-5E9B-40E8-8DB7-76AA15CCAB6B}"/>
    <cellStyle name="Normal 5 4 2 4 4 2 3 2 2" xfId="38691" xr:uid="{F5E43FB1-DD0A-49C4-9CA5-9B76F195A8AE}"/>
    <cellStyle name="Normal 5 4 2 4 4 2 3 2 3" xfId="53575" xr:uid="{172994A9-ADB6-459E-905E-B940AF853B64}"/>
    <cellStyle name="Normal 5 4 2 4 4 2 3 3" xfId="18155" xr:uid="{A7267236-B751-4617-9323-844EDBD71AE1}"/>
    <cellStyle name="Normal 5 4 2 4 4 2 3 4" xfId="31845" xr:uid="{078DDC89-B6E4-4899-83FA-2ABDF281872B}"/>
    <cellStyle name="Normal 5 4 2 4 4 2 3 5" xfId="46729" xr:uid="{8D30A776-31F8-4FC6-88B7-1700F6097C7F}"/>
    <cellStyle name="Normal 5 4 2 4 4 2 4" xfId="21577" xr:uid="{D9964FB9-B76E-44ED-A168-C62515DB0442}"/>
    <cellStyle name="Normal 5 4 2 4 4 2 4 2" xfId="35269" xr:uid="{A13FEF2E-DA2C-4A69-AAE9-3788E7D5C656}"/>
    <cellStyle name="Normal 5 4 2 4 4 2 4 3" xfId="50153" xr:uid="{9EF77B8C-A592-4138-B22F-32D9E9DC17A5}"/>
    <cellStyle name="Normal 5 4 2 4 4 2 5" xfId="14733" xr:uid="{5846E7A4-345B-4FFA-9298-0D8B56736A97}"/>
    <cellStyle name="Normal 5 4 2 4 4 2 5 2" xfId="40930" xr:uid="{9B78DBF8-F4BD-4734-9FA5-5249A15E740D}"/>
    <cellStyle name="Normal 5 4 2 4 4 2 6" xfId="28423" xr:uid="{0B102BA2-CC0C-4F74-A6DC-002CF33429D9}"/>
    <cellStyle name="Normal 5 4 2 4 4 2 7" xfId="43307" xr:uid="{6367A856-82E9-421B-B150-CA47DF5BDA13}"/>
    <cellStyle name="Normal 5 4 2 4 4 2 8" xfId="7887" xr:uid="{3AA47B0B-52FC-42E0-93C9-14731162709E}"/>
    <cellStyle name="Normal 5 4 2 4 4 3" xfId="9598" xr:uid="{25E6B5CB-7898-434C-A057-49B8BCE74F16}"/>
    <cellStyle name="Normal 5 4 2 4 4 3 2" xfId="13020" xr:uid="{9B048CB7-58F4-4242-BB2D-4E3CA9D7950B}"/>
    <cellStyle name="Normal 5 4 2 4 4 3 2 2" xfId="26710" xr:uid="{EFF036FC-BC61-45DF-A4A9-E399BD752325}"/>
    <cellStyle name="Normal 5 4 2 4 4 3 2 2 2" xfId="40402" xr:uid="{61A48801-F1E9-4D08-89EA-D887CAE9A61C}"/>
    <cellStyle name="Normal 5 4 2 4 4 3 2 2 3" xfId="55286" xr:uid="{FAA7B1CF-D8F3-4FD9-A7FC-29912D3BDF0C}"/>
    <cellStyle name="Normal 5 4 2 4 4 3 2 3" xfId="19866" xr:uid="{D2D782E8-50D7-41D4-9B9B-848738EE2713}"/>
    <cellStyle name="Normal 5 4 2 4 4 3 2 4" xfId="33556" xr:uid="{466A583A-39CE-4AD4-A5C7-23BA16F46A89}"/>
    <cellStyle name="Normal 5 4 2 4 4 3 2 5" xfId="48440" xr:uid="{4ABFD7DF-0FBD-49EB-BC1E-B1754AD63ECC}"/>
    <cellStyle name="Normal 5 4 2 4 4 3 3" xfId="23288" xr:uid="{FFEC0115-53BA-4087-9909-4B8F5F008EE4}"/>
    <cellStyle name="Normal 5 4 2 4 4 3 3 2" xfId="36980" xr:uid="{FB0351BC-0183-42A3-A597-1F86D06B7FA0}"/>
    <cellStyle name="Normal 5 4 2 4 4 3 3 3" xfId="51864" xr:uid="{5E9E34A2-550D-43C0-9259-29464509F403}"/>
    <cellStyle name="Normal 5 4 2 4 4 3 4" xfId="16444" xr:uid="{03DA6611-8669-4B23-96C4-C51F9519E77E}"/>
    <cellStyle name="Normal 5 4 2 4 4 3 5" xfId="30134" xr:uid="{DF4C7A28-B86A-4906-8116-0B3A89AB52E3}"/>
    <cellStyle name="Normal 5 4 2 4 4 3 6" xfId="45018" xr:uid="{5EA4AD6E-EE0A-41B3-9811-8F506BA2B68D}"/>
    <cellStyle name="Normal 5 4 2 4 4 4" xfId="11308" xr:uid="{0F75132E-DD88-48C4-9CC5-88BC4CF3319B}"/>
    <cellStyle name="Normal 5 4 2 4 4 4 2" xfId="24998" xr:uid="{71A149BC-D1A5-4E97-B2E5-31582C6F377D}"/>
    <cellStyle name="Normal 5 4 2 4 4 4 2 2" xfId="38690" xr:uid="{3E3DB454-4C23-40D9-B801-2F5D55515096}"/>
    <cellStyle name="Normal 5 4 2 4 4 4 2 3" xfId="53574" xr:uid="{89ABAB5E-C2C0-4C01-9516-F432B202D97B}"/>
    <cellStyle name="Normal 5 4 2 4 4 4 3" xfId="18154" xr:uid="{1B5C4E7C-9CE5-4EA3-9426-11317E3C8D7E}"/>
    <cellStyle name="Normal 5 4 2 4 4 4 4" xfId="31844" xr:uid="{465A113F-A50E-4F1B-BCB0-9841291A39F9}"/>
    <cellStyle name="Normal 5 4 2 4 4 4 5" xfId="46728" xr:uid="{3B9510D2-035C-4A2A-B2CA-A93103E6C93D}"/>
    <cellStyle name="Normal 5 4 2 4 4 5" xfId="21576" xr:uid="{E81C24BC-AD84-4C04-B5EA-638D2C435541}"/>
    <cellStyle name="Normal 5 4 2 4 4 5 2" xfId="35268" xr:uid="{A9150E02-2B70-48F4-9611-D76AB6196A0F}"/>
    <cellStyle name="Normal 5 4 2 4 4 5 3" xfId="50152" xr:uid="{8B4FA9C3-76BB-454D-BC32-41832657154E}"/>
    <cellStyle name="Normal 5 4 2 4 4 6" xfId="14732" xr:uid="{1FC8B78F-ED0F-474D-B956-50A79B3CC052}"/>
    <cellStyle name="Normal 5 4 2 4 4 6 2" xfId="40929" xr:uid="{4A674F47-952F-49CE-BB4D-FA00317A78F7}"/>
    <cellStyle name="Normal 5 4 2 4 4 7" xfId="28422" xr:uid="{9A81696A-9A66-4D93-8330-0CA7ECFEDDBA}"/>
    <cellStyle name="Normal 5 4 2 4 4 8" xfId="43306" xr:uid="{663D952A-A157-4818-A6D1-91601A12FB25}"/>
    <cellStyle name="Normal 5 4 2 4 4 9" xfId="7886" xr:uid="{45B95EC0-AA12-4965-BD12-5171FD3E89A4}"/>
    <cellStyle name="Normal 5 4 2 4 5" xfId="1238" xr:uid="{0293A6A7-03A2-40D6-AEB3-7274374AB1DD}"/>
    <cellStyle name="Normal 5 4 2 4 5 2" xfId="9600" xr:uid="{B2745DED-AC70-4F58-89E8-3412EE49B9F6}"/>
    <cellStyle name="Normal 5 4 2 4 5 2 2" xfId="13022" xr:uid="{8D91C534-8E52-4305-BCF5-87BBDAD6A19F}"/>
    <cellStyle name="Normal 5 4 2 4 5 2 2 2" xfId="26712" xr:uid="{46C922F5-A315-4D41-90A0-945114CB9363}"/>
    <cellStyle name="Normal 5 4 2 4 5 2 2 2 2" xfId="40404" xr:uid="{FC874C36-B24E-47EF-9A05-8756987FF48A}"/>
    <cellStyle name="Normal 5 4 2 4 5 2 2 2 3" xfId="55288" xr:uid="{4CBA1FAA-D2E4-4F1E-AE68-0E9EB3431477}"/>
    <cellStyle name="Normal 5 4 2 4 5 2 2 3" xfId="19868" xr:uid="{BA55676F-25EA-4FFE-B08A-6F85457900FE}"/>
    <cellStyle name="Normal 5 4 2 4 5 2 2 4" xfId="33558" xr:uid="{49266665-E6BB-43CF-BB63-AF498BCB27AE}"/>
    <cellStyle name="Normal 5 4 2 4 5 2 2 5" xfId="48442" xr:uid="{9660DEAA-0086-4015-8554-5A8AF5104158}"/>
    <cellStyle name="Normal 5 4 2 4 5 2 3" xfId="23290" xr:uid="{6D9B32F4-9B09-46D4-9984-5BB1ABEE2107}"/>
    <cellStyle name="Normal 5 4 2 4 5 2 3 2" xfId="36982" xr:uid="{D4BB63FC-454A-4ED2-A489-DBF09F2305BE}"/>
    <cellStyle name="Normal 5 4 2 4 5 2 3 3" xfId="51866" xr:uid="{EB9A980B-0CF5-4718-84A8-117888D7D1BE}"/>
    <cellStyle name="Normal 5 4 2 4 5 2 4" xfId="16446" xr:uid="{4B635428-81BB-40C0-9DCB-F7B2F2F75548}"/>
    <cellStyle name="Normal 5 4 2 4 5 2 5" xfId="30136" xr:uid="{56E0B50F-AFBE-4302-A16E-6F98F8948905}"/>
    <cellStyle name="Normal 5 4 2 4 5 2 6" xfId="45020" xr:uid="{C5C10B49-7E3A-41B9-8ED5-FC374E896715}"/>
    <cellStyle name="Normal 5 4 2 4 5 3" xfId="11310" xr:uid="{31C70B78-6D6C-437E-9E8E-A20CADEF891F}"/>
    <cellStyle name="Normal 5 4 2 4 5 3 2" xfId="25000" xr:uid="{33106B76-DDCE-443B-BDC3-680C7FB60E0D}"/>
    <cellStyle name="Normal 5 4 2 4 5 3 2 2" xfId="38692" xr:uid="{5869D44F-651A-48AA-ABC7-0E3918606C1B}"/>
    <cellStyle name="Normal 5 4 2 4 5 3 2 3" xfId="53576" xr:uid="{D2819E5D-0BCF-46B0-A24D-5384259EB48A}"/>
    <cellStyle name="Normal 5 4 2 4 5 3 3" xfId="18156" xr:uid="{AF7713C0-517B-4F83-A6DF-E8FD7BF70EFD}"/>
    <cellStyle name="Normal 5 4 2 4 5 3 4" xfId="31846" xr:uid="{3D822A69-B27D-4792-B35D-178FCED83840}"/>
    <cellStyle name="Normal 5 4 2 4 5 3 5" xfId="46730" xr:uid="{A482358D-77B3-4AB3-926B-2C521B43986B}"/>
    <cellStyle name="Normal 5 4 2 4 5 4" xfId="21578" xr:uid="{5230EA0C-E5FD-4D16-9496-5C09FA835944}"/>
    <cellStyle name="Normal 5 4 2 4 5 4 2" xfId="35270" xr:uid="{569FA50A-E0A0-40D6-808D-D19D7AB40224}"/>
    <cellStyle name="Normal 5 4 2 4 5 4 3" xfId="50154" xr:uid="{6D18BACE-C944-4129-AC2A-B703509E0407}"/>
    <cellStyle name="Normal 5 4 2 4 5 5" xfId="14734" xr:uid="{A2544D84-D68F-48FC-92EC-22CF8BA0D538}"/>
    <cellStyle name="Normal 5 4 2 4 5 5 2" xfId="40931" xr:uid="{B0067E02-11CA-4ED6-B79B-78DF0E5FC938}"/>
    <cellStyle name="Normal 5 4 2 4 5 6" xfId="28424" xr:uid="{8189C2F6-2CA1-4F17-BD1E-05D5E2496BC6}"/>
    <cellStyle name="Normal 5 4 2 4 5 7" xfId="43308" xr:uid="{8C2C6F12-410C-4177-9F98-482A0323E001}"/>
    <cellStyle name="Normal 5 4 2 4 5 8" xfId="7888" xr:uid="{8D752DDF-7F18-44D9-974A-FCA6B9219E4F}"/>
    <cellStyle name="Normal 5 4 2 4 6" xfId="7889" xr:uid="{3784E072-0F4C-41FE-A778-CFEB57CF7E2C}"/>
    <cellStyle name="Normal 5 4 2 4 6 2" xfId="9601" xr:uid="{DCEF0AEC-C99C-4F95-A294-C34D1081C236}"/>
    <cellStyle name="Normal 5 4 2 4 6 2 2" xfId="13023" xr:uid="{B1437414-A1B2-4A8A-9836-B4074594EBAA}"/>
    <cellStyle name="Normal 5 4 2 4 6 2 2 2" xfId="26713" xr:uid="{6144DBD7-B8A2-4F43-B9AF-7A76E968B221}"/>
    <cellStyle name="Normal 5 4 2 4 6 2 2 2 2" xfId="40405" xr:uid="{BD8BCA90-9017-448F-9855-279D0371EC0B}"/>
    <cellStyle name="Normal 5 4 2 4 6 2 2 2 3" xfId="55289" xr:uid="{250D628E-43F1-48A5-96D0-DB3DDA364AE8}"/>
    <cellStyle name="Normal 5 4 2 4 6 2 2 3" xfId="19869" xr:uid="{9DE4A9DE-D386-491C-A32B-734DC4B9E991}"/>
    <cellStyle name="Normal 5 4 2 4 6 2 2 4" xfId="33559" xr:uid="{6A2A6085-6549-4953-8AF4-3315C2F36616}"/>
    <cellStyle name="Normal 5 4 2 4 6 2 2 5" xfId="48443" xr:uid="{E508945A-568F-4964-B848-E2EF913DB210}"/>
    <cellStyle name="Normal 5 4 2 4 6 2 3" xfId="23291" xr:uid="{D97E137F-C852-4892-983F-A6868AF870BB}"/>
    <cellStyle name="Normal 5 4 2 4 6 2 3 2" xfId="36983" xr:uid="{4A1C6332-72C2-4FF5-BAE1-1E0B019985F1}"/>
    <cellStyle name="Normal 5 4 2 4 6 2 3 3" xfId="51867" xr:uid="{AE7A1899-7542-4F67-8488-1DFC26753CFC}"/>
    <cellStyle name="Normal 5 4 2 4 6 2 4" xfId="16447" xr:uid="{DABEFE3C-2193-4783-911C-1C10F5436577}"/>
    <cellStyle name="Normal 5 4 2 4 6 2 5" xfId="30137" xr:uid="{4C9D6602-5437-4C7C-8B0A-B8A27FFECABB}"/>
    <cellStyle name="Normal 5 4 2 4 6 2 6" xfId="45021" xr:uid="{201A4248-4D47-4431-9F43-C6434405A5AB}"/>
    <cellStyle name="Normal 5 4 2 4 6 3" xfId="11311" xr:uid="{8A798AB8-2553-4902-BA9E-C48236A2B4B7}"/>
    <cellStyle name="Normal 5 4 2 4 6 3 2" xfId="25001" xr:uid="{F34C2998-BA8A-4EA5-B6A2-205785D76921}"/>
    <cellStyle name="Normal 5 4 2 4 6 3 2 2" xfId="38693" xr:uid="{37891589-A609-4DA1-8CE7-1A6CFC968C75}"/>
    <cellStyle name="Normal 5 4 2 4 6 3 2 3" xfId="53577" xr:uid="{88DD6109-C690-4217-A7AB-35BD6185BB4A}"/>
    <cellStyle name="Normal 5 4 2 4 6 3 3" xfId="18157" xr:uid="{DBB17EAB-4EE0-47F1-BC2C-4A71A2E152AC}"/>
    <cellStyle name="Normal 5 4 2 4 6 3 4" xfId="31847" xr:uid="{6484FB49-150A-4C4E-8680-E99ACED9B7E6}"/>
    <cellStyle name="Normal 5 4 2 4 6 3 5" xfId="46731" xr:uid="{6BE3C164-C056-40F1-A026-D75000DAE261}"/>
    <cellStyle name="Normal 5 4 2 4 6 4" xfId="21579" xr:uid="{9C6D1205-FDAC-4A90-BD12-D3AB453ABB39}"/>
    <cellStyle name="Normal 5 4 2 4 6 4 2" xfId="35271" xr:uid="{B0D099AE-5F9A-4D36-BCD4-520E69530F93}"/>
    <cellStyle name="Normal 5 4 2 4 6 4 3" xfId="50155" xr:uid="{4750C5B8-EF3A-4F02-97ED-33CAA30417B0}"/>
    <cellStyle name="Normal 5 4 2 4 6 5" xfId="14735" xr:uid="{B1DE287D-9468-4339-961F-AE6FA7168F19}"/>
    <cellStyle name="Normal 5 4 2 4 6 6" xfId="28425" xr:uid="{48697EE6-8577-4A1E-AD91-A3846B69DDF2}"/>
    <cellStyle name="Normal 5 4 2 4 6 7" xfId="43309" xr:uid="{51739E1B-86E2-47FB-98D2-9A19A8AC30CD}"/>
    <cellStyle name="Normal 5 4 2 4 7" xfId="9587" xr:uid="{73580245-2C7B-48F9-A57F-90848FA751D3}"/>
    <cellStyle name="Normal 5 4 2 4 7 2" xfId="13009" xr:uid="{11B5C277-54F2-46BE-90B2-AC28E9885B14}"/>
    <cellStyle name="Normal 5 4 2 4 7 2 2" xfId="26699" xr:uid="{191B38AF-69D5-4444-9C1E-A6C31B9A21E9}"/>
    <cellStyle name="Normal 5 4 2 4 7 2 2 2" xfId="40391" xr:uid="{006648A1-0031-4A83-9B64-96D8558D0D75}"/>
    <cellStyle name="Normal 5 4 2 4 7 2 2 3" xfId="55275" xr:uid="{C2200AF0-3690-4BA4-A29C-AF827999BF2C}"/>
    <cellStyle name="Normal 5 4 2 4 7 2 3" xfId="19855" xr:uid="{12109604-2622-4950-8F81-6EA5BD551F74}"/>
    <cellStyle name="Normal 5 4 2 4 7 2 4" xfId="33545" xr:uid="{1D374CBD-BD7D-454C-B638-1C6E9237157D}"/>
    <cellStyle name="Normal 5 4 2 4 7 2 5" xfId="48429" xr:uid="{C0E870FC-E17E-42FE-818C-73DBC4D692F9}"/>
    <cellStyle name="Normal 5 4 2 4 7 3" xfId="23277" xr:uid="{C1A18584-1209-4287-819E-BB4FD3868BDD}"/>
    <cellStyle name="Normal 5 4 2 4 7 3 2" xfId="36969" xr:uid="{88462AC2-44FD-4AC2-9420-0B3C039432D2}"/>
    <cellStyle name="Normal 5 4 2 4 7 3 3" xfId="51853" xr:uid="{F365C376-8AD5-4760-A4F7-463DAC43AFC6}"/>
    <cellStyle name="Normal 5 4 2 4 7 4" xfId="16433" xr:uid="{04610E21-70FB-46EC-9F6B-E3C7D842E5BC}"/>
    <cellStyle name="Normal 5 4 2 4 7 5" xfId="30123" xr:uid="{9BECD8D0-2BF4-4B9D-84BE-3A2A33A68360}"/>
    <cellStyle name="Normal 5 4 2 4 7 6" xfId="45007" xr:uid="{8EFD0EA5-6272-4AD8-9246-87EB879DD58B}"/>
    <cellStyle name="Normal 5 4 2 4 8" xfId="11297" xr:uid="{01EC8BDF-9EED-4B32-8CA7-1D2008C98177}"/>
    <cellStyle name="Normal 5 4 2 4 8 2" xfId="24987" xr:uid="{9221EE52-B2A5-4058-AB37-A55A75D953FC}"/>
    <cellStyle name="Normal 5 4 2 4 8 2 2" xfId="38679" xr:uid="{18151DF3-4A9A-46F1-9281-2AADE41B975F}"/>
    <cellStyle name="Normal 5 4 2 4 8 2 3" xfId="53563" xr:uid="{E075A6C7-34C5-4E06-B66B-0092D62795AE}"/>
    <cellStyle name="Normal 5 4 2 4 8 3" xfId="18143" xr:uid="{6400C882-8297-4A9C-BD7B-A8FDE6D99F94}"/>
    <cellStyle name="Normal 5 4 2 4 8 4" xfId="31833" xr:uid="{5A9C9A19-4DC3-45CC-8333-43A8BE3E6A05}"/>
    <cellStyle name="Normal 5 4 2 4 8 5" xfId="46717" xr:uid="{78618D03-A48F-422D-B2A6-7C06008BD049}"/>
    <cellStyle name="Normal 5 4 2 4 9" xfId="21565" xr:uid="{80BA44D7-18BA-4673-8043-F2CFA4612C6D}"/>
    <cellStyle name="Normal 5 4 2 4 9 2" xfId="35257" xr:uid="{2DDEB337-9A8B-46EE-A29C-5A88120CC381}"/>
    <cellStyle name="Normal 5 4 2 4 9 3" xfId="50141" xr:uid="{A95F5CA6-5E68-40BF-A429-6787E4E53ECB}"/>
    <cellStyle name="Normal 5 4 2 5" xfId="300" xr:uid="{ABCB663C-3F6E-424F-B72E-C80122D99AFE}"/>
    <cellStyle name="Normal 5 4 2 5 10" xfId="43310" xr:uid="{14D1AF8C-A833-4284-A004-1CB44DBFBBEF}"/>
    <cellStyle name="Normal 5 4 2 5 11" xfId="7890" xr:uid="{FC8033BD-E0C6-4F12-8A5A-93274D5C87A3}"/>
    <cellStyle name="Normal 5 4 2 5 2" xfId="547" xr:uid="{44708F0F-117E-4CBF-8882-8B39C2959CB2}"/>
    <cellStyle name="Normal 5 4 2 5 2 2" xfId="1239" xr:uid="{37DE8CE8-F5CE-4959-BE05-A0E77AA0F4A5}"/>
    <cellStyle name="Normal 5 4 2 5 2 2 2" xfId="1240" xr:uid="{56C4C204-4834-4168-BEF6-9E57D7537E71}"/>
    <cellStyle name="Normal 5 4 2 5 2 2 2 2" xfId="13026" xr:uid="{0F326986-4571-4730-B313-9CE5F9F4C6E6}"/>
    <cellStyle name="Normal 5 4 2 5 2 2 2 2 2" xfId="26716" xr:uid="{FE801245-E6B9-4B4E-A7B7-EBF9133274D8}"/>
    <cellStyle name="Normal 5 4 2 5 2 2 2 2 2 2" xfId="40408" xr:uid="{1979C2B4-9519-47AD-B0DB-474C2A85A204}"/>
    <cellStyle name="Normal 5 4 2 5 2 2 2 2 2 3" xfId="55292" xr:uid="{AEF52733-65B8-43B3-A45B-498138D382CC}"/>
    <cellStyle name="Normal 5 4 2 5 2 2 2 2 3" xfId="19872" xr:uid="{F1411033-69C9-4784-A147-3841E60273B0}"/>
    <cellStyle name="Normal 5 4 2 5 2 2 2 2 4" xfId="33562" xr:uid="{A81B4D6E-EBF4-49B2-AD16-04CF1991B684}"/>
    <cellStyle name="Normal 5 4 2 5 2 2 2 2 5" xfId="48446" xr:uid="{9832D681-6BEF-446C-8F0D-130ECCB92D6C}"/>
    <cellStyle name="Normal 5 4 2 5 2 2 2 3" xfId="23294" xr:uid="{7A9A8A3D-1D01-41A7-A913-9DB45F2D0605}"/>
    <cellStyle name="Normal 5 4 2 5 2 2 2 3 2" xfId="36986" xr:uid="{51A4E0DB-0CA8-4A15-A0BD-1A5E44BAAA7A}"/>
    <cellStyle name="Normal 5 4 2 5 2 2 2 3 3" xfId="51870" xr:uid="{D2E8CDE8-EC08-4E36-BCA3-0F073EAE6B0A}"/>
    <cellStyle name="Normal 5 4 2 5 2 2 2 4" xfId="16450" xr:uid="{418E2746-2943-4687-A100-C71A263B1823}"/>
    <cellStyle name="Normal 5 4 2 5 2 2 2 4 2" xfId="40933" xr:uid="{F0BD3115-3FB5-4D4E-AE51-F5A134F73DF8}"/>
    <cellStyle name="Normal 5 4 2 5 2 2 2 5" xfId="30140" xr:uid="{9DECFC7C-C2DF-4A39-A1EA-C2FB06A39B5A}"/>
    <cellStyle name="Normal 5 4 2 5 2 2 2 6" xfId="45024" xr:uid="{6DE09189-8A55-4AA4-9C05-DBB38A147022}"/>
    <cellStyle name="Normal 5 4 2 5 2 2 2 7" xfId="9604" xr:uid="{037056B3-1E24-4F00-94A6-5F51FB6D1F2C}"/>
    <cellStyle name="Normal 5 4 2 5 2 2 3" xfId="11314" xr:uid="{FD8429B8-97C8-410C-9B52-6545DE69A1CE}"/>
    <cellStyle name="Normal 5 4 2 5 2 2 3 2" xfId="25004" xr:uid="{35E18CA3-B223-42F2-813E-9B362010A6DA}"/>
    <cellStyle name="Normal 5 4 2 5 2 2 3 2 2" xfId="38696" xr:uid="{EED7C856-B4D7-4CDF-B375-B2D91DDAFBF5}"/>
    <cellStyle name="Normal 5 4 2 5 2 2 3 2 3" xfId="53580" xr:uid="{12CD3AE4-8D1A-460D-B5DD-2819239A5B37}"/>
    <cellStyle name="Normal 5 4 2 5 2 2 3 3" xfId="18160" xr:uid="{10B55578-31A9-418D-B777-7C51C085AF58}"/>
    <cellStyle name="Normal 5 4 2 5 2 2 3 4" xfId="31850" xr:uid="{B6E85C2D-BC12-4D7E-B2F3-B448B81BEFFD}"/>
    <cellStyle name="Normal 5 4 2 5 2 2 3 5" xfId="46734" xr:uid="{1D6BC54D-0E33-4DE8-9D5F-83919A74660C}"/>
    <cellStyle name="Normal 5 4 2 5 2 2 4" xfId="21582" xr:uid="{4277299C-2FB7-4F10-8449-E103FB1D34FE}"/>
    <cellStyle name="Normal 5 4 2 5 2 2 4 2" xfId="35274" xr:uid="{A134D038-BC2E-4720-8E02-E330A712E81B}"/>
    <cellStyle name="Normal 5 4 2 5 2 2 4 3" xfId="50158" xr:uid="{DA62D74A-0F5B-4BFB-99E7-E6D83B92D709}"/>
    <cellStyle name="Normal 5 4 2 5 2 2 5" xfId="14738" xr:uid="{669C7180-BF85-4ECC-B8B0-2DA3C04E6420}"/>
    <cellStyle name="Normal 5 4 2 5 2 2 5 2" xfId="40932" xr:uid="{1C91E9D2-5A3F-4AB8-A32D-6B68C32DE429}"/>
    <cellStyle name="Normal 5 4 2 5 2 2 6" xfId="28428" xr:uid="{B84AD1E0-72E5-4952-ABA8-532EAC0C4466}"/>
    <cellStyle name="Normal 5 4 2 5 2 2 7" xfId="43312" xr:uid="{80303C2F-F5B2-4D7E-91CC-975B30145A1C}"/>
    <cellStyle name="Normal 5 4 2 5 2 2 8" xfId="7892" xr:uid="{0B90F500-7CE7-464A-8618-67689174C982}"/>
    <cellStyle name="Normal 5 4 2 5 2 3" xfId="1241" xr:uid="{ABA7627E-1536-473C-8DF9-52216C7E58C9}"/>
    <cellStyle name="Normal 5 4 2 5 2 3 2" xfId="13025" xr:uid="{C7341D97-47D3-4DED-B456-17527BBD645F}"/>
    <cellStyle name="Normal 5 4 2 5 2 3 2 2" xfId="26715" xr:uid="{D55AA44D-54FD-429A-8386-DDCA9F2ECB1D}"/>
    <cellStyle name="Normal 5 4 2 5 2 3 2 2 2" xfId="40407" xr:uid="{DA833EA4-DA61-4BC6-B28D-5AB9A5A32ED1}"/>
    <cellStyle name="Normal 5 4 2 5 2 3 2 2 3" xfId="55291" xr:uid="{A23485FA-F49F-4FA6-9F5A-207238B67CCD}"/>
    <cellStyle name="Normal 5 4 2 5 2 3 2 3" xfId="19871" xr:uid="{902A1E7C-77D6-456C-BCB5-6229B86CA8E0}"/>
    <cellStyle name="Normal 5 4 2 5 2 3 2 4" xfId="33561" xr:uid="{5828C7D2-6CA0-4818-85C2-CA4996E7065E}"/>
    <cellStyle name="Normal 5 4 2 5 2 3 2 5" xfId="48445" xr:uid="{FE3B7E34-86E7-443C-8AFF-E99FEEE65AF9}"/>
    <cellStyle name="Normal 5 4 2 5 2 3 3" xfId="23293" xr:uid="{DD1984F4-1204-43C9-B8BB-FC2600993408}"/>
    <cellStyle name="Normal 5 4 2 5 2 3 3 2" xfId="36985" xr:uid="{2449604E-28DB-449E-86DA-FD010E1BE27E}"/>
    <cellStyle name="Normal 5 4 2 5 2 3 3 3" xfId="51869" xr:uid="{443C3151-27F4-4F51-9154-4E4E44615B8D}"/>
    <cellStyle name="Normal 5 4 2 5 2 3 4" xfId="16449" xr:uid="{92ACBB49-E311-4DD5-8245-C12662718F5A}"/>
    <cellStyle name="Normal 5 4 2 5 2 3 4 2" xfId="40934" xr:uid="{F0006F22-DF38-43CE-9EE0-5A29D14FCE08}"/>
    <cellStyle name="Normal 5 4 2 5 2 3 5" xfId="30139" xr:uid="{EB01DC08-4293-4ABC-A6F8-06805CF5EECB}"/>
    <cellStyle name="Normal 5 4 2 5 2 3 6" xfId="45023" xr:uid="{AD1A131D-1B30-48F2-AAFF-C6EC156FB048}"/>
    <cellStyle name="Normal 5 4 2 5 2 3 7" xfId="9603" xr:uid="{6A70EA17-BFAA-4066-B276-192F7DCD6968}"/>
    <cellStyle name="Normal 5 4 2 5 2 4" xfId="11313" xr:uid="{B144C2DF-0974-4084-B41C-F1EB6DEB6F64}"/>
    <cellStyle name="Normal 5 4 2 5 2 4 2" xfId="25003" xr:uid="{5DF942C4-CC28-4E10-A4BA-F65C5AA548E5}"/>
    <cellStyle name="Normal 5 4 2 5 2 4 2 2" xfId="38695" xr:uid="{6F73FA86-DAB1-46F8-BC7A-18C63F623297}"/>
    <cellStyle name="Normal 5 4 2 5 2 4 2 3" xfId="53579" xr:uid="{8E53A567-A018-42E9-83BD-D51E33060F0C}"/>
    <cellStyle name="Normal 5 4 2 5 2 4 3" xfId="18159" xr:uid="{DB2DB3A1-2D6E-4C36-A62A-EE1739A29EDB}"/>
    <cellStyle name="Normal 5 4 2 5 2 4 4" xfId="31849" xr:uid="{A7A862C7-0A14-4371-8590-91E1D0A114EA}"/>
    <cellStyle name="Normal 5 4 2 5 2 4 5" xfId="46733" xr:uid="{CB68FD1E-1D87-419C-99B6-F513E3B53385}"/>
    <cellStyle name="Normal 5 4 2 5 2 5" xfId="21581" xr:uid="{056F8625-0DCE-47DA-A61C-98BE8AC609BD}"/>
    <cellStyle name="Normal 5 4 2 5 2 5 2" xfId="35273" xr:uid="{E0008E67-971B-458F-92BE-3AEDF12797DB}"/>
    <cellStyle name="Normal 5 4 2 5 2 5 3" xfId="50157" xr:uid="{84ED7669-0063-431B-8E2A-E6B3E24E4C77}"/>
    <cellStyle name="Normal 5 4 2 5 2 6" xfId="14737" xr:uid="{9454FFBF-68B6-434C-A791-C6F5B31A9D97}"/>
    <cellStyle name="Normal 5 4 2 5 2 6 2" xfId="40824" xr:uid="{356C5DAF-EF95-49F7-AED1-702F89CD1E16}"/>
    <cellStyle name="Normal 5 4 2 5 2 7" xfId="28427" xr:uid="{B54522C6-5C9D-4571-9096-008CB68C8D5B}"/>
    <cellStyle name="Normal 5 4 2 5 2 8" xfId="43311" xr:uid="{29A95C89-FEE4-4731-9AA0-7298B33244C1}"/>
    <cellStyle name="Normal 5 4 2 5 2 9" xfId="7891" xr:uid="{14634455-4E1C-4C13-A25D-0E3974690DEF}"/>
    <cellStyle name="Normal 5 4 2 5 3" xfId="1242" xr:uid="{840A6A12-AD64-402D-A302-35F2B8D62D21}"/>
    <cellStyle name="Normal 5 4 2 5 3 2" xfId="1243" xr:uid="{126F521D-6810-4A78-9A23-7BE8A4BF991C}"/>
    <cellStyle name="Normal 5 4 2 5 3 2 2" xfId="13027" xr:uid="{02EFF1D8-1273-4087-B0C0-654D4E159212}"/>
    <cellStyle name="Normal 5 4 2 5 3 2 2 2" xfId="26717" xr:uid="{A23657D6-8F09-4041-9054-901C4A593FB2}"/>
    <cellStyle name="Normal 5 4 2 5 3 2 2 2 2" xfId="40409" xr:uid="{CD3AC05A-65BF-4EEF-A085-0E6357842A56}"/>
    <cellStyle name="Normal 5 4 2 5 3 2 2 2 3" xfId="55293" xr:uid="{0FC50DA0-DE29-4FC0-A7BC-DAC277E2DE9A}"/>
    <cellStyle name="Normal 5 4 2 5 3 2 2 3" xfId="19873" xr:uid="{17B28166-B741-4A74-9DCE-6C24817ED578}"/>
    <cellStyle name="Normal 5 4 2 5 3 2 2 4" xfId="33563" xr:uid="{BD5E904B-34C0-4D99-9CEC-F54D60D7457E}"/>
    <cellStyle name="Normal 5 4 2 5 3 2 2 5" xfId="48447" xr:uid="{FBEE7D9E-0A84-43D1-86B0-4043A0FDC41C}"/>
    <cellStyle name="Normal 5 4 2 5 3 2 3" xfId="23295" xr:uid="{F62ADB3C-1471-4A8D-B77F-E2D4614E1A2F}"/>
    <cellStyle name="Normal 5 4 2 5 3 2 3 2" xfId="36987" xr:uid="{9337ED8A-FAB2-4641-AB55-1948ED319953}"/>
    <cellStyle name="Normal 5 4 2 5 3 2 3 3" xfId="51871" xr:uid="{48A3B602-064E-4BB1-A262-C8E0B9018479}"/>
    <cellStyle name="Normal 5 4 2 5 3 2 4" xfId="16451" xr:uid="{83508107-18C1-4AC3-A8B5-3B71E145AE79}"/>
    <cellStyle name="Normal 5 4 2 5 3 2 4 2" xfId="40936" xr:uid="{FDF1E440-2452-46EA-96D9-4E3B6A8903A2}"/>
    <cellStyle name="Normal 5 4 2 5 3 2 5" xfId="30141" xr:uid="{AFC24F44-A016-4C6C-9528-368E4490FC57}"/>
    <cellStyle name="Normal 5 4 2 5 3 2 6" xfId="45025" xr:uid="{44FDE203-7D75-4633-9C63-28334E074513}"/>
    <cellStyle name="Normal 5 4 2 5 3 2 7" xfId="9605" xr:uid="{6819B8D9-4F25-4802-BAB5-4392081CFFDF}"/>
    <cellStyle name="Normal 5 4 2 5 3 3" xfId="11315" xr:uid="{0B95457D-B984-4496-88D4-B6DAB4AECCCA}"/>
    <cellStyle name="Normal 5 4 2 5 3 3 2" xfId="25005" xr:uid="{3B806CD3-4E07-4997-90E4-3D00D837F0B1}"/>
    <cellStyle name="Normal 5 4 2 5 3 3 2 2" xfId="38697" xr:uid="{9C732DA8-F97E-4CC4-9C71-ED1870CD290D}"/>
    <cellStyle name="Normal 5 4 2 5 3 3 2 3" xfId="53581" xr:uid="{EDFF5B78-05F0-4FBC-B990-F8955E6C287E}"/>
    <cellStyle name="Normal 5 4 2 5 3 3 3" xfId="18161" xr:uid="{6C415F74-41F5-487C-959B-A2B464BE437E}"/>
    <cellStyle name="Normal 5 4 2 5 3 3 4" xfId="31851" xr:uid="{F327D6A2-7EB9-48CA-B5B7-77C01CE5DD7C}"/>
    <cellStyle name="Normal 5 4 2 5 3 3 5" xfId="46735" xr:uid="{40198AD6-B43A-4963-83EF-E190FDDCCBF3}"/>
    <cellStyle name="Normal 5 4 2 5 3 4" xfId="21583" xr:uid="{FAE6F274-0C37-4496-B868-96B0FEF95B90}"/>
    <cellStyle name="Normal 5 4 2 5 3 4 2" xfId="35275" xr:uid="{1AE7B120-2C8C-421B-A69F-ED5A6FC3D3CE}"/>
    <cellStyle name="Normal 5 4 2 5 3 4 3" xfId="50159" xr:uid="{950574F1-9F44-4FAF-804D-51A2FE35E0CC}"/>
    <cellStyle name="Normal 5 4 2 5 3 5" xfId="14739" xr:uid="{D1996FEE-BCE5-4B48-A945-1064A3B73730}"/>
    <cellStyle name="Normal 5 4 2 5 3 5 2" xfId="40935" xr:uid="{ECFCFD63-EBBC-4EAE-9F9F-1AC07D26954A}"/>
    <cellStyle name="Normal 5 4 2 5 3 6" xfId="28429" xr:uid="{980D2A88-D576-455C-B238-0D09DFCA5E59}"/>
    <cellStyle name="Normal 5 4 2 5 3 7" xfId="43313" xr:uid="{DDDA6596-11D9-491A-A97B-5FA3B04A84D5}"/>
    <cellStyle name="Normal 5 4 2 5 3 8" xfId="7893" xr:uid="{5827A633-74CB-40A9-A022-CCC72358E8FD}"/>
    <cellStyle name="Normal 5 4 2 5 4" xfId="1244" xr:uid="{B0F5EACA-23AC-4EF1-818F-DFEE88BF85A1}"/>
    <cellStyle name="Normal 5 4 2 5 4 2" xfId="9606" xr:uid="{41F0D8FA-8D9B-4196-B5E3-3059066ABCD1}"/>
    <cellStyle name="Normal 5 4 2 5 4 2 2" xfId="13028" xr:uid="{FBD5FFC2-EB7F-4E81-BA56-813E3E39E6D7}"/>
    <cellStyle name="Normal 5 4 2 5 4 2 2 2" xfId="26718" xr:uid="{63CE8B4E-A267-43C7-9340-F84164C36AE2}"/>
    <cellStyle name="Normal 5 4 2 5 4 2 2 2 2" xfId="40410" xr:uid="{6AD3A41B-1FF2-48A9-97A4-2EC15E8208C0}"/>
    <cellStyle name="Normal 5 4 2 5 4 2 2 2 3" xfId="55294" xr:uid="{45D145C5-E874-45E6-A5E3-89EE138D59D6}"/>
    <cellStyle name="Normal 5 4 2 5 4 2 2 3" xfId="19874" xr:uid="{6171FA42-391B-4293-8049-9D0BD98D7787}"/>
    <cellStyle name="Normal 5 4 2 5 4 2 2 4" xfId="33564" xr:uid="{1F208BD5-88B0-4014-A449-A476FA79B7D6}"/>
    <cellStyle name="Normal 5 4 2 5 4 2 2 5" xfId="48448" xr:uid="{8B19A281-0D2A-4BF6-BBB3-016EC5B17704}"/>
    <cellStyle name="Normal 5 4 2 5 4 2 3" xfId="23296" xr:uid="{782CE221-34B8-4A9D-932E-154434D6A04E}"/>
    <cellStyle name="Normal 5 4 2 5 4 2 3 2" xfId="36988" xr:uid="{4EE31110-4A4D-42BF-9B8C-B9DB58F32D17}"/>
    <cellStyle name="Normal 5 4 2 5 4 2 3 3" xfId="51872" xr:uid="{54E488EA-F305-4C8F-9D69-F528763061FF}"/>
    <cellStyle name="Normal 5 4 2 5 4 2 4" xfId="16452" xr:uid="{E5523E57-8E0C-416C-A4BA-74FBF73BB20F}"/>
    <cellStyle name="Normal 5 4 2 5 4 2 5" xfId="30142" xr:uid="{AEA32BFC-8EC4-46C4-A23A-039459E80EE9}"/>
    <cellStyle name="Normal 5 4 2 5 4 2 6" xfId="45026" xr:uid="{CC79A414-29F7-45DD-B7EC-B8716A124A66}"/>
    <cellStyle name="Normal 5 4 2 5 4 3" xfId="11316" xr:uid="{8645935F-8648-415F-9DB2-63E81F16F939}"/>
    <cellStyle name="Normal 5 4 2 5 4 3 2" xfId="25006" xr:uid="{6F2B9FF5-272E-42CF-B19C-5DEEB932CF63}"/>
    <cellStyle name="Normal 5 4 2 5 4 3 2 2" xfId="38698" xr:uid="{B8160ED7-30BE-4153-B1CD-D9F4CD0D8D9B}"/>
    <cellStyle name="Normal 5 4 2 5 4 3 2 3" xfId="53582" xr:uid="{D7B661B8-F759-457D-A9EA-74D2EFD54EC7}"/>
    <cellStyle name="Normal 5 4 2 5 4 3 3" xfId="18162" xr:uid="{36179747-EA54-433E-AB09-42C17881BE24}"/>
    <cellStyle name="Normal 5 4 2 5 4 3 4" xfId="31852" xr:uid="{AEAF8A31-B3D1-443B-B275-36B3B319151B}"/>
    <cellStyle name="Normal 5 4 2 5 4 3 5" xfId="46736" xr:uid="{9C47F453-0612-4653-BBAF-20A9A96FBE9B}"/>
    <cellStyle name="Normal 5 4 2 5 4 4" xfId="21584" xr:uid="{A3155648-9726-4655-B165-33D26D0723BA}"/>
    <cellStyle name="Normal 5 4 2 5 4 4 2" xfId="35276" xr:uid="{BA1AE49D-F943-4051-A955-9758CB802A65}"/>
    <cellStyle name="Normal 5 4 2 5 4 4 3" xfId="50160" xr:uid="{5D8D4C8B-0F6B-46AA-84E2-BB04323D12BD}"/>
    <cellStyle name="Normal 5 4 2 5 4 5" xfId="14740" xr:uid="{207C7A30-3765-4AFC-BFF2-C9B3DAB95161}"/>
    <cellStyle name="Normal 5 4 2 5 4 5 2" xfId="40937" xr:uid="{A26227A3-B268-49D3-B0D8-68544C7BEF64}"/>
    <cellStyle name="Normal 5 4 2 5 4 6" xfId="28430" xr:uid="{DCE0C305-DBD0-406C-9008-BF6CED915F4D}"/>
    <cellStyle name="Normal 5 4 2 5 4 7" xfId="43314" xr:uid="{5B87B981-0142-49A9-867F-07F6A111E491}"/>
    <cellStyle name="Normal 5 4 2 5 4 8" xfId="7894" xr:uid="{E76938C9-3C41-444D-966F-A0607233E23B}"/>
    <cellStyle name="Normal 5 4 2 5 5" xfId="9602" xr:uid="{7BC48854-0674-4E70-AD05-6F3E37CA067B}"/>
    <cellStyle name="Normal 5 4 2 5 5 2" xfId="13024" xr:uid="{FA66FC2A-72DA-487A-9707-F6E919837BA3}"/>
    <cellStyle name="Normal 5 4 2 5 5 2 2" xfId="26714" xr:uid="{833010C4-0A99-4CB5-867C-8D51F76EB00A}"/>
    <cellStyle name="Normal 5 4 2 5 5 2 2 2" xfId="40406" xr:uid="{A2E01A90-CD1D-4515-8949-C9E28288937E}"/>
    <cellStyle name="Normal 5 4 2 5 5 2 2 3" xfId="55290" xr:uid="{6D0A333F-339F-43E1-8B14-BC777CFFF018}"/>
    <cellStyle name="Normal 5 4 2 5 5 2 3" xfId="19870" xr:uid="{2349ADE8-3CDD-47CD-AFCF-BCC82767E909}"/>
    <cellStyle name="Normal 5 4 2 5 5 2 4" xfId="33560" xr:uid="{34D1C243-BFBA-4134-8C93-53F17C93B894}"/>
    <cellStyle name="Normal 5 4 2 5 5 2 5" xfId="48444" xr:uid="{0D8B7EFC-0973-4F01-9FA7-0F3DC8C9156D}"/>
    <cellStyle name="Normal 5 4 2 5 5 3" xfId="23292" xr:uid="{48FE16E5-4C32-4A22-BCBC-DF387FD8DA5C}"/>
    <cellStyle name="Normal 5 4 2 5 5 3 2" xfId="36984" xr:uid="{D322DDC2-DCCF-4BE1-A3FD-872B99692814}"/>
    <cellStyle name="Normal 5 4 2 5 5 3 3" xfId="51868" xr:uid="{45760718-5283-4FE4-9FB5-414FA067E1B9}"/>
    <cellStyle name="Normal 5 4 2 5 5 4" xfId="16448" xr:uid="{763986CE-DFE0-401B-B11F-8C5F36C42867}"/>
    <cellStyle name="Normal 5 4 2 5 5 5" xfId="30138" xr:uid="{819146CD-2723-445B-BF61-1DC08070FDE3}"/>
    <cellStyle name="Normal 5 4 2 5 5 6" xfId="45022" xr:uid="{6697CA13-6B8A-496D-90C3-2962F1AEF26A}"/>
    <cellStyle name="Normal 5 4 2 5 6" xfId="11312" xr:uid="{E0D770D0-86CD-43A4-A847-8E3D58DEF61F}"/>
    <cellStyle name="Normal 5 4 2 5 6 2" xfId="25002" xr:uid="{E76E2780-BD01-476E-A27C-7D9E61A3F024}"/>
    <cellStyle name="Normal 5 4 2 5 6 2 2" xfId="38694" xr:uid="{3B62B077-C14C-429A-8045-DF277BA6279A}"/>
    <cellStyle name="Normal 5 4 2 5 6 2 3" xfId="53578" xr:uid="{70F29791-883B-498F-B78C-379096DCAA4D}"/>
    <cellStyle name="Normal 5 4 2 5 6 3" xfId="18158" xr:uid="{D614DC17-3CC8-4A7C-BAD0-8C140401FDF8}"/>
    <cellStyle name="Normal 5 4 2 5 6 4" xfId="31848" xr:uid="{BC165D31-4A9C-4697-8DF4-A2D662946A82}"/>
    <cellStyle name="Normal 5 4 2 5 6 5" xfId="46732" xr:uid="{3B9ED1D7-C10A-42F5-8D2A-1246B78AE121}"/>
    <cellStyle name="Normal 5 4 2 5 7" xfId="21580" xr:uid="{07939077-04FC-40EA-A6F2-DBAAA1254A55}"/>
    <cellStyle name="Normal 5 4 2 5 7 2" xfId="35272" xr:uid="{390B2FD1-BC03-4CB5-ACD3-404A4AE9F46F}"/>
    <cellStyle name="Normal 5 4 2 5 7 3" xfId="50156" xr:uid="{EA12AC78-9AD4-4DCB-B01C-54964F80F175}"/>
    <cellStyle name="Normal 5 4 2 5 8" xfId="14736" xr:uid="{3643C979-9122-497C-A8EC-BDBC7D6F6F29}"/>
    <cellStyle name="Normal 5 4 2 5 8 2" xfId="40782" xr:uid="{C4B7B85A-6F57-46DF-A91A-368D21475E2A}"/>
    <cellStyle name="Normal 5 4 2 5 9" xfId="28426" xr:uid="{2FB4B29E-A3E4-4175-9BB6-F06CE3D5BD1E}"/>
    <cellStyle name="Normal 5 4 2 6" xfId="548" xr:uid="{C294145F-82B8-4293-BFB5-7E23D8BAE510}"/>
    <cellStyle name="Normal 5 4 2 6 10" xfId="43315" xr:uid="{8533BD33-E3A1-4A4C-BFB4-DBF0121840F4}"/>
    <cellStyle name="Normal 5 4 2 6 11" xfId="7895" xr:uid="{397C5D8B-2534-471F-A75A-598C0CACA49C}"/>
    <cellStyle name="Normal 5 4 2 6 2" xfId="1245" xr:uid="{124150F6-7EFB-4422-A068-4EC91BFD8F6E}"/>
    <cellStyle name="Normal 5 4 2 6 2 2" xfId="1246" xr:uid="{1193F4A6-63DE-489D-A685-353D0186BF51}"/>
    <cellStyle name="Normal 5 4 2 6 2 2 2" xfId="9609" xr:uid="{4A50806F-4151-4C62-9789-59CE0ABF9FAE}"/>
    <cellStyle name="Normal 5 4 2 6 2 2 2 2" xfId="13031" xr:uid="{3A632E3E-0839-4953-9332-FE3F53C4605A}"/>
    <cellStyle name="Normal 5 4 2 6 2 2 2 2 2" xfId="26721" xr:uid="{81926CF5-BBE9-4747-913D-C4B441636733}"/>
    <cellStyle name="Normal 5 4 2 6 2 2 2 2 2 2" xfId="40413" xr:uid="{827AC5C3-658B-4F30-8639-AFF89F0061FA}"/>
    <cellStyle name="Normal 5 4 2 6 2 2 2 2 2 3" xfId="55297" xr:uid="{6D0D8A3C-EC61-4953-A8EC-5CBC0231A746}"/>
    <cellStyle name="Normal 5 4 2 6 2 2 2 2 3" xfId="19877" xr:uid="{42C1EE3E-8755-4521-8897-CB47368AA7DC}"/>
    <cellStyle name="Normal 5 4 2 6 2 2 2 2 4" xfId="33567" xr:uid="{0CE8D2B3-0713-4BE8-93E4-45046812BFAB}"/>
    <cellStyle name="Normal 5 4 2 6 2 2 2 2 5" xfId="48451" xr:uid="{D60E1821-0EF6-4167-BECC-C81C4BF86C17}"/>
    <cellStyle name="Normal 5 4 2 6 2 2 2 3" xfId="23299" xr:uid="{22C848C9-99F7-4139-BC82-822256189F0E}"/>
    <cellStyle name="Normal 5 4 2 6 2 2 2 3 2" xfId="36991" xr:uid="{760C26D2-D2FD-4F26-B920-4F797D806BEF}"/>
    <cellStyle name="Normal 5 4 2 6 2 2 2 3 3" xfId="51875" xr:uid="{46C49745-68F1-4504-9EE0-72A65F370BC5}"/>
    <cellStyle name="Normal 5 4 2 6 2 2 2 4" xfId="16455" xr:uid="{A03AE0B4-1E77-432F-882F-CD8458219DC8}"/>
    <cellStyle name="Normal 5 4 2 6 2 2 2 5" xfId="30145" xr:uid="{666C9221-6E19-4925-865A-F7DB914B673F}"/>
    <cellStyle name="Normal 5 4 2 6 2 2 2 6" xfId="45029" xr:uid="{2AA6E79F-DE03-499F-8F3C-8948E0BC3631}"/>
    <cellStyle name="Normal 5 4 2 6 2 2 3" xfId="11319" xr:uid="{7AA10F59-605F-4998-9D56-F05F56139F47}"/>
    <cellStyle name="Normal 5 4 2 6 2 2 3 2" xfId="25009" xr:uid="{6ECE09AC-2844-4628-91B0-BCAFCD800041}"/>
    <cellStyle name="Normal 5 4 2 6 2 2 3 2 2" xfId="38701" xr:uid="{AFCFD4E4-FFFE-4BAA-B08C-A01F5B512577}"/>
    <cellStyle name="Normal 5 4 2 6 2 2 3 2 3" xfId="53585" xr:uid="{DC22372E-B2EA-4855-9866-42FF769CD8B7}"/>
    <cellStyle name="Normal 5 4 2 6 2 2 3 3" xfId="18165" xr:uid="{2C82DF17-1AB2-4D27-BA86-F3D22D6DAC5B}"/>
    <cellStyle name="Normal 5 4 2 6 2 2 3 4" xfId="31855" xr:uid="{B58F6004-A785-490F-AE3A-5C2963BF4F9A}"/>
    <cellStyle name="Normal 5 4 2 6 2 2 3 5" xfId="46739" xr:uid="{6EF1F5D9-FC6B-4C11-A5AE-F98CA8C3A718}"/>
    <cellStyle name="Normal 5 4 2 6 2 2 4" xfId="21587" xr:uid="{D081535E-C452-469F-AC61-4F06EF296F4F}"/>
    <cellStyle name="Normal 5 4 2 6 2 2 4 2" xfId="35279" xr:uid="{425A928E-17E9-4681-94E1-060B24DB1122}"/>
    <cellStyle name="Normal 5 4 2 6 2 2 4 3" xfId="50163" xr:uid="{E911C97C-DE66-4EC9-BF0F-228421610683}"/>
    <cellStyle name="Normal 5 4 2 6 2 2 5" xfId="14743" xr:uid="{A69D2D6F-890A-4F73-ADD9-F63FF07E126F}"/>
    <cellStyle name="Normal 5 4 2 6 2 2 5 2" xfId="40939" xr:uid="{4866277D-1978-4E23-A09A-35C997CD56C1}"/>
    <cellStyle name="Normal 5 4 2 6 2 2 6" xfId="28433" xr:uid="{7D0F75BF-5831-4E4F-B224-5AABD68A8D32}"/>
    <cellStyle name="Normal 5 4 2 6 2 2 7" xfId="43317" xr:uid="{315F8875-E8CA-4BE9-8DCC-38CA00EF75B1}"/>
    <cellStyle name="Normal 5 4 2 6 2 2 8" xfId="7897" xr:uid="{50E5F827-3096-447F-A792-12553D57D107}"/>
    <cellStyle name="Normal 5 4 2 6 2 3" xfId="4421" xr:uid="{98D1B98D-4CAC-4F43-890B-573145D571B6}"/>
    <cellStyle name="Normal 5 4 2 6 2 3 2" xfId="13030" xr:uid="{74688442-884A-4A20-A50B-26A63294EC3B}"/>
    <cellStyle name="Normal 5 4 2 6 2 3 2 2" xfId="26720" xr:uid="{A1BF85EF-627F-40B7-A0A2-ABC87FE75532}"/>
    <cellStyle name="Normal 5 4 2 6 2 3 2 2 2" xfId="40412" xr:uid="{9C068E35-B91F-4B07-91AD-B7130602C673}"/>
    <cellStyle name="Normal 5 4 2 6 2 3 2 2 3" xfId="55296" xr:uid="{49E4477E-D30F-4EAE-B309-732B1BC08CF3}"/>
    <cellStyle name="Normal 5 4 2 6 2 3 2 3" xfId="19876" xr:uid="{3EACEEF9-7123-4602-BBE6-D389F1ED7468}"/>
    <cellStyle name="Normal 5 4 2 6 2 3 2 4" xfId="33566" xr:uid="{78A4408C-B380-453A-9DB1-0DD14D414D11}"/>
    <cellStyle name="Normal 5 4 2 6 2 3 2 5" xfId="48450" xr:uid="{648CAA4E-4ECE-406A-8C4F-2BC8E75295A7}"/>
    <cellStyle name="Normal 5 4 2 6 2 3 3" xfId="23298" xr:uid="{75BCD57B-995D-4C12-B982-DFF5EC97D3E1}"/>
    <cellStyle name="Normal 5 4 2 6 2 3 3 2" xfId="36990" xr:uid="{4C93A0A4-5841-4911-AE23-0F303A18FA17}"/>
    <cellStyle name="Normal 5 4 2 6 2 3 3 3" xfId="51874" xr:uid="{58D60943-7DA9-41B5-ACEE-4A8B9F83BF84}"/>
    <cellStyle name="Normal 5 4 2 6 2 3 4" xfId="16454" xr:uid="{A79C3EDE-7EE7-410D-8EFC-3E81205411C1}"/>
    <cellStyle name="Normal 5 4 2 6 2 3 4 2" xfId="41339" xr:uid="{00069BA6-CC4B-4313-A8D0-DAB2EA022CB8}"/>
    <cellStyle name="Normal 5 4 2 6 2 3 5" xfId="30144" xr:uid="{93A0F262-66E8-472D-B67E-3EE27081F413}"/>
    <cellStyle name="Normal 5 4 2 6 2 3 6" xfId="45028" xr:uid="{BAEB97AB-D88A-4323-988A-E7A1931FDCE0}"/>
    <cellStyle name="Normal 5 4 2 6 2 3 7" xfId="9608" xr:uid="{E04480A4-5875-4FDF-9982-4BC6C9C10AA5}"/>
    <cellStyle name="Normal 5 4 2 6 2 4" xfId="11318" xr:uid="{90DBBD59-5FAC-41CE-8C53-ED1BD63D1C89}"/>
    <cellStyle name="Normal 5 4 2 6 2 4 2" xfId="25008" xr:uid="{73591EA8-833B-4109-B7AC-EC2D41E3BDA6}"/>
    <cellStyle name="Normal 5 4 2 6 2 4 2 2" xfId="38700" xr:uid="{3FAA7F71-8972-4C93-B343-F235D0545C3B}"/>
    <cellStyle name="Normal 5 4 2 6 2 4 2 3" xfId="53584" xr:uid="{FF6B61E6-230C-47BD-8C54-223DC9737CF5}"/>
    <cellStyle name="Normal 5 4 2 6 2 4 3" xfId="18164" xr:uid="{25122501-7DB0-4E5B-9117-F0D2F02244EF}"/>
    <cellStyle name="Normal 5 4 2 6 2 4 4" xfId="31854" xr:uid="{077B6B5B-B973-41D0-9499-47583EB31ACF}"/>
    <cellStyle name="Normal 5 4 2 6 2 4 5" xfId="46738" xr:uid="{C514D4F9-47DD-4B77-859C-CF9BB6E8BBEC}"/>
    <cellStyle name="Normal 5 4 2 6 2 5" xfId="21586" xr:uid="{8B2DEA61-E1C7-4565-8236-3FAE98790D8B}"/>
    <cellStyle name="Normal 5 4 2 6 2 5 2" xfId="35278" xr:uid="{8DD4E6BA-1C1A-464C-8496-D881184D25A0}"/>
    <cellStyle name="Normal 5 4 2 6 2 5 3" xfId="50162" xr:uid="{9F7F75E5-1E11-49F3-BD0D-5EFEE6406723}"/>
    <cellStyle name="Normal 5 4 2 6 2 6" xfId="14742" xr:uid="{54780A41-1D86-45AC-8848-7E02AB0DE7CE}"/>
    <cellStyle name="Normal 5 4 2 6 2 6 2" xfId="40938" xr:uid="{B260962E-F33C-449B-8E6E-2FE73D588184}"/>
    <cellStyle name="Normal 5 4 2 6 2 7" xfId="28432" xr:uid="{AEBDBC71-B9E4-4749-95E5-7A45711E2327}"/>
    <cellStyle name="Normal 5 4 2 6 2 8" xfId="43316" xr:uid="{77B35B8B-1F9E-4229-B65C-BC0C4097FC3D}"/>
    <cellStyle name="Normal 5 4 2 6 2 9" xfId="7896" xr:uid="{23C0D6AB-8A5B-448F-A17A-0EEE99A930C1}"/>
    <cellStyle name="Normal 5 4 2 6 3" xfId="1247" xr:uid="{B59C37B5-24B6-416E-A0CB-1C2A42CA8870}"/>
    <cellStyle name="Normal 5 4 2 6 3 2" xfId="9610" xr:uid="{A85C48A8-E20F-4318-9B3D-492E5E401C09}"/>
    <cellStyle name="Normal 5 4 2 6 3 2 2" xfId="13032" xr:uid="{7FD4B5C1-D4DB-41BC-AA83-FF49A69E61C7}"/>
    <cellStyle name="Normal 5 4 2 6 3 2 2 2" xfId="26722" xr:uid="{4429C7ED-1D5E-416D-A53C-63551027D02A}"/>
    <cellStyle name="Normal 5 4 2 6 3 2 2 2 2" xfId="40414" xr:uid="{8994E37F-389E-4DF3-A14B-ED6A24B82683}"/>
    <cellStyle name="Normal 5 4 2 6 3 2 2 2 3" xfId="55298" xr:uid="{2004CA50-938A-46EC-85CB-8963CC8B5310}"/>
    <cellStyle name="Normal 5 4 2 6 3 2 2 3" xfId="19878" xr:uid="{1F925CD5-7640-4555-8497-E9CD5AA1EC8C}"/>
    <cellStyle name="Normal 5 4 2 6 3 2 2 4" xfId="33568" xr:uid="{80666F75-3499-4709-AAB3-30068D888BD5}"/>
    <cellStyle name="Normal 5 4 2 6 3 2 2 5" xfId="48452" xr:uid="{E146452A-AE6F-4A54-8E49-607C4753F0B8}"/>
    <cellStyle name="Normal 5 4 2 6 3 2 3" xfId="23300" xr:uid="{7CCA857B-4B16-474E-A0A6-CE5FFC4BD9DE}"/>
    <cellStyle name="Normal 5 4 2 6 3 2 3 2" xfId="36992" xr:uid="{6429AE37-E69E-40A7-9DB7-B76577ACC0AB}"/>
    <cellStyle name="Normal 5 4 2 6 3 2 3 3" xfId="51876" xr:uid="{11C826B7-070E-43D6-A2F3-7D4729CE733C}"/>
    <cellStyle name="Normal 5 4 2 6 3 2 4" xfId="16456" xr:uid="{D2E4E96A-59DD-45A5-9F8F-8F7F15E8DBA9}"/>
    <cellStyle name="Normal 5 4 2 6 3 2 5" xfId="30146" xr:uid="{A206ECBF-73EC-4EBF-AC51-93B72E084792}"/>
    <cellStyle name="Normal 5 4 2 6 3 2 6" xfId="45030" xr:uid="{C0F2E07F-6220-40B6-997A-D3216AF1ECE9}"/>
    <cellStyle name="Normal 5 4 2 6 3 3" xfId="11320" xr:uid="{A9E93FD2-9CAB-480A-BF02-7C4D20192AC3}"/>
    <cellStyle name="Normal 5 4 2 6 3 3 2" xfId="25010" xr:uid="{8EEF7301-550F-4FEA-B3AE-E2375B1812B5}"/>
    <cellStyle name="Normal 5 4 2 6 3 3 2 2" xfId="38702" xr:uid="{FFFB5B5D-7C44-4C52-B511-DFDD9DD2DE12}"/>
    <cellStyle name="Normal 5 4 2 6 3 3 2 3" xfId="53586" xr:uid="{51EE8D55-CE2C-45A5-B744-9289B44C2A8C}"/>
    <cellStyle name="Normal 5 4 2 6 3 3 3" xfId="18166" xr:uid="{6B5025D0-6903-4872-AFEB-FBCDD95975A1}"/>
    <cellStyle name="Normal 5 4 2 6 3 3 4" xfId="31856" xr:uid="{B3F217A7-31E7-4D49-9D78-7DC577BE05EA}"/>
    <cellStyle name="Normal 5 4 2 6 3 3 5" xfId="46740" xr:uid="{BA9A9A70-2F72-42CD-9FCE-F0DDDE5E8700}"/>
    <cellStyle name="Normal 5 4 2 6 3 4" xfId="21588" xr:uid="{DD1D620B-6AF3-4242-B0A0-1DBAE5681C31}"/>
    <cellStyle name="Normal 5 4 2 6 3 4 2" xfId="35280" xr:uid="{5BEEA4C2-7930-4887-A8F3-53B5919AC46E}"/>
    <cellStyle name="Normal 5 4 2 6 3 4 3" xfId="50164" xr:uid="{6313A543-E2BF-4090-9EDB-47048934BFD0}"/>
    <cellStyle name="Normal 5 4 2 6 3 5" xfId="14744" xr:uid="{41432A6E-241E-4CAF-ACFA-4AE6C39DC249}"/>
    <cellStyle name="Normal 5 4 2 6 3 5 2" xfId="40940" xr:uid="{1B3EFF24-564F-447B-9905-1EC6EDD09663}"/>
    <cellStyle name="Normal 5 4 2 6 3 6" xfId="28434" xr:uid="{4148856E-0263-44D4-9543-39DD3DDD40F9}"/>
    <cellStyle name="Normal 5 4 2 6 3 7" xfId="43318" xr:uid="{080D84AC-CFEC-4DB4-BBB7-FA097930337D}"/>
    <cellStyle name="Normal 5 4 2 6 3 8" xfId="7898" xr:uid="{34014733-AEAE-4D31-9F8B-FB9E12154010}"/>
    <cellStyle name="Normal 5 4 2 6 4" xfId="2852" xr:uid="{81D2573F-A03C-4F30-9CFA-A12E21C2D787}"/>
    <cellStyle name="Normal 5 4 2 6 4 2" xfId="4586" xr:uid="{B1424A8A-B253-4B91-85E5-354C3C044531}"/>
    <cellStyle name="Normal 5 4 2 6 4 2 2" xfId="13033" xr:uid="{B24F45B0-6003-4F55-A49E-5FF557A12D47}"/>
    <cellStyle name="Normal 5 4 2 6 4 2 2 2" xfId="26723" xr:uid="{E6201AEC-2206-4922-9FA8-BB855199E0E2}"/>
    <cellStyle name="Normal 5 4 2 6 4 2 2 2 2" xfId="40415" xr:uid="{85A3DBDC-817C-4BDA-A639-9AEEA8921E73}"/>
    <cellStyle name="Normal 5 4 2 6 4 2 2 2 3" xfId="55299" xr:uid="{61D0994A-0398-4133-A43A-48FBB3619B73}"/>
    <cellStyle name="Normal 5 4 2 6 4 2 2 3" xfId="19879" xr:uid="{46209A92-25D7-419B-AEE5-E474FE969DC0}"/>
    <cellStyle name="Normal 5 4 2 6 4 2 2 4" xfId="33569" xr:uid="{535D6260-8D37-4E98-91DE-E21AC7F25853}"/>
    <cellStyle name="Normal 5 4 2 6 4 2 2 5" xfId="48453" xr:uid="{618FFF2D-E858-40B6-823E-556569A67728}"/>
    <cellStyle name="Normal 5 4 2 6 4 2 3" xfId="23301" xr:uid="{CE86E267-4355-43CE-85FA-472C0A138392}"/>
    <cellStyle name="Normal 5 4 2 6 4 2 3 2" xfId="36993" xr:uid="{47EC9B65-9BC1-4AF5-B554-2C2876272A55}"/>
    <cellStyle name="Normal 5 4 2 6 4 2 3 3" xfId="51877" xr:uid="{AFA64F0F-07CD-4581-9E4C-BBCA91861595}"/>
    <cellStyle name="Normal 5 4 2 6 4 2 4" xfId="16457" xr:uid="{7404C981-DEE6-4F45-9E07-84573F5128F0}"/>
    <cellStyle name="Normal 5 4 2 6 4 2 4 2" xfId="41360" xr:uid="{6C5B42D5-2BA4-4EB3-AE67-B0FAB2AB5A1B}"/>
    <cellStyle name="Normal 5 4 2 6 4 2 5" xfId="30147" xr:uid="{46051E3B-8673-48A8-9D48-9D6C6876D6D4}"/>
    <cellStyle name="Normal 5 4 2 6 4 2 6" xfId="45031" xr:uid="{0C4CB47B-42E4-48DF-9F46-8801945CE0F0}"/>
    <cellStyle name="Normal 5 4 2 6 4 2 7" xfId="9611" xr:uid="{619D6FBD-3499-4ACA-8829-299AD5BE2634}"/>
    <cellStyle name="Normal 5 4 2 6 4 3" xfId="4685" xr:uid="{A5EB9A3D-1712-4A58-83A4-BF375C94160B}"/>
    <cellStyle name="Normal 5 4 2 6 4 3 2" xfId="25011" xr:uid="{9A13F95B-E17B-407E-B059-4887E8A1752B}"/>
    <cellStyle name="Normal 5 4 2 6 4 3 2 2" xfId="38703" xr:uid="{E1F1BE82-71F2-4E6F-B8F8-B07B4EF499FC}"/>
    <cellStyle name="Normal 5 4 2 6 4 3 2 3" xfId="53587" xr:uid="{D98F3D0C-53B6-4588-B659-1A84744A9716}"/>
    <cellStyle name="Normal 5 4 2 6 4 3 3" xfId="18167" xr:uid="{91BA3A7A-F06C-4F56-A7FB-34BBB7BC6980}"/>
    <cellStyle name="Normal 5 4 2 6 4 3 3 2" xfId="41374" xr:uid="{F28D5BDF-A5EC-4926-9C81-D2A94C46CBCF}"/>
    <cellStyle name="Normal 5 4 2 6 4 3 4" xfId="31857" xr:uid="{35A3F299-5AF5-45F0-8C7C-06ADDFE55508}"/>
    <cellStyle name="Normal 5 4 2 6 4 3 5" xfId="46741" xr:uid="{84479D97-71BC-4B7B-99E1-909AD51FE038}"/>
    <cellStyle name="Normal 5 4 2 6 4 3 6" xfId="11321" xr:uid="{E3C36BBB-569A-46D1-93FB-966396C180C1}"/>
    <cellStyle name="Normal 5 4 2 6 4 4" xfId="4613" xr:uid="{6EB179CD-B6AB-4EC9-B594-8074452C9219}"/>
    <cellStyle name="Normal 5 4 2 6 4 4 2" xfId="41370" xr:uid="{04936C18-E772-481E-AF1A-3FA8C18E9E40}"/>
    <cellStyle name="Normal 5 4 2 6 4 4 3" xfId="35281" xr:uid="{8849B1E0-9E93-4FAD-8E50-231C485E0BA3}"/>
    <cellStyle name="Normal 5 4 2 6 4 4 4" xfId="50165" xr:uid="{2379A936-4783-456B-B910-93EDC351E5C7}"/>
    <cellStyle name="Normal 5 4 2 6 4 4 5" xfId="21589" xr:uid="{EEE10BE6-A54A-481A-BD01-02952B0EC7E2}"/>
    <cellStyle name="Normal 5 4 2 6 4 5" xfId="14745" xr:uid="{33F1E965-1BF4-434E-8513-70B711C5A260}"/>
    <cellStyle name="Normal 5 4 2 6 4 5 2" xfId="41128" xr:uid="{2C88E946-515D-44CB-91CB-32BD61EA3065}"/>
    <cellStyle name="Normal 5 4 2 6 4 6" xfId="28435" xr:uid="{BFAC6E10-56A8-40C0-843A-2C87276D0D5C}"/>
    <cellStyle name="Normal 5 4 2 6 4 7" xfId="43319" xr:uid="{2CAFCFA6-F7CF-473B-BB19-71243BF53BAE}"/>
    <cellStyle name="Normal 5 4 2 6 4 8" xfId="7899" xr:uid="{8F55963C-46B3-4912-A40C-69F7A40E30D5}"/>
    <cellStyle name="Normal 5 4 2 6 5" xfId="9607" xr:uid="{E4B6BBBE-13F7-4B7A-B0C5-82E9B304B26F}"/>
    <cellStyle name="Normal 5 4 2 6 5 2" xfId="13029" xr:uid="{8655BD60-A4F4-44E2-82DE-0161C3B3A834}"/>
    <cellStyle name="Normal 5 4 2 6 5 2 2" xfId="26719" xr:uid="{772BBEB9-BBDF-4948-BD60-29A301509937}"/>
    <cellStyle name="Normal 5 4 2 6 5 2 2 2" xfId="40411" xr:uid="{09E50E3B-2E3E-414B-A495-C499053A762D}"/>
    <cellStyle name="Normal 5 4 2 6 5 2 2 3" xfId="55295" xr:uid="{0FE713D4-5E0F-4E10-A878-9698EE63E05D}"/>
    <cellStyle name="Normal 5 4 2 6 5 2 3" xfId="19875" xr:uid="{EE232A79-C340-4394-9FF2-1AA3527AA7FC}"/>
    <cellStyle name="Normal 5 4 2 6 5 2 4" xfId="33565" xr:uid="{555DF29C-C972-47A6-90F8-4E4545FA8767}"/>
    <cellStyle name="Normal 5 4 2 6 5 2 5" xfId="48449" xr:uid="{0594A567-BC09-4AFC-BCCA-DCB3B39B619F}"/>
    <cellStyle name="Normal 5 4 2 6 5 3" xfId="23297" xr:uid="{5DA6D961-92EC-4139-9808-9672797298F6}"/>
    <cellStyle name="Normal 5 4 2 6 5 3 2" xfId="36989" xr:uid="{244CBCD7-B7F5-4E44-B21C-ADC4985114E1}"/>
    <cellStyle name="Normal 5 4 2 6 5 3 3" xfId="51873" xr:uid="{01F9F900-6260-4EA5-A512-C8AB9F2528CF}"/>
    <cellStyle name="Normal 5 4 2 6 5 4" xfId="16453" xr:uid="{C10B30BB-AC8E-4B4A-B019-1CD6B770D87D}"/>
    <cellStyle name="Normal 5 4 2 6 5 5" xfId="30143" xr:uid="{0255EE71-ACC3-4A1B-8AD6-34D3115A22F4}"/>
    <cellStyle name="Normal 5 4 2 6 5 6" xfId="45027" xr:uid="{8BF1D3B6-D82B-41F6-9F88-366CCD34FE38}"/>
    <cellStyle name="Normal 5 4 2 6 6" xfId="11317" xr:uid="{E0C5DA44-3234-4550-B898-EBCE487804ED}"/>
    <cellStyle name="Normal 5 4 2 6 6 2" xfId="25007" xr:uid="{1FDDAE50-61B1-4FFC-81A0-3D9BB00A638D}"/>
    <cellStyle name="Normal 5 4 2 6 6 2 2" xfId="38699" xr:uid="{C5155525-C47A-4B9C-B3CE-B7163A36717A}"/>
    <cellStyle name="Normal 5 4 2 6 6 2 3" xfId="53583" xr:uid="{3E823FA3-951D-4651-946B-19785A76164A}"/>
    <cellStyle name="Normal 5 4 2 6 6 3" xfId="18163" xr:uid="{213F4C1C-88CB-4021-91B9-882B9A83FF2C}"/>
    <cellStyle name="Normal 5 4 2 6 6 4" xfId="31853" xr:uid="{9572247E-22F1-4692-889D-3789FEB3198C}"/>
    <cellStyle name="Normal 5 4 2 6 6 5" xfId="46737" xr:uid="{2908F2D9-7BEB-4B78-B429-156E609E63C2}"/>
    <cellStyle name="Normal 5 4 2 6 7" xfId="21585" xr:uid="{BD2EBC32-F531-4A5F-B960-A7C62295941D}"/>
    <cellStyle name="Normal 5 4 2 6 7 2" xfId="35277" xr:uid="{5185A256-8AAC-4181-ABBD-D693893FDA9E}"/>
    <cellStyle name="Normal 5 4 2 6 7 3" xfId="50161" xr:uid="{85AA28E5-07BA-46DD-B488-7F93CC3A3E1E}"/>
    <cellStyle name="Normal 5 4 2 6 8" xfId="14741" xr:uid="{0B36DE68-4F1D-4527-BE27-106178F9034A}"/>
    <cellStyle name="Normal 5 4 2 6 8 2" xfId="40825" xr:uid="{E1F81E67-F6A8-494D-B2CB-94BE5E7E6BFE}"/>
    <cellStyle name="Normal 5 4 2 6 9" xfId="28431" xr:uid="{FE3D9462-9C81-4483-A4E5-83850157D1D9}"/>
    <cellStyle name="Normal 5 4 2 7" xfId="1248" xr:uid="{D4D77333-0AE8-4FBF-9788-6AD9401885C0}"/>
    <cellStyle name="Normal 5 4 2 7 2" xfId="1249" xr:uid="{13FBB140-0582-4926-BC49-9C50651D04F3}"/>
    <cellStyle name="Normal 5 4 2 7 2 2" xfId="9613" xr:uid="{5EB6357F-238E-429C-BAAB-A8D68DB90B68}"/>
    <cellStyle name="Normal 5 4 2 7 2 2 2" xfId="13035" xr:uid="{F9FCADF3-FC15-4FB1-8751-AF3F95281FB4}"/>
    <cellStyle name="Normal 5 4 2 7 2 2 2 2" xfId="26725" xr:uid="{6779BA0C-067E-4E92-A558-4378125D42AA}"/>
    <cellStyle name="Normal 5 4 2 7 2 2 2 2 2" xfId="40417" xr:uid="{E7CA2500-397E-428F-842E-888E9E021ED9}"/>
    <cellStyle name="Normal 5 4 2 7 2 2 2 2 3" xfId="55301" xr:uid="{B92B7563-B778-4F20-AE99-D362EC0F80FB}"/>
    <cellStyle name="Normal 5 4 2 7 2 2 2 3" xfId="19881" xr:uid="{96FAAB48-6B98-4BBE-9750-066ECF1F0C30}"/>
    <cellStyle name="Normal 5 4 2 7 2 2 2 4" xfId="33571" xr:uid="{F67F5483-29FE-43EA-A07E-2A7569835E42}"/>
    <cellStyle name="Normal 5 4 2 7 2 2 2 5" xfId="48455" xr:uid="{1811CD68-6D7E-49FD-83B2-54FA102AEE86}"/>
    <cellStyle name="Normal 5 4 2 7 2 2 3" xfId="23303" xr:uid="{398E7B51-97E1-4152-9DEB-F7B70311BA0C}"/>
    <cellStyle name="Normal 5 4 2 7 2 2 3 2" xfId="36995" xr:uid="{09DC642F-CA6B-4991-848D-766C21D277E4}"/>
    <cellStyle name="Normal 5 4 2 7 2 2 3 3" xfId="51879" xr:uid="{3657E0CB-E37E-4351-9BAE-04563B9A10D5}"/>
    <cellStyle name="Normal 5 4 2 7 2 2 4" xfId="16459" xr:uid="{4CCFA5F2-761E-418D-9788-12D9D55D6370}"/>
    <cellStyle name="Normal 5 4 2 7 2 2 5" xfId="30149" xr:uid="{03297CAC-661C-44DA-87DF-D61BD7A51D67}"/>
    <cellStyle name="Normal 5 4 2 7 2 2 6" xfId="45033" xr:uid="{99B6F5F0-C1AC-43E3-8156-4C43444272A4}"/>
    <cellStyle name="Normal 5 4 2 7 2 3" xfId="11323" xr:uid="{6B3E2754-4D68-4F65-8B66-39B70081BD0A}"/>
    <cellStyle name="Normal 5 4 2 7 2 3 2" xfId="25013" xr:uid="{32640BBA-C4A1-40BD-B3E4-0B4DD9FB6247}"/>
    <cellStyle name="Normal 5 4 2 7 2 3 2 2" xfId="38705" xr:uid="{BE253BCC-7F7F-450B-AC42-FE2B3185585C}"/>
    <cellStyle name="Normal 5 4 2 7 2 3 2 3" xfId="53589" xr:uid="{7176E2CE-A3A5-48F2-9E7B-8AE1B6E444DB}"/>
    <cellStyle name="Normal 5 4 2 7 2 3 3" xfId="18169" xr:uid="{0BCE8E22-2461-472F-955D-DF18C066BD78}"/>
    <cellStyle name="Normal 5 4 2 7 2 3 4" xfId="31859" xr:uid="{04E01B60-3978-465D-AABE-8690E6C9027D}"/>
    <cellStyle name="Normal 5 4 2 7 2 3 5" xfId="46743" xr:uid="{F592617A-901C-4B65-8066-EA19FB8BD02C}"/>
    <cellStyle name="Normal 5 4 2 7 2 4" xfId="21591" xr:uid="{B2D57C10-459A-4E64-A12F-DF87940524EB}"/>
    <cellStyle name="Normal 5 4 2 7 2 4 2" xfId="35283" xr:uid="{83731A5A-02EB-4B32-9293-563DA53FB53C}"/>
    <cellStyle name="Normal 5 4 2 7 2 4 3" xfId="50167" xr:uid="{FFE084BC-C000-431F-905A-3574A676876D}"/>
    <cellStyle name="Normal 5 4 2 7 2 5" xfId="14747" xr:uid="{108C5819-0B4E-4D0E-B135-D4F927F8C62E}"/>
    <cellStyle name="Normal 5 4 2 7 2 5 2" xfId="40942" xr:uid="{D2075CC0-427D-4896-9418-E0B2A97C43B2}"/>
    <cellStyle name="Normal 5 4 2 7 2 6" xfId="28437" xr:uid="{DFEBC839-E053-469E-BC68-E2F431373AFB}"/>
    <cellStyle name="Normal 5 4 2 7 2 7" xfId="43321" xr:uid="{260692DA-5DED-4B0D-B8AD-043619BC7FD4}"/>
    <cellStyle name="Normal 5 4 2 7 2 8" xfId="7901" xr:uid="{FBAFE616-EABB-4BEE-94A0-62C95335E73C}"/>
    <cellStyle name="Normal 5 4 2 7 3" xfId="9612" xr:uid="{73F04AA5-976E-4591-96B5-92E0DC8F781C}"/>
    <cellStyle name="Normal 5 4 2 7 3 2" xfId="13034" xr:uid="{9A57CC1C-B30A-4E73-9901-F23DFA0E7730}"/>
    <cellStyle name="Normal 5 4 2 7 3 2 2" xfId="26724" xr:uid="{698E754D-631A-4DC0-AD36-FF3AE90C83B6}"/>
    <cellStyle name="Normal 5 4 2 7 3 2 2 2" xfId="40416" xr:uid="{D5FCB42E-C6E4-453F-A9C7-B81C849B7D7C}"/>
    <cellStyle name="Normal 5 4 2 7 3 2 2 3" xfId="55300" xr:uid="{FD185E40-54EA-41B8-AD65-01231FABD8D6}"/>
    <cellStyle name="Normal 5 4 2 7 3 2 3" xfId="19880" xr:uid="{67F5AE44-331C-41C6-B7D9-E286348E5750}"/>
    <cellStyle name="Normal 5 4 2 7 3 2 4" xfId="33570" xr:uid="{26A91495-AD73-4AEA-9ACD-7528938B3351}"/>
    <cellStyle name="Normal 5 4 2 7 3 2 5" xfId="48454" xr:uid="{C0C87524-C1DE-4690-9E89-AC227672A479}"/>
    <cellStyle name="Normal 5 4 2 7 3 3" xfId="23302" xr:uid="{4E06DD3A-FBD5-42BD-9D4E-58C4C93D12DD}"/>
    <cellStyle name="Normal 5 4 2 7 3 3 2" xfId="36994" xr:uid="{5559AE1B-C5D7-4536-8CCD-5FBDD989241D}"/>
    <cellStyle name="Normal 5 4 2 7 3 3 3" xfId="51878" xr:uid="{EADCB783-B57D-408E-82CA-6CC8CA418612}"/>
    <cellStyle name="Normal 5 4 2 7 3 4" xfId="16458" xr:uid="{3A574065-82DF-467B-A5C5-2EC38D24D00B}"/>
    <cellStyle name="Normal 5 4 2 7 3 5" xfId="30148" xr:uid="{53EE33C2-8D67-42F5-913D-20FDC21F1244}"/>
    <cellStyle name="Normal 5 4 2 7 3 6" xfId="45032" xr:uid="{40D55197-D455-4FAB-A7AB-83D286E2F4CE}"/>
    <cellStyle name="Normal 5 4 2 7 4" xfId="11322" xr:uid="{60CFF4B0-0792-4358-AC0E-0037853AD438}"/>
    <cellStyle name="Normal 5 4 2 7 4 2" xfId="25012" xr:uid="{C2C643C0-D6BE-4887-BF3D-698E8BBED7BC}"/>
    <cellStyle name="Normal 5 4 2 7 4 2 2" xfId="38704" xr:uid="{094B173F-775E-483F-A548-266D7DB27C03}"/>
    <cellStyle name="Normal 5 4 2 7 4 2 3" xfId="53588" xr:uid="{6BE6EB9C-2F80-4879-9955-B664E0D37B86}"/>
    <cellStyle name="Normal 5 4 2 7 4 3" xfId="18168" xr:uid="{C961A35D-5883-40B9-AC8A-5B3C781A5D41}"/>
    <cellStyle name="Normal 5 4 2 7 4 4" xfId="31858" xr:uid="{CBB6FC47-B316-4D9F-B4F2-7EA17412D92A}"/>
    <cellStyle name="Normal 5 4 2 7 4 5" xfId="46742" xr:uid="{31EB0A43-3E25-4452-A6CB-3932F670904F}"/>
    <cellStyle name="Normal 5 4 2 7 5" xfId="21590" xr:uid="{D6FF1E83-D01C-4C8D-98BF-19E63FE540D8}"/>
    <cellStyle name="Normal 5 4 2 7 5 2" xfId="35282" xr:uid="{FAB163FA-6D2B-4C82-BEA0-72D508E71DB1}"/>
    <cellStyle name="Normal 5 4 2 7 5 3" xfId="50166" xr:uid="{56520DB9-B96B-4DCF-B833-60F859213385}"/>
    <cellStyle name="Normal 5 4 2 7 6" xfId="14746" xr:uid="{6E8C4C47-DD09-4EE7-8844-FF9DF06BBA0C}"/>
    <cellStyle name="Normal 5 4 2 7 6 2" xfId="40941" xr:uid="{0CDF9B23-8B84-4D3B-B3AD-4713160D4C3D}"/>
    <cellStyle name="Normal 5 4 2 7 7" xfId="28436" xr:uid="{82C596AB-23C0-46AF-920D-97BEFF6CF3AF}"/>
    <cellStyle name="Normal 5 4 2 7 8" xfId="43320" xr:uid="{9BF81858-923C-469E-9B1C-56F172211793}"/>
    <cellStyle name="Normal 5 4 2 7 9" xfId="7900" xr:uid="{97D4FA07-8C3B-4AA8-978A-793C8FA02A24}"/>
    <cellStyle name="Normal 5 4 2 8" xfId="1250" xr:uid="{04C160C6-1AF8-4965-9020-9A2A1F7FD8AE}"/>
    <cellStyle name="Normal 5 4 2 8 2" xfId="9614" xr:uid="{4BBD2244-4FA1-4A07-BFBE-686EAA66F49D}"/>
    <cellStyle name="Normal 5 4 2 8 2 2" xfId="13036" xr:uid="{D237A84A-F983-4FF2-8422-02594D62E0E7}"/>
    <cellStyle name="Normal 5 4 2 8 2 2 2" xfId="26726" xr:uid="{F3770386-046F-4A02-BAA7-4A32C140C9FC}"/>
    <cellStyle name="Normal 5 4 2 8 2 2 2 2" xfId="40418" xr:uid="{7BDB72F6-4717-47DC-B13C-EEFF6205CD4F}"/>
    <cellStyle name="Normal 5 4 2 8 2 2 2 3" xfId="55302" xr:uid="{2426750E-D77A-4748-97CE-2B5AA485EC59}"/>
    <cellStyle name="Normal 5 4 2 8 2 2 3" xfId="19882" xr:uid="{F00E3B0B-F113-400C-85FA-47EF9DA8BDD7}"/>
    <cellStyle name="Normal 5 4 2 8 2 2 4" xfId="33572" xr:uid="{7208B878-C73E-44D1-966C-6E5DC792CAF6}"/>
    <cellStyle name="Normal 5 4 2 8 2 2 5" xfId="48456" xr:uid="{20C214DE-7921-4222-A0A6-A03D9767AD49}"/>
    <cellStyle name="Normal 5 4 2 8 2 3" xfId="23304" xr:uid="{D390E0EB-9B68-4F9B-B6F5-502A43E79027}"/>
    <cellStyle name="Normal 5 4 2 8 2 3 2" xfId="36996" xr:uid="{6E23CD65-6A08-430F-81CA-8EC5A7ADF647}"/>
    <cellStyle name="Normal 5 4 2 8 2 3 3" xfId="51880" xr:uid="{19A5B694-9452-40B4-82DD-2EAB4D49D006}"/>
    <cellStyle name="Normal 5 4 2 8 2 4" xfId="16460" xr:uid="{59959649-D259-4E1E-9E03-8BA76B69AA98}"/>
    <cellStyle name="Normal 5 4 2 8 2 5" xfId="30150" xr:uid="{C207AE09-F31B-4DFF-A8FA-E9F247949C1B}"/>
    <cellStyle name="Normal 5 4 2 8 2 6" xfId="45034" xr:uid="{F1FC5F7E-E445-47B8-B5B6-E93AC7AF7696}"/>
    <cellStyle name="Normal 5 4 2 8 3" xfId="11324" xr:uid="{81120BDD-1C1B-4FF9-B257-AEED20B11D0F}"/>
    <cellStyle name="Normal 5 4 2 8 3 2" xfId="25014" xr:uid="{F08C4351-26B4-4527-BE26-51E3FEB8265C}"/>
    <cellStyle name="Normal 5 4 2 8 3 2 2" xfId="38706" xr:uid="{2E42D42A-1FDF-4B4F-9D80-7E948400B92D}"/>
    <cellStyle name="Normal 5 4 2 8 3 2 3" xfId="53590" xr:uid="{5A2BF8EC-D9C8-4B51-B748-6027CE3A1544}"/>
    <cellStyle name="Normal 5 4 2 8 3 3" xfId="18170" xr:uid="{F29695CB-DD96-490F-8EBA-6891890E2303}"/>
    <cellStyle name="Normal 5 4 2 8 3 4" xfId="31860" xr:uid="{73C6039C-CF5B-45D2-BB11-0FC91C375EB6}"/>
    <cellStyle name="Normal 5 4 2 8 3 5" xfId="46744" xr:uid="{B9D8766F-DE51-40AD-9E9C-FD56F49C3C57}"/>
    <cellStyle name="Normal 5 4 2 8 4" xfId="21592" xr:uid="{B1119512-8DD5-4D0E-A63F-97174B5D276C}"/>
    <cellStyle name="Normal 5 4 2 8 4 2" xfId="35284" xr:uid="{AFFCFB65-6ACB-46B5-855F-4DBEED5B30F7}"/>
    <cellStyle name="Normal 5 4 2 8 4 3" xfId="50168" xr:uid="{B10658B7-D908-427E-B7C7-E61B9CD62F72}"/>
    <cellStyle name="Normal 5 4 2 8 5" xfId="14748" xr:uid="{434F8917-D336-4E44-8954-A2B88A665C2B}"/>
    <cellStyle name="Normal 5 4 2 8 5 2" xfId="40943" xr:uid="{64F9C61E-A2B3-47C0-9F2C-7641097E985F}"/>
    <cellStyle name="Normal 5 4 2 8 6" xfId="28438" xr:uid="{DF8D2F95-6076-424E-9A83-A7220EEA188B}"/>
    <cellStyle name="Normal 5 4 2 8 7" xfId="43322" xr:uid="{1BD2A0DA-4486-4ED5-9163-F313866D7729}"/>
    <cellStyle name="Normal 5 4 2 8 8" xfId="7902" xr:uid="{C7EC7728-9C46-4F48-B260-614795F5E46D}"/>
    <cellStyle name="Normal 5 4 2 9" xfId="2853" xr:uid="{987D1938-A8DD-45D7-A7E6-1E5917AE0765}"/>
    <cellStyle name="Normal 5 4 2 9 2" xfId="9615" xr:uid="{6971A84B-ADCB-4774-B5EA-73457834D95A}"/>
    <cellStyle name="Normal 5 4 2 9 2 2" xfId="13037" xr:uid="{9CD2204A-C449-4342-8371-8B2AE61EBF15}"/>
    <cellStyle name="Normal 5 4 2 9 2 2 2" xfId="26727" xr:uid="{307245BA-21D3-41EC-AC6B-9790AD3E4985}"/>
    <cellStyle name="Normal 5 4 2 9 2 2 2 2" xfId="40419" xr:uid="{F993DFDA-1875-4FB6-A049-6D998C6119A2}"/>
    <cellStyle name="Normal 5 4 2 9 2 2 2 3" xfId="55303" xr:uid="{9AF5D832-3AC7-4DD9-975D-050D896694C9}"/>
    <cellStyle name="Normal 5 4 2 9 2 2 3" xfId="19883" xr:uid="{7561B2AF-DB0C-4DC4-BBC4-5476AF8832A4}"/>
    <cellStyle name="Normal 5 4 2 9 2 2 4" xfId="33573" xr:uid="{243EB4B1-92DC-433A-A573-819691CB076B}"/>
    <cellStyle name="Normal 5 4 2 9 2 2 5" xfId="48457" xr:uid="{13BE9A30-0BF1-47BF-869D-0198FD28FC7A}"/>
    <cellStyle name="Normal 5 4 2 9 2 3" xfId="23305" xr:uid="{056DF69F-B109-49B3-A8EE-46E0C86EF302}"/>
    <cellStyle name="Normal 5 4 2 9 2 3 2" xfId="36997" xr:uid="{BB2D817C-4593-4841-A1C3-B628D3FFD855}"/>
    <cellStyle name="Normal 5 4 2 9 2 3 3" xfId="51881" xr:uid="{C2D18130-4937-4DA5-82B5-62904A7E0B73}"/>
    <cellStyle name="Normal 5 4 2 9 2 4" xfId="16461" xr:uid="{47A747D8-7E8B-4EBD-B953-E228E935D809}"/>
    <cellStyle name="Normal 5 4 2 9 2 5" xfId="30151" xr:uid="{5E1EA21B-6F02-4521-8C4B-9196972CFE68}"/>
    <cellStyle name="Normal 5 4 2 9 2 6" xfId="45035" xr:uid="{113103FD-C269-40B2-B2A5-508AF8943CCE}"/>
    <cellStyle name="Normal 5 4 2 9 3" xfId="11325" xr:uid="{9005D3C0-6D2E-4944-8F38-763BCC5D9A0E}"/>
    <cellStyle name="Normal 5 4 2 9 3 2" xfId="25015" xr:uid="{CFA891E0-E6EA-4D2A-BAEF-32FDCFEAA668}"/>
    <cellStyle name="Normal 5 4 2 9 3 2 2" xfId="38707" xr:uid="{D08F7A64-EBAB-457F-AF4A-51E8F8319AF1}"/>
    <cellStyle name="Normal 5 4 2 9 3 2 3" xfId="53591" xr:uid="{90642CEE-30BB-44AB-989B-EDD2FF498046}"/>
    <cellStyle name="Normal 5 4 2 9 3 3" xfId="18171" xr:uid="{5B24B899-2294-499E-9FE9-5D5D90CD832E}"/>
    <cellStyle name="Normal 5 4 2 9 3 4" xfId="31861" xr:uid="{7EBE6D63-9457-424D-864D-51F5158B41A4}"/>
    <cellStyle name="Normal 5 4 2 9 3 5" xfId="46745" xr:uid="{136C83DF-2132-431B-A1CB-4F97AABF5174}"/>
    <cellStyle name="Normal 5 4 2 9 4" xfId="21593" xr:uid="{FFA97BEA-F320-45CA-9C22-A3A79A3F88FE}"/>
    <cellStyle name="Normal 5 4 2 9 4 2" xfId="35285" xr:uid="{3BB8CF4A-F524-4BEC-8696-CEED99DB7AAE}"/>
    <cellStyle name="Normal 5 4 2 9 4 3" xfId="50169" xr:uid="{A4048B9A-F33C-4AFE-B3D8-EA2BA99696D5}"/>
    <cellStyle name="Normal 5 4 2 9 5" xfId="14749" xr:uid="{D428B4F6-7DDF-49B0-B582-DD7AB4A885F1}"/>
    <cellStyle name="Normal 5 4 2 9 5 2" xfId="41129" xr:uid="{83EF1E45-12B6-40BF-9ABD-3BD35179C4F7}"/>
    <cellStyle name="Normal 5 4 2 9 6" xfId="28439" xr:uid="{D18F081F-E53F-4728-910C-070984553BCE}"/>
    <cellStyle name="Normal 5 4 2 9 7" xfId="43323" xr:uid="{F651F910-1B85-476F-AFD2-C4DB4DBD7319}"/>
    <cellStyle name="Normal 5 4 2 9 8" xfId="7903" xr:uid="{57B3F143-36DC-48C6-9D0F-DEBE7B242B92}"/>
    <cellStyle name="Normal 5 4 3" xfId="97" xr:uid="{F37EEBAA-73DC-492C-A961-AFD8B705B71A}"/>
    <cellStyle name="Normal 5 4 3 10" xfId="21594" xr:uid="{3D85EEA3-D055-4238-95C9-B3A73E9C89C3}"/>
    <cellStyle name="Normal 5 4 3 10 2" xfId="35286" xr:uid="{34941A71-4771-43B2-8613-C532D045E6B1}"/>
    <cellStyle name="Normal 5 4 3 10 3" xfId="50170" xr:uid="{241B7694-FD4D-422F-9BB1-586CDBDF28E2}"/>
    <cellStyle name="Normal 5 4 3 11" xfId="14750" xr:uid="{D6B8EF2E-9396-4DA3-94A5-D894333CFD0A}"/>
    <cellStyle name="Normal 5 4 3 11 2" xfId="40763" xr:uid="{D5AC116E-5CBD-48E3-8BB3-159F339B33A7}"/>
    <cellStyle name="Normal 5 4 3 12" xfId="28440" xr:uid="{A9338AA7-6B8E-48EF-BC90-A7ADFE184B66}"/>
    <cellStyle name="Normal 5 4 3 13" xfId="43324" xr:uid="{B3964299-9681-4FBC-B15A-7655C467ECFE}"/>
    <cellStyle name="Normal 5 4 3 14" xfId="7904" xr:uid="{DE9261E4-6BC6-417D-8BEE-B5BF304A6BC1}"/>
    <cellStyle name="Normal 5 4 3 2" xfId="98" xr:uid="{11B1A75F-E26A-4927-AC64-53C8DA2F5413}"/>
    <cellStyle name="Normal 5 4 3 2 10" xfId="14751" xr:uid="{D55D4BAA-6FF4-4C44-A68E-22F0086A33CC}"/>
    <cellStyle name="Normal 5 4 3 2 10 2" xfId="40764" xr:uid="{FB95A503-AF60-4107-AF17-B16704A2C595}"/>
    <cellStyle name="Normal 5 4 3 2 11" xfId="28441" xr:uid="{4DE18E06-EE69-4D41-8959-179D9FC1B630}"/>
    <cellStyle name="Normal 5 4 3 2 12" xfId="43325" xr:uid="{DEA580F3-485E-481C-982C-A2C34F8F606F}"/>
    <cellStyle name="Normal 5 4 3 2 13" xfId="7905" xr:uid="{64A7A722-A8E5-4244-A296-E87140F66026}"/>
    <cellStyle name="Normal 5 4 3 2 2" xfId="549" xr:uid="{0968E521-EDCF-41C6-9C2A-3FC528721C45}"/>
    <cellStyle name="Normal 5 4 3 2 2 10" xfId="43326" xr:uid="{05D563F7-79CD-4685-83B3-FBDFE4803425}"/>
    <cellStyle name="Normal 5 4 3 2 2 11" xfId="7906" xr:uid="{43F13BDD-99BF-40AA-B37A-3D3931E767A2}"/>
    <cellStyle name="Normal 5 4 3 2 2 2" xfId="550" xr:uid="{9FD73681-7600-449D-9346-F9B9D32623D9}"/>
    <cellStyle name="Normal 5 4 3 2 2 2 2" xfId="1251" xr:uid="{5BF731F4-943E-4D7C-A002-FE6F80C93E3A}"/>
    <cellStyle name="Normal 5 4 3 2 2 2 2 2" xfId="1252" xr:uid="{7CF27BFA-5442-4ECA-A416-0530EBBBC285}"/>
    <cellStyle name="Normal 5 4 3 2 2 2 2 2 2" xfId="13042" xr:uid="{155739BB-560F-42A0-BCA5-3529F4381A92}"/>
    <cellStyle name="Normal 5 4 3 2 2 2 2 2 2 2" xfId="26732" xr:uid="{C397E3E4-B664-4653-9050-297DF5462F94}"/>
    <cellStyle name="Normal 5 4 3 2 2 2 2 2 2 2 2" xfId="40424" xr:uid="{EDF7C345-75B3-4B0F-9EDC-7A6C4E666664}"/>
    <cellStyle name="Normal 5 4 3 2 2 2 2 2 2 2 3" xfId="55308" xr:uid="{61737258-54E8-460C-892B-3C0C84E09797}"/>
    <cellStyle name="Normal 5 4 3 2 2 2 2 2 2 3" xfId="19888" xr:uid="{8C107FC4-438E-4D29-A427-8D498511F17D}"/>
    <cellStyle name="Normal 5 4 3 2 2 2 2 2 2 4" xfId="33578" xr:uid="{73DF5479-9908-4E5B-8B68-05F7F06A803A}"/>
    <cellStyle name="Normal 5 4 3 2 2 2 2 2 2 5" xfId="48462" xr:uid="{2A7A2A27-7120-4B04-B70C-47BC8F05A4EA}"/>
    <cellStyle name="Normal 5 4 3 2 2 2 2 2 3" xfId="23310" xr:uid="{D486042A-C129-482F-A178-E078FFAD76E6}"/>
    <cellStyle name="Normal 5 4 3 2 2 2 2 2 3 2" xfId="37002" xr:uid="{68683D1E-73B6-4AE6-B3E4-23B066A743C5}"/>
    <cellStyle name="Normal 5 4 3 2 2 2 2 2 3 3" xfId="51886" xr:uid="{03455B51-38C1-49C4-B74C-3BDA40D12E25}"/>
    <cellStyle name="Normal 5 4 3 2 2 2 2 2 4" xfId="16466" xr:uid="{8B5DB377-6092-455D-85BD-4187BA07B3EF}"/>
    <cellStyle name="Normal 5 4 3 2 2 2 2 2 4 2" xfId="40945" xr:uid="{2B3E0C9F-26E2-4BF0-8948-6224681AF708}"/>
    <cellStyle name="Normal 5 4 3 2 2 2 2 2 5" xfId="30156" xr:uid="{C638E924-FF49-40F6-8E07-EE9FC72125ED}"/>
    <cellStyle name="Normal 5 4 3 2 2 2 2 2 6" xfId="45040" xr:uid="{34533AD8-F6A0-480B-81D5-AE15BEB6A1E2}"/>
    <cellStyle name="Normal 5 4 3 2 2 2 2 2 7" xfId="9620" xr:uid="{DE2EB894-E843-4DC3-9028-708E2E28A3D6}"/>
    <cellStyle name="Normal 5 4 3 2 2 2 2 3" xfId="11330" xr:uid="{DDF657E5-04D0-42C9-B494-C96CC462878C}"/>
    <cellStyle name="Normal 5 4 3 2 2 2 2 3 2" xfId="25020" xr:uid="{147F8028-0466-47DC-871B-E4E8FB53C8E6}"/>
    <cellStyle name="Normal 5 4 3 2 2 2 2 3 2 2" xfId="38712" xr:uid="{6496EE4A-5046-40E7-B645-BE988693C859}"/>
    <cellStyle name="Normal 5 4 3 2 2 2 2 3 2 3" xfId="53596" xr:uid="{7801F8B0-0962-43D3-B75C-AA32AE540ACC}"/>
    <cellStyle name="Normal 5 4 3 2 2 2 2 3 3" xfId="18176" xr:uid="{75A90875-C8F8-4F3A-A6A7-C6EB9D925A71}"/>
    <cellStyle name="Normal 5 4 3 2 2 2 2 3 4" xfId="31866" xr:uid="{625D3CBA-D671-4E87-87E6-5FE566E30229}"/>
    <cellStyle name="Normal 5 4 3 2 2 2 2 3 5" xfId="46750" xr:uid="{9D662D3D-CCBA-4B3C-9E14-04DAC640CD2E}"/>
    <cellStyle name="Normal 5 4 3 2 2 2 2 4" xfId="21598" xr:uid="{75153178-8515-4A97-A723-B03246F0645E}"/>
    <cellStyle name="Normal 5 4 3 2 2 2 2 4 2" xfId="35290" xr:uid="{F1CEA466-F13B-499C-B52E-4FD80AC31133}"/>
    <cellStyle name="Normal 5 4 3 2 2 2 2 4 3" xfId="50174" xr:uid="{55485179-6046-4EF4-A461-BFBF146F3C17}"/>
    <cellStyle name="Normal 5 4 3 2 2 2 2 5" xfId="14754" xr:uid="{91C85E52-DD31-4FF1-9D73-2A0200FA3BC1}"/>
    <cellStyle name="Normal 5 4 3 2 2 2 2 5 2" xfId="40944" xr:uid="{D06542D7-8EA3-463B-942A-BCD4E902334D}"/>
    <cellStyle name="Normal 5 4 3 2 2 2 2 6" xfId="28444" xr:uid="{42EC9854-7381-4391-8A9C-158098F50799}"/>
    <cellStyle name="Normal 5 4 3 2 2 2 2 7" xfId="43328" xr:uid="{2DA920E9-F73B-48A9-B8E5-7F73CAB47524}"/>
    <cellStyle name="Normal 5 4 3 2 2 2 2 8" xfId="7908" xr:uid="{549D7BF6-EBE3-44EE-8B36-277225205945}"/>
    <cellStyle name="Normal 5 4 3 2 2 2 3" xfId="1253" xr:uid="{A2839FF9-9CF7-40B8-AA1E-05545D12F89F}"/>
    <cellStyle name="Normal 5 4 3 2 2 2 3 2" xfId="13041" xr:uid="{6C4E225C-8301-4119-95C9-20DAE4CCD04F}"/>
    <cellStyle name="Normal 5 4 3 2 2 2 3 2 2" xfId="26731" xr:uid="{8B21BDE5-03BD-484E-89BD-B711DE66BAC8}"/>
    <cellStyle name="Normal 5 4 3 2 2 2 3 2 2 2" xfId="40423" xr:uid="{A9A0B8B7-B66E-49ED-B9DA-901682DBBE9C}"/>
    <cellStyle name="Normal 5 4 3 2 2 2 3 2 2 3" xfId="55307" xr:uid="{6FA449BE-EFD1-4BE1-916A-FF757FD63ECA}"/>
    <cellStyle name="Normal 5 4 3 2 2 2 3 2 3" xfId="19887" xr:uid="{2ADF40E9-874A-40D4-8DD8-05262F16460D}"/>
    <cellStyle name="Normal 5 4 3 2 2 2 3 2 4" xfId="33577" xr:uid="{156BBE91-CDEE-4271-990B-E477D35F62DE}"/>
    <cellStyle name="Normal 5 4 3 2 2 2 3 2 5" xfId="48461" xr:uid="{5030A1AE-0BFE-41AF-95D8-31F63F22C09F}"/>
    <cellStyle name="Normal 5 4 3 2 2 2 3 3" xfId="23309" xr:uid="{1982F006-AE0E-40AD-AD78-B4B360172DFC}"/>
    <cellStyle name="Normal 5 4 3 2 2 2 3 3 2" xfId="37001" xr:uid="{33D59367-2D98-456F-BC9D-798A83A0A11F}"/>
    <cellStyle name="Normal 5 4 3 2 2 2 3 3 3" xfId="51885" xr:uid="{546D2E53-7780-4F2F-83F5-3839C1FA608E}"/>
    <cellStyle name="Normal 5 4 3 2 2 2 3 4" xfId="16465" xr:uid="{E172E1AE-7ED3-4019-A109-1864F9E24E0D}"/>
    <cellStyle name="Normal 5 4 3 2 2 2 3 4 2" xfId="40946" xr:uid="{A90A8DD3-A9FC-404E-8FE5-C0EDAE23AA41}"/>
    <cellStyle name="Normal 5 4 3 2 2 2 3 5" xfId="30155" xr:uid="{0F758696-EFCD-43EC-BAEC-6484917A7DCB}"/>
    <cellStyle name="Normal 5 4 3 2 2 2 3 6" xfId="45039" xr:uid="{67448077-6E8D-4200-8279-AB4A968350A3}"/>
    <cellStyle name="Normal 5 4 3 2 2 2 3 7" xfId="9619" xr:uid="{E674391C-FB0A-4848-946B-07738A392AEA}"/>
    <cellStyle name="Normal 5 4 3 2 2 2 4" xfId="11329" xr:uid="{2D6E79F2-F9F9-45CA-8066-AE23191C6B63}"/>
    <cellStyle name="Normal 5 4 3 2 2 2 4 2" xfId="25019" xr:uid="{75A05399-941F-419A-ABC9-8533CFC9DE00}"/>
    <cellStyle name="Normal 5 4 3 2 2 2 4 2 2" xfId="38711" xr:uid="{7396CBF8-AC69-4167-AB0F-D67D19986C15}"/>
    <cellStyle name="Normal 5 4 3 2 2 2 4 2 3" xfId="53595" xr:uid="{FCB65F40-403E-4661-BEC7-FD7EBEDF1EEA}"/>
    <cellStyle name="Normal 5 4 3 2 2 2 4 3" xfId="18175" xr:uid="{1C3EEAE7-0042-4AF4-B41B-F75786B22ED8}"/>
    <cellStyle name="Normal 5 4 3 2 2 2 4 4" xfId="31865" xr:uid="{4D60C96A-2ED2-406D-82D7-F883F0334223}"/>
    <cellStyle name="Normal 5 4 3 2 2 2 4 5" xfId="46749" xr:uid="{BDE2A70F-BBC9-4676-931B-56B21D63DE6B}"/>
    <cellStyle name="Normal 5 4 3 2 2 2 5" xfId="21597" xr:uid="{F9014D07-5974-40F6-B1DE-15E503B9262A}"/>
    <cellStyle name="Normal 5 4 3 2 2 2 5 2" xfId="35289" xr:uid="{73899D99-C3A9-4F02-A235-6D5D6C01E2A7}"/>
    <cellStyle name="Normal 5 4 3 2 2 2 5 3" xfId="50173" xr:uid="{63D1750D-4A8A-4091-94E5-F8BC15E8AEB9}"/>
    <cellStyle name="Normal 5 4 3 2 2 2 6" xfId="14753" xr:uid="{73F1F20B-AF02-4413-A190-4055B705D766}"/>
    <cellStyle name="Normal 5 4 3 2 2 2 6 2" xfId="40827" xr:uid="{E0746218-C424-4667-88FF-34B39BA8B6D5}"/>
    <cellStyle name="Normal 5 4 3 2 2 2 7" xfId="28443" xr:uid="{A003C7F9-2E34-4892-A860-7768A0FC36E2}"/>
    <cellStyle name="Normal 5 4 3 2 2 2 8" xfId="43327" xr:uid="{B474E37B-F35D-4C11-9B4C-DA9E56EB11C5}"/>
    <cellStyle name="Normal 5 4 3 2 2 2 9" xfId="7907" xr:uid="{443CB04C-A5EF-40C4-8E7E-F4C0CB2AFF0B}"/>
    <cellStyle name="Normal 5 4 3 2 2 3" xfId="1254" xr:uid="{D10FD8F3-6CD4-4E73-9BCD-22C12E608F16}"/>
    <cellStyle name="Normal 5 4 3 2 2 3 2" xfId="1255" xr:uid="{E93D8907-E88E-4622-B24D-3E0F810E8A5F}"/>
    <cellStyle name="Normal 5 4 3 2 2 3 2 2" xfId="13043" xr:uid="{30AD84D0-087F-471A-8B3B-8D263026581A}"/>
    <cellStyle name="Normal 5 4 3 2 2 3 2 2 2" xfId="26733" xr:uid="{99B9047B-D0E1-47A3-96CD-EC048F695D59}"/>
    <cellStyle name="Normal 5 4 3 2 2 3 2 2 2 2" xfId="40425" xr:uid="{22D1C08F-16D8-461A-90D0-E02D75E5E05A}"/>
    <cellStyle name="Normal 5 4 3 2 2 3 2 2 2 3" xfId="55309" xr:uid="{C0FE4509-7BB8-43AA-81B0-9B6A6796FE5F}"/>
    <cellStyle name="Normal 5 4 3 2 2 3 2 2 3" xfId="19889" xr:uid="{DFA13C0F-9459-4A28-BC61-2655E0854FA3}"/>
    <cellStyle name="Normal 5 4 3 2 2 3 2 2 4" xfId="33579" xr:uid="{91A21D22-BD4A-49A9-869C-9B143110DEC9}"/>
    <cellStyle name="Normal 5 4 3 2 2 3 2 2 5" xfId="48463" xr:uid="{B46CC8F8-2A1A-4DE7-85FD-D3F997DEDFF2}"/>
    <cellStyle name="Normal 5 4 3 2 2 3 2 3" xfId="23311" xr:uid="{55270431-F811-456A-9335-A75B4F9729EA}"/>
    <cellStyle name="Normal 5 4 3 2 2 3 2 3 2" xfId="37003" xr:uid="{D56FF03B-CE2E-4FDA-9083-B6CA6792A2CF}"/>
    <cellStyle name="Normal 5 4 3 2 2 3 2 3 3" xfId="51887" xr:uid="{03811C5F-9653-401B-AC30-6ADEBF291092}"/>
    <cellStyle name="Normal 5 4 3 2 2 3 2 4" xfId="16467" xr:uid="{C84A77B7-4244-4ECC-B19E-9BE4E4F2AAF7}"/>
    <cellStyle name="Normal 5 4 3 2 2 3 2 4 2" xfId="40948" xr:uid="{0621EDEC-3206-42B9-BA64-5A74C2643A83}"/>
    <cellStyle name="Normal 5 4 3 2 2 3 2 5" xfId="30157" xr:uid="{19C21459-EB0D-4750-BBFA-DEC2BD637479}"/>
    <cellStyle name="Normal 5 4 3 2 2 3 2 6" xfId="45041" xr:uid="{85304A2A-857D-4D90-891A-C9F190A579FA}"/>
    <cellStyle name="Normal 5 4 3 2 2 3 2 7" xfId="9621" xr:uid="{7272F2BE-ADC5-4D68-9FB8-6FBC3432C215}"/>
    <cellStyle name="Normal 5 4 3 2 2 3 3" xfId="11331" xr:uid="{5D660DDD-28A4-410E-AECD-C053CCC1C540}"/>
    <cellStyle name="Normal 5 4 3 2 2 3 3 2" xfId="25021" xr:uid="{06727C4E-72B5-454A-92F6-A3F085D823F9}"/>
    <cellStyle name="Normal 5 4 3 2 2 3 3 2 2" xfId="38713" xr:uid="{E90C5922-AD30-428D-A422-6F3F8ACAE1BF}"/>
    <cellStyle name="Normal 5 4 3 2 2 3 3 2 3" xfId="53597" xr:uid="{71CAE716-1750-4436-86CF-EF36BC82C743}"/>
    <cellStyle name="Normal 5 4 3 2 2 3 3 3" xfId="18177" xr:uid="{B2B97161-EEA2-4047-9DB4-CC46100B25DD}"/>
    <cellStyle name="Normal 5 4 3 2 2 3 3 4" xfId="31867" xr:uid="{A0988AFC-E6DD-4072-AC1A-602A66BFE168}"/>
    <cellStyle name="Normal 5 4 3 2 2 3 3 5" xfId="46751" xr:uid="{C6488E26-99AC-4009-BBE4-4B67B292614A}"/>
    <cellStyle name="Normal 5 4 3 2 2 3 4" xfId="21599" xr:uid="{EEE3502C-F76C-4636-AF6B-E709A0FD4716}"/>
    <cellStyle name="Normal 5 4 3 2 2 3 4 2" xfId="35291" xr:uid="{F90A448E-C359-433D-BC81-6881BB630B7F}"/>
    <cellStyle name="Normal 5 4 3 2 2 3 4 3" xfId="50175" xr:uid="{0249A764-9738-43AD-B99F-8771A37DF016}"/>
    <cellStyle name="Normal 5 4 3 2 2 3 5" xfId="14755" xr:uid="{D3535EE7-A463-4D9B-9503-BC5A329B36C0}"/>
    <cellStyle name="Normal 5 4 3 2 2 3 5 2" xfId="40947" xr:uid="{BF5DFDB4-7D0F-498C-AF0C-9536E213A5EC}"/>
    <cellStyle name="Normal 5 4 3 2 2 3 6" xfId="28445" xr:uid="{4BEA5D93-1CFD-43DB-A0AC-521B2C55E622}"/>
    <cellStyle name="Normal 5 4 3 2 2 3 7" xfId="43329" xr:uid="{A470B9DE-6E70-4304-A030-77E3BBFE1CCF}"/>
    <cellStyle name="Normal 5 4 3 2 2 3 8" xfId="7909" xr:uid="{35052727-089C-4634-B85C-3EDF4E637C82}"/>
    <cellStyle name="Normal 5 4 3 2 2 4" xfId="1256" xr:uid="{99C0EFFD-3079-4A30-99BC-A91C37E8582D}"/>
    <cellStyle name="Normal 5 4 3 2 2 4 2" xfId="9622" xr:uid="{113CADC1-3746-44BD-B9B7-17C6EF13A78E}"/>
    <cellStyle name="Normal 5 4 3 2 2 4 2 2" xfId="13044" xr:uid="{C6014D5F-356F-4F9E-B0B2-F46D699DCC95}"/>
    <cellStyle name="Normal 5 4 3 2 2 4 2 2 2" xfId="26734" xr:uid="{F897284D-7260-4273-96F4-8C0FFF228C52}"/>
    <cellStyle name="Normal 5 4 3 2 2 4 2 2 2 2" xfId="40426" xr:uid="{165D6C6B-743C-4D9E-9E4D-8E4BF3C0AC58}"/>
    <cellStyle name="Normal 5 4 3 2 2 4 2 2 2 3" xfId="55310" xr:uid="{63A38890-C139-4DF1-902E-F75FC5AE98D3}"/>
    <cellStyle name="Normal 5 4 3 2 2 4 2 2 3" xfId="19890" xr:uid="{1DEDCF1A-626B-422C-9660-183BAAE72E47}"/>
    <cellStyle name="Normal 5 4 3 2 2 4 2 2 4" xfId="33580" xr:uid="{FC8275A0-C0DA-450F-9EB9-551099021D41}"/>
    <cellStyle name="Normal 5 4 3 2 2 4 2 2 5" xfId="48464" xr:uid="{5D666689-F654-442E-B478-3C83436A2AC7}"/>
    <cellStyle name="Normal 5 4 3 2 2 4 2 3" xfId="23312" xr:uid="{ADA4B60B-6E9F-4324-AD8D-677CBA655962}"/>
    <cellStyle name="Normal 5 4 3 2 2 4 2 3 2" xfId="37004" xr:uid="{4311CA0B-ECA5-47F5-B85C-3B317246CA94}"/>
    <cellStyle name="Normal 5 4 3 2 2 4 2 3 3" xfId="51888" xr:uid="{1F89DAA2-B69E-48EA-B813-14D3F11E6F34}"/>
    <cellStyle name="Normal 5 4 3 2 2 4 2 4" xfId="16468" xr:uid="{3785206F-45CA-4C0B-B7BF-18DC70105ADA}"/>
    <cellStyle name="Normal 5 4 3 2 2 4 2 5" xfId="30158" xr:uid="{62D498F9-966D-41BA-9566-C0933C567BCC}"/>
    <cellStyle name="Normal 5 4 3 2 2 4 2 6" xfId="45042" xr:uid="{E5CF39B2-2B0E-4DD3-92B2-9EA1A9291D9F}"/>
    <cellStyle name="Normal 5 4 3 2 2 4 3" xfId="11332" xr:uid="{462F3613-51DF-4C0C-A9A4-6283E4DB2AB3}"/>
    <cellStyle name="Normal 5 4 3 2 2 4 3 2" xfId="25022" xr:uid="{5341CBDD-1704-4656-A6AE-3383880EF265}"/>
    <cellStyle name="Normal 5 4 3 2 2 4 3 2 2" xfId="38714" xr:uid="{16E27F05-790A-4672-B96E-95CAABBD91EF}"/>
    <cellStyle name="Normal 5 4 3 2 2 4 3 2 3" xfId="53598" xr:uid="{8C403E13-5831-4BD5-B149-99271FCABEEE}"/>
    <cellStyle name="Normal 5 4 3 2 2 4 3 3" xfId="18178" xr:uid="{2F30EBEE-EA82-4232-AFC4-B3994199BCBE}"/>
    <cellStyle name="Normal 5 4 3 2 2 4 3 4" xfId="31868" xr:uid="{4AEF4322-AA4A-44B3-B90B-B39087369654}"/>
    <cellStyle name="Normal 5 4 3 2 2 4 3 5" xfId="46752" xr:uid="{A0C51E55-5A7B-45FC-AF9D-F19300E4570D}"/>
    <cellStyle name="Normal 5 4 3 2 2 4 4" xfId="21600" xr:uid="{4E23A170-340D-4C59-A0AD-8DB00D5F7B52}"/>
    <cellStyle name="Normal 5 4 3 2 2 4 4 2" xfId="35292" xr:uid="{2E2FB4C4-6B70-4B80-9562-3E4328C5E525}"/>
    <cellStyle name="Normal 5 4 3 2 2 4 4 3" xfId="50176" xr:uid="{763F7503-6AAF-4BB4-8B94-E089B8619F0D}"/>
    <cellStyle name="Normal 5 4 3 2 2 4 5" xfId="14756" xr:uid="{BCB5340B-F1CB-44C0-8EE6-6A7E014AB5C6}"/>
    <cellStyle name="Normal 5 4 3 2 2 4 5 2" xfId="40949" xr:uid="{FA6ADC3B-18CF-4B53-92CB-F2CE6199A04C}"/>
    <cellStyle name="Normal 5 4 3 2 2 4 6" xfId="28446" xr:uid="{08C5E478-0204-452F-927A-5837FDF902A5}"/>
    <cellStyle name="Normal 5 4 3 2 2 4 7" xfId="43330" xr:uid="{D900C053-CD55-4181-8A4A-04DA75F8DC96}"/>
    <cellStyle name="Normal 5 4 3 2 2 4 8" xfId="7910" xr:uid="{1778ECD4-BFFE-4FE5-B6E1-B2801B007A14}"/>
    <cellStyle name="Normal 5 4 3 2 2 5" xfId="9618" xr:uid="{D909D175-3F28-4312-84A9-8F77F7A38090}"/>
    <cellStyle name="Normal 5 4 3 2 2 5 2" xfId="13040" xr:uid="{E919BAB8-A0B5-430E-8A2D-A78D318D914B}"/>
    <cellStyle name="Normal 5 4 3 2 2 5 2 2" xfId="26730" xr:uid="{44DE3093-D93B-4C65-97F8-797A90651761}"/>
    <cellStyle name="Normal 5 4 3 2 2 5 2 2 2" xfId="40422" xr:uid="{B54A98A3-6131-461F-B849-B13336ACDA7E}"/>
    <cellStyle name="Normal 5 4 3 2 2 5 2 2 3" xfId="55306" xr:uid="{F233BD0D-ADE7-4C10-9280-0A6F75D8A8D7}"/>
    <cellStyle name="Normal 5 4 3 2 2 5 2 3" xfId="19886" xr:uid="{44469BB5-D5D3-4551-B5A5-AE57001F8D07}"/>
    <cellStyle name="Normal 5 4 3 2 2 5 2 4" xfId="33576" xr:uid="{840BCAD0-4949-4FF3-975F-EA3468BD06BA}"/>
    <cellStyle name="Normal 5 4 3 2 2 5 2 5" xfId="48460" xr:uid="{FDC3184E-824C-4538-82AF-591BE84FAAF9}"/>
    <cellStyle name="Normal 5 4 3 2 2 5 3" xfId="23308" xr:uid="{746F57C6-FCE3-4F7D-83DC-BF60A4E376EF}"/>
    <cellStyle name="Normal 5 4 3 2 2 5 3 2" xfId="37000" xr:uid="{77FEFF27-FCB3-48B3-A511-F4A6BB36AA52}"/>
    <cellStyle name="Normal 5 4 3 2 2 5 3 3" xfId="51884" xr:uid="{C250A130-4707-4512-922F-7722B48B2D6C}"/>
    <cellStyle name="Normal 5 4 3 2 2 5 4" xfId="16464" xr:uid="{032A00AF-FA87-4556-BFFB-92A79AE8E59D}"/>
    <cellStyle name="Normal 5 4 3 2 2 5 5" xfId="30154" xr:uid="{B0E3E1A3-3F01-4DDE-9CF8-B320F8F9FDD0}"/>
    <cellStyle name="Normal 5 4 3 2 2 5 6" xfId="45038" xr:uid="{313354EC-7D8F-4280-B545-56321E668D3B}"/>
    <cellStyle name="Normal 5 4 3 2 2 6" xfId="11328" xr:uid="{414F33E3-5FD3-45CB-882E-EF1839094A9C}"/>
    <cellStyle name="Normal 5 4 3 2 2 6 2" xfId="25018" xr:uid="{51D8769F-5591-405A-A747-790DAE18A417}"/>
    <cellStyle name="Normal 5 4 3 2 2 6 2 2" xfId="38710" xr:uid="{0BFA39CD-EDEF-4C96-AD71-D50B8E4EB472}"/>
    <cellStyle name="Normal 5 4 3 2 2 6 2 3" xfId="53594" xr:uid="{A5D7AD93-9E65-4D77-BFE6-7D50CFF2225E}"/>
    <cellStyle name="Normal 5 4 3 2 2 6 3" xfId="18174" xr:uid="{4DADB41F-D9A9-4BF3-B738-31FA79AA1110}"/>
    <cellStyle name="Normal 5 4 3 2 2 6 4" xfId="31864" xr:uid="{AB748FD3-1E88-49DA-8F31-0388353CEC32}"/>
    <cellStyle name="Normal 5 4 3 2 2 6 5" xfId="46748" xr:uid="{00150FED-0ED6-4084-A8F8-C2B2DFC2AB19}"/>
    <cellStyle name="Normal 5 4 3 2 2 7" xfId="21596" xr:uid="{0C5482E9-CAF3-4C0C-8E7D-9E13B788C31C}"/>
    <cellStyle name="Normal 5 4 3 2 2 7 2" xfId="35288" xr:uid="{2F29E21E-F2B2-46A7-89FF-44613D322757}"/>
    <cellStyle name="Normal 5 4 3 2 2 7 3" xfId="50172" xr:uid="{871E721F-F7D7-4783-87F1-FA1FEF789D74}"/>
    <cellStyle name="Normal 5 4 3 2 2 8" xfId="14752" xr:uid="{4F988D96-7159-4B41-B97F-36006181E77E}"/>
    <cellStyle name="Normal 5 4 3 2 2 8 2" xfId="40826" xr:uid="{BAA2C486-37DB-4FB8-89CE-08A3E6AD6B66}"/>
    <cellStyle name="Normal 5 4 3 2 2 9" xfId="28442" xr:uid="{372279AD-C88E-4FE2-93DC-0D31859FD2B3}"/>
    <cellStyle name="Normal 5 4 3 2 3" xfId="551" xr:uid="{79A50914-F88A-4E85-A3C4-45177F24A47B}"/>
    <cellStyle name="Normal 5 4 3 2 3 10" xfId="43331" xr:uid="{BC5CE303-BAF2-456C-ADD4-A40CDA212AE7}"/>
    <cellStyle name="Normal 5 4 3 2 3 11" xfId="7911" xr:uid="{91B9C2C6-1A8B-4814-AD49-6D8096D486C7}"/>
    <cellStyle name="Normal 5 4 3 2 3 2" xfId="1257" xr:uid="{0C6381F5-69E2-48D0-9827-3242E99732B1}"/>
    <cellStyle name="Normal 5 4 3 2 3 2 2" xfId="1258" xr:uid="{4AEC7894-9DB7-4B4C-8B8F-9D4AA3A9EB58}"/>
    <cellStyle name="Normal 5 4 3 2 3 2 2 2" xfId="9625" xr:uid="{BA2E6410-E1F6-4FA8-A93B-A4415C603C31}"/>
    <cellStyle name="Normal 5 4 3 2 3 2 2 2 2" xfId="13047" xr:uid="{DCD61AA4-1D5A-4551-8546-F41BB0B07F9D}"/>
    <cellStyle name="Normal 5 4 3 2 3 2 2 2 2 2" xfId="26737" xr:uid="{4DCC0A14-D53E-450D-A0F5-A68E41D672F7}"/>
    <cellStyle name="Normal 5 4 3 2 3 2 2 2 2 2 2" xfId="40429" xr:uid="{72601418-F22D-4C91-A431-2226DED1B283}"/>
    <cellStyle name="Normal 5 4 3 2 3 2 2 2 2 2 3" xfId="55313" xr:uid="{30BB4CBA-AD7D-479E-80C5-4C93738A317B}"/>
    <cellStyle name="Normal 5 4 3 2 3 2 2 2 2 3" xfId="19893" xr:uid="{24A047EB-D18B-4235-A9DF-F1D88313C81A}"/>
    <cellStyle name="Normal 5 4 3 2 3 2 2 2 2 4" xfId="33583" xr:uid="{691531EF-9DA9-4090-A127-54AFA433759D}"/>
    <cellStyle name="Normal 5 4 3 2 3 2 2 2 2 5" xfId="48467" xr:uid="{B7C62CD3-1B4E-4F4D-8A97-CAE2128BE796}"/>
    <cellStyle name="Normal 5 4 3 2 3 2 2 2 3" xfId="23315" xr:uid="{96A4E696-F6EE-467D-82A5-79EE379F2B89}"/>
    <cellStyle name="Normal 5 4 3 2 3 2 2 2 3 2" xfId="37007" xr:uid="{DAB77A90-AD83-4FB9-AC20-7C8E8D385047}"/>
    <cellStyle name="Normal 5 4 3 2 3 2 2 2 3 3" xfId="51891" xr:uid="{C130E2F6-6328-40C8-8B8A-FDE044106A8B}"/>
    <cellStyle name="Normal 5 4 3 2 3 2 2 2 4" xfId="16471" xr:uid="{D8FFA368-B867-4240-B877-AE79E50AA532}"/>
    <cellStyle name="Normal 5 4 3 2 3 2 2 2 5" xfId="30161" xr:uid="{266E7360-3881-481D-BA4D-196DF30DC1E3}"/>
    <cellStyle name="Normal 5 4 3 2 3 2 2 2 6" xfId="45045" xr:uid="{67EE4298-E685-4AE4-9E0A-2364D1229059}"/>
    <cellStyle name="Normal 5 4 3 2 3 2 2 3" xfId="11335" xr:uid="{23DCEE91-24B7-47C5-8677-7A5E121F5B2D}"/>
    <cellStyle name="Normal 5 4 3 2 3 2 2 3 2" xfId="25025" xr:uid="{ACE6275C-D344-4837-BFF6-73EE8BF6B103}"/>
    <cellStyle name="Normal 5 4 3 2 3 2 2 3 2 2" xfId="38717" xr:uid="{3DF279CD-5014-4970-8E90-6B3B4D2F00FB}"/>
    <cellStyle name="Normal 5 4 3 2 3 2 2 3 2 3" xfId="53601" xr:uid="{F2EC26A5-3D87-4C69-819C-B8F71240A7D6}"/>
    <cellStyle name="Normal 5 4 3 2 3 2 2 3 3" xfId="18181" xr:uid="{62ACDF21-35A9-4C3A-8A2C-FE21DF11F79C}"/>
    <cellStyle name="Normal 5 4 3 2 3 2 2 3 4" xfId="31871" xr:uid="{70CBC6D0-9B98-4BE1-A6CD-5140EEADD056}"/>
    <cellStyle name="Normal 5 4 3 2 3 2 2 3 5" xfId="46755" xr:uid="{ACAC3493-F545-40FE-A45C-C2FA4A34334C}"/>
    <cellStyle name="Normal 5 4 3 2 3 2 2 4" xfId="21603" xr:uid="{627BC52D-EB9F-4DAA-8E30-473BEEBDA721}"/>
    <cellStyle name="Normal 5 4 3 2 3 2 2 4 2" xfId="35295" xr:uid="{77F4B5F3-0493-4251-8EF5-28842AE3DF5F}"/>
    <cellStyle name="Normal 5 4 3 2 3 2 2 4 3" xfId="50179" xr:uid="{6012EF39-3332-4095-B139-C738D97B84A8}"/>
    <cellStyle name="Normal 5 4 3 2 3 2 2 5" xfId="14759" xr:uid="{7B6CA5F1-1248-4704-B0A6-B6E4A55E8207}"/>
    <cellStyle name="Normal 5 4 3 2 3 2 2 5 2" xfId="40951" xr:uid="{35246FBF-0E2A-4ED4-B3D6-E04E64410715}"/>
    <cellStyle name="Normal 5 4 3 2 3 2 2 6" xfId="28449" xr:uid="{1014C21F-9D05-4963-8C5A-1FD2D0EB1E25}"/>
    <cellStyle name="Normal 5 4 3 2 3 2 2 7" xfId="43333" xr:uid="{F362415B-8006-4F15-91E7-6EE26729D80A}"/>
    <cellStyle name="Normal 5 4 3 2 3 2 2 8" xfId="7913" xr:uid="{84AD46E8-6D35-4A95-8D32-F6B9CB705B5A}"/>
    <cellStyle name="Normal 5 4 3 2 3 2 3" xfId="9624" xr:uid="{8150FF1A-59D3-46E4-B350-0C5B1F8C201B}"/>
    <cellStyle name="Normal 5 4 3 2 3 2 3 2" xfId="13046" xr:uid="{6CDCC1D1-6D44-4112-BC02-0F980EC64348}"/>
    <cellStyle name="Normal 5 4 3 2 3 2 3 2 2" xfId="26736" xr:uid="{82AA9BE2-B7C1-45C7-8156-BAD4E10BFC12}"/>
    <cellStyle name="Normal 5 4 3 2 3 2 3 2 2 2" xfId="40428" xr:uid="{6EC8054F-97D2-4071-A9FF-141F4C693440}"/>
    <cellStyle name="Normal 5 4 3 2 3 2 3 2 2 3" xfId="55312" xr:uid="{7B09FC47-7840-4699-9988-3B4E21CFE117}"/>
    <cellStyle name="Normal 5 4 3 2 3 2 3 2 3" xfId="19892" xr:uid="{29028D99-2B5C-4BF2-AC80-3BDB3F456094}"/>
    <cellStyle name="Normal 5 4 3 2 3 2 3 2 4" xfId="33582" xr:uid="{8122FA1D-AAF4-47EE-AB53-6599A9FFB8FD}"/>
    <cellStyle name="Normal 5 4 3 2 3 2 3 2 5" xfId="48466" xr:uid="{3A8EC562-593C-4B17-9A43-0D22AF640F75}"/>
    <cellStyle name="Normal 5 4 3 2 3 2 3 3" xfId="23314" xr:uid="{E9D5E15A-1126-495B-A0E9-5567E0F1C47F}"/>
    <cellStyle name="Normal 5 4 3 2 3 2 3 3 2" xfId="37006" xr:uid="{A3BCABF9-6049-4EEC-B976-B6788ACD87FA}"/>
    <cellStyle name="Normal 5 4 3 2 3 2 3 3 3" xfId="51890" xr:uid="{99F7C26C-3A7D-44C8-A051-162C44825583}"/>
    <cellStyle name="Normal 5 4 3 2 3 2 3 4" xfId="16470" xr:uid="{4A185D4B-A1EC-4CA0-8714-762788EB089F}"/>
    <cellStyle name="Normal 5 4 3 2 3 2 3 5" xfId="30160" xr:uid="{07EB5639-0706-4496-ACF4-2755B101F375}"/>
    <cellStyle name="Normal 5 4 3 2 3 2 3 6" xfId="45044" xr:uid="{84367393-FD93-45BF-875E-D0F01CEC2473}"/>
    <cellStyle name="Normal 5 4 3 2 3 2 4" xfId="11334" xr:uid="{829EF6C8-10C6-4C54-AD90-C00BB3349EC5}"/>
    <cellStyle name="Normal 5 4 3 2 3 2 4 2" xfId="25024" xr:uid="{3AB13D0A-F3A5-4C35-A254-C779CE0F4355}"/>
    <cellStyle name="Normal 5 4 3 2 3 2 4 2 2" xfId="38716" xr:uid="{3DAB9572-6875-40C4-84B7-0EE86479CB4F}"/>
    <cellStyle name="Normal 5 4 3 2 3 2 4 2 3" xfId="53600" xr:uid="{DFCC3EDB-A06E-4641-97BE-7B7A23AC128F}"/>
    <cellStyle name="Normal 5 4 3 2 3 2 4 3" xfId="18180" xr:uid="{DB8A4A9D-10B6-4FDC-9A4E-226C490A2F3C}"/>
    <cellStyle name="Normal 5 4 3 2 3 2 4 4" xfId="31870" xr:uid="{9DB58898-3CEE-4C01-BFA1-06BE46DE8334}"/>
    <cellStyle name="Normal 5 4 3 2 3 2 4 5" xfId="46754" xr:uid="{DDAD80A2-EAE0-473D-AC79-E4F0CBA8AB0E}"/>
    <cellStyle name="Normal 5 4 3 2 3 2 5" xfId="21602" xr:uid="{23F60991-52D1-4977-9EB0-7C70262D5BD3}"/>
    <cellStyle name="Normal 5 4 3 2 3 2 5 2" xfId="35294" xr:uid="{6B96F5DA-2A21-4A6E-8914-8988C6914BE1}"/>
    <cellStyle name="Normal 5 4 3 2 3 2 5 3" xfId="50178" xr:uid="{10BC1985-4195-46F0-9581-2D76C18DFBF8}"/>
    <cellStyle name="Normal 5 4 3 2 3 2 6" xfId="14758" xr:uid="{3DD025CA-550E-406C-B2AF-80CCE112FC5F}"/>
    <cellStyle name="Normal 5 4 3 2 3 2 6 2" xfId="40950" xr:uid="{C0518E59-D20B-42F9-B208-9AB7D4E22C60}"/>
    <cellStyle name="Normal 5 4 3 2 3 2 7" xfId="28448" xr:uid="{3F389539-CB2A-4D44-87A5-46F72C79BE88}"/>
    <cellStyle name="Normal 5 4 3 2 3 2 8" xfId="43332" xr:uid="{1542A5E5-FA43-41C0-B5D0-C0CFEF7898F5}"/>
    <cellStyle name="Normal 5 4 3 2 3 2 9" xfId="7912" xr:uid="{411A318A-08D1-49AD-977B-0DD9FC45D798}"/>
    <cellStyle name="Normal 5 4 3 2 3 3" xfId="1259" xr:uid="{01235ED8-80A3-4DE7-B984-532E6B3529EF}"/>
    <cellStyle name="Normal 5 4 3 2 3 3 2" xfId="9626" xr:uid="{83BA3E71-1D9D-47CC-8D27-993EA5CEFD97}"/>
    <cellStyle name="Normal 5 4 3 2 3 3 2 2" xfId="13048" xr:uid="{2CB13EAC-C4F0-4B31-AEA3-4AAC1B37D585}"/>
    <cellStyle name="Normal 5 4 3 2 3 3 2 2 2" xfId="26738" xr:uid="{C11CF690-0B3B-4222-875D-A52341B8EB1C}"/>
    <cellStyle name="Normal 5 4 3 2 3 3 2 2 2 2" xfId="40430" xr:uid="{550FC6BD-5B1E-4C5D-BF25-CE433CBDD541}"/>
    <cellStyle name="Normal 5 4 3 2 3 3 2 2 2 3" xfId="55314" xr:uid="{724C76B3-7F8B-4168-BC17-A6BCFD6C21DE}"/>
    <cellStyle name="Normal 5 4 3 2 3 3 2 2 3" xfId="19894" xr:uid="{76DA0E05-4A17-4336-AB06-582BEBE442B7}"/>
    <cellStyle name="Normal 5 4 3 2 3 3 2 2 4" xfId="33584" xr:uid="{E0423C60-48B6-4D5F-8EC5-1A1751884513}"/>
    <cellStyle name="Normal 5 4 3 2 3 3 2 2 5" xfId="48468" xr:uid="{EC531F38-06F4-49A9-85FA-49BAC2E99970}"/>
    <cellStyle name="Normal 5 4 3 2 3 3 2 3" xfId="23316" xr:uid="{9BC11775-FDC3-46E0-AB50-2858DB5515A5}"/>
    <cellStyle name="Normal 5 4 3 2 3 3 2 3 2" xfId="37008" xr:uid="{71F8E8EC-E0B5-4C18-B9FE-C5626CFB0785}"/>
    <cellStyle name="Normal 5 4 3 2 3 3 2 3 3" xfId="51892" xr:uid="{9C43F945-D5D2-4C54-A2EC-B25A31CAE27B}"/>
    <cellStyle name="Normal 5 4 3 2 3 3 2 4" xfId="16472" xr:uid="{67A64F50-4282-4DBF-B17C-A0D6CB03797B}"/>
    <cellStyle name="Normal 5 4 3 2 3 3 2 5" xfId="30162" xr:uid="{949FA7CF-CB84-4C65-ADF5-CD9FCD7E276E}"/>
    <cellStyle name="Normal 5 4 3 2 3 3 2 6" xfId="45046" xr:uid="{163EE6AA-2860-42CF-B0BC-667E730BDAAA}"/>
    <cellStyle name="Normal 5 4 3 2 3 3 3" xfId="11336" xr:uid="{65C10719-DDC7-443A-BD22-00CA8F543A53}"/>
    <cellStyle name="Normal 5 4 3 2 3 3 3 2" xfId="25026" xr:uid="{4413DD07-2078-43DC-8574-D234F8B3E20F}"/>
    <cellStyle name="Normal 5 4 3 2 3 3 3 2 2" xfId="38718" xr:uid="{588BB4EC-3AF5-4E83-9883-E7A9C47CECBF}"/>
    <cellStyle name="Normal 5 4 3 2 3 3 3 2 3" xfId="53602" xr:uid="{A901FCCC-7A11-4ED4-A2A0-208841C1A401}"/>
    <cellStyle name="Normal 5 4 3 2 3 3 3 3" xfId="18182" xr:uid="{F8C90BA6-057F-4D53-A61F-A1E85EEFBAA1}"/>
    <cellStyle name="Normal 5 4 3 2 3 3 3 4" xfId="31872" xr:uid="{6E692429-08C6-4DF6-AFB6-989284153DA3}"/>
    <cellStyle name="Normal 5 4 3 2 3 3 3 5" xfId="46756" xr:uid="{8E4C895D-E37C-49CF-AB94-FBFB8058B331}"/>
    <cellStyle name="Normal 5 4 3 2 3 3 4" xfId="21604" xr:uid="{4DC3F867-9DAF-48B8-A7D2-1AE7911F96FD}"/>
    <cellStyle name="Normal 5 4 3 2 3 3 4 2" xfId="35296" xr:uid="{C50D46DF-9735-453C-87C9-BB46E1407A6E}"/>
    <cellStyle name="Normal 5 4 3 2 3 3 4 3" xfId="50180" xr:uid="{7C953074-E419-496E-9A13-32BB77C431E5}"/>
    <cellStyle name="Normal 5 4 3 2 3 3 5" xfId="14760" xr:uid="{61DF8783-9074-46A2-879F-E890BAD5F0FC}"/>
    <cellStyle name="Normal 5 4 3 2 3 3 5 2" xfId="40952" xr:uid="{2DA365AE-299A-42CF-A923-2345C195BC3A}"/>
    <cellStyle name="Normal 5 4 3 2 3 3 6" xfId="28450" xr:uid="{A4F41D4F-D003-4740-96B5-B45615021527}"/>
    <cellStyle name="Normal 5 4 3 2 3 3 7" xfId="43334" xr:uid="{C8429110-EB38-4DEB-A4CB-2ADC934BBF60}"/>
    <cellStyle name="Normal 5 4 3 2 3 3 8" xfId="7914" xr:uid="{35CE954D-5564-43BA-9EC0-BAB9881C26D3}"/>
    <cellStyle name="Normal 5 4 3 2 3 4" xfId="2854" xr:uid="{211830A9-7754-479C-ACD3-E2397A43D28C}"/>
    <cellStyle name="Normal 5 4 3 2 3 4 2" xfId="9627" xr:uid="{F296705B-4932-4D54-8295-C26EE1A0E30F}"/>
    <cellStyle name="Normal 5 4 3 2 3 4 2 2" xfId="13049" xr:uid="{647E22F5-336E-4CA7-A128-44F4F00781CA}"/>
    <cellStyle name="Normal 5 4 3 2 3 4 2 2 2" xfId="26739" xr:uid="{475CF604-5756-4D3E-B58F-53DC97C75CBF}"/>
    <cellStyle name="Normal 5 4 3 2 3 4 2 2 2 2" xfId="40431" xr:uid="{FE1855EF-5C79-42C2-8268-05CA08A682C7}"/>
    <cellStyle name="Normal 5 4 3 2 3 4 2 2 2 3" xfId="55315" xr:uid="{4031F60E-AB48-4947-85BE-73BF88DEEDCA}"/>
    <cellStyle name="Normal 5 4 3 2 3 4 2 2 3" xfId="19895" xr:uid="{B3F61A1D-B7D9-45BE-ADF7-19EC6512649D}"/>
    <cellStyle name="Normal 5 4 3 2 3 4 2 2 4" xfId="33585" xr:uid="{75D56011-105A-4907-820B-2C78538707C6}"/>
    <cellStyle name="Normal 5 4 3 2 3 4 2 2 5" xfId="48469" xr:uid="{99AE046E-6611-4D84-A397-97932B08261B}"/>
    <cellStyle name="Normal 5 4 3 2 3 4 2 3" xfId="23317" xr:uid="{85F2D478-9FA8-4869-8844-73382C627E57}"/>
    <cellStyle name="Normal 5 4 3 2 3 4 2 3 2" xfId="37009" xr:uid="{C3579171-9D49-44B8-A53A-77448A5CDFA2}"/>
    <cellStyle name="Normal 5 4 3 2 3 4 2 3 3" xfId="51893" xr:uid="{85769282-8BD8-424E-987D-911C8109C4D9}"/>
    <cellStyle name="Normal 5 4 3 2 3 4 2 4" xfId="16473" xr:uid="{4EA4FD83-381B-4D9E-8B2C-6B6DBC57115F}"/>
    <cellStyle name="Normal 5 4 3 2 3 4 2 5" xfId="30163" xr:uid="{1A2AB6BD-DD90-4F7E-A480-B755FE2189BD}"/>
    <cellStyle name="Normal 5 4 3 2 3 4 2 6" xfId="45047" xr:uid="{E7058CD1-DAA4-4801-819F-3CC285628100}"/>
    <cellStyle name="Normal 5 4 3 2 3 4 3" xfId="11337" xr:uid="{8FF19572-CFCD-4FC1-9011-61F9970883C9}"/>
    <cellStyle name="Normal 5 4 3 2 3 4 3 2" xfId="25027" xr:uid="{7055FEDA-67A1-41B0-8138-9FE362DF9702}"/>
    <cellStyle name="Normal 5 4 3 2 3 4 3 2 2" xfId="38719" xr:uid="{ADCFC6DF-7CF6-4986-A7C3-62AC132F88C3}"/>
    <cellStyle name="Normal 5 4 3 2 3 4 3 2 3" xfId="53603" xr:uid="{D3088226-4A59-4E4C-9BD1-C93AA1138827}"/>
    <cellStyle name="Normal 5 4 3 2 3 4 3 3" xfId="18183" xr:uid="{487B643E-4D88-42F0-8B3C-FEFDA1B16946}"/>
    <cellStyle name="Normal 5 4 3 2 3 4 3 4" xfId="31873" xr:uid="{FD309DC9-3A33-412E-B181-1DB91045EDB8}"/>
    <cellStyle name="Normal 5 4 3 2 3 4 3 5" xfId="46757" xr:uid="{C85993C7-A5D0-4B5C-91E4-7B9C20CB8DE8}"/>
    <cellStyle name="Normal 5 4 3 2 3 4 4" xfId="21605" xr:uid="{38A177CF-0204-466E-8EE0-CAB89F46B95A}"/>
    <cellStyle name="Normal 5 4 3 2 3 4 4 2" xfId="35297" xr:uid="{FD20FF44-F07E-43EA-A368-AA6B6F9FDD9B}"/>
    <cellStyle name="Normal 5 4 3 2 3 4 4 3" xfId="50181" xr:uid="{701DEF5A-B91D-422B-8360-17E13DA5ABF8}"/>
    <cellStyle name="Normal 5 4 3 2 3 4 5" xfId="14761" xr:uid="{446C1A74-96C6-476A-A595-98E958FC953B}"/>
    <cellStyle name="Normal 5 4 3 2 3 4 5 2" xfId="41130" xr:uid="{F7898C26-FEBE-4624-85AC-824E001624BA}"/>
    <cellStyle name="Normal 5 4 3 2 3 4 6" xfId="28451" xr:uid="{3DA46213-935B-4EEA-ACD4-839B32F5BE08}"/>
    <cellStyle name="Normal 5 4 3 2 3 4 7" xfId="43335" xr:uid="{CD74BFE6-9FF9-46D5-8B3C-F0C2CBF85C77}"/>
    <cellStyle name="Normal 5 4 3 2 3 4 8" xfId="7915" xr:uid="{2360564A-4FB8-4601-95B4-D83B1BAF16E3}"/>
    <cellStyle name="Normal 5 4 3 2 3 5" xfId="9623" xr:uid="{CBB8FF91-A3B7-43D3-91DB-4ED84D14C997}"/>
    <cellStyle name="Normal 5 4 3 2 3 5 2" xfId="13045" xr:uid="{F7707047-5BFD-41D2-B95D-B8E56EE86E1F}"/>
    <cellStyle name="Normal 5 4 3 2 3 5 2 2" xfId="26735" xr:uid="{7BAD59CF-411B-4779-A8E3-B77967B0C33C}"/>
    <cellStyle name="Normal 5 4 3 2 3 5 2 2 2" xfId="40427" xr:uid="{6DE2E557-5D1A-4ECB-9087-C3F42CB831DE}"/>
    <cellStyle name="Normal 5 4 3 2 3 5 2 2 3" xfId="55311" xr:uid="{25FBA64B-72E9-4CAE-B37B-5449ADEE74FC}"/>
    <cellStyle name="Normal 5 4 3 2 3 5 2 3" xfId="19891" xr:uid="{860F480B-4B30-439E-9CA3-54F9EE4DD7A2}"/>
    <cellStyle name="Normal 5 4 3 2 3 5 2 4" xfId="33581" xr:uid="{5C8F9685-5608-40A6-A063-E2EE63903E32}"/>
    <cellStyle name="Normal 5 4 3 2 3 5 2 5" xfId="48465" xr:uid="{374BE98C-5978-4A7B-B06E-2BE07DBCCFA8}"/>
    <cellStyle name="Normal 5 4 3 2 3 5 3" xfId="23313" xr:uid="{BC3CBC99-BD15-4578-9ADD-DF742D143762}"/>
    <cellStyle name="Normal 5 4 3 2 3 5 3 2" xfId="37005" xr:uid="{6267C519-9E89-42C7-B3E2-865FC482C99A}"/>
    <cellStyle name="Normal 5 4 3 2 3 5 3 3" xfId="51889" xr:uid="{2D78D206-93D9-491D-9487-0C4BC1F83A7A}"/>
    <cellStyle name="Normal 5 4 3 2 3 5 4" xfId="16469" xr:uid="{E855BF33-F66C-4248-B1DB-6B85526BB5A4}"/>
    <cellStyle name="Normal 5 4 3 2 3 5 5" xfId="30159" xr:uid="{10A5625E-B0B4-4AFE-9C5E-3B4F01284528}"/>
    <cellStyle name="Normal 5 4 3 2 3 5 6" xfId="45043" xr:uid="{DEEA9856-A0BA-413B-AF10-27F7A6DF61AF}"/>
    <cellStyle name="Normal 5 4 3 2 3 6" xfId="11333" xr:uid="{EE03D379-FED8-415D-ACA3-D844458F4B24}"/>
    <cellStyle name="Normal 5 4 3 2 3 6 2" xfId="25023" xr:uid="{FB88BF4E-A126-47FB-95C7-F3B837421FB5}"/>
    <cellStyle name="Normal 5 4 3 2 3 6 2 2" xfId="38715" xr:uid="{3EBFF4E3-A8C3-4A4E-856D-AE9C96C57FB5}"/>
    <cellStyle name="Normal 5 4 3 2 3 6 2 3" xfId="53599" xr:uid="{6CBB91CA-2641-42AF-B757-F5DCEE8432F1}"/>
    <cellStyle name="Normal 5 4 3 2 3 6 3" xfId="18179" xr:uid="{BDE8407D-5905-4EE0-9834-3D4CE5CE7408}"/>
    <cellStyle name="Normal 5 4 3 2 3 6 4" xfId="31869" xr:uid="{CB7437A5-3C7E-4759-9326-E468C3A2FD1A}"/>
    <cellStyle name="Normal 5 4 3 2 3 6 5" xfId="46753" xr:uid="{8F223499-2E53-4F62-8FBE-2CC6AC726518}"/>
    <cellStyle name="Normal 5 4 3 2 3 7" xfId="21601" xr:uid="{09B9A3F0-A9CD-4772-B800-1F388E396AF9}"/>
    <cellStyle name="Normal 5 4 3 2 3 7 2" xfId="35293" xr:uid="{25C536C3-0326-4C3F-9C55-3C7ACEFD4E1D}"/>
    <cellStyle name="Normal 5 4 3 2 3 7 3" xfId="50177" xr:uid="{B53C740C-DB60-451B-A914-FB82EB33B764}"/>
    <cellStyle name="Normal 5 4 3 2 3 8" xfId="14757" xr:uid="{55DCC3D2-8095-4987-845F-17BC56CE6E08}"/>
    <cellStyle name="Normal 5 4 3 2 3 8 2" xfId="40828" xr:uid="{393B1554-8305-4634-B10F-5936CC51594C}"/>
    <cellStyle name="Normal 5 4 3 2 3 9" xfId="28447" xr:uid="{9A55F57E-DD7F-4D57-9C38-68AE667A7B53}"/>
    <cellStyle name="Normal 5 4 3 2 4" xfId="1260" xr:uid="{07330044-37E6-42C9-8C4E-82ABCB1D0EC6}"/>
    <cellStyle name="Normal 5 4 3 2 4 2" xfId="1261" xr:uid="{5FBE8BBF-40BE-4640-B5A6-8793AEE34AC9}"/>
    <cellStyle name="Normal 5 4 3 2 4 2 2" xfId="9629" xr:uid="{CDADBAA1-5D3E-49BA-9D91-13DD96D6EFF4}"/>
    <cellStyle name="Normal 5 4 3 2 4 2 2 2" xfId="13051" xr:uid="{5FE68C65-4709-4031-8EE7-768B59ACEFA6}"/>
    <cellStyle name="Normal 5 4 3 2 4 2 2 2 2" xfId="26741" xr:uid="{13BD3FC0-7680-4FA8-A5DB-03166BD124F4}"/>
    <cellStyle name="Normal 5 4 3 2 4 2 2 2 2 2" xfId="40433" xr:uid="{F3269D19-1486-4106-AE67-8659EE4E70BC}"/>
    <cellStyle name="Normal 5 4 3 2 4 2 2 2 2 3" xfId="55317" xr:uid="{A96F67F7-EA79-404E-ADBE-0AC647590B71}"/>
    <cellStyle name="Normal 5 4 3 2 4 2 2 2 3" xfId="19897" xr:uid="{EF6D4582-093E-45CC-BD12-43B5C4B0534A}"/>
    <cellStyle name="Normal 5 4 3 2 4 2 2 2 4" xfId="33587" xr:uid="{F8CACFA7-EA10-405E-B0B2-1BC23F1012C5}"/>
    <cellStyle name="Normal 5 4 3 2 4 2 2 2 5" xfId="48471" xr:uid="{968DA2E0-F974-4C11-9677-E906BC1DBFDC}"/>
    <cellStyle name="Normal 5 4 3 2 4 2 2 3" xfId="23319" xr:uid="{33A940B6-0987-466F-AC75-9C4B0AE4330D}"/>
    <cellStyle name="Normal 5 4 3 2 4 2 2 3 2" xfId="37011" xr:uid="{57BFF7DF-DF73-4034-9FE3-02CB9C5E22EA}"/>
    <cellStyle name="Normal 5 4 3 2 4 2 2 3 3" xfId="51895" xr:uid="{395223F6-D013-40EB-9C40-41750546BD63}"/>
    <cellStyle name="Normal 5 4 3 2 4 2 2 4" xfId="16475" xr:uid="{A405ECD3-9FAB-4168-97D5-A763FC22C77F}"/>
    <cellStyle name="Normal 5 4 3 2 4 2 2 5" xfId="30165" xr:uid="{F154D8C9-27F9-40E5-B4EB-E600684B93B8}"/>
    <cellStyle name="Normal 5 4 3 2 4 2 2 6" xfId="45049" xr:uid="{CB9FDA38-597F-4C60-B702-0A6654202AC0}"/>
    <cellStyle name="Normal 5 4 3 2 4 2 3" xfId="11339" xr:uid="{0B0EDBD9-6B78-40F7-9E8A-C08CA00F16A6}"/>
    <cellStyle name="Normal 5 4 3 2 4 2 3 2" xfId="25029" xr:uid="{511E8D76-76BF-47E3-A1DA-B8D4C369C3A1}"/>
    <cellStyle name="Normal 5 4 3 2 4 2 3 2 2" xfId="38721" xr:uid="{34F9314F-AAF4-42FC-BC81-4B303A2B28E4}"/>
    <cellStyle name="Normal 5 4 3 2 4 2 3 2 3" xfId="53605" xr:uid="{F8894C7E-053F-41F8-B795-8C924F0637EA}"/>
    <cellStyle name="Normal 5 4 3 2 4 2 3 3" xfId="18185" xr:uid="{705C313E-50C6-4CBA-9B39-C5ACB71FF5A9}"/>
    <cellStyle name="Normal 5 4 3 2 4 2 3 4" xfId="31875" xr:uid="{26412FCF-89BE-47D0-91BD-CE5B1859AFB5}"/>
    <cellStyle name="Normal 5 4 3 2 4 2 3 5" xfId="46759" xr:uid="{955948C7-ACBD-45C4-8EAB-0B1EA471DBE9}"/>
    <cellStyle name="Normal 5 4 3 2 4 2 4" xfId="21607" xr:uid="{695808CB-B52B-4796-8E99-D343776F5906}"/>
    <cellStyle name="Normal 5 4 3 2 4 2 4 2" xfId="35299" xr:uid="{118ED43D-B98B-4CCC-8158-354F0A3A832D}"/>
    <cellStyle name="Normal 5 4 3 2 4 2 4 3" xfId="50183" xr:uid="{8EC2D916-E3F0-454A-8E79-E1D138A38010}"/>
    <cellStyle name="Normal 5 4 3 2 4 2 5" xfId="14763" xr:uid="{3EC9CCAA-43BC-432F-87B9-8725F330901C}"/>
    <cellStyle name="Normal 5 4 3 2 4 2 5 2" xfId="40954" xr:uid="{43258A9E-92CA-4801-976C-A9C2F9102146}"/>
    <cellStyle name="Normal 5 4 3 2 4 2 6" xfId="28453" xr:uid="{76E89C17-B094-46D9-BBD9-C2C77033FA2B}"/>
    <cellStyle name="Normal 5 4 3 2 4 2 7" xfId="43337" xr:uid="{7F913BA0-AED2-4D54-9F25-511B331BD861}"/>
    <cellStyle name="Normal 5 4 3 2 4 2 8" xfId="7917" xr:uid="{92E4CA5D-682D-4C60-B3A7-7F8FDF751C37}"/>
    <cellStyle name="Normal 5 4 3 2 4 3" xfId="9628" xr:uid="{BD3D13E5-7441-428F-B513-9DEB71893BA7}"/>
    <cellStyle name="Normal 5 4 3 2 4 3 2" xfId="13050" xr:uid="{B3DBBF52-AB96-42C5-B7E3-617216D81A08}"/>
    <cellStyle name="Normal 5 4 3 2 4 3 2 2" xfId="26740" xr:uid="{0A883ACD-9C39-4339-8C62-9B037F2DD7F3}"/>
    <cellStyle name="Normal 5 4 3 2 4 3 2 2 2" xfId="40432" xr:uid="{2B5224C4-4493-4075-9951-518A65C6E289}"/>
    <cellStyle name="Normal 5 4 3 2 4 3 2 2 3" xfId="55316" xr:uid="{EDF8F070-E432-4D0B-B78F-722A81E83F19}"/>
    <cellStyle name="Normal 5 4 3 2 4 3 2 3" xfId="19896" xr:uid="{84A2FF7F-6D0A-40EC-BF8F-381B7E0F098D}"/>
    <cellStyle name="Normal 5 4 3 2 4 3 2 4" xfId="33586" xr:uid="{7B084300-F194-4522-98A6-E36F77383146}"/>
    <cellStyle name="Normal 5 4 3 2 4 3 2 5" xfId="48470" xr:uid="{E385C511-D19F-413A-855E-9C973F2CE014}"/>
    <cellStyle name="Normal 5 4 3 2 4 3 3" xfId="23318" xr:uid="{C7ED5818-0866-4A90-8406-5FB4421FAC96}"/>
    <cellStyle name="Normal 5 4 3 2 4 3 3 2" xfId="37010" xr:uid="{8CDC0B22-68D2-477E-A843-2C40FFC8C887}"/>
    <cellStyle name="Normal 5 4 3 2 4 3 3 3" xfId="51894" xr:uid="{AE86BA09-FFC5-486B-9E8C-FDC6226CE646}"/>
    <cellStyle name="Normal 5 4 3 2 4 3 4" xfId="16474" xr:uid="{362C082B-7D14-4830-9B73-1ABF74A7B90B}"/>
    <cellStyle name="Normal 5 4 3 2 4 3 5" xfId="30164" xr:uid="{DCFAD1FC-9B9D-4250-839C-9333488BF827}"/>
    <cellStyle name="Normal 5 4 3 2 4 3 6" xfId="45048" xr:uid="{8387B4D5-906D-497F-B2AF-9CB71CFA9AAF}"/>
    <cellStyle name="Normal 5 4 3 2 4 4" xfId="11338" xr:uid="{679684EE-6B64-4CFC-B2F3-E8D1E42DFCF9}"/>
    <cellStyle name="Normal 5 4 3 2 4 4 2" xfId="25028" xr:uid="{A43EA5D0-4E08-49F7-9CC3-472CAE5B373F}"/>
    <cellStyle name="Normal 5 4 3 2 4 4 2 2" xfId="38720" xr:uid="{41DC2AC4-E0EF-4D17-8684-26D701A2417F}"/>
    <cellStyle name="Normal 5 4 3 2 4 4 2 3" xfId="53604" xr:uid="{BBC3A3AD-BE4B-484C-8ED4-4D31EEE2277B}"/>
    <cellStyle name="Normal 5 4 3 2 4 4 3" xfId="18184" xr:uid="{8EEEE5FE-B7F2-4078-A2E6-8CF14A2411DD}"/>
    <cellStyle name="Normal 5 4 3 2 4 4 4" xfId="31874" xr:uid="{A62B67E8-B65E-45C4-805C-B18E8D0C9D7D}"/>
    <cellStyle name="Normal 5 4 3 2 4 4 5" xfId="46758" xr:uid="{15103896-7ECE-4F6C-B681-14FF06BCD137}"/>
    <cellStyle name="Normal 5 4 3 2 4 5" xfId="21606" xr:uid="{4C86B763-9997-445D-8FCC-CE1FF3507F42}"/>
    <cellStyle name="Normal 5 4 3 2 4 5 2" xfId="35298" xr:uid="{BBC4A9B0-3FDB-4C05-8177-5239A81E2114}"/>
    <cellStyle name="Normal 5 4 3 2 4 5 3" xfId="50182" xr:uid="{1B2D3633-9C11-4F70-8FB2-265BCE926709}"/>
    <cellStyle name="Normal 5 4 3 2 4 6" xfId="14762" xr:uid="{75149A12-3A25-4E69-8115-97CE9177701A}"/>
    <cellStyle name="Normal 5 4 3 2 4 6 2" xfId="40953" xr:uid="{C835A608-B443-4A93-A040-ABB1E7E4EBD8}"/>
    <cellStyle name="Normal 5 4 3 2 4 7" xfId="28452" xr:uid="{B9132AC9-170A-474D-A472-0A1EDF1929B8}"/>
    <cellStyle name="Normal 5 4 3 2 4 8" xfId="43336" xr:uid="{683E74E4-3852-4C14-AB2C-9E86EBE843FA}"/>
    <cellStyle name="Normal 5 4 3 2 4 9" xfId="7916" xr:uid="{DC49D5DB-FACB-4EE8-A44E-8FA73A26863E}"/>
    <cellStyle name="Normal 5 4 3 2 5" xfId="1262" xr:uid="{2BAE6A67-46F3-46F6-8D72-BEF3616620AB}"/>
    <cellStyle name="Normal 5 4 3 2 5 2" xfId="9630" xr:uid="{E16EBC83-26AD-451E-AF25-037497DF210C}"/>
    <cellStyle name="Normal 5 4 3 2 5 2 2" xfId="13052" xr:uid="{1A07E0F4-E49F-4261-8B4E-AD8AF28708F9}"/>
    <cellStyle name="Normal 5 4 3 2 5 2 2 2" xfId="26742" xr:uid="{9F01A10E-3A66-479C-91B3-4E4B6A65761D}"/>
    <cellStyle name="Normal 5 4 3 2 5 2 2 2 2" xfId="40434" xr:uid="{15E43087-D70E-4567-BD8B-FB690DD5488E}"/>
    <cellStyle name="Normal 5 4 3 2 5 2 2 2 3" xfId="55318" xr:uid="{66FC0370-079A-43E9-8F41-8F20445E47D4}"/>
    <cellStyle name="Normal 5 4 3 2 5 2 2 3" xfId="19898" xr:uid="{57B1CDB7-A812-4308-B872-29C8ABDB4218}"/>
    <cellStyle name="Normal 5 4 3 2 5 2 2 4" xfId="33588" xr:uid="{44BBE224-9BD6-4891-8584-F707C6F67DA4}"/>
    <cellStyle name="Normal 5 4 3 2 5 2 2 5" xfId="48472" xr:uid="{11BB5423-1A1E-481E-8FB5-A27A04198B33}"/>
    <cellStyle name="Normal 5 4 3 2 5 2 3" xfId="23320" xr:uid="{FA2FABCF-571C-4948-BB6D-A813F11A4DDD}"/>
    <cellStyle name="Normal 5 4 3 2 5 2 3 2" xfId="37012" xr:uid="{ADCD0FA7-5522-4BF9-999E-A45F3C033517}"/>
    <cellStyle name="Normal 5 4 3 2 5 2 3 3" xfId="51896" xr:uid="{1F00EB62-7AF8-4FBB-B512-3295CF50CB71}"/>
    <cellStyle name="Normal 5 4 3 2 5 2 4" xfId="16476" xr:uid="{212F5EB1-922A-48A3-9B31-B2BFCF9400EA}"/>
    <cellStyle name="Normal 5 4 3 2 5 2 5" xfId="30166" xr:uid="{8E22051E-55AA-4FBC-B078-13D41BDC2A36}"/>
    <cellStyle name="Normal 5 4 3 2 5 2 6" xfId="45050" xr:uid="{B616EBD9-19F0-4D2E-AB45-681A9F65F83F}"/>
    <cellStyle name="Normal 5 4 3 2 5 3" xfId="11340" xr:uid="{9E3D94EC-001C-4DCF-B6C8-FAFACCEE0C2B}"/>
    <cellStyle name="Normal 5 4 3 2 5 3 2" xfId="25030" xr:uid="{6EAD6A52-590F-4878-85B4-4CC6313B0CEC}"/>
    <cellStyle name="Normal 5 4 3 2 5 3 2 2" xfId="38722" xr:uid="{47DE13E1-2266-4EE4-B6E2-7C9950483C8D}"/>
    <cellStyle name="Normal 5 4 3 2 5 3 2 3" xfId="53606" xr:uid="{89843EE6-C57C-4FE2-B39D-B5EABD3DA731}"/>
    <cellStyle name="Normal 5 4 3 2 5 3 3" xfId="18186" xr:uid="{F2C8473A-D64F-498A-B339-ED24E9C228A1}"/>
    <cellStyle name="Normal 5 4 3 2 5 3 4" xfId="31876" xr:uid="{40D8BDAC-31BE-465A-B2E4-719A4E674458}"/>
    <cellStyle name="Normal 5 4 3 2 5 3 5" xfId="46760" xr:uid="{8422166B-0982-4E57-B018-4816EE78EEA3}"/>
    <cellStyle name="Normal 5 4 3 2 5 4" xfId="21608" xr:uid="{4753C9CA-EB7D-4860-B612-33C4D80D8EBA}"/>
    <cellStyle name="Normal 5 4 3 2 5 4 2" xfId="35300" xr:uid="{51799B79-76FF-455A-A55F-61ED87C1E9A2}"/>
    <cellStyle name="Normal 5 4 3 2 5 4 3" xfId="50184" xr:uid="{0E35F21F-216D-409A-BDB6-1D8E1BED6C14}"/>
    <cellStyle name="Normal 5 4 3 2 5 5" xfId="14764" xr:uid="{6E5B18FC-A90F-44B3-A2D6-BA25275C29A9}"/>
    <cellStyle name="Normal 5 4 3 2 5 5 2" xfId="40955" xr:uid="{0A1228FA-4F85-43C9-88E0-DDEE4C46FBE2}"/>
    <cellStyle name="Normal 5 4 3 2 5 6" xfId="28454" xr:uid="{1C026337-5D9C-4232-BB22-8D304D548BDC}"/>
    <cellStyle name="Normal 5 4 3 2 5 7" xfId="43338" xr:uid="{5AA2DE84-1D25-46FE-ADF9-3CD6ED4548F9}"/>
    <cellStyle name="Normal 5 4 3 2 5 8" xfId="7918" xr:uid="{CBA3A161-7C57-4E82-A62B-9D441569AB9E}"/>
    <cellStyle name="Normal 5 4 3 2 6" xfId="2855" xr:uid="{C6409287-FABF-4327-9C77-AE89E2B411D3}"/>
    <cellStyle name="Normal 5 4 3 2 6 2" xfId="9631" xr:uid="{CD882ED1-FF25-4BD8-A69E-14DC89261638}"/>
    <cellStyle name="Normal 5 4 3 2 6 2 2" xfId="13053" xr:uid="{267F286C-8525-423C-9DD8-DBC4B5C3229D}"/>
    <cellStyle name="Normal 5 4 3 2 6 2 2 2" xfId="26743" xr:uid="{F01B1D66-68B3-4CB5-8D27-69EB7AB0225A}"/>
    <cellStyle name="Normal 5 4 3 2 6 2 2 2 2" xfId="40435" xr:uid="{4BA7105C-2252-4806-B1FC-50C281BE5102}"/>
    <cellStyle name="Normal 5 4 3 2 6 2 2 2 3" xfId="55319" xr:uid="{6CE412C0-1498-4959-B7EE-D4BF3F8C06CC}"/>
    <cellStyle name="Normal 5 4 3 2 6 2 2 3" xfId="19899" xr:uid="{86A45E77-0469-46A2-8B4A-75EDDC745222}"/>
    <cellStyle name="Normal 5 4 3 2 6 2 2 4" xfId="33589" xr:uid="{9F328D6F-A5C9-40DA-A220-91D5B590AD45}"/>
    <cellStyle name="Normal 5 4 3 2 6 2 2 5" xfId="48473" xr:uid="{02EDD085-2B4F-452C-A2BF-8BEA6E942925}"/>
    <cellStyle name="Normal 5 4 3 2 6 2 3" xfId="23321" xr:uid="{8324BB60-4734-40B2-BE18-49BB788B2F14}"/>
    <cellStyle name="Normal 5 4 3 2 6 2 3 2" xfId="37013" xr:uid="{E774A17B-E12E-420A-B7A7-712CD22FCDE3}"/>
    <cellStyle name="Normal 5 4 3 2 6 2 3 3" xfId="51897" xr:uid="{5C3B0C60-EA8C-4826-BDA8-7436F559D6A6}"/>
    <cellStyle name="Normal 5 4 3 2 6 2 4" xfId="16477" xr:uid="{B2338528-1149-4F39-9040-AC76821666C3}"/>
    <cellStyle name="Normal 5 4 3 2 6 2 5" xfId="30167" xr:uid="{CBB21033-69AA-436E-B65A-EAC822141009}"/>
    <cellStyle name="Normal 5 4 3 2 6 2 6" xfId="45051" xr:uid="{AAE2F5A6-175B-4DAF-9613-B26009B90F33}"/>
    <cellStyle name="Normal 5 4 3 2 6 3" xfId="11341" xr:uid="{18BFCB41-AF12-4AA4-8784-B0B21FB91F3F}"/>
    <cellStyle name="Normal 5 4 3 2 6 3 2" xfId="25031" xr:uid="{72F704A2-EDBB-4833-B74B-C40D1B822441}"/>
    <cellStyle name="Normal 5 4 3 2 6 3 2 2" xfId="38723" xr:uid="{8CA1366F-B388-4C94-A815-F0797CEE4441}"/>
    <cellStyle name="Normal 5 4 3 2 6 3 2 3" xfId="53607" xr:uid="{D84A2CBD-1D2B-4FDC-842D-CB637E7DD65B}"/>
    <cellStyle name="Normal 5 4 3 2 6 3 3" xfId="18187" xr:uid="{8D9E4AB8-D3AD-45CA-893E-BD70D77E0055}"/>
    <cellStyle name="Normal 5 4 3 2 6 3 4" xfId="31877" xr:uid="{FD767313-2810-420D-A9B9-97B20E4A3D10}"/>
    <cellStyle name="Normal 5 4 3 2 6 3 5" xfId="46761" xr:uid="{49AC95CC-F379-4164-8553-48640BD54E01}"/>
    <cellStyle name="Normal 5 4 3 2 6 4" xfId="21609" xr:uid="{C45D0E7E-E35E-44F9-A0A9-CE405300778B}"/>
    <cellStyle name="Normal 5 4 3 2 6 4 2" xfId="35301" xr:uid="{3BB2B348-81C4-4989-8B07-1775E5CE4376}"/>
    <cellStyle name="Normal 5 4 3 2 6 4 3" xfId="50185" xr:uid="{13614D3A-8F79-4CF1-B7CC-261FAA0CA979}"/>
    <cellStyle name="Normal 5 4 3 2 6 5" xfId="14765" xr:uid="{05AB8D31-879C-44D0-9161-0B14337FF0E2}"/>
    <cellStyle name="Normal 5 4 3 2 6 5 2" xfId="41131" xr:uid="{32E3DBCD-EBB9-4C7B-9241-1526C482488D}"/>
    <cellStyle name="Normal 5 4 3 2 6 6" xfId="28455" xr:uid="{C861862A-92CE-4AA0-9F83-3A5B49EFF047}"/>
    <cellStyle name="Normal 5 4 3 2 6 7" xfId="43339" xr:uid="{A94C4D46-E266-4B48-A713-97BB4AC393A5}"/>
    <cellStyle name="Normal 5 4 3 2 6 8" xfId="7919" xr:uid="{BBE72718-494D-4E34-89F0-17C8A4A0E461}"/>
    <cellStyle name="Normal 5 4 3 2 7" xfId="9617" xr:uid="{79E43F0D-14F9-4C47-82D8-9B0070441EA2}"/>
    <cellStyle name="Normal 5 4 3 2 7 2" xfId="13039" xr:uid="{9C4AEA98-02CB-4CA7-9EE9-6A7973B96260}"/>
    <cellStyle name="Normal 5 4 3 2 7 2 2" xfId="26729" xr:uid="{597705D8-FD19-4875-AA9C-27C76077BC33}"/>
    <cellStyle name="Normal 5 4 3 2 7 2 2 2" xfId="40421" xr:uid="{2B1F895B-2728-45A3-A263-C686EEAA0CA1}"/>
    <cellStyle name="Normal 5 4 3 2 7 2 2 3" xfId="55305" xr:uid="{E779C1E9-C355-4E22-9ED9-EF8BD5E11DA4}"/>
    <cellStyle name="Normal 5 4 3 2 7 2 3" xfId="19885" xr:uid="{4A2E01E7-B981-4DAF-85FA-E7E423E82F1D}"/>
    <cellStyle name="Normal 5 4 3 2 7 2 4" xfId="33575" xr:uid="{45C8F40F-E746-4F0E-96B6-C98A25927909}"/>
    <cellStyle name="Normal 5 4 3 2 7 2 5" xfId="48459" xr:uid="{7DFE69BE-0F5C-4384-A788-1BBE6D01DAC6}"/>
    <cellStyle name="Normal 5 4 3 2 7 3" xfId="23307" xr:uid="{A80885DF-EA3A-4D9E-B1D7-D5907A65974B}"/>
    <cellStyle name="Normal 5 4 3 2 7 3 2" xfId="36999" xr:uid="{E7307C76-1F0A-4DC4-95EC-672DCE38A271}"/>
    <cellStyle name="Normal 5 4 3 2 7 3 3" xfId="51883" xr:uid="{A87324DC-8F94-4E00-BA01-CCE97DD4B69A}"/>
    <cellStyle name="Normal 5 4 3 2 7 4" xfId="16463" xr:uid="{FFC38D93-EEAA-42B6-886A-C9640424FD54}"/>
    <cellStyle name="Normal 5 4 3 2 7 5" xfId="30153" xr:uid="{D2704B79-F941-4A69-B740-BAA520F96E7E}"/>
    <cellStyle name="Normal 5 4 3 2 7 6" xfId="45037" xr:uid="{264D303A-C0D4-4C7D-B8C3-6117B5D9E17E}"/>
    <cellStyle name="Normal 5 4 3 2 8" xfId="11327" xr:uid="{21557D37-5B1C-4D5C-9A66-C18958974B46}"/>
    <cellStyle name="Normal 5 4 3 2 8 2" xfId="25017" xr:uid="{6D0A9364-ABFC-4E6D-BA79-2AB5C7220CD2}"/>
    <cellStyle name="Normal 5 4 3 2 8 2 2" xfId="38709" xr:uid="{FDB46D26-98AE-45C8-9033-00536E532B48}"/>
    <cellStyle name="Normal 5 4 3 2 8 2 3" xfId="53593" xr:uid="{0A36EDC9-95D6-4445-ADA3-C3500363E772}"/>
    <cellStyle name="Normal 5 4 3 2 8 3" xfId="18173" xr:uid="{965A87CA-C4A4-49FD-8A64-DC7451918987}"/>
    <cellStyle name="Normal 5 4 3 2 8 4" xfId="31863" xr:uid="{E6A6CC46-09EC-4721-810C-D3D0C2DBF3E9}"/>
    <cellStyle name="Normal 5 4 3 2 8 5" xfId="46747" xr:uid="{5B2F4C9A-AD07-47B6-9759-9D9E9A0EFFB5}"/>
    <cellStyle name="Normal 5 4 3 2 9" xfId="21595" xr:uid="{920F96EA-20AD-49AD-92D2-89AD74F26019}"/>
    <cellStyle name="Normal 5 4 3 2 9 2" xfId="35287" xr:uid="{70B6D938-3A4D-4B0F-910E-5BE2CCACC270}"/>
    <cellStyle name="Normal 5 4 3 2 9 3" xfId="50171" xr:uid="{641F2D62-57E2-4D5E-A03B-B9E7E39CB1AF}"/>
    <cellStyle name="Normal 5 4 3 3" xfId="301" xr:uid="{870E1B45-F4A0-474B-95F1-9D4BB21BDF57}"/>
    <cellStyle name="Normal 5 4 3 3 10" xfId="43340" xr:uid="{21AEEE5D-5E02-45D8-A952-07524DE93000}"/>
    <cellStyle name="Normal 5 4 3 3 11" xfId="7920" xr:uid="{0F2C94BB-F460-411B-91C2-20B55C778455}"/>
    <cellStyle name="Normal 5 4 3 3 2" xfId="552" xr:uid="{0F8AD55E-EB9E-4C4C-BCCF-FC594EE95BAD}"/>
    <cellStyle name="Normal 5 4 3 3 2 2" xfId="553" xr:uid="{C455E607-D8FA-4023-8445-EB5F752FEEDC}"/>
    <cellStyle name="Normal 5 4 3 3 2 2 2" xfId="1263" xr:uid="{F7DD74C0-150F-45D5-B6B9-B91856D0C1F2}"/>
    <cellStyle name="Normal 5 4 3 3 2 2 2 2" xfId="1264" xr:uid="{4EEDF1D9-F5AC-4597-8DEE-F9F014704862}"/>
    <cellStyle name="Normal 5 4 3 3 2 2 2 2 2" xfId="26746" xr:uid="{9FE26316-5D58-486D-A371-84D9D90BF3E1}"/>
    <cellStyle name="Normal 5 4 3 3 2 2 2 2 2 2" xfId="40438" xr:uid="{23B6F079-B9E5-4B44-82A6-CA51173EA584}"/>
    <cellStyle name="Normal 5 4 3 3 2 2 2 2 2 3" xfId="55322" xr:uid="{06D0F607-BC06-4CE0-AF0C-6124C856C501}"/>
    <cellStyle name="Normal 5 4 3 3 2 2 2 2 3" xfId="19902" xr:uid="{6337785B-5E5C-45AE-B51A-FCA6D6CA430C}"/>
    <cellStyle name="Normal 5 4 3 3 2 2 2 2 3 2" xfId="40957" xr:uid="{F2F9FBF3-6399-444A-BB2A-0BD7EDF3E7C0}"/>
    <cellStyle name="Normal 5 4 3 3 2 2 2 2 4" xfId="33592" xr:uid="{597EDC42-816A-4CD4-B244-8EC1101A2945}"/>
    <cellStyle name="Normal 5 4 3 3 2 2 2 2 5" xfId="48476" xr:uid="{9FA53ABA-F55B-411C-98DD-836EA170F7D6}"/>
    <cellStyle name="Normal 5 4 3 3 2 2 2 2 6" xfId="13056" xr:uid="{BC2479CC-C55F-47CC-946B-C543A13A7C8C}"/>
    <cellStyle name="Normal 5 4 3 3 2 2 2 3" xfId="23324" xr:uid="{9812D038-C86C-4443-9A6B-9C36C1074755}"/>
    <cellStyle name="Normal 5 4 3 3 2 2 2 3 2" xfId="37016" xr:uid="{5B9F4095-F4AF-4EF0-989D-5E05B24CA1A1}"/>
    <cellStyle name="Normal 5 4 3 3 2 2 2 3 3" xfId="51900" xr:uid="{5176C184-C682-4C7D-9AFB-A16A7E823E72}"/>
    <cellStyle name="Normal 5 4 3 3 2 2 2 4" xfId="16480" xr:uid="{4452104B-F575-4330-BD16-C8AA4BB71D27}"/>
    <cellStyle name="Normal 5 4 3 3 2 2 2 4 2" xfId="40956" xr:uid="{F727F65B-03BD-4C2E-99B7-0EF09BEECDEB}"/>
    <cellStyle name="Normal 5 4 3 3 2 2 2 5" xfId="30170" xr:uid="{DEE30939-3BE1-4FB5-82F4-F7C07546FA40}"/>
    <cellStyle name="Normal 5 4 3 3 2 2 2 6" xfId="45054" xr:uid="{1E5A038C-3B0F-4446-8A29-4B0A093F5717}"/>
    <cellStyle name="Normal 5 4 3 3 2 2 2 7" xfId="9634" xr:uid="{000D541F-ED94-4706-B9C5-5390F1F91237}"/>
    <cellStyle name="Normal 5 4 3 3 2 2 3" xfId="1265" xr:uid="{17CC5A4C-1E8D-4104-AD6B-2E271D0B612A}"/>
    <cellStyle name="Normal 5 4 3 3 2 2 3 2" xfId="25034" xr:uid="{A50FF432-99B3-4F7F-A718-18E062EE8D48}"/>
    <cellStyle name="Normal 5 4 3 3 2 2 3 2 2" xfId="38726" xr:uid="{CD0A2A4F-E166-40BC-9003-BCCD2DEAB379}"/>
    <cellStyle name="Normal 5 4 3 3 2 2 3 2 3" xfId="53610" xr:uid="{876DE435-0CC4-4117-B0D9-E489F4A468B0}"/>
    <cellStyle name="Normal 5 4 3 3 2 2 3 3" xfId="18190" xr:uid="{F8AB7565-641E-4D42-B3EE-B7B29C2B8E18}"/>
    <cellStyle name="Normal 5 4 3 3 2 2 3 3 2" xfId="40958" xr:uid="{0136B833-281D-4AE5-872F-DD97AD12192A}"/>
    <cellStyle name="Normal 5 4 3 3 2 2 3 4" xfId="31880" xr:uid="{1E508926-4335-43CD-8301-654C7A20B330}"/>
    <cellStyle name="Normal 5 4 3 3 2 2 3 5" xfId="46764" xr:uid="{21640DE6-8591-4640-8BED-1FEE66827E86}"/>
    <cellStyle name="Normal 5 4 3 3 2 2 3 6" xfId="11344" xr:uid="{812A2067-1874-4EA2-92D7-B556127A1527}"/>
    <cellStyle name="Normal 5 4 3 3 2 2 4" xfId="21612" xr:uid="{5A65980E-8F17-4404-9E6C-808CECDAA05B}"/>
    <cellStyle name="Normal 5 4 3 3 2 2 4 2" xfId="35304" xr:uid="{60BE9F1E-77E2-415B-B234-CBCCC275554D}"/>
    <cellStyle name="Normal 5 4 3 3 2 2 4 3" xfId="50188" xr:uid="{362634DE-5509-4652-8984-DAEA7C9C3B89}"/>
    <cellStyle name="Normal 5 4 3 3 2 2 5" xfId="14768" xr:uid="{A29F346D-3ECF-4347-95F7-85EDC8B7532B}"/>
    <cellStyle name="Normal 5 4 3 3 2 2 5 2" xfId="40830" xr:uid="{0AB71047-8CFA-4DAC-BF09-71F1CF86D3ED}"/>
    <cellStyle name="Normal 5 4 3 3 2 2 6" xfId="28458" xr:uid="{F3A242C2-07F2-4817-B130-0C1CFF010845}"/>
    <cellStyle name="Normal 5 4 3 3 2 2 7" xfId="43342" xr:uid="{375AC9A2-8C49-4F01-A295-0929BC06D56E}"/>
    <cellStyle name="Normal 5 4 3 3 2 2 8" xfId="7922" xr:uid="{E2180A9A-1ABD-4CAC-BC4B-2BF35783F390}"/>
    <cellStyle name="Normal 5 4 3 3 2 3" xfId="1266" xr:uid="{CFD61F9F-0DBC-4DE6-91B0-E94CDF1F005A}"/>
    <cellStyle name="Normal 5 4 3 3 2 3 2" xfId="1267" xr:uid="{564A8284-19A9-4194-A5BD-189CFDF93E88}"/>
    <cellStyle name="Normal 5 4 3 3 2 3 2 2" xfId="26745" xr:uid="{4C621E10-1D23-4C8D-8178-851BF7D3D6DA}"/>
    <cellStyle name="Normal 5 4 3 3 2 3 2 2 2" xfId="40437" xr:uid="{3D26D32E-FA73-4B6F-BD9A-182F71BBBE2B}"/>
    <cellStyle name="Normal 5 4 3 3 2 3 2 2 3" xfId="55321" xr:uid="{AE9D9DB0-B331-4329-A60E-D908017CC3BC}"/>
    <cellStyle name="Normal 5 4 3 3 2 3 2 3" xfId="19901" xr:uid="{3EA69730-AF12-4A87-BDCA-85D266157832}"/>
    <cellStyle name="Normal 5 4 3 3 2 3 2 3 2" xfId="40960" xr:uid="{AD3AEDCB-5ACE-486F-A955-13BB995FFB95}"/>
    <cellStyle name="Normal 5 4 3 3 2 3 2 4" xfId="33591" xr:uid="{14FEA0B0-B0A8-4995-ADC7-694CAB882E32}"/>
    <cellStyle name="Normal 5 4 3 3 2 3 2 5" xfId="48475" xr:uid="{C7E6B383-7FE7-4289-B2CD-ABC3A611C8F2}"/>
    <cellStyle name="Normal 5 4 3 3 2 3 2 6" xfId="13055" xr:uid="{4EEDBB77-E177-40F8-B37C-DEBAE4AA39EF}"/>
    <cellStyle name="Normal 5 4 3 3 2 3 3" xfId="23323" xr:uid="{9968315C-09C2-4B50-A329-78195A3763B7}"/>
    <cellStyle name="Normal 5 4 3 3 2 3 3 2" xfId="37015" xr:uid="{C77E3D76-503E-4100-B8AA-FBD81B6C2409}"/>
    <cellStyle name="Normal 5 4 3 3 2 3 3 3" xfId="51899" xr:uid="{E6A0A89E-5147-4D86-BC6A-2F05C96979D7}"/>
    <cellStyle name="Normal 5 4 3 3 2 3 4" xfId="16479" xr:uid="{F975BD08-ECB1-47ED-B852-3441CAFA0DFE}"/>
    <cellStyle name="Normal 5 4 3 3 2 3 4 2" xfId="40959" xr:uid="{A56F1248-64EE-4D60-A5AE-0B0B0BEE3DE3}"/>
    <cellStyle name="Normal 5 4 3 3 2 3 5" xfId="30169" xr:uid="{598EC058-0D0C-477B-AE0D-E4F25ECA27CD}"/>
    <cellStyle name="Normal 5 4 3 3 2 3 6" xfId="45053" xr:uid="{4289392F-0214-4D44-AE15-35100E85922D}"/>
    <cellStyle name="Normal 5 4 3 3 2 3 7" xfId="9633" xr:uid="{0C5245D8-486B-4989-8DC5-8F36E72ED2E4}"/>
    <cellStyle name="Normal 5 4 3 3 2 4" xfId="1268" xr:uid="{B7A470F7-AA9A-4B21-A66E-43082A8FE9F7}"/>
    <cellStyle name="Normal 5 4 3 3 2 4 2" xfId="25033" xr:uid="{3612E1BA-9EAD-4DD5-8DBE-0963254B8560}"/>
    <cellStyle name="Normal 5 4 3 3 2 4 2 2" xfId="38725" xr:uid="{DC5292B2-293A-4844-9EB2-F3C3E68BC585}"/>
    <cellStyle name="Normal 5 4 3 3 2 4 2 3" xfId="53609" xr:uid="{6706C280-B2C1-4C13-B8E3-81C77F43AE06}"/>
    <cellStyle name="Normal 5 4 3 3 2 4 3" xfId="18189" xr:uid="{427D029F-B297-4AD0-94ED-88B8E6F73B5D}"/>
    <cellStyle name="Normal 5 4 3 3 2 4 3 2" xfId="40961" xr:uid="{7589ADBD-8000-42BC-9E28-30FDB1C9BE6A}"/>
    <cellStyle name="Normal 5 4 3 3 2 4 4" xfId="31879" xr:uid="{D649BFDA-99C6-4168-AC36-B0A5F88F2EC8}"/>
    <cellStyle name="Normal 5 4 3 3 2 4 5" xfId="46763" xr:uid="{02ECC8CE-60F6-4A59-9131-A2E7C430F141}"/>
    <cellStyle name="Normal 5 4 3 3 2 4 6" xfId="11343" xr:uid="{BE414180-AD9F-475D-A69C-496A8FCD79F1}"/>
    <cellStyle name="Normal 5 4 3 3 2 5" xfId="21611" xr:uid="{EA115843-A894-468E-9814-9B450C43CB3B}"/>
    <cellStyle name="Normal 5 4 3 3 2 5 2" xfId="35303" xr:uid="{0F82FFC7-9598-4852-9592-9D69AB3BC130}"/>
    <cellStyle name="Normal 5 4 3 3 2 5 3" xfId="50187" xr:uid="{D0EB0F7D-7A5E-46C1-89E1-F98F566C0278}"/>
    <cellStyle name="Normal 5 4 3 3 2 6" xfId="14767" xr:uid="{5A391C9C-0FCB-4B76-B345-8D3D53B96189}"/>
    <cellStyle name="Normal 5 4 3 3 2 6 2" xfId="40829" xr:uid="{6426C139-424F-49FF-AE0A-B2462B71BDBA}"/>
    <cellStyle name="Normal 5 4 3 3 2 7" xfId="28457" xr:uid="{5DB11A34-9BA1-4748-8103-632FA46C2F72}"/>
    <cellStyle name="Normal 5 4 3 3 2 8" xfId="43341" xr:uid="{627EBF62-ECC3-41F4-846E-AEB83A1E2215}"/>
    <cellStyle name="Normal 5 4 3 3 2 9" xfId="7921" xr:uid="{0970B29B-2A7A-4622-B9DB-63F0929DF364}"/>
    <cellStyle name="Normal 5 4 3 3 3" xfId="554" xr:uid="{AAA74C1A-22E6-4564-B44E-95DC76B4AB6A}"/>
    <cellStyle name="Normal 5 4 3 3 3 2" xfId="1269" xr:uid="{EC7B1D63-0456-4EC4-83F2-892D443B5E12}"/>
    <cellStyle name="Normal 5 4 3 3 3 2 2" xfId="1270" xr:uid="{517D366A-46B7-48D0-9F32-33D41BE84E5E}"/>
    <cellStyle name="Normal 5 4 3 3 3 2 2 2" xfId="26747" xr:uid="{9A744059-BB65-4751-872B-1098A0B9BD5A}"/>
    <cellStyle name="Normal 5 4 3 3 3 2 2 2 2" xfId="40439" xr:uid="{9DF3EB54-A003-476D-AFFA-C550D0318AEB}"/>
    <cellStyle name="Normal 5 4 3 3 3 2 2 2 3" xfId="55323" xr:uid="{3CFDD2FD-E31F-4545-B53A-98075F29F6DD}"/>
    <cellStyle name="Normal 5 4 3 3 3 2 2 3" xfId="19903" xr:uid="{E2BB8B4A-34B7-496A-8BD2-047A2322EED9}"/>
    <cellStyle name="Normal 5 4 3 3 3 2 2 3 2" xfId="40963" xr:uid="{54C79E7F-76EB-48C6-A090-A8F330BF55C3}"/>
    <cellStyle name="Normal 5 4 3 3 3 2 2 4" xfId="33593" xr:uid="{342177D5-5EF7-4FF3-8513-DA2BA68532EB}"/>
    <cellStyle name="Normal 5 4 3 3 3 2 2 5" xfId="48477" xr:uid="{47C40318-E42A-42B0-B5D2-A578736341D9}"/>
    <cellStyle name="Normal 5 4 3 3 3 2 2 6" xfId="13057" xr:uid="{5F30E4C5-74FE-4210-9463-1C4129FA48D9}"/>
    <cellStyle name="Normal 5 4 3 3 3 2 3" xfId="23325" xr:uid="{6C781291-0297-460D-BF29-D86F96CAF8A2}"/>
    <cellStyle name="Normal 5 4 3 3 3 2 3 2" xfId="37017" xr:uid="{8B8843DE-E3C9-4B4D-B6E9-2C2AEA8EF626}"/>
    <cellStyle name="Normal 5 4 3 3 3 2 3 3" xfId="51901" xr:uid="{30056184-A38F-4EFD-9BE8-99C4C0903533}"/>
    <cellStyle name="Normal 5 4 3 3 3 2 4" xfId="16481" xr:uid="{D99F7439-9052-4833-B024-AC7E517E87F7}"/>
    <cellStyle name="Normal 5 4 3 3 3 2 4 2" xfId="40962" xr:uid="{21DFADF0-CDD5-4D0B-BCCF-2E9E9F8E49EE}"/>
    <cellStyle name="Normal 5 4 3 3 3 2 5" xfId="30171" xr:uid="{56B17C6F-BCF8-419F-8266-FC85910CB8ED}"/>
    <cellStyle name="Normal 5 4 3 3 3 2 6" xfId="45055" xr:uid="{1EF10BA1-78CF-4828-9D82-242096B65AC4}"/>
    <cellStyle name="Normal 5 4 3 3 3 2 7" xfId="9635" xr:uid="{A27BBD69-CC64-487D-B1BE-6AC9792A70BE}"/>
    <cellStyle name="Normal 5 4 3 3 3 3" xfId="1271" xr:uid="{97182B54-A058-48B8-9B59-82141ADC642F}"/>
    <cellStyle name="Normal 5 4 3 3 3 3 2" xfId="25035" xr:uid="{9F049E2F-8A49-47D8-A7E5-BF5A6511E5D3}"/>
    <cellStyle name="Normal 5 4 3 3 3 3 2 2" xfId="38727" xr:uid="{26658350-9503-48AE-BD00-DF39FD5D8395}"/>
    <cellStyle name="Normal 5 4 3 3 3 3 2 3" xfId="53611" xr:uid="{547CA04D-3923-4843-B599-814FBDC2F96A}"/>
    <cellStyle name="Normal 5 4 3 3 3 3 3" xfId="18191" xr:uid="{D252EC7A-6A07-4447-990C-67C4579422BF}"/>
    <cellStyle name="Normal 5 4 3 3 3 3 3 2" xfId="40964" xr:uid="{7F3C180D-2E00-4D7C-8D42-C86B7A261D46}"/>
    <cellStyle name="Normal 5 4 3 3 3 3 4" xfId="31881" xr:uid="{7AB5093F-46BD-4773-8FD1-CA3912FA96EA}"/>
    <cellStyle name="Normal 5 4 3 3 3 3 5" xfId="46765" xr:uid="{B9B997DA-666A-4323-BD0C-AF059C4FF011}"/>
    <cellStyle name="Normal 5 4 3 3 3 3 6" xfId="11345" xr:uid="{08FDFC15-9DA2-45D6-8AD5-078BFF09E40F}"/>
    <cellStyle name="Normal 5 4 3 3 3 4" xfId="21613" xr:uid="{33E6C721-932B-4535-9E29-1CB3E928F03B}"/>
    <cellStyle name="Normal 5 4 3 3 3 4 2" xfId="35305" xr:uid="{71EAB7C1-0DB4-4AF0-9446-84B44A648392}"/>
    <cellStyle name="Normal 5 4 3 3 3 4 3" xfId="50189" xr:uid="{86028528-3526-4CB3-84D1-4E910681825F}"/>
    <cellStyle name="Normal 5 4 3 3 3 5" xfId="14769" xr:uid="{AB101A55-FB5C-4E6E-951E-F2CD34C4B520}"/>
    <cellStyle name="Normal 5 4 3 3 3 5 2" xfId="40831" xr:uid="{CF4B19EE-330B-4C57-B5FF-6C0E314A8C5E}"/>
    <cellStyle name="Normal 5 4 3 3 3 6" xfId="28459" xr:uid="{8D180BDF-9055-4C28-8877-3D4CC0E86375}"/>
    <cellStyle name="Normal 5 4 3 3 3 7" xfId="43343" xr:uid="{E0E0A22F-E39E-40C4-9412-072490294D5F}"/>
    <cellStyle name="Normal 5 4 3 3 3 8" xfId="7923" xr:uid="{A7E4AD38-154C-4E2D-9B4F-8AFE93B9784D}"/>
    <cellStyle name="Normal 5 4 3 3 4" xfId="1272" xr:uid="{FCEAA923-08E8-42CF-B7F5-01560E88DBF0}"/>
    <cellStyle name="Normal 5 4 3 3 4 2" xfId="1273" xr:uid="{40ED7A5F-9E54-4DF8-A6DD-176864EF0C52}"/>
    <cellStyle name="Normal 5 4 3 3 4 2 2" xfId="13058" xr:uid="{832CFC80-B214-48B2-88B7-125F4F33ACF7}"/>
    <cellStyle name="Normal 5 4 3 3 4 2 2 2" xfId="26748" xr:uid="{9A38822A-23A7-4071-AE97-30DA24DB9D0C}"/>
    <cellStyle name="Normal 5 4 3 3 4 2 2 2 2" xfId="40440" xr:uid="{42A01431-156D-48D0-AAA0-F48DFE9308CE}"/>
    <cellStyle name="Normal 5 4 3 3 4 2 2 2 3" xfId="55324" xr:uid="{799825A3-F0BC-4836-AD31-7C880B985CBD}"/>
    <cellStyle name="Normal 5 4 3 3 4 2 2 3" xfId="19904" xr:uid="{10D2D240-770F-4D1C-8044-CD767E6829A1}"/>
    <cellStyle name="Normal 5 4 3 3 4 2 2 4" xfId="33594" xr:uid="{86B45B04-FF10-4322-A269-660C8D863480}"/>
    <cellStyle name="Normal 5 4 3 3 4 2 2 5" xfId="48478" xr:uid="{FFA2BCF3-5409-4CF0-B83E-B1762403F3F9}"/>
    <cellStyle name="Normal 5 4 3 3 4 2 3" xfId="23326" xr:uid="{1A9F0CE5-A4EE-4C84-82A9-C16E4E17A921}"/>
    <cellStyle name="Normal 5 4 3 3 4 2 3 2" xfId="37018" xr:uid="{2684AAC2-9D2A-47FE-8C0A-369A128533C7}"/>
    <cellStyle name="Normal 5 4 3 3 4 2 3 3" xfId="51902" xr:uid="{D2BD0C77-8B0E-476E-9A41-7570DDD408A0}"/>
    <cellStyle name="Normal 5 4 3 3 4 2 4" xfId="16482" xr:uid="{5E587B5E-AD13-4766-B92D-12998EDC040F}"/>
    <cellStyle name="Normal 5 4 3 3 4 2 4 2" xfId="40966" xr:uid="{D63A0A97-5C24-4229-BE2A-06791F3CFBD0}"/>
    <cellStyle name="Normal 5 4 3 3 4 2 5" xfId="30172" xr:uid="{42C90D18-028B-43AB-835B-05E088908140}"/>
    <cellStyle name="Normal 5 4 3 3 4 2 6" xfId="45056" xr:uid="{234DF635-2B09-4EF2-B509-F0688B3F55A3}"/>
    <cellStyle name="Normal 5 4 3 3 4 2 7" xfId="9636" xr:uid="{146BC064-A74B-46F3-AB12-50EEC922B1A3}"/>
    <cellStyle name="Normal 5 4 3 3 4 3" xfId="11346" xr:uid="{071E7AB1-1662-4700-8931-3F84012465E4}"/>
    <cellStyle name="Normal 5 4 3 3 4 3 2" xfId="25036" xr:uid="{F55C1E73-921B-4D6B-A685-5EA4A9B187EC}"/>
    <cellStyle name="Normal 5 4 3 3 4 3 2 2" xfId="38728" xr:uid="{64198F1C-AE0A-4FF8-A323-BA3A0746DE5D}"/>
    <cellStyle name="Normal 5 4 3 3 4 3 2 3" xfId="53612" xr:uid="{52F562C7-6F6A-431B-BE08-B23EE328CFD7}"/>
    <cellStyle name="Normal 5 4 3 3 4 3 3" xfId="18192" xr:uid="{BD54030D-6FD7-4ADC-AE63-7F058265DEFF}"/>
    <cellStyle name="Normal 5 4 3 3 4 3 4" xfId="31882" xr:uid="{43BC403D-DAB4-4BF8-B4AC-F984FD84CE47}"/>
    <cellStyle name="Normal 5 4 3 3 4 3 5" xfId="46766" xr:uid="{1FB9BE75-C4D5-4504-A5A4-8945093EEC3A}"/>
    <cellStyle name="Normal 5 4 3 3 4 4" xfId="21614" xr:uid="{995A1F70-6ED3-44E6-8CA4-3D6DC20EE2E0}"/>
    <cellStyle name="Normal 5 4 3 3 4 4 2" xfId="35306" xr:uid="{F565900D-9603-403B-9903-AD286E27BFCA}"/>
    <cellStyle name="Normal 5 4 3 3 4 4 3" xfId="50190" xr:uid="{170DFCE2-DFFF-42E7-A702-9DC32889EBFC}"/>
    <cellStyle name="Normal 5 4 3 3 4 5" xfId="14770" xr:uid="{F315936F-3E13-461B-8AAC-CA364CA9315C}"/>
    <cellStyle name="Normal 5 4 3 3 4 5 2" xfId="40965" xr:uid="{CA803478-D8B9-450C-A201-07DF6ECDC1F3}"/>
    <cellStyle name="Normal 5 4 3 3 4 6" xfId="28460" xr:uid="{0F094DA6-5621-47E9-B2E9-E1305139EA42}"/>
    <cellStyle name="Normal 5 4 3 3 4 7" xfId="43344" xr:uid="{92FA6FBF-9129-4B43-9D08-9F4A4715FCF1}"/>
    <cellStyle name="Normal 5 4 3 3 4 8" xfId="7924" xr:uid="{417E56C7-D8F1-483E-BEEC-F81F55DB36EA}"/>
    <cellStyle name="Normal 5 4 3 3 5" xfId="1274" xr:uid="{AAE900E0-2247-4F48-A832-FCD46254F8BA}"/>
    <cellStyle name="Normal 5 4 3 3 5 2" xfId="13054" xr:uid="{6B04DB28-C73A-4293-BD4B-6750E32D503E}"/>
    <cellStyle name="Normal 5 4 3 3 5 2 2" xfId="26744" xr:uid="{1F136B60-91E8-4900-9C36-9E73B6114B28}"/>
    <cellStyle name="Normal 5 4 3 3 5 2 2 2" xfId="40436" xr:uid="{CBE65F5F-9C77-4C55-9D76-5E2124F49FCD}"/>
    <cellStyle name="Normal 5 4 3 3 5 2 2 3" xfId="55320" xr:uid="{3BF4020B-E0E3-47A8-AB8F-C5173D863D78}"/>
    <cellStyle name="Normal 5 4 3 3 5 2 3" xfId="19900" xr:uid="{D7893EF1-4E7D-4962-9D4C-61B7F92A1D52}"/>
    <cellStyle name="Normal 5 4 3 3 5 2 4" xfId="33590" xr:uid="{2C449C7C-DA67-433C-812D-688BF694E6DE}"/>
    <cellStyle name="Normal 5 4 3 3 5 2 5" xfId="48474" xr:uid="{74FBA5CB-7D17-4428-9313-012A522EBC4D}"/>
    <cellStyle name="Normal 5 4 3 3 5 3" xfId="23322" xr:uid="{076CF1F4-4BEF-4C89-8E70-EEC8F1AC8634}"/>
    <cellStyle name="Normal 5 4 3 3 5 3 2" xfId="37014" xr:uid="{F0CC1D20-B2F5-4ED2-B1C7-5F4A5C0B17A8}"/>
    <cellStyle name="Normal 5 4 3 3 5 3 3" xfId="51898" xr:uid="{F0A986F7-DA8B-4B7E-83C0-58A344E278E1}"/>
    <cellStyle name="Normal 5 4 3 3 5 4" xfId="16478" xr:uid="{82CA575C-EDB9-4679-93DA-ECF7941836EA}"/>
    <cellStyle name="Normal 5 4 3 3 5 4 2" xfId="40967" xr:uid="{61CAA9D0-1E1E-4FDD-AC55-258B6CC3C1A9}"/>
    <cellStyle name="Normal 5 4 3 3 5 5" xfId="30168" xr:uid="{65FCB043-9899-452F-A7BE-F8A63F946748}"/>
    <cellStyle name="Normal 5 4 3 3 5 6" xfId="45052" xr:uid="{6C8CAA65-76E2-4C9B-BF5D-6F11AFDE7E5E}"/>
    <cellStyle name="Normal 5 4 3 3 5 7" xfId="9632" xr:uid="{C2CFDAB1-2916-4389-8FF8-F86954D8AD15}"/>
    <cellStyle name="Normal 5 4 3 3 6" xfId="11342" xr:uid="{A5240DB8-0711-45FD-8318-E1E5E3A0B67B}"/>
    <cellStyle name="Normal 5 4 3 3 6 2" xfId="25032" xr:uid="{358BB986-7ACC-494F-B209-7C99A5DFD1CA}"/>
    <cellStyle name="Normal 5 4 3 3 6 2 2" xfId="38724" xr:uid="{68772F62-DDA0-402E-8BD6-EFAB3DFBC726}"/>
    <cellStyle name="Normal 5 4 3 3 6 2 3" xfId="53608" xr:uid="{585D7D71-3266-4A38-8B54-524943D71C46}"/>
    <cellStyle name="Normal 5 4 3 3 6 3" xfId="18188" xr:uid="{3DA80CCD-9F67-48E4-AFBE-440B5D5F6ACE}"/>
    <cellStyle name="Normal 5 4 3 3 6 4" xfId="31878" xr:uid="{B483214D-8DE8-4146-8758-089EF3992277}"/>
    <cellStyle name="Normal 5 4 3 3 6 5" xfId="46762" xr:uid="{7383CA73-266B-4876-8940-D01CB3D60E40}"/>
    <cellStyle name="Normal 5 4 3 3 7" xfId="21610" xr:uid="{23EB7808-9033-4E03-B4BC-CE8933827793}"/>
    <cellStyle name="Normal 5 4 3 3 7 2" xfId="35302" xr:uid="{08DF97F9-8252-445C-B0FF-A2619FB7F274}"/>
    <cellStyle name="Normal 5 4 3 3 7 3" xfId="50186" xr:uid="{612CA4EF-FB4A-4A89-B8CB-9F7462493187}"/>
    <cellStyle name="Normal 5 4 3 3 8" xfId="14766" xr:uid="{9DCEB35E-4B5A-4696-AAD0-75BF812FE718}"/>
    <cellStyle name="Normal 5 4 3 3 8 2" xfId="40783" xr:uid="{7B93BEC2-6F40-42E6-AF43-567CA98BF05C}"/>
    <cellStyle name="Normal 5 4 3 3 9" xfId="28456" xr:uid="{EC0ECC9F-5AF2-4833-BB35-6AA1494BB444}"/>
    <cellStyle name="Normal 5 4 3 4" xfId="302" xr:uid="{F0E8849C-D575-4466-B715-B742D0766252}"/>
    <cellStyle name="Normal 5 4 3 4 10" xfId="43345" xr:uid="{65C0AD06-288B-42B3-A0B3-06B249AE3A87}"/>
    <cellStyle name="Normal 5 4 3 4 11" xfId="7925" xr:uid="{9447B655-CD20-4250-BBE4-53B395DE4085}"/>
    <cellStyle name="Normal 5 4 3 4 2" xfId="555" xr:uid="{8157ED43-78A0-4A8E-8B05-C935E0068CB5}"/>
    <cellStyle name="Normal 5 4 3 4 2 2" xfId="1275" xr:uid="{9ACA7948-882D-4733-8CAC-534FCED9A23C}"/>
    <cellStyle name="Normal 5 4 3 4 2 2 2" xfId="1276" xr:uid="{72DCE63A-A32F-452A-929C-7C724861DC18}"/>
    <cellStyle name="Normal 5 4 3 4 2 2 2 2" xfId="13061" xr:uid="{23DB3297-AB21-4DEC-B7AA-90BA50348767}"/>
    <cellStyle name="Normal 5 4 3 4 2 2 2 2 2" xfId="26751" xr:uid="{193A3046-DC95-4C04-92FF-143A465824CA}"/>
    <cellStyle name="Normal 5 4 3 4 2 2 2 2 2 2" xfId="40443" xr:uid="{3484346D-3C42-42F0-8339-B155DEA7BA35}"/>
    <cellStyle name="Normal 5 4 3 4 2 2 2 2 2 3" xfId="55327" xr:uid="{EE3F7F5F-5F81-4080-ADBE-A56DE9E5BC9A}"/>
    <cellStyle name="Normal 5 4 3 4 2 2 2 2 3" xfId="19907" xr:uid="{FAFFCB41-758A-4690-8520-4FC9C851CF42}"/>
    <cellStyle name="Normal 5 4 3 4 2 2 2 2 4" xfId="33597" xr:uid="{811397D5-C646-43E0-BD8B-E2CE371C573B}"/>
    <cellStyle name="Normal 5 4 3 4 2 2 2 2 5" xfId="48481" xr:uid="{E02E594B-4118-4BB9-97B5-EE70F6B6D999}"/>
    <cellStyle name="Normal 5 4 3 4 2 2 2 3" xfId="23329" xr:uid="{9F4D77C5-9C12-4028-9A06-938A87A6303A}"/>
    <cellStyle name="Normal 5 4 3 4 2 2 2 3 2" xfId="37021" xr:uid="{916F6655-2847-4379-ABC3-2163B953F7B4}"/>
    <cellStyle name="Normal 5 4 3 4 2 2 2 3 3" xfId="51905" xr:uid="{DB48E3F3-2BB7-412E-AC27-A2F92541DAFD}"/>
    <cellStyle name="Normal 5 4 3 4 2 2 2 4" xfId="16485" xr:uid="{5960105F-B6B0-4259-B766-B7D97A9ADBD1}"/>
    <cellStyle name="Normal 5 4 3 4 2 2 2 4 2" xfId="40969" xr:uid="{441B936F-50AF-4496-B5CF-58E72BE9942D}"/>
    <cellStyle name="Normal 5 4 3 4 2 2 2 5" xfId="30175" xr:uid="{10CBAED2-23FA-483F-8965-35CF21AE3043}"/>
    <cellStyle name="Normal 5 4 3 4 2 2 2 6" xfId="45059" xr:uid="{385A794A-C09D-48BE-B8AC-D394972009C4}"/>
    <cellStyle name="Normal 5 4 3 4 2 2 2 7" xfId="9639" xr:uid="{DA7F7B2E-7BAA-4AA1-80E3-BF9C55C46B65}"/>
    <cellStyle name="Normal 5 4 3 4 2 2 3" xfId="11349" xr:uid="{2EA951DC-5A6A-48AF-9295-415DB6D2A86E}"/>
    <cellStyle name="Normal 5 4 3 4 2 2 3 2" xfId="25039" xr:uid="{0700AEC0-C009-4825-B5A4-52E39668C841}"/>
    <cellStyle name="Normal 5 4 3 4 2 2 3 2 2" xfId="38731" xr:uid="{98CA6397-DE25-446A-952D-576B9C3CB92C}"/>
    <cellStyle name="Normal 5 4 3 4 2 2 3 2 3" xfId="53615" xr:uid="{14DEEF52-0112-4DDA-BAF4-0E17FBFE90B5}"/>
    <cellStyle name="Normal 5 4 3 4 2 2 3 3" xfId="18195" xr:uid="{42EC1D88-3942-40EB-9D7B-6F28FFFEBB83}"/>
    <cellStyle name="Normal 5 4 3 4 2 2 3 4" xfId="31885" xr:uid="{4D09F719-B8A7-4F28-ACC5-3A5189D273ED}"/>
    <cellStyle name="Normal 5 4 3 4 2 2 3 5" xfId="46769" xr:uid="{33627B30-52F8-4846-9C95-245A377CE3AA}"/>
    <cellStyle name="Normal 5 4 3 4 2 2 4" xfId="21617" xr:uid="{08793415-2FB8-45ED-85EE-F10E82C8A738}"/>
    <cellStyle name="Normal 5 4 3 4 2 2 4 2" xfId="35309" xr:uid="{BCA91705-06A4-4C05-B1D9-FE55077FB9C4}"/>
    <cellStyle name="Normal 5 4 3 4 2 2 4 3" xfId="50193" xr:uid="{712206E4-FBAD-4E99-987D-9FFEDBFD2B85}"/>
    <cellStyle name="Normal 5 4 3 4 2 2 5" xfId="14773" xr:uid="{1B47BA17-4C20-4FD9-9B62-3C35D5D56C38}"/>
    <cellStyle name="Normal 5 4 3 4 2 2 5 2" xfId="40968" xr:uid="{912337E1-88D7-496E-993C-C152BE46D9D8}"/>
    <cellStyle name="Normal 5 4 3 4 2 2 6" xfId="28463" xr:uid="{B9195E4E-DE11-4F78-9B4B-8AC3527DD5FF}"/>
    <cellStyle name="Normal 5 4 3 4 2 2 7" xfId="43347" xr:uid="{EA896928-8006-46B4-BCC8-C56C93150E2F}"/>
    <cellStyle name="Normal 5 4 3 4 2 2 8" xfId="7927" xr:uid="{8BF1F9D0-7266-4B71-ADAE-AA1F504F6044}"/>
    <cellStyle name="Normal 5 4 3 4 2 3" xfId="1277" xr:uid="{90B619F1-A45E-4C75-BA27-C427EB2D7722}"/>
    <cellStyle name="Normal 5 4 3 4 2 3 2" xfId="13060" xr:uid="{83325ABF-B43A-4AF4-B18E-FB7B840FA1DF}"/>
    <cellStyle name="Normal 5 4 3 4 2 3 2 2" xfId="26750" xr:uid="{90BB468B-50F9-4755-B4FE-494305ED1FA9}"/>
    <cellStyle name="Normal 5 4 3 4 2 3 2 2 2" xfId="40442" xr:uid="{15FF4F6D-EEB7-4E2C-893A-0644FDD9023C}"/>
    <cellStyle name="Normal 5 4 3 4 2 3 2 2 3" xfId="55326" xr:uid="{62042810-2E5D-400D-AC45-28602C4B021D}"/>
    <cellStyle name="Normal 5 4 3 4 2 3 2 3" xfId="19906" xr:uid="{0096EA2C-07A0-400E-973E-469F29CEA6CA}"/>
    <cellStyle name="Normal 5 4 3 4 2 3 2 4" xfId="33596" xr:uid="{1E2E7E74-5C4D-433B-A004-C1D27537B318}"/>
    <cellStyle name="Normal 5 4 3 4 2 3 2 5" xfId="48480" xr:uid="{7AF7E6C5-E4B8-4A5E-96D4-E0B1EB27294F}"/>
    <cellStyle name="Normal 5 4 3 4 2 3 3" xfId="23328" xr:uid="{0E8E1C9E-7DE6-48BF-B6DD-5706F09EDEC9}"/>
    <cellStyle name="Normal 5 4 3 4 2 3 3 2" xfId="37020" xr:uid="{AD205F2C-E3EB-4C2F-8C5E-1274DC5349D6}"/>
    <cellStyle name="Normal 5 4 3 4 2 3 3 3" xfId="51904" xr:uid="{8D553216-37BB-4E3A-B94F-F1253256C0B2}"/>
    <cellStyle name="Normal 5 4 3 4 2 3 4" xfId="16484" xr:uid="{70BC59DB-BDF8-4961-AAF4-608D27B71AE3}"/>
    <cellStyle name="Normal 5 4 3 4 2 3 4 2" xfId="40970" xr:uid="{F5AC29AF-B30E-4658-81C3-FB8A2D9C5AB3}"/>
    <cellStyle name="Normal 5 4 3 4 2 3 5" xfId="30174" xr:uid="{A349A9FA-DB6B-4D51-B62B-48362FBA1F08}"/>
    <cellStyle name="Normal 5 4 3 4 2 3 6" xfId="45058" xr:uid="{3C0FB0E7-387E-4475-90B8-95B321659E41}"/>
    <cellStyle name="Normal 5 4 3 4 2 3 7" xfId="9638" xr:uid="{A53B7CB4-E29E-4E6B-8BA8-DC9BB8894044}"/>
    <cellStyle name="Normal 5 4 3 4 2 4" xfId="11348" xr:uid="{6F4384AC-2774-42D9-B69C-5E5FAAC00278}"/>
    <cellStyle name="Normal 5 4 3 4 2 4 2" xfId="25038" xr:uid="{20CE2886-57FE-4511-B9BF-D27106342EC1}"/>
    <cellStyle name="Normal 5 4 3 4 2 4 2 2" xfId="38730" xr:uid="{B0E03432-593B-48C1-A895-4E117603C1BB}"/>
    <cellStyle name="Normal 5 4 3 4 2 4 2 3" xfId="53614" xr:uid="{A06EAE98-68D5-4500-969F-95DF73218C38}"/>
    <cellStyle name="Normal 5 4 3 4 2 4 3" xfId="18194" xr:uid="{EA84485D-46B3-4082-A875-542D387B6230}"/>
    <cellStyle name="Normal 5 4 3 4 2 4 4" xfId="31884" xr:uid="{72415453-224B-4657-921D-EE674C7137F3}"/>
    <cellStyle name="Normal 5 4 3 4 2 4 5" xfId="46768" xr:uid="{55142F36-C76B-4A8F-9076-89708B3D3B82}"/>
    <cellStyle name="Normal 5 4 3 4 2 5" xfId="21616" xr:uid="{4FE6B39B-714E-42F2-B501-E1736DE834BA}"/>
    <cellStyle name="Normal 5 4 3 4 2 5 2" xfId="35308" xr:uid="{20E302AA-BE6C-4829-9269-43471B4E3D22}"/>
    <cellStyle name="Normal 5 4 3 4 2 5 3" xfId="50192" xr:uid="{BFB71B0D-1D09-4D74-BFF7-044F4EE1BA18}"/>
    <cellStyle name="Normal 5 4 3 4 2 6" xfId="14772" xr:uid="{EE3CC32C-7730-416E-BB3F-DABDF31355D4}"/>
    <cellStyle name="Normal 5 4 3 4 2 6 2" xfId="40832" xr:uid="{C4BE87B7-E187-4C5D-9DB3-004AD01FF21B}"/>
    <cellStyle name="Normal 5 4 3 4 2 7" xfId="28462" xr:uid="{F8A2A933-8ABC-4D53-8464-B06E8EB74BF2}"/>
    <cellStyle name="Normal 5 4 3 4 2 8" xfId="43346" xr:uid="{D84AADE1-D701-4B2E-B032-35EFBC78B98F}"/>
    <cellStyle name="Normal 5 4 3 4 2 9" xfId="7926" xr:uid="{65679191-7E79-476C-802A-FC101F780B99}"/>
    <cellStyle name="Normal 5 4 3 4 3" xfId="1278" xr:uid="{578A8C01-2F63-47CB-9BE5-26E4D5D60A85}"/>
    <cellStyle name="Normal 5 4 3 4 3 2" xfId="1279" xr:uid="{ACD38731-8561-4C6B-A6A0-C049582111E8}"/>
    <cellStyle name="Normal 5 4 3 4 3 2 2" xfId="13062" xr:uid="{3F683EA1-D609-4662-9420-0E43967F104C}"/>
    <cellStyle name="Normal 5 4 3 4 3 2 2 2" xfId="26752" xr:uid="{0C20656C-E6EA-44E3-B86F-45DD4AE4CDC1}"/>
    <cellStyle name="Normal 5 4 3 4 3 2 2 2 2" xfId="40444" xr:uid="{B7587A85-2D0B-4356-A869-2665581E10C9}"/>
    <cellStyle name="Normal 5 4 3 4 3 2 2 2 3" xfId="55328" xr:uid="{404702E2-893E-4318-8025-392CF7FBA301}"/>
    <cellStyle name="Normal 5 4 3 4 3 2 2 3" xfId="19908" xr:uid="{EF66388F-92FA-4AF0-A1DB-C794571ED7EF}"/>
    <cellStyle name="Normal 5 4 3 4 3 2 2 4" xfId="33598" xr:uid="{71E8E676-7F44-4127-AB0C-B43C604B0120}"/>
    <cellStyle name="Normal 5 4 3 4 3 2 2 5" xfId="48482" xr:uid="{DE6D6019-CCE1-41F2-8076-8D23C05CC54A}"/>
    <cellStyle name="Normal 5 4 3 4 3 2 3" xfId="23330" xr:uid="{6A37E19B-3D27-4A10-860B-8A0DD82B0FFE}"/>
    <cellStyle name="Normal 5 4 3 4 3 2 3 2" xfId="37022" xr:uid="{F3BA5B47-00D4-440A-8ADB-E36BA8912B11}"/>
    <cellStyle name="Normal 5 4 3 4 3 2 3 3" xfId="51906" xr:uid="{01D7498F-43D1-4AF9-9115-1D8C6D300D50}"/>
    <cellStyle name="Normal 5 4 3 4 3 2 4" xfId="16486" xr:uid="{D84BA5FC-5F1B-454C-9997-4BECA5E91463}"/>
    <cellStyle name="Normal 5 4 3 4 3 2 4 2" xfId="40972" xr:uid="{2222C780-96E0-4E26-B268-6060E99CAF9F}"/>
    <cellStyle name="Normal 5 4 3 4 3 2 5" xfId="30176" xr:uid="{7AD98D28-2E96-429B-A56D-2DFF246B3629}"/>
    <cellStyle name="Normal 5 4 3 4 3 2 6" xfId="45060" xr:uid="{C7704609-C24B-4EA7-992A-752C243FEEB8}"/>
    <cellStyle name="Normal 5 4 3 4 3 2 7" xfId="9640" xr:uid="{D1A34748-91F3-4150-A37A-72D55AF9BEC4}"/>
    <cellStyle name="Normal 5 4 3 4 3 3" xfId="11350" xr:uid="{372C6CEE-5923-49D9-938F-17A59E547F92}"/>
    <cellStyle name="Normal 5 4 3 4 3 3 2" xfId="25040" xr:uid="{674C4348-610A-47DD-A060-6130C08895D5}"/>
    <cellStyle name="Normal 5 4 3 4 3 3 2 2" xfId="38732" xr:uid="{62E0598A-2641-485B-A224-97CDD257CCFC}"/>
    <cellStyle name="Normal 5 4 3 4 3 3 2 3" xfId="53616" xr:uid="{4593EE8B-B1A9-4123-BB55-938F71000615}"/>
    <cellStyle name="Normal 5 4 3 4 3 3 3" xfId="18196" xr:uid="{3856DB80-CBF4-4A7D-B24C-08F32576ABFD}"/>
    <cellStyle name="Normal 5 4 3 4 3 3 4" xfId="31886" xr:uid="{FF025B0A-BB6F-4557-B510-6E4A8AD4D442}"/>
    <cellStyle name="Normal 5 4 3 4 3 3 5" xfId="46770" xr:uid="{B736ABFB-C56A-4CE2-8FEC-AE057E591853}"/>
    <cellStyle name="Normal 5 4 3 4 3 4" xfId="21618" xr:uid="{E3950840-3953-4281-B739-226A97BAC28F}"/>
    <cellStyle name="Normal 5 4 3 4 3 4 2" xfId="35310" xr:uid="{7F676D48-2AE7-4970-A626-B07247CE9102}"/>
    <cellStyle name="Normal 5 4 3 4 3 4 3" xfId="50194" xr:uid="{C45F6D33-62F1-4234-9632-955DB05A67B6}"/>
    <cellStyle name="Normal 5 4 3 4 3 5" xfId="14774" xr:uid="{3A4A5F0E-ECBA-48F8-9BA9-24EBE2411AEB}"/>
    <cellStyle name="Normal 5 4 3 4 3 5 2" xfId="40971" xr:uid="{FA5EB21C-0592-4E5B-803A-A781AA634D03}"/>
    <cellStyle name="Normal 5 4 3 4 3 6" xfId="28464" xr:uid="{1F439FD5-8FBA-48F8-AA79-3AD44BE0E2F7}"/>
    <cellStyle name="Normal 5 4 3 4 3 7" xfId="43348" xr:uid="{DB4BE07C-C2C1-437F-9891-680CC31A0998}"/>
    <cellStyle name="Normal 5 4 3 4 3 8" xfId="7928" xr:uid="{FACC64E3-D42B-4BB5-AB32-B2C77A1C19F6}"/>
    <cellStyle name="Normal 5 4 3 4 4" xfId="1280" xr:uid="{4417BEB5-6B0A-43F4-BC51-ECAD2FB79DB3}"/>
    <cellStyle name="Normal 5 4 3 4 4 2" xfId="9641" xr:uid="{613A1847-3587-4A53-9412-3C5A49F2AD59}"/>
    <cellStyle name="Normal 5 4 3 4 4 2 2" xfId="13063" xr:uid="{700A3C11-6CF8-4888-8156-2BEA9F760E9D}"/>
    <cellStyle name="Normal 5 4 3 4 4 2 2 2" xfId="26753" xr:uid="{5344F5B0-540E-4BB1-AA88-2F35FD500EA6}"/>
    <cellStyle name="Normal 5 4 3 4 4 2 2 2 2" xfId="40445" xr:uid="{FF95DF68-15ED-4873-8B36-3A7BF1A541BE}"/>
    <cellStyle name="Normal 5 4 3 4 4 2 2 2 3" xfId="55329" xr:uid="{BD2B881F-33F5-4B8B-9A96-46F7C97C16DC}"/>
    <cellStyle name="Normal 5 4 3 4 4 2 2 3" xfId="19909" xr:uid="{685485D3-3C76-4B37-BAEB-D9E55DF8F208}"/>
    <cellStyle name="Normal 5 4 3 4 4 2 2 4" xfId="33599" xr:uid="{FBD9C8DB-AF5F-47CB-97E1-D9AD38B7DC7C}"/>
    <cellStyle name="Normal 5 4 3 4 4 2 2 5" xfId="48483" xr:uid="{916B5FAD-047E-4B1A-AF05-B210B2B21F14}"/>
    <cellStyle name="Normal 5 4 3 4 4 2 3" xfId="23331" xr:uid="{712292AE-6A69-4446-9E9D-E1749FF7368E}"/>
    <cellStyle name="Normal 5 4 3 4 4 2 3 2" xfId="37023" xr:uid="{1CB1039E-8EBA-4F82-A0E8-6174574D44C9}"/>
    <cellStyle name="Normal 5 4 3 4 4 2 3 3" xfId="51907" xr:uid="{568B4427-AE1E-4043-837C-89CBD815BCC6}"/>
    <cellStyle name="Normal 5 4 3 4 4 2 4" xfId="16487" xr:uid="{C857CEA2-23E2-40F7-B8B3-1A0DE6ED03B0}"/>
    <cellStyle name="Normal 5 4 3 4 4 2 5" xfId="30177" xr:uid="{CA0FF6A2-29D6-417F-B468-99765598CF13}"/>
    <cellStyle name="Normal 5 4 3 4 4 2 6" xfId="45061" xr:uid="{B32E5243-5843-425E-92E7-5787933DDF03}"/>
    <cellStyle name="Normal 5 4 3 4 4 3" xfId="11351" xr:uid="{1B09424C-F6E9-4D53-9697-3EF367EBD7DC}"/>
    <cellStyle name="Normal 5 4 3 4 4 3 2" xfId="25041" xr:uid="{153E0C3B-7FBC-40BC-8D09-B7A5093D8FDA}"/>
    <cellStyle name="Normal 5 4 3 4 4 3 2 2" xfId="38733" xr:uid="{DCAE6B88-9139-47AD-BDDD-E8995211B45C}"/>
    <cellStyle name="Normal 5 4 3 4 4 3 2 3" xfId="53617" xr:uid="{5A89C576-165E-4B00-B233-CFA0BB64104B}"/>
    <cellStyle name="Normal 5 4 3 4 4 3 3" xfId="18197" xr:uid="{BE00E5DF-1B99-4019-82D3-0F843F97C58C}"/>
    <cellStyle name="Normal 5 4 3 4 4 3 4" xfId="31887" xr:uid="{7B78423D-7568-44F1-A413-2692A82CE95A}"/>
    <cellStyle name="Normal 5 4 3 4 4 3 5" xfId="46771" xr:uid="{4702BE07-C12C-474C-A5B1-E53B74C8F625}"/>
    <cellStyle name="Normal 5 4 3 4 4 4" xfId="21619" xr:uid="{C114508E-D93D-425E-A29E-B2940740A390}"/>
    <cellStyle name="Normal 5 4 3 4 4 4 2" xfId="35311" xr:uid="{ECF80DF3-3E9D-4894-9A80-A44D4E78B8CD}"/>
    <cellStyle name="Normal 5 4 3 4 4 4 3" xfId="50195" xr:uid="{ECA731AA-FCF7-4EE9-AE0E-C7C840FDB25E}"/>
    <cellStyle name="Normal 5 4 3 4 4 5" xfId="14775" xr:uid="{2979C1E3-3D91-41F1-81DA-722E8C62FC23}"/>
    <cellStyle name="Normal 5 4 3 4 4 5 2" xfId="40973" xr:uid="{9087CE8E-091E-459F-87E8-B17EF3E865E2}"/>
    <cellStyle name="Normal 5 4 3 4 4 6" xfId="28465" xr:uid="{39C58C86-23F3-4A14-BC09-69690AFE2BC9}"/>
    <cellStyle name="Normal 5 4 3 4 4 7" xfId="43349" xr:uid="{CD12DDF3-4EDD-441F-96B3-CF09A39F5170}"/>
    <cellStyle name="Normal 5 4 3 4 4 8" xfId="7929" xr:uid="{C2FD8A7C-15F3-4E04-A65E-F7301565B62D}"/>
    <cellStyle name="Normal 5 4 3 4 5" xfId="9637" xr:uid="{4E8B6F60-4D2D-4B17-B2A2-ABEE77FF8A0C}"/>
    <cellStyle name="Normal 5 4 3 4 5 2" xfId="13059" xr:uid="{D6AD0F07-43F9-49F5-A195-535245A528AA}"/>
    <cellStyle name="Normal 5 4 3 4 5 2 2" xfId="26749" xr:uid="{C240EFBA-C095-4D6F-9EFA-B161B62DF145}"/>
    <cellStyle name="Normal 5 4 3 4 5 2 2 2" xfId="40441" xr:uid="{CD1153A2-D915-41DA-BA32-4431FBB16CF7}"/>
    <cellStyle name="Normal 5 4 3 4 5 2 2 3" xfId="55325" xr:uid="{AC49DF0B-5B15-4930-A15D-4F0C49B023B7}"/>
    <cellStyle name="Normal 5 4 3 4 5 2 3" xfId="19905" xr:uid="{ED9B940A-3F6A-40EC-8BD8-F24BDC8BDD41}"/>
    <cellStyle name="Normal 5 4 3 4 5 2 4" xfId="33595" xr:uid="{DBDC5596-3D9F-4A3B-B717-B9E7B62878B1}"/>
    <cellStyle name="Normal 5 4 3 4 5 2 5" xfId="48479" xr:uid="{C939B76B-74C3-456D-B62F-4EF99FB15BA1}"/>
    <cellStyle name="Normal 5 4 3 4 5 3" xfId="23327" xr:uid="{9902BA54-9EC6-4CEE-AE99-FCA896727623}"/>
    <cellStyle name="Normal 5 4 3 4 5 3 2" xfId="37019" xr:uid="{1795D60E-A814-4BFF-9FB3-2FC5A56118C3}"/>
    <cellStyle name="Normal 5 4 3 4 5 3 3" xfId="51903" xr:uid="{2FF7E968-BEFD-44C1-9F47-B935DCE32535}"/>
    <cellStyle name="Normal 5 4 3 4 5 4" xfId="16483" xr:uid="{032FFDC4-45FE-400F-B3FE-D39BD2A53877}"/>
    <cellStyle name="Normal 5 4 3 4 5 5" xfId="30173" xr:uid="{F9BB31AD-05A5-48BE-91C7-92A85548203E}"/>
    <cellStyle name="Normal 5 4 3 4 5 6" xfId="45057" xr:uid="{DDEF5670-BD4D-412B-9EFB-0B5B9C1298BE}"/>
    <cellStyle name="Normal 5 4 3 4 6" xfId="11347" xr:uid="{4FA17E6D-ACC3-48A7-8B7B-095253542529}"/>
    <cellStyle name="Normal 5 4 3 4 6 2" xfId="25037" xr:uid="{5E7F89A2-BB30-4D5E-B8AD-2DE604DB0AD1}"/>
    <cellStyle name="Normal 5 4 3 4 6 2 2" xfId="38729" xr:uid="{6431AD62-23D7-4246-996A-D0714145CDD9}"/>
    <cellStyle name="Normal 5 4 3 4 6 2 3" xfId="53613" xr:uid="{C608EBAF-05D0-4C31-AE8E-693F0BC0E666}"/>
    <cellStyle name="Normal 5 4 3 4 6 3" xfId="18193" xr:uid="{562740D6-0D64-4AF7-8EEB-1534C3B495B3}"/>
    <cellStyle name="Normal 5 4 3 4 6 4" xfId="31883" xr:uid="{A15431D0-F953-45F4-9416-9E799F40BC43}"/>
    <cellStyle name="Normal 5 4 3 4 6 5" xfId="46767" xr:uid="{2C0A9742-020E-4DD6-A92A-98BFA4C4EEF5}"/>
    <cellStyle name="Normal 5 4 3 4 7" xfId="21615" xr:uid="{2C7E7A6C-2262-4BAD-A8A9-A65B4C4FA2D3}"/>
    <cellStyle name="Normal 5 4 3 4 7 2" xfId="35307" xr:uid="{40A17AA3-8171-4D7A-8BA6-B3806EC2D3AE}"/>
    <cellStyle name="Normal 5 4 3 4 7 3" xfId="50191" xr:uid="{66A37E8C-91FE-4672-8A3E-742089FE84A2}"/>
    <cellStyle name="Normal 5 4 3 4 8" xfId="14771" xr:uid="{8AF779E2-953D-4330-9D95-385BD84ECA84}"/>
    <cellStyle name="Normal 5 4 3 4 8 2" xfId="40784" xr:uid="{92B5D386-4F94-4C07-B02D-59FEC96BF99D}"/>
    <cellStyle name="Normal 5 4 3 4 9" xfId="28461" xr:uid="{DD7FCCC7-81DC-47A3-BB90-1BEB1E572E99}"/>
    <cellStyle name="Normal 5 4 3 5" xfId="556" xr:uid="{7D24D0C2-333F-4188-894D-336497472CD7}"/>
    <cellStyle name="Normal 5 4 3 5 2" xfId="1281" xr:uid="{8F4EEFA2-3BC4-4FF7-8F4E-E74BB0582647}"/>
    <cellStyle name="Normal 5 4 3 5 2 2" xfId="1282" xr:uid="{89F1F99A-488B-418C-80D2-FECDF82D5511}"/>
    <cellStyle name="Normal 5 4 3 5 2 2 2" xfId="13065" xr:uid="{9E3DC573-06A2-4C24-B9F3-BE97F529D7ED}"/>
    <cellStyle name="Normal 5 4 3 5 2 2 2 2" xfId="26755" xr:uid="{37F4477A-E1CD-422C-AE76-289000F8F412}"/>
    <cellStyle name="Normal 5 4 3 5 2 2 2 2 2" xfId="40447" xr:uid="{0FB369AE-1865-4197-9D87-B7D9D3C2661A}"/>
    <cellStyle name="Normal 5 4 3 5 2 2 2 2 3" xfId="55331" xr:uid="{67B31E48-D4B3-4D96-95CF-3AB588D24768}"/>
    <cellStyle name="Normal 5 4 3 5 2 2 2 3" xfId="19911" xr:uid="{58E9CCF2-B983-40AF-AE28-C233C6E5607C}"/>
    <cellStyle name="Normal 5 4 3 5 2 2 2 4" xfId="33601" xr:uid="{0FCDEA4A-2DBB-4906-92A1-F0D52EC5F40A}"/>
    <cellStyle name="Normal 5 4 3 5 2 2 2 5" xfId="48485" xr:uid="{95685B6C-984D-43DB-ADBA-99306AF13CE7}"/>
    <cellStyle name="Normal 5 4 3 5 2 2 3" xfId="23333" xr:uid="{CEAE9579-BF84-45DB-B345-7675B42D529D}"/>
    <cellStyle name="Normal 5 4 3 5 2 2 3 2" xfId="37025" xr:uid="{DE31C1EC-8E73-457B-BC3C-102AEF43D3FB}"/>
    <cellStyle name="Normal 5 4 3 5 2 2 3 3" xfId="51909" xr:uid="{DF5100F7-E4F8-4D9E-B9D8-A30FAE03409E}"/>
    <cellStyle name="Normal 5 4 3 5 2 2 4" xfId="16489" xr:uid="{9C386CDB-2473-4BBE-A599-719F6D15EE49}"/>
    <cellStyle name="Normal 5 4 3 5 2 2 4 2" xfId="40975" xr:uid="{467619E8-E41B-4217-9B41-B5A6E018B916}"/>
    <cellStyle name="Normal 5 4 3 5 2 2 5" xfId="30179" xr:uid="{1F792BC2-6529-45A4-92F2-12A7DFECA155}"/>
    <cellStyle name="Normal 5 4 3 5 2 2 6" xfId="45063" xr:uid="{75083BB3-E4D8-4613-AA53-CC17C948D2C3}"/>
    <cellStyle name="Normal 5 4 3 5 2 2 7" xfId="9643" xr:uid="{2B2527B9-AF13-4CD0-BC0E-39DCAF54AEAF}"/>
    <cellStyle name="Normal 5 4 3 5 2 3" xfId="11353" xr:uid="{C34B4C6F-FBE1-47A0-9BCA-9D36262B89C9}"/>
    <cellStyle name="Normal 5 4 3 5 2 3 2" xfId="25043" xr:uid="{54CAFB00-780E-492E-809F-965FF9CFBF52}"/>
    <cellStyle name="Normal 5 4 3 5 2 3 2 2" xfId="38735" xr:uid="{B8204E7F-A9B2-491B-8E71-29F857F9D4C7}"/>
    <cellStyle name="Normal 5 4 3 5 2 3 2 3" xfId="53619" xr:uid="{4F8C9483-736A-4A5B-98BB-608DA3F4CD9A}"/>
    <cellStyle name="Normal 5 4 3 5 2 3 3" xfId="18199" xr:uid="{96373358-E54D-4324-8B47-22E8CB8F5C40}"/>
    <cellStyle name="Normal 5 4 3 5 2 3 4" xfId="31889" xr:uid="{B5F37CB1-A422-42CA-93BA-555BE53B8119}"/>
    <cellStyle name="Normal 5 4 3 5 2 3 5" xfId="46773" xr:uid="{822741F9-D544-4432-B023-042562189160}"/>
    <cellStyle name="Normal 5 4 3 5 2 4" xfId="21621" xr:uid="{4EF00875-738B-45DD-9ABC-333F328158A7}"/>
    <cellStyle name="Normal 5 4 3 5 2 4 2" xfId="35313" xr:uid="{CE368A9E-2035-42B4-B703-314FDD04E8D3}"/>
    <cellStyle name="Normal 5 4 3 5 2 4 3" xfId="50197" xr:uid="{52282316-06E6-478F-BF36-5B202A25BA1F}"/>
    <cellStyle name="Normal 5 4 3 5 2 5" xfId="14777" xr:uid="{8FEE3AF6-DB91-45C1-80F5-1613B5FF8B18}"/>
    <cellStyle name="Normal 5 4 3 5 2 5 2" xfId="40974" xr:uid="{E562B8B5-3339-425D-8CEE-EBDB6BB31D92}"/>
    <cellStyle name="Normal 5 4 3 5 2 6" xfId="28467" xr:uid="{D8C8F003-280F-4B34-B648-9D41A22B94B8}"/>
    <cellStyle name="Normal 5 4 3 5 2 7" xfId="43351" xr:uid="{51BC1FD2-2477-4494-AB36-DFF7BDA722B4}"/>
    <cellStyle name="Normal 5 4 3 5 2 8" xfId="7931" xr:uid="{BFF32096-29E3-43E4-B617-768EC8248038}"/>
    <cellStyle name="Normal 5 4 3 5 3" xfId="1283" xr:uid="{19015F02-BFC0-491D-9864-C67B32AC92DF}"/>
    <cellStyle name="Normal 5 4 3 5 3 2" xfId="13064" xr:uid="{469A9148-207A-4886-9EF2-5EA3E6F1BA2C}"/>
    <cellStyle name="Normal 5 4 3 5 3 2 2" xfId="26754" xr:uid="{9F8CEE35-C8AE-4E3B-AE27-0C07A9636E30}"/>
    <cellStyle name="Normal 5 4 3 5 3 2 2 2" xfId="40446" xr:uid="{A637A0F9-82F5-483B-B937-7834889CA883}"/>
    <cellStyle name="Normal 5 4 3 5 3 2 2 3" xfId="55330" xr:uid="{68BCCDB2-3A83-497C-8F50-E904CC09A65D}"/>
    <cellStyle name="Normal 5 4 3 5 3 2 3" xfId="19910" xr:uid="{85627045-D55A-4769-AFA0-5932F0F29F71}"/>
    <cellStyle name="Normal 5 4 3 5 3 2 4" xfId="33600" xr:uid="{DDF8C2DC-8BB4-4663-AFD5-BE86383404E0}"/>
    <cellStyle name="Normal 5 4 3 5 3 2 5" xfId="48484" xr:uid="{862FA318-4D88-4E6D-9AA6-ACB87076C6AE}"/>
    <cellStyle name="Normal 5 4 3 5 3 3" xfId="23332" xr:uid="{68D037E2-CC58-43CB-99E4-8A4994000D9A}"/>
    <cellStyle name="Normal 5 4 3 5 3 3 2" xfId="37024" xr:uid="{A6AA20E2-B1E0-4039-B590-CCFCE9032A77}"/>
    <cellStyle name="Normal 5 4 3 5 3 3 3" xfId="51908" xr:uid="{7C25A0F9-D769-4F74-B9BB-D882BC9CBF37}"/>
    <cellStyle name="Normal 5 4 3 5 3 4" xfId="16488" xr:uid="{2A5DACB6-A0E0-42F9-B1DF-618BD91B431A}"/>
    <cellStyle name="Normal 5 4 3 5 3 4 2" xfId="40976" xr:uid="{4C554196-959D-4012-B690-9B2663A9FC14}"/>
    <cellStyle name="Normal 5 4 3 5 3 5" xfId="30178" xr:uid="{FC0BC554-5C1F-4A27-B568-1F3791D33C8B}"/>
    <cellStyle name="Normal 5 4 3 5 3 6" xfId="45062" xr:uid="{ADE6B803-B801-4458-B20B-5068FA1615D0}"/>
    <cellStyle name="Normal 5 4 3 5 3 7" xfId="9642" xr:uid="{0B1DB321-3DB3-42E9-8BDF-DA26017E846B}"/>
    <cellStyle name="Normal 5 4 3 5 4" xfId="2856" xr:uid="{D7516384-98E9-416C-B6BC-4C75CE211B52}"/>
    <cellStyle name="Normal 5 4 3 5 4 2" xfId="25042" xr:uid="{060665EB-702D-4D39-8B92-57ED8792DDBA}"/>
    <cellStyle name="Normal 5 4 3 5 4 2 2" xfId="38734" xr:uid="{823D906D-412F-4F49-9475-A2598487136A}"/>
    <cellStyle name="Normal 5 4 3 5 4 2 3" xfId="53618" xr:uid="{457103CA-C22D-48FF-B354-8E335BECD74B}"/>
    <cellStyle name="Normal 5 4 3 5 4 3" xfId="18198" xr:uid="{DA30D731-A77E-4F22-BD46-11D0DFD29916}"/>
    <cellStyle name="Normal 5 4 3 5 4 3 2" xfId="41132" xr:uid="{1CA4B905-AC2F-4FC9-B4FE-A886502AD982}"/>
    <cellStyle name="Normal 5 4 3 5 4 4" xfId="31888" xr:uid="{F8627663-2DBE-4C32-88AE-DEAAF8581C84}"/>
    <cellStyle name="Normal 5 4 3 5 4 5" xfId="46772" xr:uid="{3109BAA1-CE1C-45EF-876F-96CD2A80C905}"/>
    <cellStyle name="Normal 5 4 3 5 4 6" xfId="11352" xr:uid="{EEA7900D-512E-427A-A00A-29B52B466C02}"/>
    <cellStyle name="Normal 5 4 3 5 5" xfId="21620" xr:uid="{753F63AB-1AD5-420C-B0BD-E2EB5D9FF03A}"/>
    <cellStyle name="Normal 5 4 3 5 5 2" xfId="35312" xr:uid="{E3D94549-B046-4920-86D0-5338AF2397F0}"/>
    <cellStyle name="Normal 5 4 3 5 5 3" xfId="50196" xr:uid="{515E5ADB-8C59-460A-8918-D336A060D857}"/>
    <cellStyle name="Normal 5 4 3 5 6" xfId="14776" xr:uid="{2FD3A78A-CD6D-49D9-BD35-4349412B230C}"/>
    <cellStyle name="Normal 5 4 3 5 6 2" xfId="40833" xr:uid="{C35C1716-7C8B-4CA0-B788-ED39C29AB127}"/>
    <cellStyle name="Normal 5 4 3 5 7" xfId="28466" xr:uid="{AA590CF7-7E6E-426F-B3C6-23FC7DAE0F69}"/>
    <cellStyle name="Normal 5 4 3 5 8" xfId="43350" xr:uid="{06C856EB-C958-4B76-85C5-0F38A3C69AF6}"/>
    <cellStyle name="Normal 5 4 3 5 9" xfId="7930" xr:uid="{F1AA180A-18F8-4D80-BAD6-1F1E52F39658}"/>
    <cellStyle name="Normal 5 4 3 6" xfId="1284" xr:uid="{E7004B91-503E-4B10-9F0C-227739B32092}"/>
    <cellStyle name="Normal 5 4 3 6 2" xfId="1285" xr:uid="{CF9ACCA1-F2C3-42A5-A56F-94AA810A72BA}"/>
    <cellStyle name="Normal 5 4 3 6 2 2" xfId="13066" xr:uid="{61C8972C-A4F7-4F97-9CA6-BF9F765F1790}"/>
    <cellStyle name="Normal 5 4 3 6 2 2 2" xfId="26756" xr:uid="{20A9DFEA-AC53-480D-9929-CB224146231D}"/>
    <cellStyle name="Normal 5 4 3 6 2 2 2 2" xfId="40448" xr:uid="{7C6F022B-71FA-4C98-B40C-0ECCDD64F762}"/>
    <cellStyle name="Normal 5 4 3 6 2 2 2 3" xfId="55332" xr:uid="{4E8EB4E4-210C-44B2-B546-3C9DEF809051}"/>
    <cellStyle name="Normal 5 4 3 6 2 2 3" xfId="19912" xr:uid="{B53E94CB-CB39-46D8-A316-32C5A0E3CCA3}"/>
    <cellStyle name="Normal 5 4 3 6 2 2 4" xfId="33602" xr:uid="{37549DB5-FC6F-4BCF-998B-33028AEAF2FF}"/>
    <cellStyle name="Normal 5 4 3 6 2 2 5" xfId="48486" xr:uid="{703BF96A-CA0C-4C89-961D-B1F211FD99FA}"/>
    <cellStyle name="Normal 5 4 3 6 2 3" xfId="23334" xr:uid="{34FBC0A8-0C42-45EB-AB9D-A5415997F31D}"/>
    <cellStyle name="Normal 5 4 3 6 2 3 2" xfId="37026" xr:uid="{D2E10EE0-06C5-4D35-B349-93C536BFAE17}"/>
    <cellStyle name="Normal 5 4 3 6 2 3 3" xfId="51910" xr:uid="{82385AD2-E035-4A8F-B631-C80D2F1A4C5B}"/>
    <cellStyle name="Normal 5 4 3 6 2 4" xfId="16490" xr:uid="{C97A0ECD-F74A-43C5-999D-7274AF7E856D}"/>
    <cellStyle name="Normal 5 4 3 6 2 4 2" xfId="40978" xr:uid="{D52F27A6-E40A-4A7F-BE01-FFF41D74F12D}"/>
    <cellStyle name="Normal 5 4 3 6 2 5" xfId="30180" xr:uid="{31AACB29-4C0A-4814-9E70-610C7216A73F}"/>
    <cellStyle name="Normal 5 4 3 6 2 6" xfId="45064" xr:uid="{C2270F18-99CD-4B5D-85E1-542F4BDEB089}"/>
    <cellStyle name="Normal 5 4 3 6 2 7" xfId="9644" xr:uid="{DBE48F8E-874A-4C27-833C-31AADE1DA942}"/>
    <cellStyle name="Normal 5 4 3 6 3" xfId="11354" xr:uid="{CB698FED-8D48-4D39-A835-FC988AB98586}"/>
    <cellStyle name="Normal 5 4 3 6 3 2" xfId="25044" xr:uid="{B16D9A08-114A-4F36-854D-EBAAC7F516E3}"/>
    <cellStyle name="Normal 5 4 3 6 3 2 2" xfId="38736" xr:uid="{E728E516-6069-47C8-9AB5-10F0AD293D3A}"/>
    <cellStyle name="Normal 5 4 3 6 3 2 3" xfId="53620" xr:uid="{B29C3ADC-31C8-447D-9F87-37B5D30BE6AC}"/>
    <cellStyle name="Normal 5 4 3 6 3 3" xfId="18200" xr:uid="{88116AEF-AFBF-4BA7-93D2-465BD43C9102}"/>
    <cellStyle name="Normal 5 4 3 6 3 4" xfId="31890" xr:uid="{6222D550-0A2D-4249-B861-9CEFADF5CFA9}"/>
    <cellStyle name="Normal 5 4 3 6 3 5" xfId="46774" xr:uid="{C54765F0-531F-4075-AB7C-597972129DE8}"/>
    <cellStyle name="Normal 5 4 3 6 4" xfId="21622" xr:uid="{81CAF99E-AEEF-4EFD-B31B-0463A002D360}"/>
    <cellStyle name="Normal 5 4 3 6 4 2" xfId="35314" xr:uid="{245FAA08-124C-4F94-8E43-6CF843206E2A}"/>
    <cellStyle name="Normal 5 4 3 6 4 3" xfId="50198" xr:uid="{71E987D4-EDA8-4FC5-8490-FEDAA8BABB06}"/>
    <cellStyle name="Normal 5 4 3 6 5" xfId="14778" xr:uid="{F9B331E1-5B26-4EA9-AEBA-4A4EB8F80B9B}"/>
    <cellStyle name="Normal 5 4 3 6 5 2" xfId="40977" xr:uid="{52B20736-5066-4148-A759-F6AD1FC236D6}"/>
    <cellStyle name="Normal 5 4 3 6 6" xfId="28468" xr:uid="{00017157-C8F0-4DAB-89C9-966EE69FC19F}"/>
    <cellStyle name="Normal 5 4 3 6 7" xfId="43352" xr:uid="{41E25D1C-E1A3-478D-A353-170C0AF594DC}"/>
    <cellStyle name="Normal 5 4 3 6 8" xfId="7932" xr:uid="{108CDCB4-EEE3-4C0C-82CE-491887E349F9}"/>
    <cellStyle name="Normal 5 4 3 7" xfId="1286" xr:uid="{DB933B23-06E8-4356-BA93-C73C14168CA1}"/>
    <cellStyle name="Normal 5 4 3 7 2" xfId="9645" xr:uid="{F2281478-6A5E-4026-9318-83D85D6F818F}"/>
    <cellStyle name="Normal 5 4 3 7 2 2" xfId="13067" xr:uid="{E82A6175-6685-4CFF-967D-E181736164D7}"/>
    <cellStyle name="Normal 5 4 3 7 2 2 2" xfId="26757" xr:uid="{67FCCD04-EF9E-4021-8008-B2E6FED75F1D}"/>
    <cellStyle name="Normal 5 4 3 7 2 2 2 2" xfId="40449" xr:uid="{D919ECF7-031C-45D7-8B8D-DB6F3DAEB8A3}"/>
    <cellStyle name="Normal 5 4 3 7 2 2 2 3" xfId="55333" xr:uid="{E3EC0EEE-B454-4A93-B49D-7EF80FF36386}"/>
    <cellStyle name="Normal 5 4 3 7 2 2 3" xfId="19913" xr:uid="{2BE32C95-11B9-4545-A962-63ABFCF7BB5B}"/>
    <cellStyle name="Normal 5 4 3 7 2 2 4" xfId="33603" xr:uid="{1C133E21-A0A3-4618-82CB-6708E36A34B1}"/>
    <cellStyle name="Normal 5 4 3 7 2 2 5" xfId="48487" xr:uid="{CBA9155B-C7F5-4CE4-8869-5CAF3D083A1A}"/>
    <cellStyle name="Normal 5 4 3 7 2 3" xfId="23335" xr:uid="{271AB867-C61D-479F-A0D6-754040F8B15E}"/>
    <cellStyle name="Normal 5 4 3 7 2 3 2" xfId="37027" xr:uid="{4896BDAE-D543-4704-8CC8-69E8A1821290}"/>
    <cellStyle name="Normal 5 4 3 7 2 3 3" xfId="51911" xr:uid="{CB2AF608-B6A7-4969-9692-57BBB7CC4E1E}"/>
    <cellStyle name="Normal 5 4 3 7 2 4" xfId="16491" xr:uid="{D8C43DCE-744D-4E78-805E-CE122D0FDA1A}"/>
    <cellStyle name="Normal 5 4 3 7 2 5" xfId="30181" xr:uid="{A1FF11AB-FF21-4F4C-8A31-E949A2FB674D}"/>
    <cellStyle name="Normal 5 4 3 7 2 6" xfId="45065" xr:uid="{904BA64F-891C-400F-AFCC-8BC569D522C9}"/>
    <cellStyle name="Normal 5 4 3 7 3" xfId="11355" xr:uid="{4BDE6D9A-FF81-41B0-AC22-4281B2E97F57}"/>
    <cellStyle name="Normal 5 4 3 7 3 2" xfId="25045" xr:uid="{CD9C2F29-9F07-4947-B8B5-26F47C88C838}"/>
    <cellStyle name="Normal 5 4 3 7 3 2 2" xfId="38737" xr:uid="{9C40C36D-5B28-43E4-8780-3CAC2D9E0ABE}"/>
    <cellStyle name="Normal 5 4 3 7 3 2 3" xfId="53621" xr:uid="{4886103F-6763-43E7-8C71-4781997BB755}"/>
    <cellStyle name="Normal 5 4 3 7 3 3" xfId="18201" xr:uid="{BD2B2D96-C2E2-4816-A4C3-847BE870095A}"/>
    <cellStyle name="Normal 5 4 3 7 3 4" xfId="31891" xr:uid="{F0565C95-F35F-4E10-A3A8-53F6FD95CA9C}"/>
    <cellStyle name="Normal 5 4 3 7 3 5" xfId="46775" xr:uid="{ADD590E7-5670-4207-B295-5BD0BE80A064}"/>
    <cellStyle name="Normal 5 4 3 7 4" xfId="21623" xr:uid="{81DBD353-C793-4874-B1CD-525459D8083F}"/>
    <cellStyle name="Normal 5 4 3 7 4 2" xfId="35315" xr:uid="{FA0286CE-AE97-4670-8F4E-8A61297AD457}"/>
    <cellStyle name="Normal 5 4 3 7 4 3" xfId="50199" xr:uid="{1D836405-FBD4-454C-BA41-5D6CB7B52531}"/>
    <cellStyle name="Normal 5 4 3 7 5" xfId="14779" xr:uid="{A5066B7C-A194-4C0E-A9F9-535A5582B3DE}"/>
    <cellStyle name="Normal 5 4 3 7 5 2" xfId="40979" xr:uid="{D56371E5-287F-4691-B00A-3444CA9E7D22}"/>
    <cellStyle name="Normal 5 4 3 7 6" xfId="28469" xr:uid="{2B51CDC8-D6F3-4D8A-82D2-3CFF48B6DD68}"/>
    <cellStyle name="Normal 5 4 3 7 7" xfId="43353" xr:uid="{9DDA76A4-F0A1-42CF-8A76-1E13F8F9AF9C}"/>
    <cellStyle name="Normal 5 4 3 7 8" xfId="7933" xr:uid="{51F7D162-C7AC-4E54-B705-69928B1291A9}"/>
    <cellStyle name="Normal 5 4 3 8" xfId="2857" xr:uid="{48B13E7E-D310-4ACE-AE0A-A96DAA0996DF}"/>
    <cellStyle name="Normal 5 4 3 8 2" xfId="13038" xr:uid="{8C37FC58-75C9-4F1E-BFBD-E6F0B96A0666}"/>
    <cellStyle name="Normal 5 4 3 8 2 2" xfId="26728" xr:uid="{AF3E172B-6CB1-49A2-89D4-4899D3B70A50}"/>
    <cellStyle name="Normal 5 4 3 8 2 2 2" xfId="40420" xr:uid="{A287D30F-42E2-49B8-9BC8-7314D9896EAD}"/>
    <cellStyle name="Normal 5 4 3 8 2 2 3" xfId="55304" xr:uid="{6543D6D3-2C39-404A-A089-F300396AE573}"/>
    <cellStyle name="Normal 5 4 3 8 2 3" xfId="19884" xr:uid="{45B02862-D11A-44BA-8F26-8BD1004D8C57}"/>
    <cellStyle name="Normal 5 4 3 8 2 4" xfId="33574" xr:uid="{D8DE72AF-C059-4C3C-AB82-DDEA5C8FDC0D}"/>
    <cellStyle name="Normal 5 4 3 8 2 5" xfId="48458" xr:uid="{0E421D7F-B10B-4FB7-AAC0-EFBCA57FA145}"/>
    <cellStyle name="Normal 5 4 3 8 3" xfId="23306" xr:uid="{961E4805-D077-4556-9416-07A2DF678BD7}"/>
    <cellStyle name="Normal 5 4 3 8 3 2" xfId="36998" xr:uid="{47FC937F-A637-4F24-BB71-2C2DE8A1A507}"/>
    <cellStyle name="Normal 5 4 3 8 3 3" xfId="51882" xr:uid="{78A944B2-98E0-41AE-A129-D9B2C26D50EE}"/>
    <cellStyle name="Normal 5 4 3 8 4" xfId="16462" xr:uid="{B1BB4817-45CC-48B1-8216-076572AC71BF}"/>
    <cellStyle name="Normal 5 4 3 8 4 2" xfId="41133" xr:uid="{A5926AB5-E9BF-4BBF-B2AA-E0D57277CFB8}"/>
    <cellStyle name="Normal 5 4 3 8 5" xfId="30152" xr:uid="{5703CB0F-7A27-4D43-8063-3900AB00D235}"/>
    <cellStyle name="Normal 5 4 3 8 6" xfId="45036" xr:uid="{AE14C490-251D-4915-B640-7A1A04F06853}"/>
    <cellStyle name="Normal 5 4 3 8 7" xfId="9616" xr:uid="{8E6DC5C0-9CB0-43BA-8C0D-14D772864CF3}"/>
    <cellStyle name="Normal 5 4 3 9" xfId="11326" xr:uid="{ED6AF745-6752-42AF-87EA-BB212E579815}"/>
    <cellStyle name="Normal 5 4 3 9 2" xfId="25016" xr:uid="{9E506E88-8B0C-41D3-A6C6-F280054EF931}"/>
    <cellStyle name="Normal 5 4 3 9 2 2" xfId="38708" xr:uid="{8DD48031-768F-4328-8C4C-913B49D50294}"/>
    <cellStyle name="Normal 5 4 3 9 2 3" xfId="53592" xr:uid="{E846BE89-21FF-456A-BD63-6E77DD13EB9A}"/>
    <cellStyle name="Normal 5 4 3 9 3" xfId="18172" xr:uid="{0179255A-417F-4D8C-9D25-58069460AFF7}"/>
    <cellStyle name="Normal 5 4 3 9 4" xfId="31862" xr:uid="{FCCEC391-2164-496B-A056-28CD45D796C0}"/>
    <cellStyle name="Normal 5 4 3 9 5" xfId="46746" xr:uid="{28EA5200-FC64-4A06-AE4A-CFC9F209203B}"/>
    <cellStyle name="Normal 5 4 4" xfId="99" xr:uid="{3ED463B4-8F09-4170-AAB5-FCF2ADE343E5}"/>
    <cellStyle name="Normal 5 4 4 10" xfId="14780" xr:uid="{7F0493F5-3167-4E91-81CE-F55208C23FB7}"/>
    <cellStyle name="Normal 5 4 4 10 2" xfId="40765" xr:uid="{B28EF1F3-B42A-4DBE-8376-CB1BB31016D2}"/>
    <cellStyle name="Normal 5 4 4 11" xfId="28470" xr:uid="{B040E425-747D-4B18-B4F8-1E83137E28F9}"/>
    <cellStyle name="Normal 5 4 4 12" xfId="43354" xr:uid="{40716BC6-D841-4A1C-97B5-E2AA097E5AA2}"/>
    <cellStyle name="Normal 5 4 4 13" xfId="7934" xr:uid="{29640A07-2483-4A00-9D0E-94E3346299BC}"/>
    <cellStyle name="Normal 5 4 4 2" xfId="448" xr:uid="{571A1D05-D03C-4D5C-8205-422CF9331609}"/>
    <cellStyle name="Normal 5 4 4 2 10" xfId="43355" xr:uid="{11C5359F-E91C-402E-9300-D41D2A6E6B72}"/>
    <cellStyle name="Normal 5 4 4 2 11" xfId="7935" xr:uid="{1D4AFEE2-5C0B-4914-8686-0D6A5BD71815}"/>
    <cellStyle name="Normal 5 4 4 2 2" xfId="557" xr:uid="{4E35590E-75D6-41B3-BFD8-E4286761C145}"/>
    <cellStyle name="Normal 5 4 4 2 2 2" xfId="1287" xr:uid="{BCC8FFEB-F989-4F06-B0C1-F39EA34398F9}"/>
    <cellStyle name="Normal 5 4 4 2 2 2 2" xfId="1288" xr:uid="{83986F4C-8129-43BD-8997-E5B707C0EBA1}"/>
    <cellStyle name="Normal 5 4 4 2 2 2 2 2" xfId="13071" xr:uid="{DF0B2CE1-3A49-4D3A-AD95-2FA09C258721}"/>
    <cellStyle name="Normal 5 4 4 2 2 2 2 2 2" xfId="26761" xr:uid="{9EF8BFAB-74D2-4441-B247-38C40B513ED5}"/>
    <cellStyle name="Normal 5 4 4 2 2 2 2 2 2 2" xfId="40453" xr:uid="{9AE72A66-8043-4A4F-B5DB-624A917A85D6}"/>
    <cellStyle name="Normal 5 4 4 2 2 2 2 2 2 3" xfId="55337" xr:uid="{04376DCC-0D07-4AB9-AE34-03C609314429}"/>
    <cellStyle name="Normal 5 4 4 2 2 2 2 2 3" xfId="19917" xr:uid="{0AD5EA82-150F-4506-BC01-EE3E9492241D}"/>
    <cellStyle name="Normal 5 4 4 2 2 2 2 2 4" xfId="33607" xr:uid="{3BE54A2F-211E-4FD2-B3F0-78E579792AFD}"/>
    <cellStyle name="Normal 5 4 4 2 2 2 2 2 5" xfId="48491" xr:uid="{1AA35CEE-0693-4F1C-9518-D436BF8006E2}"/>
    <cellStyle name="Normal 5 4 4 2 2 2 2 3" xfId="23339" xr:uid="{13F93DAD-8ED6-4176-863A-4D01F87C2553}"/>
    <cellStyle name="Normal 5 4 4 2 2 2 2 3 2" xfId="37031" xr:uid="{E1F23559-EEA6-416E-A68F-933B7524DD99}"/>
    <cellStyle name="Normal 5 4 4 2 2 2 2 3 3" xfId="51915" xr:uid="{B339615A-464A-45BB-B552-5D435CF881CA}"/>
    <cellStyle name="Normal 5 4 4 2 2 2 2 4" xfId="16495" xr:uid="{42FBB696-2092-4F6D-B4BA-B3B147A3069A}"/>
    <cellStyle name="Normal 5 4 4 2 2 2 2 4 2" xfId="40981" xr:uid="{67DBEDCA-24EA-46A0-AFCA-53152F434D21}"/>
    <cellStyle name="Normal 5 4 4 2 2 2 2 5" xfId="30185" xr:uid="{47D1418E-2B0E-47B6-AD0A-6E5A573AEB58}"/>
    <cellStyle name="Normal 5 4 4 2 2 2 2 6" xfId="45069" xr:uid="{BC1ACB8B-BBCC-4268-B13D-F8405B2854A9}"/>
    <cellStyle name="Normal 5 4 4 2 2 2 2 7" xfId="9649" xr:uid="{1F51DCAF-988A-4275-8AC0-46F3EDB9673F}"/>
    <cellStyle name="Normal 5 4 4 2 2 2 3" xfId="11359" xr:uid="{CA39497F-A1FF-46DD-A2EF-AD70D31B0A4F}"/>
    <cellStyle name="Normal 5 4 4 2 2 2 3 2" xfId="25049" xr:uid="{BBA4FE8B-7636-4A05-A63C-1D125BD3D1B8}"/>
    <cellStyle name="Normal 5 4 4 2 2 2 3 2 2" xfId="38741" xr:uid="{94B40CB2-C86A-446B-879F-274839F65D0D}"/>
    <cellStyle name="Normal 5 4 4 2 2 2 3 2 3" xfId="53625" xr:uid="{859E3E68-035F-495E-8BAF-476BF0AB09B7}"/>
    <cellStyle name="Normal 5 4 4 2 2 2 3 3" xfId="18205" xr:uid="{152C68B8-77D5-45A1-9735-FB9C8BC2156C}"/>
    <cellStyle name="Normal 5 4 4 2 2 2 3 4" xfId="31895" xr:uid="{E772A5D5-AEC2-4A4B-A648-8678FE31BD18}"/>
    <cellStyle name="Normal 5 4 4 2 2 2 3 5" xfId="46779" xr:uid="{5AD7FF78-9CBC-448C-82F6-B2BDCF059B8A}"/>
    <cellStyle name="Normal 5 4 4 2 2 2 4" xfId="21627" xr:uid="{681D00F2-0498-4D6A-9E00-5A672C3B862A}"/>
    <cellStyle name="Normal 5 4 4 2 2 2 4 2" xfId="35319" xr:uid="{65CA6354-FAC2-498A-884D-8868D84A244B}"/>
    <cellStyle name="Normal 5 4 4 2 2 2 4 3" xfId="50203" xr:uid="{E22AEF44-0133-4C45-BA40-24B9816D5B80}"/>
    <cellStyle name="Normal 5 4 4 2 2 2 5" xfId="14783" xr:uid="{D1D63444-7BA0-4C11-9AE4-E805BF9C0EA0}"/>
    <cellStyle name="Normal 5 4 4 2 2 2 5 2" xfId="40980" xr:uid="{6034458A-5C32-4458-ACE0-BC020D0D908F}"/>
    <cellStyle name="Normal 5 4 4 2 2 2 6" xfId="28473" xr:uid="{198AFD52-65B2-4B95-AB01-3EB4DEEDBB21}"/>
    <cellStyle name="Normal 5 4 4 2 2 2 7" xfId="43357" xr:uid="{313489B7-2D2D-486C-8B2C-8A49EF2E4176}"/>
    <cellStyle name="Normal 5 4 4 2 2 2 8" xfId="7937" xr:uid="{F013CC28-CDFF-4E1D-B139-77BAABC91C87}"/>
    <cellStyle name="Normal 5 4 4 2 2 3" xfId="1289" xr:uid="{171D8A68-8F34-47A9-B424-874BCE5BF8EC}"/>
    <cellStyle name="Normal 5 4 4 2 2 3 2" xfId="13070" xr:uid="{4F856D69-1EEE-4585-A4A9-883E0D1F9862}"/>
    <cellStyle name="Normal 5 4 4 2 2 3 2 2" xfId="26760" xr:uid="{8D8B83B5-7BB3-4116-9E2F-934DCBA950C2}"/>
    <cellStyle name="Normal 5 4 4 2 2 3 2 2 2" xfId="40452" xr:uid="{582C50BB-AFDB-4E5B-85AD-4FD4D265FDF8}"/>
    <cellStyle name="Normal 5 4 4 2 2 3 2 2 3" xfId="55336" xr:uid="{C2737492-C0E9-49EB-8F3F-2F421BCE9F54}"/>
    <cellStyle name="Normal 5 4 4 2 2 3 2 3" xfId="19916" xr:uid="{EB5B2521-077C-405F-969C-C5B0EDD40B7F}"/>
    <cellStyle name="Normal 5 4 4 2 2 3 2 4" xfId="33606" xr:uid="{7A467278-9C0B-4D23-9CF1-1A6767CA8A5C}"/>
    <cellStyle name="Normal 5 4 4 2 2 3 2 5" xfId="48490" xr:uid="{3B97882E-414F-4899-8F8C-9A972C0BAB77}"/>
    <cellStyle name="Normal 5 4 4 2 2 3 3" xfId="23338" xr:uid="{CE7F42D0-06F2-4889-91E0-4F835D4FC677}"/>
    <cellStyle name="Normal 5 4 4 2 2 3 3 2" xfId="37030" xr:uid="{6ECAB7D4-A486-4379-8FE6-9B3C97CF1F0C}"/>
    <cellStyle name="Normal 5 4 4 2 2 3 3 3" xfId="51914" xr:uid="{8E69801D-4604-4725-AD31-69978114BE78}"/>
    <cellStyle name="Normal 5 4 4 2 2 3 4" xfId="16494" xr:uid="{5EDA44E8-7EF0-4585-A135-3DA6B8C8CF23}"/>
    <cellStyle name="Normal 5 4 4 2 2 3 4 2" xfId="40982" xr:uid="{64568C3C-0BE5-4082-B4E5-BCD3DC58C41E}"/>
    <cellStyle name="Normal 5 4 4 2 2 3 5" xfId="30184" xr:uid="{0189DBFF-F800-4E3F-B97A-C6895C64A0DB}"/>
    <cellStyle name="Normal 5 4 4 2 2 3 6" xfId="45068" xr:uid="{CE9303F9-86C5-488B-B80D-09C31DD907CD}"/>
    <cellStyle name="Normal 5 4 4 2 2 3 7" xfId="9648" xr:uid="{C051A9E7-D45D-4EEA-B634-ED835BC64661}"/>
    <cellStyle name="Normal 5 4 4 2 2 4" xfId="2858" xr:uid="{908359E7-3634-4E5F-8804-584F7CC585CE}"/>
    <cellStyle name="Normal 5 4 4 2 2 4 2" xfId="25048" xr:uid="{B0C890DC-DF95-48E6-8580-35B74F2A48D4}"/>
    <cellStyle name="Normal 5 4 4 2 2 4 2 2" xfId="38740" xr:uid="{97B569F9-1A9F-4BA0-BD99-0B1251F488C9}"/>
    <cellStyle name="Normal 5 4 4 2 2 4 2 3" xfId="53624" xr:uid="{EB23804C-8528-4DF6-9EA0-08534C5F7A55}"/>
    <cellStyle name="Normal 5 4 4 2 2 4 3" xfId="18204" xr:uid="{4FC5F00E-14C8-4C42-AD10-C3158BFE8BDB}"/>
    <cellStyle name="Normal 5 4 4 2 2 4 3 2" xfId="41134" xr:uid="{0D566EAF-278B-41AB-8196-81C4EDA6BE7E}"/>
    <cellStyle name="Normal 5 4 4 2 2 4 4" xfId="31894" xr:uid="{E01EEA0C-9783-480E-A47C-9F6C5077B48D}"/>
    <cellStyle name="Normal 5 4 4 2 2 4 5" xfId="46778" xr:uid="{FEAF00D1-035C-472E-8499-75D2D39B2C7C}"/>
    <cellStyle name="Normal 5 4 4 2 2 4 6" xfId="11358" xr:uid="{6460547A-E7ED-4F81-BD83-C8E9B7D141A2}"/>
    <cellStyle name="Normal 5 4 4 2 2 5" xfId="21626" xr:uid="{134D2B49-7399-4082-A239-55335A962074}"/>
    <cellStyle name="Normal 5 4 4 2 2 5 2" xfId="35318" xr:uid="{95652B2F-A345-4D3C-AA6A-A169C7B1A393}"/>
    <cellStyle name="Normal 5 4 4 2 2 5 3" xfId="50202" xr:uid="{856C6072-519E-480D-9D67-1850C67CE6FD}"/>
    <cellStyle name="Normal 5 4 4 2 2 6" xfId="14782" xr:uid="{F3E4BE87-C83C-42B2-91F7-DC9DA3C82C77}"/>
    <cellStyle name="Normal 5 4 4 2 2 6 2" xfId="40834" xr:uid="{3D28A135-95F6-49B3-B31A-2F06E29B44F4}"/>
    <cellStyle name="Normal 5 4 4 2 2 7" xfId="28472" xr:uid="{42852223-9214-4B78-B051-642FFE0FE710}"/>
    <cellStyle name="Normal 5 4 4 2 2 8" xfId="43356" xr:uid="{179866F1-B49D-4F89-96C8-D3E49B7108C7}"/>
    <cellStyle name="Normal 5 4 4 2 2 9" xfId="7936" xr:uid="{5C940BAD-D442-4AF2-AA0F-C967A82B0814}"/>
    <cellStyle name="Normal 5 4 4 2 3" xfId="1290" xr:uid="{225D19D3-7BCA-41D2-9478-D6E2EB145D8F}"/>
    <cellStyle name="Normal 5 4 4 2 3 2" xfId="1291" xr:uid="{9D29BBD3-0936-4888-B401-B8D29EEF5309}"/>
    <cellStyle name="Normal 5 4 4 2 3 2 2" xfId="13072" xr:uid="{924C84F2-CCBB-400B-B2CE-889BC0DD4B35}"/>
    <cellStyle name="Normal 5 4 4 2 3 2 2 2" xfId="26762" xr:uid="{54E4E555-078A-4170-9F4D-AC6BF542EB7D}"/>
    <cellStyle name="Normal 5 4 4 2 3 2 2 2 2" xfId="40454" xr:uid="{69469A0D-7C09-46B8-B5EB-EA8F492B681F}"/>
    <cellStyle name="Normal 5 4 4 2 3 2 2 2 3" xfId="55338" xr:uid="{E910859D-9915-43DB-AD4A-3B7BDFE5872E}"/>
    <cellStyle name="Normal 5 4 4 2 3 2 2 3" xfId="19918" xr:uid="{8E888A33-C68F-492F-A808-519BCBCC2203}"/>
    <cellStyle name="Normal 5 4 4 2 3 2 2 4" xfId="33608" xr:uid="{B8D27C7D-90AD-4387-BB2A-4ABAFBDABE55}"/>
    <cellStyle name="Normal 5 4 4 2 3 2 2 5" xfId="48492" xr:uid="{90A681E0-EF9D-4291-9FFF-58AC27E4BA0E}"/>
    <cellStyle name="Normal 5 4 4 2 3 2 3" xfId="23340" xr:uid="{9B3C9FF4-C040-4698-BB16-DAE5AC92CD86}"/>
    <cellStyle name="Normal 5 4 4 2 3 2 3 2" xfId="37032" xr:uid="{46086E87-4726-4B02-98F8-1808B9A5D602}"/>
    <cellStyle name="Normal 5 4 4 2 3 2 3 3" xfId="51916" xr:uid="{07E8B8FF-BF9D-4283-AD5B-41DB6768B660}"/>
    <cellStyle name="Normal 5 4 4 2 3 2 4" xfId="16496" xr:uid="{D3607380-8F05-4E98-ACD9-2D152CFD1BB0}"/>
    <cellStyle name="Normal 5 4 4 2 3 2 4 2" xfId="40984" xr:uid="{24EE2C53-2D4F-4B3C-93D2-E80C32C62B76}"/>
    <cellStyle name="Normal 5 4 4 2 3 2 5" xfId="30186" xr:uid="{41C98AC3-E7D6-46C0-9F4B-62C85065FEC8}"/>
    <cellStyle name="Normal 5 4 4 2 3 2 6" xfId="45070" xr:uid="{8444A4F3-4163-4D43-ADD5-AFADFC885B4E}"/>
    <cellStyle name="Normal 5 4 4 2 3 2 7" xfId="9650" xr:uid="{0B0CFD44-C35F-45CC-B65A-BF3F257E6C8E}"/>
    <cellStyle name="Normal 5 4 4 2 3 3" xfId="11360" xr:uid="{51AAEEE6-8EA4-4F1F-848C-4794800E37B7}"/>
    <cellStyle name="Normal 5 4 4 2 3 3 2" xfId="25050" xr:uid="{28704D7F-018F-495A-97BA-C69EA68B2653}"/>
    <cellStyle name="Normal 5 4 4 2 3 3 2 2" xfId="38742" xr:uid="{63C7C109-74E5-42F6-9DD9-E78CA921BBBA}"/>
    <cellStyle name="Normal 5 4 4 2 3 3 2 3" xfId="53626" xr:uid="{CB6952D4-C074-4538-8B18-54EB776F02B0}"/>
    <cellStyle name="Normal 5 4 4 2 3 3 3" xfId="18206" xr:uid="{D4CF7464-9A14-40EB-A73E-D37A47E1748B}"/>
    <cellStyle name="Normal 5 4 4 2 3 3 4" xfId="31896" xr:uid="{02698920-6772-4AEF-A83A-9F34F03EADCC}"/>
    <cellStyle name="Normal 5 4 4 2 3 3 5" xfId="46780" xr:uid="{031333F7-9EC6-4049-A99F-BF546ADCB0A3}"/>
    <cellStyle name="Normal 5 4 4 2 3 4" xfId="21628" xr:uid="{563E598F-F2E2-469C-8CF3-6917B46AD1F1}"/>
    <cellStyle name="Normal 5 4 4 2 3 4 2" xfId="35320" xr:uid="{2201AB5E-0FC7-4424-B69B-AAB83B431803}"/>
    <cellStyle name="Normal 5 4 4 2 3 4 3" xfId="50204" xr:uid="{5F3193B8-9DC7-42A1-B2D7-FC4AB1B59EC5}"/>
    <cellStyle name="Normal 5 4 4 2 3 5" xfId="14784" xr:uid="{CD64E655-FEC3-475D-9404-CCBE85BF790D}"/>
    <cellStyle name="Normal 5 4 4 2 3 5 2" xfId="40983" xr:uid="{1663D1C4-8F58-41D0-B36E-66E3877C3E23}"/>
    <cellStyle name="Normal 5 4 4 2 3 6" xfId="28474" xr:uid="{AB119354-6543-4903-8145-C0F5ED9C28F0}"/>
    <cellStyle name="Normal 5 4 4 2 3 7" xfId="43358" xr:uid="{9AE96FDE-5588-4897-9156-C24884AC9D48}"/>
    <cellStyle name="Normal 5 4 4 2 3 8" xfId="7938" xr:uid="{BAC1968A-A35D-495C-9EA3-7A7CCE15B450}"/>
    <cellStyle name="Normal 5 4 4 2 4" xfId="1292" xr:uid="{990E775C-084C-438D-8BC1-110AA4F34CC3}"/>
    <cellStyle name="Normal 5 4 4 2 4 2" xfId="9651" xr:uid="{6C5E7652-5C9D-4ABD-BCE3-1C2FCBFA78D2}"/>
    <cellStyle name="Normal 5 4 4 2 4 2 2" xfId="13073" xr:uid="{18C3127B-6A9B-4580-9383-EA69D06533E9}"/>
    <cellStyle name="Normal 5 4 4 2 4 2 2 2" xfId="26763" xr:uid="{147C882F-7CFF-428D-8D5F-141B342D3925}"/>
    <cellStyle name="Normal 5 4 4 2 4 2 2 2 2" xfId="40455" xr:uid="{3D4411CD-3AA4-4638-9D33-FA07F4CAED81}"/>
    <cellStyle name="Normal 5 4 4 2 4 2 2 2 3" xfId="55339" xr:uid="{C1C07280-90F9-45DE-A9B0-C88D1406FF34}"/>
    <cellStyle name="Normal 5 4 4 2 4 2 2 3" xfId="19919" xr:uid="{8BD31541-42B3-4B27-BD4C-CE490FD950A8}"/>
    <cellStyle name="Normal 5 4 4 2 4 2 2 4" xfId="33609" xr:uid="{21F06C60-5DDB-4A03-B953-D949CA52145C}"/>
    <cellStyle name="Normal 5 4 4 2 4 2 2 5" xfId="48493" xr:uid="{6A4716E2-6E04-4DA3-8713-BA7E83E91C81}"/>
    <cellStyle name="Normal 5 4 4 2 4 2 3" xfId="23341" xr:uid="{FCD337E2-733C-482F-A522-FB9BA69622F3}"/>
    <cellStyle name="Normal 5 4 4 2 4 2 3 2" xfId="37033" xr:uid="{B19B8352-30F1-4703-9056-453F48C11A28}"/>
    <cellStyle name="Normal 5 4 4 2 4 2 3 3" xfId="51917" xr:uid="{FE19491F-8D56-4933-ABF9-6FF6A5E3CDB7}"/>
    <cellStyle name="Normal 5 4 4 2 4 2 4" xfId="16497" xr:uid="{6F214C60-8A70-4CDA-B1D6-EE5777E21A24}"/>
    <cellStyle name="Normal 5 4 4 2 4 2 5" xfId="30187" xr:uid="{5739DD75-0BFA-4149-9E04-B3B0847E645C}"/>
    <cellStyle name="Normal 5 4 4 2 4 2 6" xfId="45071" xr:uid="{79EA9DD2-72BA-45BD-BCD5-8171213F4145}"/>
    <cellStyle name="Normal 5 4 4 2 4 3" xfId="11361" xr:uid="{64F89EB8-DDED-496E-9046-8E1B4A6871BF}"/>
    <cellStyle name="Normal 5 4 4 2 4 3 2" xfId="25051" xr:uid="{B6AE097F-6DDE-41DC-A391-63DE3E482109}"/>
    <cellStyle name="Normal 5 4 4 2 4 3 2 2" xfId="38743" xr:uid="{7C3AE0F4-21D0-4478-9AC5-2A5E10ACB171}"/>
    <cellStyle name="Normal 5 4 4 2 4 3 2 3" xfId="53627" xr:uid="{E500A974-D333-4028-9945-E8D3CB69677D}"/>
    <cellStyle name="Normal 5 4 4 2 4 3 3" xfId="18207" xr:uid="{CF4D3ED8-AAF8-40E6-B9A6-312B57B1D6E6}"/>
    <cellStyle name="Normal 5 4 4 2 4 3 4" xfId="31897" xr:uid="{35FFC943-2DE8-4D6A-9745-4549379B2EE7}"/>
    <cellStyle name="Normal 5 4 4 2 4 3 5" xfId="46781" xr:uid="{6590F1A3-637E-4F2F-90B1-B52C4F34F31A}"/>
    <cellStyle name="Normal 5 4 4 2 4 4" xfId="21629" xr:uid="{0945373C-8706-4BCE-9E2D-D952566DD5EA}"/>
    <cellStyle name="Normal 5 4 4 2 4 4 2" xfId="35321" xr:uid="{3866712C-A31A-437D-8DC9-2D327606ACEF}"/>
    <cellStyle name="Normal 5 4 4 2 4 4 3" xfId="50205" xr:uid="{4193BC16-71AD-4A72-B375-066A04CC61A0}"/>
    <cellStyle name="Normal 5 4 4 2 4 5" xfId="14785" xr:uid="{BCE46495-17AF-49B3-9654-B92BE049056B}"/>
    <cellStyle name="Normal 5 4 4 2 4 5 2" xfId="40985" xr:uid="{8652E2D2-E640-4DB8-93E2-DA0A863DA10A}"/>
    <cellStyle name="Normal 5 4 4 2 4 6" xfId="28475" xr:uid="{D52BCF17-348C-4526-B130-728804AC1D8E}"/>
    <cellStyle name="Normal 5 4 4 2 4 7" xfId="43359" xr:uid="{768F6CDF-DEF3-4823-9127-96A49A42551F}"/>
    <cellStyle name="Normal 5 4 4 2 4 8" xfId="7939" xr:uid="{EDD96B83-BEFF-46EA-8BAB-1EF32234DEAF}"/>
    <cellStyle name="Normal 5 4 4 2 5" xfId="2859" xr:uid="{F1B48B8E-87EA-4263-8729-55DF5750A287}"/>
    <cellStyle name="Normal 5 4 4 2 5 2" xfId="13069" xr:uid="{81640622-E380-4F40-B426-23D51CD1384A}"/>
    <cellStyle name="Normal 5 4 4 2 5 2 2" xfId="26759" xr:uid="{30629C87-EA6E-4BBD-86C0-2CAFCAEF0E77}"/>
    <cellStyle name="Normal 5 4 4 2 5 2 2 2" xfId="40451" xr:uid="{48F44A51-111E-42F2-966D-B04D03B852CD}"/>
    <cellStyle name="Normal 5 4 4 2 5 2 2 3" xfId="55335" xr:uid="{E15C8385-1E4B-47CC-885C-FC0D1D81FA08}"/>
    <cellStyle name="Normal 5 4 4 2 5 2 3" xfId="19915" xr:uid="{9EE65D54-6FA8-47D8-87D3-50ACA57A36D8}"/>
    <cellStyle name="Normal 5 4 4 2 5 2 4" xfId="33605" xr:uid="{EBAC7643-2134-4761-B0B4-80E51C26BB70}"/>
    <cellStyle name="Normal 5 4 4 2 5 2 5" xfId="48489" xr:uid="{37D26652-A3C6-4CF0-9677-2B0C71BA7EC6}"/>
    <cellStyle name="Normal 5 4 4 2 5 3" xfId="23337" xr:uid="{350D348F-FCDD-47A9-9682-912859562F28}"/>
    <cellStyle name="Normal 5 4 4 2 5 3 2" xfId="37029" xr:uid="{90382F50-C40B-463B-AD55-5C56B06B7135}"/>
    <cellStyle name="Normal 5 4 4 2 5 3 3" xfId="51913" xr:uid="{B57C990A-04A7-499C-9D96-58B30CE1DAD6}"/>
    <cellStyle name="Normal 5 4 4 2 5 4" xfId="16493" xr:uid="{587DEB8E-6D8B-47BA-AB7D-A8EE22E3BA9A}"/>
    <cellStyle name="Normal 5 4 4 2 5 4 2" xfId="41135" xr:uid="{034E22A8-06EE-4687-AF02-72FFE5E00ECF}"/>
    <cellStyle name="Normal 5 4 4 2 5 5" xfId="30183" xr:uid="{1ECED3A1-22B1-42D9-A545-BE1EA30D2967}"/>
    <cellStyle name="Normal 5 4 4 2 5 6" xfId="45067" xr:uid="{424C3709-E7D5-4A14-A5A3-3DFB6F5CE82E}"/>
    <cellStyle name="Normal 5 4 4 2 5 7" xfId="9647" xr:uid="{31E16699-DF49-4B08-A17D-52EF84E13264}"/>
    <cellStyle name="Normal 5 4 4 2 6" xfId="11357" xr:uid="{4ECA7E21-14AB-4669-9140-31FF6FC0FB50}"/>
    <cellStyle name="Normal 5 4 4 2 6 2" xfId="25047" xr:uid="{8658DB39-13E3-4E49-8166-4A253A3377B8}"/>
    <cellStyle name="Normal 5 4 4 2 6 2 2" xfId="38739" xr:uid="{550C2C30-2849-454A-90C8-B28FD98CA05F}"/>
    <cellStyle name="Normal 5 4 4 2 6 2 3" xfId="53623" xr:uid="{2F64D98E-B752-4D2C-A3F5-5EA17E194729}"/>
    <cellStyle name="Normal 5 4 4 2 6 3" xfId="18203" xr:uid="{681348FF-0D35-43EB-844D-4CE182483E61}"/>
    <cellStyle name="Normal 5 4 4 2 6 4" xfId="31893" xr:uid="{A2002BCC-54B6-4E9F-A781-1EA147196F45}"/>
    <cellStyle name="Normal 5 4 4 2 6 5" xfId="46777" xr:uid="{25BF68C8-2C09-4898-A893-8645AD33C6FE}"/>
    <cellStyle name="Normal 5 4 4 2 7" xfId="21625" xr:uid="{165D8F61-DC2D-4FC6-8C15-CD441BC19D3D}"/>
    <cellStyle name="Normal 5 4 4 2 7 2" xfId="35317" xr:uid="{431247E7-B6C2-4492-96E0-0139908A82A3}"/>
    <cellStyle name="Normal 5 4 4 2 7 3" xfId="50201" xr:uid="{2CEDE9E6-7FCA-4972-99F0-73CD47E1322D}"/>
    <cellStyle name="Normal 5 4 4 2 8" xfId="14781" xr:uid="{78BE297D-EC07-467E-A044-416D7B0491C8}"/>
    <cellStyle name="Normal 5 4 4 2 8 2" xfId="40805" xr:uid="{C15A0189-E2E9-492D-A239-41F164E97C4F}"/>
    <cellStyle name="Normal 5 4 4 2 9" xfId="28471" xr:uid="{9C0E632B-974B-4383-9AD5-5E1685F853B6}"/>
    <cellStyle name="Normal 5 4 4 3" xfId="558" xr:uid="{6B52F330-279C-4F80-912B-B3B199CA82DD}"/>
    <cellStyle name="Normal 5 4 4 3 10" xfId="43360" xr:uid="{B5EB0F1B-2A0E-42EE-94F8-68134C2E726F}"/>
    <cellStyle name="Normal 5 4 4 3 11" xfId="7940" xr:uid="{0CACD6EB-D0A5-4586-8758-90D428BE5010}"/>
    <cellStyle name="Normal 5 4 4 3 2" xfId="1293" xr:uid="{F92585EA-16E6-43C9-995F-67F30918D9BC}"/>
    <cellStyle name="Normal 5 4 4 3 2 2" xfId="1294" xr:uid="{99733CA8-7F94-40B0-938E-76CD264CDD75}"/>
    <cellStyle name="Normal 5 4 4 3 2 2 2" xfId="9654" xr:uid="{0C5EDF63-0FF4-425B-9DA3-1A0D5E5E816A}"/>
    <cellStyle name="Normal 5 4 4 3 2 2 2 2" xfId="13076" xr:uid="{A53D764A-A41E-4E4B-AA38-A0174555C762}"/>
    <cellStyle name="Normal 5 4 4 3 2 2 2 2 2" xfId="26766" xr:uid="{C496CB5A-D82B-41DE-9567-443B122035FB}"/>
    <cellStyle name="Normal 5 4 4 3 2 2 2 2 2 2" xfId="40458" xr:uid="{E363501B-074B-4257-A840-F02844B1E125}"/>
    <cellStyle name="Normal 5 4 4 3 2 2 2 2 2 3" xfId="55342" xr:uid="{4F5AB590-FC4E-453B-8943-104B239C5FEF}"/>
    <cellStyle name="Normal 5 4 4 3 2 2 2 2 3" xfId="19922" xr:uid="{FEE751C9-9643-4F63-9A6B-5CE0B2505386}"/>
    <cellStyle name="Normal 5 4 4 3 2 2 2 2 4" xfId="33612" xr:uid="{4330B66E-E143-4758-A863-82A24916FA22}"/>
    <cellStyle name="Normal 5 4 4 3 2 2 2 2 5" xfId="48496" xr:uid="{327939B8-7261-479B-9987-2DB76328CCF1}"/>
    <cellStyle name="Normal 5 4 4 3 2 2 2 3" xfId="23344" xr:uid="{341B8422-6ED7-4E28-8B62-9542B886EEBF}"/>
    <cellStyle name="Normal 5 4 4 3 2 2 2 3 2" xfId="37036" xr:uid="{900FC227-CA47-474C-99D9-904DC634DD83}"/>
    <cellStyle name="Normal 5 4 4 3 2 2 2 3 3" xfId="51920" xr:uid="{A1A2B7C4-8FCC-43FA-A68D-B099E3BFEB48}"/>
    <cellStyle name="Normal 5 4 4 3 2 2 2 4" xfId="16500" xr:uid="{63A6F7B2-84FF-4D5A-8E28-CDB1776E6992}"/>
    <cellStyle name="Normal 5 4 4 3 2 2 2 5" xfId="30190" xr:uid="{BBC313E6-6186-4602-A096-1E9500B457F8}"/>
    <cellStyle name="Normal 5 4 4 3 2 2 2 6" xfId="45074" xr:uid="{80487DEA-C5C4-48F9-8970-06B8DDEB5977}"/>
    <cellStyle name="Normal 5 4 4 3 2 2 3" xfId="11364" xr:uid="{10980130-FC06-47B3-898E-977F8666C295}"/>
    <cellStyle name="Normal 5 4 4 3 2 2 3 2" xfId="25054" xr:uid="{BD9D7FDC-8D39-4016-9310-CC0D6B6CF605}"/>
    <cellStyle name="Normal 5 4 4 3 2 2 3 2 2" xfId="38746" xr:uid="{07E12B86-6A6D-45FF-B536-2A7F9FE03BCD}"/>
    <cellStyle name="Normal 5 4 4 3 2 2 3 2 3" xfId="53630" xr:uid="{9C4339EC-76B8-4F49-B3A2-90DF4A0EDC6A}"/>
    <cellStyle name="Normal 5 4 4 3 2 2 3 3" xfId="18210" xr:uid="{731D3CC2-2C2A-42A6-A740-245499653FCB}"/>
    <cellStyle name="Normal 5 4 4 3 2 2 3 4" xfId="31900" xr:uid="{213FFD24-F0E2-4546-83BA-EB46C47AA7EE}"/>
    <cellStyle name="Normal 5 4 4 3 2 2 3 5" xfId="46784" xr:uid="{A4F57745-D1D0-42BE-A4C0-3DAEA9891750}"/>
    <cellStyle name="Normal 5 4 4 3 2 2 4" xfId="21632" xr:uid="{9343745F-0517-44D9-88F2-01B70CB510FD}"/>
    <cellStyle name="Normal 5 4 4 3 2 2 4 2" xfId="35324" xr:uid="{4D10A4E5-6C6C-4457-9546-7D6400F38508}"/>
    <cellStyle name="Normal 5 4 4 3 2 2 4 3" xfId="50208" xr:uid="{27BEA662-1A7C-40A2-A90B-DDFBD7FA402F}"/>
    <cellStyle name="Normal 5 4 4 3 2 2 5" xfId="14788" xr:uid="{6FED6ECA-C236-41A7-9091-C6463734D12F}"/>
    <cellStyle name="Normal 5 4 4 3 2 2 5 2" xfId="40987" xr:uid="{6884A096-323D-4479-8C41-AEC558D5C500}"/>
    <cellStyle name="Normal 5 4 4 3 2 2 6" xfId="28478" xr:uid="{F7BAFD82-AD5E-465A-B20B-7C4DAA65E76A}"/>
    <cellStyle name="Normal 5 4 4 3 2 2 7" xfId="43362" xr:uid="{012C725C-449F-4D5F-A431-9EDD5CE85298}"/>
    <cellStyle name="Normal 5 4 4 3 2 2 8" xfId="7942" xr:uid="{769F51F2-23FB-43F3-AC9D-661FCD97ABFF}"/>
    <cellStyle name="Normal 5 4 4 3 2 3" xfId="9653" xr:uid="{357A39AD-A394-4B5D-BACD-CD6BE09BA4EC}"/>
    <cellStyle name="Normal 5 4 4 3 2 3 2" xfId="13075" xr:uid="{A54B6250-777B-4AC0-9C28-88210372E3A3}"/>
    <cellStyle name="Normal 5 4 4 3 2 3 2 2" xfId="26765" xr:uid="{92791549-E890-4AA5-AB26-AEB6D74FB494}"/>
    <cellStyle name="Normal 5 4 4 3 2 3 2 2 2" xfId="40457" xr:uid="{FE78D903-4FD0-4AB8-97CA-435CD873639B}"/>
    <cellStyle name="Normal 5 4 4 3 2 3 2 2 3" xfId="55341" xr:uid="{49769DB4-071A-4591-96C3-6B9A9BB1A2CF}"/>
    <cellStyle name="Normal 5 4 4 3 2 3 2 3" xfId="19921" xr:uid="{E3E16248-D38E-41DE-87A6-7B0AAE232CD0}"/>
    <cellStyle name="Normal 5 4 4 3 2 3 2 4" xfId="33611" xr:uid="{7CC43FF2-98DE-437B-9F88-2E3DA4F44E02}"/>
    <cellStyle name="Normal 5 4 4 3 2 3 2 5" xfId="48495" xr:uid="{0C40D9DC-7A32-47F7-AC65-999BC129BAF4}"/>
    <cellStyle name="Normal 5 4 4 3 2 3 3" xfId="23343" xr:uid="{EEF32CA4-1A8A-4DDB-AED3-C7892471AB0B}"/>
    <cellStyle name="Normal 5 4 4 3 2 3 3 2" xfId="37035" xr:uid="{FBB80549-153D-41A8-B75A-7F8B116A51CC}"/>
    <cellStyle name="Normal 5 4 4 3 2 3 3 3" xfId="51919" xr:uid="{A21B495D-3355-4619-8E02-1256F65D3FC8}"/>
    <cellStyle name="Normal 5 4 4 3 2 3 4" xfId="16499" xr:uid="{5ADF4A79-B871-4B91-A9B3-1F6045ACC705}"/>
    <cellStyle name="Normal 5 4 4 3 2 3 5" xfId="30189" xr:uid="{953AFDF8-3803-4C40-9BE6-F05AEF04A795}"/>
    <cellStyle name="Normal 5 4 4 3 2 3 6" xfId="45073" xr:uid="{93D3B2FB-2652-45D6-AC39-5D6C96BEA3CB}"/>
    <cellStyle name="Normal 5 4 4 3 2 4" xfId="11363" xr:uid="{B3EBAD06-C86D-4909-8CFF-4A85E9617125}"/>
    <cellStyle name="Normal 5 4 4 3 2 4 2" xfId="25053" xr:uid="{324ACC6F-6E36-458C-9434-557E234BCC4D}"/>
    <cellStyle name="Normal 5 4 4 3 2 4 2 2" xfId="38745" xr:uid="{92041636-966E-4CF8-B067-44A8CA30D96E}"/>
    <cellStyle name="Normal 5 4 4 3 2 4 2 3" xfId="53629" xr:uid="{A275C7B5-9EB4-40F0-9EB8-4FBBD817552B}"/>
    <cellStyle name="Normal 5 4 4 3 2 4 3" xfId="18209" xr:uid="{0343D76F-F2DD-4E2B-93A1-1F6647E1925E}"/>
    <cellStyle name="Normal 5 4 4 3 2 4 4" xfId="31899" xr:uid="{60035F72-DA60-4B36-BB2C-CAB03F6C5CFE}"/>
    <cellStyle name="Normal 5 4 4 3 2 4 5" xfId="46783" xr:uid="{044BCBA1-68C4-4C7C-BDDE-8F257DCF0B41}"/>
    <cellStyle name="Normal 5 4 4 3 2 5" xfId="21631" xr:uid="{BEFB363E-63F5-402B-AA17-997AC9661B0E}"/>
    <cellStyle name="Normal 5 4 4 3 2 5 2" xfId="35323" xr:uid="{3FBB3BB7-D814-4B68-8541-7D1CCE42CE33}"/>
    <cellStyle name="Normal 5 4 4 3 2 5 3" xfId="50207" xr:uid="{2BB84238-14AD-40BA-A905-3124DB8C8D09}"/>
    <cellStyle name="Normal 5 4 4 3 2 6" xfId="14787" xr:uid="{4F7C20C9-B7A7-46C2-98FE-12669F5A5EEC}"/>
    <cellStyle name="Normal 5 4 4 3 2 6 2" xfId="40986" xr:uid="{E9735322-785E-4653-9E27-F9BE6980DBF9}"/>
    <cellStyle name="Normal 5 4 4 3 2 7" xfId="28477" xr:uid="{1392D369-2844-4AE5-9CF9-38542801E294}"/>
    <cellStyle name="Normal 5 4 4 3 2 8" xfId="43361" xr:uid="{06E4345B-F6A4-4203-9BE9-F2FF1B035BC9}"/>
    <cellStyle name="Normal 5 4 4 3 2 9" xfId="7941" xr:uid="{2B4C92B6-575A-4C9D-AA23-EB78C309271E}"/>
    <cellStyle name="Normal 5 4 4 3 3" xfId="1295" xr:uid="{1375D4AF-3AC5-4BF9-A579-A8FB7C58A9FD}"/>
    <cellStyle name="Normal 5 4 4 3 3 2" xfId="9655" xr:uid="{A86B77AD-A7D4-4868-BE7C-39EDA65BDBC7}"/>
    <cellStyle name="Normal 5 4 4 3 3 2 2" xfId="13077" xr:uid="{174A4EBD-FC15-4DDC-BDEB-07A608C64B59}"/>
    <cellStyle name="Normal 5 4 4 3 3 2 2 2" xfId="26767" xr:uid="{87E7BD2F-BC99-40DE-ADCB-18C135D326B2}"/>
    <cellStyle name="Normal 5 4 4 3 3 2 2 2 2" xfId="40459" xr:uid="{EF9658D4-0731-4231-8E75-794CC7D7E165}"/>
    <cellStyle name="Normal 5 4 4 3 3 2 2 2 3" xfId="55343" xr:uid="{4DDF4CBA-4A45-4ACE-858C-3737B7633DCD}"/>
    <cellStyle name="Normal 5 4 4 3 3 2 2 3" xfId="19923" xr:uid="{C8806E42-E6A3-4DF2-9E1A-90BA61210EBC}"/>
    <cellStyle name="Normal 5 4 4 3 3 2 2 4" xfId="33613" xr:uid="{F2114501-48E5-488D-8F26-38F9096EF9CE}"/>
    <cellStyle name="Normal 5 4 4 3 3 2 2 5" xfId="48497" xr:uid="{3B757140-9C37-40BD-AF93-E84FE2DD7CBF}"/>
    <cellStyle name="Normal 5 4 4 3 3 2 3" xfId="23345" xr:uid="{6F753380-8F09-489E-8BB0-B243C61656E9}"/>
    <cellStyle name="Normal 5 4 4 3 3 2 3 2" xfId="37037" xr:uid="{A069D1D6-D6F7-4574-B53F-A8D607C8BD14}"/>
    <cellStyle name="Normal 5 4 4 3 3 2 3 3" xfId="51921" xr:uid="{B1FC04EE-CD4E-4006-A36C-EC85C11F0D1B}"/>
    <cellStyle name="Normal 5 4 4 3 3 2 4" xfId="16501" xr:uid="{3DA40442-2929-43B3-A77D-DD8E143C2A34}"/>
    <cellStyle name="Normal 5 4 4 3 3 2 5" xfId="30191" xr:uid="{05292FBB-45A4-46EB-9083-6298A2652968}"/>
    <cellStyle name="Normal 5 4 4 3 3 2 6" xfId="45075" xr:uid="{5016B28D-687B-4ACB-B341-3595B82E4138}"/>
    <cellStyle name="Normal 5 4 4 3 3 3" xfId="11365" xr:uid="{DE4ACF43-AE8C-4AFD-B5C6-355B706CE970}"/>
    <cellStyle name="Normal 5 4 4 3 3 3 2" xfId="25055" xr:uid="{7372391F-93DA-40EE-B321-D16F65C3531C}"/>
    <cellStyle name="Normal 5 4 4 3 3 3 2 2" xfId="38747" xr:uid="{D9198581-D121-46A7-A7AA-11DC8037FDEF}"/>
    <cellStyle name="Normal 5 4 4 3 3 3 2 3" xfId="53631" xr:uid="{F076F70E-7317-41A7-BA7F-D0896593987C}"/>
    <cellStyle name="Normal 5 4 4 3 3 3 3" xfId="18211" xr:uid="{26DF689C-52F4-4F1D-A489-72FE3672F644}"/>
    <cellStyle name="Normal 5 4 4 3 3 3 4" xfId="31901" xr:uid="{899CD298-39B7-4976-9D54-51AC9A0CFFC3}"/>
    <cellStyle name="Normal 5 4 4 3 3 3 5" xfId="46785" xr:uid="{1BAEDAD3-F60E-4156-8392-04D404301F75}"/>
    <cellStyle name="Normal 5 4 4 3 3 4" xfId="21633" xr:uid="{AE7C78D6-C5C2-47FB-99C7-E5B8F46419CF}"/>
    <cellStyle name="Normal 5 4 4 3 3 4 2" xfId="35325" xr:uid="{3B927ABC-32D8-46BA-ACE8-03DF74153269}"/>
    <cellStyle name="Normal 5 4 4 3 3 4 3" xfId="50209" xr:uid="{6FF12D61-5E18-4C09-B39B-C7DDADCA64DF}"/>
    <cellStyle name="Normal 5 4 4 3 3 5" xfId="14789" xr:uid="{AD294190-7785-42B3-AA69-156400F9E430}"/>
    <cellStyle name="Normal 5 4 4 3 3 5 2" xfId="40988" xr:uid="{61748664-F966-424A-B132-CEAD1B4E91B9}"/>
    <cellStyle name="Normal 5 4 4 3 3 6" xfId="28479" xr:uid="{42723B78-5C52-493F-ACE7-39B226040744}"/>
    <cellStyle name="Normal 5 4 4 3 3 7" xfId="43363" xr:uid="{E5C95992-3939-4EBF-B9E0-E59D92EFE390}"/>
    <cellStyle name="Normal 5 4 4 3 3 8" xfId="7943" xr:uid="{F788F16D-FC18-4A2D-886F-0320CF0326D2}"/>
    <cellStyle name="Normal 5 4 4 3 4" xfId="2860" xr:uid="{6EE1D4C6-12FE-4FFC-ACD7-7112C887D186}"/>
    <cellStyle name="Normal 5 4 4 3 4 2" xfId="9656" xr:uid="{25907D01-4E7C-47C1-8966-2EB6F8F95353}"/>
    <cellStyle name="Normal 5 4 4 3 4 2 2" xfId="13078" xr:uid="{F7496880-420E-411A-BC42-5039FB7AA8E0}"/>
    <cellStyle name="Normal 5 4 4 3 4 2 2 2" xfId="26768" xr:uid="{1B432001-A018-466B-9D1B-8C7A09637265}"/>
    <cellStyle name="Normal 5 4 4 3 4 2 2 2 2" xfId="40460" xr:uid="{AC8AFFAD-10A4-4BD2-9029-85651864F9BD}"/>
    <cellStyle name="Normal 5 4 4 3 4 2 2 2 3" xfId="55344" xr:uid="{BBDD047B-6716-4493-8103-7C7E3BD56CA0}"/>
    <cellStyle name="Normal 5 4 4 3 4 2 2 3" xfId="19924" xr:uid="{6A10EFA0-1E77-49AD-9A2A-711C5A587566}"/>
    <cellStyle name="Normal 5 4 4 3 4 2 2 4" xfId="33614" xr:uid="{CE9D6901-80AD-4557-9DA2-4BB964E5AF8A}"/>
    <cellStyle name="Normal 5 4 4 3 4 2 2 5" xfId="48498" xr:uid="{1EAF4CEA-C8AA-4B15-B791-6ED0A3CE7CEF}"/>
    <cellStyle name="Normal 5 4 4 3 4 2 3" xfId="23346" xr:uid="{B922C3A6-68EE-4B8C-975F-E550FCB3E51F}"/>
    <cellStyle name="Normal 5 4 4 3 4 2 3 2" xfId="37038" xr:uid="{9F792421-1D7D-49E5-80DF-3947B43F9016}"/>
    <cellStyle name="Normal 5 4 4 3 4 2 3 3" xfId="51922" xr:uid="{9C7F8921-B7AF-4EBB-B791-4D9B124DF29B}"/>
    <cellStyle name="Normal 5 4 4 3 4 2 4" xfId="16502" xr:uid="{08328789-BCC8-4DC0-87F3-2165341072C2}"/>
    <cellStyle name="Normal 5 4 4 3 4 2 5" xfId="30192" xr:uid="{61CC1A17-EECC-4BE2-93A5-5E6BB1A045B9}"/>
    <cellStyle name="Normal 5 4 4 3 4 2 6" xfId="45076" xr:uid="{A465830D-38AC-48E4-B64F-3570A1D53FC1}"/>
    <cellStyle name="Normal 5 4 4 3 4 3" xfId="11366" xr:uid="{C3938F1C-B8B2-48D8-B7DF-142DBAE5BD1A}"/>
    <cellStyle name="Normal 5 4 4 3 4 3 2" xfId="25056" xr:uid="{214919E5-43CA-4EC9-924E-9EB2EBE947B4}"/>
    <cellStyle name="Normal 5 4 4 3 4 3 2 2" xfId="38748" xr:uid="{B4229D06-5BE8-4CBD-86E5-D32C08A2179D}"/>
    <cellStyle name="Normal 5 4 4 3 4 3 2 3" xfId="53632" xr:uid="{546A6F70-E5A7-4318-BB24-D745D4527DD0}"/>
    <cellStyle name="Normal 5 4 4 3 4 3 3" xfId="18212" xr:uid="{2B719870-9708-42BE-9B73-EB3648FC5DC4}"/>
    <cellStyle name="Normal 5 4 4 3 4 3 4" xfId="31902" xr:uid="{2561AB07-B9EF-460A-A65A-5F9A7F798F6E}"/>
    <cellStyle name="Normal 5 4 4 3 4 3 5" xfId="46786" xr:uid="{D59504BC-7C63-4447-8086-37CD39491099}"/>
    <cellStyle name="Normal 5 4 4 3 4 4" xfId="21634" xr:uid="{D8B7D597-21F2-4510-81F1-413E1DAD125A}"/>
    <cellStyle name="Normal 5 4 4 3 4 4 2" xfId="35326" xr:uid="{D4B2508F-B307-4452-B2A2-093A526CA93D}"/>
    <cellStyle name="Normal 5 4 4 3 4 4 3" xfId="50210" xr:uid="{42B624B3-5227-410E-A3C2-904C25B059A6}"/>
    <cellStyle name="Normal 5 4 4 3 4 5" xfId="14790" xr:uid="{BE8A4984-86EB-4495-8361-36C9D505E8C2}"/>
    <cellStyle name="Normal 5 4 4 3 4 5 2" xfId="41136" xr:uid="{2BFD2AE6-B270-4ABB-917E-D24773255CF9}"/>
    <cellStyle name="Normal 5 4 4 3 4 6" xfId="28480" xr:uid="{F09A19DD-F6AA-470E-A9E4-956C8FDF1C83}"/>
    <cellStyle name="Normal 5 4 4 3 4 7" xfId="43364" xr:uid="{9A6B4E3F-4A89-4169-B91E-06C1D9F91C04}"/>
    <cellStyle name="Normal 5 4 4 3 4 8" xfId="7944" xr:uid="{E715661B-2022-496E-B982-BC7381A08C89}"/>
    <cellStyle name="Normal 5 4 4 3 5" xfId="9652" xr:uid="{B2724D1F-BED8-4B86-AA0D-4428B08762CD}"/>
    <cellStyle name="Normal 5 4 4 3 5 2" xfId="13074" xr:uid="{CDD822DF-8B76-4FD2-A92D-371204F08AAB}"/>
    <cellStyle name="Normal 5 4 4 3 5 2 2" xfId="26764" xr:uid="{A7B39446-62FD-4F51-B7E0-20F4EB8C077F}"/>
    <cellStyle name="Normal 5 4 4 3 5 2 2 2" xfId="40456" xr:uid="{553E9913-F31A-42B5-ACF9-AF7B6407C5B6}"/>
    <cellStyle name="Normal 5 4 4 3 5 2 2 3" xfId="55340" xr:uid="{A6BE54A4-FC0E-4BFE-9C60-871AD972A513}"/>
    <cellStyle name="Normal 5 4 4 3 5 2 3" xfId="19920" xr:uid="{A9D9FC82-38CC-4DFB-A494-7708276D1743}"/>
    <cellStyle name="Normal 5 4 4 3 5 2 4" xfId="33610" xr:uid="{EBABF0CB-57FE-4AB3-95B8-51D2548B0470}"/>
    <cellStyle name="Normal 5 4 4 3 5 2 5" xfId="48494" xr:uid="{AD0B39D9-DDE0-4225-8414-DC2055891095}"/>
    <cellStyle name="Normal 5 4 4 3 5 3" xfId="23342" xr:uid="{8D5F6AE8-9E69-406B-B8E5-1F32132D0081}"/>
    <cellStyle name="Normal 5 4 4 3 5 3 2" xfId="37034" xr:uid="{AD49A034-1FC2-464D-9C29-E69C5971C939}"/>
    <cellStyle name="Normal 5 4 4 3 5 3 3" xfId="51918" xr:uid="{C23DD811-68DE-4914-B0D2-7E9C0355BE20}"/>
    <cellStyle name="Normal 5 4 4 3 5 4" xfId="16498" xr:uid="{D8EA3BCE-6F85-465F-ABFE-140745180AF1}"/>
    <cellStyle name="Normal 5 4 4 3 5 5" xfId="30188" xr:uid="{042C4D1C-C403-4DDE-A642-9990254F3F80}"/>
    <cellStyle name="Normal 5 4 4 3 5 6" xfId="45072" xr:uid="{D26125DD-41B9-422C-82D9-9507A4E274BC}"/>
    <cellStyle name="Normal 5 4 4 3 6" xfId="11362" xr:uid="{D2476112-1C00-4420-A30F-EC1BC506F819}"/>
    <cellStyle name="Normal 5 4 4 3 6 2" xfId="25052" xr:uid="{9E2B6580-9862-49B1-A847-93A2C0133157}"/>
    <cellStyle name="Normal 5 4 4 3 6 2 2" xfId="38744" xr:uid="{0257E6DA-D09F-4BA3-8341-27E52C5DD0E6}"/>
    <cellStyle name="Normal 5 4 4 3 6 2 3" xfId="53628" xr:uid="{42BF05A3-6BAB-4511-892A-A416CB26ECE5}"/>
    <cellStyle name="Normal 5 4 4 3 6 3" xfId="18208" xr:uid="{AF0F8C15-BC6A-4FB3-8A1A-3E2E350D3332}"/>
    <cellStyle name="Normal 5 4 4 3 6 4" xfId="31898" xr:uid="{4E964008-6422-42EA-9D33-568915123592}"/>
    <cellStyle name="Normal 5 4 4 3 6 5" xfId="46782" xr:uid="{84EE0EC5-DC15-49FE-86B8-5AD9523C4F13}"/>
    <cellStyle name="Normal 5 4 4 3 7" xfId="21630" xr:uid="{5F4F1139-B12D-49F0-A204-DAF2FD10B4FA}"/>
    <cellStyle name="Normal 5 4 4 3 7 2" xfId="35322" xr:uid="{4CCDC6DD-0709-4CD2-AEF7-D3503E79149B}"/>
    <cellStyle name="Normal 5 4 4 3 7 3" xfId="50206" xr:uid="{E03BCE29-80DD-4972-97DA-A6C0394AD671}"/>
    <cellStyle name="Normal 5 4 4 3 8" xfId="14786" xr:uid="{1AC687D2-906A-4E4B-88F0-7624A7D0E80A}"/>
    <cellStyle name="Normal 5 4 4 3 8 2" xfId="40835" xr:uid="{494242A3-9280-45F3-95F1-A585C11CF930}"/>
    <cellStyle name="Normal 5 4 4 3 9" xfId="28476" xr:uid="{66F7694B-BCBD-473F-9FD2-BD150797C660}"/>
    <cellStyle name="Normal 5 4 4 4" xfId="1296" xr:uid="{06F5E7E1-991C-419C-AAED-E389B827A5EC}"/>
    <cellStyle name="Normal 5 4 4 4 2" xfId="1297" xr:uid="{0FB3495B-459C-4258-B159-095B50AA0177}"/>
    <cellStyle name="Normal 5 4 4 4 2 2" xfId="9658" xr:uid="{2DDE03CA-056A-4C13-B078-FA2EC41C482C}"/>
    <cellStyle name="Normal 5 4 4 4 2 2 2" xfId="13080" xr:uid="{DC6F13DA-307B-454E-A416-8ED6D99FD104}"/>
    <cellStyle name="Normal 5 4 4 4 2 2 2 2" xfId="26770" xr:uid="{93546E70-CE50-49FA-83D4-5A89B4388C14}"/>
    <cellStyle name="Normal 5 4 4 4 2 2 2 2 2" xfId="40462" xr:uid="{F3D2895C-B069-490F-8A31-FC2947F74EA3}"/>
    <cellStyle name="Normal 5 4 4 4 2 2 2 2 3" xfId="55346" xr:uid="{08E64D10-753E-4058-B108-E53AFE4B303F}"/>
    <cellStyle name="Normal 5 4 4 4 2 2 2 3" xfId="19926" xr:uid="{435EF664-8AE6-4E29-AE3A-A84362F483E7}"/>
    <cellStyle name="Normal 5 4 4 4 2 2 2 4" xfId="33616" xr:uid="{3D499844-4605-4819-B085-180B83E48412}"/>
    <cellStyle name="Normal 5 4 4 4 2 2 2 5" xfId="48500" xr:uid="{8944D5D9-3840-44B5-96C3-B3C10F223D3F}"/>
    <cellStyle name="Normal 5 4 4 4 2 2 3" xfId="23348" xr:uid="{10CBA1C7-15EC-4245-BC7C-BC9E58009D6C}"/>
    <cellStyle name="Normal 5 4 4 4 2 2 3 2" xfId="37040" xr:uid="{5CDCE6E3-FA0C-48F9-8584-92841039A9F7}"/>
    <cellStyle name="Normal 5 4 4 4 2 2 3 3" xfId="51924" xr:uid="{44C1B4F5-8E07-4EE6-A223-C7F7AC798B1E}"/>
    <cellStyle name="Normal 5 4 4 4 2 2 4" xfId="16504" xr:uid="{2099BE54-2DFF-42EF-991E-E679C22CA43F}"/>
    <cellStyle name="Normal 5 4 4 4 2 2 5" xfId="30194" xr:uid="{A996EFE2-54D3-4B6F-9F79-98C0994126AE}"/>
    <cellStyle name="Normal 5 4 4 4 2 2 6" xfId="45078" xr:uid="{116B3C53-0CA7-41DF-B7E6-5448E3D45A67}"/>
    <cellStyle name="Normal 5 4 4 4 2 3" xfId="11368" xr:uid="{CAA75ADF-93B6-4C24-85F4-3891A3DB9A04}"/>
    <cellStyle name="Normal 5 4 4 4 2 3 2" xfId="25058" xr:uid="{8DF9C493-49BE-4AE7-B3CD-B5EB5EBDC7B9}"/>
    <cellStyle name="Normal 5 4 4 4 2 3 2 2" xfId="38750" xr:uid="{11BB3898-247F-430E-B19D-59949998430C}"/>
    <cellStyle name="Normal 5 4 4 4 2 3 2 3" xfId="53634" xr:uid="{0D018A6B-B706-4ACB-8EC2-FC9E4801FFBE}"/>
    <cellStyle name="Normal 5 4 4 4 2 3 3" xfId="18214" xr:uid="{10A7AFA4-9DD4-4DD6-8071-C69B7BC57AF2}"/>
    <cellStyle name="Normal 5 4 4 4 2 3 4" xfId="31904" xr:uid="{08FAFF93-4CE3-4C6B-9F2D-DCA6A845D67C}"/>
    <cellStyle name="Normal 5 4 4 4 2 3 5" xfId="46788" xr:uid="{FA52F4BF-5E8F-4FF7-9AF4-2547C0E42F6C}"/>
    <cellStyle name="Normal 5 4 4 4 2 4" xfId="21636" xr:uid="{2CF28EB9-42D2-4201-BDD8-84A42D0A6C30}"/>
    <cellStyle name="Normal 5 4 4 4 2 4 2" xfId="35328" xr:uid="{4DF3E8A8-5DAA-49F0-B012-77C160746285}"/>
    <cellStyle name="Normal 5 4 4 4 2 4 3" xfId="50212" xr:uid="{B9522761-403A-4EF3-BFE8-284435F19F1D}"/>
    <cellStyle name="Normal 5 4 4 4 2 5" xfId="14792" xr:uid="{BAB4A62E-9391-4069-BF73-56CFC007A238}"/>
    <cellStyle name="Normal 5 4 4 4 2 5 2" xfId="40990" xr:uid="{6306522B-CE6C-4F8D-9C95-9F48C8C9CB85}"/>
    <cellStyle name="Normal 5 4 4 4 2 6" xfId="28482" xr:uid="{AA38B978-D909-4AA2-A478-187A3BAF6432}"/>
    <cellStyle name="Normal 5 4 4 4 2 7" xfId="43366" xr:uid="{37732B1C-71AE-46C2-9B39-AADF79750A52}"/>
    <cellStyle name="Normal 5 4 4 4 2 8" xfId="7946" xr:uid="{5F2E138C-CA2B-463B-A084-5E009FF6A4CD}"/>
    <cellStyle name="Normal 5 4 4 4 3" xfId="2861" xr:uid="{02947BBE-9E33-45CF-B493-0C4825410E1A}"/>
    <cellStyle name="Normal 5 4 4 4 3 2" xfId="13079" xr:uid="{B1AA1CD8-B57B-4A58-AD0A-13267FF4A1F6}"/>
    <cellStyle name="Normal 5 4 4 4 3 2 2" xfId="26769" xr:uid="{29841746-DCE8-4C26-B961-50A630495886}"/>
    <cellStyle name="Normal 5 4 4 4 3 2 2 2" xfId="40461" xr:uid="{E4A7AB84-14B7-4EE3-B429-C3876898A630}"/>
    <cellStyle name="Normal 5 4 4 4 3 2 2 3" xfId="55345" xr:uid="{ABC4BFE9-A51C-4CAD-86DD-A0B52AB4F1A4}"/>
    <cellStyle name="Normal 5 4 4 4 3 2 3" xfId="19925" xr:uid="{DC59E343-6B98-4114-BAB2-7880070B0A59}"/>
    <cellStyle name="Normal 5 4 4 4 3 2 4" xfId="33615" xr:uid="{40BCE631-61F7-4D46-A4BE-136279FB7117}"/>
    <cellStyle name="Normal 5 4 4 4 3 2 5" xfId="48499" xr:uid="{9B399421-7942-4372-9FA7-7F9002B6C173}"/>
    <cellStyle name="Normal 5 4 4 4 3 3" xfId="23347" xr:uid="{12BBF535-E871-45F9-84AF-7C8ABFB58CAF}"/>
    <cellStyle name="Normal 5 4 4 4 3 3 2" xfId="37039" xr:uid="{9819CB45-B492-4BDA-8E22-1C0930FE7832}"/>
    <cellStyle name="Normal 5 4 4 4 3 3 3" xfId="51923" xr:uid="{F210392D-4692-49F3-8E20-4AB4A293C28C}"/>
    <cellStyle name="Normal 5 4 4 4 3 4" xfId="16503" xr:uid="{1D7E2AAD-8411-41E1-93C5-A062F8F52226}"/>
    <cellStyle name="Normal 5 4 4 4 3 4 2" xfId="41137" xr:uid="{6E380847-85F4-4140-A871-0A6E545ABC59}"/>
    <cellStyle name="Normal 5 4 4 4 3 5" xfId="30193" xr:uid="{C58C0AAA-A67C-437D-929E-3AC6822CE983}"/>
    <cellStyle name="Normal 5 4 4 4 3 6" xfId="45077" xr:uid="{5F9013CC-496C-42EA-9D40-9818601C5618}"/>
    <cellStyle name="Normal 5 4 4 4 3 7" xfId="9657" xr:uid="{2D0E49F2-0F98-468B-8B3C-EA1BB40D5AD1}"/>
    <cellStyle name="Normal 5 4 4 4 4" xfId="2862" xr:uid="{685B12ED-B389-43D8-9A06-B87DC2502948}"/>
    <cellStyle name="Normal 5 4 4 4 4 2" xfId="25057" xr:uid="{1C53DAF6-E5D4-4126-AD8F-DA706022CE1C}"/>
    <cellStyle name="Normal 5 4 4 4 4 2 2" xfId="38749" xr:uid="{F604DA49-6817-49EA-B5D7-389267E835D1}"/>
    <cellStyle name="Normal 5 4 4 4 4 2 3" xfId="53633" xr:uid="{E1206207-AB02-49AD-ADB8-4875E8AB08D3}"/>
    <cellStyle name="Normal 5 4 4 4 4 3" xfId="18213" xr:uid="{3A5DC1E9-DB9F-4942-ACA4-A61DBA220DBC}"/>
    <cellStyle name="Normal 5 4 4 4 4 3 2" xfId="41138" xr:uid="{F723C60A-0033-47BB-8A7F-5336ED7D31E4}"/>
    <cellStyle name="Normal 5 4 4 4 4 4" xfId="31903" xr:uid="{F692FA9E-59F2-4ACE-BCF5-3821DA247916}"/>
    <cellStyle name="Normal 5 4 4 4 4 5" xfId="46787" xr:uid="{3684D91D-FCB3-420F-8271-C95CF30AEA27}"/>
    <cellStyle name="Normal 5 4 4 4 4 6" xfId="11367" xr:uid="{0D49932C-74D9-4FC1-A1F7-0B804B27B619}"/>
    <cellStyle name="Normal 5 4 4 4 5" xfId="21635" xr:uid="{A19BC748-1019-4E3B-8496-4BDFA7028989}"/>
    <cellStyle name="Normal 5 4 4 4 5 2" xfId="35327" xr:uid="{F50B2A02-9BF6-44AE-ADC7-E3DDD969B86D}"/>
    <cellStyle name="Normal 5 4 4 4 5 3" xfId="50211" xr:uid="{6601FE7A-022C-48D2-A15C-AEA09E5C1264}"/>
    <cellStyle name="Normal 5 4 4 4 6" xfId="14791" xr:uid="{A7EE3E96-E61E-40C1-8807-93EF963DAB12}"/>
    <cellStyle name="Normal 5 4 4 4 6 2" xfId="40989" xr:uid="{FD4F945B-4823-4BF7-AFBB-03D436972DAA}"/>
    <cellStyle name="Normal 5 4 4 4 7" xfId="28481" xr:uid="{0337FCDA-ED1B-400C-B142-D81F6AE7998A}"/>
    <cellStyle name="Normal 5 4 4 4 8" xfId="43365" xr:uid="{FA21B7E0-AD91-460D-8B49-9327F4505690}"/>
    <cellStyle name="Normal 5 4 4 4 9" xfId="7945" xr:uid="{9936D139-CCE0-44D8-A257-23A9D1A2DB06}"/>
    <cellStyle name="Normal 5 4 4 5" xfId="1298" xr:uid="{F01BA268-F559-426A-8717-287971643E93}"/>
    <cellStyle name="Normal 5 4 4 5 2" xfId="9659" xr:uid="{3F8C8EDE-CEC7-49F2-AEFA-4BEE9D1F2692}"/>
    <cellStyle name="Normal 5 4 4 5 2 2" xfId="13081" xr:uid="{0F9BCBC2-8DD1-4304-91D7-C9D7A74666D8}"/>
    <cellStyle name="Normal 5 4 4 5 2 2 2" xfId="26771" xr:uid="{0501D674-2E16-4AAC-AE90-48E6F44FE23B}"/>
    <cellStyle name="Normal 5 4 4 5 2 2 2 2" xfId="40463" xr:uid="{74C37BCA-1020-44FF-B291-2D01CCD09255}"/>
    <cellStyle name="Normal 5 4 4 5 2 2 2 3" xfId="55347" xr:uid="{4D811CB1-0FF8-4B88-832A-51F4390CA0E0}"/>
    <cellStyle name="Normal 5 4 4 5 2 2 3" xfId="19927" xr:uid="{AE7C1569-6ABE-49A2-B105-335560DC9DC4}"/>
    <cellStyle name="Normal 5 4 4 5 2 2 4" xfId="33617" xr:uid="{FC45C279-9859-4E38-84E4-391EBE268250}"/>
    <cellStyle name="Normal 5 4 4 5 2 2 5" xfId="48501" xr:uid="{1E419811-5B02-4602-A424-4D579A31E15C}"/>
    <cellStyle name="Normal 5 4 4 5 2 3" xfId="23349" xr:uid="{D6221095-D42D-4EFE-9E0F-6477C72A0939}"/>
    <cellStyle name="Normal 5 4 4 5 2 3 2" xfId="37041" xr:uid="{26951D6D-CDAF-49DD-B473-EB77D380F69B}"/>
    <cellStyle name="Normal 5 4 4 5 2 3 3" xfId="51925" xr:uid="{D1D1F5AE-9CF4-4532-8C1E-C53DFDC3E55C}"/>
    <cellStyle name="Normal 5 4 4 5 2 4" xfId="16505" xr:uid="{4818735F-9BE0-4BD2-86A6-0B060586935C}"/>
    <cellStyle name="Normal 5 4 4 5 2 5" xfId="30195" xr:uid="{323DA186-4754-4D30-96AD-6FB7EC2ECB68}"/>
    <cellStyle name="Normal 5 4 4 5 2 6" xfId="45079" xr:uid="{60F7DE96-288A-4684-A3E9-851F89D96F85}"/>
    <cellStyle name="Normal 5 4 4 5 3" xfId="11369" xr:uid="{B5DCA049-4149-4EC4-B3A7-BE4EF6D136C9}"/>
    <cellStyle name="Normal 5 4 4 5 3 2" xfId="25059" xr:uid="{1D5BF5B9-C7B4-4B38-B3BC-B1D4F1DA4D5E}"/>
    <cellStyle name="Normal 5 4 4 5 3 2 2" xfId="38751" xr:uid="{06C7FC50-BC13-484B-83CA-EB7E7FCF15BB}"/>
    <cellStyle name="Normal 5 4 4 5 3 2 3" xfId="53635" xr:uid="{511B3F34-EE3A-4ACF-A91B-71A74E4D5211}"/>
    <cellStyle name="Normal 5 4 4 5 3 3" xfId="18215" xr:uid="{629762FF-9F4A-4CB4-A65C-31357EDD5688}"/>
    <cellStyle name="Normal 5 4 4 5 3 4" xfId="31905" xr:uid="{CAAFA318-11D6-4925-A7D4-8010AE4EC099}"/>
    <cellStyle name="Normal 5 4 4 5 3 5" xfId="46789" xr:uid="{C5B8C7CB-BADF-4ED0-B5B8-2BFFE0518638}"/>
    <cellStyle name="Normal 5 4 4 5 4" xfId="21637" xr:uid="{731FBF06-0403-4EFD-9518-DC5DDC6A1E15}"/>
    <cellStyle name="Normal 5 4 4 5 4 2" xfId="35329" xr:uid="{EA285186-4F3E-4E23-979F-06E848F53581}"/>
    <cellStyle name="Normal 5 4 4 5 4 3" xfId="50213" xr:uid="{AEAFC0B0-B982-47DA-97C4-5687A460A719}"/>
    <cellStyle name="Normal 5 4 4 5 5" xfId="14793" xr:uid="{476E1069-75BC-4767-A211-600D30FFB757}"/>
    <cellStyle name="Normal 5 4 4 5 5 2" xfId="40991" xr:uid="{E925A47C-31B1-4B2E-B868-7B2485174CF8}"/>
    <cellStyle name="Normal 5 4 4 5 6" xfId="28483" xr:uid="{D838AFD1-3E4B-49CD-9BB7-183C1CD062DF}"/>
    <cellStyle name="Normal 5 4 4 5 7" xfId="43367" xr:uid="{BA5170EA-05C9-41AE-8206-29C25145B72C}"/>
    <cellStyle name="Normal 5 4 4 5 8" xfId="7947" xr:uid="{094357AF-3696-4C39-95E3-88D55F9DFEE9}"/>
    <cellStyle name="Normal 5 4 4 6" xfId="2863" xr:uid="{25EA38D0-6BA4-4C68-874C-5F3652BEB470}"/>
    <cellStyle name="Normal 5 4 4 6 2" xfId="9660" xr:uid="{785396A4-C2AD-4DB3-92A7-1C8137F84099}"/>
    <cellStyle name="Normal 5 4 4 6 2 2" xfId="13082" xr:uid="{5A67018D-4962-4926-B456-8376E3043B8A}"/>
    <cellStyle name="Normal 5 4 4 6 2 2 2" xfId="26772" xr:uid="{ABCE7C25-8D98-40E6-8D71-F73B426E2B2F}"/>
    <cellStyle name="Normal 5 4 4 6 2 2 2 2" xfId="40464" xr:uid="{714E3A94-77AB-48E8-9408-1FCB47C1A7CB}"/>
    <cellStyle name="Normal 5 4 4 6 2 2 2 3" xfId="55348" xr:uid="{7DEC17A4-F556-4C52-9DE8-68BC7D52BCA7}"/>
    <cellStyle name="Normal 5 4 4 6 2 2 3" xfId="19928" xr:uid="{93461B0F-D54C-4D37-97F2-D8246D0763BE}"/>
    <cellStyle name="Normal 5 4 4 6 2 2 4" xfId="33618" xr:uid="{DE423058-D85E-417C-9CE4-AA8AF4D362CE}"/>
    <cellStyle name="Normal 5 4 4 6 2 2 5" xfId="48502" xr:uid="{9FF5A329-CEF4-4530-B79B-074B46776430}"/>
    <cellStyle name="Normal 5 4 4 6 2 3" xfId="23350" xr:uid="{B84BE401-50DC-430D-9C5C-809D69CCFEE2}"/>
    <cellStyle name="Normal 5 4 4 6 2 3 2" xfId="37042" xr:uid="{3BA7D0E3-0C9C-43EB-9475-6F79B51782AA}"/>
    <cellStyle name="Normal 5 4 4 6 2 3 3" xfId="51926" xr:uid="{68087D02-8E3B-4C75-8825-BDAA40EE420E}"/>
    <cellStyle name="Normal 5 4 4 6 2 4" xfId="16506" xr:uid="{60D30124-6370-48F9-B033-30D2A1F63159}"/>
    <cellStyle name="Normal 5 4 4 6 2 5" xfId="30196" xr:uid="{C5572589-FE8F-41C4-BC69-51963D918655}"/>
    <cellStyle name="Normal 5 4 4 6 2 6" xfId="45080" xr:uid="{E943691F-2E47-40D2-8FD1-97E563D1A651}"/>
    <cellStyle name="Normal 5 4 4 6 3" xfId="11370" xr:uid="{068A8B2E-3B70-483F-8BD6-B5C1F962A88C}"/>
    <cellStyle name="Normal 5 4 4 6 3 2" xfId="25060" xr:uid="{19DDA8F8-618D-436E-996C-CDBD700997B5}"/>
    <cellStyle name="Normal 5 4 4 6 3 2 2" xfId="38752" xr:uid="{1922CDD6-D877-40DB-ADE9-9443B54ACB8E}"/>
    <cellStyle name="Normal 5 4 4 6 3 2 3" xfId="53636" xr:uid="{09868CF5-E1B3-43CF-8B2C-5D8AE500A52E}"/>
    <cellStyle name="Normal 5 4 4 6 3 3" xfId="18216" xr:uid="{D3D88BB7-AC00-4B52-BD73-CB6CD12B218C}"/>
    <cellStyle name="Normal 5 4 4 6 3 4" xfId="31906" xr:uid="{DB588E08-6EF7-40AB-A725-7D2C2C46A9AC}"/>
    <cellStyle name="Normal 5 4 4 6 3 5" xfId="46790" xr:uid="{158149E0-25E6-45F4-B19B-7600BA636E0D}"/>
    <cellStyle name="Normal 5 4 4 6 4" xfId="21638" xr:uid="{E8D01E11-0EB0-4CCE-A652-C4BCD53238E4}"/>
    <cellStyle name="Normal 5 4 4 6 4 2" xfId="35330" xr:uid="{DD9F5C0F-257A-4188-8A7D-1D02E2624E62}"/>
    <cellStyle name="Normal 5 4 4 6 4 3" xfId="50214" xr:uid="{D7367B83-666D-40FD-AB42-9B5B64E5BB96}"/>
    <cellStyle name="Normal 5 4 4 6 5" xfId="14794" xr:uid="{84C021E4-625C-4211-8635-F7FE00D3986B}"/>
    <cellStyle name="Normal 5 4 4 6 5 2" xfId="41139" xr:uid="{5FB9D6EF-07AD-4BA7-B82E-11941865E1F0}"/>
    <cellStyle name="Normal 5 4 4 6 6" xfId="28484" xr:uid="{5769A098-62B1-4357-B91A-3422BF942A18}"/>
    <cellStyle name="Normal 5 4 4 6 7" xfId="43368" xr:uid="{9873A292-9935-411D-BD4B-05B07701AA5D}"/>
    <cellStyle name="Normal 5 4 4 6 8" xfId="7948" xr:uid="{8F2BF8F6-DCE3-484C-A1EB-FE78DEEF1673}"/>
    <cellStyle name="Normal 5 4 4 7" xfId="2864" xr:uid="{CC26AD41-1E45-4EE0-9E20-E60000F52C18}"/>
    <cellStyle name="Normal 5 4 4 7 2" xfId="13068" xr:uid="{64B80285-4598-4438-942A-7C619D931E5F}"/>
    <cellStyle name="Normal 5 4 4 7 2 2" xfId="26758" xr:uid="{7494041E-CF42-48D2-8676-D4170462CED0}"/>
    <cellStyle name="Normal 5 4 4 7 2 2 2" xfId="40450" xr:uid="{6B5813B2-0160-4B5F-93FB-892ABC8F23EC}"/>
    <cellStyle name="Normal 5 4 4 7 2 2 3" xfId="55334" xr:uid="{607314D3-8EA7-45EE-B613-55BF18310590}"/>
    <cellStyle name="Normal 5 4 4 7 2 3" xfId="19914" xr:uid="{86BC4064-789D-4E73-987A-323E9A5B7963}"/>
    <cellStyle name="Normal 5 4 4 7 2 4" xfId="33604" xr:uid="{8A82028E-70EA-41F9-A03B-534F2D6A1FC7}"/>
    <cellStyle name="Normal 5 4 4 7 2 5" xfId="48488" xr:uid="{F8CC32A3-0677-4658-8F7F-C915F22DDA3D}"/>
    <cellStyle name="Normal 5 4 4 7 3" xfId="23336" xr:uid="{F1618542-7581-4EE2-8457-F6E6641AFCB0}"/>
    <cellStyle name="Normal 5 4 4 7 3 2" xfId="37028" xr:uid="{655D51D3-898C-4020-BAE8-2CE1C3FF98F5}"/>
    <cellStyle name="Normal 5 4 4 7 3 3" xfId="51912" xr:uid="{4BA355F1-3959-41A1-98EE-3D9E152FF901}"/>
    <cellStyle name="Normal 5 4 4 7 4" xfId="16492" xr:uid="{6F6C42CA-7E48-4D3A-BD21-CE4159461A23}"/>
    <cellStyle name="Normal 5 4 4 7 4 2" xfId="41140" xr:uid="{77E3C7E6-3DE8-46D0-8CBC-53DE9F2429A9}"/>
    <cellStyle name="Normal 5 4 4 7 5" xfId="30182" xr:uid="{C59AE3DC-3F1F-48DB-A24E-1F571B59A894}"/>
    <cellStyle name="Normal 5 4 4 7 6" xfId="45066" xr:uid="{10E5369C-60C4-4F37-8040-DC87E957E440}"/>
    <cellStyle name="Normal 5 4 4 7 7" xfId="9646" xr:uid="{63CFE7B3-81F1-4B66-B03B-3EDD0835AE7D}"/>
    <cellStyle name="Normal 5 4 4 8" xfId="11356" xr:uid="{5578A511-372B-4AC6-A823-17A824AD2F52}"/>
    <cellStyle name="Normal 5 4 4 8 2" xfId="25046" xr:uid="{EFF8F8A1-476B-4921-A3E2-391DAFDA9969}"/>
    <cellStyle name="Normal 5 4 4 8 2 2" xfId="38738" xr:uid="{695FF043-5E79-4FF2-82E9-9F838ACE77DF}"/>
    <cellStyle name="Normal 5 4 4 8 2 3" xfId="53622" xr:uid="{AFCDF6CB-5BC3-4C8A-8F9D-A4566F475D26}"/>
    <cellStyle name="Normal 5 4 4 8 3" xfId="18202" xr:uid="{C051AF43-D128-48F7-8681-188965ECA043}"/>
    <cellStyle name="Normal 5 4 4 8 4" xfId="31892" xr:uid="{E0154C81-1F2C-4392-9499-557059D9BDDD}"/>
    <cellStyle name="Normal 5 4 4 8 5" xfId="46776" xr:uid="{1C740D08-4878-4528-9F69-6AD4C3E2865D}"/>
    <cellStyle name="Normal 5 4 4 9" xfId="21624" xr:uid="{778B11D7-028E-4E6A-AF3A-B5822330CAD4}"/>
    <cellStyle name="Normal 5 4 4 9 2" xfId="35316" xr:uid="{A356D029-B314-467E-AF3B-EC08DF9E482C}"/>
    <cellStyle name="Normal 5 4 4 9 3" xfId="50200" xr:uid="{B54ADE22-AC05-40AE-9C60-5F41D9BAE3FF}"/>
    <cellStyle name="Normal 5 4 5" xfId="303" xr:uid="{9AA418F2-DFE2-477F-83AC-263DC8E669A2}"/>
    <cellStyle name="Normal 5 4 5 10" xfId="14795" xr:uid="{3C82DE05-9CDA-48BA-967D-D2D90C35E48A}"/>
    <cellStyle name="Normal 5 4 5 10 2" xfId="40785" xr:uid="{B2CBEF17-86E5-46C6-B4DB-52713822AE2A}"/>
    <cellStyle name="Normal 5 4 5 11" xfId="28485" xr:uid="{4D4F0CFB-F53D-4310-824B-3ED8565E3677}"/>
    <cellStyle name="Normal 5 4 5 12" xfId="43369" xr:uid="{61A69123-C437-417C-9734-C888E16134A8}"/>
    <cellStyle name="Normal 5 4 5 13" xfId="7949" xr:uid="{E2E12E05-B37F-427C-9DCA-0C2B27810A1E}"/>
    <cellStyle name="Normal 5 4 5 2" xfId="559" xr:uid="{0BDEAAD9-7CAF-441C-8B99-87FBE1993D55}"/>
    <cellStyle name="Normal 5 4 5 2 10" xfId="43370" xr:uid="{3D4E895A-6ABC-4834-85C9-028624F31EB4}"/>
    <cellStyle name="Normal 5 4 5 2 11" xfId="7950" xr:uid="{C759510A-3631-4164-BB2B-6609A8E4D861}"/>
    <cellStyle name="Normal 5 4 5 2 2" xfId="560" xr:uid="{7A751BF4-1DEE-408E-AB89-874CFE49BC52}"/>
    <cellStyle name="Normal 5 4 5 2 2 2" xfId="1299" xr:uid="{2F4A3CE7-2E1F-4100-A733-A4238A3A8FE5}"/>
    <cellStyle name="Normal 5 4 5 2 2 2 2" xfId="1300" xr:uid="{B1C3F5AA-C9B7-4659-BC03-0D6D57E117B4}"/>
    <cellStyle name="Normal 5 4 5 2 2 2 2 2" xfId="13086" xr:uid="{B1712DD0-08E2-4870-918B-3EAFB86AABD0}"/>
    <cellStyle name="Normal 5 4 5 2 2 2 2 2 2" xfId="26776" xr:uid="{7479B4D3-B08A-4C97-A347-DE961D106C92}"/>
    <cellStyle name="Normal 5 4 5 2 2 2 2 2 2 2" xfId="40468" xr:uid="{38F4E47A-9A9C-4F24-8370-85DE7A076668}"/>
    <cellStyle name="Normal 5 4 5 2 2 2 2 2 2 3" xfId="55352" xr:uid="{E20E3528-CF9F-4E70-A38F-37E57A20BC34}"/>
    <cellStyle name="Normal 5 4 5 2 2 2 2 2 3" xfId="19932" xr:uid="{0967BFD1-B345-4890-8D82-2573EFAB93DA}"/>
    <cellStyle name="Normal 5 4 5 2 2 2 2 2 4" xfId="33622" xr:uid="{BA9AE46A-786E-4B7A-AF2F-E4D24352C4BA}"/>
    <cellStyle name="Normal 5 4 5 2 2 2 2 2 5" xfId="48506" xr:uid="{7C86693F-FA5E-4D8A-BE94-66BF3E8E8EC3}"/>
    <cellStyle name="Normal 5 4 5 2 2 2 2 3" xfId="23354" xr:uid="{21264CD5-DC50-4115-BAFD-74005212D6D3}"/>
    <cellStyle name="Normal 5 4 5 2 2 2 2 3 2" xfId="37046" xr:uid="{D18E497D-A560-4B90-9759-3E357F1C864D}"/>
    <cellStyle name="Normal 5 4 5 2 2 2 2 3 3" xfId="51930" xr:uid="{0B39E07A-7740-4666-B00E-FEF24FC3F105}"/>
    <cellStyle name="Normal 5 4 5 2 2 2 2 4" xfId="16510" xr:uid="{94EA4D90-9827-45F4-BE0F-AE631920D306}"/>
    <cellStyle name="Normal 5 4 5 2 2 2 2 4 2" xfId="40993" xr:uid="{C52A7EC8-D532-492E-81FD-FA036BB68BBC}"/>
    <cellStyle name="Normal 5 4 5 2 2 2 2 5" xfId="30200" xr:uid="{A433B09B-4FE8-49B9-8222-EF213353EA3B}"/>
    <cellStyle name="Normal 5 4 5 2 2 2 2 6" xfId="45084" xr:uid="{96BC770F-2C70-45A8-A893-A2DA9DF6F2A0}"/>
    <cellStyle name="Normal 5 4 5 2 2 2 2 7" xfId="9664" xr:uid="{DE302CBB-8171-40BE-8995-6DCFEE743DA2}"/>
    <cellStyle name="Normal 5 4 5 2 2 2 3" xfId="11374" xr:uid="{5A89911F-E3AE-4DD5-9B1B-B6048642ED32}"/>
    <cellStyle name="Normal 5 4 5 2 2 2 3 2" xfId="25064" xr:uid="{98DFE7E7-9F1D-4661-813C-BC107DC1A919}"/>
    <cellStyle name="Normal 5 4 5 2 2 2 3 2 2" xfId="38756" xr:uid="{8F1B95FA-10A6-4683-B055-3EBA3D221971}"/>
    <cellStyle name="Normal 5 4 5 2 2 2 3 2 3" xfId="53640" xr:uid="{39B605F0-2ABF-4E9C-9BA3-88271D648C16}"/>
    <cellStyle name="Normal 5 4 5 2 2 2 3 3" xfId="18220" xr:uid="{3F92467F-CD64-4BF1-A021-814289BF338A}"/>
    <cellStyle name="Normal 5 4 5 2 2 2 3 4" xfId="31910" xr:uid="{F8B92A52-2B22-423C-87DE-BD310F08520E}"/>
    <cellStyle name="Normal 5 4 5 2 2 2 3 5" xfId="46794" xr:uid="{5F477B1F-4EB7-418D-AA44-E309761A7988}"/>
    <cellStyle name="Normal 5 4 5 2 2 2 4" xfId="21642" xr:uid="{A51AB3AB-F7F6-409D-9C47-4E19E0C0FD18}"/>
    <cellStyle name="Normal 5 4 5 2 2 2 4 2" xfId="35334" xr:uid="{586060D4-B523-4119-A17B-7F2A9CEF7ADD}"/>
    <cellStyle name="Normal 5 4 5 2 2 2 4 3" xfId="50218" xr:uid="{A898522D-39A6-4B41-AD8A-20B52B48921F}"/>
    <cellStyle name="Normal 5 4 5 2 2 2 5" xfId="14798" xr:uid="{0D47F948-E780-4BCA-8AD6-0AF6D5611412}"/>
    <cellStyle name="Normal 5 4 5 2 2 2 5 2" xfId="40992" xr:uid="{381DB7BE-61A1-4DFF-A572-EDA9CA20A9F5}"/>
    <cellStyle name="Normal 5 4 5 2 2 2 6" xfId="28488" xr:uid="{7D01A179-DF5F-41BF-994D-69091B67DAED}"/>
    <cellStyle name="Normal 5 4 5 2 2 2 7" xfId="43372" xr:uid="{C66ECE4B-D790-4D08-A415-C20EF088740B}"/>
    <cellStyle name="Normal 5 4 5 2 2 2 8" xfId="7952" xr:uid="{83367C20-DE79-4F75-81BE-C66E3D22F2F7}"/>
    <cellStyle name="Normal 5 4 5 2 2 3" xfId="1301" xr:uid="{D071587B-DAA2-4736-BCA0-8EF82A6CB8BE}"/>
    <cellStyle name="Normal 5 4 5 2 2 3 2" xfId="13085" xr:uid="{3747C2CF-1D68-4100-9B5C-334040F0D65D}"/>
    <cellStyle name="Normal 5 4 5 2 2 3 2 2" xfId="26775" xr:uid="{2FBB1340-1A13-467B-900D-205CD8451797}"/>
    <cellStyle name="Normal 5 4 5 2 2 3 2 2 2" xfId="40467" xr:uid="{494B8D51-10C5-421C-86C2-E19CB3EBF4E7}"/>
    <cellStyle name="Normal 5 4 5 2 2 3 2 2 3" xfId="55351" xr:uid="{8E065F0A-2658-4F47-BD01-F0966253CEC1}"/>
    <cellStyle name="Normal 5 4 5 2 2 3 2 3" xfId="19931" xr:uid="{2B4F7AEC-AAB5-4E3B-907E-B33C3C1F518A}"/>
    <cellStyle name="Normal 5 4 5 2 2 3 2 4" xfId="33621" xr:uid="{55A57D82-F82B-4F85-8730-05C715E636AA}"/>
    <cellStyle name="Normal 5 4 5 2 2 3 2 5" xfId="48505" xr:uid="{5C86C1A3-DDAF-416C-8B8F-ED38EF4C81BD}"/>
    <cellStyle name="Normal 5 4 5 2 2 3 3" xfId="23353" xr:uid="{1CA2CD0B-CAC6-4202-8ADF-72BC09F48375}"/>
    <cellStyle name="Normal 5 4 5 2 2 3 3 2" xfId="37045" xr:uid="{98EACAA4-A47E-4520-93C8-344D022EEFBE}"/>
    <cellStyle name="Normal 5 4 5 2 2 3 3 3" xfId="51929" xr:uid="{0A65A89B-8B19-408F-B668-5519B06F40A3}"/>
    <cellStyle name="Normal 5 4 5 2 2 3 4" xfId="16509" xr:uid="{166C614A-AF77-4907-AB8F-EB6A4D9A10D9}"/>
    <cellStyle name="Normal 5 4 5 2 2 3 4 2" xfId="40994" xr:uid="{1E68828D-B873-48E9-9906-3F539AE8367C}"/>
    <cellStyle name="Normal 5 4 5 2 2 3 5" xfId="30199" xr:uid="{C94BA021-4324-44E8-942F-E3D920ED0BF5}"/>
    <cellStyle name="Normal 5 4 5 2 2 3 6" xfId="45083" xr:uid="{DDA56F84-CF58-4A70-82D5-A987DDEFD34D}"/>
    <cellStyle name="Normal 5 4 5 2 2 3 7" xfId="9663" xr:uid="{38BE71FC-A5AB-4148-9967-6E9F9EE648BC}"/>
    <cellStyle name="Normal 5 4 5 2 2 4" xfId="11373" xr:uid="{37674E5F-C6FC-478A-A6AA-B5EC43AF6442}"/>
    <cellStyle name="Normal 5 4 5 2 2 4 2" xfId="25063" xr:uid="{A31249E3-3475-4E3A-8C7E-F59DA36047C0}"/>
    <cellStyle name="Normal 5 4 5 2 2 4 2 2" xfId="38755" xr:uid="{FEB53562-E2DE-4F50-BFC3-5EEBC2CCF322}"/>
    <cellStyle name="Normal 5 4 5 2 2 4 2 3" xfId="53639" xr:uid="{148E72C7-6E6F-4C51-A4B0-D02D8A8F3855}"/>
    <cellStyle name="Normal 5 4 5 2 2 4 3" xfId="18219" xr:uid="{9C10B0C0-47F2-4FB1-AE46-F0FECCAF6D43}"/>
    <cellStyle name="Normal 5 4 5 2 2 4 4" xfId="31909" xr:uid="{9017E04F-76DD-4BF2-9D79-F47197B501D8}"/>
    <cellStyle name="Normal 5 4 5 2 2 4 5" xfId="46793" xr:uid="{36337568-9FC3-48AA-868D-19262289F8DB}"/>
    <cellStyle name="Normal 5 4 5 2 2 5" xfId="21641" xr:uid="{3B50CA73-5320-4E5B-A186-F0DE84F01F9C}"/>
    <cellStyle name="Normal 5 4 5 2 2 5 2" xfId="35333" xr:uid="{339815C9-C35A-4379-8599-73B525E34B83}"/>
    <cellStyle name="Normal 5 4 5 2 2 5 3" xfId="50217" xr:uid="{F61FAB74-2EEC-474F-A400-47A0573EA4A3}"/>
    <cellStyle name="Normal 5 4 5 2 2 6" xfId="14797" xr:uid="{8DB31C83-7131-447E-A362-6A3E1F972B0E}"/>
    <cellStyle name="Normal 5 4 5 2 2 6 2" xfId="40837" xr:uid="{617C340C-8853-4C31-8EEA-F97ACA175E89}"/>
    <cellStyle name="Normal 5 4 5 2 2 7" xfId="28487" xr:uid="{AA702698-5243-4108-BCC5-8F33E228048A}"/>
    <cellStyle name="Normal 5 4 5 2 2 8" xfId="43371" xr:uid="{25CC2E91-C2A9-4B7C-A9EE-2C11F2E787D6}"/>
    <cellStyle name="Normal 5 4 5 2 2 9" xfId="7951" xr:uid="{DB77DB51-9875-4A58-B5F1-E924F41EC72A}"/>
    <cellStyle name="Normal 5 4 5 2 3" xfId="1302" xr:uid="{A5E49466-73E1-445A-A539-85E980FE7937}"/>
    <cellStyle name="Normal 5 4 5 2 3 2" xfId="1303" xr:uid="{7D3CED0B-7F49-4EB3-9D4D-6C259FC37121}"/>
    <cellStyle name="Normal 5 4 5 2 3 2 2" xfId="13087" xr:uid="{27C902CF-415F-4298-A8F0-BB09DAC11560}"/>
    <cellStyle name="Normal 5 4 5 2 3 2 2 2" xfId="26777" xr:uid="{CA4D0133-91EB-476F-8A29-E90F9C1FCC94}"/>
    <cellStyle name="Normal 5 4 5 2 3 2 2 2 2" xfId="40469" xr:uid="{C90B7184-7BAF-4987-85FE-62712BBADB59}"/>
    <cellStyle name="Normal 5 4 5 2 3 2 2 2 3" xfId="55353" xr:uid="{05049064-9D55-4A83-9A4E-54218EC9F94C}"/>
    <cellStyle name="Normal 5 4 5 2 3 2 2 3" xfId="19933" xr:uid="{E08ADD25-9EC6-4391-ADE3-6C0E048FB3A8}"/>
    <cellStyle name="Normal 5 4 5 2 3 2 2 4" xfId="33623" xr:uid="{B4578DC4-F8AB-4CA2-800D-EAA8CC10405A}"/>
    <cellStyle name="Normal 5 4 5 2 3 2 2 5" xfId="48507" xr:uid="{440C4520-4CA0-4C72-B488-088F45C33E4D}"/>
    <cellStyle name="Normal 5 4 5 2 3 2 3" xfId="23355" xr:uid="{AC64D9BC-B815-4847-91CD-2FE6AB879E57}"/>
    <cellStyle name="Normal 5 4 5 2 3 2 3 2" xfId="37047" xr:uid="{8CC302C8-71E3-4D21-B8DA-4C82C5490B58}"/>
    <cellStyle name="Normal 5 4 5 2 3 2 3 3" xfId="51931" xr:uid="{E6605882-847D-4580-8EC4-A45F5F440CCF}"/>
    <cellStyle name="Normal 5 4 5 2 3 2 4" xfId="16511" xr:uid="{565002DC-A39B-4969-BE44-974C511B4679}"/>
    <cellStyle name="Normal 5 4 5 2 3 2 4 2" xfId="40996" xr:uid="{7BE58F25-D6DD-428C-A048-4824CB845D49}"/>
    <cellStyle name="Normal 5 4 5 2 3 2 5" xfId="30201" xr:uid="{861EF5A1-E9C8-425F-A432-E24BD505E80F}"/>
    <cellStyle name="Normal 5 4 5 2 3 2 6" xfId="45085" xr:uid="{00E505D4-F771-48BE-B2AA-75C3FA8E4819}"/>
    <cellStyle name="Normal 5 4 5 2 3 2 7" xfId="9665" xr:uid="{D7CFCC0B-3355-47FC-9F14-BCFE15043368}"/>
    <cellStyle name="Normal 5 4 5 2 3 3" xfId="11375" xr:uid="{E8B34024-D393-4EF7-BC9A-148C0659BDAF}"/>
    <cellStyle name="Normal 5 4 5 2 3 3 2" xfId="25065" xr:uid="{07DB4638-9845-4474-8926-FA5FF209482D}"/>
    <cellStyle name="Normal 5 4 5 2 3 3 2 2" xfId="38757" xr:uid="{3990DEB8-A063-4873-BC6B-70C871185025}"/>
    <cellStyle name="Normal 5 4 5 2 3 3 2 3" xfId="53641" xr:uid="{B9D58670-1A0F-4C0A-A8D0-84B87A0BEEF9}"/>
    <cellStyle name="Normal 5 4 5 2 3 3 3" xfId="18221" xr:uid="{FAF15A5F-2F95-41C2-AE7F-88352160ADDE}"/>
    <cellStyle name="Normal 5 4 5 2 3 3 4" xfId="31911" xr:uid="{4A700474-B8B9-4EE6-B71E-DC7A7F562D19}"/>
    <cellStyle name="Normal 5 4 5 2 3 3 5" xfId="46795" xr:uid="{75DB21B7-3134-4D14-8906-72025FCF15AD}"/>
    <cellStyle name="Normal 5 4 5 2 3 4" xfId="21643" xr:uid="{543E5A06-EE24-47A0-B9C8-8DC06474E9F5}"/>
    <cellStyle name="Normal 5 4 5 2 3 4 2" xfId="35335" xr:uid="{E5583D0F-5BC0-43F4-8416-02BAC5A1FA08}"/>
    <cellStyle name="Normal 5 4 5 2 3 4 3" xfId="50219" xr:uid="{E9477C77-79D0-4BB6-A356-2C1880808FC1}"/>
    <cellStyle name="Normal 5 4 5 2 3 5" xfId="14799" xr:uid="{89AAA1F1-4960-48CC-BCEA-82F171C87AE7}"/>
    <cellStyle name="Normal 5 4 5 2 3 5 2" xfId="40995" xr:uid="{560E1C3A-5DC1-4A68-A8B0-C2490C93315F}"/>
    <cellStyle name="Normal 5 4 5 2 3 6" xfId="28489" xr:uid="{BB5927B2-E0FB-4F7F-972C-97C4EAA325CB}"/>
    <cellStyle name="Normal 5 4 5 2 3 7" xfId="43373" xr:uid="{F8743B5D-3C62-4897-BDAE-49FA2A19CC4A}"/>
    <cellStyle name="Normal 5 4 5 2 3 8" xfId="7953" xr:uid="{CBCD53F2-7166-4E1C-B400-B3E5B7BEAD74}"/>
    <cellStyle name="Normal 5 4 5 2 4" xfId="1304" xr:uid="{94747F26-7294-49D7-A3FB-4B0E225CB737}"/>
    <cellStyle name="Normal 5 4 5 2 4 2" xfId="9666" xr:uid="{0C2D64B1-79AA-4869-A18D-430B668122B8}"/>
    <cellStyle name="Normal 5 4 5 2 4 2 2" xfId="13088" xr:uid="{C673604C-9DC5-4F16-AC6F-7B88B4217A54}"/>
    <cellStyle name="Normal 5 4 5 2 4 2 2 2" xfId="26778" xr:uid="{D0794B90-5851-4260-BF3C-84DD851B351F}"/>
    <cellStyle name="Normal 5 4 5 2 4 2 2 2 2" xfId="40470" xr:uid="{2E1A9F2B-6DC6-44DA-A9DC-6AF6EC2A3B67}"/>
    <cellStyle name="Normal 5 4 5 2 4 2 2 2 3" xfId="55354" xr:uid="{A120AA72-A3B0-46C4-AAD8-E21F0CC1F709}"/>
    <cellStyle name="Normal 5 4 5 2 4 2 2 3" xfId="19934" xr:uid="{EE655B23-2911-4572-B298-DB5D00AF2262}"/>
    <cellStyle name="Normal 5 4 5 2 4 2 2 4" xfId="33624" xr:uid="{26C3129C-264C-46B5-8E3D-684A2B198004}"/>
    <cellStyle name="Normal 5 4 5 2 4 2 2 5" xfId="48508" xr:uid="{DB756393-79A9-4967-A1A5-492E83003541}"/>
    <cellStyle name="Normal 5 4 5 2 4 2 3" xfId="23356" xr:uid="{FF4B8DA0-FD67-4BDF-BFF2-FEDA3C8C17DE}"/>
    <cellStyle name="Normal 5 4 5 2 4 2 3 2" xfId="37048" xr:uid="{5180D90C-73C1-4C53-816A-85F302FDE37B}"/>
    <cellStyle name="Normal 5 4 5 2 4 2 3 3" xfId="51932" xr:uid="{B9F67DAB-0941-48CC-A787-02D1659C6681}"/>
    <cellStyle name="Normal 5 4 5 2 4 2 4" xfId="16512" xr:uid="{EE0C90C1-4421-4C04-A387-DC170112C54D}"/>
    <cellStyle name="Normal 5 4 5 2 4 2 5" xfId="30202" xr:uid="{B716B5B6-D6ED-43C3-9CFE-6FA8C3CD5723}"/>
    <cellStyle name="Normal 5 4 5 2 4 2 6" xfId="45086" xr:uid="{BD960910-9762-479B-A522-713EAE7C24A1}"/>
    <cellStyle name="Normal 5 4 5 2 4 3" xfId="11376" xr:uid="{B6DD1FAC-6697-4545-AFCB-12AA98108FB8}"/>
    <cellStyle name="Normal 5 4 5 2 4 3 2" xfId="25066" xr:uid="{DC45E5E8-721A-4CE5-BB3A-9C91724C3787}"/>
    <cellStyle name="Normal 5 4 5 2 4 3 2 2" xfId="38758" xr:uid="{ADA45BF4-1EE6-4005-BEB5-9843422FD032}"/>
    <cellStyle name="Normal 5 4 5 2 4 3 2 3" xfId="53642" xr:uid="{23F4C29D-ED5B-4C68-961A-2590917B3733}"/>
    <cellStyle name="Normal 5 4 5 2 4 3 3" xfId="18222" xr:uid="{D2E743D3-5BD7-4A79-B7C4-3A66AAF8F9E6}"/>
    <cellStyle name="Normal 5 4 5 2 4 3 4" xfId="31912" xr:uid="{FB0C8D7B-EEF9-4DAE-B2CC-8F9A63161D19}"/>
    <cellStyle name="Normal 5 4 5 2 4 3 5" xfId="46796" xr:uid="{909AB9C5-9191-45E1-93B0-E0005E659787}"/>
    <cellStyle name="Normal 5 4 5 2 4 4" xfId="21644" xr:uid="{C32A4A68-F484-41E7-8F0C-B1CE3A5322C4}"/>
    <cellStyle name="Normal 5 4 5 2 4 4 2" xfId="35336" xr:uid="{F89B9C15-DAD2-46C2-91A3-54A05D7A8C38}"/>
    <cellStyle name="Normal 5 4 5 2 4 4 3" xfId="50220" xr:uid="{BC351551-CC39-4B77-8790-B5437A0C2A63}"/>
    <cellStyle name="Normal 5 4 5 2 4 5" xfId="14800" xr:uid="{AFF4E970-F356-4E20-AA2A-A529A7D0A6B0}"/>
    <cellStyle name="Normal 5 4 5 2 4 5 2" xfId="40997" xr:uid="{329F9C0D-778F-45E4-9908-205DB66B5AD9}"/>
    <cellStyle name="Normal 5 4 5 2 4 6" xfId="28490" xr:uid="{3FCDC594-B6C5-4C08-A911-E94BEF2CC2F1}"/>
    <cellStyle name="Normal 5 4 5 2 4 7" xfId="43374" xr:uid="{F7018341-8E52-4610-AA6A-3DF4F8B6464D}"/>
    <cellStyle name="Normal 5 4 5 2 4 8" xfId="7954" xr:uid="{8164032A-BB14-4428-A204-8165B0D1FE18}"/>
    <cellStyle name="Normal 5 4 5 2 5" xfId="9662" xr:uid="{F4DA43A2-6DC5-4937-BFA7-942B539F93DC}"/>
    <cellStyle name="Normal 5 4 5 2 5 2" xfId="13084" xr:uid="{78B4780D-830E-405E-A8DC-AEAC04FE0748}"/>
    <cellStyle name="Normal 5 4 5 2 5 2 2" xfId="26774" xr:uid="{16ECC472-7B38-43B8-84A9-6ABC331D633D}"/>
    <cellStyle name="Normal 5 4 5 2 5 2 2 2" xfId="40466" xr:uid="{3B5C8B98-B050-4D8F-8CDB-16D1A4EC1BC8}"/>
    <cellStyle name="Normal 5 4 5 2 5 2 2 3" xfId="55350" xr:uid="{22037AB4-0506-46BA-9109-A54C95477338}"/>
    <cellStyle name="Normal 5 4 5 2 5 2 3" xfId="19930" xr:uid="{645884FA-6899-4123-9E02-3CD9F5187543}"/>
    <cellStyle name="Normal 5 4 5 2 5 2 4" xfId="33620" xr:uid="{33CA3742-A39F-4801-A7F9-8EE15FE26045}"/>
    <cellStyle name="Normal 5 4 5 2 5 2 5" xfId="48504" xr:uid="{6DCAA6DD-7A26-4C26-9BD4-293A94034D8B}"/>
    <cellStyle name="Normal 5 4 5 2 5 3" xfId="23352" xr:uid="{6B54AB5C-FF10-4C8C-80A0-AB748D5297AE}"/>
    <cellStyle name="Normal 5 4 5 2 5 3 2" xfId="37044" xr:uid="{A039195D-F567-4DF0-9A89-8D07E8D3956F}"/>
    <cellStyle name="Normal 5 4 5 2 5 3 3" xfId="51928" xr:uid="{CFECDC24-0AEC-4E8E-A2C0-43EAE026BF6D}"/>
    <cellStyle name="Normal 5 4 5 2 5 4" xfId="16508" xr:uid="{DD0EBDDB-900A-4F4B-8C40-558ABBCD84FD}"/>
    <cellStyle name="Normal 5 4 5 2 5 5" xfId="30198" xr:uid="{E24D40B2-1FD3-4E80-A04F-08454531B43C}"/>
    <cellStyle name="Normal 5 4 5 2 5 6" xfId="45082" xr:uid="{A6F7865A-FC8F-49BC-B696-589C49507C62}"/>
    <cellStyle name="Normal 5 4 5 2 6" xfId="11372" xr:uid="{AE3624CE-113F-4C07-9FFF-7616777A70FB}"/>
    <cellStyle name="Normal 5 4 5 2 6 2" xfId="25062" xr:uid="{B880F5A8-92DC-4093-BDA3-8CEDEA3691C3}"/>
    <cellStyle name="Normal 5 4 5 2 6 2 2" xfId="38754" xr:uid="{F1BDE288-CA01-4B25-B14B-29E91F4484C3}"/>
    <cellStyle name="Normal 5 4 5 2 6 2 3" xfId="53638" xr:uid="{6ADB4BB7-71EF-4749-8772-4F5741CDA1DE}"/>
    <cellStyle name="Normal 5 4 5 2 6 3" xfId="18218" xr:uid="{BA71A138-E4D0-4743-8545-65CE5FC9CA2A}"/>
    <cellStyle name="Normal 5 4 5 2 6 4" xfId="31908" xr:uid="{2B8B2E14-518E-47AE-B27A-FE9FD5765FF0}"/>
    <cellStyle name="Normal 5 4 5 2 6 5" xfId="46792" xr:uid="{3BD253DE-B594-439F-B05B-C807971286E3}"/>
    <cellStyle name="Normal 5 4 5 2 7" xfId="21640" xr:uid="{58A34E72-A64B-443B-A511-D22763DAF1E8}"/>
    <cellStyle name="Normal 5 4 5 2 7 2" xfId="35332" xr:uid="{838037D8-5318-4BF3-A836-A437A58935D3}"/>
    <cellStyle name="Normal 5 4 5 2 7 3" xfId="50216" xr:uid="{9D3D0813-CE36-4B41-97B5-3D5B606F2471}"/>
    <cellStyle name="Normal 5 4 5 2 8" xfId="14796" xr:uid="{9CC08F93-491F-4573-9C37-1F3C5CABEFAA}"/>
    <cellStyle name="Normal 5 4 5 2 8 2" xfId="40836" xr:uid="{CA410F98-8FED-491A-B3A9-32F68E4885F3}"/>
    <cellStyle name="Normal 5 4 5 2 9" xfId="28486" xr:uid="{524B9654-603D-4E8E-BB53-DC35C7A7ABD1}"/>
    <cellStyle name="Normal 5 4 5 3" xfId="561" xr:uid="{2D4C009B-8E79-4265-85E1-668F003A04ED}"/>
    <cellStyle name="Normal 5 4 5 3 10" xfId="43375" xr:uid="{C2F03EB0-5218-4E79-B122-F465F416E361}"/>
    <cellStyle name="Normal 5 4 5 3 11" xfId="7955" xr:uid="{DB38F952-8AB5-47AA-B2AF-E5AABC1D67B0}"/>
    <cellStyle name="Normal 5 4 5 3 2" xfId="1305" xr:uid="{E35B27DB-7C1F-4668-A12E-FF7BFE0E3D0B}"/>
    <cellStyle name="Normal 5 4 5 3 2 2" xfId="1306" xr:uid="{BF8EEE33-2070-49E6-8D42-E0A5935AC288}"/>
    <cellStyle name="Normal 5 4 5 3 2 2 2" xfId="9669" xr:uid="{90A62D1E-9E4F-4F69-BF77-E8E720DB5D1F}"/>
    <cellStyle name="Normal 5 4 5 3 2 2 2 2" xfId="13091" xr:uid="{00A62288-068E-4E89-A785-D2269CAE9E67}"/>
    <cellStyle name="Normal 5 4 5 3 2 2 2 2 2" xfId="26781" xr:uid="{CE5CB21E-F8DD-4350-A8A6-337E9E02586A}"/>
    <cellStyle name="Normal 5 4 5 3 2 2 2 2 2 2" xfId="40473" xr:uid="{EB8ADC0B-C241-46AA-9497-AACF964B1AE2}"/>
    <cellStyle name="Normal 5 4 5 3 2 2 2 2 2 3" xfId="55357" xr:uid="{B631540F-45E6-4874-B980-349507EDCE54}"/>
    <cellStyle name="Normal 5 4 5 3 2 2 2 2 3" xfId="19937" xr:uid="{34528A76-AF44-47B5-984D-32470567D50D}"/>
    <cellStyle name="Normal 5 4 5 3 2 2 2 2 4" xfId="33627" xr:uid="{A653F6CA-35BF-4ED5-8A99-83B8EACCC7CD}"/>
    <cellStyle name="Normal 5 4 5 3 2 2 2 2 5" xfId="48511" xr:uid="{D06C272B-FF06-4C88-826C-8879C1A4599E}"/>
    <cellStyle name="Normal 5 4 5 3 2 2 2 3" xfId="23359" xr:uid="{2BAF9F0F-FCC5-460F-A9D6-7B1CD503331A}"/>
    <cellStyle name="Normal 5 4 5 3 2 2 2 3 2" xfId="37051" xr:uid="{3C76EA0F-C9C2-43C7-B792-2D0CD76ED8B3}"/>
    <cellStyle name="Normal 5 4 5 3 2 2 2 3 3" xfId="51935" xr:uid="{1A5F1A16-B9B6-4F10-99E3-DBCA4F7E10C4}"/>
    <cellStyle name="Normal 5 4 5 3 2 2 2 4" xfId="16515" xr:uid="{D1FDDFD0-EAEA-4D15-AC18-9A199D926553}"/>
    <cellStyle name="Normal 5 4 5 3 2 2 2 5" xfId="30205" xr:uid="{7218E6DE-A961-4C45-9070-3CC8325A12DD}"/>
    <cellStyle name="Normal 5 4 5 3 2 2 2 6" xfId="45089" xr:uid="{F443D1D5-42A2-4862-A599-C738EE80098A}"/>
    <cellStyle name="Normal 5 4 5 3 2 2 3" xfId="11379" xr:uid="{E27C71AB-7619-415C-B182-BF5797B57747}"/>
    <cellStyle name="Normal 5 4 5 3 2 2 3 2" xfId="25069" xr:uid="{28447CC5-406A-4A01-B9E7-50D41D4267C2}"/>
    <cellStyle name="Normal 5 4 5 3 2 2 3 2 2" xfId="38761" xr:uid="{7151A950-4EF7-4E99-976B-FD40B2250977}"/>
    <cellStyle name="Normal 5 4 5 3 2 2 3 2 3" xfId="53645" xr:uid="{BC82F55C-6142-40E1-AE1D-31D9F419D18B}"/>
    <cellStyle name="Normal 5 4 5 3 2 2 3 3" xfId="18225" xr:uid="{012CD608-8824-486C-8D92-165E38275968}"/>
    <cellStyle name="Normal 5 4 5 3 2 2 3 4" xfId="31915" xr:uid="{C30852D9-F54C-4EC1-9B60-AA68621F76E7}"/>
    <cellStyle name="Normal 5 4 5 3 2 2 3 5" xfId="46799" xr:uid="{7C9ED56C-18A4-4CCD-86AD-3BF201AF3DBE}"/>
    <cellStyle name="Normal 5 4 5 3 2 2 4" xfId="21647" xr:uid="{E760E19E-BDA1-4FE4-9CB4-853E5D791F9E}"/>
    <cellStyle name="Normal 5 4 5 3 2 2 4 2" xfId="35339" xr:uid="{CC494DFF-9E60-4C3E-B946-9E383B7C24FF}"/>
    <cellStyle name="Normal 5 4 5 3 2 2 4 3" xfId="50223" xr:uid="{398DE0C7-CD93-45F1-938A-06C55A3DED68}"/>
    <cellStyle name="Normal 5 4 5 3 2 2 5" xfId="14803" xr:uid="{60D6FD35-6812-44FA-B352-85CB1E49C388}"/>
    <cellStyle name="Normal 5 4 5 3 2 2 5 2" xfId="40999" xr:uid="{1BC92DC2-71BD-465A-913C-8B6A7DF0A89A}"/>
    <cellStyle name="Normal 5 4 5 3 2 2 6" xfId="28493" xr:uid="{7D2583D9-C321-4621-940E-66BD840681A9}"/>
    <cellStyle name="Normal 5 4 5 3 2 2 7" xfId="43377" xr:uid="{620C5237-F018-4A6C-A8F2-764B547207AF}"/>
    <cellStyle name="Normal 5 4 5 3 2 2 8" xfId="7957" xr:uid="{2CCC4CEF-FC4A-4830-BF3F-DF3B07F3B783}"/>
    <cellStyle name="Normal 5 4 5 3 2 3" xfId="9668" xr:uid="{A3FC7534-71F3-4A3C-BA31-52E7A65E2F73}"/>
    <cellStyle name="Normal 5 4 5 3 2 3 2" xfId="13090" xr:uid="{806D5D47-C6A3-4FAA-9B2A-67A0AA799153}"/>
    <cellStyle name="Normal 5 4 5 3 2 3 2 2" xfId="26780" xr:uid="{6AD96E77-5216-49F6-9D67-926F8085EE89}"/>
    <cellStyle name="Normal 5 4 5 3 2 3 2 2 2" xfId="40472" xr:uid="{A7478927-EAAE-4339-90D0-61DF8095BEFC}"/>
    <cellStyle name="Normal 5 4 5 3 2 3 2 2 3" xfId="55356" xr:uid="{3D91BA3D-5C4D-4BEF-A738-190A7C8BF9EF}"/>
    <cellStyle name="Normal 5 4 5 3 2 3 2 3" xfId="19936" xr:uid="{E021BFC7-215B-488A-99F7-5D0B0378DFBA}"/>
    <cellStyle name="Normal 5 4 5 3 2 3 2 4" xfId="33626" xr:uid="{A5036498-5E8C-4DEE-88A4-530F1151CF9F}"/>
    <cellStyle name="Normal 5 4 5 3 2 3 2 5" xfId="48510" xr:uid="{5AA87965-99E4-4149-8157-FFE897DD72A3}"/>
    <cellStyle name="Normal 5 4 5 3 2 3 3" xfId="23358" xr:uid="{F8D5501B-F2D7-4B5A-AD36-79061F16A2A7}"/>
    <cellStyle name="Normal 5 4 5 3 2 3 3 2" xfId="37050" xr:uid="{48416772-47F6-47C0-A6FA-67C3EA7805A4}"/>
    <cellStyle name="Normal 5 4 5 3 2 3 3 3" xfId="51934" xr:uid="{4FF7077A-7E21-4693-B743-70BB21A8846B}"/>
    <cellStyle name="Normal 5 4 5 3 2 3 4" xfId="16514" xr:uid="{499FE8B6-D61B-480B-B969-2A6A83C413BE}"/>
    <cellStyle name="Normal 5 4 5 3 2 3 5" xfId="30204" xr:uid="{E4048D5E-C924-499E-8EF1-990BF0D0DABA}"/>
    <cellStyle name="Normal 5 4 5 3 2 3 6" xfId="45088" xr:uid="{C47067AD-7DFA-42BA-9FED-9E6191D55373}"/>
    <cellStyle name="Normal 5 4 5 3 2 4" xfId="11378" xr:uid="{623B49F1-7392-4B70-B12B-BC693F3E8EBF}"/>
    <cellStyle name="Normal 5 4 5 3 2 4 2" xfId="25068" xr:uid="{C985648F-0A5F-4B80-A0A2-FB22CDCBB111}"/>
    <cellStyle name="Normal 5 4 5 3 2 4 2 2" xfId="38760" xr:uid="{8A134203-8B31-4D1E-86B7-24BE37D95670}"/>
    <cellStyle name="Normal 5 4 5 3 2 4 2 3" xfId="53644" xr:uid="{512CB4AF-4DDA-4B2F-A0F4-54A7568DB58C}"/>
    <cellStyle name="Normal 5 4 5 3 2 4 3" xfId="18224" xr:uid="{F9030BB7-7F18-438E-93CE-B769AA69FC6D}"/>
    <cellStyle name="Normal 5 4 5 3 2 4 4" xfId="31914" xr:uid="{81F8DEDA-500C-4A79-9C86-08A474E2D00B}"/>
    <cellStyle name="Normal 5 4 5 3 2 4 5" xfId="46798" xr:uid="{5E804597-7597-4EC3-B286-4D79321608A2}"/>
    <cellStyle name="Normal 5 4 5 3 2 5" xfId="21646" xr:uid="{EFE5AB13-A910-4865-A9D5-210258C50DAF}"/>
    <cellStyle name="Normal 5 4 5 3 2 5 2" xfId="35338" xr:uid="{46750BAD-1CBA-4F7E-8E8F-CD7D26A049BE}"/>
    <cellStyle name="Normal 5 4 5 3 2 5 3" xfId="50222" xr:uid="{AB12D277-7849-4D3A-86F4-FF588CE7FD8D}"/>
    <cellStyle name="Normal 5 4 5 3 2 6" xfId="14802" xr:uid="{B91C3953-C62B-4C33-B32F-42A1A8547D30}"/>
    <cellStyle name="Normal 5 4 5 3 2 6 2" xfId="40998" xr:uid="{E4C292B4-DF1F-4D78-B7BD-77B3B96FB20D}"/>
    <cellStyle name="Normal 5 4 5 3 2 7" xfId="28492" xr:uid="{9A05A760-DDCD-4AC1-8E45-EE441155E00C}"/>
    <cellStyle name="Normal 5 4 5 3 2 8" xfId="43376" xr:uid="{0CF7A2DF-5EF3-43F1-BC5F-50EED0E87595}"/>
    <cellStyle name="Normal 5 4 5 3 2 9" xfId="7956" xr:uid="{D526C3AE-21D3-467E-B0FF-64A74ACE8E7C}"/>
    <cellStyle name="Normal 5 4 5 3 3" xfId="1307" xr:uid="{4CA6FBB1-75AF-4A7A-AA11-8E394D86D71F}"/>
    <cellStyle name="Normal 5 4 5 3 3 2" xfId="9670" xr:uid="{865C8888-1773-4537-A219-5A75972ECA96}"/>
    <cellStyle name="Normal 5 4 5 3 3 2 2" xfId="13092" xr:uid="{81971BFC-C6A7-4EB6-8318-DE48A5CB99DB}"/>
    <cellStyle name="Normal 5 4 5 3 3 2 2 2" xfId="26782" xr:uid="{C19B1693-3AF1-42A4-8C01-6FE6456F52A5}"/>
    <cellStyle name="Normal 5 4 5 3 3 2 2 2 2" xfId="40474" xr:uid="{8A2BA5BE-FA4F-4BD6-A308-5DE5395F96F9}"/>
    <cellStyle name="Normal 5 4 5 3 3 2 2 2 3" xfId="55358" xr:uid="{8FF5643C-7698-48AE-87EF-2742EAD49BCF}"/>
    <cellStyle name="Normal 5 4 5 3 3 2 2 3" xfId="19938" xr:uid="{36186182-4E71-4A28-904A-93BDB00FC60E}"/>
    <cellStyle name="Normal 5 4 5 3 3 2 2 4" xfId="33628" xr:uid="{5046B443-0737-4388-92E3-7BCA0289545E}"/>
    <cellStyle name="Normal 5 4 5 3 3 2 2 5" xfId="48512" xr:uid="{13726E6F-7C1D-40F1-B3B6-AF76DED7198F}"/>
    <cellStyle name="Normal 5 4 5 3 3 2 3" xfId="23360" xr:uid="{65B20EF8-66BE-4E70-A2FB-8469C3541D83}"/>
    <cellStyle name="Normal 5 4 5 3 3 2 3 2" xfId="37052" xr:uid="{BFFB7F08-702E-41AC-B821-88A50C060FA9}"/>
    <cellStyle name="Normal 5 4 5 3 3 2 3 3" xfId="51936" xr:uid="{BF61B607-139E-4767-9714-B0AFAE715BE2}"/>
    <cellStyle name="Normal 5 4 5 3 3 2 4" xfId="16516" xr:uid="{3CDED3BB-0B91-4CE2-9604-59402AE6C39D}"/>
    <cellStyle name="Normal 5 4 5 3 3 2 5" xfId="30206" xr:uid="{8DDF15BC-2431-4C9D-ACC5-893363AA83CD}"/>
    <cellStyle name="Normal 5 4 5 3 3 2 6" xfId="45090" xr:uid="{D2DE867E-3329-4A1B-9E5A-13429C8B38AB}"/>
    <cellStyle name="Normal 5 4 5 3 3 3" xfId="11380" xr:uid="{8BA78250-CC31-48C8-9B41-EF4031746038}"/>
    <cellStyle name="Normal 5 4 5 3 3 3 2" xfId="25070" xr:uid="{2C97CCE6-3E74-4F54-87B9-A2DB62D30D6E}"/>
    <cellStyle name="Normal 5 4 5 3 3 3 2 2" xfId="38762" xr:uid="{3CDC9058-9FB0-45FA-90E9-B2FC8E0611E3}"/>
    <cellStyle name="Normal 5 4 5 3 3 3 2 3" xfId="53646" xr:uid="{726C44A7-BDDB-42C8-B950-083B4A189B68}"/>
    <cellStyle name="Normal 5 4 5 3 3 3 3" xfId="18226" xr:uid="{4A1CD37C-8CBE-463B-B894-E426BA9E288A}"/>
    <cellStyle name="Normal 5 4 5 3 3 3 4" xfId="31916" xr:uid="{8D7A2753-5F36-4461-8100-FC26D8BF268E}"/>
    <cellStyle name="Normal 5 4 5 3 3 3 5" xfId="46800" xr:uid="{92600662-0BF1-4AD7-82CD-979F21BB5C17}"/>
    <cellStyle name="Normal 5 4 5 3 3 4" xfId="21648" xr:uid="{42D2A3FE-7796-4DDE-B0B3-DA5FB6CF56BD}"/>
    <cellStyle name="Normal 5 4 5 3 3 4 2" xfId="35340" xr:uid="{3647D1DC-8C6F-4689-BCFB-AD9F04D67FDC}"/>
    <cellStyle name="Normal 5 4 5 3 3 4 3" xfId="50224" xr:uid="{86D6CB2A-E4AF-4A98-BDB8-35709DFB1B01}"/>
    <cellStyle name="Normal 5 4 5 3 3 5" xfId="14804" xr:uid="{63F729ED-F644-4918-BEA8-D9E6F1C41628}"/>
    <cellStyle name="Normal 5 4 5 3 3 5 2" xfId="41000" xr:uid="{09989CAA-B444-4F23-B7F6-01BA8B2DEF37}"/>
    <cellStyle name="Normal 5 4 5 3 3 6" xfId="28494" xr:uid="{F06E9369-9264-4273-89FC-B13531B60EC8}"/>
    <cellStyle name="Normal 5 4 5 3 3 7" xfId="43378" xr:uid="{68554413-22A1-427D-83BA-4D36242AB15E}"/>
    <cellStyle name="Normal 5 4 5 3 3 8" xfId="7958" xr:uid="{C98BAAE7-7D46-4974-8D7A-0A1C6FD1CDFC}"/>
    <cellStyle name="Normal 5 4 5 3 4" xfId="2865" xr:uid="{4C2973D3-3F09-4C61-B170-569D82CB8143}"/>
    <cellStyle name="Normal 5 4 5 3 4 2" xfId="9671" xr:uid="{8C159341-AAAF-4C1A-B1A5-8933801E714C}"/>
    <cellStyle name="Normal 5 4 5 3 4 2 2" xfId="13093" xr:uid="{79B7FC2B-0A5E-415A-ABCA-3C55D3D87168}"/>
    <cellStyle name="Normal 5 4 5 3 4 2 2 2" xfId="26783" xr:uid="{99108AF3-68F3-4100-844B-A996B7FE79CA}"/>
    <cellStyle name="Normal 5 4 5 3 4 2 2 2 2" xfId="40475" xr:uid="{47C7EACB-B3D9-451A-A686-2CAB5EE064E8}"/>
    <cellStyle name="Normal 5 4 5 3 4 2 2 2 3" xfId="55359" xr:uid="{649AB604-7BD2-4E1E-83AF-D3A510AA9A2D}"/>
    <cellStyle name="Normal 5 4 5 3 4 2 2 3" xfId="19939" xr:uid="{69F99224-FD24-448B-9547-7463A3CD18D5}"/>
    <cellStyle name="Normal 5 4 5 3 4 2 2 4" xfId="33629" xr:uid="{3756DB57-2F13-4F56-A390-28A3454BFB59}"/>
    <cellStyle name="Normal 5 4 5 3 4 2 2 5" xfId="48513" xr:uid="{FF706441-416D-4CF7-AA8A-D6DCFCD7E2D7}"/>
    <cellStyle name="Normal 5 4 5 3 4 2 3" xfId="23361" xr:uid="{0195DB91-37A1-4479-AC0C-5CBEB2E8547D}"/>
    <cellStyle name="Normal 5 4 5 3 4 2 3 2" xfId="37053" xr:uid="{FE083DEE-17F4-4087-81F1-88D50C32081C}"/>
    <cellStyle name="Normal 5 4 5 3 4 2 3 3" xfId="51937" xr:uid="{B02F632E-BEBE-4C71-8D88-0574BF2B117A}"/>
    <cellStyle name="Normal 5 4 5 3 4 2 4" xfId="16517" xr:uid="{755BD418-4479-4ADA-A1C8-F314E4C8C4D0}"/>
    <cellStyle name="Normal 5 4 5 3 4 2 5" xfId="30207" xr:uid="{F56D042E-793B-4FD0-B2B0-085EA5DFCE34}"/>
    <cellStyle name="Normal 5 4 5 3 4 2 6" xfId="45091" xr:uid="{E67DA6F8-6815-4166-A28A-D891815AC75C}"/>
    <cellStyle name="Normal 5 4 5 3 4 3" xfId="11381" xr:uid="{C9DAB315-CFC4-4253-BEED-41C70A2F9EC9}"/>
    <cellStyle name="Normal 5 4 5 3 4 3 2" xfId="25071" xr:uid="{587042EC-7EBF-4AC6-BA7C-9F3345E0C041}"/>
    <cellStyle name="Normal 5 4 5 3 4 3 2 2" xfId="38763" xr:uid="{551D3167-232F-4B68-A977-25629935DC4E}"/>
    <cellStyle name="Normal 5 4 5 3 4 3 2 3" xfId="53647" xr:uid="{9FFB3B2A-E4E0-4808-BC83-667CC0F21FEF}"/>
    <cellStyle name="Normal 5 4 5 3 4 3 3" xfId="18227" xr:uid="{ABBFE480-D488-44BB-8053-AD823FE07F99}"/>
    <cellStyle name="Normal 5 4 5 3 4 3 4" xfId="31917" xr:uid="{9FEA024E-7696-4AA1-9DD5-2369EB226691}"/>
    <cellStyle name="Normal 5 4 5 3 4 3 5" xfId="46801" xr:uid="{1B88AD8E-C150-43D3-822C-2A916747CABB}"/>
    <cellStyle name="Normal 5 4 5 3 4 4" xfId="21649" xr:uid="{605634D9-E697-4C8F-A8C3-623617EBE8BF}"/>
    <cellStyle name="Normal 5 4 5 3 4 4 2" xfId="35341" xr:uid="{ABE104EA-FF20-4396-9A6C-317597E4D926}"/>
    <cellStyle name="Normal 5 4 5 3 4 4 3" xfId="50225" xr:uid="{97BDBBA5-9F78-4FF1-883F-C8AF3592C9D0}"/>
    <cellStyle name="Normal 5 4 5 3 4 5" xfId="14805" xr:uid="{50AB13D1-B69A-4436-94C8-AB98A7DD0479}"/>
    <cellStyle name="Normal 5 4 5 3 4 5 2" xfId="41141" xr:uid="{8DC99BC5-06F4-4DE4-AE6B-C18AC5BC51ED}"/>
    <cellStyle name="Normal 5 4 5 3 4 6" xfId="28495" xr:uid="{0922B73D-F0C5-4D57-82E6-8BEE94A0F0D6}"/>
    <cellStyle name="Normal 5 4 5 3 4 7" xfId="43379" xr:uid="{5BEB720D-D344-41C5-BE67-9F7947834FAE}"/>
    <cellStyle name="Normal 5 4 5 3 4 8" xfId="7959" xr:uid="{2367FDD6-3DAD-4376-96CE-FFB2A6D5BFE2}"/>
    <cellStyle name="Normal 5 4 5 3 5" xfId="9667" xr:uid="{35EEA67A-2AEF-4A8C-8ABB-62DD07317A5B}"/>
    <cellStyle name="Normal 5 4 5 3 5 2" xfId="13089" xr:uid="{B848BAC7-D825-4002-AD50-272F1065F98C}"/>
    <cellStyle name="Normal 5 4 5 3 5 2 2" xfId="26779" xr:uid="{EDA973A4-5ABE-46B1-A192-B2B5E77FCE52}"/>
    <cellStyle name="Normal 5 4 5 3 5 2 2 2" xfId="40471" xr:uid="{5A556EC5-80B2-418C-B541-42B0617F9D6F}"/>
    <cellStyle name="Normal 5 4 5 3 5 2 2 3" xfId="55355" xr:uid="{6E5B5967-A929-479A-BCC7-54126D264F0D}"/>
    <cellStyle name="Normal 5 4 5 3 5 2 3" xfId="19935" xr:uid="{7AD3C392-BAA5-41F4-80BB-7EF4003A9AC5}"/>
    <cellStyle name="Normal 5 4 5 3 5 2 4" xfId="33625" xr:uid="{5D1890A2-B53F-420C-B329-6D7E130F9F16}"/>
    <cellStyle name="Normal 5 4 5 3 5 2 5" xfId="48509" xr:uid="{276405D9-03A2-4F11-AAA0-A1A7A9197C85}"/>
    <cellStyle name="Normal 5 4 5 3 5 3" xfId="23357" xr:uid="{AE279595-5223-4066-B7FF-C4AD60A0C085}"/>
    <cellStyle name="Normal 5 4 5 3 5 3 2" xfId="37049" xr:uid="{CF203C3B-6710-413B-B4EE-77D26787F54E}"/>
    <cellStyle name="Normal 5 4 5 3 5 3 3" xfId="51933" xr:uid="{ED2D0EF6-CD21-472C-9EE9-1DB09A0676B6}"/>
    <cellStyle name="Normal 5 4 5 3 5 4" xfId="16513" xr:uid="{3A0981E4-8FD4-4F57-9B97-ACF126B92EAB}"/>
    <cellStyle name="Normal 5 4 5 3 5 5" xfId="30203" xr:uid="{A0867FC6-B49D-4329-8D6F-2D3C7565F1C4}"/>
    <cellStyle name="Normal 5 4 5 3 5 6" xfId="45087" xr:uid="{09A7FD43-A61D-40F4-9A91-03D9A5A3573E}"/>
    <cellStyle name="Normal 5 4 5 3 6" xfId="11377" xr:uid="{2D05E906-19C3-4A52-B1A2-93A074BFFDDB}"/>
    <cellStyle name="Normal 5 4 5 3 6 2" xfId="25067" xr:uid="{8613ECDD-C0FF-4FC9-9B0E-99456CB9A98D}"/>
    <cellStyle name="Normal 5 4 5 3 6 2 2" xfId="38759" xr:uid="{DDF04A01-8940-4A11-99FC-5F0DDE03BFCF}"/>
    <cellStyle name="Normal 5 4 5 3 6 2 3" xfId="53643" xr:uid="{69D1A2E3-2485-426B-9AA4-5E0AC36395E3}"/>
    <cellStyle name="Normal 5 4 5 3 6 3" xfId="18223" xr:uid="{83412A86-80E7-4870-AFED-49E7A1E26876}"/>
    <cellStyle name="Normal 5 4 5 3 6 4" xfId="31913" xr:uid="{5CDB2630-4AFC-44E0-B16E-9427C5F5E45A}"/>
    <cellStyle name="Normal 5 4 5 3 6 5" xfId="46797" xr:uid="{01738001-1277-42BA-BD07-0E72B5AEB711}"/>
    <cellStyle name="Normal 5 4 5 3 7" xfId="21645" xr:uid="{EDCE596C-0114-4009-AFFF-F80014CD4D06}"/>
    <cellStyle name="Normal 5 4 5 3 7 2" xfId="35337" xr:uid="{026A3138-7211-4E4A-9A13-F9F17A0474FE}"/>
    <cellStyle name="Normal 5 4 5 3 7 3" xfId="50221" xr:uid="{4DC931A2-FFED-4D66-9513-37266891FDEA}"/>
    <cellStyle name="Normal 5 4 5 3 8" xfId="14801" xr:uid="{A201173C-1D13-4A74-ACEF-48D062411006}"/>
    <cellStyle name="Normal 5 4 5 3 8 2" xfId="40838" xr:uid="{06A6D7E0-3F9B-48E3-BC1F-266DB404C320}"/>
    <cellStyle name="Normal 5 4 5 3 9" xfId="28491" xr:uid="{DB432183-7C85-4129-9792-9A7E96887587}"/>
    <cellStyle name="Normal 5 4 5 4" xfId="1308" xr:uid="{5DE3A1FF-1A52-46F7-8A7F-0292DE72E67F}"/>
    <cellStyle name="Normal 5 4 5 4 2" xfId="1309" xr:uid="{C6DDB15F-EA39-41AE-8196-B7F57C48A0A6}"/>
    <cellStyle name="Normal 5 4 5 4 2 2" xfId="9673" xr:uid="{8FCCE246-3C30-4258-B634-1E29BBEB8000}"/>
    <cellStyle name="Normal 5 4 5 4 2 2 2" xfId="13095" xr:uid="{4880BFD5-784D-4969-A59E-9E37489584B2}"/>
    <cellStyle name="Normal 5 4 5 4 2 2 2 2" xfId="26785" xr:uid="{ED9CFF00-4530-4CE3-8803-BFF7330A9B69}"/>
    <cellStyle name="Normal 5 4 5 4 2 2 2 2 2" xfId="40477" xr:uid="{A825D6FF-589D-41DA-864B-DA2B6D2C0E45}"/>
    <cellStyle name="Normal 5 4 5 4 2 2 2 2 3" xfId="55361" xr:uid="{71D0490D-34BC-4637-AEBE-78DB7E0AA67C}"/>
    <cellStyle name="Normal 5 4 5 4 2 2 2 3" xfId="19941" xr:uid="{23ABDA07-231B-4F53-BADD-FD3BB45A3318}"/>
    <cellStyle name="Normal 5 4 5 4 2 2 2 4" xfId="33631" xr:uid="{E2F49543-3E56-4FDF-80C5-4D1E4F440B57}"/>
    <cellStyle name="Normal 5 4 5 4 2 2 2 5" xfId="48515" xr:uid="{0F5410F4-9B42-43A9-BDA6-34C2374A1923}"/>
    <cellStyle name="Normal 5 4 5 4 2 2 3" xfId="23363" xr:uid="{541F9C0C-9423-4E88-87BB-35BBDB347E23}"/>
    <cellStyle name="Normal 5 4 5 4 2 2 3 2" xfId="37055" xr:uid="{998A61C9-4ADD-415B-B437-62982F9172E5}"/>
    <cellStyle name="Normal 5 4 5 4 2 2 3 3" xfId="51939" xr:uid="{D1C8E074-1211-44CE-952A-028737586077}"/>
    <cellStyle name="Normal 5 4 5 4 2 2 4" xfId="16519" xr:uid="{5EE57099-449A-4829-A34B-02BE43FCE5CB}"/>
    <cellStyle name="Normal 5 4 5 4 2 2 5" xfId="30209" xr:uid="{B5CAE7FD-4BB7-487F-AF69-DCFD75D52F8B}"/>
    <cellStyle name="Normal 5 4 5 4 2 2 6" xfId="45093" xr:uid="{6125FDD7-263B-4EB3-9CDF-5E642B39E01A}"/>
    <cellStyle name="Normal 5 4 5 4 2 3" xfId="11383" xr:uid="{5762A394-FBC3-443D-8B0B-B7FE2FE69C6A}"/>
    <cellStyle name="Normal 5 4 5 4 2 3 2" xfId="25073" xr:uid="{3F29C62D-C949-49B2-B7A6-6B684D1F8658}"/>
    <cellStyle name="Normal 5 4 5 4 2 3 2 2" xfId="38765" xr:uid="{A652E422-3190-418F-B9CE-BEEF17EA1378}"/>
    <cellStyle name="Normal 5 4 5 4 2 3 2 3" xfId="53649" xr:uid="{17CBE6A1-B3C6-4476-A912-E247A28B6E15}"/>
    <cellStyle name="Normal 5 4 5 4 2 3 3" xfId="18229" xr:uid="{275F8565-3DCB-4424-9544-D03EC568370E}"/>
    <cellStyle name="Normal 5 4 5 4 2 3 4" xfId="31919" xr:uid="{DAEABE78-7B4E-471E-8935-23FAAEB6946B}"/>
    <cellStyle name="Normal 5 4 5 4 2 3 5" xfId="46803" xr:uid="{87E07695-580C-4FFC-B42E-3608C69F5099}"/>
    <cellStyle name="Normal 5 4 5 4 2 4" xfId="21651" xr:uid="{DE178DAF-B079-429C-BEF0-9DFCA052A0D2}"/>
    <cellStyle name="Normal 5 4 5 4 2 4 2" xfId="35343" xr:uid="{D6E2E725-E540-4316-944B-E7ABE4F855DD}"/>
    <cellStyle name="Normal 5 4 5 4 2 4 3" xfId="50227" xr:uid="{DBD32FDB-631D-4172-AFF1-FD09B9401733}"/>
    <cellStyle name="Normal 5 4 5 4 2 5" xfId="14807" xr:uid="{35B62C95-2133-4430-A27C-026436BDD5B9}"/>
    <cellStyle name="Normal 5 4 5 4 2 5 2" xfId="41002" xr:uid="{2B282F65-53B4-44CC-8A02-1A4CEFB1B3F8}"/>
    <cellStyle name="Normal 5 4 5 4 2 6" xfId="28497" xr:uid="{6074EB9F-C868-4317-B38F-E88E892AF012}"/>
    <cellStyle name="Normal 5 4 5 4 2 7" xfId="43381" xr:uid="{9F799264-DB42-416D-BD43-C75FF8EC2024}"/>
    <cellStyle name="Normal 5 4 5 4 2 8" xfId="7961" xr:uid="{096DB30A-22F1-4ABC-B519-24C2894F2796}"/>
    <cellStyle name="Normal 5 4 5 4 3" xfId="9672" xr:uid="{1B7D0EE4-9364-4992-A478-4DC0ABF8F8B2}"/>
    <cellStyle name="Normal 5 4 5 4 3 2" xfId="13094" xr:uid="{914520F0-2968-4414-8F1E-841E295AC957}"/>
    <cellStyle name="Normal 5 4 5 4 3 2 2" xfId="26784" xr:uid="{39E1BCE4-AF11-4871-98D0-BF6E030FA8A0}"/>
    <cellStyle name="Normal 5 4 5 4 3 2 2 2" xfId="40476" xr:uid="{E8F0FDEF-8E6D-4029-B55D-D2F42F3563C9}"/>
    <cellStyle name="Normal 5 4 5 4 3 2 2 3" xfId="55360" xr:uid="{3F5AD2C3-10BC-4E4A-9349-2D07251C2985}"/>
    <cellStyle name="Normal 5 4 5 4 3 2 3" xfId="19940" xr:uid="{8A0DB18A-97AB-44C7-85FC-44C56CFC8598}"/>
    <cellStyle name="Normal 5 4 5 4 3 2 4" xfId="33630" xr:uid="{66F2698E-B9A4-4837-9A3F-D48C721311A7}"/>
    <cellStyle name="Normal 5 4 5 4 3 2 5" xfId="48514" xr:uid="{4BFB5684-4904-4D10-AF32-71158ED6B4D9}"/>
    <cellStyle name="Normal 5 4 5 4 3 3" xfId="23362" xr:uid="{1F0C640C-1A98-4F8E-819C-9D6E12E684F1}"/>
    <cellStyle name="Normal 5 4 5 4 3 3 2" xfId="37054" xr:uid="{383DD125-03A5-469B-9F9B-14ADE6384D24}"/>
    <cellStyle name="Normal 5 4 5 4 3 3 3" xfId="51938" xr:uid="{0ABCA02A-42C0-4077-9C35-CE2D1F44297E}"/>
    <cellStyle name="Normal 5 4 5 4 3 4" xfId="16518" xr:uid="{9990EA85-C29F-4658-8055-33D28746793A}"/>
    <cellStyle name="Normal 5 4 5 4 3 5" xfId="30208" xr:uid="{F67D5C39-26B2-4BA8-85C4-DE7BE491FD6C}"/>
    <cellStyle name="Normal 5 4 5 4 3 6" xfId="45092" xr:uid="{D469B59E-E7D7-4BE7-9365-D8D501FFDAEE}"/>
    <cellStyle name="Normal 5 4 5 4 4" xfId="11382" xr:uid="{7605B0A4-2844-43C5-B760-E7E49A10C46C}"/>
    <cellStyle name="Normal 5 4 5 4 4 2" xfId="25072" xr:uid="{60D77638-3F22-4820-870F-37F007E13E80}"/>
    <cellStyle name="Normal 5 4 5 4 4 2 2" xfId="38764" xr:uid="{72FA1B57-A0C4-4C4D-9E92-298A214011B9}"/>
    <cellStyle name="Normal 5 4 5 4 4 2 3" xfId="53648" xr:uid="{81801A57-F84C-44F8-8AA8-3D74C708CA74}"/>
    <cellStyle name="Normal 5 4 5 4 4 3" xfId="18228" xr:uid="{9C325FA4-2990-450A-9C01-1CCE4B4A58A4}"/>
    <cellStyle name="Normal 5 4 5 4 4 4" xfId="31918" xr:uid="{BC2BCF00-DD65-48C4-8420-2E7F949F7BD0}"/>
    <cellStyle name="Normal 5 4 5 4 4 5" xfId="46802" xr:uid="{B8A749A4-D538-4746-A43A-80B27FFA1389}"/>
    <cellStyle name="Normal 5 4 5 4 5" xfId="21650" xr:uid="{968432DC-3F2C-4BCD-8C0E-CA2867D507B8}"/>
    <cellStyle name="Normal 5 4 5 4 5 2" xfId="35342" xr:uid="{E108FAB7-6BFE-4B69-82C4-58A21B63231E}"/>
    <cellStyle name="Normal 5 4 5 4 5 3" xfId="50226" xr:uid="{A0E9D066-2387-4B0F-B61E-F22220C92CFC}"/>
    <cellStyle name="Normal 5 4 5 4 6" xfId="14806" xr:uid="{09612D9E-85A0-4ED5-886B-A863C51E28C0}"/>
    <cellStyle name="Normal 5 4 5 4 6 2" xfId="41001" xr:uid="{8D84FF97-8F4C-4DE7-B6FC-D265B087FC9C}"/>
    <cellStyle name="Normal 5 4 5 4 7" xfId="28496" xr:uid="{0518E21E-46E7-4351-BC24-CD5A530B57A9}"/>
    <cellStyle name="Normal 5 4 5 4 8" xfId="43380" xr:uid="{BC56BA46-515E-4E99-9E03-9D90D61D2C88}"/>
    <cellStyle name="Normal 5 4 5 4 9" xfId="7960" xr:uid="{2EE963FB-EDF8-4B8F-BB17-EC1250F9C236}"/>
    <cellStyle name="Normal 5 4 5 5" xfId="1310" xr:uid="{A2D77FAA-089B-4BCB-B51C-D4B5BD6CB0FC}"/>
    <cellStyle name="Normal 5 4 5 5 2" xfId="9674" xr:uid="{5EB643C0-7559-4821-9BF8-C16283CD2867}"/>
    <cellStyle name="Normal 5 4 5 5 2 2" xfId="13096" xr:uid="{C9ABBEEC-44C9-436A-9899-E70E1A87BF1F}"/>
    <cellStyle name="Normal 5 4 5 5 2 2 2" xfId="26786" xr:uid="{EAAEE95D-7A1B-4872-BB4C-C90FFDA0143F}"/>
    <cellStyle name="Normal 5 4 5 5 2 2 2 2" xfId="40478" xr:uid="{83ECD930-8D3F-4024-82E8-A4443BAC9811}"/>
    <cellStyle name="Normal 5 4 5 5 2 2 2 3" xfId="55362" xr:uid="{8ACF5B86-54FD-4EEA-B24C-CC5A1243A307}"/>
    <cellStyle name="Normal 5 4 5 5 2 2 3" xfId="19942" xr:uid="{CA68F9F2-A279-4E98-903C-D13A37243D7D}"/>
    <cellStyle name="Normal 5 4 5 5 2 2 4" xfId="33632" xr:uid="{319E921D-0D41-4718-BC0D-19EAE028FC96}"/>
    <cellStyle name="Normal 5 4 5 5 2 2 5" xfId="48516" xr:uid="{3B5F1490-1692-44DB-AC50-62859053EF19}"/>
    <cellStyle name="Normal 5 4 5 5 2 3" xfId="23364" xr:uid="{0423BEF5-B5A7-47A5-8DF3-83126F7287E1}"/>
    <cellStyle name="Normal 5 4 5 5 2 3 2" xfId="37056" xr:uid="{53054372-A89C-4EB5-99A9-25B951585779}"/>
    <cellStyle name="Normal 5 4 5 5 2 3 3" xfId="51940" xr:uid="{CE8E500F-59F7-4022-AF08-5C8354BAF215}"/>
    <cellStyle name="Normal 5 4 5 5 2 4" xfId="16520" xr:uid="{35568531-FF88-4ADE-96F7-EBE2135B22B2}"/>
    <cellStyle name="Normal 5 4 5 5 2 5" xfId="30210" xr:uid="{1E600055-5E6F-48D2-A49D-739D9A026E63}"/>
    <cellStyle name="Normal 5 4 5 5 2 6" xfId="45094" xr:uid="{35679AFB-36A8-495D-ACF9-AF9061386EA6}"/>
    <cellStyle name="Normal 5 4 5 5 3" xfId="11384" xr:uid="{4D8E7240-FA0D-40F4-9EDC-9A6FA6E85DEC}"/>
    <cellStyle name="Normal 5 4 5 5 3 2" xfId="25074" xr:uid="{C1CE6FD8-74E6-4E4A-A5E6-A5C645E7B2E0}"/>
    <cellStyle name="Normal 5 4 5 5 3 2 2" xfId="38766" xr:uid="{B89F8C00-A398-48B3-B400-BEADD67BBEBB}"/>
    <cellStyle name="Normal 5 4 5 5 3 2 3" xfId="53650" xr:uid="{45485A89-8D27-4FBB-9E0A-7DA6E28B1E2B}"/>
    <cellStyle name="Normal 5 4 5 5 3 3" xfId="18230" xr:uid="{EDBB5D5D-AFDF-4D4C-A6CF-E016201C4630}"/>
    <cellStyle name="Normal 5 4 5 5 3 4" xfId="31920" xr:uid="{2D42CF6D-3080-49B7-8C1A-273DC2325C64}"/>
    <cellStyle name="Normal 5 4 5 5 3 5" xfId="46804" xr:uid="{5961D9FD-E137-4B9F-90F1-81EDD354EBD4}"/>
    <cellStyle name="Normal 5 4 5 5 4" xfId="21652" xr:uid="{9E49FBD2-C88D-47DB-8A03-DE6AC1CA9895}"/>
    <cellStyle name="Normal 5 4 5 5 4 2" xfId="35344" xr:uid="{7AA071CE-DB3C-4D13-8FCD-C2B7666B6949}"/>
    <cellStyle name="Normal 5 4 5 5 4 3" xfId="50228" xr:uid="{100A6F23-D04A-4D17-8DDD-A85346AB8D84}"/>
    <cellStyle name="Normal 5 4 5 5 5" xfId="14808" xr:uid="{D37C0ADD-F40C-4025-9D77-BC6644CAB68A}"/>
    <cellStyle name="Normal 5 4 5 5 5 2" xfId="41003" xr:uid="{F6828DBC-A577-439B-BF6B-85CD5E8E8DFA}"/>
    <cellStyle name="Normal 5 4 5 5 6" xfId="28498" xr:uid="{BD559F70-8021-4556-9DE3-656672B383B7}"/>
    <cellStyle name="Normal 5 4 5 5 7" xfId="43382" xr:uid="{2EAE462C-EB77-48CA-AAC3-9A0B12304752}"/>
    <cellStyle name="Normal 5 4 5 5 8" xfId="7962" xr:uid="{55E419C8-EADB-4A03-946B-DD6C6A6248E5}"/>
    <cellStyle name="Normal 5 4 5 6" xfId="2866" xr:uid="{BDB35D66-69F6-4415-A2C9-479774F03523}"/>
    <cellStyle name="Normal 5 4 5 6 2" xfId="9675" xr:uid="{C0517306-21D3-4AE0-9A67-D452E739F242}"/>
    <cellStyle name="Normal 5 4 5 6 2 2" xfId="13097" xr:uid="{726E417A-759B-42F3-AF4B-B0C39CAF476B}"/>
    <cellStyle name="Normal 5 4 5 6 2 2 2" xfId="26787" xr:uid="{21BFA65E-56F5-4E98-888C-4EC0431FD4E6}"/>
    <cellStyle name="Normal 5 4 5 6 2 2 2 2" xfId="40479" xr:uid="{FA61CDD0-6B6D-4041-8462-5BBB5C987798}"/>
    <cellStyle name="Normal 5 4 5 6 2 2 2 3" xfId="55363" xr:uid="{EC3FBC24-327E-46CF-9474-8CB8FEA759A4}"/>
    <cellStyle name="Normal 5 4 5 6 2 2 3" xfId="19943" xr:uid="{F3EC49C9-7912-4F23-978A-BFEC8A8EE63A}"/>
    <cellStyle name="Normal 5 4 5 6 2 2 4" xfId="33633" xr:uid="{22F3819D-516F-43DA-B9B2-8F423C698055}"/>
    <cellStyle name="Normal 5 4 5 6 2 2 5" xfId="48517" xr:uid="{ECFDD0D4-EE9E-42BC-A216-A0B4B38D987F}"/>
    <cellStyle name="Normal 5 4 5 6 2 3" xfId="23365" xr:uid="{356410E0-9E4B-4B68-B8E1-B00FEE5999A2}"/>
    <cellStyle name="Normal 5 4 5 6 2 3 2" xfId="37057" xr:uid="{EF720DC6-9A30-4E7F-A876-E6AB441D529D}"/>
    <cellStyle name="Normal 5 4 5 6 2 3 3" xfId="51941" xr:uid="{EBBC2CF0-8FCB-4FD5-8D05-5C4BA0470A9A}"/>
    <cellStyle name="Normal 5 4 5 6 2 4" xfId="16521" xr:uid="{92C6F546-4415-4E6D-ADE1-9BD69C84DBFB}"/>
    <cellStyle name="Normal 5 4 5 6 2 5" xfId="30211" xr:uid="{66F6F3BC-910B-4189-9546-1C29C0172DB9}"/>
    <cellStyle name="Normal 5 4 5 6 2 6" xfId="45095" xr:uid="{DF6D0CC4-0933-4406-B187-4468D93C19B3}"/>
    <cellStyle name="Normal 5 4 5 6 3" xfId="11385" xr:uid="{EB31254C-675B-48BA-8035-51164C371777}"/>
    <cellStyle name="Normal 5 4 5 6 3 2" xfId="25075" xr:uid="{7B34D1B3-2436-41D0-B6F9-8092990360CE}"/>
    <cellStyle name="Normal 5 4 5 6 3 2 2" xfId="38767" xr:uid="{9414842D-9ABC-404F-8A61-24DBB3D75A2C}"/>
    <cellStyle name="Normal 5 4 5 6 3 2 3" xfId="53651" xr:uid="{EDAEFD32-F0B4-4BC9-95EE-FDEEA10682CA}"/>
    <cellStyle name="Normal 5 4 5 6 3 3" xfId="18231" xr:uid="{1415B7C8-658F-4674-9CD3-9B00C0E1759C}"/>
    <cellStyle name="Normal 5 4 5 6 3 4" xfId="31921" xr:uid="{DE45B53C-0927-4603-BEE4-7C95170AC877}"/>
    <cellStyle name="Normal 5 4 5 6 3 5" xfId="46805" xr:uid="{C5EDEF31-21BA-44A8-8CD1-C9920B4A9A42}"/>
    <cellStyle name="Normal 5 4 5 6 4" xfId="21653" xr:uid="{B0DBFB27-E507-4C9A-9DE4-68B9A451B12B}"/>
    <cellStyle name="Normal 5 4 5 6 4 2" xfId="35345" xr:uid="{B12B12BC-E089-4930-86C9-8F276FED1428}"/>
    <cellStyle name="Normal 5 4 5 6 4 3" xfId="50229" xr:uid="{12AADA71-D8C4-48B4-91DF-5E11106C7FDC}"/>
    <cellStyle name="Normal 5 4 5 6 5" xfId="14809" xr:uid="{1BD291B9-700F-44E0-9CE7-73BC1C4D732F}"/>
    <cellStyle name="Normal 5 4 5 6 5 2" xfId="41142" xr:uid="{7A150078-E695-4EDD-B575-EDBA367B728F}"/>
    <cellStyle name="Normal 5 4 5 6 6" xfId="28499" xr:uid="{14C25AA2-84F6-45E2-B57D-228FEDFA30E3}"/>
    <cellStyle name="Normal 5 4 5 6 7" xfId="43383" xr:uid="{7D77014E-7648-4C7D-BE77-C2F9978412AC}"/>
    <cellStyle name="Normal 5 4 5 6 8" xfId="7963" xr:uid="{A3A1AEE7-8B3B-4CF3-949C-64A86EB55B71}"/>
    <cellStyle name="Normal 5 4 5 7" xfId="9661" xr:uid="{86BA202D-5AF0-4378-B8B1-E59C96E06D8A}"/>
    <cellStyle name="Normal 5 4 5 7 2" xfId="13083" xr:uid="{3EBFC11C-EEB2-40C0-89D3-E86DE23A6A4A}"/>
    <cellStyle name="Normal 5 4 5 7 2 2" xfId="26773" xr:uid="{A9611F66-9A9B-4112-96C8-F4E81610BED1}"/>
    <cellStyle name="Normal 5 4 5 7 2 2 2" xfId="40465" xr:uid="{F5AC31D3-2A46-4F08-99BE-D789A13A8F93}"/>
    <cellStyle name="Normal 5 4 5 7 2 2 3" xfId="55349" xr:uid="{E8C80DF8-7218-4193-992B-BF1B9FEE0339}"/>
    <cellStyle name="Normal 5 4 5 7 2 3" xfId="19929" xr:uid="{AF8CB0D7-FCF1-427E-8D31-761B0E13A946}"/>
    <cellStyle name="Normal 5 4 5 7 2 4" xfId="33619" xr:uid="{67F2D478-6F39-48EC-A365-010309B4169C}"/>
    <cellStyle name="Normal 5 4 5 7 2 5" xfId="48503" xr:uid="{72F5BDA7-1A60-48CF-8EE7-A0DF2C34B053}"/>
    <cellStyle name="Normal 5 4 5 7 3" xfId="23351" xr:uid="{074B1F70-66EB-4445-809E-F3ADA86EE4B8}"/>
    <cellStyle name="Normal 5 4 5 7 3 2" xfId="37043" xr:uid="{B7575D09-49F1-465D-BE29-767C0610915C}"/>
    <cellStyle name="Normal 5 4 5 7 3 3" xfId="51927" xr:uid="{26FE2ACA-D726-415E-ABAD-5BBEB992CB94}"/>
    <cellStyle name="Normal 5 4 5 7 4" xfId="16507" xr:uid="{B836C41A-DEC3-4B5D-BA4B-7317C0FDEAB8}"/>
    <cellStyle name="Normal 5 4 5 7 5" xfId="30197" xr:uid="{9D7ACAE6-2651-49CE-9592-007270E9BE63}"/>
    <cellStyle name="Normal 5 4 5 7 6" xfId="45081" xr:uid="{157A4B8D-F0C8-426C-B9B8-90BB617F9814}"/>
    <cellStyle name="Normal 5 4 5 8" xfId="11371" xr:uid="{FA57FE4F-A03C-4BD2-BD01-7687DF1B7AE1}"/>
    <cellStyle name="Normal 5 4 5 8 2" xfId="25061" xr:uid="{0CF2ED8F-C9FC-47BE-8AEC-FE9E5E5E3177}"/>
    <cellStyle name="Normal 5 4 5 8 2 2" xfId="38753" xr:uid="{B3F4FDD5-BA12-48F4-999D-48BA5DB558B3}"/>
    <cellStyle name="Normal 5 4 5 8 2 3" xfId="53637" xr:uid="{56217874-1A34-4E5F-86AE-2F41D4703D84}"/>
    <cellStyle name="Normal 5 4 5 8 3" xfId="18217" xr:uid="{3FCFC875-FA7B-44EE-8E8C-F4CE82828CDC}"/>
    <cellStyle name="Normal 5 4 5 8 4" xfId="31907" xr:uid="{4DCCE7F4-E65C-4E4C-944E-EAA3FCD4104B}"/>
    <cellStyle name="Normal 5 4 5 8 5" xfId="46791" xr:uid="{EA9D5BE5-DEA7-449A-8698-DF03EE488DD4}"/>
    <cellStyle name="Normal 5 4 5 9" xfId="21639" xr:uid="{7A73306B-F910-41BE-A254-B05CED9DD20F}"/>
    <cellStyle name="Normal 5 4 5 9 2" xfId="35331" xr:uid="{5940967A-D0DD-4701-8F95-E2CCEB5349C4}"/>
    <cellStyle name="Normal 5 4 5 9 3" xfId="50215" xr:uid="{44899646-1B80-4C14-AB3A-D77BFBC3DCE3}"/>
    <cellStyle name="Normal 5 4 6" xfId="304" xr:uid="{18B7F684-7716-4721-8351-3145CC89B271}"/>
    <cellStyle name="Normal 5 4 6 10" xfId="43384" xr:uid="{B59AFD81-C2FA-4EBE-AE2D-EF9A2D703F38}"/>
    <cellStyle name="Normal 5 4 6 11" xfId="7964" xr:uid="{5FE972CE-5CDE-457D-81C7-4CC75C5AD35A}"/>
    <cellStyle name="Normal 5 4 6 2" xfId="562" xr:uid="{D73BEF50-8F73-42D4-8CBE-E93EF270B69B}"/>
    <cellStyle name="Normal 5 4 6 2 2" xfId="1311" xr:uid="{3D666CFE-C34B-46BA-9917-81434A511D1B}"/>
    <cellStyle name="Normal 5 4 6 2 2 2" xfId="1312" xr:uid="{427FB030-1438-49D1-A073-1E3B0555CE19}"/>
    <cellStyle name="Normal 5 4 6 2 2 2 2" xfId="13100" xr:uid="{1B16D1B4-CE1A-4564-AC23-38D515027352}"/>
    <cellStyle name="Normal 5 4 6 2 2 2 2 2" xfId="26790" xr:uid="{80E587B6-1446-49DE-9D2F-218F60DA1E5C}"/>
    <cellStyle name="Normal 5 4 6 2 2 2 2 2 2" xfId="40482" xr:uid="{1CB75055-3967-486B-AB47-9183496FEC51}"/>
    <cellStyle name="Normal 5 4 6 2 2 2 2 2 3" xfId="55366" xr:uid="{9E86FC01-C01E-4CEE-97AC-EE682A1BAACE}"/>
    <cellStyle name="Normal 5 4 6 2 2 2 2 3" xfId="19946" xr:uid="{3E31A082-6904-4E54-AB40-FF56BD992503}"/>
    <cellStyle name="Normal 5 4 6 2 2 2 2 4" xfId="33636" xr:uid="{70D5433E-3653-4DD6-99B8-8435795177DC}"/>
    <cellStyle name="Normal 5 4 6 2 2 2 2 5" xfId="48520" xr:uid="{9B272054-4D8A-432F-940C-54B3F5990588}"/>
    <cellStyle name="Normal 5 4 6 2 2 2 3" xfId="23368" xr:uid="{2CBA59AA-8A2A-4749-847A-54C16824F512}"/>
    <cellStyle name="Normal 5 4 6 2 2 2 3 2" xfId="37060" xr:uid="{E0DE22D0-9C5B-4366-AE36-4600ED36BAA8}"/>
    <cellStyle name="Normal 5 4 6 2 2 2 3 3" xfId="51944" xr:uid="{6F65061F-4296-45DF-AC9E-C49BE864185B}"/>
    <cellStyle name="Normal 5 4 6 2 2 2 4" xfId="16524" xr:uid="{E2174612-B33C-4032-8183-A2B43A61D0FB}"/>
    <cellStyle name="Normal 5 4 6 2 2 2 4 2" xfId="41005" xr:uid="{F9E4E411-2A6A-4D5C-B339-542EAA1F1455}"/>
    <cellStyle name="Normal 5 4 6 2 2 2 5" xfId="30214" xr:uid="{C2C49B6B-5443-4AC2-BD64-DCC4C87FD738}"/>
    <cellStyle name="Normal 5 4 6 2 2 2 6" xfId="45098" xr:uid="{A68F0C94-9780-4438-B93C-3A107011F072}"/>
    <cellStyle name="Normal 5 4 6 2 2 2 7" xfId="9678" xr:uid="{491D4027-CB02-42BE-AE43-F61EA732FDF1}"/>
    <cellStyle name="Normal 5 4 6 2 2 3" xfId="11388" xr:uid="{908741C2-A2C3-4047-B091-1DF5B0A57DDA}"/>
    <cellStyle name="Normal 5 4 6 2 2 3 2" xfId="25078" xr:uid="{416863F9-1315-4109-8BCB-BA30E0D0BF20}"/>
    <cellStyle name="Normal 5 4 6 2 2 3 2 2" xfId="38770" xr:uid="{9D2B1D27-0547-4D51-94A8-FECCE7DB19AB}"/>
    <cellStyle name="Normal 5 4 6 2 2 3 2 3" xfId="53654" xr:uid="{81945B4A-89DE-49A4-8120-CB9CBDCEC315}"/>
    <cellStyle name="Normal 5 4 6 2 2 3 3" xfId="18234" xr:uid="{235509E6-BC42-4A0C-A249-DED322C586EA}"/>
    <cellStyle name="Normal 5 4 6 2 2 3 4" xfId="31924" xr:uid="{0F1D2B80-43B0-4D32-B565-99BB71013688}"/>
    <cellStyle name="Normal 5 4 6 2 2 3 5" xfId="46808" xr:uid="{E1E23EA2-0FF8-42C3-99C3-C0D31F0055B8}"/>
    <cellStyle name="Normal 5 4 6 2 2 4" xfId="21656" xr:uid="{AC39029A-E62E-41DA-AAB7-DC5C21723E55}"/>
    <cellStyle name="Normal 5 4 6 2 2 4 2" xfId="35348" xr:uid="{5D4C7F03-820E-44CD-AF8D-49170E012CDC}"/>
    <cellStyle name="Normal 5 4 6 2 2 4 3" xfId="50232" xr:uid="{9BF7BD3F-981C-4CC2-9ADB-200B4462971C}"/>
    <cellStyle name="Normal 5 4 6 2 2 5" xfId="14812" xr:uid="{4D06E132-4AE0-405F-B69C-645CF9EF5ACD}"/>
    <cellStyle name="Normal 5 4 6 2 2 5 2" xfId="41004" xr:uid="{CD7AC859-188A-4425-A299-54E89F3FFDD0}"/>
    <cellStyle name="Normal 5 4 6 2 2 6" xfId="28502" xr:uid="{569267DD-FA57-4399-8A03-BE5DC36EDF92}"/>
    <cellStyle name="Normal 5 4 6 2 2 7" xfId="43386" xr:uid="{FEFB8235-C855-433C-B6C4-B400EC219664}"/>
    <cellStyle name="Normal 5 4 6 2 2 8" xfId="7966" xr:uid="{5203ECF2-79C9-4DF6-B16F-37093F5C4F86}"/>
    <cellStyle name="Normal 5 4 6 2 3" xfId="1313" xr:uid="{A7086534-B638-4287-A161-2ABA4C536344}"/>
    <cellStyle name="Normal 5 4 6 2 3 2" xfId="13099" xr:uid="{41AECA97-E852-4427-B27D-D8C51D1F482A}"/>
    <cellStyle name="Normal 5 4 6 2 3 2 2" xfId="26789" xr:uid="{2C34EBFD-AC2C-475F-BDEF-27569842D742}"/>
    <cellStyle name="Normal 5 4 6 2 3 2 2 2" xfId="40481" xr:uid="{A85A9F38-FCDE-464E-805F-E74FA7E0F297}"/>
    <cellStyle name="Normal 5 4 6 2 3 2 2 3" xfId="55365" xr:uid="{8868C0CC-C0EF-4982-A6E9-8C79DB1BEFEE}"/>
    <cellStyle name="Normal 5 4 6 2 3 2 3" xfId="19945" xr:uid="{85997A1B-D360-4003-BD90-A2DFB7DE3D64}"/>
    <cellStyle name="Normal 5 4 6 2 3 2 4" xfId="33635" xr:uid="{7B78A211-C557-435F-A7B0-B60B48C3B0F7}"/>
    <cellStyle name="Normal 5 4 6 2 3 2 5" xfId="48519" xr:uid="{B8D30170-8E1D-4B50-B5EF-DC6982D55DD1}"/>
    <cellStyle name="Normal 5 4 6 2 3 3" xfId="23367" xr:uid="{E6F6AA30-0633-409F-A9DF-21E2820F46B8}"/>
    <cellStyle name="Normal 5 4 6 2 3 3 2" xfId="37059" xr:uid="{3917796A-4149-49C6-B462-C606115C813E}"/>
    <cellStyle name="Normal 5 4 6 2 3 3 3" xfId="51943" xr:uid="{5C07DE11-F41A-4409-8444-537BC29C8FB1}"/>
    <cellStyle name="Normal 5 4 6 2 3 4" xfId="16523" xr:uid="{E76F239E-8496-47FB-B941-16F17496FE3B}"/>
    <cellStyle name="Normal 5 4 6 2 3 4 2" xfId="41006" xr:uid="{3BAA93A3-745B-4E02-8FF1-7B3216FE263C}"/>
    <cellStyle name="Normal 5 4 6 2 3 5" xfId="30213" xr:uid="{E63E5C64-9D3F-43DD-A9D7-8D55D5AACBB7}"/>
    <cellStyle name="Normal 5 4 6 2 3 6" xfId="45097" xr:uid="{1A3189A0-0BA2-413F-8604-1DBF3E12005D}"/>
    <cellStyle name="Normal 5 4 6 2 3 7" xfId="9677" xr:uid="{F50D841D-059F-4F61-881A-D90DA79F6981}"/>
    <cellStyle name="Normal 5 4 6 2 4" xfId="2867" xr:uid="{E75B66A1-B4B2-467D-8C02-293701C1371E}"/>
    <cellStyle name="Normal 5 4 6 2 4 2" xfId="25077" xr:uid="{18B3110D-E4F9-4A41-9FF3-A3EE0B312321}"/>
    <cellStyle name="Normal 5 4 6 2 4 2 2" xfId="38769" xr:uid="{41190E53-C963-42C5-B271-477AE09E3E55}"/>
    <cellStyle name="Normal 5 4 6 2 4 2 3" xfId="53653" xr:uid="{5B811774-E11B-4389-8F1E-23FB6FF21409}"/>
    <cellStyle name="Normal 5 4 6 2 4 3" xfId="18233" xr:uid="{EFDED16A-33F6-4670-A450-9326D06D0E00}"/>
    <cellStyle name="Normal 5 4 6 2 4 3 2" xfId="41143" xr:uid="{5395E5F5-96DE-4069-B4C4-1E2B9B5C9F8C}"/>
    <cellStyle name="Normal 5 4 6 2 4 4" xfId="31923" xr:uid="{38371DA2-03D9-400F-BA98-8945AD66007B}"/>
    <cellStyle name="Normal 5 4 6 2 4 5" xfId="46807" xr:uid="{D8927A9D-39C1-486A-9AC0-F27609E9D157}"/>
    <cellStyle name="Normal 5 4 6 2 4 6" xfId="11387" xr:uid="{D6FEA026-AE66-4E02-8209-08675BF7224F}"/>
    <cellStyle name="Normal 5 4 6 2 5" xfId="21655" xr:uid="{CFFFAC4C-7164-46AB-A69F-5FD477C72341}"/>
    <cellStyle name="Normal 5 4 6 2 5 2" xfId="35347" xr:uid="{2A3FC428-F1D8-4448-AB54-21DC7CD74B74}"/>
    <cellStyle name="Normal 5 4 6 2 5 3" xfId="50231" xr:uid="{4D451237-2130-4F61-93D6-57C77EB7E1DC}"/>
    <cellStyle name="Normal 5 4 6 2 6" xfId="14811" xr:uid="{5A9DBC72-B0E7-429E-B433-60A7571B1C14}"/>
    <cellStyle name="Normal 5 4 6 2 6 2" xfId="40839" xr:uid="{3924A953-AB86-4854-989E-6231FAF2D0F2}"/>
    <cellStyle name="Normal 5 4 6 2 7" xfId="28501" xr:uid="{C0D50F9C-2BF1-4E18-8891-1A7E26E8F5DB}"/>
    <cellStyle name="Normal 5 4 6 2 8" xfId="43385" xr:uid="{9C95DF63-1300-4F0C-9BBF-649D7211CB86}"/>
    <cellStyle name="Normal 5 4 6 2 9" xfId="7965" xr:uid="{B25EA153-4637-4BA2-808C-7BACA6884BA9}"/>
    <cellStyle name="Normal 5 4 6 3" xfId="1314" xr:uid="{95D994B2-0536-471E-B7F4-4F675BCC8395}"/>
    <cellStyle name="Normal 5 4 6 3 2" xfId="1315" xr:uid="{E24ED57F-5BFD-46A6-AA56-CD1657E028A0}"/>
    <cellStyle name="Normal 5 4 6 3 2 2" xfId="13101" xr:uid="{E75E0C4E-0221-4B19-BB5D-88108859BC10}"/>
    <cellStyle name="Normal 5 4 6 3 2 2 2" xfId="26791" xr:uid="{5225F3B9-B86B-4FF3-A6E4-E0A7190E1F58}"/>
    <cellStyle name="Normal 5 4 6 3 2 2 2 2" xfId="40483" xr:uid="{99B001F8-F85E-4744-9016-FB4CBFF560D7}"/>
    <cellStyle name="Normal 5 4 6 3 2 2 2 3" xfId="55367" xr:uid="{631CCB98-03D2-4550-B1FF-06AC604D4AAF}"/>
    <cellStyle name="Normal 5 4 6 3 2 2 3" xfId="19947" xr:uid="{BAD990D6-C0B5-40BF-829D-D510F045FBC2}"/>
    <cellStyle name="Normal 5 4 6 3 2 2 4" xfId="33637" xr:uid="{78A30C71-24C8-4193-8B27-68CEE27653A9}"/>
    <cellStyle name="Normal 5 4 6 3 2 2 5" xfId="48521" xr:uid="{522F5885-B1B4-4288-A89B-EB8C4F202B81}"/>
    <cellStyle name="Normal 5 4 6 3 2 3" xfId="23369" xr:uid="{A5F95808-426C-462E-9C6C-593A8CF5776A}"/>
    <cellStyle name="Normal 5 4 6 3 2 3 2" xfId="37061" xr:uid="{D9E410B7-B7D6-454D-91E6-EB6BCBFAE0BB}"/>
    <cellStyle name="Normal 5 4 6 3 2 3 3" xfId="51945" xr:uid="{6BB269E3-60D4-4F47-A952-DB7566E0136C}"/>
    <cellStyle name="Normal 5 4 6 3 2 4" xfId="16525" xr:uid="{7A59CA94-B973-42CF-A97F-3BF365B33C85}"/>
    <cellStyle name="Normal 5 4 6 3 2 4 2" xfId="41008" xr:uid="{6C6113F0-EE4C-4125-9C14-7FB536EB1E31}"/>
    <cellStyle name="Normal 5 4 6 3 2 5" xfId="30215" xr:uid="{3AE7C24F-AF23-4A59-B8A7-11DA40EE202E}"/>
    <cellStyle name="Normal 5 4 6 3 2 6" xfId="45099" xr:uid="{E4A424D8-A1BA-4EA9-BDBA-43E8ED06F638}"/>
    <cellStyle name="Normal 5 4 6 3 2 7" xfId="9679" xr:uid="{EECC420F-6A8D-465A-84CB-7593D0BC926C}"/>
    <cellStyle name="Normal 5 4 6 3 3" xfId="11389" xr:uid="{AC89587F-2A16-4902-955B-1B5DD6C08909}"/>
    <cellStyle name="Normal 5 4 6 3 3 2" xfId="25079" xr:uid="{B4F84150-7A8A-41F1-8AC0-81076C267861}"/>
    <cellStyle name="Normal 5 4 6 3 3 2 2" xfId="38771" xr:uid="{F175053B-8575-49F4-BD00-87852CB1FACA}"/>
    <cellStyle name="Normal 5 4 6 3 3 2 3" xfId="53655" xr:uid="{9938A99C-C31D-4EAF-9DF9-945411733BC5}"/>
    <cellStyle name="Normal 5 4 6 3 3 3" xfId="18235" xr:uid="{DD087C6B-F137-4037-A54C-89E37B5C9B75}"/>
    <cellStyle name="Normal 5 4 6 3 3 4" xfId="31925" xr:uid="{8B983D8B-2B93-4B2E-A0A2-AF285791D14B}"/>
    <cellStyle name="Normal 5 4 6 3 3 5" xfId="46809" xr:uid="{1904D451-89E4-43F1-9E6C-F7ECF52413FD}"/>
    <cellStyle name="Normal 5 4 6 3 4" xfId="21657" xr:uid="{67C6667D-85BE-4781-B2AB-4FA413DA7A35}"/>
    <cellStyle name="Normal 5 4 6 3 4 2" xfId="35349" xr:uid="{92389EA3-DB26-4857-8B44-73E8FDFD45A1}"/>
    <cellStyle name="Normal 5 4 6 3 4 3" xfId="50233" xr:uid="{9D24484F-E4FD-4979-8D77-7AA1AEAA10E1}"/>
    <cellStyle name="Normal 5 4 6 3 5" xfId="14813" xr:uid="{F967F43F-5E4E-4438-A577-C704CF79D88C}"/>
    <cellStyle name="Normal 5 4 6 3 5 2" xfId="41007" xr:uid="{C9BDD2DB-B16D-485F-9D31-7BE6BE3F07A8}"/>
    <cellStyle name="Normal 5 4 6 3 6" xfId="28503" xr:uid="{0F9D84B3-D005-4DB9-91DD-2058C59A84A6}"/>
    <cellStyle name="Normal 5 4 6 3 7" xfId="43387" xr:uid="{9B84F473-89F5-4A6A-A2A5-1691FC420D8F}"/>
    <cellStyle name="Normal 5 4 6 3 8" xfId="7967" xr:uid="{F169765B-B304-4768-8B18-8B89617487D6}"/>
    <cellStyle name="Normal 5 4 6 4" xfId="1316" xr:uid="{8F83E231-B903-457B-A940-A707E3A70D11}"/>
    <cellStyle name="Normal 5 4 6 4 2" xfId="9680" xr:uid="{34356DC9-F2DC-4F9A-B81D-B6543082A356}"/>
    <cellStyle name="Normal 5 4 6 4 2 2" xfId="13102" xr:uid="{28CBE05C-9484-4317-8629-CC3692E0A0A9}"/>
    <cellStyle name="Normal 5 4 6 4 2 2 2" xfId="26792" xr:uid="{43ABE52D-F040-4197-88CD-AF959274D61E}"/>
    <cellStyle name="Normal 5 4 6 4 2 2 2 2" xfId="40484" xr:uid="{3D69423C-DE32-4232-B040-25EE61445EA9}"/>
    <cellStyle name="Normal 5 4 6 4 2 2 2 3" xfId="55368" xr:uid="{AF1D1CAA-FE96-48DD-8852-24A8AC604C64}"/>
    <cellStyle name="Normal 5 4 6 4 2 2 3" xfId="19948" xr:uid="{FC7FE995-8A16-4D62-85FF-544B5D9A0410}"/>
    <cellStyle name="Normal 5 4 6 4 2 2 4" xfId="33638" xr:uid="{263AF0CD-6CEA-42E1-A721-C0A21F2F88A3}"/>
    <cellStyle name="Normal 5 4 6 4 2 2 5" xfId="48522" xr:uid="{EC1FE3C2-2712-42FD-88C3-D11496C61574}"/>
    <cellStyle name="Normal 5 4 6 4 2 3" xfId="23370" xr:uid="{03512D1C-292C-4E3B-8724-DA4FCC2405DE}"/>
    <cellStyle name="Normal 5 4 6 4 2 3 2" xfId="37062" xr:uid="{4408A475-7D41-4851-9DE5-E37D7AADC1B8}"/>
    <cellStyle name="Normal 5 4 6 4 2 3 3" xfId="51946" xr:uid="{2E2E443E-CE05-4951-AA89-3486743C3EAD}"/>
    <cellStyle name="Normal 5 4 6 4 2 4" xfId="16526" xr:uid="{975E819D-3475-40FB-A72C-09292DCBCFFC}"/>
    <cellStyle name="Normal 5 4 6 4 2 5" xfId="30216" xr:uid="{7922B3A0-D2F9-44FD-AD02-7B67D9DF85C6}"/>
    <cellStyle name="Normal 5 4 6 4 2 6" xfId="45100" xr:uid="{EA6156E6-86AB-4F67-9E1D-90ED01E946CB}"/>
    <cellStyle name="Normal 5 4 6 4 3" xfId="11390" xr:uid="{6F5F3F9C-5477-42D6-B543-11CF96CC8D76}"/>
    <cellStyle name="Normal 5 4 6 4 3 2" xfId="25080" xr:uid="{F2631449-AF7B-4080-A24E-B95AB24A6332}"/>
    <cellStyle name="Normal 5 4 6 4 3 2 2" xfId="38772" xr:uid="{529FE50C-1919-4C52-A3B0-6DB2DDB69637}"/>
    <cellStyle name="Normal 5 4 6 4 3 2 3" xfId="53656" xr:uid="{ADA58820-207C-43FF-8377-26EC7FDFE0B3}"/>
    <cellStyle name="Normal 5 4 6 4 3 3" xfId="18236" xr:uid="{386CBCCE-21B2-4045-886A-083D2078D471}"/>
    <cellStyle name="Normal 5 4 6 4 3 4" xfId="31926" xr:uid="{FFA37552-B70C-4E85-BBF9-9F31B72893E8}"/>
    <cellStyle name="Normal 5 4 6 4 3 5" xfId="46810" xr:uid="{22D7F5D8-4C48-45ED-84E6-6C8FB0567F50}"/>
    <cellStyle name="Normal 5 4 6 4 4" xfId="21658" xr:uid="{C5032F60-9A7E-4758-9A53-2A40241CA294}"/>
    <cellStyle name="Normal 5 4 6 4 4 2" xfId="35350" xr:uid="{54BA9487-70D4-4FBD-9BB0-26BF1B8DD8A2}"/>
    <cellStyle name="Normal 5 4 6 4 4 3" xfId="50234" xr:uid="{9F277810-6AAC-43A0-A3AE-9E08E7DA6AC3}"/>
    <cellStyle name="Normal 5 4 6 4 5" xfId="14814" xr:uid="{AED91B8C-6DDC-4526-A1D8-7F3051BFCAE1}"/>
    <cellStyle name="Normal 5 4 6 4 5 2" xfId="41009" xr:uid="{060F6DE8-6EAF-4D3E-AF65-75EE2A0CD011}"/>
    <cellStyle name="Normal 5 4 6 4 6" xfId="28504" xr:uid="{BD5FF2B4-BF3C-4199-B020-F6A4BD9D7E20}"/>
    <cellStyle name="Normal 5 4 6 4 7" xfId="43388" xr:uid="{E886C74F-D441-4F18-9C83-58427ACD483A}"/>
    <cellStyle name="Normal 5 4 6 4 8" xfId="7968" xr:uid="{4F5F36FD-F68B-450E-8747-8042B5570FB2}"/>
    <cellStyle name="Normal 5 4 6 5" xfId="2868" xr:uid="{403BDE02-3C33-400B-906A-C45A2D86C7CA}"/>
    <cellStyle name="Normal 5 4 6 5 2" xfId="13098" xr:uid="{E8243A6F-619C-4EF6-B7F0-B2581F8B1B15}"/>
    <cellStyle name="Normal 5 4 6 5 2 2" xfId="26788" xr:uid="{19D1D483-33EE-4B11-A816-7E8DE567709F}"/>
    <cellStyle name="Normal 5 4 6 5 2 2 2" xfId="40480" xr:uid="{4F5949B0-ED72-4EF2-B08D-04474FDFB579}"/>
    <cellStyle name="Normal 5 4 6 5 2 2 3" xfId="55364" xr:uid="{DB42309C-FFD5-4647-9D05-DC2EDA92759C}"/>
    <cellStyle name="Normal 5 4 6 5 2 3" xfId="19944" xr:uid="{9A386913-5F53-4E2F-9E14-A0450C2C8BB5}"/>
    <cellStyle name="Normal 5 4 6 5 2 4" xfId="33634" xr:uid="{8B1794BD-0D26-4410-8B74-FB8C5C927F3C}"/>
    <cellStyle name="Normal 5 4 6 5 2 5" xfId="48518" xr:uid="{32946653-1F93-435A-A2E2-3336A53549B6}"/>
    <cellStyle name="Normal 5 4 6 5 3" xfId="23366" xr:uid="{139388F9-F417-49F0-BB9A-8A0EA66181F5}"/>
    <cellStyle name="Normal 5 4 6 5 3 2" xfId="37058" xr:uid="{3561D4DA-C0B1-4DAE-96A4-CA2AD7B72384}"/>
    <cellStyle name="Normal 5 4 6 5 3 3" xfId="51942" xr:uid="{3DD7683F-8D61-4B27-8840-E8DB0D26BF04}"/>
    <cellStyle name="Normal 5 4 6 5 4" xfId="16522" xr:uid="{D6BE65D7-0488-45E8-9BC7-2C285AF5EA8E}"/>
    <cellStyle name="Normal 5 4 6 5 4 2" xfId="41144" xr:uid="{32B7B50B-3D37-4AE9-84AA-ECBA2CBA092A}"/>
    <cellStyle name="Normal 5 4 6 5 5" xfId="30212" xr:uid="{E0677777-4B36-4DF4-9B5B-3DCD377CC74A}"/>
    <cellStyle name="Normal 5 4 6 5 6" xfId="45096" xr:uid="{E12C9AB4-A38F-4E23-99E8-4A19A79B108A}"/>
    <cellStyle name="Normal 5 4 6 5 7" xfId="9676" xr:uid="{F554E27D-C5D3-4519-A765-9CD42C784E4F}"/>
    <cellStyle name="Normal 5 4 6 6" xfId="11386" xr:uid="{50DD8619-8951-48CF-B51E-328541204B41}"/>
    <cellStyle name="Normal 5 4 6 6 2" xfId="25076" xr:uid="{2E6907BC-D602-482E-B569-FD6E386F75B0}"/>
    <cellStyle name="Normal 5 4 6 6 2 2" xfId="38768" xr:uid="{2C8A8750-3B08-4B24-947A-AD910A845CB3}"/>
    <cellStyle name="Normal 5 4 6 6 2 3" xfId="53652" xr:uid="{1B0F4C03-8B07-4F3A-8B14-91E6A7E9A8A7}"/>
    <cellStyle name="Normal 5 4 6 6 3" xfId="18232" xr:uid="{7641287A-CED9-4888-A7A7-43AD4AF89F85}"/>
    <cellStyle name="Normal 5 4 6 6 4" xfId="31922" xr:uid="{6044BCBE-014F-4369-9C50-436ED0C6170E}"/>
    <cellStyle name="Normal 5 4 6 6 5" xfId="46806" xr:uid="{EF72D14D-B4F6-44CD-8F25-0B06BD4CCDA4}"/>
    <cellStyle name="Normal 5 4 6 7" xfId="21654" xr:uid="{4AECE454-E142-407E-A080-9EF8549193BD}"/>
    <cellStyle name="Normal 5 4 6 7 2" xfId="35346" xr:uid="{C2D28A4B-9174-4549-A36A-769729B7EBF3}"/>
    <cellStyle name="Normal 5 4 6 7 3" xfId="50230" xr:uid="{DFF49E00-BB58-4B4C-9938-19419315D794}"/>
    <cellStyle name="Normal 5 4 6 8" xfId="14810" xr:uid="{41621FE2-E12D-475D-8777-4B1A271C4439}"/>
    <cellStyle name="Normal 5 4 6 8 2" xfId="40786" xr:uid="{524CFD99-6B7A-4B85-8B0F-B81DA8E91AB6}"/>
    <cellStyle name="Normal 5 4 6 9" xfId="28500" xr:uid="{36BC90AF-11D4-4E75-B5C4-C67581245085}"/>
    <cellStyle name="Normal 5 4 7" xfId="563" xr:uid="{059CE009-F5BF-4AC8-AA6A-27A5F0FB6E96}"/>
    <cellStyle name="Normal 5 4 7 10" xfId="43389" xr:uid="{86406596-EDFE-487B-8E70-6BC7D0122E1F}"/>
    <cellStyle name="Normal 5 4 7 11" xfId="7969" xr:uid="{DEB5C6F5-2D4F-43E9-A7CE-008C9FFF5563}"/>
    <cellStyle name="Normal 5 4 7 2" xfId="1317" xr:uid="{FA5680AC-4FA0-47D9-BDA5-DF4A7B9DE2C0}"/>
    <cellStyle name="Normal 5 4 7 2 2" xfId="1318" xr:uid="{EBF44FC1-7B4F-48BB-9F8D-A0AA72008EF3}"/>
    <cellStyle name="Normal 5 4 7 2 2 2" xfId="9683" xr:uid="{4DF5837E-DF69-45A7-8AA7-CD488FE2278C}"/>
    <cellStyle name="Normal 5 4 7 2 2 2 2" xfId="13105" xr:uid="{741FE306-8FA7-4202-AA7F-7FAA36B77F5B}"/>
    <cellStyle name="Normal 5 4 7 2 2 2 2 2" xfId="26795" xr:uid="{9B6CD46E-37F8-4A9A-8454-921FF026BFAE}"/>
    <cellStyle name="Normal 5 4 7 2 2 2 2 2 2" xfId="40487" xr:uid="{6364AA1C-D902-412E-B8F5-E0344AF478DC}"/>
    <cellStyle name="Normal 5 4 7 2 2 2 2 2 3" xfId="55371" xr:uid="{E45C5D75-F28B-4FC3-8FD2-76096484691E}"/>
    <cellStyle name="Normal 5 4 7 2 2 2 2 3" xfId="19951" xr:uid="{6F9BA4D1-DFA3-47D5-B084-4DBA3EA7FD2B}"/>
    <cellStyle name="Normal 5 4 7 2 2 2 2 4" xfId="33641" xr:uid="{8D120ECD-5F14-4C10-A1BC-5B82EF75B2A1}"/>
    <cellStyle name="Normal 5 4 7 2 2 2 2 5" xfId="48525" xr:uid="{3E4AD787-A7CB-4A2E-88A2-F9CD842586DB}"/>
    <cellStyle name="Normal 5 4 7 2 2 2 3" xfId="23373" xr:uid="{AE5BD2BC-5321-4D9D-B751-0CEB208BB491}"/>
    <cellStyle name="Normal 5 4 7 2 2 2 3 2" xfId="37065" xr:uid="{654288E8-4A82-42D4-9691-1454CD92253B}"/>
    <cellStyle name="Normal 5 4 7 2 2 2 3 3" xfId="51949" xr:uid="{665CA2D8-E094-41E3-8568-8692A83373B8}"/>
    <cellStyle name="Normal 5 4 7 2 2 2 4" xfId="16529" xr:uid="{25FDD1A1-5978-4741-A2B1-B9A522C4A2BB}"/>
    <cellStyle name="Normal 5 4 7 2 2 2 5" xfId="30219" xr:uid="{CD75DE81-C468-4ECA-A51B-1B5326949619}"/>
    <cellStyle name="Normal 5 4 7 2 2 2 6" xfId="45103" xr:uid="{AE572C51-C98B-4FB4-8AEC-07C6DB6B3BB4}"/>
    <cellStyle name="Normal 5 4 7 2 2 3" xfId="11393" xr:uid="{588AF138-AE2D-4620-A868-C85B00E10723}"/>
    <cellStyle name="Normal 5 4 7 2 2 3 2" xfId="25083" xr:uid="{F7FDA588-D2D3-4894-8E35-3F6F6E5E2733}"/>
    <cellStyle name="Normal 5 4 7 2 2 3 2 2" xfId="38775" xr:uid="{12A6B546-F50D-43F7-9653-51ECD002723D}"/>
    <cellStyle name="Normal 5 4 7 2 2 3 2 3" xfId="53659" xr:uid="{9E1EF701-E174-4A53-AB93-CFACC3F0CC21}"/>
    <cellStyle name="Normal 5 4 7 2 2 3 3" xfId="18239" xr:uid="{6F62DBFF-166E-48CC-8E7D-36276FFA4962}"/>
    <cellStyle name="Normal 5 4 7 2 2 3 4" xfId="31929" xr:uid="{F2ACF935-5EA6-4F0E-A9C3-EB2386D27F39}"/>
    <cellStyle name="Normal 5 4 7 2 2 3 5" xfId="46813" xr:uid="{5A638C24-7073-4EB2-B5BD-A963D603D281}"/>
    <cellStyle name="Normal 5 4 7 2 2 4" xfId="21661" xr:uid="{7A1678B1-AA4F-4FC6-94DD-4AFE6086D0D5}"/>
    <cellStyle name="Normal 5 4 7 2 2 4 2" xfId="35353" xr:uid="{ECAC9E03-E3E8-4620-A326-5A9AA4A2A065}"/>
    <cellStyle name="Normal 5 4 7 2 2 4 3" xfId="50237" xr:uid="{9D6656D7-F42C-428A-B85B-109962CBF548}"/>
    <cellStyle name="Normal 5 4 7 2 2 5" xfId="14817" xr:uid="{57D5E44E-3D6F-4FE3-8500-2BFA86B318D0}"/>
    <cellStyle name="Normal 5 4 7 2 2 5 2" xfId="41011" xr:uid="{AC0DFF41-5824-4822-93C6-BC213F94A626}"/>
    <cellStyle name="Normal 5 4 7 2 2 6" xfId="28507" xr:uid="{3FF9B0A7-4820-45E9-A822-D9EE604359B4}"/>
    <cellStyle name="Normal 5 4 7 2 2 7" xfId="43391" xr:uid="{8310537D-63FC-4904-BBF8-28758879C609}"/>
    <cellStyle name="Normal 5 4 7 2 2 8" xfId="7971" xr:uid="{75F9F55D-CCD6-469A-AF44-4152C243828E}"/>
    <cellStyle name="Normal 5 4 7 2 3" xfId="4420" xr:uid="{C82947B6-5A68-4B3B-B718-600896D2184E}"/>
    <cellStyle name="Normal 5 4 7 2 3 2" xfId="13104" xr:uid="{2ACA7D9A-C3EB-42A3-8212-F771052AD474}"/>
    <cellStyle name="Normal 5 4 7 2 3 2 2" xfId="26794" xr:uid="{DFCB2292-3B54-4909-8BE8-33F8012484B4}"/>
    <cellStyle name="Normal 5 4 7 2 3 2 2 2" xfId="40486" xr:uid="{8E68CE6C-39BC-430D-9ED8-98C2AA931D3A}"/>
    <cellStyle name="Normal 5 4 7 2 3 2 2 3" xfId="55370" xr:uid="{8CA06B41-EEF2-41D6-B4B3-A340DC2F58AE}"/>
    <cellStyle name="Normal 5 4 7 2 3 2 3" xfId="19950" xr:uid="{01888410-0387-451D-A2F5-A0C6172F351B}"/>
    <cellStyle name="Normal 5 4 7 2 3 2 4" xfId="33640" xr:uid="{29FE4879-5333-4A1E-873E-191E0974D89C}"/>
    <cellStyle name="Normal 5 4 7 2 3 2 5" xfId="48524" xr:uid="{E53A5876-050E-4B41-9FE1-660761F83D3D}"/>
    <cellStyle name="Normal 5 4 7 2 3 3" xfId="23372" xr:uid="{8006034E-FCE2-4A73-9103-E7906B6F1481}"/>
    <cellStyle name="Normal 5 4 7 2 3 3 2" xfId="37064" xr:uid="{A35883E3-5B3C-4B11-B290-47A25FF6E699}"/>
    <cellStyle name="Normal 5 4 7 2 3 3 3" xfId="51948" xr:uid="{D32BD5BD-EF64-4CD0-8C48-9CA6AABB1DCC}"/>
    <cellStyle name="Normal 5 4 7 2 3 4" xfId="16528" xr:uid="{1A221388-F119-417E-A4BF-A74D0C747F90}"/>
    <cellStyle name="Normal 5 4 7 2 3 4 2" xfId="41338" xr:uid="{D369EBC8-6341-4C29-8E07-02903C969B10}"/>
    <cellStyle name="Normal 5 4 7 2 3 5" xfId="30218" xr:uid="{B856F691-5146-4E97-A298-4695B9E81CB5}"/>
    <cellStyle name="Normal 5 4 7 2 3 6" xfId="45102" xr:uid="{1AD18807-1D63-4047-876A-412C2DC5756F}"/>
    <cellStyle name="Normal 5 4 7 2 3 7" xfId="9682" xr:uid="{DB2D5B07-C0F8-4F7C-A38F-7A356AD438AB}"/>
    <cellStyle name="Normal 5 4 7 2 4" xfId="11392" xr:uid="{C899B330-213B-49F1-BE16-55D7F96C9205}"/>
    <cellStyle name="Normal 5 4 7 2 4 2" xfId="25082" xr:uid="{5DD9400C-B49C-4C48-A849-800EFE8ED9BC}"/>
    <cellStyle name="Normal 5 4 7 2 4 2 2" xfId="38774" xr:uid="{3CF3D719-1596-4319-9B16-38CA1154D138}"/>
    <cellStyle name="Normal 5 4 7 2 4 2 3" xfId="53658" xr:uid="{606E2607-E651-4E94-9A67-159E69C1EC33}"/>
    <cellStyle name="Normal 5 4 7 2 4 3" xfId="18238" xr:uid="{6FFB1B7F-C246-410D-9D33-D0414DF9479D}"/>
    <cellStyle name="Normal 5 4 7 2 4 4" xfId="31928" xr:uid="{E5040F55-393A-4E98-B64E-967A7ABE2885}"/>
    <cellStyle name="Normal 5 4 7 2 4 5" xfId="46812" xr:uid="{2D4DA1E2-38B9-48B8-BD73-8568430ADED2}"/>
    <cellStyle name="Normal 5 4 7 2 5" xfId="21660" xr:uid="{7CE486D1-1D49-4093-8853-FD9421AC18B3}"/>
    <cellStyle name="Normal 5 4 7 2 5 2" xfId="35352" xr:uid="{DC685D84-713D-4228-86AA-DFB249F30419}"/>
    <cellStyle name="Normal 5 4 7 2 5 3" xfId="50236" xr:uid="{265A40A5-33E3-4EE7-8E60-896CF2D3DFB4}"/>
    <cellStyle name="Normal 5 4 7 2 6" xfId="14816" xr:uid="{2BA849F1-541E-4007-9B09-192CE9E76543}"/>
    <cellStyle name="Normal 5 4 7 2 6 2" xfId="41010" xr:uid="{CC6F90B5-BAA3-4E48-A2E6-2F20C1E0E44F}"/>
    <cellStyle name="Normal 5 4 7 2 7" xfId="28506" xr:uid="{B03A6CCC-A107-48D9-AFAF-A5CC2277B68D}"/>
    <cellStyle name="Normal 5 4 7 2 8" xfId="43390" xr:uid="{FE10B5C9-1716-455E-AC92-0902179C0BD1}"/>
    <cellStyle name="Normal 5 4 7 2 9" xfId="7970" xr:uid="{9A571D63-0E2B-40BC-8B33-A4AD2790E797}"/>
    <cellStyle name="Normal 5 4 7 3" xfId="1319" xr:uid="{D48FD634-596F-4875-8E52-BAF616365A55}"/>
    <cellStyle name="Normal 5 4 7 3 2" xfId="9684" xr:uid="{489E4E2A-10C3-44BA-827A-F7737DA2D0E8}"/>
    <cellStyle name="Normal 5 4 7 3 2 2" xfId="13106" xr:uid="{425841DF-958E-4561-A85F-CA2438ED14F8}"/>
    <cellStyle name="Normal 5 4 7 3 2 2 2" xfId="26796" xr:uid="{150C0D56-8626-4A70-BFC1-D5FB2326007E}"/>
    <cellStyle name="Normal 5 4 7 3 2 2 2 2" xfId="40488" xr:uid="{29C4DC93-F9B7-4996-90B1-EA88F75AADA7}"/>
    <cellStyle name="Normal 5 4 7 3 2 2 2 3" xfId="55372" xr:uid="{44814CD8-BD74-436A-8065-6A75EB0C3B32}"/>
    <cellStyle name="Normal 5 4 7 3 2 2 3" xfId="19952" xr:uid="{CC5B93FE-2F1D-46F2-9306-F321ECBB21FA}"/>
    <cellStyle name="Normal 5 4 7 3 2 2 4" xfId="33642" xr:uid="{C8E7A89C-6557-4F06-B10B-9CDB434245C6}"/>
    <cellStyle name="Normal 5 4 7 3 2 2 5" xfId="48526" xr:uid="{8DDE6908-0961-4531-B4CB-D5362920B932}"/>
    <cellStyle name="Normal 5 4 7 3 2 3" xfId="23374" xr:uid="{3C194C8C-AB89-48A1-8CEF-F7192791E0BF}"/>
    <cellStyle name="Normal 5 4 7 3 2 3 2" xfId="37066" xr:uid="{A878A8A9-03BF-44AB-AA6F-A45EB6077E84}"/>
    <cellStyle name="Normal 5 4 7 3 2 3 3" xfId="51950" xr:uid="{DDB8237A-0092-42C8-B687-C638C5D5C0BF}"/>
    <cellStyle name="Normal 5 4 7 3 2 4" xfId="16530" xr:uid="{128E445A-BF97-40EB-A053-DED86A74FA94}"/>
    <cellStyle name="Normal 5 4 7 3 2 5" xfId="30220" xr:uid="{7F43BEE8-20FD-452A-9520-8CB8687410D3}"/>
    <cellStyle name="Normal 5 4 7 3 2 6" xfId="45104" xr:uid="{89EC0EF8-BFD4-44A5-B246-D5FDA536591C}"/>
    <cellStyle name="Normal 5 4 7 3 3" xfId="11394" xr:uid="{6FEB7E40-944F-46AE-B057-BBC282F84439}"/>
    <cellStyle name="Normal 5 4 7 3 3 2" xfId="25084" xr:uid="{7C0D38BC-94C8-4CD8-A982-1819827788AD}"/>
    <cellStyle name="Normal 5 4 7 3 3 2 2" xfId="38776" xr:uid="{3CC4114C-90CC-4F9F-BB0B-CE0F63FC0AC3}"/>
    <cellStyle name="Normal 5 4 7 3 3 2 3" xfId="53660" xr:uid="{7D7DD8EF-7CCD-4888-A2DD-0EA303FBD030}"/>
    <cellStyle name="Normal 5 4 7 3 3 3" xfId="18240" xr:uid="{CE987DC8-4CF1-49B7-BB8A-DB66C9E8FFD0}"/>
    <cellStyle name="Normal 5 4 7 3 3 4" xfId="31930" xr:uid="{3CD41525-8DD7-4A49-9C4E-EDEE6A63F3CE}"/>
    <cellStyle name="Normal 5 4 7 3 3 5" xfId="46814" xr:uid="{644A0C80-8B6D-475E-921A-8ED8BD98DA72}"/>
    <cellStyle name="Normal 5 4 7 3 4" xfId="21662" xr:uid="{9D0C11D3-280A-49D3-A396-CFE24C6F4048}"/>
    <cellStyle name="Normal 5 4 7 3 4 2" xfId="35354" xr:uid="{06891254-001A-4F48-BB41-2425138333FB}"/>
    <cellStyle name="Normal 5 4 7 3 4 3" xfId="50238" xr:uid="{D54B9932-D764-4187-AE5B-30A46D6DE929}"/>
    <cellStyle name="Normal 5 4 7 3 5" xfId="14818" xr:uid="{2C9A66EE-25AF-41D7-BD87-D712585D95F2}"/>
    <cellStyle name="Normal 5 4 7 3 5 2" xfId="41012" xr:uid="{6CB7FB27-1C23-4CD9-A8F6-7C563FB22D21}"/>
    <cellStyle name="Normal 5 4 7 3 6" xfId="28508" xr:uid="{AF098E76-B030-4E69-91BF-E7EC8D53D53A}"/>
    <cellStyle name="Normal 5 4 7 3 7" xfId="43392" xr:uid="{D43FF939-7090-48C0-B470-B7F11513543C}"/>
    <cellStyle name="Normal 5 4 7 3 8" xfId="7972" xr:uid="{8671244D-030B-4C2F-BF40-C4AD6E05A37D}"/>
    <cellStyle name="Normal 5 4 7 4" xfId="2869" xr:uid="{27EBE674-9BD0-44E2-B3B2-C8453C32DFC8}"/>
    <cellStyle name="Normal 5 4 7 4 2" xfId="4585" xr:uid="{031A48DB-B6B0-410A-B4E4-9EC6632A9841}"/>
    <cellStyle name="Normal 5 4 7 4 2 2" xfId="13107" xr:uid="{8FAC94CF-E92A-41ED-AD95-7EED0104BEB0}"/>
    <cellStyle name="Normal 5 4 7 4 2 2 2" xfId="26797" xr:uid="{1DB8FC8B-8695-4699-B287-9F573CCA8EBA}"/>
    <cellStyle name="Normal 5 4 7 4 2 2 2 2" xfId="40489" xr:uid="{DF37EDD8-96B0-424A-8CA2-926D66490DE8}"/>
    <cellStyle name="Normal 5 4 7 4 2 2 2 3" xfId="55373" xr:uid="{7E399095-31BB-4357-88FC-448DD919F5EC}"/>
    <cellStyle name="Normal 5 4 7 4 2 2 3" xfId="19953" xr:uid="{38672DEC-0C4C-4B55-B60A-592CE4C9D7C4}"/>
    <cellStyle name="Normal 5 4 7 4 2 2 4" xfId="33643" xr:uid="{7E2C951C-874E-4E3B-B84C-82A1B0A56E81}"/>
    <cellStyle name="Normal 5 4 7 4 2 2 5" xfId="48527" xr:uid="{351F7DF9-582D-4575-BDE1-61FD4B439C7D}"/>
    <cellStyle name="Normal 5 4 7 4 2 3" xfId="23375" xr:uid="{9686F936-8CEA-41BE-967B-BF9649664809}"/>
    <cellStyle name="Normal 5 4 7 4 2 3 2" xfId="37067" xr:uid="{76C65B6E-EB98-4D0E-9DA9-BC355F2F38B1}"/>
    <cellStyle name="Normal 5 4 7 4 2 3 3" xfId="51951" xr:uid="{19FCF05D-552E-4904-B63F-81B5600720A2}"/>
    <cellStyle name="Normal 5 4 7 4 2 4" xfId="16531" xr:uid="{663E83CE-3B93-4E93-B64D-3B311D0883C5}"/>
    <cellStyle name="Normal 5 4 7 4 2 4 2" xfId="41359" xr:uid="{2626ED08-2F06-4C0A-8FB5-3690C5054A3B}"/>
    <cellStyle name="Normal 5 4 7 4 2 5" xfId="30221" xr:uid="{6B06373B-6106-477E-B04B-6E37239CD1A6}"/>
    <cellStyle name="Normal 5 4 7 4 2 6" xfId="45105" xr:uid="{091D923A-37E1-427B-A894-AE75FBC19E9C}"/>
    <cellStyle name="Normal 5 4 7 4 2 7" xfId="9685" xr:uid="{B5968A7C-7235-49BE-AA9D-5C3F54101E19}"/>
    <cellStyle name="Normal 5 4 7 4 3" xfId="4686" xr:uid="{FEC4007F-4701-4453-BEA8-685F1EBD4212}"/>
    <cellStyle name="Normal 5 4 7 4 3 2" xfId="25085" xr:uid="{15B0F815-C6DC-4FC8-9A32-53083F0BE55C}"/>
    <cellStyle name="Normal 5 4 7 4 3 2 2" xfId="38777" xr:uid="{20F795FA-CAC7-4F5C-977F-B9CB7B3EDBF9}"/>
    <cellStyle name="Normal 5 4 7 4 3 2 3" xfId="53661" xr:uid="{B79615FF-31F4-43A4-8D0F-19AD074EFF5B}"/>
    <cellStyle name="Normal 5 4 7 4 3 3" xfId="18241" xr:uid="{3FF455D4-5F7A-49DD-AEDD-7C55D84599EB}"/>
    <cellStyle name="Normal 5 4 7 4 3 3 2" xfId="41375" xr:uid="{B6DDFC69-8A67-494E-910C-D4A31A98C90D}"/>
    <cellStyle name="Normal 5 4 7 4 3 4" xfId="31931" xr:uid="{30375BB8-C43B-4B8C-8CA0-DB73265437E5}"/>
    <cellStyle name="Normal 5 4 7 4 3 5" xfId="46815" xr:uid="{B17E9974-620C-46C9-A4FC-2ECC0553E3A1}"/>
    <cellStyle name="Normal 5 4 7 4 3 6" xfId="11395" xr:uid="{FF8FC2E2-8ECB-4D78-9BDB-3A82BE958D42}"/>
    <cellStyle name="Normal 5 4 7 4 4" xfId="4612" xr:uid="{39D8060A-FB3B-4535-90A7-D3EC4F841124}"/>
    <cellStyle name="Normal 5 4 7 4 4 2" xfId="41369" xr:uid="{C4325951-ED45-4087-B1CB-225869001AEA}"/>
    <cellStyle name="Normal 5 4 7 4 4 3" xfId="35355" xr:uid="{DD5C644E-C4F8-44C1-8B07-BACD4352871D}"/>
    <cellStyle name="Normal 5 4 7 4 4 4" xfId="50239" xr:uid="{D7EC4CEB-22B0-494B-9AAE-2A946A062503}"/>
    <cellStyle name="Normal 5 4 7 4 4 5" xfId="21663" xr:uid="{F06875A3-E78D-48B9-8150-D4C6A2A95328}"/>
    <cellStyle name="Normal 5 4 7 4 5" xfId="14819" xr:uid="{D0652C57-C532-478C-8F66-C6A980716B3F}"/>
    <cellStyle name="Normal 5 4 7 4 5 2" xfId="41145" xr:uid="{F4ACB8A6-69B6-4E54-8327-004DE1C30A8B}"/>
    <cellStyle name="Normal 5 4 7 4 6" xfId="28509" xr:uid="{969B83A8-1842-44FB-87FF-CD012435CE6F}"/>
    <cellStyle name="Normal 5 4 7 4 7" xfId="43393" xr:uid="{10AAC161-8E22-43A7-B7B0-EEB5544B0E7D}"/>
    <cellStyle name="Normal 5 4 7 4 8" xfId="7973" xr:uid="{00397692-A5EA-47DB-9DDF-6E622DEE6786}"/>
    <cellStyle name="Normal 5 4 7 5" xfId="9681" xr:uid="{9A4520B3-5DF7-4B99-A72D-646FF40870B7}"/>
    <cellStyle name="Normal 5 4 7 5 2" xfId="13103" xr:uid="{3B7EBFEF-AC2A-471E-BC51-253C4CD864EE}"/>
    <cellStyle name="Normal 5 4 7 5 2 2" xfId="26793" xr:uid="{B0A91D1B-B85B-4DF1-A4B6-D3AF804FD228}"/>
    <cellStyle name="Normal 5 4 7 5 2 2 2" xfId="40485" xr:uid="{01BF9075-F053-4CBA-A5FB-3CBD51C54081}"/>
    <cellStyle name="Normal 5 4 7 5 2 2 3" xfId="55369" xr:uid="{BDFC38A1-0B44-4300-BB53-D0B27D7C6920}"/>
    <cellStyle name="Normal 5 4 7 5 2 3" xfId="19949" xr:uid="{008D404C-3D1D-451F-9595-D63868F0F0EB}"/>
    <cellStyle name="Normal 5 4 7 5 2 4" xfId="33639" xr:uid="{2FD51BC0-0A2F-4A98-8EF8-9AB8143504B2}"/>
    <cellStyle name="Normal 5 4 7 5 2 5" xfId="48523" xr:uid="{1DF57C17-1223-477E-B640-5A9C7EDA6922}"/>
    <cellStyle name="Normal 5 4 7 5 3" xfId="23371" xr:uid="{80C84140-2D91-4A2A-9FDC-51EEE8E9530F}"/>
    <cellStyle name="Normal 5 4 7 5 3 2" xfId="37063" xr:uid="{EDAFE7D2-EA5F-4F51-9AC1-3F5DE2A9250E}"/>
    <cellStyle name="Normal 5 4 7 5 3 3" xfId="51947" xr:uid="{FBC59C25-F742-418E-B6CC-736F7C11B6AA}"/>
    <cellStyle name="Normal 5 4 7 5 4" xfId="16527" xr:uid="{501AC411-2DE5-442C-822F-71681D5CF300}"/>
    <cellStyle name="Normal 5 4 7 5 5" xfId="30217" xr:uid="{FD7DBED9-FE26-4F8B-A975-1DC53D97C7D3}"/>
    <cellStyle name="Normal 5 4 7 5 6" xfId="45101" xr:uid="{980AB271-9671-4715-BBDE-02875FF68983}"/>
    <cellStyle name="Normal 5 4 7 6" xfId="11391" xr:uid="{36773050-32BB-4971-807E-B6AFF7AEEA80}"/>
    <cellStyle name="Normal 5 4 7 6 2" xfId="25081" xr:uid="{FAA658D9-3B0E-46DF-B67E-677B215C77AD}"/>
    <cellStyle name="Normal 5 4 7 6 2 2" xfId="38773" xr:uid="{CFCE7C8B-1E1E-4917-9FBA-A2A8E5051681}"/>
    <cellStyle name="Normal 5 4 7 6 2 3" xfId="53657" xr:uid="{79B3F4F9-59B0-4868-A632-444F8570D230}"/>
    <cellStyle name="Normal 5 4 7 6 3" xfId="18237" xr:uid="{CA40B205-7CFE-4E68-B34E-A0D61BD3430E}"/>
    <cellStyle name="Normal 5 4 7 6 4" xfId="31927" xr:uid="{75AF27E2-D22C-48A2-8140-6F7F62A6D48D}"/>
    <cellStyle name="Normal 5 4 7 6 5" xfId="46811" xr:uid="{C745AD97-4526-4847-A17F-8F7A41A82748}"/>
    <cellStyle name="Normal 5 4 7 7" xfId="21659" xr:uid="{27B796B6-7DA3-4CCE-97F4-9D99371867C0}"/>
    <cellStyle name="Normal 5 4 7 7 2" xfId="35351" xr:uid="{AD30B885-F05E-4F32-B8A9-B74FFA7F5530}"/>
    <cellStyle name="Normal 5 4 7 7 3" xfId="50235" xr:uid="{79E91E1D-F8E0-46D3-8751-22318A6FD5B2}"/>
    <cellStyle name="Normal 5 4 7 8" xfId="14815" xr:uid="{B06B9398-F674-4CD4-9BBC-119289831847}"/>
    <cellStyle name="Normal 5 4 7 8 2" xfId="40840" xr:uid="{3522CFA8-FD4A-4CCD-A13D-7CF7D66081E7}"/>
    <cellStyle name="Normal 5 4 7 9" xfId="28505" xr:uid="{4333B4EB-08F4-4DFF-8DF3-96CA891A2326}"/>
    <cellStyle name="Normal 5 4 8" xfId="1320" xr:uid="{48385C96-6388-42FD-A827-9F3DE76A1197}"/>
    <cellStyle name="Normal 5 4 8 2" xfId="1321" xr:uid="{EA0DFC0A-7FB7-4BB9-98C8-73F63445AC86}"/>
    <cellStyle name="Normal 5 4 8 2 2" xfId="9687" xr:uid="{B8F0CA4E-3BF3-48E1-84BC-784E1F0ED3B6}"/>
    <cellStyle name="Normal 5 4 8 2 2 2" xfId="13109" xr:uid="{1A1C3C5D-DB93-4E6D-B6FB-59E17F64D3AB}"/>
    <cellStyle name="Normal 5 4 8 2 2 2 2" xfId="26799" xr:uid="{DB69FC29-E798-4F7B-81D4-2B059BDC5D78}"/>
    <cellStyle name="Normal 5 4 8 2 2 2 2 2" xfId="40491" xr:uid="{D5B4495D-9233-4C6B-8AE2-DAB7BBAFAC39}"/>
    <cellStyle name="Normal 5 4 8 2 2 2 2 3" xfId="55375" xr:uid="{D1037239-84BB-4452-BB5F-E7D3AFF5BF5D}"/>
    <cellStyle name="Normal 5 4 8 2 2 2 3" xfId="19955" xr:uid="{2630AB2E-05AB-40CE-B0CC-7ADB03916B12}"/>
    <cellStyle name="Normal 5 4 8 2 2 2 4" xfId="33645" xr:uid="{CC58191F-1E25-43FC-A31E-9BF93A3E66DD}"/>
    <cellStyle name="Normal 5 4 8 2 2 2 5" xfId="48529" xr:uid="{E711649F-D621-4D9C-B60B-AF00D00A1B60}"/>
    <cellStyle name="Normal 5 4 8 2 2 3" xfId="23377" xr:uid="{9BC8B03C-D64E-45F4-8299-4B68F863A26E}"/>
    <cellStyle name="Normal 5 4 8 2 2 3 2" xfId="37069" xr:uid="{0930B60C-BA45-44DE-A426-32C2A44C9DBF}"/>
    <cellStyle name="Normal 5 4 8 2 2 3 3" xfId="51953" xr:uid="{50877FCB-7184-469F-A12C-6C6633CFE0B4}"/>
    <cellStyle name="Normal 5 4 8 2 2 4" xfId="16533" xr:uid="{92D1373B-438B-445E-B492-55255A2AD454}"/>
    <cellStyle name="Normal 5 4 8 2 2 5" xfId="30223" xr:uid="{BD903999-63E5-4896-A791-A23F8E6A5FDB}"/>
    <cellStyle name="Normal 5 4 8 2 2 6" xfId="45107" xr:uid="{777AD7A2-83D6-420C-ACA8-06AB09E08AA7}"/>
    <cellStyle name="Normal 5 4 8 2 3" xfId="11397" xr:uid="{FD67CFE7-3CBE-46A0-9CEC-3234C9A91FA7}"/>
    <cellStyle name="Normal 5 4 8 2 3 2" xfId="25087" xr:uid="{614461F0-5AF6-4578-BCCE-FC5038D44191}"/>
    <cellStyle name="Normal 5 4 8 2 3 2 2" xfId="38779" xr:uid="{BA806C63-09BE-48E2-91AE-5F25045D436A}"/>
    <cellStyle name="Normal 5 4 8 2 3 2 3" xfId="53663" xr:uid="{38911A5B-07BC-4849-BD19-AF667B88390C}"/>
    <cellStyle name="Normal 5 4 8 2 3 3" xfId="18243" xr:uid="{E4E49B50-7926-42C4-8FBE-53F52CF7D04B}"/>
    <cellStyle name="Normal 5 4 8 2 3 4" xfId="31933" xr:uid="{C0562689-D1BD-4DEA-A08C-EF6BB741853C}"/>
    <cellStyle name="Normal 5 4 8 2 3 5" xfId="46817" xr:uid="{81C60D2B-07F7-4A03-9AA3-540FD19D3503}"/>
    <cellStyle name="Normal 5 4 8 2 4" xfId="21665" xr:uid="{D067A103-5F7E-44ED-8D85-2BE90342601C}"/>
    <cellStyle name="Normal 5 4 8 2 4 2" xfId="35357" xr:uid="{7E6EBC70-5EF7-4C93-B155-068B12EFF26A}"/>
    <cellStyle name="Normal 5 4 8 2 4 3" xfId="50241" xr:uid="{E54DAFD4-E594-4C94-90F5-DD055DF60E9A}"/>
    <cellStyle name="Normal 5 4 8 2 5" xfId="14821" xr:uid="{4ACDD930-DB38-4F6B-9E70-032CF2B9FCE4}"/>
    <cellStyle name="Normal 5 4 8 2 5 2" xfId="41014" xr:uid="{0505E667-2914-4027-9A13-3C56EFB380E8}"/>
    <cellStyle name="Normal 5 4 8 2 6" xfId="28511" xr:uid="{FB467294-91DB-4586-8239-ADEEF34D742B}"/>
    <cellStyle name="Normal 5 4 8 2 7" xfId="43395" xr:uid="{1199C216-D2BF-47E0-AEB3-C9F85F9910C9}"/>
    <cellStyle name="Normal 5 4 8 2 8" xfId="7975" xr:uid="{021BF07B-E9AD-485B-A692-176F11073A81}"/>
    <cellStyle name="Normal 5 4 8 3" xfId="2870" xr:uid="{8FEA3794-7C71-494B-A4E6-0442222406F5}"/>
    <cellStyle name="Normal 5 4 8 3 2" xfId="13108" xr:uid="{A8A70D42-EC4E-481C-B042-3A356CD97F05}"/>
    <cellStyle name="Normal 5 4 8 3 2 2" xfId="26798" xr:uid="{2F3416D2-52F5-4B73-8924-4C5FD007362B}"/>
    <cellStyle name="Normal 5 4 8 3 2 2 2" xfId="40490" xr:uid="{F2CE0AA4-9A6B-4C7F-842D-156B6216F6FC}"/>
    <cellStyle name="Normal 5 4 8 3 2 2 3" xfId="55374" xr:uid="{1096BDE3-2E24-410D-8368-CC7083B10214}"/>
    <cellStyle name="Normal 5 4 8 3 2 3" xfId="19954" xr:uid="{C8557349-BF82-482E-A438-2A74CDC6EEB1}"/>
    <cellStyle name="Normal 5 4 8 3 2 4" xfId="33644" xr:uid="{4AADA008-7B76-4720-9C70-C33FB395E38B}"/>
    <cellStyle name="Normal 5 4 8 3 2 5" xfId="48528" xr:uid="{38DE2C05-5EB9-4872-A8CA-8B912D39531C}"/>
    <cellStyle name="Normal 5 4 8 3 3" xfId="23376" xr:uid="{B4D251CE-559F-4E3A-A367-E24C0A3154B7}"/>
    <cellStyle name="Normal 5 4 8 3 3 2" xfId="37068" xr:uid="{BA494DE8-58ED-4ADF-8360-5E456BDF63F5}"/>
    <cellStyle name="Normal 5 4 8 3 3 3" xfId="51952" xr:uid="{ADA66D0C-7B25-43FE-A3BE-447A0D8FF684}"/>
    <cellStyle name="Normal 5 4 8 3 4" xfId="16532" xr:uid="{5A2AE981-33D8-4FBF-9247-D2A414558E94}"/>
    <cellStyle name="Normal 5 4 8 3 4 2" xfId="41146" xr:uid="{82ACD214-FE95-4FC8-8629-273629306296}"/>
    <cellStyle name="Normal 5 4 8 3 5" xfId="30222" xr:uid="{C125DC97-0EF8-4270-9E7B-7198FE1A98EF}"/>
    <cellStyle name="Normal 5 4 8 3 6" xfId="45106" xr:uid="{1885E251-08C7-4918-B5AB-CE35DBC43320}"/>
    <cellStyle name="Normal 5 4 8 3 7" xfId="9686" xr:uid="{F30ED0FF-9DEE-4AF5-BE56-A4D5EB78E439}"/>
    <cellStyle name="Normal 5 4 8 4" xfId="2871" xr:uid="{80946AEC-2C5F-4EF2-AE8B-F74E3E2FB024}"/>
    <cellStyle name="Normal 5 4 8 4 2" xfId="25086" xr:uid="{13E0B41E-3358-4AC8-B19E-B97ABC02AA26}"/>
    <cellStyle name="Normal 5 4 8 4 2 2" xfId="38778" xr:uid="{46951EE7-EE03-4DB5-8676-C54F5941BD01}"/>
    <cellStyle name="Normal 5 4 8 4 2 3" xfId="53662" xr:uid="{78DCA740-AB39-4F24-9DAB-C9072D194578}"/>
    <cellStyle name="Normal 5 4 8 4 3" xfId="18242" xr:uid="{4F5C3A5D-19FB-4282-9D05-66D5580DE50C}"/>
    <cellStyle name="Normal 5 4 8 4 3 2" xfId="41147" xr:uid="{47D53D58-B38E-4E8B-8350-1D3E94CB24D3}"/>
    <cellStyle name="Normal 5 4 8 4 4" xfId="31932" xr:uid="{A7768F4B-B6EE-434A-A9D7-2D7CE827287E}"/>
    <cellStyle name="Normal 5 4 8 4 5" xfId="46816" xr:uid="{12AD7F7B-683F-4853-9375-8423BE06A688}"/>
    <cellStyle name="Normal 5 4 8 4 6" xfId="11396" xr:uid="{C11CFE97-CACE-484F-9601-FEC46DD3DC18}"/>
    <cellStyle name="Normal 5 4 8 5" xfId="21664" xr:uid="{9D0FB661-E3DA-454F-8F88-1AFC9492BC04}"/>
    <cellStyle name="Normal 5 4 8 5 2" xfId="35356" xr:uid="{A91BB240-7FDD-476B-8BB9-02D63DD9CEA2}"/>
    <cellStyle name="Normal 5 4 8 5 3" xfId="50240" xr:uid="{3743C935-861C-4A52-AE77-6D189044122A}"/>
    <cellStyle name="Normal 5 4 8 6" xfId="14820" xr:uid="{07D75C56-73CA-4A7A-BE0C-D9E6DC3E1C37}"/>
    <cellStyle name="Normal 5 4 8 6 2" xfId="41013" xr:uid="{C859EF7E-EB2A-4E79-9F73-5D97135DDD58}"/>
    <cellStyle name="Normal 5 4 8 7" xfId="28510" xr:uid="{8721060B-5DA1-4FEB-89B4-985DDEB8811B}"/>
    <cellStyle name="Normal 5 4 8 8" xfId="43394" xr:uid="{DF056447-8CF5-4EC7-9D24-469BED6417CA}"/>
    <cellStyle name="Normal 5 4 8 9" xfId="7974" xr:uid="{FE9CFDD9-596F-491C-B178-190E9A6DD93B}"/>
    <cellStyle name="Normal 5 4 9" xfId="1322" xr:uid="{0927A577-D492-42F0-9686-DAB3931D6F26}"/>
    <cellStyle name="Normal 5 4 9 2" xfId="9688" xr:uid="{538C5E99-7FF0-4489-B286-03B3FFD8F115}"/>
    <cellStyle name="Normal 5 4 9 2 2" xfId="13110" xr:uid="{55A3F964-0D3A-431C-8EED-D63F36037489}"/>
    <cellStyle name="Normal 5 4 9 2 2 2" xfId="26800" xr:uid="{ADDA7361-3C70-4E1E-8940-B53DAF159693}"/>
    <cellStyle name="Normal 5 4 9 2 2 2 2" xfId="40492" xr:uid="{AF2E14F5-E1A4-4882-B31D-76280F9DDE31}"/>
    <cellStyle name="Normal 5 4 9 2 2 2 3" xfId="55376" xr:uid="{6EB7B775-1733-4CB8-8377-6DAA0F5F632D}"/>
    <cellStyle name="Normal 5 4 9 2 2 3" xfId="19956" xr:uid="{4EC12DF5-D84D-4A67-93E9-796CA198E965}"/>
    <cellStyle name="Normal 5 4 9 2 2 4" xfId="33646" xr:uid="{52241BD2-3F93-4E62-9C36-B07707AA30CA}"/>
    <cellStyle name="Normal 5 4 9 2 2 5" xfId="48530" xr:uid="{AA39AEF6-A4A6-4D73-83C7-F0C0D31059E4}"/>
    <cellStyle name="Normal 5 4 9 2 3" xfId="23378" xr:uid="{F4D3ED29-14B8-4BAC-83B3-826D61F21782}"/>
    <cellStyle name="Normal 5 4 9 2 3 2" xfId="37070" xr:uid="{CABEC070-78C6-495D-97A0-E2F8AE7ED43C}"/>
    <cellStyle name="Normal 5 4 9 2 3 3" xfId="51954" xr:uid="{D3911207-1680-42B3-88E3-1E49F948D19B}"/>
    <cellStyle name="Normal 5 4 9 2 4" xfId="16534" xr:uid="{354DF8A0-5BCE-41CB-92CF-81DAE35384D4}"/>
    <cellStyle name="Normal 5 4 9 2 5" xfId="30224" xr:uid="{A7E1CDFD-409F-4BBB-827A-D1D4C2BAE73D}"/>
    <cellStyle name="Normal 5 4 9 2 6" xfId="45108" xr:uid="{664993A1-A8B0-4EE7-84BB-45ED7743A8D6}"/>
    <cellStyle name="Normal 5 4 9 3" xfId="11398" xr:uid="{401E89E3-A9B5-4F26-97BF-173A90837605}"/>
    <cellStyle name="Normal 5 4 9 3 2" xfId="25088" xr:uid="{68406533-6C1F-4D22-9649-3F268BB4C3CA}"/>
    <cellStyle name="Normal 5 4 9 3 2 2" xfId="38780" xr:uid="{10354B00-A7BC-42B3-9346-9C412E6BEF8C}"/>
    <cellStyle name="Normal 5 4 9 3 2 3" xfId="53664" xr:uid="{E265941E-EBAC-4468-9E0B-286978BA066E}"/>
    <cellStyle name="Normal 5 4 9 3 3" xfId="18244" xr:uid="{F8EAFE80-89BA-48CC-9684-602EEFD01682}"/>
    <cellStyle name="Normal 5 4 9 3 4" xfId="31934" xr:uid="{1016BA40-CCFC-4971-9C2F-83597FAA4C5D}"/>
    <cellStyle name="Normal 5 4 9 3 5" xfId="46818" xr:uid="{BB73EB5B-259C-4AB6-8602-8E03B6CA5841}"/>
    <cellStyle name="Normal 5 4 9 4" xfId="21666" xr:uid="{28698B3D-1AAC-4836-B63F-8FF59559742E}"/>
    <cellStyle name="Normal 5 4 9 4 2" xfId="35358" xr:uid="{B6D4BB50-8EE2-44CB-9BBF-64D66B1C4F91}"/>
    <cellStyle name="Normal 5 4 9 4 3" xfId="50242" xr:uid="{CBC9AD1F-7D6C-4C52-B8DC-6AE5EFC47F45}"/>
    <cellStyle name="Normal 5 4 9 5" xfId="14822" xr:uid="{F9E4234E-E433-4BAD-8088-056DCA2438B6}"/>
    <cellStyle name="Normal 5 4 9 5 2" xfId="41015" xr:uid="{AC7159D7-680D-407F-8628-59C846F2B035}"/>
    <cellStyle name="Normal 5 4 9 6" xfId="28512" xr:uid="{F19F275A-87D1-4384-939F-B381978617E0}"/>
    <cellStyle name="Normal 5 4 9 7" xfId="43396" xr:uid="{C917F1EC-476B-4A85-87FF-E9F545DDBE53}"/>
    <cellStyle name="Normal 5 4 9 8" xfId="7976" xr:uid="{BD209490-EC7E-4E83-B68F-8488F355E101}"/>
    <cellStyle name="Normal 5 5" xfId="100" xr:uid="{082EA91D-8F0E-4EB8-A957-247BE27FE8D8}"/>
    <cellStyle name="Normal 5 5 10" xfId="2872" xr:uid="{14BEC334-4AC5-4887-8653-C25F48397A20}"/>
    <cellStyle name="Normal 5 5 10 2" xfId="13111" xr:uid="{48263877-14FD-4C6A-AB7D-29F24E167DB6}"/>
    <cellStyle name="Normal 5 5 10 2 2" xfId="26801" xr:uid="{44DB9B98-3055-402E-8F9D-E93F5B299037}"/>
    <cellStyle name="Normal 5 5 10 2 2 2" xfId="40493" xr:uid="{FE45581A-3204-473F-9072-6703D927FC8E}"/>
    <cellStyle name="Normal 5 5 10 2 2 3" xfId="55377" xr:uid="{94BF5F8F-76B5-4AFD-BD5C-183D9C8E424E}"/>
    <cellStyle name="Normal 5 5 10 2 3" xfId="19957" xr:uid="{53F95A57-0DF8-491B-A6D4-B92C307815B8}"/>
    <cellStyle name="Normal 5 5 10 2 4" xfId="33647" xr:uid="{205BCF9A-6CC9-43BA-890B-CBAFED4FF2AF}"/>
    <cellStyle name="Normal 5 5 10 2 5" xfId="48531" xr:uid="{6AB6AB00-04B6-4E0B-AA53-9053B1B87614}"/>
    <cellStyle name="Normal 5 5 10 3" xfId="23379" xr:uid="{38CB742F-0F3A-4DAA-86E7-2579D6B0DEA7}"/>
    <cellStyle name="Normal 5 5 10 3 2" xfId="37071" xr:uid="{AAFEAD18-AD54-4889-9C91-DA4A3DBE4396}"/>
    <cellStyle name="Normal 5 5 10 3 3" xfId="51955" xr:uid="{7D398865-EF2A-44BB-841C-57BAC7B80E4D}"/>
    <cellStyle name="Normal 5 5 10 4" xfId="16535" xr:uid="{C75BB1D7-F2E9-4696-B574-183B7AD1229F}"/>
    <cellStyle name="Normal 5 5 10 4 2" xfId="41148" xr:uid="{5189D6BA-B04C-40A6-808F-046EFFF8F40E}"/>
    <cellStyle name="Normal 5 5 10 5" xfId="30225" xr:uid="{4189BFB4-148A-4754-A7AA-775CE44EE28C}"/>
    <cellStyle name="Normal 5 5 10 6" xfId="45109" xr:uid="{39642BA7-B97E-47CD-BF39-6248E890258E}"/>
    <cellStyle name="Normal 5 5 10 7" xfId="9689" xr:uid="{8B268120-8560-4045-9772-54313FA000F6}"/>
    <cellStyle name="Normal 5 5 11" xfId="2873" xr:uid="{E8BD716D-FCDC-4392-B2DF-9FDECA86B0DA}"/>
    <cellStyle name="Normal 5 5 11 2" xfId="25089" xr:uid="{72846FDC-54FA-4BC0-9359-F3965384CF7F}"/>
    <cellStyle name="Normal 5 5 11 2 2" xfId="38781" xr:uid="{AACA9915-9B75-40CC-B5BD-F5DF10CC56E9}"/>
    <cellStyle name="Normal 5 5 11 2 3" xfId="53665" xr:uid="{21FFAB41-8F33-44CF-A93A-C69AED861FC7}"/>
    <cellStyle name="Normal 5 5 11 3" xfId="18245" xr:uid="{9E2E9045-F556-4769-92AC-B8DD5BB76F53}"/>
    <cellStyle name="Normal 5 5 11 3 2" xfId="41149" xr:uid="{244D2CFA-755D-4774-90CD-DDE5D5790C14}"/>
    <cellStyle name="Normal 5 5 11 4" xfId="31935" xr:uid="{C2866B11-6617-4A22-A085-495FF6B97F69}"/>
    <cellStyle name="Normal 5 5 11 5" xfId="46819" xr:uid="{D591BED0-76D1-4E92-BE34-0FC7487DC8F4}"/>
    <cellStyle name="Normal 5 5 11 6" xfId="11399" xr:uid="{65723DE7-35CA-4172-A788-3B43EA499E1E}"/>
    <cellStyle name="Normal 5 5 12" xfId="21667" xr:uid="{2318ED70-29C6-42F4-8023-AEFD89309340}"/>
    <cellStyle name="Normal 5 5 12 2" xfId="35359" xr:uid="{A0F95880-5E02-466D-8A16-51490D58F1C7}"/>
    <cellStyle name="Normal 5 5 12 3" xfId="50243" xr:uid="{FED9D092-7FBB-4A80-9D2C-D5028992E698}"/>
    <cellStyle name="Normal 5 5 13" xfId="14823" xr:uid="{2BFB1C74-53B6-4423-8023-002CFCB53018}"/>
    <cellStyle name="Normal 5 5 13 2" xfId="40766" xr:uid="{1D2E87C9-F618-4600-86FA-F37E7924A191}"/>
    <cellStyle name="Normal 5 5 14" xfId="28513" xr:uid="{54FFDC05-AB49-4AAA-8019-78D970706529}"/>
    <cellStyle name="Normal 5 5 15" xfId="43397" xr:uid="{0306FE17-C08E-4198-9BE5-B3213430A32B}"/>
    <cellStyle name="Normal 5 5 16" xfId="7977" xr:uid="{D3004467-7F89-4664-822E-CA21C838C8A7}"/>
    <cellStyle name="Normal 5 5 2" xfId="101" xr:uid="{4DA47CA1-93EA-4CCE-AC8E-10AC3FB9E2EA}"/>
    <cellStyle name="Normal 5 5 2 10" xfId="21668" xr:uid="{709235F4-377C-4EAB-96BD-1A70EEDA30AF}"/>
    <cellStyle name="Normal 5 5 2 10 2" xfId="35360" xr:uid="{078CDB34-B99F-4987-8D93-4A0E118DD8D5}"/>
    <cellStyle name="Normal 5 5 2 10 3" xfId="50244" xr:uid="{4D63FA62-AC8F-49F9-8069-EA53EC18A85B}"/>
    <cellStyle name="Normal 5 5 2 11" xfId="14824" xr:uid="{A76D243D-D087-4438-B69E-39E6440DCBCE}"/>
    <cellStyle name="Normal 5 5 2 11 2" xfId="40767" xr:uid="{0750B87B-D6D3-4131-9AFF-9372F83F2E86}"/>
    <cellStyle name="Normal 5 5 2 12" xfId="28514" xr:uid="{C8B45F79-C4AE-45A0-ADA9-2FD7803B94E8}"/>
    <cellStyle name="Normal 5 5 2 13" xfId="43398" xr:uid="{E0C98CA0-ECA4-42AF-BC16-30128047A94A}"/>
    <cellStyle name="Normal 5 5 2 14" xfId="7978" xr:uid="{C9E27FC7-8F0B-45C8-9F7F-FA3F187BE719}"/>
    <cellStyle name="Normal 5 5 2 2" xfId="102" xr:uid="{F251D2C3-A9BA-4DA8-8ADE-853F29E8EC0E}"/>
    <cellStyle name="Normal 5 5 2 2 10" xfId="14825" xr:uid="{82A9D570-03CE-46BA-AEF0-F57970F4A297}"/>
    <cellStyle name="Normal 5 5 2 2 10 2" xfId="40768" xr:uid="{82D935F7-4456-4147-B2E9-EAD6CFBE7E17}"/>
    <cellStyle name="Normal 5 5 2 2 11" xfId="28515" xr:uid="{A4E2C75C-81CF-4B77-9B1D-B6F832BCFB48}"/>
    <cellStyle name="Normal 5 5 2 2 12" xfId="43399" xr:uid="{60E27A95-A175-4C4C-81C7-843520767C1D}"/>
    <cellStyle name="Normal 5 5 2 2 13" xfId="7979" xr:uid="{7840C7C9-7F52-4523-9551-00988359B939}"/>
    <cellStyle name="Normal 5 5 2 2 2" xfId="305" xr:uid="{2543D625-15D6-4688-84D7-EB4CFFDFB853}"/>
    <cellStyle name="Normal 5 5 2 2 2 10" xfId="43400" xr:uid="{E6B89FD0-AC51-402A-8B5A-156C34AF7FAD}"/>
    <cellStyle name="Normal 5 5 2 2 2 11" xfId="7980" xr:uid="{6D0760E7-A62A-40DE-82E9-20C75EFEE4FF}"/>
    <cellStyle name="Normal 5 5 2 2 2 2" xfId="564" xr:uid="{4BD7D4C5-7126-47C7-893D-1084C5FF6651}"/>
    <cellStyle name="Normal 5 5 2 2 2 2 2" xfId="1323" xr:uid="{AF7EB61C-1EDA-4E0D-BB57-3041A594CC8E}"/>
    <cellStyle name="Normal 5 5 2 2 2 2 2 2" xfId="1324" xr:uid="{8876B94A-3026-47AE-8D21-918211F43784}"/>
    <cellStyle name="Normal 5 5 2 2 2 2 2 2 2" xfId="13116" xr:uid="{30746022-8398-44A7-9641-222B60703011}"/>
    <cellStyle name="Normal 5 5 2 2 2 2 2 2 2 2" xfId="26806" xr:uid="{072B84D9-E7D6-4358-991E-B013C915EA19}"/>
    <cellStyle name="Normal 5 5 2 2 2 2 2 2 2 2 2" xfId="40498" xr:uid="{FE769074-CAC5-4E79-A79B-05B333C6AE06}"/>
    <cellStyle name="Normal 5 5 2 2 2 2 2 2 2 2 3" xfId="55382" xr:uid="{C5FB099B-94C3-4034-8E7B-CE1E589AD11B}"/>
    <cellStyle name="Normal 5 5 2 2 2 2 2 2 2 3" xfId="19962" xr:uid="{5455CB8A-EAFE-48C2-BC19-326B5AE7A3AA}"/>
    <cellStyle name="Normal 5 5 2 2 2 2 2 2 2 4" xfId="33652" xr:uid="{8875CC49-90F9-41A5-AE1E-5EB13C3CC1E4}"/>
    <cellStyle name="Normal 5 5 2 2 2 2 2 2 2 5" xfId="48536" xr:uid="{CA0FBA1A-5532-497E-B23C-B7A99738BA9A}"/>
    <cellStyle name="Normal 5 5 2 2 2 2 2 2 3" xfId="23384" xr:uid="{AF1D7178-291E-44F9-96D8-605692DAF5B9}"/>
    <cellStyle name="Normal 5 5 2 2 2 2 2 2 3 2" xfId="37076" xr:uid="{7F0307FA-B492-4905-96A7-CDE32F8E2531}"/>
    <cellStyle name="Normal 5 5 2 2 2 2 2 2 3 3" xfId="51960" xr:uid="{55182CAA-32AA-4C47-9564-51B4A646B46A}"/>
    <cellStyle name="Normal 5 5 2 2 2 2 2 2 4" xfId="16540" xr:uid="{4D181D22-3568-4E7D-BDDF-8D8FF1CD9546}"/>
    <cellStyle name="Normal 5 5 2 2 2 2 2 2 4 2" xfId="41017" xr:uid="{B13E1917-EC16-4146-8F8A-EA5C44E0B229}"/>
    <cellStyle name="Normal 5 5 2 2 2 2 2 2 5" xfId="30230" xr:uid="{109BD19F-3D2E-46E1-A43E-645EA51124CA}"/>
    <cellStyle name="Normal 5 5 2 2 2 2 2 2 6" xfId="45114" xr:uid="{4358F681-3EF0-4D2F-B252-B99ABA83C70E}"/>
    <cellStyle name="Normal 5 5 2 2 2 2 2 2 7" xfId="9694" xr:uid="{DBCB5AC6-237F-46D2-A390-CF245BD74981}"/>
    <cellStyle name="Normal 5 5 2 2 2 2 2 3" xfId="11404" xr:uid="{14A7517B-DECE-4663-927C-69FD58F38231}"/>
    <cellStyle name="Normal 5 5 2 2 2 2 2 3 2" xfId="25094" xr:uid="{D620DADE-9E26-45C0-993A-E5CFE0F2770C}"/>
    <cellStyle name="Normal 5 5 2 2 2 2 2 3 2 2" xfId="38786" xr:uid="{09D06DA5-7785-4375-AC3F-8EEA7B88B7E5}"/>
    <cellStyle name="Normal 5 5 2 2 2 2 2 3 2 3" xfId="53670" xr:uid="{1884E228-6574-4174-9846-B974CBE1B2E3}"/>
    <cellStyle name="Normal 5 5 2 2 2 2 2 3 3" xfId="18250" xr:uid="{E5F52899-C8E9-42F9-87E8-D1FE20EB7139}"/>
    <cellStyle name="Normal 5 5 2 2 2 2 2 3 4" xfId="31940" xr:uid="{B63A2738-895C-4990-86BA-761B4D9E9CC9}"/>
    <cellStyle name="Normal 5 5 2 2 2 2 2 3 5" xfId="46824" xr:uid="{28E8C59B-C9D5-456F-AB3A-81067DF3550C}"/>
    <cellStyle name="Normal 5 5 2 2 2 2 2 4" xfId="21672" xr:uid="{E752A3A6-D418-4F4F-8AC2-AB6F75B7B84C}"/>
    <cellStyle name="Normal 5 5 2 2 2 2 2 4 2" xfId="35364" xr:uid="{81CC440A-7AFB-49A8-A38C-9B47C29EB785}"/>
    <cellStyle name="Normal 5 5 2 2 2 2 2 4 3" xfId="50248" xr:uid="{E1BC407D-91D4-4EE4-8E1E-CEE100C73C09}"/>
    <cellStyle name="Normal 5 5 2 2 2 2 2 5" xfId="14828" xr:uid="{5E8D47FA-BA63-4DA9-8A13-4609280F955C}"/>
    <cellStyle name="Normal 5 5 2 2 2 2 2 5 2" xfId="41016" xr:uid="{7BF750B3-7DFE-4C98-8EB5-8FAF3BCFA0AF}"/>
    <cellStyle name="Normal 5 5 2 2 2 2 2 6" xfId="28518" xr:uid="{49DFBAF4-F699-4CFD-AFDC-5322303C8BF2}"/>
    <cellStyle name="Normal 5 5 2 2 2 2 2 7" xfId="43402" xr:uid="{111376C3-6811-45B5-8EC9-A669B9492D0B}"/>
    <cellStyle name="Normal 5 5 2 2 2 2 2 8" xfId="7982" xr:uid="{81C3E031-5064-4CD6-A19E-677F1D706D09}"/>
    <cellStyle name="Normal 5 5 2 2 2 2 3" xfId="1325" xr:uid="{899FF176-3875-43C6-9A38-19BA6EA2F5C0}"/>
    <cellStyle name="Normal 5 5 2 2 2 2 3 2" xfId="13115" xr:uid="{D8DA166E-41C6-4C23-BFA9-EEF9F7B81A98}"/>
    <cellStyle name="Normal 5 5 2 2 2 2 3 2 2" xfId="26805" xr:uid="{A6D0E7BF-E056-4678-A78F-BC6071253381}"/>
    <cellStyle name="Normal 5 5 2 2 2 2 3 2 2 2" xfId="40497" xr:uid="{ABD2E7FF-F3A3-4485-8E9D-B61C65EA8F51}"/>
    <cellStyle name="Normal 5 5 2 2 2 2 3 2 2 3" xfId="55381" xr:uid="{D418F0DE-0244-4F71-B0DB-43329BA16991}"/>
    <cellStyle name="Normal 5 5 2 2 2 2 3 2 3" xfId="19961" xr:uid="{BF6A2566-151A-45AD-90B0-6095EE71CA0B}"/>
    <cellStyle name="Normal 5 5 2 2 2 2 3 2 4" xfId="33651" xr:uid="{C3F97AE0-8A10-44A8-AAA2-98F39E7BAF70}"/>
    <cellStyle name="Normal 5 5 2 2 2 2 3 2 5" xfId="48535" xr:uid="{03417835-4671-4A0F-89D2-054BA89F1310}"/>
    <cellStyle name="Normal 5 5 2 2 2 2 3 3" xfId="23383" xr:uid="{0BFE6505-A092-4951-83B8-0047100AEFC2}"/>
    <cellStyle name="Normal 5 5 2 2 2 2 3 3 2" xfId="37075" xr:uid="{04B37FD7-8E6A-4AB6-9C37-3AAF5228DFB1}"/>
    <cellStyle name="Normal 5 5 2 2 2 2 3 3 3" xfId="51959" xr:uid="{58D90231-6DAA-4BFD-9BB3-45CBAF1C9196}"/>
    <cellStyle name="Normal 5 5 2 2 2 2 3 4" xfId="16539" xr:uid="{D114A066-49A2-4322-B5A5-4134B286957F}"/>
    <cellStyle name="Normal 5 5 2 2 2 2 3 4 2" xfId="41018" xr:uid="{CF7C3076-FE44-4F13-ABF5-6F057DF4BCCA}"/>
    <cellStyle name="Normal 5 5 2 2 2 2 3 5" xfId="30229" xr:uid="{2362E042-3517-4770-A39E-B6B36EE0F81E}"/>
    <cellStyle name="Normal 5 5 2 2 2 2 3 6" xfId="45113" xr:uid="{5F5884A2-350D-4FDD-8257-928CAEF70027}"/>
    <cellStyle name="Normal 5 5 2 2 2 2 3 7" xfId="9693" xr:uid="{AA834557-5D2D-42BD-97D8-60C0D4B3815C}"/>
    <cellStyle name="Normal 5 5 2 2 2 2 4" xfId="2874" xr:uid="{A5F8AAD4-6250-425E-947F-46F35172A23A}"/>
    <cellStyle name="Normal 5 5 2 2 2 2 4 2" xfId="25093" xr:uid="{03FB8E78-92CC-4FAD-BDFA-1C5278ED80AF}"/>
    <cellStyle name="Normal 5 5 2 2 2 2 4 2 2" xfId="38785" xr:uid="{5A19D566-A35F-43D6-8953-9FD430CAD8FC}"/>
    <cellStyle name="Normal 5 5 2 2 2 2 4 2 3" xfId="53669" xr:uid="{A1F7AD00-0DE8-4F08-96C9-35BE35F79D48}"/>
    <cellStyle name="Normal 5 5 2 2 2 2 4 3" xfId="18249" xr:uid="{96BB6027-7FB3-4952-9277-5C372E6C47AD}"/>
    <cellStyle name="Normal 5 5 2 2 2 2 4 3 2" xfId="41150" xr:uid="{C0D956FC-8353-4092-BBCE-157F14A7CC3B}"/>
    <cellStyle name="Normal 5 5 2 2 2 2 4 4" xfId="31939" xr:uid="{A07F8831-8DE4-4C08-8009-B19C174F3654}"/>
    <cellStyle name="Normal 5 5 2 2 2 2 4 5" xfId="46823" xr:uid="{A371AE0C-E7C1-4838-BD94-28F7E3E121B5}"/>
    <cellStyle name="Normal 5 5 2 2 2 2 4 6" xfId="11403" xr:uid="{3F2A9785-0E38-4CDD-9762-C5D3FAEDEDEA}"/>
    <cellStyle name="Normal 5 5 2 2 2 2 5" xfId="21671" xr:uid="{DAB856C0-91BF-47B1-97AA-A823205F19A7}"/>
    <cellStyle name="Normal 5 5 2 2 2 2 5 2" xfId="35363" xr:uid="{1D6B968F-668A-44FC-9533-EC718E7FB201}"/>
    <cellStyle name="Normal 5 5 2 2 2 2 5 3" xfId="50247" xr:uid="{24F2944F-287B-46EA-BFF3-D78BA738D11C}"/>
    <cellStyle name="Normal 5 5 2 2 2 2 6" xfId="14827" xr:uid="{715942B3-4DDF-4F39-AAAC-05C9B7374747}"/>
    <cellStyle name="Normal 5 5 2 2 2 2 6 2" xfId="40841" xr:uid="{94ECCC30-2531-4B35-A917-30CA65F22D1C}"/>
    <cellStyle name="Normal 5 5 2 2 2 2 7" xfId="28517" xr:uid="{8700D5A3-3C47-4CE9-9DF1-C8B18F42B502}"/>
    <cellStyle name="Normal 5 5 2 2 2 2 8" xfId="43401" xr:uid="{6787841C-515A-4588-9126-597A2CC784F0}"/>
    <cellStyle name="Normal 5 5 2 2 2 2 9" xfId="7981" xr:uid="{41BADF47-88E2-43A8-91C0-6EC12F491B15}"/>
    <cellStyle name="Normal 5 5 2 2 2 3" xfId="1326" xr:uid="{3FAE2D6C-7635-458E-BD6B-5039B546ACD3}"/>
    <cellStyle name="Normal 5 5 2 2 2 3 2" xfId="1327" xr:uid="{5F33A259-A4E4-4E6C-8FA9-4A5B682EFE0A}"/>
    <cellStyle name="Normal 5 5 2 2 2 3 2 2" xfId="13117" xr:uid="{A47A9424-C473-411F-8A2E-D179E47E6496}"/>
    <cellStyle name="Normal 5 5 2 2 2 3 2 2 2" xfId="26807" xr:uid="{E2B2C11E-8B27-4140-A76D-E2B012474198}"/>
    <cellStyle name="Normal 5 5 2 2 2 3 2 2 2 2" xfId="40499" xr:uid="{9AA7C180-CB3C-4EBE-BD1E-0E1E7E37F122}"/>
    <cellStyle name="Normal 5 5 2 2 2 3 2 2 2 3" xfId="55383" xr:uid="{158F35F8-C9DF-4602-BF5E-625CDC5F903E}"/>
    <cellStyle name="Normal 5 5 2 2 2 3 2 2 3" xfId="19963" xr:uid="{94DA1C8A-BC8C-440A-94A8-0432B7E90799}"/>
    <cellStyle name="Normal 5 5 2 2 2 3 2 2 4" xfId="33653" xr:uid="{4254B6CA-59DC-4032-913B-F5736C6ED973}"/>
    <cellStyle name="Normal 5 5 2 2 2 3 2 2 5" xfId="48537" xr:uid="{6681478E-E148-42AA-9CCD-9CF88096D9B0}"/>
    <cellStyle name="Normal 5 5 2 2 2 3 2 3" xfId="23385" xr:uid="{4378EC1F-F26C-41B4-A44B-EE246F65CEC4}"/>
    <cellStyle name="Normal 5 5 2 2 2 3 2 3 2" xfId="37077" xr:uid="{DB653025-40C1-4E24-9CBB-DA7C89021E8B}"/>
    <cellStyle name="Normal 5 5 2 2 2 3 2 3 3" xfId="51961" xr:uid="{1FA07E5D-66D6-4089-832D-02BA287A51CA}"/>
    <cellStyle name="Normal 5 5 2 2 2 3 2 4" xfId="16541" xr:uid="{1095B840-EF48-41BC-95EA-5A68395A3714}"/>
    <cellStyle name="Normal 5 5 2 2 2 3 2 4 2" xfId="41020" xr:uid="{EA1A676B-7055-41B6-B6C6-4E1C67576E25}"/>
    <cellStyle name="Normal 5 5 2 2 2 3 2 5" xfId="30231" xr:uid="{F4D6AC34-7291-4412-B74C-E49AB6D9706F}"/>
    <cellStyle name="Normal 5 5 2 2 2 3 2 6" xfId="45115" xr:uid="{41417799-C0FB-4EF7-B55F-C2976CD93F4A}"/>
    <cellStyle name="Normal 5 5 2 2 2 3 2 7" xfId="9695" xr:uid="{94BF1D19-BDB9-41B9-A98B-99C88A9B6628}"/>
    <cellStyle name="Normal 5 5 2 2 2 3 3" xfId="2875" xr:uid="{750068BD-8B85-4AC5-AC97-4C63AE16E8D8}"/>
    <cellStyle name="Normal 5 5 2 2 2 3 3 2" xfId="25095" xr:uid="{5FEC7771-1540-411D-8632-360A326C1AEE}"/>
    <cellStyle name="Normal 5 5 2 2 2 3 3 2 2" xfId="38787" xr:uid="{6D730EBA-6B56-4973-A46A-742F1980280E}"/>
    <cellStyle name="Normal 5 5 2 2 2 3 3 2 3" xfId="53671" xr:uid="{38B0CBAD-D89B-4D93-B7CC-16B315F1C76E}"/>
    <cellStyle name="Normal 5 5 2 2 2 3 3 3" xfId="18251" xr:uid="{D6E8415C-0502-45C8-96C6-4B248488C036}"/>
    <cellStyle name="Normal 5 5 2 2 2 3 3 3 2" xfId="41151" xr:uid="{F6B04FD5-EB2A-47C1-945C-60CB70428FE3}"/>
    <cellStyle name="Normal 5 5 2 2 2 3 3 4" xfId="31941" xr:uid="{FC76B90E-47E2-4BBA-B121-DCF2F8FECCC4}"/>
    <cellStyle name="Normal 5 5 2 2 2 3 3 5" xfId="46825" xr:uid="{BE496884-65DC-4AF6-A98B-33C2D1D589FC}"/>
    <cellStyle name="Normal 5 5 2 2 2 3 3 6" xfId="11405" xr:uid="{8AEBB27C-532B-4344-BB62-5B5BDEAF9D61}"/>
    <cellStyle name="Normal 5 5 2 2 2 3 4" xfId="2876" xr:uid="{1345F198-301E-4DC3-A87C-FFEBA008B46D}"/>
    <cellStyle name="Normal 5 5 2 2 2 3 4 2" xfId="41152" xr:uid="{B5A1E972-8E36-4C92-85B1-FAF80A3F7C66}"/>
    <cellStyle name="Normal 5 5 2 2 2 3 4 3" xfId="35365" xr:uid="{7D9D154D-78E1-4D94-842C-353B20585C1A}"/>
    <cellStyle name="Normal 5 5 2 2 2 3 4 4" xfId="50249" xr:uid="{7B541879-4CB5-4F93-9A66-5B02357DB74B}"/>
    <cellStyle name="Normal 5 5 2 2 2 3 4 5" xfId="21673" xr:uid="{F9DBA9B5-F4DD-4A05-A182-D3C7D49DDAB8}"/>
    <cellStyle name="Normal 5 5 2 2 2 3 5" xfId="14829" xr:uid="{3380AFA3-0977-40DA-9C64-9A5FEDDED65D}"/>
    <cellStyle name="Normal 5 5 2 2 2 3 5 2" xfId="41019" xr:uid="{8B1698B1-CF98-4171-A988-54D6218B0DED}"/>
    <cellStyle name="Normal 5 5 2 2 2 3 6" xfId="28519" xr:uid="{75B0A3A6-5230-4C87-A4AA-A704CD747128}"/>
    <cellStyle name="Normal 5 5 2 2 2 3 7" xfId="43403" xr:uid="{9DC96622-DF16-44C7-B5B1-6C3CA1255B4F}"/>
    <cellStyle name="Normal 5 5 2 2 2 3 8" xfId="7983" xr:uid="{49629F73-E428-4556-94D6-5A3AB7EAF626}"/>
    <cellStyle name="Normal 5 5 2 2 2 4" xfId="1328" xr:uid="{161E8E62-051B-41F2-8E82-AA34AD50737C}"/>
    <cellStyle name="Normal 5 5 2 2 2 4 2" xfId="9696" xr:uid="{94FA4787-ABBF-4090-8333-476BEB76F5D7}"/>
    <cellStyle name="Normal 5 5 2 2 2 4 2 2" xfId="13118" xr:uid="{06FDEA49-BC0A-4A72-A696-65635DF5613B}"/>
    <cellStyle name="Normal 5 5 2 2 2 4 2 2 2" xfId="26808" xr:uid="{3F165597-D545-4A5A-95A1-2970F3FE8A50}"/>
    <cellStyle name="Normal 5 5 2 2 2 4 2 2 2 2" xfId="40500" xr:uid="{6BE76AD9-D857-4A57-80D5-2D5C24F16990}"/>
    <cellStyle name="Normal 5 5 2 2 2 4 2 2 2 3" xfId="55384" xr:uid="{28F8DEF4-7C40-4D9D-8637-03FB47DA3B4B}"/>
    <cellStyle name="Normal 5 5 2 2 2 4 2 2 3" xfId="19964" xr:uid="{745E78D3-E66B-4834-9DD9-4121EC69E9F8}"/>
    <cellStyle name="Normal 5 5 2 2 2 4 2 2 4" xfId="33654" xr:uid="{1E88C792-7376-48BA-AA83-EDFBACE7F227}"/>
    <cellStyle name="Normal 5 5 2 2 2 4 2 2 5" xfId="48538" xr:uid="{8972E6D0-A107-4051-8A79-298C8E7AD4CF}"/>
    <cellStyle name="Normal 5 5 2 2 2 4 2 3" xfId="23386" xr:uid="{03E2199B-AD12-4696-BE4C-791E84FE6161}"/>
    <cellStyle name="Normal 5 5 2 2 2 4 2 3 2" xfId="37078" xr:uid="{00A78D54-EC75-4E2A-B300-6EC936F63FE1}"/>
    <cellStyle name="Normal 5 5 2 2 2 4 2 3 3" xfId="51962" xr:uid="{24919468-4BFA-4340-ACBF-E0D31FE122F5}"/>
    <cellStyle name="Normal 5 5 2 2 2 4 2 4" xfId="16542" xr:uid="{EF3807A3-2AE9-4CA6-AC2B-FD838C89661D}"/>
    <cellStyle name="Normal 5 5 2 2 2 4 2 5" xfId="30232" xr:uid="{E92BC40A-9286-47D8-97A0-0C801B4C5306}"/>
    <cellStyle name="Normal 5 5 2 2 2 4 2 6" xfId="45116" xr:uid="{9B7F54A9-99A8-4A24-AFD3-D763020AC42D}"/>
    <cellStyle name="Normal 5 5 2 2 2 4 3" xfId="11406" xr:uid="{E5210E41-3323-4C38-8386-3F31473B7000}"/>
    <cellStyle name="Normal 5 5 2 2 2 4 3 2" xfId="25096" xr:uid="{978493A7-C0E1-420F-8A9B-E06040D27E98}"/>
    <cellStyle name="Normal 5 5 2 2 2 4 3 2 2" xfId="38788" xr:uid="{86139AFB-A2CE-4858-8B4E-1E4A2E11B934}"/>
    <cellStyle name="Normal 5 5 2 2 2 4 3 2 3" xfId="53672" xr:uid="{0F5290E2-7C94-40EB-92BE-E66D627C2FC3}"/>
    <cellStyle name="Normal 5 5 2 2 2 4 3 3" xfId="18252" xr:uid="{B27C466A-E011-4832-9FA8-16A61159A83C}"/>
    <cellStyle name="Normal 5 5 2 2 2 4 3 4" xfId="31942" xr:uid="{29D30092-CF3F-4BFC-BBBA-0F631C103A81}"/>
    <cellStyle name="Normal 5 5 2 2 2 4 3 5" xfId="46826" xr:uid="{A455428C-876F-4D72-9C6C-333E816B2A8F}"/>
    <cellStyle name="Normal 5 5 2 2 2 4 4" xfId="21674" xr:uid="{3B59A90A-55DF-4F58-9ECD-5C3010BF4CD2}"/>
    <cellStyle name="Normal 5 5 2 2 2 4 4 2" xfId="35366" xr:uid="{C7B8E859-D45B-4F92-85F1-521044B760B7}"/>
    <cellStyle name="Normal 5 5 2 2 2 4 4 3" xfId="50250" xr:uid="{74F532E8-7E95-4D82-8939-39FA25C7C665}"/>
    <cellStyle name="Normal 5 5 2 2 2 4 5" xfId="14830" xr:uid="{D9A03DB4-B779-46DC-84C4-5E590E2B16A4}"/>
    <cellStyle name="Normal 5 5 2 2 2 4 5 2" xfId="41021" xr:uid="{7767AF85-D1FE-4CBB-9727-8197B8F76DD5}"/>
    <cellStyle name="Normal 5 5 2 2 2 4 6" xfId="28520" xr:uid="{F8251B95-F638-440A-B149-1F2B783595A3}"/>
    <cellStyle name="Normal 5 5 2 2 2 4 7" xfId="43404" xr:uid="{B90B4F90-1EE0-49C0-8DF8-C3CD2C5A8EBD}"/>
    <cellStyle name="Normal 5 5 2 2 2 4 8" xfId="7984" xr:uid="{4A6F236D-CB53-4576-B589-8D6339552B3A}"/>
    <cellStyle name="Normal 5 5 2 2 2 5" xfId="2877" xr:uid="{05978328-525E-4F96-BD30-FDA084145140}"/>
    <cellStyle name="Normal 5 5 2 2 2 5 2" xfId="13114" xr:uid="{19B3417D-D258-476F-9205-C83953464D0A}"/>
    <cellStyle name="Normal 5 5 2 2 2 5 2 2" xfId="26804" xr:uid="{02D7830E-CE77-478B-9F31-861614912278}"/>
    <cellStyle name="Normal 5 5 2 2 2 5 2 2 2" xfId="40496" xr:uid="{03FB1D22-4703-4892-A783-55479D9012B9}"/>
    <cellStyle name="Normal 5 5 2 2 2 5 2 2 3" xfId="55380" xr:uid="{84C24A7D-1EBC-42EA-87E0-6B44360C22EC}"/>
    <cellStyle name="Normal 5 5 2 2 2 5 2 3" xfId="19960" xr:uid="{F0D50EE1-9C3B-4F71-A293-446F8E98AC9F}"/>
    <cellStyle name="Normal 5 5 2 2 2 5 2 4" xfId="33650" xr:uid="{813DE5D9-68B7-47B6-9726-53369122E18A}"/>
    <cellStyle name="Normal 5 5 2 2 2 5 2 5" xfId="48534" xr:uid="{89179ABA-4206-49D2-891F-FA6BAE9B3D45}"/>
    <cellStyle name="Normal 5 5 2 2 2 5 3" xfId="23382" xr:uid="{60D39ED0-AEA6-4E35-B7D2-08701EE00276}"/>
    <cellStyle name="Normal 5 5 2 2 2 5 3 2" xfId="37074" xr:uid="{1810DFEA-4CAB-414C-90B2-5AA3C327E4C3}"/>
    <cellStyle name="Normal 5 5 2 2 2 5 3 3" xfId="51958" xr:uid="{9E2E45A2-850D-4800-A5F9-19233E3E2311}"/>
    <cellStyle name="Normal 5 5 2 2 2 5 4" xfId="16538" xr:uid="{1276F1B7-5F17-4113-BE70-08CEDCE9BEAF}"/>
    <cellStyle name="Normal 5 5 2 2 2 5 4 2" xfId="41153" xr:uid="{2F8CC5E7-E6F7-45AB-96BA-ADD5263B2B2D}"/>
    <cellStyle name="Normal 5 5 2 2 2 5 5" xfId="30228" xr:uid="{3EA71B75-98D9-4D5B-99D5-B62562318730}"/>
    <cellStyle name="Normal 5 5 2 2 2 5 6" xfId="45112" xr:uid="{65CB01B4-0777-47FD-AACE-45CC517DED1A}"/>
    <cellStyle name="Normal 5 5 2 2 2 5 7" xfId="9692" xr:uid="{824C7795-70BE-4885-BB10-ADCD3EC19ED2}"/>
    <cellStyle name="Normal 5 5 2 2 2 6" xfId="2878" xr:uid="{3032140E-3607-4F63-806A-0A0259ABE70B}"/>
    <cellStyle name="Normal 5 5 2 2 2 6 2" xfId="25092" xr:uid="{8CF0D566-4C22-4BFF-83BF-C49AE67EF2B2}"/>
    <cellStyle name="Normal 5 5 2 2 2 6 2 2" xfId="38784" xr:uid="{6875FA52-34FD-448A-9F0D-3C31DE1E864F}"/>
    <cellStyle name="Normal 5 5 2 2 2 6 2 3" xfId="53668" xr:uid="{14C592EB-173C-42D9-8F62-3DBCCDB2BB63}"/>
    <cellStyle name="Normal 5 5 2 2 2 6 3" xfId="18248" xr:uid="{D8422CE0-B897-482B-AB50-FE8290D09D43}"/>
    <cellStyle name="Normal 5 5 2 2 2 6 3 2" xfId="41154" xr:uid="{70C13708-00DB-47C7-8BF4-A80D60757396}"/>
    <cellStyle name="Normal 5 5 2 2 2 6 4" xfId="31938" xr:uid="{51EB6ABF-7E6C-416F-A361-67546D8E693E}"/>
    <cellStyle name="Normal 5 5 2 2 2 6 5" xfId="46822" xr:uid="{A6746074-0385-4E41-89CB-3F963DEE16C5}"/>
    <cellStyle name="Normal 5 5 2 2 2 6 6" xfId="11402" xr:uid="{BAA8D219-4618-4C7D-AE46-854078B4EC03}"/>
    <cellStyle name="Normal 5 5 2 2 2 7" xfId="21670" xr:uid="{61D0CD59-E4F5-4378-B4F3-F070555AC4E5}"/>
    <cellStyle name="Normal 5 5 2 2 2 7 2" xfId="35362" xr:uid="{61E00DE1-2FFB-4E77-8370-C3787065A283}"/>
    <cellStyle name="Normal 5 5 2 2 2 7 3" xfId="50246" xr:uid="{6FEEB3C5-2D67-4C01-BAFE-C8E3236217D2}"/>
    <cellStyle name="Normal 5 5 2 2 2 8" xfId="14826" xr:uid="{6C459F53-FA02-4958-9CED-E4F0A9753CEA}"/>
    <cellStyle name="Normal 5 5 2 2 2 8 2" xfId="40787" xr:uid="{C11DDD30-3424-444F-8E0B-54C688261423}"/>
    <cellStyle name="Normal 5 5 2 2 2 9" xfId="28516" xr:uid="{A4A0B82B-1591-4F22-8CAC-844C0F3E1D67}"/>
    <cellStyle name="Normal 5 5 2 2 3" xfId="565" xr:uid="{6E293E4A-F248-467D-B152-6930444E7182}"/>
    <cellStyle name="Normal 5 5 2 2 3 10" xfId="43405" xr:uid="{16789F4F-D8F3-45BC-8270-FB154C61B5D7}"/>
    <cellStyle name="Normal 5 5 2 2 3 11" xfId="7985" xr:uid="{2D240B39-5FE7-4D34-B2F9-AE658099D83A}"/>
    <cellStyle name="Normal 5 5 2 2 3 2" xfId="1329" xr:uid="{41CCA5C6-1EB8-492A-A29B-0951FC697F7C}"/>
    <cellStyle name="Normal 5 5 2 2 3 2 2" xfId="1330" xr:uid="{924A61C3-EDE3-445B-B091-459FDFF4244B}"/>
    <cellStyle name="Normal 5 5 2 2 3 2 2 2" xfId="9699" xr:uid="{28C17CFE-1A3D-45B5-A5C5-D214BA471456}"/>
    <cellStyle name="Normal 5 5 2 2 3 2 2 2 2" xfId="13121" xr:uid="{32AE6755-70A5-46AB-A75B-BE74CAA9F2BF}"/>
    <cellStyle name="Normal 5 5 2 2 3 2 2 2 2 2" xfId="26811" xr:uid="{497C65A1-1B7B-4259-AE2F-06E529A2277B}"/>
    <cellStyle name="Normal 5 5 2 2 3 2 2 2 2 2 2" xfId="40503" xr:uid="{B78DB1AF-E501-403E-8B46-0E9526712BC3}"/>
    <cellStyle name="Normal 5 5 2 2 3 2 2 2 2 2 3" xfId="55387" xr:uid="{136E5F90-8336-4DB7-A876-2AD3793B5368}"/>
    <cellStyle name="Normal 5 5 2 2 3 2 2 2 2 3" xfId="19967" xr:uid="{5374BEE0-46E6-4893-9682-4F56AD62F9DE}"/>
    <cellStyle name="Normal 5 5 2 2 3 2 2 2 2 4" xfId="33657" xr:uid="{96C0BAE5-5945-4AC6-93A3-920D84F75447}"/>
    <cellStyle name="Normal 5 5 2 2 3 2 2 2 2 5" xfId="48541" xr:uid="{6AB418F1-E423-42A7-8C0E-BB0673DC1813}"/>
    <cellStyle name="Normal 5 5 2 2 3 2 2 2 3" xfId="23389" xr:uid="{1C37FBB2-A032-4EF8-A1F7-5D3440D2EDF8}"/>
    <cellStyle name="Normal 5 5 2 2 3 2 2 2 3 2" xfId="37081" xr:uid="{052F1A9A-1D63-41F6-B73F-E8D2A1B7C436}"/>
    <cellStyle name="Normal 5 5 2 2 3 2 2 2 3 3" xfId="51965" xr:uid="{8E6A64E4-451B-418B-8A50-A6994510D4F4}"/>
    <cellStyle name="Normal 5 5 2 2 3 2 2 2 4" xfId="16545" xr:uid="{1C1BD500-7B04-4482-9F4B-8D792837ED6C}"/>
    <cellStyle name="Normal 5 5 2 2 3 2 2 2 5" xfId="30235" xr:uid="{0539A469-23BC-4C91-A0B3-A3DF75A36C2C}"/>
    <cellStyle name="Normal 5 5 2 2 3 2 2 2 6" xfId="45119" xr:uid="{13C213DA-1F54-42CC-BBA5-3DEF6A74FE6D}"/>
    <cellStyle name="Normal 5 5 2 2 3 2 2 3" xfId="11409" xr:uid="{0F37EF6E-B2DE-4D61-B035-4834062964AC}"/>
    <cellStyle name="Normal 5 5 2 2 3 2 2 3 2" xfId="25099" xr:uid="{260C8641-60FC-4B9B-AB64-95A9CC67BF49}"/>
    <cellStyle name="Normal 5 5 2 2 3 2 2 3 2 2" xfId="38791" xr:uid="{784CE1B0-31DC-45FD-8338-334ABEEB1265}"/>
    <cellStyle name="Normal 5 5 2 2 3 2 2 3 2 3" xfId="53675" xr:uid="{82279754-0048-461D-8ECD-C42B6CEA5F68}"/>
    <cellStyle name="Normal 5 5 2 2 3 2 2 3 3" xfId="18255" xr:uid="{610748E9-7550-4EB8-A340-9339AB690305}"/>
    <cellStyle name="Normal 5 5 2 2 3 2 2 3 4" xfId="31945" xr:uid="{0E28EEB6-5CDB-4705-8EA6-12A9765A4A22}"/>
    <cellStyle name="Normal 5 5 2 2 3 2 2 3 5" xfId="46829" xr:uid="{78DDA1CE-757A-4BD6-8FAC-5CACD772F0A8}"/>
    <cellStyle name="Normal 5 5 2 2 3 2 2 4" xfId="21677" xr:uid="{F2E009E3-F94D-45B8-AB3B-8BE006A8BDD8}"/>
    <cellStyle name="Normal 5 5 2 2 3 2 2 4 2" xfId="35369" xr:uid="{9F9EDF59-1D6D-42E2-B992-4C2804D2A401}"/>
    <cellStyle name="Normal 5 5 2 2 3 2 2 4 3" xfId="50253" xr:uid="{6B540C12-B9EC-4745-AA5A-EE3EC0794166}"/>
    <cellStyle name="Normal 5 5 2 2 3 2 2 5" xfId="14833" xr:uid="{193E1E48-2687-45FF-964A-1CF41DAD9072}"/>
    <cellStyle name="Normal 5 5 2 2 3 2 2 5 2" xfId="41023" xr:uid="{15FB8E91-7755-427F-B432-F463A2AE0836}"/>
    <cellStyle name="Normal 5 5 2 2 3 2 2 6" xfId="28523" xr:uid="{6734BB2E-6AB8-448A-8DFD-6C0E812846EF}"/>
    <cellStyle name="Normal 5 5 2 2 3 2 2 7" xfId="43407" xr:uid="{F6FFDB20-3BCF-4CF3-BC93-9526179A1BFD}"/>
    <cellStyle name="Normal 5 5 2 2 3 2 2 8" xfId="7987" xr:uid="{F0A4A458-3C6A-4024-A647-14381EDA1C33}"/>
    <cellStyle name="Normal 5 5 2 2 3 2 3" xfId="2879" xr:uid="{ED4CAF30-A14C-4D63-A5AE-187D673F5C68}"/>
    <cellStyle name="Normal 5 5 2 2 3 2 3 2" xfId="13120" xr:uid="{DD80522B-F701-408D-9C06-E7CC7B5F57A0}"/>
    <cellStyle name="Normal 5 5 2 2 3 2 3 2 2" xfId="26810" xr:uid="{F0DD116E-BDC5-4F8E-8EBE-4449A3DC857C}"/>
    <cellStyle name="Normal 5 5 2 2 3 2 3 2 2 2" xfId="40502" xr:uid="{AA74CAB6-D714-4A86-B9A4-9B46EA2BAB9F}"/>
    <cellStyle name="Normal 5 5 2 2 3 2 3 2 2 3" xfId="55386" xr:uid="{A870F55D-7ACD-40C2-AC6C-16AA46C1B090}"/>
    <cellStyle name="Normal 5 5 2 2 3 2 3 2 3" xfId="19966" xr:uid="{11A709E4-98F0-47FF-9966-07BBDB51F44E}"/>
    <cellStyle name="Normal 5 5 2 2 3 2 3 2 4" xfId="33656" xr:uid="{3221236B-99A4-4F20-A5E3-41539F6E1BCB}"/>
    <cellStyle name="Normal 5 5 2 2 3 2 3 2 5" xfId="48540" xr:uid="{BD24EE7C-B16B-4AAD-B1C9-E30FC2BCC147}"/>
    <cellStyle name="Normal 5 5 2 2 3 2 3 3" xfId="23388" xr:uid="{BDE24EF6-40E5-49DF-A6B0-F64E7BA8929C}"/>
    <cellStyle name="Normal 5 5 2 2 3 2 3 3 2" xfId="37080" xr:uid="{627ED079-A463-4E4F-AE18-D7386C24E1B2}"/>
    <cellStyle name="Normal 5 5 2 2 3 2 3 3 3" xfId="51964" xr:uid="{0FEC4FC9-2E47-4C7D-AB25-C2F9319BCE4D}"/>
    <cellStyle name="Normal 5 5 2 2 3 2 3 4" xfId="16544" xr:uid="{BAB3CD1C-4864-4679-B706-8506BC9AFE73}"/>
    <cellStyle name="Normal 5 5 2 2 3 2 3 4 2" xfId="41155" xr:uid="{C13878AE-C483-43C9-8010-19895DD8CDA0}"/>
    <cellStyle name="Normal 5 5 2 2 3 2 3 5" xfId="30234" xr:uid="{3677B7A2-C8C8-4B74-9C65-8E9B387D8609}"/>
    <cellStyle name="Normal 5 5 2 2 3 2 3 6" xfId="45118" xr:uid="{6E72D8C7-7147-4AB7-8531-0C2E9934A173}"/>
    <cellStyle name="Normal 5 5 2 2 3 2 3 7" xfId="9698" xr:uid="{A4CF9B24-6D96-469A-AF3B-D66805CBC770}"/>
    <cellStyle name="Normal 5 5 2 2 3 2 4" xfId="2880" xr:uid="{4C1E7BBB-CEF9-41B8-9691-B7A68071BCF4}"/>
    <cellStyle name="Normal 5 5 2 2 3 2 4 2" xfId="25098" xr:uid="{286791A2-1069-4FA6-820E-AE46CE6F2416}"/>
    <cellStyle name="Normal 5 5 2 2 3 2 4 2 2" xfId="38790" xr:uid="{3BA97CD8-349E-4DD2-8BED-A0DCFFF032C3}"/>
    <cellStyle name="Normal 5 5 2 2 3 2 4 2 3" xfId="53674" xr:uid="{DB9DD720-B3CC-4300-BCAF-66FF784E5179}"/>
    <cellStyle name="Normal 5 5 2 2 3 2 4 3" xfId="18254" xr:uid="{B340E2F3-3A54-4718-9F65-BACDDA1ABD3C}"/>
    <cellStyle name="Normal 5 5 2 2 3 2 4 3 2" xfId="41156" xr:uid="{1B777F27-89F5-4391-B107-846E57E89673}"/>
    <cellStyle name="Normal 5 5 2 2 3 2 4 4" xfId="31944" xr:uid="{014892DE-8B39-4D8E-B7AA-A4178AFE3682}"/>
    <cellStyle name="Normal 5 5 2 2 3 2 4 5" xfId="46828" xr:uid="{33405347-0648-498A-B493-7CA7DFD5DA3E}"/>
    <cellStyle name="Normal 5 5 2 2 3 2 4 6" xfId="11408" xr:uid="{7E011E87-248A-4A19-9C5B-190DB15B0B3B}"/>
    <cellStyle name="Normal 5 5 2 2 3 2 5" xfId="21676" xr:uid="{0F0F36DA-143F-4B69-9652-90C8DA7C0F7E}"/>
    <cellStyle name="Normal 5 5 2 2 3 2 5 2" xfId="35368" xr:uid="{D6AAB0F1-8A93-4667-8EAD-29C4D890FF83}"/>
    <cellStyle name="Normal 5 5 2 2 3 2 5 3" xfId="50252" xr:uid="{6F33A1D6-6B26-4700-9307-67C13C919C38}"/>
    <cellStyle name="Normal 5 5 2 2 3 2 6" xfId="14832" xr:uid="{C0C71662-EC80-4ECF-9129-E11BE4E074AE}"/>
    <cellStyle name="Normal 5 5 2 2 3 2 6 2" xfId="41022" xr:uid="{C5AC4E46-2D6B-49A2-AC8C-77D488405FDF}"/>
    <cellStyle name="Normal 5 5 2 2 3 2 7" xfId="28522" xr:uid="{244B79F2-990F-48EB-BA3A-16C14D901568}"/>
    <cellStyle name="Normal 5 5 2 2 3 2 8" xfId="43406" xr:uid="{E832B2B6-8AD3-4170-8669-A56C1D081BC0}"/>
    <cellStyle name="Normal 5 5 2 2 3 2 9" xfId="7986" xr:uid="{2FA00FDB-7375-4593-8785-BE0C96355277}"/>
    <cellStyle name="Normal 5 5 2 2 3 3" xfId="1331" xr:uid="{642BA751-6AD8-4073-A859-615E7975D8AA}"/>
    <cellStyle name="Normal 5 5 2 2 3 3 2" xfId="9700" xr:uid="{9F3C5E5E-7469-4011-B516-19F20187EBC0}"/>
    <cellStyle name="Normal 5 5 2 2 3 3 2 2" xfId="13122" xr:uid="{1A52BDEB-452B-4684-B789-131275083548}"/>
    <cellStyle name="Normal 5 5 2 2 3 3 2 2 2" xfId="26812" xr:uid="{5323656D-3628-488E-A6D1-0F8C6786C2A3}"/>
    <cellStyle name="Normal 5 5 2 2 3 3 2 2 2 2" xfId="40504" xr:uid="{9807D066-A18D-4F85-A106-90894D7C2C8C}"/>
    <cellStyle name="Normal 5 5 2 2 3 3 2 2 2 3" xfId="55388" xr:uid="{582F3DB7-BAE6-4B63-8B03-71BC2D9BC134}"/>
    <cellStyle name="Normal 5 5 2 2 3 3 2 2 3" xfId="19968" xr:uid="{37752C97-46F4-4EE7-B426-947262BB7F76}"/>
    <cellStyle name="Normal 5 5 2 2 3 3 2 2 4" xfId="33658" xr:uid="{9FE67B9A-92BC-471D-8554-1C553B4ED8D2}"/>
    <cellStyle name="Normal 5 5 2 2 3 3 2 2 5" xfId="48542" xr:uid="{AE4E02B3-DDEE-4C90-8A12-6E9F38EEC617}"/>
    <cellStyle name="Normal 5 5 2 2 3 3 2 3" xfId="23390" xr:uid="{96986C88-DF83-4775-A3B0-484E34A85834}"/>
    <cellStyle name="Normal 5 5 2 2 3 3 2 3 2" xfId="37082" xr:uid="{5C89B8E9-C871-4532-87EC-508CEB8E4628}"/>
    <cellStyle name="Normal 5 5 2 2 3 3 2 3 3" xfId="51966" xr:uid="{AAB17E53-80E0-45E1-86AF-F168D6E64C20}"/>
    <cellStyle name="Normal 5 5 2 2 3 3 2 4" xfId="16546" xr:uid="{3467AE02-5209-4B16-8FD6-CF1A5B54FAC7}"/>
    <cellStyle name="Normal 5 5 2 2 3 3 2 5" xfId="30236" xr:uid="{43BFC6D8-8310-446F-9ACD-1A6C92E4E4C4}"/>
    <cellStyle name="Normal 5 5 2 2 3 3 2 6" xfId="45120" xr:uid="{8B31AAA2-187E-493C-BF54-4CDC72A5A456}"/>
    <cellStyle name="Normal 5 5 2 2 3 3 3" xfId="11410" xr:uid="{3F157DFA-74B9-419C-B0DF-69BE981CF206}"/>
    <cellStyle name="Normal 5 5 2 2 3 3 3 2" xfId="25100" xr:uid="{D96B63AA-5BCB-45CA-9A47-64CB46BA9169}"/>
    <cellStyle name="Normal 5 5 2 2 3 3 3 2 2" xfId="38792" xr:uid="{E7D716D6-8581-46FC-98C5-DAA01C9E5038}"/>
    <cellStyle name="Normal 5 5 2 2 3 3 3 2 3" xfId="53676" xr:uid="{C0B1B1EE-A17D-4677-A2FC-EB5FCF72CF70}"/>
    <cellStyle name="Normal 5 5 2 2 3 3 3 3" xfId="18256" xr:uid="{E9B8F2A2-E8A8-40BB-9902-1FF7FD5EBF60}"/>
    <cellStyle name="Normal 5 5 2 2 3 3 3 4" xfId="31946" xr:uid="{BDE7A926-5296-487F-BF17-66251D9A5EE6}"/>
    <cellStyle name="Normal 5 5 2 2 3 3 3 5" xfId="46830" xr:uid="{5A0A48B3-E49E-4269-AC8F-41ECF4BF5A7A}"/>
    <cellStyle name="Normal 5 5 2 2 3 3 4" xfId="21678" xr:uid="{3FB518FB-C9D3-46FB-ACC8-BBFA79AB0DA6}"/>
    <cellStyle name="Normal 5 5 2 2 3 3 4 2" xfId="35370" xr:uid="{75BDD662-B3D1-435A-A86A-78C9A5986D60}"/>
    <cellStyle name="Normal 5 5 2 2 3 3 4 3" xfId="50254" xr:uid="{96FD3B24-7BF2-46D0-A02E-DA49A4486BFC}"/>
    <cellStyle name="Normal 5 5 2 2 3 3 5" xfId="14834" xr:uid="{3665BDFF-3595-4370-857C-83E0FC335C77}"/>
    <cellStyle name="Normal 5 5 2 2 3 3 5 2" xfId="41024" xr:uid="{5F04BC27-CED2-413B-8ABE-99B7388B4BA3}"/>
    <cellStyle name="Normal 5 5 2 2 3 3 6" xfId="28524" xr:uid="{C75E8DE5-C3C0-4C01-AB89-70615117E293}"/>
    <cellStyle name="Normal 5 5 2 2 3 3 7" xfId="43408" xr:uid="{D0605FEB-F45D-43F0-9A3B-00E26C9AA423}"/>
    <cellStyle name="Normal 5 5 2 2 3 3 8" xfId="7988" xr:uid="{114FD1AD-0C83-421E-A9B5-CED0469A3E11}"/>
    <cellStyle name="Normal 5 5 2 2 3 4" xfId="2881" xr:uid="{4049CC83-9B2C-4D9B-97DB-1378F61DA2A1}"/>
    <cellStyle name="Normal 5 5 2 2 3 4 2" xfId="9701" xr:uid="{19003C29-A8A7-4D98-A4B8-35355FB4BDB6}"/>
    <cellStyle name="Normal 5 5 2 2 3 4 2 2" xfId="13123" xr:uid="{1F285BE7-5E7C-41E4-8528-61C7260C79CD}"/>
    <cellStyle name="Normal 5 5 2 2 3 4 2 2 2" xfId="26813" xr:uid="{45B4EE42-17C5-4A85-A379-5CAA048D5987}"/>
    <cellStyle name="Normal 5 5 2 2 3 4 2 2 2 2" xfId="40505" xr:uid="{0EF32B45-5F5B-4838-AE83-6509585FDCB6}"/>
    <cellStyle name="Normal 5 5 2 2 3 4 2 2 2 3" xfId="55389" xr:uid="{D0603890-28B4-45C0-BEA0-8C2E75BC0D01}"/>
    <cellStyle name="Normal 5 5 2 2 3 4 2 2 3" xfId="19969" xr:uid="{EED95D3E-D4A3-4D16-97A5-C17815A1AFFA}"/>
    <cellStyle name="Normal 5 5 2 2 3 4 2 2 4" xfId="33659" xr:uid="{01290528-8EB5-4CE7-9502-792A23FDA4AE}"/>
    <cellStyle name="Normal 5 5 2 2 3 4 2 2 5" xfId="48543" xr:uid="{B29F842D-52CF-42A7-8A49-E87D78214AD6}"/>
    <cellStyle name="Normal 5 5 2 2 3 4 2 3" xfId="23391" xr:uid="{37AA5F01-51A9-4DAB-9ECF-E45269EF457B}"/>
    <cellStyle name="Normal 5 5 2 2 3 4 2 3 2" xfId="37083" xr:uid="{7E10D0C3-6361-4852-812D-94F5C975B6AE}"/>
    <cellStyle name="Normal 5 5 2 2 3 4 2 3 3" xfId="51967" xr:uid="{823B6420-0CBF-4C20-81B2-4B57BC6CE8FE}"/>
    <cellStyle name="Normal 5 5 2 2 3 4 2 4" xfId="16547" xr:uid="{B90D1802-2F2D-488E-A685-59B545AFF025}"/>
    <cellStyle name="Normal 5 5 2 2 3 4 2 5" xfId="30237" xr:uid="{48C5734B-96F8-4D6C-9428-376F2191BEAF}"/>
    <cellStyle name="Normal 5 5 2 2 3 4 2 6" xfId="45121" xr:uid="{31E8C7AE-6BD5-4E39-A6DC-8F4DCCF8A280}"/>
    <cellStyle name="Normal 5 5 2 2 3 4 3" xfId="11411" xr:uid="{59A994FE-1424-46FA-9274-D32A6B54844C}"/>
    <cellStyle name="Normal 5 5 2 2 3 4 3 2" xfId="25101" xr:uid="{77D65C4C-642D-4693-81C0-F62BD48AB6E6}"/>
    <cellStyle name="Normal 5 5 2 2 3 4 3 2 2" xfId="38793" xr:uid="{B65D5D30-DC05-412B-97A0-8CBD1B77AA13}"/>
    <cellStyle name="Normal 5 5 2 2 3 4 3 2 3" xfId="53677" xr:uid="{9A9BDC82-3969-420F-9F98-554D44733F48}"/>
    <cellStyle name="Normal 5 5 2 2 3 4 3 3" xfId="18257" xr:uid="{1492530D-8AEE-4054-AD28-06E6B8C7152D}"/>
    <cellStyle name="Normal 5 5 2 2 3 4 3 4" xfId="31947" xr:uid="{F6E2563F-D9CD-4701-A1EC-CDA0D7CF0A2C}"/>
    <cellStyle name="Normal 5 5 2 2 3 4 3 5" xfId="46831" xr:uid="{F06D9BC8-EDAB-442D-80AA-955A71C95D89}"/>
    <cellStyle name="Normal 5 5 2 2 3 4 4" xfId="21679" xr:uid="{7C5D58A0-BEF3-4D95-9B8D-D3FBDB6AB063}"/>
    <cellStyle name="Normal 5 5 2 2 3 4 4 2" xfId="35371" xr:uid="{4D8AB386-34CC-4D05-A7A6-33D00F36C6F4}"/>
    <cellStyle name="Normal 5 5 2 2 3 4 4 3" xfId="50255" xr:uid="{BE35F9EC-BF9D-45E6-B61F-5E9BA5EDA25F}"/>
    <cellStyle name="Normal 5 5 2 2 3 4 5" xfId="14835" xr:uid="{27C5D214-5B20-43D7-A415-1C7D302E56C3}"/>
    <cellStyle name="Normal 5 5 2 2 3 4 5 2" xfId="41157" xr:uid="{E8D31C1E-129C-46CD-9BBA-13520DF605AC}"/>
    <cellStyle name="Normal 5 5 2 2 3 4 6" xfId="28525" xr:uid="{12CF1B3F-9F3D-4C73-9259-629C437A01E6}"/>
    <cellStyle name="Normal 5 5 2 2 3 4 7" xfId="43409" xr:uid="{2160AB90-5D52-49B6-BD2A-9C769B73BE56}"/>
    <cellStyle name="Normal 5 5 2 2 3 4 8" xfId="7989" xr:uid="{128A0073-2843-41FC-B70D-821E83EF6E45}"/>
    <cellStyle name="Normal 5 5 2 2 3 5" xfId="2882" xr:uid="{72FDC06C-4208-4140-9123-9ECE39A6FB53}"/>
    <cellStyle name="Normal 5 5 2 2 3 5 2" xfId="13119" xr:uid="{64C50C11-2AD8-4C7F-8558-422405B16CC0}"/>
    <cellStyle name="Normal 5 5 2 2 3 5 2 2" xfId="26809" xr:uid="{C1BDECF9-E132-4DA7-A7B5-70ABAB2E7AB8}"/>
    <cellStyle name="Normal 5 5 2 2 3 5 2 2 2" xfId="40501" xr:uid="{9E1C5B22-9C55-444C-B55D-04BEB684F121}"/>
    <cellStyle name="Normal 5 5 2 2 3 5 2 2 3" xfId="55385" xr:uid="{EB5EEB78-3C2D-4DB0-842F-1BDB2D10ED32}"/>
    <cellStyle name="Normal 5 5 2 2 3 5 2 3" xfId="19965" xr:uid="{233639A3-11A7-4D39-AB45-9D991938BF73}"/>
    <cellStyle name="Normal 5 5 2 2 3 5 2 4" xfId="33655" xr:uid="{5BB14937-674C-4BBF-84BF-36090C80BB72}"/>
    <cellStyle name="Normal 5 5 2 2 3 5 2 5" xfId="48539" xr:uid="{ACBA41BD-20A8-45A4-A454-B6CFA957CD99}"/>
    <cellStyle name="Normal 5 5 2 2 3 5 3" xfId="23387" xr:uid="{E7940C51-E071-479E-8AAC-04E56E730D4C}"/>
    <cellStyle name="Normal 5 5 2 2 3 5 3 2" xfId="37079" xr:uid="{77241BB2-3F36-41C3-B9A5-23545BBA31B4}"/>
    <cellStyle name="Normal 5 5 2 2 3 5 3 3" xfId="51963" xr:uid="{AB49D370-B94F-43DE-A7B3-E7706D0CA9E6}"/>
    <cellStyle name="Normal 5 5 2 2 3 5 4" xfId="16543" xr:uid="{1ACCA248-D4A6-4B40-B8C9-E9B214C07C7A}"/>
    <cellStyle name="Normal 5 5 2 2 3 5 4 2" xfId="41158" xr:uid="{6A6AA554-7359-4A28-BA74-A90B543F4554}"/>
    <cellStyle name="Normal 5 5 2 2 3 5 5" xfId="30233" xr:uid="{9E3EB523-FC5B-40A9-89B3-E014ECE5F56C}"/>
    <cellStyle name="Normal 5 5 2 2 3 5 6" xfId="45117" xr:uid="{9AB574F6-769E-4492-89D5-EE23B0240453}"/>
    <cellStyle name="Normal 5 5 2 2 3 5 7" xfId="9697" xr:uid="{68BE0C99-EABF-40DD-9C00-D9438BDDC989}"/>
    <cellStyle name="Normal 5 5 2 2 3 6" xfId="11407" xr:uid="{2E09E7B3-201C-4E30-8617-83BA53CE88C2}"/>
    <cellStyle name="Normal 5 5 2 2 3 6 2" xfId="25097" xr:uid="{8B615A4C-A0F7-494A-839B-DB5A35FB2F7D}"/>
    <cellStyle name="Normal 5 5 2 2 3 6 2 2" xfId="38789" xr:uid="{58B064A9-D232-42B3-9859-BD913E4C4C34}"/>
    <cellStyle name="Normal 5 5 2 2 3 6 2 3" xfId="53673" xr:uid="{0BC87EE9-3F82-4D32-B5E5-A9956EE04CA2}"/>
    <cellStyle name="Normal 5 5 2 2 3 6 3" xfId="18253" xr:uid="{CD0EC757-2AAD-45F3-90B9-8B0FB88B7022}"/>
    <cellStyle name="Normal 5 5 2 2 3 6 4" xfId="31943" xr:uid="{94A7F082-ADEC-4705-909F-0EC9C5DCE28A}"/>
    <cellStyle name="Normal 5 5 2 2 3 6 5" xfId="46827" xr:uid="{8EE3A97D-B26E-435A-A5E9-8245EF2CFE5E}"/>
    <cellStyle name="Normal 5 5 2 2 3 7" xfId="21675" xr:uid="{77B5FFA5-647B-46EF-AB61-6807966AA486}"/>
    <cellStyle name="Normal 5 5 2 2 3 7 2" xfId="35367" xr:uid="{EAD26A5C-3E33-4B9A-8A79-5783E3CDB9E3}"/>
    <cellStyle name="Normal 5 5 2 2 3 7 3" xfId="50251" xr:uid="{798669A5-6DEA-4369-AFB5-A5429C8D41D9}"/>
    <cellStyle name="Normal 5 5 2 2 3 8" xfId="14831" xr:uid="{B5BC20BF-AC81-411F-8202-914E3BBF8D01}"/>
    <cellStyle name="Normal 5 5 2 2 3 8 2" xfId="40842" xr:uid="{C359857D-123C-4B2C-81D4-D99778B4EB06}"/>
    <cellStyle name="Normal 5 5 2 2 3 9" xfId="28521" xr:uid="{46D74F1E-3460-4DA3-AC40-9F8CCA99391C}"/>
    <cellStyle name="Normal 5 5 2 2 4" xfId="1332" xr:uid="{880D7134-842E-4B7B-ABF1-49D3DB645D47}"/>
    <cellStyle name="Normal 5 5 2 2 4 2" xfId="1333" xr:uid="{DC84CB0A-30CF-4744-A9F0-C448EA9897DB}"/>
    <cellStyle name="Normal 5 5 2 2 4 2 2" xfId="9703" xr:uid="{060ECED9-6673-486B-A1C4-CF5F302CF0B9}"/>
    <cellStyle name="Normal 5 5 2 2 4 2 2 2" xfId="13125" xr:uid="{619160E2-2B51-44C9-BE30-67FBF625ACE8}"/>
    <cellStyle name="Normal 5 5 2 2 4 2 2 2 2" xfId="26815" xr:uid="{145F2075-3BAC-4407-B6A9-708CF9C14CE3}"/>
    <cellStyle name="Normal 5 5 2 2 4 2 2 2 2 2" xfId="40507" xr:uid="{24605CFF-2CBC-4D1C-9760-0310D777451F}"/>
    <cellStyle name="Normal 5 5 2 2 4 2 2 2 2 3" xfId="55391" xr:uid="{514AF590-93D5-4475-92B4-099F2334210C}"/>
    <cellStyle name="Normal 5 5 2 2 4 2 2 2 3" xfId="19971" xr:uid="{F2ADF629-98B7-4972-8F14-DAB0B3CA1A5F}"/>
    <cellStyle name="Normal 5 5 2 2 4 2 2 2 4" xfId="33661" xr:uid="{62369236-A2C0-4C26-B89C-A30745E09621}"/>
    <cellStyle name="Normal 5 5 2 2 4 2 2 2 5" xfId="48545" xr:uid="{F5E39036-A43F-41A2-8B25-13EE040CC71A}"/>
    <cellStyle name="Normal 5 5 2 2 4 2 2 3" xfId="23393" xr:uid="{E1B1206F-B054-4A60-880D-70D5995A3CDA}"/>
    <cellStyle name="Normal 5 5 2 2 4 2 2 3 2" xfId="37085" xr:uid="{78F1B3ED-6D46-44A9-AE36-F1B4579870C6}"/>
    <cellStyle name="Normal 5 5 2 2 4 2 2 3 3" xfId="51969" xr:uid="{3AAB4911-50E0-4EA3-9A4C-853AC40B2B34}"/>
    <cellStyle name="Normal 5 5 2 2 4 2 2 4" xfId="16549" xr:uid="{8188E0DA-731D-4F70-BF7E-E9B2655DAE36}"/>
    <cellStyle name="Normal 5 5 2 2 4 2 2 5" xfId="30239" xr:uid="{0DD64C85-A98D-40F1-B0C1-131191309072}"/>
    <cellStyle name="Normal 5 5 2 2 4 2 2 6" xfId="45123" xr:uid="{907097DF-0788-4B1C-A577-525678597AA9}"/>
    <cellStyle name="Normal 5 5 2 2 4 2 3" xfId="11413" xr:uid="{4A3A3AE7-D24B-4594-B92D-319FE9BAE722}"/>
    <cellStyle name="Normal 5 5 2 2 4 2 3 2" xfId="25103" xr:uid="{F3D366C3-C024-45D7-BD6E-5235FD2BD5BD}"/>
    <cellStyle name="Normal 5 5 2 2 4 2 3 2 2" xfId="38795" xr:uid="{CA30F0A6-0F7F-4701-A5E1-EE79F224B163}"/>
    <cellStyle name="Normal 5 5 2 2 4 2 3 2 3" xfId="53679" xr:uid="{8665B2AE-C470-4678-99A0-7C7FD066A5E2}"/>
    <cellStyle name="Normal 5 5 2 2 4 2 3 3" xfId="18259" xr:uid="{7247A410-71A2-421B-B8BB-986F336281D8}"/>
    <cellStyle name="Normal 5 5 2 2 4 2 3 4" xfId="31949" xr:uid="{53F21924-EA45-42C2-935A-A70929FDE921}"/>
    <cellStyle name="Normal 5 5 2 2 4 2 3 5" xfId="46833" xr:uid="{972A0907-4CEA-44CD-9E1A-70657147AABF}"/>
    <cellStyle name="Normal 5 5 2 2 4 2 4" xfId="21681" xr:uid="{48515B57-2BF7-44E4-A2B1-0EE7FA3E27BC}"/>
    <cellStyle name="Normal 5 5 2 2 4 2 4 2" xfId="35373" xr:uid="{6B890E32-9CA8-488A-AE72-63EE3F7BD400}"/>
    <cellStyle name="Normal 5 5 2 2 4 2 4 3" xfId="50257" xr:uid="{998060CA-5149-4D43-A935-82820BEC74F3}"/>
    <cellStyle name="Normal 5 5 2 2 4 2 5" xfId="14837" xr:uid="{547888F3-EEBB-428D-B801-3C48147D8936}"/>
    <cellStyle name="Normal 5 5 2 2 4 2 5 2" xfId="41026" xr:uid="{21505862-1B33-407A-844F-51D9D4E6CCCB}"/>
    <cellStyle name="Normal 5 5 2 2 4 2 6" xfId="28527" xr:uid="{685A1502-CFB4-4E0C-8F2E-315B91727B65}"/>
    <cellStyle name="Normal 5 5 2 2 4 2 7" xfId="43411" xr:uid="{D3117CF1-48F7-4310-BC8F-5FE34B686307}"/>
    <cellStyle name="Normal 5 5 2 2 4 2 8" xfId="7991" xr:uid="{83A64E77-5A12-477E-9897-3573CBCF1FC4}"/>
    <cellStyle name="Normal 5 5 2 2 4 3" xfId="2883" xr:uid="{E0C7F968-15E3-4E89-BC87-8D0A3D7A67BA}"/>
    <cellStyle name="Normal 5 5 2 2 4 3 2" xfId="13124" xr:uid="{89E90478-7A1D-447F-8AC7-6CDDCF66AF4B}"/>
    <cellStyle name="Normal 5 5 2 2 4 3 2 2" xfId="26814" xr:uid="{213B00AA-2F0F-435E-B3EB-DC2A3209025B}"/>
    <cellStyle name="Normal 5 5 2 2 4 3 2 2 2" xfId="40506" xr:uid="{807068A5-2203-47F8-ADEF-1EBB9D298B8A}"/>
    <cellStyle name="Normal 5 5 2 2 4 3 2 2 3" xfId="55390" xr:uid="{0C6BAF4E-F6F1-4C46-96CA-FDAC9FE45094}"/>
    <cellStyle name="Normal 5 5 2 2 4 3 2 3" xfId="19970" xr:uid="{027E75E1-5C5A-4183-934F-02EA32777B28}"/>
    <cellStyle name="Normal 5 5 2 2 4 3 2 4" xfId="33660" xr:uid="{11343712-9C2A-4A04-BEBC-FC57F932CCAC}"/>
    <cellStyle name="Normal 5 5 2 2 4 3 2 5" xfId="48544" xr:uid="{456DE8EA-4725-43CA-B8A3-19E92AB16B62}"/>
    <cellStyle name="Normal 5 5 2 2 4 3 3" xfId="23392" xr:uid="{E4BB92FB-4C2B-4044-98B9-7300E33EAF39}"/>
    <cellStyle name="Normal 5 5 2 2 4 3 3 2" xfId="37084" xr:uid="{8A170F00-1754-4A50-A81E-36051A1F6162}"/>
    <cellStyle name="Normal 5 5 2 2 4 3 3 3" xfId="51968" xr:uid="{67F1E9C8-097D-406F-9756-FABACFA9A42F}"/>
    <cellStyle name="Normal 5 5 2 2 4 3 4" xfId="16548" xr:uid="{D48839E7-AEBB-4ED3-9039-A361A632E68C}"/>
    <cellStyle name="Normal 5 5 2 2 4 3 4 2" xfId="41159" xr:uid="{7048AB9E-1A96-49F8-80B9-C6E3374D9733}"/>
    <cellStyle name="Normal 5 5 2 2 4 3 5" xfId="30238" xr:uid="{D53987A8-BA23-4962-922B-FFA9D60E1C2D}"/>
    <cellStyle name="Normal 5 5 2 2 4 3 6" xfId="45122" xr:uid="{CF4351C4-4818-4507-8C47-ADF6380C68DC}"/>
    <cellStyle name="Normal 5 5 2 2 4 3 7" xfId="9702" xr:uid="{A312500D-F7AF-4C26-9BF4-94BF5F677110}"/>
    <cellStyle name="Normal 5 5 2 2 4 4" xfId="2884" xr:uid="{B3A82481-452B-41E7-98B8-22C36712B28B}"/>
    <cellStyle name="Normal 5 5 2 2 4 4 2" xfId="25102" xr:uid="{DE5A25F4-8C1B-4E4D-AE13-5D41DBD65FE5}"/>
    <cellStyle name="Normal 5 5 2 2 4 4 2 2" xfId="38794" xr:uid="{4A99DC1C-8E53-4978-9048-3DBBF46FF947}"/>
    <cellStyle name="Normal 5 5 2 2 4 4 2 3" xfId="53678" xr:uid="{BC82A91B-41C5-4373-8162-383AF4689A2A}"/>
    <cellStyle name="Normal 5 5 2 2 4 4 3" xfId="18258" xr:uid="{68748FFF-2DE0-4F70-9A4A-C20F4A385916}"/>
    <cellStyle name="Normal 5 5 2 2 4 4 3 2" xfId="41160" xr:uid="{E5B16BA5-CB69-4569-AD43-E905F032B280}"/>
    <cellStyle name="Normal 5 5 2 2 4 4 4" xfId="31948" xr:uid="{F3725FC0-7285-43F5-A747-B4C83F179869}"/>
    <cellStyle name="Normal 5 5 2 2 4 4 5" xfId="46832" xr:uid="{6F6DDCB5-3474-42DD-A618-0DC8FCC761D5}"/>
    <cellStyle name="Normal 5 5 2 2 4 4 6" xfId="11412" xr:uid="{A9043B17-266B-4490-97AA-B1BFDCEC5CE4}"/>
    <cellStyle name="Normal 5 5 2 2 4 5" xfId="21680" xr:uid="{3CFC71EE-7508-41BD-9101-56598020CE50}"/>
    <cellStyle name="Normal 5 5 2 2 4 5 2" xfId="35372" xr:uid="{E86F2435-746E-44FD-8B72-8EAD05353070}"/>
    <cellStyle name="Normal 5 5 2 2 4 5 3" xfId="50256" xr:uid="{1B6F0174-375B-49BF-8BC1-8C3CEAB2B14E}"/>
    <cellStyle name="Normal 5 5 2 2 4 6" xfId="14836" xr:uid="{BBC8D333-01F8-490C-96B4-18B39D233FF8}"/>
    <cellStyle name="Normal 5 5 2 2 4 6 2" xfId="41025" xr:uid="{CFEEF9EE-5F5B-436F-96AF-1F54D8E22C71}"/>
    <cellStyle name="Normal 5 5 2 2 4 7" xfId="28526" xr:uid="{109CDC69-59C6-42DE-963A-54BE0731BE51}"/>
    <cellStyle name="Normal 5 5 2 2 4 8" xfId="43410" xr:uid="{FAF08088-39C6-485A-9896-6D4837E5EB28}"/>
    <cellStyle name="Normal 5 5 2 2 4 9" xfId="7990" xr:uid="{C35624EA-301E-4358-9075-EBB834CA8A99}"/>
    <cellStyle name="Normal 5 5 2 2 5" xfId="1334" xr:uid="{F678D1EE-D42C-4915-B8BF-CD0E5CD4A51D}"/>
    <cellStyle name="Normal 5 5 2 2 5 2" xfId="2885" xr:uid="{D2139A4C-F0BD-4FF0-B2D5-C5248CA02CF5}"/>
    <cellStyle name="Normal 5 5 2 2 5 2 2" xfId="13126" xr:uid="{90C14A8F-86BC-4A2A-BEAE-523284DCFB6C}"/>
    <cellStyle name="Normal 5 5 2 2 5 2 2 2" xfId="26816" xr:uid="{9FFB4CD3-062F-400F-B02C-D3FAA25AD11D}"/>
    <cellStyle name="Normal 5 5 2 2 5 2 2 2 2" xfId="40508" xr:uid="{5F24C4FC-28B4-41C4-B2F2-2B9DFF123246}"/>
    <cellStyle name="Normal 5 5 2 2 5 2 2 2 3" xfId="55392" xr:uid="{BDB413FC-B824-48C2-8B16-262C892480CE}"/>
    <cellStyle name="Normal 5 5 2 2 5 2 2 3" xfId="19972" xr:uid="{66498D1C-085C-40B7-9E7B-721E1BCFCF73}"/>
    <cellStyle name="Normal 5 5 2 2 5 2 2 4" xfId="33662" xr:uid="{F3E8A6B0-8AB5-4197-9A33-AD4F6F3B9151}"/>
    <cellStyle name="Normal 5 5 2 2 5 2 2 5" xfId="48546" xr:uid="{4B48DA09-115C-4532-A5FA-92E07AECCC9E}"/>
    <cellStyle name="Normal 5 5 2 2 5 2 3" xfId="23394" xr:uid="{6C1B2CFC-77FC-4D17-A64A-4C86598F6874}"/>
    <cellStyle name="Normal 5 5 2 2 5 2 3 2" xfId="37086" xr:uid="{2B4BD919-EB37-441C-96A0-40379338C2C4}"/>
    <cellStyle name="Normal 5 5 2 2 5 2 3 3" xfId="51970" xr:uid="{C39A7129-CD7F-4E1E-B62B-8B9884CBA6FB}"/>
    <cellStyle name="Normal 5 5 2 2 5 2 4" xfId="16550" xr:uid="{9CC2AEAC-30C8-47F0-86BB-B1C84AAF0D12}"/>
    <cellStyle name="Normal 5 5 2 2 5 2 4 2" xfId="41161" xr:uid="{01181C76-963E-4C6A-9DD8-E21960EF7363}"/>
    <cellStyle name="Normal 5 5 2 2 5 2 5" xfId="30240" xr:uid="{004CC872-93C1-4F4A-8903-89704B3C1FAB}"/>
    <cellStyle name="Normal 5 5 2 2 5 2 6" xfId="45124" xr:uid="{CB8602AE-9B68-47D9-A108-453AC90D5B90}"/>
    <cellStyle name="Normal 5 5 2 2 5 2 7" xfId="9704" xr:uid="{4FC8994A-E59D-4CAA-8C7C-1534D9723DDC}"/>
    <cellStyle name="Normal 5 5 2 2 5 3" xfId="2886" xr:uid="{3A7E5D2C-ADEB-42DD-9C15-7B25515E2E40}"/>
    <cellStyle name="Normal 5 5 2 2 5 3 2" xfId="25104" xr:uid="{99FC18DB-7289-48E5-9138-FA7BB1DBA684}"/>
    <cellStyle name="Normal 5 5 2 2 5 3 2 2" xfId="38796" xr:uid="{AA800C52-9ED2-419F-8283-A7324710D92F}"/>
    <cellStyle name="Normal 5 5 2 2 5 3 2 3" xfId="53680" xr:uid="{111BC3A8-C7DC-498C-9496-77E2831875CC}"/>
    <cellStyle name="Normal 5 5 2 2 5 3 3" xfId="18260" xr:uid="{DD4398EA-B43E-4709-BFDB-871B750B58AA}"/>
    <cellStyle name="Normal 5 5 2 2 5 3 3 2" xfId="41162" xr:uid="{E30D8B45-EF6D-4BF5-9E93-580153B20053}"/>
    <cellStyle name="Normal 5 5 2 2 5 3 4" xfId="31950" xr:uid="{4BF21C33-05D8-4059-AB41-387E155C3F6B}"/>
    <cellStyle name="Normal 5 5 2 2 5 3 5" xfId="46834" xr:uid="{FD26185B-6013-4DF7-B6A4-C6BE72A88BFB}"/>
    <cellStyle name="Normal 5 5 2 2 5 3 6" xfId="11414" xr:uid="{EEEF064B-C69E-4816-B1E3-6C87EDD580D7}"/>
    <cellStyle name="Normal 5 5 2 2 5 4" xfId="2887" xr:uid="{EC17031A-E46A-410E-94C2-FA7A2E7EBB35}"/>
    <cellStyle name="Normal 5 5 2 2 5 4 2" xfId="41163" xr:uid="{0BBA8262-0045-41FE-A1F8-E314CC64766A}"/>
    <cellStyle name="Normal 5 5 2 2 5 4 3" xfId="35374" xr:uid="{4591E4D8-92C7-479C-9873-AA46449FCB36}"/>
    <cellStyle name="Normal 5 5 2 2 5 4 4" xfId="50258" xr:uid="{D134D1B5-B33A-49EF-83D7-762E46F2A37C}"/>
    <cellStyle name="Normal 5 5 2 2 5 4 5" xfId="21682" xr:uid="{A40A03F6-3E5A-462B-9D22-55FB6E096049}"/>
    <cellStyle name="Normal 5 5 2 2 5 5" xfId="14838" xr:uid="{B5FDAA4B-9006-45A6-A189-DC671863675A}"/>
    <cellStyle name="Normal 5 5 2 2 5 5 2" xfId="41027" xr:uid="{B2D9990E-3537-4AD1-B6F7-A0F0A5823C2C}"/>
    <cellStyle name="Normal 5 5 2 2 5 6" xfId="28528" xr:uid="{6B3F3C73-286F-4502-887B-7A58C27A55D5}"/>
    <cellStyle name="Normal 5 5 2 2 5 7" xfId="43412" xr:uid="{52CBE226-47BA-4052-A664-52EAEC3EC745}"/>
    <cellStyle name="Normal 5 5 2 2 5 8" xfId="7992" xr:uid="{75A5BC57-21C2-4BBC-B523-7D72E98266C0}"/>
    <cellStyle name="Normal 5 5 2 2 6" xfId="2888" xr:uid="{3C07E4F2-A3B2-437E-B36E-C26B0CDF6845}"/>
    <cellStyle name="Normal 5 5 2 2 6 2" xfId="9705" xr:uid="{131FF43F-86F3-4D4C-978C-C9BABC886B0E}"/>
    <cellStyle name="Normal 5 5 2 2 6 2 2" xfId="13127" xr:uid="{8E05BB98-222C-4F5E-93F0-58C07F5EB8B3}"/>
    <cellStyle name="Normal 5 5 2 2 6 2 2 2" xfId="26817" xr:uid="{EACBF6AF-4585-42B9-9A43-1AA3EA02A29B}"/>
    <cellStyle name="Normal 5 5 2 2 6 2 2 2 2" xfId="40509" xr:uid="{7EAEB7FE-E239-4558-8A37-1949B88C3B2C}"/>
    <cellStyle name="Normal 5 5 2 2 6 2 2 2 3" xfId="55393" xr:uid="{5FA0F81C-9DB4-497F-9CDE-CD2750EE4DC2}"/>
    <cellStyle name="Normal 5 5 2 2 6 2 2 3" xfId="19973" xr:uid="{7967FC81-F1C1-4976-90CF-38FBC6CF6206}"/>
    <cellStyle name="Normal 5 5 2 2 6 2 2 4" xfId="33663" xr:uid="{A20FF360-2D10-4E33-A9FA-AC97245A9A6D}"/>
    <cellStyle name="Normal 5 5 2 2 6 2 2 5" xfId="48547" xr:uid="{8EE71530-E020-4501-9D21-0EB3E098C16B}"/>
    <cellStyle name="Normal 5 5 2 2 6 2 3" xfId="23395" xr:uid="{985CB6A0-ACC4-485B-9320-74EB7A6652C5}"/>
    <cellStyle name="Normal 5 5 2 2 6 2 3 2" xfId="37087" xr:uid="{CA62A968-A442-4E34-BF06-8A9FC5B35839}"/>
    <cellStyle name="Normal 5 5 2 2 6 2 3 3" xfId="51971" xr:uid="{AC194550-80E0-4486-81D4-5FD58F0D343B}"/>
    <cellStyle name="Normal 5 5 2 2 6 2 4" xfId="16551" xr:uid="{194B063A-1B92-46C3-8D4C-D8A3B822E650}"/>
    <cellStyle name="Normal 5 5 2 2 6 2 5" xfId="30241" xr:uid="{8FAD0C59-6422-4788-ADB2-07594C28FE77}"/>
    <cellStyle name="Normal 5 5 2 2 6 2 6" xfId="45125" xr:uid="{66C86680-BC93-4F6D-B82C-3080CB36F7D6}"/>
    <cellStyle name="Normal 5 5 2 2 6 3" xfId="11415" xr:uid="{C3F0B5D1-DB77-498A-8E66-2AEFAB0859B7}"/>
    <cellStyle name="Normal 5 5 2 2 6 3 2" xfId="25105" xr:uid="{E4E26266-E9F6-4012-B05F-CE96EE0C9CB0}"/>
    <cellStyle name="Normal 5 5 2 2 6 3 2 2" xfId="38797" xr:uid="{3A7AA638-AC58-4C10-9101-E92F214234A8}"/>
    <cellStyle name="Normal 5 5 2 2 6 3 2 3" xfId="53681" xr:uid="{B0F50BB6-06C1-41A3-B454-89B5869B8567}"/>
    <cellStyle name="Normal 5 5 2 2 6 3 3" xfId="18261" xr:uid="{C8EFCBDE-CB44-489E-AD96-E29320A4C018}"/>
    <cellStyle name="Normal 5 5 2 2 6 3 4" xfId="31951" xr:uid="{59EBF047-1E79-4692-BA44-582D352239ED}"/>
    <cellStyle name="Normal 5 5 2 2 6 3 5" xfId="46835" xr:uid="{5422C1F7-5439-4494-A425-6B8C949AB893}"/>
    <cellStyle name="Normal 5 5 2 2 6 4" xfId="21683" xr:uid="{2CAFC1D8-B31F-4E04-B5E8-712FB47CDFFC}"/>
    <cellStyle name="Normal 5 5 2 2 6 4 2" xfId="35375" xr:uid="{48C011E0-F6F9-48A1-999C-2B75ACB1F2B5}"/>
    <cellStyle name="Normal 5 5 2 2 6 4 3" xfId="50259" xr:uid="{9E2FC3CA-3CB2-44E5-BF75-0215914C5CD2}"/>
    <cellStyle name="Normal 5 5 2 2 6 5" xfId="14839" xr:uid="{917CFBD3-7CD3-4B11-B65D-97E4DF12ED1E}"/>
    <cellStyle name="Normal 5 5 2 2 6 5 2" xfId="41164" xr:uid="{4632EC16-E31A-4DBD-855D-CFBF326CA7A2}"/>
    <cellStyle name="Normal 5 5 2 2 6 6" xfId="28529" xr:uid="{EBAB41A7-8F75-4D1E-88C7-BB92D4583624}"/>
    <cellStyle name="Normal 5 5 2 2 6 7" xfId="43413" xr:uid="{8984122E-2D72-495B-9A9C-72C9375C9FC9}"/>
    <cellStyle name="Normal 5 5 2 2 6 8" xfId="7993" xr:uid="{792D59AE-F5C5-4F53-A1C2-DD3CDED83B2D}"/>
    <cellStyle name="Normal 5 5 2 2 7" xfId="2889" xr:uid="{2C1DF096-C791-47B0-A73A-F0A0BEF36CC5}"/>
    <cellStyle name="Normal 5 5 2 2 7 2" xfId="13113" xr:uid="{C5AD0F0C-08C5-454D-9D3F-B0E51EAB3139}"/>
    <cellStyle name="Normal 5 5 2 2 7 2 2" xfId="26803" xr:uid="{928499C6-1521-46BD-BCDE-D7DA649DE8FD}"/>
    <cellStyle name="Normal 5 5 2 2 7 2 2 2" xfId="40495" xr:uid="{4C929D17-707F-42FE-A2D7-C7890E46EC25}"/>
    <cellStyle name="Normal 5 5 2 2 7 2 2 3" xfId="55379" xr:uid="{C0A48C74-6F3E-46A9-9948-36AA3648EE7E}"/>
    <cellStyle name="Normal 5 5 2 2 7 2 3" xfId="19959" xr:uid="{9B93E1A9-A9FA-4DAF-84EB-C4330F6060D0}"/>
    <cellStyle name="Normal 5 5 2 2 7 2 4" xfId="33649" xr:uid="{D748A4D2-DEBA-43F6-9990-8E4A63C401D2}"/>
    <cellStyle name="Normal 5 5 2 2 7 2 5" xfId="48533" xr:uid="{13BFE401-4160-466C-9AD7-C0055F5A3F38}"/>
    <cellStyle name="Normal 5 5 2 2 7 3" xfId="23381" xr:uid="{22DBA7F2-0E22-42D4-ADF3-CA711036CDFA}"/>
    <cellStyle name="Normal 5 5 2 2 7 3 2" xfId="37073" xr:uid="{F85E7FF1-489E-4A8B-BA03-244850798EFE}"/>
    <cellStyle name="Normal 5 5 2 2 7 3 3" xfId="51957" xr:uid="{29EE9E22-B923-4B9E-AEF4-528E55355F01}"/>
    <cellStyle name="Normal 5 5 2 2 7 4" xfId="16537" xr:uid="{46D27D63-024E-415D-B80B-D0C5A2A94E44}"/>
    <cellStyle name="Normal 5 5 2 2 7 4 2" xfId="41165" xr:uid="{65072564-4143-43C7-814A-A91B131BE8C4}"/>
    <cellStyle name="Normal 5 5 2 2 7 5" xfId="30227" xr:uid="{2BE272D7-5C95-4FD4-A243-91E4E8136358}"/>
    <cellStyle name="Normal 5 5 2 2 7 6" xfId="45111" xr:uid="{7349B74D-E47F-4F23-B0AB-A0FEE8B63E42}"/>
    <cellStyle name="Normal 5 5 2 2 7 7" xfId="9691" xr:uid="{032667B4-1837-40FD-A8BF-24C8DDA81366}"/>
    <cellStyle name="Normal 5 5 2 2 8" xfId="2890" xr:uid="{FAD1C49D-4295-4A56-83B9-85F0DD47EC50}"/>
    <cellStyle name="Normal 5 5 2 2 8 2" xfId="25091" xr:uid="{0EEAB254-C73D-45EC-9FD3-C3EEED9D3B83}"/>
    <cellStyle name="Normal 5 5 2 2 8 2 2" xfId="38783" xr:uid="{76E28C0E-85E5-4E70-9EE6-A1E75204C5E7}"/>
    <cellStyle name="Normal 5 5 2 2 8 2 3" xfId="53667" xr:uid="{56E0CC4F-FEC9-4C58-9555-D189C33A18D0}"/>
    <cellStyle name="Normal 5 5 2 2 8 3" xfId="18247" xr:uid="{855366BD-A742-4114-82FB-64507BE1B24A}"/>
    <cellStyle name="Normal 5 5 2 2 8 3 2" xfId="41166" xr:uid="{06C73EE7-D1A7-43B7-8802-BF53BE7CC586}"/>
    <cellStyle name="Normal 5 5 2 2 8 4" xfId="31937" xr:uid="{EDD6903C-A8DB-4C35-A39C-7342B71AB086}"/>
    <cellStyle name="Normal 5 5 2 2 8 5" xfId="46821" xr:uid="{E48D26A0-F363-41DA-AF61-A83E0B1D0AC0}"/>
    <cellStyle name="Normal 5 5 2 2 8 6" xfId="11401" xr:uid="{1788AA0F-6CBE-4724-9467-0CF10BE94D57}"/>
    <cellStyle name="Normal 5 5 2 2 9" xfId="21669" xr:uid="{22E86C05-ACE4-4C44-925D-0038A56E9473}"/>
    <cellStyle name="Normal 5 5 2 2 9 2" xfId="35361" xr:uid="{374212BC-EA38-4223-9D45-62734E094657}"/>
    <cellStyle name="Normal 5 5 2 2 9 3" xfId="50245" xr:uid="{A58CAED6-77D4-4332-BD60-AE5CB7FE936A}"/>
    <cellStyle name="Normal 5 5 2 3" xfId="306" xr:uid="{95F7F079-18C3-41B4-888C-5140F0C1A2FE}"/>
    <cellStyle name="Normal 5 5 2 3 10" xfId="43414" xr:uid="{EF4F73F0-5390-4313-8BC2-81431DE984C2}"/>
    <cellStyle name="Normal 5 5 2 3 11" xfId="7994" xr:uid="{42D798EB-AEC0-4F3A-92DF-78F709234547}"/>
    <cellStyle name="Normal 5 5 2 3 2" xfId="566" xr:uid="{1099A475-02F1-40BC-91F2-E02C90D48022}"/>
    <cellStyle name="Normal 5 5 2 3 2 2" xfId="567" xr:uid="{C6789FBD-596F-48A1-B097-C19EC50FC7A4}"/>
    <cellStyle name="Normal 5 5 2 3 2 2 2" xfId="1335" xr:uid="{1AFF5B32-1F8C-4DBB-9672-D1FB1E958D44}"/>
    <cellStyle name="Normal 5 5 2 3 2 2 2 2" xfId="1336" xr:uid="{26E3A591-1EF8-419C-8691-732337885285}"/>
    <cellStyle name="Normal 5 5 2 3 2 2 2 2 2" xfId="26820" xr:uid="{6F510508-DC07-433F-993C-497B9B587595}"/>
    <cellStyle name="Normal 5 5 2 3 2 2 2 2 2 2" xfId="40512" xr:uid="{5126C0A7-81A6-4EC1-88D1-49F07E36E302}"/>
    <cellStyle name="Normal 5 5 2 3 2 2 2 2 2 3" xfId="55396" xr:uid="{D3095FB6-D317-48A5-805C-A88893BD0708}"/>
    <cellStyle name="Normal 5 5 2 3 2 2 2 2 3" xfId="19976" xr:uid="{2C1DF448-AEDF-42DD-8448-F3513E8749D9}"/>
    <cellStyle name="Normal 5 5 2 3 2 2 2 2 3 2" xfId="41029" xr:uid="{79A586A0-6B60-49B0-99AF-2C9E9C3761AF}"/>
    <cellStyle name="Normal 5 5 2 3 2 2 2 2 4" xfId="33666" xr:uid="{8C87A316-E190-4DEE-8F21-EE80F14A6E8F}"/>
    <cellStyle name="Normal 5 5 2 3 2 2 2 2 5" xfId="48550" xr:uid="{47C22692-F0FE-433B-BC4E-FCBC0584FD86}"/>
    <cellStyle name="Normal 5 5 2 3 2 2 2 2 6" xfId="13130" xr:uid="{14D51896-5655-4326-9A91-12A388C787FC}"/>
    <cellStyle name="Normal 5 5 2 3 2 2 2 3" xfId="23398" xr:uid="{579ADE44-3525-426A-B217-C01A82735A13}"/>
    <cellStyle name="Normal 5 5 2 3 2 2 2 3 2" xfId="37090" xr:uid="{7D0624F1-FC11-4107-9DF6-9275D38EE52C}"/>
    <cellStyle name="Normal 5 5 2 3 2 2 2 3 3" xfId="51974" xr:uid="{1CDB53C3-3427-49BB-92FA-8E8A0A78420A}"/>
    <cellStyle name="Normal 5 5 2 3 2 2 2 4" xfId="16554" xr:uid="{3C0D5DD4-9405-408F-9C5F-FE332C849638}"/>
    <cellStyle name="Normal 5 5 2 3 2 2 2 4 2" xfId="41028" xr:uid="{27BDF5E8-4566-4F57-991E-57FF88F263E6}"/>
    <cellStyle name="Normal 5 5 2 3 2 2 2 5" xfId="30244" xr:uid="{3962D786-483D-4F01-B568-80F17BE4B5B1}"/>
    <cellStyle name="Normal 5 5 2 3 2 2 2 6" xfId="45128" xr:uid="{A55C4A1E-C2CC-4AB5-9642-1F3BADED027A}"/>
    <cellStyle name="Normal 5 5 2 3 2 2 2 7" xfId="9708" xr:uid="{71DCDA3C-44F0-4806-8B11-DCC872723A11}"/>
    <cellStyle name="Normal 5 5 2 3 2 2 3" xfId="1337" xr:uid="{DF463CBB-6CF3-41D3-A1B2-CC61B6E65773}"/>
    <cellStyle name="Normal 5 5 2 3 2 2 3 2" xfId="25108" xr:uid="{B9003F22-5E7D-47F4-ACCC-81D661288A54}"/>
    <cellStyle name="Normal 5 5 2 3 2 2 3 2 2" xfId="38800" xr:uid="{70356E1F-DD4C-4E10-AAE2-FECCEE4615FD}"/>
    <cellStyle name="Normal 5 5 2 3 2 2 3 2 3" xfId="53684" xr:uid="{D95EB9D9-22C9-4A35-9F5C-89A18D4FA500}"/>
    <cellStyle name="Normal 5 5 2 3 2 2 3 3" xfId="18264" xr:uid="{644EC1C4-AF4F-4078-AE7B-4C190035844E}"/>
    <cellStyle name="Normal 5 5 2 3 2 2 3 3 2" xfId="41030" xr:uid="{837FB746-E66E-482A-9C26-6DCA7199EA61}"/>
    <cellStyle name="Normal 5 5 2 3 2 2 3 4" xfId="31954" xr:uid="{9FCE6EAC-ECDB-470A-8392-CBD09261310E}"/>
    <cellStyle name="Normal 5 5 2 3 2 2 3 5" xfId="46838" xr:uid="{6C7DA31D-5702-4926-97FA-3D002C25942E}"/>
    <cellStyle name="Normal 5 5 2 3 2 2 3 6" xfId="11418" xr:uid="{3F0BCF83-656F-4791-8B6D-09B329B60594}"/>
    <cellStyle name="Normal 5 5 2 3 2 2 4" xfId="21686" xr:uid="{D9E197DB-E606-441D-9078-47A683D9D110}"/>
    <cellStyle name="Normal 5 5 2 3 2 2 4 2" xfId="35378" xr:uid="{9D318CE0-9CC9-4710-8FB1-05ED6C618560}"/>
    <cellStyle name="Normal 5 5 2 3 2 2 4 3" xfId="50262" xr:uid="{CF5FED97-9CD6-4505-8873-E932E2BB7F29}"/>
    <cellStyle name="Normal 5 5 2 3 2 2 5" xfId="14842" xr:uid="{3CFBB1A4-0809-4E5E-B24A-968297206A9D}"/>
    <cellStyle name="Normal 5 5 2 3 2 2 5 2" xfId="40844" xr:uid="{3739B433-79E9-41C5-8EE7-A86EAA0E1FE2}"/>
    <cellStyle name="Normal 5 5 2 3 2 2 6" xfId="28532" xr:uid="{1EAF5851-E1FB-4C90-8CC7-D21A7D342242}"/>
    <cellStyle name="Normal 5 5 2 3 2 2 7" xfId="43416" xr:uid="{E755DDEF-0E1C-4582-8267-29AA6DEFEF14}"/>
    <cellStyle name="Normal 5 5 2 3 2 2 8" xfId="7996" xr:uid="{57865C4F-1C98-43B7-B8E8-0FED89DA5899}"/>
    <cellStyle name="Normal 5 5 2 3 2 3" xfId="1338" xr:uid="{4DF5D282-76EE-40EB-9384-747A55949CC3}"/>
    <cellStyle name="Normal 5 5 2 3 2 3 2" xfId="1339" xr:uid="{94811F00-4145-499E-B696-DEB755A8DB1A}"/>
    <cellStyle name="Normal 5 5 2 3 2 3 2 2" xfId="26819" xr:uid="{0EE1373E-58D5-4697-BA6C-58282388CDE8}"/>
    <cellStyle name="Normal 5 5 2 3 2 3 2 2 2" xfId="40511" xr:uid="{912D7391-8DD9-4EEA-A71A-94BF5CFFEBCC}"/>
    <cellStyle name="Normal 5 5 2 3 2 3 2 2 3" xfId="55395" xr:uid="{C58F88A1-46B0-4A52-8742-A7BF44CD3822}"/>
    <cellStyle name="Normal 5 5 2 3 2 3 2 3" xfId="19975" xr:uid="{B078BF5E-D0EE-4539-8DF0-4F38CFB6A6F0}"/>
    <cellStyle name="Normal 5 5 2 3 2 3 2 3 2" xfId="41032" xr:uid="{E8FDEA3D-7B7B-461E-867A-11F3D6C124E0}"/>
    <cellStyle name="Normal 5 5 2 3 2 3 2 4" xfId="33665" xr:uid="{72640B1C-8979-4C9E-8703-97EB320A94E6}"/>
    <cellStyle name="Normal 5 5 2 3 2 3 2 5" xfId="48549" xr:uid="{64DFCF70-80DB-4608-BEBA-0DC85FF403FA}"/>
    <cellStyle name="Normal 5 5 2 3 2 3 2 6" xfId="13129" xr:uid="{47684195-E7D4-48E9-A91F-0CBDEC95235F}"/>
    <cellStyle name="Normal 5 5 2 3 2 3 3" xfId="23397" xr:uid="{6A2315D9-390D-4FE0-B2DF-48EF09AB3E7D}"/>
    <cellStyle name="Normal 5 5 2 3 2 3 3 2" xfId="37089" xr:uid="{AA824E26-645F-4A5D-8FAE-182A4200A7B7}"/>
    <cellStyle name="Normal 5 5 2 3 2 3 3 3" xfId="51973" xr:uid="{48319C6B-1DBE-44FC-8DC2-96660D2A9405}"/>
    <cellStyle name="Normal 5 5 2 3 2 3 4" xfId="16553" xr:uid="{E4C34204-501B-49FA-85F8-F989A6504D14}"/>
    <cellStyle name="Normal 5 5 2 3 2 3 4 2" xfId="41031" xr:uid="{F7288459-04E6-4FE5-8E56-FDDE5206774D}"/>
    <cellStyle name="Normal 5 5 2 3 2 3 5" xfId="30243" xr:uid="{48D91158-4A75-47B6-A26F-0D55F9481FB8}"/>
    <cellStyle name="Normal 5 5 2 3 2 3 6" xfId="45127" xr:uid="{9345495A-F7D4-4FB9-92CD-881374A66E07}"/>
    <cellStyle name="Normal 5 5 2 3 2 3 7" xfId="9707" xr:uid="{EE3E9922-A69A-4F51-9229-0091992CE15A}"/>
    <cellStyle name="Normal 5 5 2 3 2 4" xfId="1340" xr:uid="{D81E8B93-A346-428F-B103-4AFE2B2A26A7}"/>
    <cellStyle name="Normal 5 5 2 3 2 4 2" xfId="25107" xr:uid="{A41672D5-3E4B-4CD5-B536-9AFA2E93F7A2}"/>
    <cellStyle name="Normal 5 5 2 3 2 4 2 2" xfId="38799" xr:uid="{9441BBF8-D07F-483B-8605-DE3C936716D0}"/>
    <cellStyle name="Normal 5 5 2 3 2 4 2 3" xfId="53683" xr:uid="{BB4A658C-8981-42D6-92D2-442398543108}"/>
    <cellStyle name="Normal 5 5 2 3 2 4 3" xfId="18263" xr:uid="{99A5D444-B2AA-4B07-90DC-2001E7EF351E}"/>
    <cellStyle name="Normal 5 5 2 3 2 4 3 2" xfId="41033" xr:uid="{709C6703-1794-4FB7-8304-BC85976570A9}"/>
    <cellStyle name="Normal 5 5 2 3 2 4 4" xfId="31953" xr:uid="{25730567-5830-4DA1-93A2-25B5D6387CDA}"/>
    <cellStyle name="Normal 5 5 2 3 2 4 5" xfId="46837" xr:uid="{99240C5A-E57E-45D0-B7C4-A24603DD42D6}"/>
    <cellStyle name="Normal 5 5 2 3 2 4 6" xfId="11417" xr:uid="{8B65479C-F40A-4D9F-96D7-2957D8821384}"/>
    <cellStyle name="Normal 5 5 2 3 2 5" xfId="21685" xr:uid="{C215DBEE-72E9-451C-811C-9A48258C00E6}"/>
    <cellStyle name="Normal 5 5 2 3 2 5 2" xfId="35377" xr:uid="{2DC2F804-36D9-4931-A108-064A578BF1E5}"/>
    <cellStyle name="Normal 5 5 2 3 2 5 3" xfId="50261" xr:uid="{C5E3A04B-8280-4F7A-BA3A-05D45746CEF6}"/>
    <cellStyle name="Normal 5 5 2 3 2 6" xfId="14841" xr:uid="{03364397-EB50-4A37-BC63-FD8B5BC5F6F5}"/>
    <cellStyle name="Normal 5 5 2 3 2 6 2" xfId="40843" xr:uid="{F2BB7DBB-060D-4E3C-8F30-D46E8D93102D}"/>
    <cellStyle name="Normal 5 5 2 3 2 7" xfId="28531" xr:uid="{6A542997-BB59-47E7-BB26-788BF0A44E94}"/>
    <cellStyle name="Normal 5 5 2 3 2 8" xfId="43415" xr:uid="{F36AD6DC-1BC7-4B49-855E-4A51FB3CC76A}"/>
    <cellStyle name="Normal 5 5 2 3 2 9" xfId="7995" xr:uid="{91E0D9F6-83BC-43BE-88D2-C35F14D606FD}"/>
    <cellStyle name="Normal 5 5 2 3 3" xfId="568" xr:uid="{9A5F793C-5656-435A-A296-BCB05E0F1117}"/>
    <cellStyle name="Normal 5 5 2 3 3 2" xfId="1341" xr:uid="{3CED343B-150D-4B55-8250-96AD6CDDE525}"/>
    <cellStyle name="Normal 5 5 2 3 3 2 2" xfId="1342" xr:uid="{11DB6270-F75C-4C4C-9625-C77C89F07A09}"/>
    <cellStyle name="Normal 5 5 2 3 3 2 2 2" xfId="26821" xr:uid="{9B650684-5C26-4C9E-B60D-4AB06E80BB46}"/>
    <cellStyle name="Normal 5 5 2 3 3 2 2 2 2" xfId="40513" xr:uid="{1E476C63-1DC3-4C8E-9C04-8148D9800E92}"/>
    <cellStyle name="Normal 5 5 2 3 3 2 2 2 3" xfId="55397" xr:uid="{FA7CDE4B-E280-452E-82CF-56C11243EFB8}"/>
    <cellStyle name="Normal 5 5 2 3 3 2 2 3" xfId="19977" xr:uid="{0F949BF6-BCFC-4844-8EF5-1FC81B256410}"/>
    <cellStyle name="Normal 5 5 2 3 3 2 2 3 2" xfId="41035" xr:uid="{EEFBD9D2-31D4-4280-943E-888F0F0CC299}"/>
    <cellStyle name="Normal 5 5 2 3 3 2 2 4" xfId="33667" xr:uid="{429CB349-ED86-4DB2-8D1D-B670B3436110}"/>
    <cellStyle name="Normal 5 5 2 3 3 2 2 5" xfId="48551" xr:uid="{315DDBD9-6FD4-46A4-8110-07908982F696}"/>
    <cellStyle name="Normal 5 5 2 3 3 2 2 6" xfId="13131" xr:uid="{C3169DE1-497C-4910-9EE5-7DC97358CFA3}"/>
    <cellStyle name="Normal 5 5 2 3 3 2 3" xfId="23399" xr:uid="{28CD3E79-A47B-4E55-979D-022056C1F4B3}"/>
    <cellStyle name="Normal 5 5 2 3 3 2 3 2" xfId="37091" xr:uid="{EA547538-8AF2-447D-B9BD-A71175882D30}"/>
    <cellStyle name="Normal 5 5 2 3 3 2 3 3" xfId="51975" xr:uid="{458B79AF-C5B9-4F64-8CB3-8AD01FC492ED}"/>
    <cellStyle name="Normal 5 5 2 3 3 2 4" xfId="16555" xr:uid="{363558FA-FA02-4746-AF37-B2F52C14393B}"/>
    <cellStyle name="Normal 5 5 2 3 3 2 4 2" xfId="41034" xr:uid="{3BC9BAFB-7004-47C0-B485-9C02BD1772BF}"/>
    <cellStyle name="Normal 5 5 2 3 3 2 5" xfId="30245" xr:uid="{DA27DBA8-7B6F-4897-BC8E-1B581D2CD3FD}"/>
    <cellStyle name="Normal 5 5 2 3 3 2 6" xfId="45129" xr:uid="{C5E16DD2-D6D8-4DA3-8CE7-2E4C5E8BF5E3}"/>
    <cellStyle name="Normal 5 5 2 3 3 2 7" xfId="9709" xr:uid="{E556907B-2296-4667-8542-3E184C94D621}"/>
    <cellStyle name="Normal 5 5 2 3 3 3" xfId="1343" xr:uid="{EAED9D93-CAFE-46DE-B92C-70C18850CD56}"/>
    <cellStyle name="Normal 5 5 2 3 3 3 2" xfId="25109" xr:uid="{92A8E141-C897-4FB2-AB63-8A0180DB97C0}"/>
    <cellStyle name="Normal 5 5 2 3 3 3 2 2" xfId="38801" xr:uid="{DA958DD1-6ECA-4F8C-BF3F-1BB4830B223E}"/>
    <cellStyle name="Normal 5 5 2 3 3 3 2 3" xfId="53685" xr:uid="{030AD3C3-B571-49E7-88A7-6EE61C71A369}"/>
    <cellStyle name="Normal 5 5 2 3 3 3 3" xfId="18265" xr:uid="{B2DAACF2-C686-4FEF-9177-A3629C0FDB81}"/>
    <cellStyle name="Normal 5 5 2 3 3 3 3 2" xfId="41036" xr:uid="{94DF5E54-FC19-4758-BA45-48A3F5AF491E}"/>
    <cellStyle name="Normal 5 5 2 3 3 3 4" xfId="31955" xr:uid="{5445F424-0B56-4257-8CA5-DD6409238835}"/>
    <cellStyle name="Normal 5 5 2 3 3 3 5" xfId="46839" xr:uid="{A6CD245E-CF00-427D-A375-F49C27A8CACC}"/>
    <cellStyle name="Normal 5 5 2 3 3 3 6" xfId="11419" xr:uid="{E28F7958-43B3-4D94-873C-355C95A3D2A4}"/>
    <cellStyle name="Normal 5 5 2 3 3 4" xfId="2891" xr:uid="{4DE65A8C-495F-45E7-A5C7-9708CD4F7D0E}"/>
    <cellStyle name="Normal 5 5 2 3 3 4 2" xfId="41167" xr:uid="{D2860F14-8BB6-4D8F-9101-FEA6434B997B}"/>
    <cellStyle name="Normal 5 5 2 3 3 4 3" xfId="35379" xr:uid="{E618B558-F060-4DBD-80FE-5C0A63806425}"/>
    <cellStyle name="Normal 5 5 2 3 3 4 4" xfId="50263" xr:uid="{CFE14899-14AD-48E6-B9B2-E9C3DADAD21C}"/>
    <cellStyle name="Normal 5 5 2 3 3 4 5" xfId="21687" xr:uid="{1460145F-36BD-45E1-96C3-BD96CBC079D6}"/>
    <cellStyle name="Normal 5 5 2 3 3 5" xfId="14843" xr:uid="{28916B37-A2EA-4B07-84A3-ED9F7B56321A}"/>
    <cellStyle name="Normal 5 5 2 3 3 5 2" xfId="40845" xr:uid="{7F73A2B7-EEF8-4345-B259-5E44C990936F}"/>
    <cellStyle name="Normal 5 5 2 3 3 6" xfId="28533" xr:uid="{BC115A5F-140D-4FCD-8E94-AAB613E16B55}"/>
    <cellStyle name="Normal 5 5 2 3 3 7" xfId="43417" xr:uid="{250FF6AB-C8B8-4B89-A22B-9BBFBC96DCBF}"/>
    <cellStyle name="Normal 5 5 2 3 3 8" xfId="7997" xr:uid="{7C496186-EE71-4CB4-878A-471030A62B93}"/>
    <cellStyle name="Normal 5 5 2 3 4" xfId="1344" xr:uid="{04D96677-6FDA-43F7-9277-5961091458DE}"/>
    <cellStyle name="Normal 5 5 2 3 4 2" xfId="1345" xr:uid="{A55495CA-DAAE-4531-B234-08E95F2A0924}"/>
    <cellStyle name="Normal 5 5 2 3 4 2 2" xfId="13132" xr:uid="{FB797C08-BEBF-4A04-AA47-7CFDF8870F21}"/>
    <cellStyle name="Normal 5 5 2 3 4 2 2 2" xfId="26822" xr:uid="{F57ECC3E-BA03-4C6E-820B-29A8CFCB556E}"/>
    <cellStyle name="Normal 5 5 2 3 4 2 2 2 2" xfId="40514" xr:uid="{F9D19C8B-E557-47A7-8960-24CF182939E3}"/>
    <cellStyle name="Normal 5 5 2 3 4 2 2 2 3" xfId="55398" xr:uid="{DB8417F8-E4B0-4F71-BB8F-0BA328B19B0A}"/>
    <cellStyle name="Normal 5 5 2 3 4 2 2 3" xfId="19978" xr:uid="{5CC8A001-50EA-494C-AA21-1E9103A34583}"/>
    <cellStyle name="Normal 5 5 2 3 4 2 2 4" xfId="33668" xr:uid="{0B62DB96-3C3D-4943-8F62-C6C8116C2C06}"/>
    <cellStyle name="Normal 5 5 2 3 4 2 2 5" xfId="48552" xr:uid="{A9BD1B33-2E3C-4C44-A876-E5DA8F170457}"/>
    <cellStyle name="Normal 5 5 2 3 4 2 3" xfId="23400" xr:uid="{3527A905-6BF8-4AA1-BB38-D7591CCB2723}"/>
    <cellStyle name="Normal 5 5 2 3 4 2 3 2" xfId="37092" xr:uid="{95C69673-F276-4709-97CE-D5F8AC785519}"/>
    <cellStyle name="Normal 5 5 2 3 4 2 3 3" xfId="51976" xr:uid="{D93D2462-8DCD-44AD-B8C7-10201199F9DA}"/>
    <cellStyle name="Normal 5 5 2 3 4 2 4" xfId="16556" xr:uid="{E77F9F40-05FD-4761-AA78-DEB5EFEE55FF}"/>
    <cellStyle name="Normal 5 5 2 3 4 2 4 2" xfId="41038" xr:uid="{819E76CD-B3D9-4EE2-8A5F-85ECC3639A28}"/>
    <cellStyle name="Normal 5 5 2 3 4 2 5" xfId="30246" xr:uid="{BE1770ED-E391-49D0-A1E6-2B8F7D63C13B}"/>
    <cellStyle name="Normal 5 5 2 3 4 2 6" xfId="45130" xr:uid="{9FA70EEC-5205-4E20-A94C-7328D5EADA49}"/>
    <cellStyle name="Normal 5 5 2 3 4 2 7" xfId="9710" xr:uid="{2F989719-E5E4-4407-9F48-EAE12337B53F}"/>
    <cellStyle name="Normal 5 5 2 3 4 3" xfId="11420" xr:uid="{68D656B5-AECF-4549-BE38-9D8114CD38A0}"/>
    <cellStyle name="Normal 5 5 2 3 4 3 2" xfId="25110" xr:uid="{33D3BDFA-9129-4898-863F-9BCC8FE993FB}"/>
    <cellStyle name="Normal 5 5 2 3 4 3 2 2" xfId="38802" xr:uid="{BB184C69-F9CD-4B71-AB29-C0570BFCFFBB}"/>
    <cellStyle name="Normal 5 5 2 3 4 3 2 3" xfId="53686" xr:uid="{BF0DEF05-414A-42CD-B885-C15D1EEF43C2}"/>
    <cellStyle name="Normal 5 5 2 3 4 3 3" xfId="18266" xr:uid="{34F5E527-5ADD-49DF-88F3-DC68430C425D}"/>
    <cellStyle name="Normal 5 5 2 3 4 3 4" xfId="31956" xr:uid="{DEC48BE2-EC97-4AC0-8F38-23EB5A10AA29}"/>
    <cellStyle name="Normal 5 5 2 3 4 3 5" xfId="46840" xr:uid="{FD5CC94C-0E4E-496F-B55D-5AC6F24EEE0B}"/>
    <cellStyle name="Normal 5 5 2 3 4 4" xfId="21688" xr:uid="{CC0CB64C-FCDE-45BB-A95A-7EC1F57F59B3}"/>
    <cellStyle name="Normal 5 5 2 3 4 4 2" xfId="35380" xr:uid="{F79A86BF-146B-4DCF-B4F1-9C262BCDC7D5}"/>
    <cellStyle name="Normal 5 5 2 3 4 4 3" xfId="50264" xr:uid="{775B8DDC-EBBA-48CD-8FF5-6A21F2ACEA01}"/>
    <cellStyle name="Normal 5 5 2 3 4 5" xfId="14844" xr:uid="{38D3750B-96A0-4349-9517-0C67F4EF0185}"/>
    <cellStyle name="Normal 5 5 2 3 4 5 2" xfId="41037" xr:uid="{9C6ABDC2-63D4-4B09-92B0-B12539F8D49A}"/>
    <cellStyle name="Normal 5 5 2 3 4 6" xfId="28534" xr:uid="{453E3A7C-687C-455F-A63E-280347224CF6}"/>
    <cellStyle name="Normal 5 5 2 3 4 7" xfId="43418" xr:uid="{A40D6654-4769-47D7-9434-69495C65CA09}"/>
    <cellStyle name="Normal 5 5 2 3 4 8" xfId="7998" xr:uid="{D0DA989F-E92C-49CD-91E2-36CACFBC28E2}"/>
    <cellStyle name="Normal 5 5 2 3 5" xfId="1346" xr:uid="{F7752F7E-87D0-4F85-8A21-02237D9E1F00}"/>
    <cellStyle name="Normal 5 5 2 3 5 2" xfId="13128" xr:uid="{6C654778-308D-44F6-9993-397C3C078BBD}"/>
    <cellStyle name="Normal 5 5 2 3 5 2 2" xfId="26818" xr:uid="{9326A09F-4B19-420A-8D9E-0B7A926EADF3}"/>
    <cellStyle name="Normal 5 5 2 3 5 2 2 2" xfId="40510" xr:uid="{CCAA3DDB-D407-44A8-9CC9-1AA665C06074}"/>
    <cellStyle name="Normal 5 5 2 3 5 2 2 3" xfId="55394" xr:uid="{942FD722-BD78-4FE9-A0FF-7E565D0A52B6}"/>
    <cellStyle name="Normal 5 5 2 3 5 2 3" xfId="19974" xr:uid="{CDC5A30F-6666-4FB8-A2FE-9F42B74540B4}"/>
    <cellStyle name="Normal 5 5 2 3 5 2 4" xfId="33664" xr:uid="{3DC805E8-D09A-4DBB-B729-C449F4A1276A}"/>
    <cellStyle name="Normal 5 5 2 3 5 2 5" xfId="48548" xr:uid="{EC68569A-BF17-42C7-8559-38C7CCB7E98C}"/>
    <cellStyle name="Normal 5 5 2 3 5 3" xfId="23396" xr:uid="{CE33478F-6517-4808-AD7A-3F49CA98EE77}"/>
    <cellStyle name="Normal 5 5 2 3 5 3 2" xfId="37088" xr:uid="{BC76FAAC-8D2C-4D62-9F25-677935865AA5}"/>
    <cellStyle name="Normal 5 5 2 3 5 3 3" xfId="51972" xr:uid="{56E5B7F4-85D6-4EBF-B686-396356F50CB1}"/>
    <cellStyle name="Normal 5 5 2 3 5 4" xfId="16552" xr:uid="{9F4C078F-751D-41A0-8B20-E3499883D361}"/>
    <cellStyle name="Normal 5 5 2 3 5 4 2" xfId="41039" xr:uid="{FEBF8068-7ADA-4617-9941-0B64A2E1BA35}"/>
    <cellStyle name="Normal 5 5 2 3 5 5" xfId="30242" xr:uid="{C4257EE6-0A4C-42A7-BC69-CBF58943D04D}"/>
    <cellStyle name="Normal 5 5 2 3 5 6" xfId="45126" xr:uid="{859C4B6B-9329-4378-A6FD-3796F3CC51C9}"/>
    <cellStyle name="Normal 5 5 2 3 5 7" xfId="9706" xr:uid="{EA3A0E97-66DF-435C-85A1-07E8CCAC8838}"/>
    <cellStyle name="Normal 5 5 2 3 6" xfId="2892" xr:uid="{EFBD3A6F-248F-48B1-9DCB-8E5EB70DDC21}"/>
    <cellStyle name="Normal 5 5 2 3 6 2" xfId="25106" xr:uid="{2E3C6ADE-F07C-48CB-B374-414B9AAE3AB5}"/>
    <cellStyle name="Normal 5 5 2 3 6 2 2" xfId="38798" xr:uid="{77CC5FA5-AF4C-405C-B922-22AA8191A7AB}"/>
    <cellStyle name="Normal 5 5 2 3 6 2 3" xfId="53682" xr:uid="{DEC115B8-D150-46C4-9117-C77DB36FA065}"/>
    <cellStyle name="Normal 5 5 2 3 6 3" xfId="18262" xr:uid="{082B34DF-C7FE-4CFB-8881-8203C3AA608C}"/>
    <cellStyle name="Normal 5 5 2 3 6 3 2" xfId="41168" xr:uid="{BC7799AA-93A3-41E6-9296-099434E06D4B}"/>
    <cellStyle name="Normal 5 5 2 3 6 4" xfId="31952" xr:uid="{0D603981-C2EB-4A7D-A4FB-1839F2577D7E}"/>
    <cellStyle name="Normal 5 5 2 3 6 5" xfId="46836" xr:uid="{00BA34EB-F375-4B62-AAF6-F42130B4B374}"/>
    <cellStyle name="Normal 5 5 2 3 6 6" xfId="11416" xr:uid="{6223DCC7-F331-4A4E-A354-FFC703E86B42}"/>
    <cellStyle name="Normal 5 5 2 3 7" xfId="21684" xr:uid="{E61175CE-ECB7-48CC-9CB9-E0E6AD23F708}"/>
    <cellStyle name="Normal 5 5 2 3 7 2" xfId="35376" xr:uid="{CD31F526-9C0C-4317-857F-31C68226005B}"/>
    <cellStyle name="Normal 5 5 2 3 7 3" xfId="50260" xr:uid="{2FB52155-253D-4A72-9EE5-A7F5302052FD}"/>
    <cellStyle name="Normal 5 5 2 3 8" xfId="14840" xr:uid="{32F56D59-9C22-4F3B-A3B5-8F968407F1E3}"/>
    <cellStyle name="Normal 5 5 2 3 8 2" xfId="40788" xr:uid="{E043CC77-6990-40C4-8633-023CB425545B}"/>
    <cellStyle name="Normal 5 5 2 3 9" xfId="28530" xr:uid="{988DB065-3E84-4908-BE41-0FF95EF04DBA}"/>
    <cellStyle name="Normal 5 5 2 4" xfId="307" xr:uid="{C0ED4934-5FC7-48E9-9E79-6B4F72AE0DEB}"/>
    <cellStyle name="Normal 5 5 2 4 10" xfId="43419" xr:uid="{0C49AAA4-F0F7-4B64-8EB6-7D48AC1A76CD}"/>
    <cellStyle name="Normal 5 5 2 4 11" xfId="7999" xr:uid="{6159D506-592C-47E8-B842-B315051F2264}"/>
    <cellStyle name="Normal 5 5 2 4 2" xfId="569" xr:uid="{07C84123-37D7-4FF8-A975-77958522C479}"/>
    <cellStyle name="Normal 5 5 2 4 2 2" xfId="1347" xr:uid="{22ED0228-B92D-412C-AB50-D4011E2E465A}"/>
    <cellStyle name="Normal 5 5 2 4 2 2 2" xfId="1348" xr:uid="{1347417E-4CBB-4A65-AB9D-7A8AABA45864}"/>
    <cellStyle name="Normal 5 5 2 4 2 2 2 2" xfId="13135" xr:uid="{51FA37C8-0851-4E3F-AEA6-E5BBD675E47F}"/>
    <cellStyle name="Normal 5 5 2 4 2 2 2 2 2" xfId="26825" xr:uid="{2E0A5B1C-FA75-4B4B-B511-204E6D33C081}"/>
    <cellStyle name="Normal 5 5 2 4 2 2 2 2 2 2" xfId="40517" xr:uid="{218F9EE9-256A-4B01-8795-FEEDFB8CA7F4}"/>
    <cellStyle name="Normal 5 5 2 4 2 2 2 2 2 3" xfId="55401" xr:uid="{44DD855C-04D9-420C-9B1E-F3FC1979323F}"/>
    <cellStyle name="Normal 5 5 2 4 2 2 2 2 3" xfId="19981" xr:uid="{DE08C84A-55C7-40EE-811F-759A0BF9A400}"/>
    <cellStyle name="Normal 5 5 2 4 2 2 2 2 4" xfId="33671" xr:uid="{52347466-A5DF-4C67-81CB-DBD6CCABDB02}"/>
    <cellStyle name="Normal 5 5 2 4 2 2 2 2 5" xfId="48555" xr:uid="{E9E1FC99-6FF0-4000-8954-F3E4BAC904F3}"/>
    <cellStyle name="Normal 5 5 2 4 2 2 2 3" xfId="23403" xr:uid="{82517A8A-0D2E-4F38-8D85-5C784C82487D}"/>
    <cellStyle name="Normal 5 5 2 4 2 2 2 3 2" xfId="37095" xr:uid="{35DF6A50-8F96-4B24-9A25-BC94503A0C3A}"/>
    <cellStyle name="Normal 5 5 2 4 2 2 2 3 3" xfId="51979" xr:uid="{3CEBBAC9-3A41-40C7-9A3F-34181ACF82D7}"/>
    <cellStyle name="Normal 5 5 2 4 2 2 2 4" xfId="16559" xr:uid="{BEE795B6-BA3A-41CC-AB11-F2C13BBA8E08}"/>
    <cellStyle name="Normal 5 5 2 4 2 2 2 4 2" xfId="41041" xr:uid="{D1D838FE-4DB0-4DD7-9C6C-0332ABF2289D}"/>
    <cellStyle name="Normal 5 5 2 4 2 2 2 5" xfId="30249" xr:uid="{9AE87470-3357-4737-9CB7-A797AAFF7E05}"/>
    <cellStyle name="Normal 5 5 2 4 2 2 2 6" xfId="45133" xr:uid="{81DDD4B3-64ED-4AD8-8E34-1AD5EA749D09}"/>
    <cellStyle name="Normal 5 5 2 4 2 2 2 7" xfId="9713" xr:uid="{75B71CAD-9F30-4F97-9014-BE318A7F9EC9}"/>
    <cellStyle name="Normal 5 5 2 4 2 2 3" xfId="11423" xr:uid="{4A9966F2-7D7E-442A-8C2B-4FBE634DA839}"/>
    <cellStyle name="Normal 5 5 2 4 2 2 3 2" xfId="25113" xr:uid="{BEFE1E9C-CC9A-4824-A067-971269C91E17}"/>
    <cellStyle name="Normal 5 5 2 4 2 2 3 2 2" xfId="38805" xr:uid="{DBA4AD8C-9832-4521-A29E-210D462C15F2}"/>
    <cellStyle name="Normal 5 5 2 4 2 2 3 2 3" xfId="53689" xr:uid="{6BB1B785-77D3-4E03-B480-E8EE46B299E3}"/>
    <cellStyle name="Normal 5 5 2 4 2 2 3 3" xfId="18269" xr:uid="{0E38EB3F-7D0B-41FC-B70F-60B87B79728D}"/>
    <cellStyle name="Normal 5 5 2 4 2 2 3 4" xfId="31959" xr:uid="{681FFF37-ACC7-4670-ACE6-9071F7E082AD}"/>
    <cellStyle name="Normal 5 5 2 4 2 2 3 5" xfId="46843" xr:uid="{BAF66B70-2A6A-4E7E-8C47-F91C3665A16D}"/>
    <cellStyle name="Normal 5 5 2 4 2 2 4" xfId="21691" xr:uid="{CABC9463-59BE-46CC-8D1B-AEF22076E886}"/>
    <cellStyle name="Normal 5 5 2 4 2 2 4 2" xfId="35383" xr:uid="{5586ADD7-3DF9-42B7-85FD-FEFF0F27BF8E}"/>
    <cellStyle name="Normal 5 5 2 4 2 2 4 3" xfId="50267" xr:uid="{1802B0E1-CDD3-4A75-B842-467E94B3C883}"/>
    <cellStyle name="Normal 5 5 2 4 2 2 5" xfId="14847" xr:uid="{C5C014BD-D59F-4EEA-8FFF-65B3380ED386}"/>
    <cellStyle name="Normal 5 5 2 4 2 2 5 2" xfId="41040" xr:uid="{313BBA17-BAF8-4B08-B248-7E4ED6D2F8FE}"/>
    <cellStyle name="Normal 5 5 2 4 2 2 6" xfId="28537" xr:uid="{8D6AF311-8A3B-43CB-8D4B-0284E95FA0B0}"/>
    <cellStyle name="Normal 5 5 2 4 2 2 7" xfId="43421" xr:uid="{282E4237-7934-4331-B14F-ED7E84916861}"/>
    <cellStyle name="Normal 5 5 2 4 2 2 8" xfId="8001" xr:uid="{BF9A6623-31A7-41FA-88F3-18AC4BDF60CB}"/>
    <cellStyle name="Normal 5 5 2 4 2 3" xfId="1349" xr:uid="{C05A55BA-48B0-4BA6-9A38-756E08F9BA43}"/>
    <cellStyle name="Normal 5 5 2 4 2 3 2" xfId="13134" xr:uid="{37B9E983-A858-4543-9443-A6E45F34516E}"/>
    <cellStyle name="Normal 5 5 2 4 2 3 2 2" xfId="26824" xr:uid="{FB979FB8-143D-44B2-86AE-39FD20BB699F}"/>
    <cellStyle name="Normal 5 5 2 4 2 3 2 2 2" xfId="40516" xr:uid="{4D940F4F-FF67-4ABF-BBEF-8C2AFFD51503}"/>
    <cellStyle name="Normal 5 5 2 4 2 3 2 2 3" xfId="55400" xr:uid="{3B7E1666-AF47-464C-9DB9-14B66EF653C7}"/>
    <cellStyle name="Normal 5 5 2 4 2 3 2 3" xfId="19980" xr:uid="{175E4CF7-1A38-470B-BD01-9042B954E873}"/>
    <cellStyle name="Normal 5 5 2 4 2 3 2 4" xfId="33670" xr:uid="{6A657CFE-A2C1-4F29-93AA-42D5ED1A7512}"/>
    <cellStyle name="Normal 5 5 2 4 2 3 2 5" xfId="48554" xr:uid="{1FE859DE-3F8A-4983-BFB4-DB1B27D5829F}"/>
    <cellStyle name="Normal 5 5 2 4 2 3 3" xfId="23402" xr:uid="{A907CB5E-5576-4E07-B176-B4260A8C35CF}"/>
    <cellStyle name="Normal 5 5 2 4 2 3 3 2" xfId="37094" xr:uid="{DFFF28B9-5647-4637-B6E5-189BFB7A3F5D}"/>
    <cellStyle name="Normal 5 5 2 4 2 3 3 3" xfId="51978" xr:uid="{9B8CCAB3-E9D9-4881-9770-B3EC1CFD72A0}"/>
    <cellStyle name="Normal 5 5 2 4 2 3 4" xfId="16558" xr:uid="{613561BD-7B29-4CD7-8098-17C82F3465A3}"/>
    <cellStyle name="Normal 5 5 2 4 2 3 4 2" xfId="41042" xr:uid="{B1040124-BC35-4C60-9055-75510C462A19}"/>
    <cellStyle name="Normal 5 5 2 4 2 3 5" xfId="30248" xr:uid="{1EA9FA64-B05D-48A7-A119-B4C48A1B1D5C}"/>
    <cellStyle name="Normal 5 5 2 4 2 3 6" xfId="45132" xr:uid="{3C29A1A5-F298-43EE-857B-00B2B6696A00}"/>
    <cellStyle name="Normal 5 5 2 4 2 3 7" xfId="9712" xr:uid="{65348F86-0B28-42E3-B6DE-0C9F3DDF3C57}"/>
    <cellStyle name="Normal 5 5 2 4 2 4" xfId="2893" xr:uid="{14955B59-D526-41DE-9D19-3AC067F25AF7}"/>
    <cellStyle name="Normal 5 5 2 4 2 4 2" xfId="25112" xr:uid="{5E5AD46C-BCDA-4CF5-B047-B4AF29197A00}"/>
    <cellStyle name="Normal 5 5 2 4 2 4 2 2" xfId="38804" xr:uid="{632BEEA9-CE48-4273-8AC8-A699674FC438}"/>
    <cellStyle name="Normal 5 5 2 4 2 4 2 3" xfId="53688" xr:uid="{580B2F6A-5AF5-4123-B771-D115814A78AA}"/>
    <cellStyle name="Normal 5 5 2 4 2 4 3" xfId="18268" xr:uid="{E05E991E-5DFE-4FED-9D21-0E28ED068918}"/>
    <cellStyle name="Normal 5 5 2 4 2 4 3 2" xfId="41169" xr:uid="{51BC8055-5DA7-44FC-90A9-D2C1BAB6E9E6}"/>
    <cellStyle name="Normal 5 5 2 4 2 4 4" xfId="31958" xr:uid="{AF8AF8B4-3CB0-4FDB-8D11-B41005C7C3FD}"/>
    <cellStyle name="Normal 5 5 2 4 2 4 5" xfId="46842" xr:uid="{5152FE98-1892-42C8-ADFC-97CD2E527F32}"/>
    <cellStyle name="Normal 5 5 2 4 2 4 6" xfId="11422" xr:uid="{7F8F3132-396E-4E05-934F-D144959C3735}"/>
    <cellStyle name="Normal 5 5 2 4 2 5" xfId="21690" xr:uid="{26C48AC0-BF10-49BA-825B-195E85A8BC43}"/>
    <cellStyle name="Normal 5 5 2 4 2 5 2" xfId="35382" xr:uid="{C05C9401-A398-409F-82B3-39767F306668}"/>
    <cellStyle name="Normal 5 5 2 4 2 5 3" xfId="50266" xr:uid="{17308D5E-98FC-4355-87DB-8E828F0CA02F}"/>
    <cellStyle name="Normal 5 5 2 4 2 6" xfId="14846" xr:uid="{EAF05949-5357-4D2D-A298-27A0440C0162}"/>
    <cellStyle name="Normal 5 5 2 4 2 6 2" xfId="40846" xr:uid="{C2C17028-29D2-4E4C-BEC7-B75CFE7C030A}"/>
    <cellStyle name="Normal 5 5 2 4 2 7" xfId="28536" xr:uid="{B276579D-A9F5-4EF7-A9FE-CD28F5DC0E2C}"/>
    <cellStyle name="Normal 5 5 2 4 2 8" xfId="43420" xr:uid="{1681F29C-CDE0-4E91-BE1C-CDA0C8A4C28E}"/>
    <cellStyle name="Normal 5 5 2 4 2 9" xfId="8000" xr:uid="{B6718D99-7353-4D60-AE66-3E231CA0366A}"/>
    <cellStyle name="Normal 5 5 2 4 3" xfId="1350" xr:uid="{C39743E0-03A7-4C59-99CC-AF237C072B84}"/>
    <cellStyle name="Normal 5 5 2 4 3 2" xfId="1351" xr:uid="{D3C54CAB-3BCF-42EF-9853-87973B9C9804}"/>
    <cellStyle name="Normal 5 5 2 4 3 2 2" xfId="13136" xr:uid="{CA5CF327-BC68-446E-88E2-BA84BB9B8F9C}"/>
    <cellStyle name="Normal 5 5 2 4 3 2 2 2" xfId="26826" xr:uid="{5832A767-13EE-47F1-B5D9-B67C557BE9A7}"/>
    <cellStyle name="Normal 5 5 2 4 3 2 2 2 2" xfId="40518" xr:uid="{30B99F49-B166-4B82-BA0B-9DB1998D5985}"/>
    <cellStyle name="Normal 5 5 2 4 3 2 2 2 3" xfId="55402" xr:uid="{3F2D8696-F4E8-4CD4-A8ED-0C428FC196D0}"/>
    <cellStyle name="Normal 5 5 2 4 3 2 2 3" xfId="19982" xr:uid="{78B2EDC3-B52F-46CA-9A8C-D197D20D8D35}"/>
    <cellStyle name="Normal 5 5 2 4 3 2 2 4" xfId="33672" xr:uid="{A9668C3C-1E7D-4B18-8DD7-C6DC5155AB5F}"/>
    <cellStyle name="Normal 5 5 2 4 3 2 2 5" xfId="48556" xr:uid="{41B20FFD-251A-4A1E-B5BE-C4FC3CC77773}"/>
    <cellStyle name="Normal 5 5 2 4 3 2 3" xfId="23404" xr:uid="{C1A19010-33A0-47BD-8A48-5F4504755E4F}"/>
    <cellStyle name="Normal 5 5 2 4 3 2 3 2" xfId="37096" xr:uid="{B1C45BD4-8E83-4DF5-9B7C-BD744A68CDF5}"/>
    <cellStyle name="Normal 5 5 2 4 3 2 3 3" xfId="51980" xr:uid="{611F3FEC-EAD8-4958-B6C9-BD0128AB4370}"/>
    <cellStyle name="Normal 5 5 2 4 3 2 4" xfId="16560" xr:uid="{CBF8E4CC-AC45-4F4F-B4D4-950A89051FE1}"/>
    <cellStyle name="Normal 5 5 2 4 3 2 4 2" xfId="41044" xr:uid="{C975D195-C910-4B7D-81BE-8FF487A28CB2}"/>
    <cellStyle name="Normal 5 5 2 4 3 2 5" xfId="30250" xr:uid="{8FF0B298-D2C2-4774-94D7-33023A9BE123}"/>
    <cellStyle name="Normal 5 5 2 4 3 2 6" xfId="45134" xr:uid="{6DE681AF-9D94-433D-95D9-CAF423BEDEFD}"/>
    <cellStyle name="Normal 5 5 2 4 3 2 7" xfId="9714" xr:uid="{7B95D877-F66A-4A1F-8C2C-96F81B2133F5}"/>
    <cellStyle name="Normal 5 5 2 4 3 3" xfId="11424" xr:uid="{7787C2D0-F59A-4674-B293-81F0B15C786C}"/>
    <cellStyle name="Normal 5 5 2 4 3 3 2" xfId="25114" xr:uid="{2807A7AD-DE7A-4628-9531-4016DC56875B}"/>
    <cellStyle name="Normal 5 5 2 4 3 3 2 2" xfId="38806" xr:uid="{B7E1F150-445A-45D9-A9E8-6C64360640F6}"/>
    <cellStyle name="Normal 5 5 2 4 3 3 2 3" xfId="53690" xr:uid="{694F0A48-5662-4B9C-BF20-D7C12CDF8E93}"/>
    <cellStyle name="Normal 5 5 2 4 3 3 3" xfId="18270" xr:uid="{3708963D-21D0-43C2-8DFE-FDD662F5E988}"/>
    <cellStyle name="Normal 5 5 2 4 3 3 4" xfId="31960" xr:uid="{10054E0C-B729-4FF1-9A82-4B4158F6092F}"/>
    <cellStyle name="Normal 5 5 2 4 3 3 5" xfId="46844" xr:uid="{8FDCDBF2-1F6F-4B9B-B458-1BB7FFB6F09F}"/>
    <cellStyle name="Normal 5 5 2 4 3 4" xfId="21692" xr:uid="{317B9376-FD09-4C11-9493-0A9CB328F692}"/>
    <cellStyle name="Normal 5 5 2 4 3 4 2" xfId="35384" xr:uid="{43EB6DB2-336D-49EC-A546-FEF07F6F7E0A}"/>
    <cellStyle name="Normal 5 5 2 4 3 4 3" xfId="50268" xr:uid="{BD94B8C0-5946-44C9-B134-98E020BF3AA3}"/>
    <cellStyle name="Normal 5 5 2 4 3 5" xfId="14848" xr:uid="{70920B28-D7CA-4F23-A28D-E8B6B39D6162}"/>
    <cellStyle name="Normal 5 5 2 4 3 5 2" xfId="41043" xr:uid="{0C7411D6-BFB0-4B20-BDCE-27C81BD5519C}"/>
    <cellStyle name="Normal 5 5 2 4 3 6" xfId="28538" xr:uid="{D6FD1311-B074-45D0-9398-22B522BE4354}"/>
    <cellStyle name="Normal 5 5 2 4 3 7" xfId="43422" xr:uid="{172A9B1F-43C6-4822-A85A-A76226B65A7E}"/>
    <cellStyle name="Normal 5 5 2 4 3 8" xfId="8002" xr:uid="{27B148B6-A00A-498B-8696-924600B0B16C}"/>
    <cellStyle name="Normal 5 5 2 4 4" xfId="1352" xr:uid="{3CFEC431-022C-4B34-B841-F8682818B358}"/>
    <cellStyle name="Normal 5 5 2 4 4 2" xfId="9715" xr:uid="{CC8428EE-A936-46AF-BDF4-BB1ABDEB8DBA}"/>
    <cellStyle name="Normal 5 5 2 4 4 2 2" xfId="13137" xr:uid="{21FE11C1-15F3-4A05-8084-371B831F0011}"/>
    <cellStyle name="Normal 5 5 2 4 4 2 2 2" xfId="26827" xr:uid="{92D6C9F6-5D0A-42AC-89F6-96CB06860AB4}"/>
    <cellStyle name="Normal 5 5 2 4 4 2 2 2 2" xfId="40519" xr:uid="{5ED5F399-B16E-4616-8A48-84C62F32C6D0}"/>
    <cellStyle name="Normal 5 5 2 4 4 2 2 2 3" xfId="55403" xr:uid="{26559AF5-C896-4669-BAA1-95009EB5ABF0}"/>
    <cellStyle name="Normal 5 5 2 4 4 2 2 3" xfId="19983" xr:uid="{B96A02E5-B9DE-4769-9106-0A0726FBEDF2}"/>
    <cellStyle name="Normal 5 5 2 4 4 2 2 4" xfId="33673" xr:uid="{B360210A-5FBC-454B-BB6E-6DE9AB104057}"/>
    <cellStyle name="Normal 5 5 2 4 4 2 2 5" xfId="48557" xr:uid="{BBE95FC4-10A9-4E44-99DB-3D9E981B62BF}"/>
    <cellStyle name="Normal 5 5 2 4 4 2 3" xfId="23405" xr:uid="{75AF67CC-43C7-47F3-BCB0-19F5950C7A6D}"/>
    <cellStyle name="Normal 5 5 2 4 4 2 3 2" xfId="37097" xr:uid="{365EFEA8-EAF9-456B-93F7-EBDB2467F798}"/>
    <cellStyle name="Normal 5 5 2 4 4 2 3 3" xfId="51981" xr:uid="{4DF20940-277C-4C65-83E9-3684739E1F65}"/>
    <cellStyle name="Normal 5 5 2 4 4 2 4" xfId="16561" xr:uid="{D5CA6B98-1519-4352-A8F0-B731F2E8ED8A}"/>
    <cellStyle name="Normal 5 5 2 4 4 2 5" xfId="30251" xr:uid="{8C0F47BE-9003-4F11-89AE-4794B233B581}"/>
    <cellStyle name="Normal 5 5 2 4 4 2 6" xfId="45135" xr:uid="{619BF17C-4A71-41BE-8083-019CA333319E}"/>
    <cellStyle name="Normal 5 5 2 4 4 3" xfId="11425" xr:uid="{E646F1AD-D241-4E69-82FB-1F56708CA19F}"/>
    <cellStyle name="Normal 5 5 2 4 4 3 2" xfId="25115" xr:uid="{F96F572B-2C84-4928-A292-DC5A807990B8}"/>
    <cellStyle name="Normal 5 5 2 4 4 3 2 2" xfId="38807" xr:uid="{6D9EDB86-D836-4727-AA60-8BD9E8C23B7B}"/>
    <cellStyle name="Normal 5 5 2 4 4 3 2 3" xfId="53691" xr:uid="{5F1E1B86-FDA5-49CB-BBDA-76AE4C264224}"/>
    <cellStyle name="Normal 5 5 2 4 4 3 3" xfId="18271" xr:uid="{87D7E0EB-FB84-4464-8EE6-315EBF067B3F}"/>
    <cellStyle name="Normal 5 5 2 4 4 3 4" xfId="31961" xr:uid="{B6C57C93-F9D5-4F72-9361-B961BAD38B34}"/>
    <cellStyle name="Normal 5 5 2 4 4 3 5" xfId="46845" xr:uid="{3A90A79E-CDE1-45D0-BBE3-B3A9F2F71F0C}"/>
    <cellStyle name="Normal 5 5 2 4 4 4" xfId="21693" xr:uid="{26D4AF52-8514-4A87-9B5C-08510FC05040}"/>
    <cellStyle name="Normal 5 5 2 4 4 4 2" xfId="35385" xr:uid="{45CBBD86-DEB3-487F-934A-5A5915E69BC4}"/>
    <cellStyle name="Normal 5 5 2 4 4 4 3" xfId="50269" xr:uid="{FEB09DDE-2EB5-4955-9DD6-69BDCC3889E1}"/>
    <cellStyle name="Normal 5 5 2 4 4 5" xfId="14849" xr:uid="{E8ABC22F-21E9-4D07-A676-BC956282259D}"/>
    <cellStyle name="Normal 5 5 2 4 4 5 2" xfId="41045" xr:uid="{F8D0E58F-D012-4462-AF55-370781F5FBF7}"/>
    <cellStyle name="Normal 5 5 2 4 4 6" xfId="28539" xr:uid="{593DF4F4-AC23-41EB-984E-DE7404ED1279}"/>
    <cellStyle name="Normal 5 5 2 4 4 7" xfId="43423" xr:uid="{3DDF64DC-D34D-4B1A-9462-6759119FC21B}"/>
    <cellStyle name="Normal 5 5 2 4 4 8" xfId="8003" xr:uid="{AFC3A948-0272-405B-96C8-7688FEB4C17F}"/>
    <cellStyle name="Normal 5 5 2 4 5" xfId="2894" xr:uid="{34A53AA6-D4C5-4AD0-8B57-F654596339FA}"/>
    <cellStyle name="Normal 5 5 2 4 5 2" xfId="13133" xr:uid="{9DF37BD9-A9E9-490B-BB0D-31A2EE83EF6A}"/>
    <cellStyle name="Normal 5 5 2 4 5 2 2" xfId="26823" xr:uid="{CF9E46D7-5612-4129-84A5-0BE5EED3AA4E}"/>
    <cellStyle name="Normal 5 5 2 4 5 2 2 2" xfId="40515" xr:uid="{8BBF293D-284B-4167-905D-FA86CE0F1706}"/>
    <cellStyle name="Normal 5 5 2 4 5 2 2 3" xfId="55399" xr:uid="{13D7B2F8-2009-4BC6-B188-B07DB99149B3}"/>
    <cellStyle name="Normal 5 5 2 4 5 2 3" xfId="19979" xr:uid="{A1203576-0714-45EE-B78E-CC2AF8E04567}"/>
    <cellStyle name="Normal 5 5 2 4 5 2 4" xfId="33669" xr:uid="{6BBB8896-B681-46E2-9EFB-87471BD63F1C}"/>
    <cellStyle name="Normal 5 5 2 4 5 2 5" xfId="48553" xr:uid="{4906B44C-C9C5-4D3E-A429-C59F33BBBC2C}"/>
    <cellStyle name="Normal 5 5 2 4 5 3" xfId="23401" xr:uid="{4913DE21-CDB7-4A85-B910-041206E5F687}"/>
    <cellStyle name="Normal 5 5 2 4 5 3 2" xfId="37093" xr:uid="{05B6C055-88F1-4550-AE8B-8D51AE37C90E}"/>
    <cellStyle name="Normal 5 5 2 4 5 3 3" xfId="51977" xr:uid="{FCFBED4B-B4EB-4FE2-8232-7937983D0B58}"/>
    <cellStyle name="Normal 5 5 2 4 5 4" xfId="16557" xr:uid="{8F6C8699-1A3D-4DAD-83A2-8F8924EF57AF}"/>
    <cellStyle name="Normal 5 5 2 4 5 4 2" xfId="41170" xr:uid="{2D69EC00-A008-42EE-B323-044EB870A91B}"/>
    <cellStyle name="Normal 5 5 2 4 5 5" xfId="30247" xr:uid="{4C4C37B1-96E2-42A2-8CF1-5953966C00C9}"/>
    <cellStyle name="Normal 5 5 2 4 5 6" xfId="45131" xr:uid="{1096E2DA-EA72-4D03-AADC-7293F823F0F5}"/>
    <cellStyle name="Normal 5 5 2 4 5 7" xfId="9711" xr:uid="{30969630-F9F8-4C80-903D-54B959135321}"/>
    <cellStyle name="Normal 5 5 2 4 6" xfId="11421" xr:uid="{5BB6C588-A184-4365-AACE-BE8251E5EB94}"/>
    <cellStyle name="Normal 5 5 2 4 6 2" xfId="25111" xr:uid="{65C683BB-6849-499D-8E60-793AC5126310}"/>
    <cellStyle name="Normal 5 5 2 4 6 2 2" xfId="38803" xr:uid="{E3EC7929-6D0D-431D-BDA5-2816D2E5B556}"/>
    <cellStyle name="Normal 5 5 2 4 6 2 3" xfId="53687" xr:uid="{59CEBE67-C2EC-4A77-B8DF-1A7ABFE9632C}"/>
    <cellStyle name="Normal 5 5 2 4 6 3" xfId="18267" xr:uid="{ECD860F4-DCF9-4B61-BC66-BA6431AC154C}"/>
    <cellStyle name="Normal 5 5 2 4 6 4" xfId="31957" xr:uid="{F9E51650-890A-4F51-9C89-5D9773DF7686}"/>
    <cellStyle name="Normal 5 5 2 4 6 5" xfId="46841" xr:uid="{C64ADBBD-B364-4F6C-9A89-51B4C716643A}"/>
    <cellStyle name="Normal 5 5 2 4 7" xfId="21689" xr:uid="{1C612DA2-F794-4636-AE2D-6B76EFEC8A9A}"/>
    <cellStyle name="Normal 5 5 2 4 7 2" xfId="35381" xr:uid="{24612396-6472-4563-BEAF-BDF0B05D1AD2}"/>
    <cellStyle name="Normal 5 5 2 4 7 3" xfId="50265" xr:uid="{17B7BE2C-C92F-499C-9693-0610D1BB1F24}"/>
    <cellStyle name="Normal 5 5 2 4 8" xfId="14845" xr:uid="{49F5FE45-DAFD-4C99-8151-2496178D831E}"/>
    <cellStyle name="Normal 5 5 2 4 8 2" xfId="40789" xr:uid="{64686CEF-BAE2-47EF-8D7F-F9CBBE6BAD44}"/>
    <cellStyle name="Normal 5 5 2 4 9" xfId="28535" xr:uid="{6B72170D-CAEA-405B-BD68-92D42EEDE29C}"/>
    <cellStyle name="Normal 5 5 2 5" xfId="308" xr:uid="{7FDA51A9-C113-4D6E-9360-E6B88891248D}"/>
    <cellStyle name="Normal 5 5 2 5 2" xfId="1353" xr:uid="{722FAE0E-5A0C-44ED-A462-6029711C7228}"/>
    <cellStyle name="Normal 5 5 2 5 2 2" xfId="1354" xr:uid="{D501E9E5-C853-4BC5-93E4-3242B492A8C8}"/>
    <cellStyle name="Normal 5 5 2 5 2 2 2" xfId="13139" xr:uid="{8FEB54E9-F1A2-4C3A-BDCA-E73BFD44B58D}"/>
    <cellStyle name="Normal 5 5 2 5 2 2 2 2" xfId="26829" xr:uid="{46D1D618-077E-47F1-9081-61B37D7EFA86}"/>
    <cellStyle name="Normal 5 5 2 5 2 2 2 2 2" xfId="40521" xr:uid="{7C9B6399-2F95-4F6F-995A-4C945EB622C8}"/>
    <cellStyle name="Normal 5 5 2 5 2 2 2 2 3" xfId="55405" xr:uid="{09824D34-C696-4DFF-BFD4-8E8ABDF4F2F7}"/>
    <cellStyle name="Normal 5 5 2 5 2 2 2 3" xfId="19985" xr:uid="{4ECC124E-D90E-4169-BE51-79C246340755}"/>
    <cellStyle name="Normal 5 5 2 5 2 2 2 4" xfId="33675" xr:uid="{D5434859-17CD-46B4-B341-521F2726BD0F}"/>
    <cellStyle name="Normal 5 5 2 5 2 2 2 5" xfId="48559" xr:uid="{A570EB1C-AA49-4B3D-A2EC-D533761F0C0F}"/>
    <cellStyle name="Normal 5 5 2 5 2 2 3" xfId="23407" xr:uid="{DD2D2815-C688-46E8-BB92-3242B721AD62}"/>
    <cellStyle name="Normal 5 5 2 5 2 2 3 2" xfId="37099" xr:uid="{06F9DDA6-3DB9-4C40-9DC8-68E240510469}"/>
    <cellStyle name="Normal 5 5 2 5 2 2 3 3" xfId="51983" xr:uid="{7E1C99FE-09FA-4C70-971A-A80FC93398AD}"/>
    <cellStyle name="Normal 5 5 2 5 2 2 4" xfId="16563" xr:uid="{DB43F982-7769-4E61-B8F0-D3EC19CD35A2}"/>
    <cellStyle name="Normal 5 5 2 5 2 2 4 2" xfId="41047" xr:uid="{19DB398A-FC53-4F2F-94AC-888D9A4E9515}"/>
    <cellStyle name="Normal 5 5 2 5 2 2 5" xfId="30253" xr:uid="{C8ED8A3C-3F1F-400E-B245-9294008A56BA}"/>
    <cellStyle name="Normal 5 5 2 5 2 2 6" xfId="45137" xr:uid="{D281933D-52BC-4342-8823-ED94C8FC8473}"/>
    <cellStyle name="Normal 5 5 2 5 2 2 7" xfId="9717" xr:uid="{72023B5C-4921-4C4C-8522-AAF1E4D42603}"/>
    <cellStyle name="Normal 5 5 2 5 2 3" xfId="11427" xr:uid="{A04D7E7A-98B0-4DE2-9356-946C90A1722E}"/>
    <cellStyle name="Normal 5 5 2 5 2 3 2" xfId="25117" xr:uid="{FFA8168A-BB9A-4A13-8193-0084E26E4BDB}"/>
    <cellStyle name="Normal 5 5 2 5 2 3 2 2" xfId="38809" xr:uid="{52DEE7E4-C504-47FB-A6B5-00F3D440350F}"/>
    <cellStyle name="Normal 5 5 2 5 2 3 2 3" xfId="53693" xr:uid="{F44642D6-92EA-44C9-8B04-A73B0101CE16}"/>
    <cellStyle name="Normal 5 5 2 5 2 3 3" xfId="18273" xr:uid="{F817A3E8-43B4-4F18-80DF-3844D2ED57A9}"/>
    <cellStyle name="Normal 5 5 2 5 2 3 4" xfId="31963" xr:uid="{8B94FBB8-3C9F-4AC4-8CEA-068C3B4A69A9}"/>
    <cellStyle name="Normal 5 5 2 5 2 3 5" xfId="46847" xr:uid="{70415C22-68A4-4C4D-B3DF-3A7557CE1FC1}"/>
    <cellStyle name="Normal 5 5 2 5 2 4" xfId="21695" xr:uid="{6CDFA686-1ADB-44D5-91CF-C35A14BBC586}"/>
    <cellStyle name="Normal 5 5 2 5 2 4 2" xfId="35387" xr:uid="{BD96C2C5-34A0-4830-9CE6-3FB0C02CF5A1}"/>
    <cellStyle name="Normal 5 5 2 5 2 4 3" xfId="50271" xr:uid="{86F54557-3356-4B22-B74B-D0FEAD3815C1}"/>
    <cellStyle name="Normal 5 5 2 5 2 5" xfId="14851" xr:uid="{5034DA53-E936-4E47-B857-11C13009B388}"/>
    <cellStyle name="Normal 5 5 2 5 2 5 2" xfId="41046" xr:uid="{B40B4C7C-A2F0-4A68-B53F-6531F044BC05}"/>
    <cellStyle name="Normal 5 5 2 5 2 6" xfId="28541" xr:uid="{26D5AA78-CAFC-4CCC-A467-3811F61F6654}"/>
    <cellStyle name="Normal 5 5 2 5 2 7" xfId="43425" xr:uid="{4FB20C95-493E-498F-85F1-66D5AA75D180}"/>
    <cellStyle name="Normal 5 5 2 5 2 8" xfId="8005" xr:uid="{F740A0C2-B163-441D-8AD4-6B77AFB2C9B2}"/>
    <cellStyle name="Normal 5 5 2 5 3" xfId="1355" xr:uid="{D22FB981-C193-4B29-9033-2D234711CFE7}"/>
    <cellStyle name="Normal 5 5 2 5 3 2" xfId="13138" xr:uid="{BA581A43-201D-4A5C-AA80-0F8798A0DC3F}"/>
    <cellStyle name="Normal 5 5 2 5 3 2 2" xfId="26828" xr:uid="{E389671E-0AD4-4468-98E8-F5A9DD742C01}"/>
    <cellStyle name="Normal 5 5 2 5 3 2 2 2" xfId="40520" xr:uid="{64EB3270-E5DB-4F1D-B189-00A149D8F4BB}"/>
    <cellStyle name="Normal 5 5 2 5 3 2 2 3" xfId="55404" xr:uid="{57FE2265-87A4-4714-A9A0-7F37560B862E}"/>
    <cellStyle name="Normal 5 5 2 5 3 2 3" xfId="19984" xr:uid="{707922A6-6127-4775-87F2-877FFF4701F1}"/>
    <cellStyle name="Normal 5 5 2 5 3 2 4" xfId="33674" xr:uid="{88D2CB0F-3664-4932-A234-0E89AB2E0906}"/>
    <cellStyle name="Normal 5 5 2 5 3 2 5" xfId="48558" xr:uid="{B624A254-1023-4C19-A5D5-F099A96587CA}"/>
    <cellStyle name="Normal 5 5 2 5 3 3" xfId="23406" xr:uid="{690D26EE-BCE3-4B6E-B3C3-804B327FC7D2}"/>
    <cellStyle name="Normal 5 5 2 5 3 3 2" xfId="37098" xr:uid="{62E99540-6199-4B00-8410-3A2C4F82F0B0}"/>
    <cellStyle name="Normal 5 5 2 5 3 3 3" xfId="51982" xr:uid="{CF90F84E-7550-4792-8510-2850AD64CB6F}"/>
    <cellStyle name="Normal 5 5 2 5 3 4" xfId="16562" xr:uid="{827838C8-517C-4281-8C08-671495547642}"/>
    <cellStyle name="Normal 5 5 2 5 3 4 2" xfId="41048" xr:uid="{84397908-27B2-4A67-8202-29771AEDFB35}"/>
    <cellStyle name="Normal 5 5 2 5 3 5" xfId="30252" xr:uid="{C8B04D9B-BE75-4116-BE64-3295B37A261C}"/>
    <cellStyle name="Normal 5 5 2 5 3 6" xfId="45136" xr:uid="{95B858BB-B23D-428E-A5B0-9137882EA6B3}"/>
    <cellStyle name="Normal 5 5 2 5 3 7" xfId="9716" xr:uid="{60D8FFBE-EE27-42EA-8EC1-824283F48958}"/>
    <cellStyle name="Normal 5 5 2 5 4" xfId="2895" xr:uid="{A2574790-0998-463F-AD1F-2DD04FD861C4}"/>
    <cellStyle name="Normal 5 5 2 5 4 2" xfId="25116" xr:uid="{A049C282-1E85-46B0-B9A1-4C9FCCBA0F80}"/>
    <cellStyle name="Normal 5 5 2 5 4 2 2" xfId="38808" xr:uid="{47E9796F-D121-41A4-B3D8-3B62FFB5CFE8}"/>
    <cellStyle name="Normal 5 5 2 5 4 2 3" xfId="53692" xr:uid="{392574FD-8105-4CEF-AC03-6FDC931727C0}"/>
    <cellStyle name="Normal 5 5 2 5 4 3" xfId="18272" xr:uid="{9CBD34BC-9F84-448E-A9F2-75A5256C9D3C}"/>
    <cellStyle name="Normal 5 5 2 5 4 3 2" xfId="41171" xr:uid="{B7E0EDC9-E95F-4433-9E5A-FF3D1E1A32BC}"/>
    <cellStyle name="Normal 5 5 2 5 4 4" xfId="31962" xr:uid="{1F281C49-FC9E-4D6E-B15B-40F8F8C3C8CF}"/>
    <cellStyle name="Normal 5 5 2 5 4 5" xfId="46846" xr:uid="{4F671C64-4EC8-4C0D-899D-797A5E055E01}"/>
    <cellStyle name="Normal 5 5 2 5 4 6" xfId="11426" xr:uid="{87CA6BB7-289A-43C1-95F6-DDCCB9027C9C}"/>
    <cellStyle name="Normal 5 5 2 5 5" xfId="21694" xr:uid="{DA145BFB-434C-4485-A219-795CB8BBFA38}"/>
    <cellStyle name="Normal 5 5 2 5 5 2" xfId="35386" xr:uid="{E8222F87-4116-44CA-84FE-42B91A1A1DC3}"/>
    <cellStyle name="Normal 5 5 2 5 5 3" xfId="50270" xr:uid="{DE915E16-6C18-4393-82CA-8BB9C9180C5D}"/>
    <cellStyle name="Normal 5 5 2 5 6" xfId="14850" xr:uid="{2E06A34C-54FD-423B-BED5-7B1FA5D5F2E4}"/>
    <cellStyle name="Normal 5 5 2 5 6 2" xfId="40790" xr:uid="{F2040842-1C38-4C78-BE53-8C9E123B4AA4}"/>
    <cellStyle name="Normal 5 5 2 5 7" xfId="28540" xr:uid="{4DE7DD8F-FEFD-42A4-8896-999B26821186}"/>
    <cellStyle name="Normal 5 5 2 5 8" xfId="43424" xr:uid="{15924641-D1F7-4E8A-B76D-2AB8DEDB2BDF}"/>
    <cellStyle name="Normal 5 5 2 5 9" xfId="8004" xr:uid="{273D2013-7C0B-49DF-8A96-F8F1BD55E7BC}"/>
    <cellStyle name="Normal 5 5 2 6" xfId="1356" xr:uid="{D9B2276F-2ABA-4B0B-B05B-BF31E0987167}"/>
    <cellStyle name="Normal 5 5 2 6 2" xfId="1357" xr:uid="{FD30FC3D-5F11-474A-9A41-A2CF169ABE85}"/>
    <cellStyle name="Normal 5 5 2 6 2 2" xfId="13140" xr:uid="{8D6291C4-B872-4C96-81C1-437A57499BB9}"/>
    <cellStyle name="Normal 5 5 2 6 2 2 2" xfId="26830" xr:uid="{7CE9F10F-B47D-4471-8E97-A3D40D42E227}"/>
    <cellStyle name="Normal 5 5 2 6 2 2 2 2" xfId="40522" xr:uid="{E5825825-510F-42FE-9C97-B6850FAE370C}"/>
    <cellStyle name="Normal 5 5 2 6 2 2 2 3" xfId="55406" xr:uid="{E512C1C1-10D3-4A68-9916-BEE97F0A1E91}"/>
    <cellStyle name="Normal 5 5 2 6 2 2 3" xfId="19986" xr:uid="{77D583CA-8C46-4F63-9F91-4752A9306B34}"/>
    <cellStyle name="Normal 5 5 2 6 2 2 4" xfId="33676" xr:uid="{343167F0-83CB-424E-AC00-0B554675C2D8}"/>
    <cellStyle name="Normal 5 5 2 6 2 2 5" xfId="48560" xr:uid="{2EBFDECB-9A1A-4ACE-90E7-AD2104BA0818}"/>
    <cellStyle name="Normal 5 5 2 6 2 3" xfId="23408" xr:uid="{F4CBEED3-29E7-4B4B-AEEA-1C5816E948B0}"/>
    <cellStyle name="Normal 5 5 2 6 2 3 2" xfId="37100" xr:uid="{97547C2F-9E4C-4BD7-BD37-22FC1871F71F}"/>
    <cellStyle name="Normal 5 5 2 6 2 3 3" xfId="51984" xr:uid="{808C8725-3AB0-4759-9FA9-6147A6998602}"/>
    <cellStyle name="Normal 5 5 2 6 2 4" xfId="16564" xr:uid="{8D995AB7-CADB-4586-9D6F-504BD88278DD}"/>
    <cellStyle name="Normal 5 5 2 6 2 4 2" xfId="41050" xr:uid="{235ECFCE-7B3E-444F-9248-D29767201E2E}"/>
    <cellStyle name="Normal 5 5 2 6 2 5" xfId="30254" xr:uid="{DAFE8ECA-C415-465D-B1E8-DECD81528EF6}"/>
    <cellStyle name="Normal 5 5 2 6 2 6" xfId="45138" xr:uid="{F98A1AC1-939A-4CE4-8323-E673C499E14A}"/>
    <cellStyle name="Normal 5 5 2 6 2 7" xfId="9718" xr:uid="{061C357B-F843-486B-A21F-1EB19F9ACBA5}"/>
    <cellStyle name="Normal 5 5 2 6 3" xfId="2896" xr:uid="{9639187A-6E37-4DC2-9663-893F43B95EFF}"/>
    <cellStyle name="Normal 5 5 2 6 3 2" xfId="25118" xr:uid="{07BB3174-CCB4-4159-9293-B612234B2092}"/>
    <cellStyle name="Normal 5 5 2 6 3 2 2" xfId="38810" xr:uid="{9B82A6B5-4473-4C47-BA57-72513085857D}"/>
    <cellStyle name="Normal 5 5 2 6 3 2 3" xfId="53694" xr:uid="{E0B7F158-4778-4095-9968-99156FAABD24}"/>
    <cellStyle name="Normal 5 5 2 6 3 3" xfId="18274" xr:uid="{9DAA68FC-079F-4B2E-A2F8-FE5CCB1AD504}"/>
    <cellStyle name="Normal 5 5 2 6 3 3 2" xfId="41172" xr:uid="{E07822B5-F0E3-44DC-A817-600254E8517C}"/>
    <cellStyle name="Normal 5 5 2 6 3 4" xfId="31964" xr:uid="{780DFE3D-A24A-477B-9BCA-2B315E8E23E6}"/>
    <cellStyle name="Normal 5 5 2 6 3 5" xfId="46848" xr:uid="{131D8701-4924-4D10-80C1-7BB3934093BB}"/>
    <cellStyle name="Normal 5 5 2 6 3 6" xfId="11428" xr:uid="{0CC77757-6CE9-40E7-BC3B-130F151E3F8E}"/>
    <cellStyle name="Normal 5 5 2 6 4" xfId="2897" xr:uid="{7DAB2B1A-B342-4F9C-9669-00B7AF88051F}"/>
    <cellStyle name="Normal 5 5 2 6 4 2" xfId="41173" xr:uid="{B176BDD5-BED7-4D9E-8159-84DCDFF90ED7}"/>
    <cellStyle name="Normal 5 5 2 6 4 3" xfId="35388" xr:uid="{D6CD3AA9-6BDB-430C-A312-397EE5159788}"/>
    <cellStyle name="Normal 5 5 2 6 4 4" xfId="50272" xr:uid="{BEBDD057-E389-4B67-BE75-8EB4601106B7}"/>
    <cellStyle name="Normal 5 5 2 6 4 5" xfId="21696" xr:uid="{93ECCECF-FA52-460F-807A-5525A3401FAA}"/>
    <cellStyle name="Normal 5 5 2 6 5" xfId="14852" xr:uid="{20D73B02-5405-4F2E-8302-0EAD761E483A}"/>
    <cellStyle name="Normal 5 5 2 6 5 2" xfId="41049" xr:uid="{15E08D49-F398-4D23-A4C3-B12CCB1DA4BF}"/>
    <cellStyle name="Normal 5 5 2 6 6" xfId="28542" xr:uid="{EDFE06D9-1155-4100-B9E3-B14E71BE555A}"/>
    <cellStyle name="Normal 5 5 2 6 7" xfId="43426" xr:uid="{518F24E3-EC4E-44FB-A67D-75998832737E}"/>
    <cellStyle name="Normal 5 5 2 6 8" xfId="8006" xr:uid="{F8D63B58-39AC-4E5D-B218-D9107E280D1E}"/>
    <cellStyle name="Normal 5 5 2 7" xfId="1358" xr:uid="{DA61423E-882F-4BFA-A133-DA790E99D884}"/>
    <cellStyle name="Normal 5 5 2 7 2" xfId="9719" xr:uid="{C5F7E11E-B4EE-4D44-8188-87FD283A6FC7}"/>
    <cellStyle name="Normal 5 5 2 7 2 2" xfId="13141" xr:uid="{9D28A50E-8301-4450-9FE1-F40631A571D3}"/>
    <cellStyle name="Normal 5 5 2 7 2 2 2" xfId="26831" xr:uid="{7A1AA61B-31DA-42DC-8719-8AA600D8E115}"/>
    <cellStyle name="Normal 5 5 2 7 2 2 2 2" xfId="40523" xr:uid="{B3006987-6933-4DE2-B062-99C0231353B4}"/>
    <cellStyle name="Normal 5 5 2 7 2 2 2 3" xfId="55407" xr:uid="{4CBC6919-FB35-4C4C-9EAB-AD76A1D92D59}"/>
    <cellStyle name="Normal 5 5 2 7 2 2 3" xfId="19987" xr:uid="{2A630D04-BDA5-4083-B323-93F8D9CACE15}"/>
    <cellStyle name="Normal 5 5 2 7 2 2 4" xfId="33677" xr:uid="{E6339874-F4FD-49C7-8890-771019416F9A}"/>
    <cellStyle name="Normal 5 5 2 7 2 2 5" xfId="48561" xr:uid="{00628B04-8C98-4314-B31A-2954A4EB0779}"/>
    <cellStyle name="Normal 5 5 2 7 2 3" xfId="23409" xr:uid="{D54EBF73-89D2-4560-A3BA-B0F203FEC2A6}"/>
    <cellStyle name="Normal 5 5 2 7 2 3 2" xfId="37101" xr:uid="{AB6EC5D4-052C-4BBB-8041-208F66B7963F}"/>
    <cellStyle name="Normal 5 5 2 7 2 3 3" xfId="51985" xr:uid="{BA58EDE6-9B6E-481E-951A-7CE1A88C3B47}"/>
    <cellStyle name="Normal 5 5 2 7 2 4" xfId="16565" xr:uid="{B707B344-6E63-4DBA-B2AD-9100ACB71ED8}"/>
    <cellStyle name="Normal 5 5 2 7 2 5" xfId="30255" xr:uid="{64DC9507-F0D3-44E5-A9B5-D0CA9888D5F3}"/>
    <cellStyle name="Normal 5 5 2 7 2 6" xfId="45139" xr:uid="{48072EFA-1285-4E4F-B03E-A75501C31039}"/>
    <cellStyle name="Normal 5 5 2 7 3" xfId="11429" xr:uid="{7D404BBC-26B3-4B86-8C52-23AEAD26B635}"/>
    <cellStyle name="Normal 5 5 2 7 3 2" xfId="25119" xr:uid="{1CB1DDB0-7A2A-44AA-82B8-EFD381E1E4CE}"/>
    <cellStyle name="Normal 5 5 2 7 3 2 2" xfId="38811" xr:uid="{E970A799-0B3C-4BB2-A968-E41874144055}"/>
    <cellStyle name="Normal 5 5 2 7 3 2 3" xfId="53695" xr:uid="{332E872C-CDD8-4D98-A247-E25E5BDE1180}"/>
    <cellStyle name="Normal 5 5 2 7 3 3" xfId="18275" xr:uid="{2ACB524B-082A-4F54-AFD2-8962009E0B20}"/>
    <cellStyle name="Normal 5 5 2 7 3 4" xfId="31965" xr:uid="{62C4255E-FD37-4662-A69E-673DA80E7953}"/>
    <cellStyle name="Normal 5 5 2 7 3 5" xfId="46849" xr:uid="{3539E398-8C85-4406-8D6F-DE0CBDCB0F5F}"/>
    <cellStyle name="Normal 5 5 2 7 4" xfId="21697" xr:uid="{B97890C1-A1EF-42C1-8F42-D42D3EB03702}"/>
    <cellStyle name="Normal 5 5 2 7 4 2" xfId="35389" xr:uid="{13DB15C4-3606-46BD-A516-36ECEC914FB9}"/>
    <cellStyle name="Normal 5 5 2 7 4 3" xfId="50273" xr:uid="{7E0FBED1-9FC8-4776-8404-5B80AA19EDCC}"/>
    <cellStyle name="Normal 5 5 2 7 5" xfId="14853" xr:uid="{205A4E86-D5BA-421D-9CB3-ED64F6F4A328}"/>
    <cellStyle name="Normal 5 5 2 7 5 2" xfId="41051" xr:uid="{0FDCA7B1-0C9F-4E89-8527-125C5C52F432}"/>
    <cellStyle name="Normal 5 5 2 7 6" xfId="28543" xr:uid="{10DA8538-1C98-4A99-8808-E411133AD9ED}"/>
    <cellStyle name="Normal 5 5 2 7 7" xfId="43427" xr:uid="{623E36B3-8C23-4135-BE50-0DA227B878A8}"/>
    <cellStyle name="Normal 5 5 2 7 8" xfId="8007" xr:uid="{93E10A44-4B2A-42DE-BE53-6CADCDCCF158}"/>
    <cellStyle name="Normal 5 5 2 8" xfId="2898" xr:uid="{F960D5A0-0930-4896-96EE-7DD4D246E3BD}"/>
    <cellStyle name="Normal 5 5 2 8 2" xfId="13112" xr:uid="{3ACE25E4-04A4-4642-81D2-73CB0087E57B}"/>
    <cellStyle name="Normal 5 5 2 8 2 2" xfId="26802" xr:uid="{A91E0C5B-BA71-4130-9C87-E9736EC5FF0E}"/>
    <cellStyle name="Normal 5 5 2 8 2 2 2" xfId="40494" xr:uid="{EDC65795-195F-4774-B43B-00E2BC4719C2}"/>
    <cellStyle name="Normal 5 5 2 8 2 2 3" xfId="55378" xr:uid="{FBEF50FE-B846-4A20-B14D-FDA84FBFBB7C}"/>
    <cellStyle name="Normal 5 5 2 8 2 3" xfId="19958" xr:uid="{5CAE56D5-0B23-436B-AD64-E38FE3356C69}"/>
    <cellStyle name="Normal 5 5 2 8 2 4" xfId="33648" xr:uid="{CB422804-54B9-4616-A057-0F6B90879DD7}"/>
    <cellStyle name="Normal 5 5 2 8 2 5" xfId="48532" xr:uid="{011A8B48-97E9-4576-831A-C4D75DD2BCE0}"/>
    <cellStyle name="Normal 5 5 2 8 3" xfId="23380" xr:uid="{0EAAA26D-4555-4BA3-B58E-0C38AE8F4ADF}"/>
    <cellStyle name="Normal 5 5 2 8 3 2" xfId="37072" xr:uid="{1609B797-6AC7-4F7F-BA02-7D15834C3DDF}"/>
    <cellStyle name="Normal 5 5 2 8 3 3" xfId="51956" xr:uid="{356A05AF-9B4D-4DF4-ADDB-E88B0B0AB3DC}"/>
    <cellStyle name="Normal 5 5 2 8 4" xfId="16536" xr:uid="{B5D81378-7F5A-4C70-A70D-A05912D1EFB3}"/>
    <cellStyle name="Normal 5 5 2 8 4 2" xfId="41174" xr:uid="{D6C1EA73-9738-41FF-B723-9E87C818F545}"/>
    <cellStyle name="Normal 5 5 2 8 5" xfId="30226" xr:uid="{F7716579-F8AB-4340-8F8E-3B3A6B233DDB}"/>
    <cellStyle name="Normal 5 5 2 8 6" xfId="45110" xr:uid="{5950CB18-7D91-4E6A-898E-C1A59BE6A806}"/>
    <cellStyle name="Normal 5 5 2 8 7" xfId="9690" xr:uid="{555607D1-A405-40F0-8316-E321C698D5E7}"/>
    <cellStyle name="Normal 5 5 2 9" xfId="2899" xr:uid="{DCDE8B5C-BF88-485D-9054-48776BE76DA3}"/>
    <cellStyle name="Normal 5 5 2 9 2" xfId="25090" xr:uid="{4DB27830-78D1-48CF-B0D6-EBFD32DA027A}"/>
    <cellStyle name="Normal 5 5 2 9 2 2" xfId="38782" xr:uid="{535F6991-3964-4AF7-BBBC-1792ACCB1A97}"/>
    <cellStyle name="Normal 5 5 2 9 2 3" xfId="53666" xr:uid="{BB9BC6E0-BF12-44CA-8680-EF939DFB45B7}"/>
    <cellStyle name="Normal 5 5 2 9 3" xfId="18246" xr:uid="{76B81B36-3D32-40D5-80DE-C25C83D7D966}"/>
    <cellStyle name="Normal 5 5 2 9 3 2" xfId="41175" xr:uid="{0DDFD0FD-4E21-4131-AE8B-71E17478D317}"/>
    <cellStyle name="Normal 5 5 2 9 4" xfId="31936" xr:uid="{B2F8B884-6059-48C1-9F4D-F401786BC777}"/>
    <cellStyle name="Normal 5 5 2 9 5" xfId="46820" xr:uid="{39942489-CF7B-489C-9AC8-4F8207E0B348}"/>
    <cellStyle name="Normal 5 5 2 9 6" xfId="11400" xr:uid="{152F43BC-AB92-49DE-B6D8-351910C8355D}"/>
    <cellStyle name="Normal 5 5 3" xfId="103" xr:uid="{C5FC9C1E-109B-481A-BC28-2FB7B3815A27}"/>
    <cellStyle name="Normal 5 5 3 10" xfId="14854" xr:uid="{4861140F-B80F-48F6-908B-8D3DE8AC4822}"/>
    <cellStyle name="Normal 5 5 3 10 2" xfId="40769" xr:uid="{F59F1F31-F16C-4C3A-8438-ACF3F94FE803}"/>
    <cellStyle name="Normal 5 5 3 11" xfId="28544" xr:uid="{CF8D37CB-B674-4CEE-AFBE-3296010F5D53}"/>
    <cellStyle name="Normal 5 5 3 12" xfId="43428" xr:uid="{20BD7975-6F1F-4532-91C1-187F28C2F1E3}"/>
    <cellStyle name="Normal 5 5 3 13" xfId="8008" xr:uid="{596481B7-FF88-499D-A4D9-B14D7EB90A6A}"/>
    <cellStyle name="Normal 5 5 3 2" xfId="104" xr:uid="{F5F655AD-D0BF-47BC-91A2-A91B95DD80A1}"/>
    <cellStyle name="Normal 5 5 3 2 10" xfId="43429" xr:uid="{36E8CDD5-9B78-4A20-8913-E8F3BE012055}"/>
    <cellStyle name="Normal 5 5 3 2 11" xfId="8009" xr:uid="{4614E89B-0946-4AE2-BB61-9C86C7E06301}"/>
    <cellStyle name="Normal 5 5 3 2 2" xfId="570" xr:uid="{52474D4A-B1ED-4CC9-9C54-D7F45D7576D5}"/>
    <cellStyle name="Normal 5 5 3 2 2 2" xfId="1359" xr:uid="{D2734A6E-E8A9-4A03-AF3D-D6579BAA6CD6}"/>
    <cellStyle name="Normal 5 5 3 2 2 2 2" xfId="1360" xr:uid="{4E5F3153-90A3-4BF6-B968-ECDBCDD328FF}"/>
    <cellStyle name="Normal 5 5 3 2 2 2 2 2" xfId="4470" xr:uid="{33872A64-A83E-4F2A-B7AA-587E784788C5}"/>
    <cellStyle name="Normal 5 5 3 2 2 2 2 2 2" xfId="26835" xr:uid="{E315A1D9-3CA2-4608-AFB7-CE87B086A392}"/>
    <cellStyle name="Normal 5 5 3 2 2 2 2 2 2 2" xfId="40527" xr:uid="{BF5CAEA4-5D18-4859-8445-9EE5E2622372}"/>
    <cellStyle name="Normal 5 5 3 2 2 2 2 2 2 3" xfId="55411" xr:uid="{EB486E93-9492-40CC-AE0A-7251501DB2EE}"/>
    <cellStyle name="Normal 5 5 3 2 2 2 2 2 3" xfId="19991" xr:uid="{92BE08DA-A995-4415-81B2-1F0B22671752}"/>
    <cellStyle name="Normal 5 5 3 2 2 2 2 2 3 2" xfId="41347" xr:uid="{8591B0B7-61E6-4542-9BA7-9FA57B135214}"/>
    <cellStyle name="Normal 5 5 3 2 2 2 2 2 4" xfId="33681" xr:uid="{1A16686E-B710-41D4-8062-CDF087D4266C}"/>
    <cellStyle name="Normal 5 5 3 2 2 2 2 2 5" xfId="48565" xr:uid="{8EEBEF56-2CAB-4E00-9CD0-0DFACF82FA70}"/>
    <cellStyle name="Normal 5 5 3 2 2 2 2 2 6" xfId="13145" xr:uid="{6C4E0360-D511-48F3-94AB-7A351B1273D2}"/>
    <cellStyle name="Normal 5 5 3 2 2 2 2 3" xfId="23413" xr:uid="{5608CC5F-FAA1-4564-BFE1-24C064688011}"/>
    <cellStyle name="Normal 5 5 3 2 2 2 2 3 2" xfId="37105" xr:uid="{BBD95797-F5A4-480A-9946-FE30707736D8}"/>
    <cellStyle name="Normal 5 5 3 2 2 2 2 3 3" xfId="51989" xr:uid="{D8C5FCDA-64D1-4AF8-8607-5837202AF97E}"/>
    <cellStyle name="Normal 5 5 3 2 2 2 2 4" xfId="16569" xr:uid="{D5A9CFFC-9692-48A0-BE20-3941C4CA483A}"/>
    <cellStyle name="Normal 5 5 3 2 2 2 2 4 2" xfId="41053" xr:uid="{B882F7A2-99F7-4CC7-B3A7-B0C1C349EAFD}"/>
    <cellStyle name="Normal 5 5 3 2 2 2 2 5" xfId="30259" xr:uid="{62F030E1-DDA3-4675-BBC0-04F3828B5F4A}"/>
    <cellStyle name="Normal 5 5 3 2 2 2 2 6" xfId="45143" xr:uid="{C6437766-EA62-4E8A-9CB5-196897A518A9}"/>
    <cellStyle name="Normal 5 5 3 2 2 2 2 7" xfId="9723" xr:uid="{C5E62250-D1A3-4A45-AE46-76F6CC408878}"/>
    <cellStyle name="Normal 5 5 3 2 2 2 3" xfId="4471" xr:uid="{BFE2A468-61B0-48BB-9609-E78597F85DD7}"/>
    <cellStyle name="Normal 5 5 3 2 2 2 3 2" xfId="25123" xr:uid="{C044218C-279F-493D-949D-461A8940E6AC}"/>
    <cellStyle name="Normal 5 5 3 2 2 2 3 2 2" xfId="38815" xr:uid="{A547B1A7-087F-4710-8E95-7F6D4E142298}"/>
    <cellStyle name="Normal 5 5 3 2 2 2 3 2 3" xfId="53699" xr:uid="{E0592448-C3AD-480A-B44B-37E2551EED7B}"/>
    <cellStyle name="Normal 5 5 3 2 2 2 3 3" xfId="18279" xr:uid="{D4C3C446-2D4F-4D9A-95F2-A05816691E31}"/>
    <cellStyle name="Normal 5 5 3 2 2 2 3 3 2" xfId="41348" xr:uid="{C3336D35-9A8D-441A-8E2D-4BF4DAA9464D}"/>
    <cellStyle name="Normal 5 5 3 2 2 2 3 4" xfId="31969" xr:uid="{01F3ED91-7E38-44E2-A277-D34299D6CB98}"/>
    <cellStyle name="Normal 5 5 3 2 2 2 3 5" xfId="46853" xr:uid="{7477183C-4206-48F9-804A-9ABEA5E45AFE}"/>
    <cellStyle name="Normal 5 5 3 2 2 2 3 6" xfId="11433" xr:uid="{B982B84E-7DA4-4BAD-9E62-6F76652C8D1F}"/>
    <cellStyle name="Normal 5 5 3 2 2 2 4" xfId="21701" xr:uid="{3AFC0085-B77A-402B-9650-ABF960D975A5}"/>
    <cellStyle name="Normal 5 5 3 2 2 2 4 2" xfId="35393" xr:uid="{C4950C6D-EFE9-4114-B992-742B7A91612B}"/>
    <cellStyle name="Normal 5 5 3 2 2 2 4 3" xfId="50277" xr:uid="{680D560C-9832-4C4C-AE08-AD31DC6EDBDA}"/>
    <cellStyle name="Normal 5 5 3 2 2 2 5" xfId="14857" xr:uid="{686CFDC3-1195-40B7-A63E-1B61B39CC7BC}"/>
    <cellStyle name="Normal 5 5 3 2 2 2 5 2" xfId="41052" xr:uid="{37495A22-9C81-4C24-842F-94F7B16054FC}"/>
    <cellStyle name="Normal 5 5 3 2 2 2 6" xfId="28547" xr:uid="{95A29E86-098F-49C3-ACD7-911F9809B89D}"/>
    <cellStyle name="Normal 5 5 3 2 2 2 7" xfId="43431" xr:uid="{C8AF1A08-3D24-4A7D-9A96-2E91999E3CA7}"/>
    <cellStyle name="Normal 5 5 3 2 2 2 8" xfId="8011" xr:uid="{18BEC6A3-88D2-4503-B6F8-BFF5A5078C71}"/>
    <cellStyle name="Normal 5 5 3 2 2 3" xfId="1361" xr:uid="{56F00338-F697-4A1C-83C8-886EC72C3FBB}"/>
    <cellStyle name="Normal 5 5 3 2 2 3 2" xfId="4472" xr:uid="{30830673-51A3-4A7A-8877-D2884FB8080D}"/>
    <cellStyle name="Normal 5 5 3 2 2 3 2 2" xfId="26834" xr:uid="{05511F84-8C84-42EC-A027-5AF041766C68}"/>
    <cellStyle name="Normal 5 5 3 2 2 3 2 2 2" xfId="40526" xr:uid="{351FECD6-9D5D-4A4A-AD46-689B42BF552B}"/>
    <cellStyle name="Normal 5 5 3 2 2 3 2 2 3" xfId="55410" xr:uid="{26E2AE31-E87F-47A8-A8B1-346F8E7798F6}"/>
    <cellStyle name="Normal 5 5 3 2 2 3 2 3" xfId="19990" xr:uid="{00A9575D-859A-4386-93E8-0C3E930D86ED}"/>
    <cellStyle name="Normal 5 5 3 2 2 3 2 3 2" xfId="41349" xr:uid="{78472ACD-FC7E-495F-AC4F-E943BD11826F}"/>
    <cellStyle name="Normal 5 5 3 2 2 3 2 4" xfId="33680" xr:uid="{B28D6A62-1AFA-4F4B-AE1B-4AFA89E7B564}"/>
    <cellStyle name="Normal 5 5 3 2 2 3 2 5" xfId="48564" xr:uid="{BCF523B0-8624-422F-AA6A-0141052E2308}"/>
    <cellStyle name="Normal 5 5 3 2 2 3 2 6" xfId="13144" xr:uid="{D3D0DB91-7C53-46F6-8298-21BFD76749F9}"/>
    <cellStyle name="Normal 5 5 3 2 2 3 3" xfId="23412" xr:uid="{767E6A77-FF78-4333-815B-C3FF4862601A}"/>
    <cellStyle name="Normal 5 5 3 2 2 3 3 2" xfId="37104" xr:uid="{7323AEDE-1F7B-4602-B8D3-B4DD97E0BC9C}"/>
    <cellStyle name="Normal 5 5 3 2 2 3 3 3" xfId="51988" xr:uid="{C1FE1CD3-772E-4701-AC90-34DB97937265}"/>
    <cellStyle name="Normal 5 5 3 2 2 3 4" xfId="16568" xr:uid="{AE24AB30-7E2B-4F24-BA69-23C8508BD0AC}"/>
    <cellStyle name="Normal 5 5 3 2 2 3 4 2" xfId="41054" xr:uid="{613C47FC-F78C-4172-891E-FD96D34FB7D7}"/>
    <cellStyle name="Normal 5 5 3 2 2 3 5" xfId="30258" xr:uid="{E1D7CEDC-51AD-47E8-B122-0E6C1053F0B7}"/>
    <cellStyle name="Normal 5 5 3 2 2 3 6" xfId="45142" xr:uid="{AA360AF0-B04D-4BD0-BDEC-1225C12C1B39}"/>
    <cellStyle name="Normal 5 5 3 2 2 3 7" xfId="9722" xr:uid="{E7764D0C-AC4F-48D4-802F-3607267BA92E}"/>
    <cellStyle name="Normal 5 5 3 2 2 4" xfId="2900" xr:uid="{234B94D9-02BE-4C32-86FB-5989ABA83695}"/>
    <cellStyle name="Normal 5 5 3 2 2 4 2" xfId="25122" xr:uid="{D78C858C-78D2-4B68-9EF4-307214B5402A}"/>
    <cellStyle name="Normal 5 5 3 2 2 4 2 2" xfId="38814" xr:uid="{0704C071-4C0D-4FE5-ADA6-DC5E1C8E6FAB}"/>
    <cellStyle name="Normal 5 5 3 2 2 4 2 3" xfId="53698" xr:uid="{BBADF640-25A3-4E6D-B5F1-0121FF807C58}"/>
    <cellStyle name="Normal 5 5 3 2 2 4 3" xfId="18278" xr:uid="{E030388D-2377-43CF-9F70-5E0FDAB872EB}"/>
    <cellStyle name="Normal 5 5 3 2 2 4 3 2" xfId="41176" xr:uid="{11CCF40E-C154-4529-A48C-6D630F31100D}"/>
    <cellStyle name="Normal 5 5 3 2 2 4 4" xfId="31968" xr:uid="{F54E7E96-FADE-400F-B892-DC3302D1801A}"/>
    <cellStyle name="Normal 5 5 3 2 2 4 5" xfId="46852" xr:uid="{7BD715A7-D0CB-4252-B6C8-B5BF2BF884B5}"/>
    <cellStyle name="Normal 5 5 3 2 2 4 6" xfId="11432" xr:uid="{53B6B6D5-42B7-4E54-B205-899F7FED8119}"/>
    <cellStyle name="Normal 5 5 3 2 2 5" xfId="21700" xr:uid="{F4521AF5-A642-46C0-9D66-59CD3FB157D5}"/>
    <cellStyle name="Normal 5 5 3 2 2 5 2" xfId="35392" xr:uid="{A4671772-C80F-4697-9310-0A7893533E83}"/>
    <cellStyle name="Normal 5 5 3 2 2 5 3" xfId="50276" xr:uid="{51571029-7C4B-46F0-B128-269670C40856}"/>
    <cellStyle name="Normal 5 5 3 2 2 6" xfId="14856" xr:uid="{700366FE-A7B8-438C-ACBC-7DE12C636784}"/>
    <cellStyle name="Normal 5 5 3 2 2 6 2" xfId="40847" xr:uid="{84C1E957-6A34-491D-AA4C-132A57DDFCC4}"/>
    <cellStyle name="Normal 5 5 3 2 2 7" xfId="28546" xr:uid="{4346C2CD-381E-4E42-B109-A2C7E1B77A1A}"/>
    <cellStyle name="Normal 5 5 3 2 2 8" xfId="43430" xr:uid="{5BE37A75-0381-43FF-898A-D7CEC80D5EF8}"/>
    <cellStyle name="Normal 5 5 3 2 2 9" xfId="8010" xr:uid="{6A6AA4AE-3E08-42DA-8563-1D0AFB1386F3}"/>
    <cellStyle name="Normal 5 5 3 2 3" xfId="1362" xr:uid="{9A4214A7-3281-43D0-B1AA-0DF157DD23B1}"/>
    <cellStyle name="Normal 5 5 3 2 3 2" xfId="1363" xr:uid="{7A3C59C0-F8B9-49A4-9C09-5EC2E37812DE}"/>
    <cellStyle name="Normal 5 5 3 2 3 2 2" xfId="4473" xr:uid="{50510D4E-7060-4508-8374-58705B2F816E}"/>
    <cellStyle name="Normal 5 5 3 2 3 2 2 2" xfId="26836" xr:uid="{6E0A5826-D453-4066-87FA-022AD0240D72}"/>
    <cellStyle name="Normal 5 5 3 2 3 2 2 2 2" xfId="40528" xr:uid="{3087C16E-477B-45E9-A891-DF31A11831F6}"/>
    <cellStyle name="Normal 5 5 3 2 3 2 2 2 3" xfId="55412" xr:uid="{597A4B78-56AA-4C69-B146-51F38220CD3A}"/>
    <cellStyle name="Normal 5 5 3 2 3 2 2 3" xfId="19992" xr:uid="{FBF340BA-B552-4F79-9E7B-8AEB685D8BD7}"/>
    <cellStyle name="Normal 5 5 3 2 3 2 2 3 2" xfId="41350" xr:uid="{72537DEF-7D34-484D-BF18-82FEFDDAF181}"/>
    <cellStyle name="Normal 5 5 3 2 3 2 2 4" xfId="33682" xr:uid="{6595F072-85B3-451D-A779-8F8F92F433BA}"/>
    <cellStyle name="Normal 5 5 3 2 3 2 2 5" xfId="48566" xr:uid="{FF51D67B-A28A-477C-A72E-DE4A663989E1}"/>
    <cellStyle name="Normal 5 5 3 2 3 2 2 6" xfId="13146" xr:uid="{CE2455FD-18F4-44E3-A558-6A0A81370035}"/>
    <cellStyle name="Normal 5 5 3 2 3 2 3" xfId="23414" xr:uid="{2A6961CA-561E-49D8-8791-F37E88251B57}"/>
    <cellStyle name="Normal 5 5 3 2 3 2 3 2" xfId="37106" xr:uid="{CB0AD21C-378B-4D52-ADF4-89225B7999DB}"/>
    <cellStyle name="Normal 5 5 3 2 3 2 3 3" xfId="51990" xr:uid="{251E0138-80A4-4215-9937-7DFA0994C9F4}"/>
    <cellStyle name="Normal 5 5 3 2 3 2 4" xfId="16570" xr:uid="{E9205084-4A57-4E55-9B95-DE4D3449426C}"/>
    <cellStyle name="Normal 5 5 3 2 3 2 4 2" xfId="41056" xr:uid="{212B0DDB-5C86-4F35-B3E8-549B62534139}"/>
    <cellStyle name="Normal 5 5 3 2 3 2 5" xfId="30260" xr:uid="{A14E7108-7A32-44B1-AA2B-1579AABE51C3}"/>
    <cellStyle name="Normal 5 5 3 2 3 2 6" xfId="45144" xr:uid="{8C1CB3C5-CE92-4589-8B32-9179B05707C7}"/>
    <cellStyle name="Normal 5 5 3 2 3 2 7" xfId="9724" xr:uid="{636CAF92-D921-46EF-B511-66430274A347}"/>
    <cellStyle name="Normal 5 5 3 2 3 3" xfId="2901" xr:uid="{21E900C4-FA5F-4FE6-95B9-6EB1FBC295E8}"/>
    <cellStyle name="Normal 5 5 3 2 3 3 2" xfId="25124" xr:uid="{FF127E4B-3A97-4C64-85CC-6B967AFB3D47}"/>
    <cellStyle name="Normal 5 5 3 2 3 3 2 2" xfId="38816" xr:uid="{03F98635-C91C-41A0-80C9-585B82EADD2F}"/>
    <cellStyle name="Normal 5 5 3 2 3 3 2 3" xfId="53700" xr:uid="{384B469B-9CC8-4480-AB47-6D6D5DFBBBEF}"/>
    <cellStyle name="Normal 5 5 3 2 3 3 3" xfId="18280" xr:uid="{860033F6-E94F-427A-AC13-B48C48ABBE9A}"/>
    <cellStyle name="Normal 5 5 3 2 3 3 3 2" xfId="41177" xr:uid="{0E77DB26-1AC3-4354-96A0-770A4452E73B}"/>
    <cellStyle name="Normal 5 5 3 2 3 3 4" xfId="31970" xr:uid="{1D9E04D4-DC57-49EB-B2A0-BB9C76D409CF}"/>
    <cellStyle name="Normal 5 5 3 2 3 3 5" xfId="46854" xr:uid="{E7C2491E-4A26-4F2C-A34D-C15196E3C30E}"/>
    <cellStyle name="Normal 5 5 3 2 3 3 6" xfId="11434" xr:uid="{7B846CCE-BE06-4AE9-8D3D-B6E78199C60E}"/>
    <cellStyle name="Normal 5 5 3 2 3 4" xfId="2902" xr:uid="{9575385F-A64C-452B-802F-2A0A0BD76075}"/>
    <cellStyle name="Normal 5 5 3 2 3 4 2" xfId="41178" xr:uid="{9039E3B9-CFD7-48C5-94D1-A99047320776}"/>
    <cellStyle name="Normal 5 5 3 2 3 4 3" xfId="35394" xr:uid="{DC38F90E-F26C-45A7-B829-57F445156734}"/>
    <cellStyle name="Normal 5 5 3 2 3 4 4" xfId="50278" xr:uid="{9AF21F24-BC7A-4B6D-977C-CD7B8F9834E3}"/>
    <cellStyle name="Normal 5 5 3 2 3 4 5" xfId="21702" xr:uid="{E570E692-608D-4621-87DA-386EA1E1259D}"/>
    <cellStyle name="Normal 5 5 3 2 3 5" xfId="14858" xr:uid="{5D51F7C3-0A0B-4EB6-80BC-8B98D1D3FC43}"/>
    <cellStyle name="Normal 5 5 3 2 3 5 2" xfId="41055" xr:uid="{BBD3D65B-18CB-4168-8611-A0AF2021B2DB}"/>
    <cellStyle name="Normal 5 5 3 2 3 6" xfId="28548" xr:uid="{BB7DF1E3-09B4-4BFE-99CD-8EE95AA89A73}"/>
    <cellStyle name="Normal 5 5 3 2 3 7" xfId="43432" xr:uid="{5134BC22-C940-4E02-BE6D-D8994727D7B6}"/>
    <cellStyle name="Normal 5 5 3 2 3 8" xfId="8012" xr:uid="{89F34372-72E0-426D-A002-F829B0188FF6}"/>
    <cellStyle name="Normal 5 5 3 2 4" xfId="1364" xr:uid="{2DC4B7C2-D6A7-4CC1-9BA5-9C2121D5B3DD}"/>
    <cellStyle name="Normal 5 5 3 2 4 2" xfId="4474" xr:uid="{0D47F301-34ED-4FB9-B62D-652C405883C9}"/>
    <cellStyle name="Normal 5 5 3 2 4 2 2" xfId="13147" xr:uid="{49064C34-233A-47D7-B831-7EA5C9AD522C}"/>
    <cellStyle name="Normal 5 5 3 2 4 2 2 2" xfId="26837" xr:uid="{D926046C-3D31-46CA-85BF-91436CD7676A}"/>
    <cellStyle name="Normal 5 5 3 2 4 2 2 2 2" xfId="40529" xr:uid="{C9616E31-8DCB-4CCA-8236-DA48BC137C72}"/>
    <cellStyle name="Normal 5 5 3 2 4 2 2 2 3" xfId="55413" xr:uid="{99FE959F-79CA-4898-BE6D-C135DB7AD2A3}"/>
    <cellStyle name="Normal 5 5 3 2 4 2 2 3" xfId="19993" xr:uid="{2916AEBA-5332-42B3-AC03-D04F9384A53B}"/>
    <cellStyle name="Normal 5 5 3 2 4 2 2 4" xfId="33683" xr:uid="{91857E62-F591-4032-8C3B-8C2B34C8A329}"/>
    <cellStyle name="Normal 5 5 3 2 4 2 2 5" xfId="48567" xr:uid="{986235C9-2C2F-47A9-B2AB-E9DCC77B4271}"/>
    <cellStyle name="Normal 5 5 3 2 4 2 3" xfId="23415" xr:uid="{E131697B-6013-4B95-B148-345DCA61B372}"/>
    <cellStyle name="Normal 5 5 3 2 4 2 3 2" xfId="37107" xr:uid="{9CC4D172-4C3E-453E-93BB-00B286F63D77}"/>
    <cellStyle name="Normal 5 5 3 2 4 2 3 3" xfId="51991" xr:uid="{5B9E922B-7E8C-4ECD-A342-BE2882849612}"/>
    <cellStyle name="Normal 5 5 3 2 4 2 4" xfId="16571" xr:uid="{AB9697E6-78C8-4798-9DDF-C7D44FE3E807}"/>
    <cellStyle name="Normal 5 5 3 2 4 2 4 2" xfId="41351" xr:uid="{90CB0479-1B45-47C5-8172-CE48E6577973}"/>
    <cellStyle name="Normal 5 5 3 2 4 2 5" xfId="30261" xr:uid="{6C8EE878-56FC-406D-B89D-5760EA2F17B6}"/>
    <cellStyle name="Normal 5 5 3 2 4 2 6" xfId="45145" xr:uid="{9C5D80E9-8F26-44D2-8F0E-8C011FA94CBD}"/>
    <cellStyle name="Normal 5 5 3 2 4 2 7" xfId="9725" xr:uid="{1743FD7E-E1BC-4B19-893F-8A5D3CDA913E}"/>
    <cellStyle name="Normal 5 5 3 2 4 3" xfId="11435" xr:uid="{D370BAFD-0C3D-4782-A01C-AE5E9E3B3E06}"/>
    <cellStyle name="Normal 5 5 3 2 4 3 2" xfId="25125" xr:uid="{E4888801-5915-408B-9CD9-04BC9EAAA278}"/>
    <cellStyle name="Normal 5 5 3 2 4 3 2 2" xfId="38817" xr:uid="{BC6DC01E-0BC2-402E-8F0E-B313A44CDD7B}"/>
    <cellStyle name="Normal 5 5 3 2 4 3 2 3" xfId="53701" xr:uid="{02849A84-830F-4F3D-A883-E77082E655AE}"/>
    <cellStyle name="Normal 5 5 3 2 4 3 3" xfId="18281" xr:uid="{90501CF7-CC28-4F0B-9C82-1F934AB35663}"/>
    <cellStyle name="Normal 5 5 3 2 4 3 4" xfId="31971" xr:uid="{F239244B-2413-4AEF-BE8F-1845C978ABA9}"/>
    <cellStyle name="Normal 5 5 3 2 4 3 5" xfId="46855" xr:uid="{4B69C5B8-0A59-4B85-B7B7-064791FE3A33}"/>
    <cellStyle name="Normal 5 5 3 2 4 4" xfId="21703" xr:uid="{A8DB9DA3-9CB3-44E3-8C70-4AF127896066}"/>
    <cellStyle name="Normal 5 5 3 2 4 4 2" xfId="35395" xr:uid="{547712A8-8047-41F4-888F-8D5CCB436B43}"/>
    <cellStyle name="Normal 5 5 3 2 4 4 3" xfId="50279" xr:uid="{E3E63BE7-F504-41F0-9AFE-B3F56A58765C}"/>
    <cellStyle name="Normal 5 5 3 2 4 5" xfId="14859" xr:uid="{A3204AA7-400A-405A-8B0E-7C21A228F465}"/>
    <cellStyle name="Normal 5 5 3 2 4 5 2" xfId="41057" xr:uid="{EA1962DF-E586-4D75-8C19-274E18F245B9}"/>
    <cellStyle name="Normal 5 5 3 2 4 6" xfId="28549" xr:uid="{06E6CFE8-3EF8-4F06-AC97-82BAC067CF20}"/>
    <cellStyle name="Normal 5 5 3 2 4 7" xfId="43433" xr:uid="{8586CCA4-4427-45CB-9D61-E7CC657C1E60}"/>
    <cellStyle name="Normal 5 5 3 2 4 8" xfId="8013" xr:uid="{0E3C4E71-0EEB-4097-8747-3F40DF7AC2D2}"/>
    <cellStyle name="Normal 5 5 3 2 5" xfId="2903" xr:uid="{5AE4706A-8274-4E55-AA75-C157E9610848}"/>
    <cellStyle name="Normal 5 5 3 2 5 2" xfId="13143" xr:uid="{EF7BE02F-48E1-481D-B8BE-D8B3CB527087}"/>
    <cellStyle name="Normal 5 5 3 2 5 2 2" xfId="26833" xr:uid="{2230FF5A-F883-4C4F-B8E2-93AE611285A4}"/>
    <cellStyle name="Normal 5 5 3 2 5 2 2 2" xfId="40525" xr:uid="{2D56B33F-3DC6-41EC-81C0-C32BB7A65686}"/>
    <cellStyle name="Normal 5 5 3 2 5 2 2 3" xfId="55409" xr:uid="{9575E449-21CA-422C-8E62-BE5A050893E2}"/>
    <cellStyle name="Normal 5 5 3 2 5 2 3" xfId="19989" xr:uid="{FF04CF24-1630-4987-B97D-539070AA3655}"/>
    <cellStyle name="Normal 5 5 3 2 5 2 4" xfId="33679" xr:uid="{524D6CC7-FBE8-477F-B74B-3F2A5D249CA0}"/>
    <cellStyle name="Normal 5 5 3 2 5 2 5" xfId="48563" xr:uid="{146D8B35-B922-4799-942F-56236B386CAE}"/>
    <cellStyle name="Normal 5 5 3 2 5 3" xfId="23411" xr:uid="{9DDD8536-D970-4621-967D-067A74A5171B}"/>
    <cellStyle name="Normal 5 5 3 2 5 3 2" xfId="37103" xr:uid="{46742552-8A7F-4652-9DD1-AA832BCFE6CA}"/>
    <cellStyle name="Normal 5 5 3 2 5 3 3" xfId="51987" xr:uid="{E84F52E4-AD79-4E1C-979F-D3BB89450122}"/>
    <cellStyle name="Normal 5 5 3 2 5 4" xfId="16567" xr:uid="{A54065CB-47A3-4234-82A8-EEFFBD8DBCD1}"/>
    <cellStyle name="Normal 5 5 3 2 5 4 2" xfId="41179" xr:uid="{9CC42E27-E42F-4749-9E66-B136974EB318}"/>
    <cellStyle name="Normal 5 5 3 2 5 5" xfId="30257" xr:uid="{8A503546-FF45-4B85-A833-F9107AD79438}"/>
    <cellStyle name="Normal 5 5 3 2 5 6" xfId="45141" xr:uid="{EF908D0D-928C-480D-A798-2762774D02A0}"/>
    <cellStyle name="Normal 5 5 3 2 5 7" xfId="9721" xr:uid="{AFDC783A-66E7-458E-A584-9656AA44E675}"/>
    <cellStyle name="Normal 5 5 3 2 6" xfId="2904" xr:uid="{AF499599-2C04-459C-8F4B-BBACE738B573}"/>
    <cellStyle name="Normal 5 5 3 2 6 2" xfId="25121" xr:uid="{ECB1C1EB-8EC2-40DF-AD31-C11152B2A2F3}"/>
    <cellStyle name="Normal 5 5 3 2 6 2 2" xfId="38813" xr:uid="{8301AC9F-DFED-4A26-8DC6-8693EB39EE0E}"/>
    <cellStyle name="Normal 5 5 3 2 6 2 3" xfId="53697" xr:uid="{41C39BDF-7EC4-4408-8A44-FFF3D696BBAE}"/>
    <cellStyle name="Normal 5 5 3 2 6 3" xfId="18277" xr:uid="{B869999E-9E42-4918-8436-B79FC5196F30}"/>
    <cellStyle name="Normal 5 5 3 2 6 3 2" xfId="41180" xr:uid="{805B4222-B8E3-4714-9B9C-D56D6683D464}"/>
    <cellStyle name="Normal 5 5 3 2 6 4" xfId="31967" xr:uid="{48BB5A4B-079A-4832-9764-4B135B86ED6D}"/>
    <cellStyle name="Normal 5 5 3 2 6 5" xfId="46851" xr:uid="{5ECD641E-0ECF-444A-88FF-AD3473741267}"/>
    <cellStyle name="Normal 5 5 3 2 6 6" xfId="11431" xr:uid="{F4788261-C312-4A2D-AA44-2A0177558D6F}"/>
    <cellStyle name="Normal 5 5 3 2 7" xfId="21699" xr:uid="{8394E1E7-6536-41EA-8045-59001A73F1FE}"/>
    <cellStyle name="Normal 5 5 3 2 7 2" xfId="35391" xr:uid="{69AA47C6-16F6-4142-9E6F-F6A823DC6B37}"/>
    <cellStyle name="Normal 5 5 3 2 7 3" xfId="50275" xr:uid="{16E7649A-400C-43BB-82E2-22F88EABC9A1}"/>
    <cellStyle name="Normal 5 5 3 2 8" xfId="14855" xr:uid="{FBB1A130-A273-4D53-ABB2-B5175924AB5A}"/>
    <cellStyle name="Normal 5 5 3 2 8 2" xfId="40770" xr:uid="{CE4C6C71-334E-4E03-A356-7E7A5D260F67}"/>
    <cellStyle name="Normal 5 5 3 2 9" xfId="28545" xr:uid="{731BEB4D-CD05-4ECF-ACDF-2B483421841A}"/>
    <cellStyle name="Normal 5 5 3 3" xfId="309" xr:uid="{BA874249-DC85-4815-A094-784A46BF78DA}"/>
    <cellStyle name="Normal 5 5 3 3 10" xfId="43434" xr:uid="{D3D15EA2-D284-47C5-A191-BC70230AE257}"/>
    <cellStyle name="Normal 5 5 3 3 11" xfId="8014" xr:uid="{A152A551-ADA7-4AAF-B8F4-B8AE73ACE141}"/>
    <cellStyle name="Normal 5 5 3 3 2" xfId="1365" xr:uid="{039F2265-612A-4545-B425-E563B9C146BD}"/>
    <cellStyle name="Normal 5 5 3 3 2 2" xfId="1366" xr:uid="{9610C212-4F22-4CA5-AE05-C8F42800DAA7}"/>
    <cellStyle name="Normal 5 5 3 3 2 2 2" xfId="4475" xr:uid="{B51976C4-0C90-4FFB-942C-4F42045E562B}"/>
    <cellStyle name="Normal 5 5 3 3 2 2 2 2" xfId="13150" xr:uid="{8AD5A91F-A9F7-41E8-9930-01D0E5E37C2F}"/>
    <cellStyle name="Normal 5 5 3 3 2 2 2 2 2" xfId="26840" xr:uid="{2881EEBE-F7F5-473B-A242-90A8F44B63E1}"/>
    <cellStyle name="Normal 5 5 3 3 2 2 2 2 2 2" xfId="40532" xr:uid="{99EDE9B3-C04B-4CA6-B4E0-B9B62049997E}"/>
    <cellStyle name="Normal 5 5 3 3 2 2 2 2 2 3" xfId="55416" xr:uid="{431CE36E-8286-474D-97CE-ACAF3A0C9F49}"/>
    <cellStyle name="Normal 5 5 3 3 2 2 2 2 3" xfId="19996" xr:uid="{BFF502BD-1DB3-4BB4-AC27-F20F18B1F3DE}"/>
    <cellStyle name="Normal 5 5 3 3 2 2 2 2 4" xfId="33686" xr:uid="{F009AEFF-E7A4-40C8-9BBA-D89239F4EB61}"/>
    <cellStyle name="Normal 5 5 3 3 2 2 2 2 5" xfId="48570" xr:uid="{726C3757-3305-4194-9024-0D609FA825C0}"/>
    <cellStyle name="Normal 5 5 3 3 2 2 2 3" xfId="23418" xr:uid="{9717F735-1997-49C9-A96A-CBA5A81668E8}"/>
    <cellStyle name="Normal 5 5 3 3 2 2 2 3 2" xfId="37110" xr:uid="{7DB023A4-1D00-4C1C-A02D-4A0EAB1E6487}"/>
    <cellStyle name="Normal 5 5 3 3 2 2 2 3 3" xfId="51994" xr:uid="{801A8F3A-3380-41BC-A443-D0F2086ED631}"/>
    <cellStyle name="Normal 5 5 3 3 2 2 2 4" xfId="16574" xr:uid="{6A32903C-5A95-403D-8BE9-4F8C7951925E}"/>
    <cellStyle name="Normal 5 5 3 3 2 2 2 4 2" xfId="41352" xr:uid="{0D4F0346-44E0-4285-B253-45ECFD14F300}"/>
    <cellStyle name="Normal 5 5 3 3 2 2 2 5" xfId="30264" xr:uid="{FE91705B-93C4-4A86-A9C3-D5F453C7886E}"/>
    <cellStyle name="Normal 5 5 3 3 2 2 2 6" xfId="45148" xr:uid="{03E5D1AB-FC55-4476-842A-DC4EA1767936}"/>
    <cellStyle name="Normal 5 5 3 3 2 2 2 7" xfId="9728" xr:uid="{CC403DAF-762E-40DB-90A9-A98E43C1102D}"/>
    <cellStyle name="Normal 5 5 3 3 2 2 3" xfId="11438" xr:uid="{3453F215-E6C8-4527-956E-AB0E1742E65C}"/>
    <cellStyle name="Normal 5 5 3 3 2 2 3 2" xfId="25128" xr:uid="{96AEEA23-90C4-4A54-BA8A-D2CA79047164}"/>
    <cellStyle name="Normal 5 5 3 3 2 2 3 2 2" xfId="38820" xr:uid="{421E90DE-2687-49CF-A670-C27F54D1DA9D}"/>
    <cellStyle name="Normal 5 5 3 3 2 2 3 2 3" xfId="53704" xr:uid="{BFE16F73-9656-4469-8021-732A1105B2FD}"/>
    <cellStyle name="Normal 5 5 3 3 2 2 3 3" xfId="18284" xr:uid="{022A08A4-D15F-4AC7-A482-9606651A9B30}"/>
    <cellStyle name="Normal 5 5 3 3 2 2 3 4" xfId="31974" xr:uid="{2F6E074C-37BA-409A-9CE7-E2D22A0717C2}"/>
    <cellStyle name="Normal 5 5 3 3 2 2 3 5" xfId="46858" xr:uid="{4D149FF1-CB16-4478-A911-F80E4FEA6215}"/>
    <cellStyle name="Normal 5 5 3 3 2 2 4" xfId="21706" xr:uid="{B05D12A1-955F-4008-B58D-95CAC2AA6F62}"/>
    <cellStyle name="Normal 5 5 3 3 2 2 4 2" xfId="35398" xr:uid="{B07E6068-2CCE-4338-AA2B-E154B35C7E29}"/>
    <cellStyle name="Normal 5 5 3 3 2 2 4 3" xfId="50282" xr:uid="{802DC35F-492B-4424-AD5C-F960CA9C4FC6}"/>
    <cellStyle name="Normal 5 5 3 3 2 2 5" xfId="14862" xr:uid="{5E0BF82A-91E5-49D4-9B7A-56081189CE51}"/>
    <cellStyle name="Normal 5 5 3 3 2 2 5 2" xfId="41059" xr:uid="{CF181036-F6AD-42E6-8348-9F91B0049F5C}"/>
    <cellStyle name="Normal 5 5 3 3 2 2 6" xfId="28552" xr:uid="{485C8BB6-E2B3-4886-8A83-051A0F8230EE}"/>
    <cellStyle name="Normal 5 5 3 3 2 2 7" xfId="43436" xr:uid="{AC2235D8-02C9-494E-9BE7-6145F7602704}"/>
    <cellStyle name="Normal 5 5 3 3 2 2 8" xfId="8016" xr:uid="{0808B557-6AF3-43E9-B635-A2B6E2E16573}"/>
    <cellStyle name="Normal 5 5 3 3 2 3" xfId="2905" xr:uid="{6400DF23-69F7-45B8-84E8-619F1BDE3C21}"/>
    <cellStyle name="Normal 5 5 3 3 2 3 2" xfId="13149" xr:uid="{B38B6498-85AB-4432-9F25-978061370201}"/>
    <cellStyle name="Normal 5 5 3 3 2 3 2 2" xfId="26839" xr:uid="{55B529FA-44D4-41D3-BD16-28FAE0F81913}"/>
    <cellStyle name="Normal 5 5 3 3 2 3 2 2 2" xfId="40531" xr:uid="{9EB0C05A-6442-4525-B089-38A30CED560F}"/>
    <cellStyle name="Normal 5 5 3 3 2 3 2 2 3" xfId="55415" xr:uid="{F3FA3714-2455-4625-BB9C-66A7C4A350A6}"/>
    <cellStyle name="Normal 5 5 3 3 2 3 2 3" xfId="19995" xr:uid="{E5D21952-9CD6-4A71-A228-7883BCB3A44E}"/>
    <cellStyle name="Normal 5 5 3 3 2 3 2 4" xfId="33685" xr:uid="{67FFBABD-CA76-40EC-9115-B6DA3C1C0C12}"/>
    <cellStyle name="Normal 5 5 3 3 2 3 2 5" xfId="48569" xr:uid="{1B425FA4-7E1D-403A-A8E1-51AE072FFA5F}"/>
    <cellStyle name="Normal 5 5 3 3 2 3 3" xfId="23417" xr:uid="{98AD1BA2-4EC9-4A69-A24F-317E16A386FF}"/>
    <cellStyle name="Normal 5 5 3 3 2 3 3 2" xfId="37109" xr:uid="{4A6173F2-4DC4-4B65-A947-DDEC428B7205}"/>
    <cellStyle name="Normal 5 5 3 3 2 3 3 3" xfId="51993" xr:uid="{80FE3A72-6DBB-4315-AF8B-7F80D4AAA937}"/>
    <cellStyle name="Normal 5 5 3 3 2 3 4" xfId="16573" xr:uid="{ABB05D82-36F0-4491-86E0-E6F53FEFD5AD}"/>
    <cellStyle name="Normal 5 5 3 3 2 3 4 2" xfId="41181" xr:uid="{C8CD60F4-B501-4368-B69D-68D121D3520E}"/>
    <cellStyle name="Normal 5 5 3 3 2 3 5" xfId="30263" xr:uid="{C03C5F25-82AD-4600-A420-B0B8D2A313A8}"/>
    <cellStyle name="Normal 5 5 3 3 2 3 6" xfId="45147" xr:uid="{D92AE6C2-AF38-4E85-80D7-ACB2C1A92CD3}"/>
    <cellStyle name="Normal 5 5 3 3 2 3 7" xfId="9727" xr:uid="{6648A243-02C3-4288-9E3E-5263836707A2}"/>
    <cellStyle name="Normal 5 5 3 3 2 4" xfId="2906" xr:uid="{F2E2DFD2-9988-4D78-9C8B-A66AC645056F}"/>
    <cellStyle name="Normal 5 5 3 3 2 4 2" xfId="25127" xr:uid="{774B4027-2B98-4DC2-ABF3-75007E352F6B}"/>
    <cellStyle name="Normal 5 5 3 3 2 4 2 2" xfId="38819" xr:uid="{57783427-4F67-48D3-BA89-6CD67062369E}"/>
    <cellStyle name="Normal 5 5 3 3 2 4 2 3" xfId="53703" xr:uid="{EDF3CB28-710C-41A2-88E8-F7AB6A063EC5}"/>
    <cellStyle name="Normal 5 5 3 3 2 4 3" xfId="18283" xr:uid="{5CB7FFCE-DC89-4E8F-A34D-2A28DD3BCEF0}"/>
    <cellStyle name="Normal 5 5 3 3 2 4 3 2" xfId="41182" xr:uid="{FC74E937-CEE3-41CE-A1AF-05E1DBDD3DF2}"/>
    <cellStyle name="Normal 5 5 3 3 2 4 4" xfId="31973" xr:uid="{64606C80-7B67-446B-8E91-98C648FC4918}"/>
    <cellStyle name="Normal 5 5 3 3 2 4 5" xfId="46857" xr:uid="{0930F3AF-C66B-4982-8461-F304CC352ADC}"/>
    <cellStyle name="Normal 5 5 3 3 2 4 6" xfId="11437" xr:uid="{8877CE91-4AA5-477A-B189-B49D44BC45A6}"/>
    <cellStyle name="Normal 5 5 3 3 2 5" xfId="21705" xr:uid="{EF412E5D-21B8-4AE5-9568-53530B13BFF3}"/>
    <cellStyle name="Normal 5 5 3 3 2 5 2" xfId="35397" xr:uid="{A247F05C-8DF7-407D-826D-3518BE8407CD}"/>
    <cellStyle name="Normal 5 5 3 3 2 5 3" xfId="50281" xr:uid="{63991A68-137D-4507-A8A8-C6904619FFC5}"/>
    <cellStyle name="Normal 5 5 3 3 2 6" xfId="14861" xr:uid="{509ECEC7-2314-4690-9C9F-EAA7B647A43A}"/>
    <cellStyle name="Normal 5 5 3 3 2 6 2" xfId="41058" xr:uid="{920109DF-FA2A-491C-B309-48AE6F1A27F0}"/>
    <cellStyle name="Normal 5 5 3 3 2 7" xfId="28551" xr:uid="{57DE9954-F6F0-4A5E-9E72-79BBB527329C}"/>
    <cellStyle name="Normal 5 5 3 3 2 8" xfId="43435" xr:uid="{4D467079-DF41-4DED-8F93-59A77270CF63}"/>
    <cellStyle name="Normal 5 5 3 3 2 9" xfId="8015" xr:uid="{D174D632-2E83-4014-AA40-660F18780ABA}"/>
    <cellStyle name="Normal 5 5 3 3 3" xfId="1367" xr:uid="{EA9855F7-B2EC-4C6F-9F32-42DA74B8CE74}"/>
    <cellStyle name="Normal 5 5 3 3 3 2" xfId="4476" xr:uid="{1DB61C45-AAB3-423F-8C6C-3468B16598E1}"/>
    <cellStyle name="Normal 5 5 3 3 3 2 2" xfId="13151" xr:uid="{4995FC47-8E15-4B84-9273-CC0024F9F45B}"/>
    <cellStyle name="Normal 5 5 3 3 3 2 2 2" xfId="26841" xr:uid="{DF405DB7-8332-4866-9C90-5141918E1801}"/>
    <cellStyle name="Normal 5 5 3 3 3 2 2 2 2" xfId="40533" xr:uid="{7D7CAB01-F057-4D8F-B518-ECC1F6792AE2}"/>
    <cellStyle name="Normal 5 5 3 3 3 2 2 2 3" xfId="55417" xr:uid="{266E3137-832F-4DFC-8390-2D7F79DAE4B3}"/>
    <cellStyle name="Normal 5 5 3 3 3 2 2 3" xfId="19997" xr:uid="{EB4BA82E-9305-4DF7-A77D-6CC46A017ADC}"/>
    <cellStyle name="Normal 5 5 3 3 3 2 2 4" xfId="33687" xr:uid="{06F003E1-8ACC-48E0-9CF6-E9B27265940C}"/>
    <cellStyle name="Normal 5 5 3 3 3 2 2 5" xfId="48571" xr:uid="{F54CE611-86AF-4BBA-830A-164154018D1E}"/>
    <cellStyle name="Normal 5 5 3 3 3 2 3" xfId="23419" xr:uid="{FDCA8A49-2CFC-4DA4-81DF-7EACFBA8019E}"/>
    <cellStyle name="Normal 5 5 3 3 3 2 3 2" xfId="37111" xr:uid="{AC21461A-4D52-4109-9361-FDA2220B990F}"/>
    <cellStyle name="Normal 5 5 3 3 3 2 3 3" xfId="51995" xr:uid="{DC3BC753-B2F5-41C8-AB42-108B4B497D10}"/>
    <cellStyle name="Normal 5 5 3 3 3 2 4" xfId="16575" xr:uid="{A5B4805C-37F3-4AB2-8D56-3A4A2194C9CC}"/>
    <cellStyle name="Normal 5 5 3 3 3 2 4 2" xfId="41353" xr:uid="{CE4C9B5D-D5F8-4847-9A07-FFB9803FB135}"/>
    <cellStyle name="Normal 5 5 3 3 3 2 5" xfId="30265" xr:uid="{E97DE34D-4CDC-49C2-ACE2-C1221C4ABC56}"/>
    <cellStyle name="Normal 5 5 3 3 3 2 6" xfId="45149" xr:uid="{5DBDE060-4524-4148-B1B5-CC665B5BDC0C}"/>
    <cellStyle name="Normal 5 5 3 3 3 2 7" xfId="9729" xr:uid="{A5FF5598-CCD4-4280-8058-3E18616F0AD9}"/>
    <cellStyle name="Normal 5 5 3 3 3 3" xfId="11439" xr:uid="{5AE49297-084E-4A00-924B-FA376BAAD562}"/>
    <cellStyle name="Normal 5 5 3 3 3 3 2" xfId="25129" xr:uid="{E2E9BF33-0FE3-4209-A1C7-80291B5EA1E3}"/>
    <cellStyle name="Normal 5 5 3 3 3 3 2 2" xfId="38821" xr:uid="{0E414622-08A5-4D29-B5DD-8C7D0F1A3027}"/>
    <cellStyle name="Normal 5 5 3 3 3 3 2 3" xfId="53705" xr:uid="{40187F04-3197-4D18-B02B-D6C0599ACCBE}"/>
    <cellStyle name="Normal 5 5 3 3 3 3 3" xfId="18285" xr:uid="{B726AB8E-A60A-4F5B-B015-4947D4336B68}"/>
    <cellStyle name="Normal 5 5 3 3 3 3 4" xfId="31975" xr:uid="{B4884219-6972-4A58-9C82-27E120D81B2F}"/>
    <cellStyle name="Normal 5 5 3 3 3 3 5" xfId="46859" xr:uid="{6F3D587D-E895-4EA6-86DE-63D86A478C58}"/>
    <cellStyle name="Normal 5 5 3 3 3 4" xfId="21707" xr:uid="{8DF7601B-968B-4E6C-AF5E-91A3B1F63510}"/>
    <cellStyle name="Normal 5 5 3 3 3 4 2" xfId="35399" xr:uid="{3AD2FD5E-688B-43C7-81B7-4E9A0D0044F4}"/>
    <cellStyle name="Normal 5 5 3 3 3 4 3" xfId="50283" xr:uid="{F2BF76EC-29AF-4564-937B-0F1AC379E225}"/>
    <cellStyle name="Normal 5 5 3 3 3 5" xfId="14863" xr:uid="{3EB84747-05B8-458F-91CB-9E27D7ED8312}"/>
    <cellStyle name="Normal 5 5 3 3 3 5 2" xfId="41060" xr:uid="{79DDBE46-AE6A-4094-8C52-3B3DBD01F362}"/>
    <cellStyle name="Normal 5 5 3 3 3 6" xfId="28553" xr:uid="{E299BEE9-EFE1-4EDF-9150-0003B2ED1CD3}"/>
    <cellStyle name="Normal 5 5 3 3 3 7" xfId="43437" xr:uid="{D2A63E40-8C95-4E2B-9801-59D8B90828AD}"/>
    <cellStyle name="Normal 5 5 3 3 3 8" xfId="8017" xr:uid="{DF6EA7E8-3C83-4F81-BA9C-6A2F3CEA0ED4}"/>
    <cellStyle name="Normal 5 5 3 3 4" xfId="2907" xr:uid="{495E3C27-5ACF-4035-A182-1449EEE81E38}"/>
    <cellStyle name="Normal 5 5 3 3 4 2" xfId="9730" xr:uid="{835EB148-CE88-4B77-924D-4AFE861B6373}"/>
    <cellStyle name="Normal 5 5 3 3 4 2 2" xfId="13152" xr:uid="{20E41E3F-5872-48A4-A327-A7A16A1465D2}"/>
    <cellStyle name="Normal 5 5 3 3 4 2 2 2" xfId="26842" xr:uid="{F4DDEA91-8F06-49E0-AACA-E8423FF8CD4F}"/>
    <cellStyle name="Normal 5 5 3 3 4 2 2 2 2" xfId="40534" xr:uid="{EAC1B4C5-0B5C-44B7-9662-A8CE9A7B4663}"/>
    <cellStyle name="Normal 5 5 3 3 4 2 2 2 3" xfId="55418" xr:uid="{E3F97FD9-9F01-4EF6-9156-A95F23F2C901}"/>
    <cellStyle name="Normal 5 5 3 3 4 2 2 3" xfId="19998" xr:uid="{78AED376-D68B-4C81-916F-B9854F95A905}"/>
    <cellStyle name="Normal 5 5 3 3 4 2 2 4" xfId="33688" xr:uid="{77D30361-AA2D-447E-A7D9-575D7F096E78}"/>
    <cellStyle name="Normal 5 5 3 3 4 2 2 5" xfId="48572" xr:uid="{330AF461-E3DA-4634-A233-1D3CD604E31C}"/>
    <cellStyle name="Normal 5 5 3 3 4 2 3" xfId="23420" xr:uid="{3CD00156-6ADB-47CF-8DF8-BD85F2D5B003}"/>
    <cellStyle name="Normal 5 5 3 3 4 2 3 2" xfId="37112" xr:uid="{963B723A-882D-45D1-8099-90D3A0BBDAD0}"/>
    <cellStyle name="Normal 5 5 3 3 4 2 3 3" xfId="51996" xr:uid="{57437D9A-6FFF-45B3-BC16-B2ABA914C481}"/>
    <cellStyle name="Normal 5 5 3 3 4 2 4" xfId="16576" xr:uid="{F053C6E5-B344-496A-A527-D06B8F68BFFE}"/>
    <cellStyle name="Normal 5 5 3 3 4 2 5" xfId="30266" xr:uid="{3C32796B-9BE8-48D6-A958-AA0B2C53175C}"/>
    <cellStyle name="Normal 5 5 3 3 4 2 6" xfId="45150" xr:uid="{050BAFCC-8CCA-4330-AA9E-A72AF9C1B102}"/>
    <cellStyle name="Normal 5 5 3 3 4 3" xfId="11440" xr:uid="{E7405456-CF45-4B42-A9E0-4D6A961AE8B9}"/>
    <cellStyle name="Normal 5 5 3 3 4 3 2" xfId="25130" xr:uid="{B0D4019D-3BD7-4295-9049-4BE857A704CF}"/>
    <cellStyle name="Normal 5 5 3 3 4 3 2 2" xfId="38822" xr:uid="{9C41B3BD-E30F-4AC2-9D6F-FC9EB9000BC1}"/>
    <cellStyle name="Normal 5 5 3 3 4 3 2 3" xfId="53706" xr:uid="{50EA8436-B161-4536-9A15-32938E7D86C8}"/>
    <cellStyle name="Normal 5 5 3 3 4 3 3" xfId="18286" xr:uid="{C2D96DDF-AE5F-4458-8135-F22BB3AB4D86}"/>
    <cellStyle name="Normal 5 5 3 3 4 3 4" xfId="31976" xr:uid="{C7F908B3-E600-45CF-AB62-72A306DF1F5D}"/>
    <cellStyle name="Normal 5 5 3 3 4 3 5" xfId="46860" xr:uid="{EAAE0BDE-28A7-4B17-AA92-8732A6200AE5}"/>
    <cellStyle name="Normal 5 5 3 3 4 4" xfId="21708" xr:uid="{B848756D-EE03-48A4-B584-D3904B9FFDFA}"/>
    <cellStyle name="Normal 5 5 3 3 4 4 2" xfId="35400" xr:uid="{1A842CF5-907A-463A-B577-735D9546275D}"/>
    <cellStyle name="Normal 5 5 3 3 4 4 3" xfId="50284" xr:uid="{A47E24D9-57C4-47F2-8C73-E02866B059FA}"/>
    <cellStyle name="Normal 5 5 3 3 4 5" xfId="14864" xr:uid="{50E38103-59DF-4D89-AD48-7ACA795D2AA7}"/>
    <cellStyle name="Normal 5 5 3 3 4 5 2" xfId="41183" xr:uid="{710F2461-958C-49E6-BD60-2765CA88ACF3}"/>
    <cellStyle name="Normal 5 5 3 3 4 6" xfId="28554" xr:uid="{1944B989-DE2F-4FE3-A7B8-C95747C0A244}"/>
    <cellStyle name="Normal 5 5 3 3 4 7" xfId="43438" xr:uid="{99AEB7E5-4518-4D89-B1DE-CA631EEA81B8}"/>
    <cellStyle name="Normal 5 5 3 3 4 8" xfId="8018" xr:uid="{2A71542D-60DC-4B52-9E5D-768F651CC625}"/>
    <cellStyle name="Normal 5 5 3 3 5" xfId="2908" xr:uid="{90E0D0DA-B4DF-473F-B51F-2FCD8BA9CE5F}"/>
    <cellStyle name="Normal 5 5 3 3 5 2" xfId="13148" xr:uid="{2205489B-F982-4069-9145-AA3EEB959D1A}"/>
    <cellStyle name="Normal 5 5 3 3 5 2 2" xfId="26838" xr:uid="{C350A28F-658F-486F-9418-51E022D5EDB0}"/>
    <cellStyle name="Normal 5 5 3 3 5 2 2 2" xfId="40530" xr:uid="{6918C4DB-33E0-4E27-984A-D72F89634FD5}"/>
    <cellStyle name="Normal 5 5 3 3 5 2 2 3" xfId="55414" xr:uid="{660E8D6C-F469-4C3C-AF50-A88C90C5B684}"/>
    <cellStyle name="Normal 5 5 3 3 5 2 3" xfId="19994" xr:uid="{CAA1EFC9-62ED-47FB-98FB-91B91EF518D3}"/>
    <cellStyle name="Normal 5 5 3 3 5 2 4" xfId="33684" xr:uid="{95E906D2-A8FD-40D8-AAFE-471E180DF3EE}"/>
    <cellStyle name="Normal 5 5 3 3 5 2 5" xfId="48568" xr:uid="{8E53A195-16F3-4E2D-981C-999777AEDDE9}"/>
    <cellStyle name="Normal 5 5 3 3 5 3" xfId="23416" xr:uid="{D6BE0451-FEBF-43F5-80C8-8FE26AC4ABD3}"/>
    <cellStyle name="Normal 5 5 3 3 5 3 2" xfId="37108" xr:uid="{FA5CEC89-FEDF-4187-9283-7696514B3E8B}"/>
    <cellStyle name="Normal 5 5 3 3 5 3 3" xfId="51992" xr:uid="{470AD8FA-DAE3-4A18-9317-99B95B0BEC83}"/>
    <cellStyle name="Normal 5 5 3 3 5 4" xfId="16572" xr:uid="{1BDEBEC2-E88F-45C7-ABFC-86379F4E5778}"/>
    <cellStyle name="Normal 5 5 3 3 5 4 2" xfId="41184" xr:uid="{7A9E90A1-05FB-4BA8-AE85-1AC39A59C608}"/>
    <cellStyle name="Normal 5 5 3 3 5 5" xfId="30262" xr:uid="{45911155-D861-4D1A-9086-3AE83CAD057C}"/>
    <cellStyle name="Normal 5 5 3 3 5 6" xfId="45146" xr:uid="{E398D9ED-92B1-4757-8F1F-95CB1FC6DCA9}"/>
    <cellStyle name="Normal 5 5 3 3 5 7" xfId="9726" xr:uid="{2D6168D5-620F-402D-97DD-680611B044F6}"/>
    <cellStyle name="Normal 5 5 3 3 6" xfId="11436" xr:uid="{77B0D5FC-E835-4326-932B-50DF423C5911}"/>
    <cellStyle name="Normal 5 5 3 3 6 2" xfId="25126" xr:uid="{B91910A8-2495-43DE-BD78-3E6E50A8A43E}"/>
    <cellStyle name="Normal 5 5 3 3 6 2 2" xfId="38818" xr:uid="{0D0B0635-DBB6-402D-B43F-D65728ED539B}"/>
    <cellStyle name="Normal 5 5 3 3 6 2 3" xfId="53702" xr:uid="{E7447787-6807-4F32-B9F4-4D93C7FF3A04}"/>
    <cellStyle name="Normal 5 5 3 3 6 3" xfId="18282" xr:uid="{648478FE-EA40-454F-BDD0-441737A5B01F}"/>
    <cellStyle name="Normal 5 5 3 3 6 4" xfId="31972" xr:uid="{2D12619C-BEAC-4FE5-9EF3-FECA8B6D2578}"/>
    <cellStyle name="Normal 5 5 3 3 6 5" xfId="46856" xr:uid="{B3FB3C61-A098-427C-9F5E-43AC58E0660E}"/>
    <cellStyle name="Normal 5 5 3 3 7" xfId="21704" xr:uid="{16232375-AF2C-4767-944E-F95188393E11}"/>
    <cellStyle name="Normal 5 5 3 3 7 2" xfId="35396" xr:uid="{6351E69B-B312-4105-9177-08E9BF850711}"/>
    <cellStyle name="Normal 5 5 3 3 7 3" xfId="50280" xr:uid="{95813DF5-4E64-46D7-939A-269EBF7A8990}"/>
    <cellStyle name="Normal 5 5 3 3 8" xfId="14860" xr:uid="{7A769504-660C-4849-BB5C-C971CBB950FE}"/>
    <cellStyle name="Normal 5 5 3 3 8 2" xfId="40791" xr:uid="{301F610F-7F0D-4011-A86A-B912B5F4EB8A}"/>
    <cellStyle name="Normal 5 5 3 3 9" xfId="28550" xr:uid="{15DB7E70-3286-4B2A-9C9D-25B219DE14A1}"/>
    <cellStyle name="Normal 5 5 3 4" xfId="1368" xr:uid="{5BC0764A-89F3-458F-9DDE-431C3F946DFC}"/>
    <cellStyle name="Normal 5 5 3 4 2" xfId="1369" xr:uid="{28D02434-63D9-492E-9165-5BA35A720F6F}"/>
    <cellStyle name="Normal 5 5 3 4 2 2" xfId="4477" xr:uid="{768BE75B-071A-42AE-A790-2BC56DBD04D9}"/>
    <cellStyle name="Normal 5 5 3 4 2 2 2" xfId="13154" xr:uid="{F9F8C518-DFCA-4A7D-84AE-5E67BDB95750}"/>
    <cellStyle name="Normal 5 5 3 4 2 2 2 2" xfId="26844" xr:uid="{72DB037D-C211-4B64-AD9F-2D3EFE4A50E1}"/>
    <cellStyle name="Normal 5 5 3 4 2 2 2 2 2" xfId="40536" xr:uid="{416C0C8B-6199-43ED-9A1F-C8C1404CB34D}"/>
    <cellStyle name="Normal 5 5 3 4 2 2 2 2 3" xfId="55420" xr:uid="{BEE513AD-6595-4166-A528-444DCAFF3203}"/>
    <cellStyle name="Normal 5 5 3 4 2 2 2 3" xfId="20000" xr:uid="{D800C18C-4458-4FAB-85C8-2DEBD270FE40}"/>
    <cellStyle name="Normal 5 5 3 4 2 2 2 4" xfId="33690" xr:uid="{AC6C72E3-5A41-4297-808D-69C6B3BF7033}"/>
    <cellStyle name="Normal 5 5 3 4 2 2 2 5" xfId="48574" xr:uid="{07AA4171-1F6F-4648-9C13-81FF1BEF7258}"/>
    <cellStyle name="Normal 5 5 3 4 2 2 3" xfId="23422" xr:uid="{FC813F06-DAD0-45F7-A4B0-96C4C078D4C5}"/>
    <cellStyle name="Normal 5 5 3 4 2 2 3 2" xfId="37114" xr:uid="{B094D657-DD0E-42F3-93B1-C2687E47E379}"/>
    <cellStyle name="Normal 5 5 3 4 2 2 3 3" xfId="51998" xr:uid="{C6C2D8DE-72A2-4E6A-8D00-9E13778A9EF0}"/>
    <cellStyle name="Normal 5 5 3 4 2 2 4" xfId="16578" xr:uid="{26ECFEE8-FFD4-459D-9540-41AAD6F28A6F}"/>
    <cellStyle name="Normal 5 5 3 4 2 2 4 2" xfId="41354" xr:uid="{63B4D19E-9297-4884-B14F-21036E75A99B}"/>
    <cellStyle name="Normal 5 5 3 4 2 2 5" xfId="30268" xr:uid="{EFFC1BC6-9787-427B-8F21-D542CF982EBA}"/>
    <cellStyle name="Normal 5 5 3 4 2 2 6" xfId="45152" xr:uid="{D1D21168-E793-4A09-9A14-ADE6B0033B8F}"/>
    <cellStyle name="Normal 5 5 3 4 2 2 7" xfId="9732" xr:uid="{9F5EA48B-9546-41B7-8ACE-BA2064C586D3}"/>
    <cellStyle name="Normal 5 5 3 4 2 3" xfId="11442" xr:uid="{D5894C1B-F10B-4A4A-84A5-C2262EA20E66}"/>
    <cellStyle name="Normal 5 5 3 4 2 3 2" xfId="25132" xr:uid="{CF5DC96B-C458-4BD8-83C8-D20A4D2A79C3}"/>
    <cellStyle name="Normal 5 5 3 4 2 3 2 2" xfId="38824" xr:uid="{4FAD1519-0220-42AC-B3A1-6FFF59516CA0}"/>
    <cellStyle name="Normal 5 5 3 4 2 3 2 3" xfId="53708" xr:uid="{A6337D7C-B730-49E2-AC54-E4ACFD91B5F6}"/>
    <cellStyle name="Normal 5 5 3 4 2 3 3" xfId="18288" xr:uid="{5FFC6B61-A205-4F34-88FA-9A90B48865F9}"/>
    <cellStyle name="Normal 5 5 3 4 2 3 4" xfId="31978" xr:uid="{FDBE72A4-05D3-4128-A616-BB58C625E024}"/>
    <cellStyle name="Normal 5 5 3 4 2 3 5" xfId="46862" xr:uid="{E4D9AF4D-83DB-4CE7-A7E0-0300ED9E8E33}"/>
    <cellStyle name="Normal 5 5 3 4 2 4" xfId="21710" xr:uid="{A939BA59-767B-487A-84EC-CD5826EF6D01}"/>
    <cellStyle name="Normal 5 5 3 4 2 4 2" xfId="35402" xr:uid="{79EC75BD-95E3-4850-B66B-22743311C6CE}"/>
    <cellStyle name="Normal 5 5 3 4 2 4 3" xfId="50286" xr:uid="{98FD4B6D-F1F1-4867-A492-B68DAE347C01}"/>
    <cellStyle name="Normal 5 5 3 4 2 5" xfId="14866" xr:uid="{C6D8EC2F-473A-46B2-8351-FDF989A828D0}"/>
    <cellStyle name="Normal 5 5 3 4 2 5 2" xfId="41062" xr:uid="{885E97CE-32A7-4280-A38A-7122F57782A6}"/>
    <cellStyle name="Normal 5 5 3 4 2 6" xfId="28556" xr:uid="{9293544E-D78C-4350-A390-615C7D986B0E}"/>
    <cellStyle name="Normal 5 5 3 4 2 7" xfId="43440" xr:uid="{CCD127D9-EDC0-4BA3-9086-3CC58162673A}"/>
    <cellStyle name="Normal 5 5 3 4 2 8" xfId="8020" xr:uid="{3359C9C7-036D-4535-B311-3002928587DB}"/>
    <cellStyle name="Normal 5 5 3 4 3" xfId="2909" xr:uid="{B63FCF3A-752A-4F57-BEB0-320ABA24DC0D}"/>
    <cellStyle name="Normal 5 5 3 4 3 2" xfId="13153" xr:uid="{FA7FF092-A78B-4B0C-9575-D2D7C3DE6C13}"/>
    <cellStyle name="Normal 5 5 3 4 3 2 2" xfId="26843" xr:uid="{6E8E00B8-D483-4B7F-809F-22B99FB0EAC4}"/>
    <cellStyle name="Normal 5 5 3 4 3 2 2 2" xfId="40535" xr:uid="{ECCFDB17-E160-4839-907F-9B320F95BBE3}"/>
    <cellStyle name="Normal 5 5 3 4 3 2 2 3" xfId="55419" xr:uid="{206A2B00-BF1E-4303-ADA5-BD718195DFC5}"/>
    <cellStyle name="Normal 5 5 3 4 3 2 3" xfId="19999" xr:uid="{D9CFCC36-43BE-4D86-AB8A-43FF1AA66B11}"/>
    <cellStyle name="Normal 5 5 3 4 3 2 4" xfId="33689" xr:uid="{05156C4C-59AE-41F2-B182-2960CB669506}"/>
    <cellStyle name="Normal 5 5 3 4 3 2 5" xfId="48573" xr:uid="{51430F7D-8279-48B8-BB89-FF4E1DF123D3}"/>
    <cellStyle name="Normal 5 5 3 4 3 3" xfId="23421" xr:uid="{DD5B320B-E1B7-4CFF-B1A7-D9145F3C9213}"/>
    <cellStyle name="Normal 5 5 3 4 3 3 2" xfId="37113" xr:uid="{78C48748-C995-4138-8644-0E2C19A6FD3B}"/>
    <cellStyle name="Normal 5 5 3 4 3 3 3" xfId="51997" xr:uid="{108FF1E7-0BB0-4C02-AEA9-442E247932DF}"/>
    <cellStyle name="Normal 5 5 3 4 3 4" xfId="16577" xr:uid="{7ED8AC76-0538-4B8E-8CB3-56262A962F00}"/>
    <cellStyle name="Normal 5 5 3 4 3 4 2" xfId="41185" xr:uid="{730C1C51-8050-410E-AD4F-7776B545C978}"/>
    <cellStyle name="Normal 5 5 3 4 3 5" xfId="30267" xr:uid="{694D2E6F-A4F5-42A9-94C9-CCA0A51F945D}"/>
    <cellStyle name="Normal 5 5 3 4 3 6" xfId="45151" xr:uid="{486846DA-B53A-461C-A008-9DE85036BDFF}"/>
    <cellStyle name="Normal 5 5 3 4 3 7" xfId="9731" xr:uid="{4D2B23C4-3135-403A-996C-462FF54B5830}"/>
    <cellStyle name="Normal 5 5 3 4 4" xfId="2910" xr:uid="{12A3BB9F-3877-4C48-9D38-AD7402A1ECCA}"/>
    <cellStyle name="Normal 5 5 3 4 4 2" xfId="25131" xr:uid="{6C4B9E5F-3CB9-4F89-8CD5-00B965D8B5F6}"/>
    <cellStyle name="Normal 5 5 3 4 4 2 2" xfId="38823" xr:uid="{8144C4CB-5B5B-44F3-9B4C-42FAE68B59CA}"/>
    <cellStyle name="Normal 5 5 3 4 4 2 3" xfId="53707" xr:uid="{11999609-4CDE-4410-AB74-B70DC6FD1DE9}"/>
    <cellStyle name="Normal 5 5 3 4 4 3" xfId="18287" xr:uid="{D77278BA-440E-452E-AD09-CABE183CFF03}"/>
    <cellStyle name="Normal 5 5 3 4 4 3 2" xfId="41186" xr:uid="{85282705-898E-4571-BA33-EAC3D76BB740}"/>
    <cellStyle name="Normal 5 5 3 4 4 4" xfId="31977" xr:uid="{80E0DFF3-C000-4AF0-923D-ABCA06B101E9}"/>
    <cellStyle name="Normal 5 5 3 4 4 5" xfId="46861" xr:uid="{7E68BE64-FAC9-41B4-B607-BBC3185CC62E}"/>
    <cellStyle name="Normal 5 5 3 4 4 6" xfId="11441" xr:uid="{BC20947D-3FE7-4748-A619-1072B89EDE4F}"/>
    <cellStyle name="Normal 5 5 3 4 5" xfId="21709" xr:uid="{5903AF66-2F02-4B47-8B9C-15EBD2A97915}"/>
    <cellStyle name="Normal 5 5 3 4 5 2" xfId="35401" xr:uid="{405B2F4B-5759-4AED-8977-52947924EE10}"/>
    <cellStyle name="Normal 5 5 3 4 5 3" xfId="50285" xr:uid="{8DAA0F9E-11BA-45F2-B847-C530834179D0}"/>
    <cellStyle name="Normal 5 5 3 4 6" xfId="14865" xr:uid="{5E0C5925-445C-4EBB-AE34-54750B3D080F}"/>
    <cellStyle name="Normal 5 5 3 4 6 2" xfId="41061" xr:uid="{FD6B9B6A-B1B0-4A8E-B013-545BFB4CE82F}"/>
    <cellStyle name="Normal 5 5 3 4 7" xfId="28555" xr:uid="{E9EBA0AD-EBD1-43E2-83CB-3B2D2E7444F8}"/>
    <cellStyle name="Normal 5 5 3 4 8" xfId="43439" xr:uid="{FDC33050-2A26-4E8E-A3D9-BEA928EBFC9B}"/>
    <cellStyle name="Normal 5 5 3 4 9" xfId="8019" xr:uid="{EBCEADD1-BB92-478D-B0FA-F9B7ABF26F3E}"/>
    <cellStyle name="Normal 5 5 3 5" xfId="1370" xr:uid="{EE4EB1AF-FA8F-481A-8979-9296F0470452}"/>
    <cellStyle name="Normal 5 5 3 5 2" xfId="2911" xr:uid="{F1E15CB0-A8DA-43FF-AA27-72935EBC73A9}"/>
    <cellStyle name="Normal 5 5 3 5 2 2" xfId="13155" xr:uid="{1AD4806D-B652-406D-8E50-09A2C7E10592}"/>
    <cellStyle name="Normal 5 5 3 5 2 2 2" xfId="26845" xr:uid="{4B69A9A7-940D-4862-A8DE-17CF6B70C80B}"/>
    <cellStyle name="Normal 5 5 3 5 2 2 2 2" xfId="40537" xr:uid="{97C142E6-7F96-4378-8B21-278D0CAFFA1C}"/>
    <cellStyle name="Normal 5 5 3 5 2 2 2 3" xfId="55421" xr:uid="{A9458978-8774-4428-8D5B-0B3D389DC551}"/>
    <cellStyle name="Normal 5 5 3 5 2 2 3" xfId="20001" xr:uid="{F34F8D56-D61E-41A0-89FA-DD51DD7E37FD}"/>
    <cellStyle name="Normal 5 5 3 5 2 2 4" xfId="33691" xr:uid="{3F3D714D-9BB7-4239-BF7B-406B0E02D937}"/>
    <cellStyle name="Normal 5 5 3 5 2 2 5" xfId="48575" xr:uid="{1233680B-48C0-4F7B-A820-8549B405AE6F}"/>
    <cellStyle name="Normal 5 5 3 5 2 3" xfId="23423" xr:uid="{673271C8-60EE-4AAA-B774-EEC7D9CB7A87}"/>
    <cellStyle name="Normal 5 5 3 5 2 3 2" xfId="37115" xr:uid="{B2D6F2FF-8E7E-408D-81AF-1855C188A681}"/>
    <cellStyle name="Normal 5 5 3 5 2 3 3" xfId="51999" xr:uid="{93CEA143-2FF4-415F-8AE4-CECD93914186}"/>
    <cellStyle name="Normal 5 5 3 5 2 4" xfId="16579" xr:uid="{3E96A619-46A8-40B8-AAB9-B539886B8CEB}"/>
    <cellStyle name="Normal 5 5 3 5 2 4 2" xfId="41187" xr:uid="{28298977-0658-41B0-B587-A75651CAECB0}"/>
    <cellStyle name="Normal 5 5 3 5 2 5" xfId="30269" xr:uid="{8F6133C2-38EA-4B64-B853-51E63DEDE4B0}"/>
    <cellStyle name="Normal 5 5 3 5 2 6" xfId="45153" xr:uid="{D756346A-529C-47C1-BE91-B083F39440ED}"/>
    <cellStyle name="Normal 5 5 3 5 2 7" xfId="9733" xr:uid="{96C15450-2386-41E1-84B9-7CD16542B7F4}"/>
    <cellStyle name="Normal 5 5 3 5 3" xfId="2912" xr:uid="{F539DE55-F6E7-4317-9996-76737900D538}"/>
    <cellStyle name="Normal 5 5 3 5 3 2" xfId="25133" xr:uid="{3B773C5F-62DC-4684-867E-4C5BB4D3BF1E}"/>
    <cellStyle name="Normal 5 5 3 5 3 2 2" xfId="38825" xr:uid="{63644109-F9E0-4D10-A626-C648CAEC4293}"/>
    <cellStyle name="Normal 5 5 3 5 3 2 3" xfId="53709" xr:uid="{7C7949F9-83AA-4838-9452-64730DEE5678}"/>
    <cellStyle name="Normal 5 5 3 5 3 3" xfId="18289" xr:uid="{4EF90C7C-8694-4BE5-9A01-EBF2727BACBC}"/>
    <cellStyle name="Normal 5 5 3 5 3 3 2" xfId="41188" xr:uid="{E6AA3C12-86CF-4624-B116-49C399AA41DD}"/>
    <cellStyle name="Normal 5 5 3 5 3 4" xfId="31979" xr:uid="{10108EB2-D936-4440-90E7-082E29466C8B}"/>
    <cellStyle name="Normal 5 5 3 5 3 5" xfId="46863" xr:uid="{462A5BEB-98B1-4A61-B5DC-BDA41C2C438A}"/>
    <cellStyle name="Normal 5 5 3 5 3 6" xfId="11443" xr:uid="{10792A52-1C5D-44DA-8981-7F7341C7C582}"/>
    <cellStyle name="Normal 5 5 3 5 4" xfId="2913" xr:uid="{19480773-0CC7-4206-8104-351FC2DBC07E}"/>
    <cellStyle name="Normal 5 5 3 5 4 2" xfId="41189" xr:uid="{BD7AC5AB-57D8-4CE4-A11F-708AB6BF424A}"/>
    <cellStyle name="Normal 5 5 3 5 4 3" xfId="35403" xr:uid="{2865CD91-476D-46BB-BE27-DEB45488BABB}"/>
    <cellStyle name="Normal 5 5 3 5 4 4" xfId="50287" xr:uid="{2F8EFB59-A1AE-47A2-8061-E0CA33E91421}"/>
    <cellStyle name="Normal 5 5 3 5 4 5" xfId="21711" xr:uid="{4E91E707-AE23-4C3F-AD0F-3081C48514C1}"/>
    <cellStyle name="Normal 5 5 3 5 5" xfId="14867" xr:uid="{E81E9563-1AED-4532-990C-A01633D54198}"/>
    <cellStyle name="Normal 5 5 3 5 5 2" xfId="41063" xr:uid="{3B1F2DC6-09AE-4A77-9AEA-E0D1F0DB04D1}"/>
    <cellStyle name="Normal 5 5 3 5 6" xfId="28557" xr:uid="{9C0A2D27-6D46-4034-99EB-A9EA322E2374}"/>
    <cellStyle name="Normal 5 5 3 5 7" xfId="43441" xr:uid="{4ABB4064-1F8D-405D-AB73-3ED26680C8EE}"/>
    <cellStyle name="Normal 5 5 3 5 8" xfId="8021" xr:uid="{E4D76CAA-4010-4EB2-8021-B07D52A62303}"/>
    <cellStyle name="Normal 5 5 3 6" xfId="2914" xr:uid="{9CE317CE-BD24-485A-B059-661C6DC49C40}"/>
    <cellStyle name="Normal 5 5 3 6 2" xfId="9734" xr:uid="{A335F0D7-519A-4D3B-A1C2-9317ED1CC218}"/>
    <cellStyle name="Normal 5 5 3 6 2 2" xfId="13156" xr:uid="{D19E5D69-92D6-497B-9FF2-CF5D2D74C136}"/>
    <cellStyle name="Normal 5 5 3 6 2 2 2" xfId="26846" xr:uid="{D8378A22-1028-4B94-BBDD-8C60DF2BE407}"/>
    <cellStyle name="Normal 5 5 3 6 2 2 2 2" xfId="40538" xr:uid="{F7BAA6C7-EBCC-4024-B58E-FE1991FFD2D3}"/>
    <cellStyle name="Normal 5 5 3 6 2 2 2 3" xfId="55422" xr:uid="{15306D5C-C999-493E-A95A-8227BF659628}"/>
    <cellStyle name="Normal 5 5 3 6 2 2 3" xfId="20002" xr:uid="{B41C1139-79DD-4760-BDA0-D65B44BB6264}"/>
    <cellStyle name="Normal 5 5 3 6 2 2 4" xfId="33692" xr:uid="{542F63BD-494E-4B24-93C6-6E832A42919C}"/>
    <cellStyle name="Normal 5 5 3 6 2 2 5" xfId="48576" xr:uid="{54AD8612-1433-4F73-983D-66BF845B55A1}"/>
    <cellStyle name="Normal 5 5 3 6 2 3" xfId="23424" xr:uid="{3450310E-19AE-45E1-9509-FB299697AA5B}"/>
    <cellStyle name="Normal 5 5 3 6 2 3 2" xfId="37116" xr:uid="{853CBE72-9DE4-40AA-88E5-56391FCFBCA7}"/>
    <cellStyle name="Normal 5 5 3 6 2 3 3" xfId="52000" xr:uid="{034513B7-D4D2-463D-B080-F5E8D2E6AD78}"/>
    <cellStyle name="Normal 5 5 3 6 2 4" xfId="16580" xr:uid="{91ADE039-D6DE-4F44-8840-9C1E6DF569B4}"/>
    <cellStyle name="Normal 5 5 3 6 2 5" xfId="30270" xr:uid="{E48E8799-6086-4CF3-B8B5-9F3C98007CC3}"/>
    <cellStyle name="Normal 5 5 3 6 2 6" xfId="45154" xr:uid="{E251820F-3CE8-498D-9C9F-82F412F05CFC}"/>
    <cellStyle name="Normal 5 5 3 6 3" xfId="11444" xr:uid="{98166A24-4BE3-4579-8A85-F2DFE2ECFFBA}"/>
    <cellStyle name="Normal 5 5 3 6 3 2" xfId="25134" xr:uid="{A2E419CF-BD57-40C5-BF55-DA122E4DEED0}"/>
    <cellStyle name="Normal 5 5 3 6 3 2 2" xfId="38826" xr:uid="{0AB32EA2-1806-4540-A7BA-7804CE430970}"/>
    <cellStyle name="Normal 5 5 3 6 3 2 3" xfId="53710" xr:uid="{4A5DF403-B787-479B-8150-0316984399F7}"/>
    <cellStyle name="Normal 5 5 3 6 3 3" xfId="18290" xr:uid="{69D97226-1517-465D-BB9D-2B0E49F3565E}"/>
    <cellStyle name="Normal 5 5 3 6 3 4" xfId="31980" xr:uid="{5447AA54-D4B5-4EA9-8C77-64330E527661}"/>
    <cellStyle name="Normal 5 5 3 6 3 5" xfId="46864" xr:uid="{0AB43289-8095-4EB2-AB9F-EF6B95C5957A}"/>
    <cellStyle name="Normal 5 5 3 6 4" xfId="21712" xr:uid="{7B57246B-3C44-4221-84C2-A6803C7B8AE4}"/>
    <cellStyle name="Normal 5 5 3 6 4 2" xfId="35404" xr:uid="{B42F2A0A-C88A-4DA0-99B6-38120020B388}"/>
    <cellStyle name="Normal 5 5 3 6 4 3" xfId="50288" xr:uid="{7D351E94-69B2-49E0-929A-3B4D82686B3A}"/>
    <cellStyle name="Normal 5 5 3 6 5" xfId="14868" xr:uid="{45B207DB-B47E-4F42-B803-3E93CB4193AA}"/>
    <cellStyle name="Normal 5 5 3 6 5 2" xfId="41190" xr:uid="{D5847AC3-793D-420E-A271-0D0004214480}"/>
    <cellStyle name="Normal 5 5 3 6 6" xfId="28558" xr:uid="{B3BE5C4B-A4F5-4B0E-8346-642EC6CB70FA}"/>
    <cellStyle name="Normal 5 5 3 6 7" xfId="43442" xr:uid="{9F438241-2ABE-499A-8638-61B91250E17C}"/>
    <cellStyle name="Normal 5 5 3 6 8" xfId="8022" xr:uid="{8F968F3C-45B0-4862-B4C7-BE2CF7AF1367}"/>
    <cellStyle name="Normal 5 5 3 7" xfId="2915" xr:uid="{EE17CEE0-0F80-4178-A07B-EB7EE7C45F64}"/>
    <cellStyle name="Normal 5 5 3 7 2" xfId="13142" xr:uid="{E867D20D-90A2-4066-BEE3-92B79BA62E07}"/>
    <cellStyle name="Normal 5 5 3 7 2 2" xfId="26832" xr:uid="{54E53DBB-6DBD-472E-9AF0-072831D41FE9}"/>
    <cellStyle name="Normal 5 5 3 7 2 2 2" xfId="40524" xr:uid="{0D24F8E1-251F-4661-97B8-219BD1B5A16D}"/>
    <cellStyle name="Normal 5 5 3 7 2 2 3" xfId="55408" xr:uid="{20EF8826-F8E6-4F7F-BD78-371C17490172}"/>
    <cellStyle name="Normal 5 5 3 7 2 3" xfId="19988" xr:uid="{B66EDE34-3885-48CB-96D2-5C9DF3F5D5C5}"/>
    <cellStyle name="Normal 5 5 3 7 2 4" xfId="33678" xr:uid="{62E941D8-510E-450C-9D97-341BE4E58230}"/>
    <cellStyle name="Normal 5 5 3 7 2 5" xfId="48562" xr:uid="{6ABDA211-7F47-466E-A030-CC78D993315A}"/>
    <cellStyle name="Normal 5 5 3 7 3" xfId="23410" xr:uid="{36CA760A-EC76-4A17-BD87-D69E93206CBC}"/>
    <cellStyle name="Normal 5 5 3 7 3 2" xfId="37102" xr:uid="{9B28F987-F35D-498E-A745-D42225D67FD2}"/>
    <cellStyle name="Normal 5 5 3 7 3 3" xfId="51986" xr:uid="{D8D238ED-0A5E-4DFB-B45D-CFC773A3B86D}"/>
    <cellStyle name="Normal 5 5 3 7 4" xfId="16566" xr:uid="{6A8CCA48-595C-47B7-A2A8-908BF17A848B}"/>
    <cellStyle name="Normal 5 5 3 7 4 2" xfId="41191" xr:uid="{01483CC7-C9D0-4F67-A6CA-3AE8A49D07B4}"/>
    <cellStyle name="Normal 5 5 3 7 5" xfId="30256" xr:uid="{1A289AE9-2FE4-4E4D-9F38-E36E54C02877}"/>
    <cellStyle name="Normal 5 5 3 7 6" xfId="45140" xr:uid="{CB4ECA5D-74F4-45EC-A400-65558D6A1B1B}"/>
    <cellStyle name="Normal 5 5 3 7 7" xfId="9720" xr:uid="{C156282D-D1F1-453F-ADCA-1AFC0CA32171}"/>
    <cellStyle name="Normal 5 5 3 8" xfId="2916" xr:uid="{F20292B4-6A00-474C-947C-13EE0562AC08}"/>
    <cellStyle name="Normal 5 5 3 8 2" xfId="25120" xr:uid="{0020A90E-9615-48E2-8AE4-9BBACA5D216A}"/>
    <cellStyle name="Normal 5 5 3 8 2 2" xfId="38812" xr:uid="{5002B667-4509-424A-8725-7D0B38130705}"/>
    <cellStyle name="Normal 5 5 3 8 2 3" xfId="53696" xr:uid="{AA3116B9-C39B-40E0-8886-AFF6093F8C06}"/>
    <cellStyle name="Normal 5 5 3 8 3" xfId="18276" xr:uid="{CD686B71-D82F-43E9-A5E8-1C6686E1C58E}"/>
    <cellStyle name="Normal 5 5 3 8 3 2" xfId="41192" xr:uid="{D2343F01-1512-4432-B730-630441CFCBE0}"/>
    <cellStyle name="Normal 5 5 3 8 4" xfId="31966" xr:uid="{115E9136-ECAE-42A3-84FD-0B265A0F143B}"/>
    <cellStyle name="Normal 5 5 3 8 5" xfId="46850" xr:uid="{006331D6-75C9-4812-89E7-93AD17ABDB51}"/>
    <cellStyle name="Normal 5 5 3 8 6" xfId="11430" xr:uid="{E37EDB1F-E253-4CD0-8844-6FDEE5A84ACA}"/>
    <cellStyle name="Normal 5 5 3 9" xfId="21698" xr:uid="{88B43404-599F-48E9-A50E-B2773F39F565}"/>
    <cellStyle name="Normal 5 5 3 9 2" xfId="35390" xr:uid="{839041B4-EB16-4D4E-877B-58EE3D8942CE}"/>
    <cellStyle name="Normal 5 5 3 9 3" xfId="50274" xr:uid="{5F4657E2-D0EC-4402-859C-533B55947303}"/>
    <cellStyle name="Normal 5 5 4" xfId="105" xr:uid="{89860310-F11C-4A23-9A53-6D047E340814}"/>
    <cellStyle name="Normal 5 5 4 10" xfId="14869" xr:uid="{6DAA2761-D70F-43AD-9137-C1E61267D328}"/>
    <cellStyle name="Normal 5 5 4 10 2" xfId="40771" xr:uid="{460B9A1E-DA53-4F44-8AD8-CD2C2C879BD4}"/>
    <cellStyle name="Normal 5 5 4 11" xfId="28559" xr:uid="{DCA20C56-C3F3-41C1-8B75-AD187178A8FE}"/>
    <cellStyle name="Normal 5 5 4 12" xfId="43443" xr:uid="{246F46CC-1A09-484B-A507-6606D43F810A}"/>
    <cellStyle name="Normal 5 5 4 13" xfId="8023" xr:uid="{18C74523-660D-4D4A-B1E4-AE50E0CED1C8}"/>
    <cellStyle name="Normal 5 5 4 2" xfId="571" xr:uid="{FC0BD828-E4EE-4BAC-A459-DBDE71C15BBD}"/>
    <cellStyle name="Normal 5 5 4 2 10" xfId="43444" xr:uid="{547C1EC4-102D-4331-88F4-84C1D6DAF7FA}"/>
    <cellStyle name="Normal 5 5 4 2 11" xfId="8024" xr:uid="{EBD0DB30-9120-4CC7-A148-5400A74389BA}"/>
    <cellStyle name="Normal 5 5 4 2 2" xfId="572" xr:uid="{B94DC608-259C-4CB9-93DF-21B432007312}"/>
    <cellStyle name="Normal 5 5 4 2 2 2" xfId="1371" xr:uid="{7B1A6F52-8B40-4B70-AB74-E62B063EE1EC}"/>
    <cellStyle name="Normal 5 5 4 2 2 2 2" xfId="1372" xr:uid="{1290F71E-E8E8-4DE7-B8C9-734AAE3CD2BA}"/>
    <cellStyle name="Normal 5 5 4 2 2 2 2 2" xfId="13160" xr:uid="{98465A3D-FC12-4983-94ED-56C521FD6408}"/>
    <cellStyle name="Normal 5 5 4 2 2 2 2 2 2" xfId="26850" xr:uid="{87341038-7125-4837-ACEE-8845DFAFD39F}"/>
    <cellStyle name="Normal 5 5 4 2 2 2 2 2 2 2" xfId="40542" xr:uid="{7DCC41B1-090C-4CB4-A1CA-5BFCD8C7951D}"/>
    <cellStyle name="Normal 5 5 4 2 2 2 2 2 2 3" xfId="55426" xr:uid="{5BC175A1-A5DC-46F1-AC57-7D7049FAE9E4}"/>
    <cellStyle name="Normal 5 5 4 2 2 2 2 2 3" xfId="20006" xr:uid="{E97C0856-1F7D-4D9E-8747-A26EF78D1DCE}"/>
    <cellStyle name="Normal 5 5 4 2 2 2 2 2 4" xfId="33696" xr:uid="{8FC62BCC-629F-4D37-A92F-1555F29B39D9}"/>
    <cellStyle name="Normal 5 5 4 2 2 2 2 2 5" xfId="48580" xr:uid="{BE571B6A-D6CA-4622-9767-55F4D4B3D549}"/>
    <cellStyle name="Normal 5 5 4 2 2 2 2 3" xfId="23428" xr:uid="{AB9B560F-124F-4E3E-ABED-3C152FAB753F}"/>
    <cellStyle name="Normal 5 5 4 2 2 2 2 3 2" xfId="37120" xr:uid="{EE37466C-B381-4DA9-A9C3-A057DC6242F8}"/>
    <cellStyle name="Normal 5 5 4 2 2 2 2 3 3" xfId="52004" xr:uid="{2E45F406-05F5-432A-93A3-55DB7A9E618E}"/>
    <cellStyle name="Normal 5 5 4 2 2 2 2 4" xfId="16584" xr:uid="{DF1A9341-2519-4FF5-A95D-EE87F22DA521}"/>
    <cellStyle name="Normal 5 5 4 2 2 2 2 4 2" xfId="41065" xr:uid="{E7F6451A-B535-4D6F-9BE3-3D10DFF0F4B6}"/>
    <cellStyle name="Normal 5 5 4 2 2 2 2 5" xfId="30274" xr:uid="{46062738-621A-43B0-AA04-87C83EA7FB94}"/>
    <cellStyle name="Normal 5 5 4 2 2 2 2 6" xfId="45158" xr:uid="{9467FC27-9CC7-470D-B4B5-F15A94B6D91D}"/>
    <cellStyle name="Normal 5 5 4 2 2 2 2 7" xfId="9738" xr:uid="{C12BE733-403D-4948-B396-E6A9DA4F42DF}"/>
    <cellStyle name="Normal 5 5 4 2 2 2 3" xfId="11448" xr:uid="{42559D8C-9DA9-4EC7-A135-0B932B3E4398}"/>
    <cellStyle name="Normal 5 5 4 2 2 2 3 2" xfId="25138" xr:uid="{9268A639-9BD9-4AD3-AA84-DB83B7B6C46B}"/>
    <cellStyle name="Normal 5 5 4 2 2 2 3 2 2" xfId="38830" xr:uid="{07EC6DD4-4E6A-42BF-94F6-603CAAEFAA81}"/>
    <cellStyle name="Normal 5 5 4 2 2 2 3 2 3" xfId="53714" xr:uid="{0E9B7203-FF38-4A9C-B892-229CDEB4ECB5}"/>
    <cellStyle name="Normal 5 5 4 2 2 2 3 3" xfId="18294" xr:uid="{6DC74056-2637-4C32-9D1E-0144E9721BE6}"/>
    <cellStyle name="Normal 5 5 4 2 2 2 3 4" xfId="31984" xr:uid="{E15E2534-7A68-4E77-A214-EFE9586EEF9D}"/>
    <cellStyle name="Normal 5 5 4 2 2 2 3 5" xfId="46868" xr:uid="{D60EFD7E-D375-4E40-8EAB-5B4B2E0C66F4}"/>
    <cellStyle name="Normal 5 5 4 2 2 2 4" xfId="21716" xr:uid="{C3D11D77-CA21-4E8C-B752-5C08A0A08ACB}"/>
    <cellStyle name="Normal 5 5 4 2 2 2 4 2" xfId="35408" xr:uid="{F647FF1F-041C-41BE-8F33-ECB4581EA406}"/>
    <cellStyle name="Normal 5 5 4 2 2 2 4 3" xfId="50292" xr:uid="{774E768D-7D85-40D4-AA5A-5C12E61CFCC0}"/>
    <cellStyle name="Normal 5 5 4 2 2 2 5" xfId="14872" xr:uid="{7DC3694D-BE83-42C7-BD83-F88A62DBEAF5}"/>
    <cellStyle name="Normal 5 5 4 2 2 2 5 2" xfId="41064" xr:uid="{44A7C673-0C05-4383-B69B-2696E6E2F937}"/>
    <cellStyle name="Normal 5 5 4 2 2 2 6" xfId="28562" xr:uid="{C2E605B6-A0DC-4D47-9C3F-006EC10194B8}"/>
    <cellStyle name="Normal 5 5 4 2 2 2 7" xfId="43446" xr:uid="{806AF49F-D2FF-4D0D-AF52-2BCFDBD4160F}"/>
    <cellStyle name="Normal 5 5 4 2 2 2 8" xfId="8026" xr:uid="{0F0135D7-1545-48D6-AD91-86AEDABCE91F}"/>
    <cellStyle name="Normal 5 5 4 2 2 3" xfId="1373" xr:uid="{D546A31A-EADF-47D4-AF43-C9953792B7AA}"/>
    <cellStyle name="Normal 5 5 4 2 2 3 2" xfId="13159" xr:uid="{DBE3A165-1700-43DE-AC92-517BE55557C2}"/>
    <cellStyle name="Normal 5 5 4 2 2 3 2 2" xfId="26849" xr:uid="{3E266B89-63EC-410B-B3CF-F8D92E708534}"/>
    <cellStyle name="Normal 5 5 4 2 2 3 2 2 2" xfId="40541" xr:uid="{7F05DC00-3922-46E7-B0AA-1936F8F3DBCC}"/>
    <cellStyle name="Normal 5 5 4 2 2 3 2 2 3" xfId="55425" xr:uid="{4341A541-75B8-4A7D-9639-9C527CB5F72C}"/>
    <cellStyle name="Normal 5 5 4 2 2 3 2 3" xfId="20005" xr:uid="{68652762-0C2A-4C9C-A637-E6752D5504D3}"/>
    <cellStyle name="Normal 5 5 4 2 2 3 2 4" xfId="33695" xr:uid="{35C64FB7-A26C-4756-9AC1-6CB4E8B85584}"/>
    <cellStyle name="Normal 5 5 4 2 2 3 2 5" xfId="48579" xr:uid="{7E161A7B-834A-4176-8A2F-4E5E2C09954C}"/>
    <cellStyle name="Normal 5 5 4 2 2 3 3" xfId="23427" xr:uid="{96832BB1-191D-4358-AFBE-05DA7DA01B01}"/>
    <cellStyle name="Normal 5 5 4 2 2 3 3 2" xfId="37119" xr:uid="{9B38C669-48D3-4E25-86BD-FDB2B7AEA558}"/>
    <cellStyle name="Normal 5 5 4 2 2 3 3 3" xfId="52003" xr:uid="{36BA132B-921E-4531-B9F4-9C01B29A1B02}"/>
    <cellStyle name="Normal 5 5 4 2 2 3 4" xfId="16583" xr:uid="{7C6BA407-37E7-46AA-B1F4-71CDEBA9334A}"/>
    <cellStyle name="Normal 5 5 4 2 2 3 4 2" xfId="41066" xr:uid="{1D759E5B-F924-4F4D-ADEA-DA7571B58366}"/>
    <cellStyle name="Normal 5 5 4 2 2 3 5" xfId="30273" xr:uid="{5A507279-5DFF-4308-BAA1-B7689AE4C4BE}"/>
    <cellStyle name="Normal 5 5 4 2 2 3 6" xfId="45157" xr:uid="{BC9964BB-BECB-4A2C-85DB-753F9B6476AF}"/>
    <cellStyle name="Normal 5 5 4 2 2 3 7" xfId="9737" xr:uid="{F67A7F60-6561-4027-9687-EEB9A41B8FB1}"/>
    <cellStyle name="Normal 5 5 4 2 2 4" xfId="2917" xr:uid="{4D110F9A-44C1-4D90-8F9C-026CAA0800BE}"/>
    <cellStyle name="Normal 5 5 4 2 2 4 2" xfId="25137" xr:uid="{A28E5A5A-7929-46E9-9FBA-DE74E761C756}"/>
    <cellStyle name="Normal 5 5 4 2 2 4 2 2" xfId="38829" xr:uid="{D0F2050C-B21D-4207-A7FF-615285348137}"/>
    <cellStyle name="Normal 5 5 4 2 2 4 2 3" xfId="53713" xr:uid="{4212E689-720D-4F57-8BEF-AE95BDFA72C7}"/>
    <cellStyle name="Normal 5 5 4 2 2 4 3" xfId="18293" xr:uid="{C54B6ABE-DA07-4F56-A22B-DF2D402F47A7}"/>
    <cellStyle name="Normal 5 5 4 2 2 4 3 2" xfId="41193" xr:uid="{F03BF066-8680-472D-9D8F-2B28FD215865}"/>
    <cellStyle name="Normal 5 5 4 2 2 4 4" xfId="31983" xr:uid="{889D65A5-80D8-4061-A728-DC5D8C31C3DE}"/>
    <cellStyle name="Normal 5 5 4 2 2 4 5" xfId="46867" xr:uid="{86A22B77-27B3-41D3-8D28-A7FC3BEC843D}"/>
    <cellStyle name="Normal 5 5 4 2 2 4 6" xfId="11447" xr:uid="{8C51B365-9474-4FBA-AE59-282E3FC9FB1C}"/>
    <cellStyle name="Normal 5 5 4 2 2 5" xfId="21715" xr:uid="{E25F1194-DCCD-46A3-93E9-63B566C9D2E7}"/>
    <cellStyle name="Normal 5 5 4 2 2 5 2" xfId="35407" xr:uid="{1CE6E3EE-6B74-4348-9F1A-F4A0C8E55A08}"/>
    <cellStyle name="Normal 5 5 4 2 2 5 3" xfId="50291" xr:uid="{01C602A8-B17F-4FED-BA12-257A3A56D994}"/>
    <cellStyle name="Normal 5 5 4 2 2 6" xfId="14871" xr:uid="{5CEC37DE-F617-43E4-AFC6-F67A880EEF7B}"/>
    <cellStyle name="Normal 5 5 4 2 2 6 2" xfId="40849" xr:uid="{90992B7B-31FF-4349-A64B-791FBA7087E1}"/>
    <cellStyle name="Normal 5 5 4 2 2 7" xfId="28561" xr:uid="{3DBE0A58-2F71-49FD-8521-927289AE1734}"/>
    <cellStyle name="Normal 5 5 4 2 2 8" xfId="43445" xr:uid="{AB04099F-05A8-4C34-B323-F24F7DC31778}"/>
    <cellStyle name="Normal 5 5 4 2 2 9" xfId="8025" xr:uid="{DB0D0DD9-2753-47D0-8629-93F46BDC2A64}"/>
    <cellStyle name="Normal 5 5 4 2 3" xfId="1374" xr:uid="{DAE8EDBB-4CE1-4885-8505-619FBD0482A0}"/>
    <cellStyle name="Normal 5 5 4 2 3 2" xfId="1375" xr:uid="{011FA534-8F7D-486D-80AB-70717C5388A5}"/>
    <cellStyle name="Normal 5 5 4 2 3 2 2" xfId="13161" xr:uid="{092291DE-DF09-4D62-B7B8-9E61D5802F00}"/>
    <cellStyle name="Normal 5 5 4 2 3 2 2 2" xfId="26851" xr:uid="{8E9378D9-7241-4D4F-A0AF-9C96554D8A4A}"/>
    <cellStyle name="Normal 5 5 4 2 3 2 2 2 2" xfId="40543" xr:uid="{3F56EEB3-4CB4-4DE9-9E7E-9AB4260DC3F7}"/>
    <cellStyle name="Normal 5 5 4 2 3 2 2 2 3" xfId="55427" xr:uid="{4FCF3B06-6273-42ED-9B6A-B03A68D6267C}"/>
    <cellStyle name="Normal 5 5 4 2 3 2 2 3" xfId="20007" xr:uid="{B890348E-DED1-4069-8C4E-596448EA0A28}"/>
    <cellStyle name="Normal 5 5 4 2 3 2 2 4" xfId="33697" xr:uid="{565CA25E-4852-4ADC-BE04-21468067787D}"/>
    <cellStyle name="Normal 5 5 4 2 3 2 2 5" xfId="48581" xr:uid="{1483C6F5-07F1-4115-BFCE-FE195F8BB8EA}"/>
    <cellStyle name="Normal 5 5 4 2 3 2 3" xfId="23429" xr:uid="{3D5EB744-E71E-4B02-A940-96D659606883}"/>
    <cellStyle name="Normal 5 5 4 2 3 2 3 2" xfId="37121" xr:uid="{FC6DEE61-6898-4E1B-BAD6-48265A44265F}"/>
    <cellStyle name="Normal 5 5 4 2 3 2 3 3" xfId="52005" xr:uid="{E88BE642-05D3-4A62-8CA8-3E057771792F}"/>
    <cellStyle name="Normal 5 5 4 2 3 2 4" xfId="16585" xr:uid="{BCE0073E-7B2F-4C3E-B249-6592ECF09AF4}"/>
    <cellStyle name="Normal 5 5 4 2 3 2 4 2" xfId="41068" xr:uid="{9B0ECBAF-898A-46CA-88B8-4C86B9650AD3}"/>
    <cellStyle name="Normal 5 5 4 2 3 2 5" xfId="30275" xr:uid="{AC382C7A-75B0-47B5-941B-AC1C0C5F69DB}"/>
    <cellStyle name="Normal 5 5 4 2 3 2 6" xfId="45159" xr:uid="{6453E0B0-AAA1-4C1E-94E5-4984C5001336}"/>
    <cellStyle name="Normal 5 5 4 2 3 2 7" xfId="9739" xr:uid="{F224CA96-24F4-400F-BDAF-2C216580AE29}"/>
    <cellStyle name="Normal 5 5 4 2 3 3" xfId="11449" xr:uid="{48D47362-EAC9-4026-AF3C-F3EE4082087A}"/>
    <cellStyle name="Normal 5 5 4 2 3 3 2" xfId="25139" xr:uid="{EFB7B1B7-A94F-496E-A3A2-607743DF2C98}"/>
    <cellStyle name="Normal 5 5 4 2 3 3 2 2" xfId="38831" xr:uid="{B4162A89-A436-4FE3-B156-6D4B80BB096B}"/>
    <cellStyle name="Normal 5 5 4 2 3 3 2 3" xfId="53715" xr:uid="{08E59CDE-B05D-4210-8D74-8BA8516CFBA8}"/>
    <cellStyle name="Normal 5 5 4 2 3 3 3" xfId="18295" xr:uid="{3C97D98C-2CC2-43A9-9158-8668857BEB5E}"/>
    <cellStyle name="Normal 5 5 4 2 3 3 4" xfId="31985" xr:uid="{BD2E69A1-3A9C-4401-B473-1EFBE889A205}"/>
    <cellStyle name="Normal 5 5 4 2 3 3 5" xfId="46869" xr:uid="{9D6E74A6-2100-4485-8308-AD318A6A474E}"/>
    <cellStyle name="Normal 5 5 4 2 3 4" xfId="21717" xr:uid="{64126565-489B-47C7-A069-95F20CF36F5D}"/>
    <cellStyle name="Normal 5 5 4 2 3 4 2" xfId="35409" xr:uid="{D96395B7-6103-4172-BA36-10B0040E2D3B}"/>
    <cellStyle name="Normal 5 5 4 2 3 4 3" xfId="50293" xr:uid="{AD34DBE9-EC41-4789-AFD2-5652473C19BF}"/>
    <cellStyle name="Normal 5 5 4 2 3 5" xfId="14873" xr:uid="{76A1DB72-BA17-4B89-98FC-A18512DDA0E0}"/>
    <cellStyle name="Normal 5 5 4 2 3 5 2" xfId="41067" xr:uid="{8289311E-0D4F-4C1A-B898-371559DEEF58}"/>
    <cellStyle name="Normal 5 5 4 2 3 6" xfId="28563" xr:uid="{60A9E5F6-9DFA-4491-95D8-024FF50C7FE5}"/>
    <cellStyle name="Normal 5 5 4 2 3 7" xfId="43447" xr:uid="{ED1BA761-0D45-4B1A-A797-F21D9E13A2A2}"/>
    <cellStyle name="Normal 5 5 4 2 3 8" xfId="8027" xr:uid="{CF452C34-F68B-4478-A67E-133A50983286}"/>
    <cellStyle name="Normal 5 5 4 2 4" xfId="1376" xr:uid="{EC70B81A-371E-4738-BE78-3508005721EA}"/>
    <cellStyle name="Normal 5 5 4 2 4 2" xfId="9740" xr:uid="{9D4CF4F0-D99A-43D6-92DE-6B2EEDF59D68}"/>
    <cellStyle name="Normal 5 5 4 2 4 2 2" xfId="13162" xr:uid="{A3C136EB-0397-4B6A-8EF9-0DB53229456A}"/>
    <cellStyle name="Normal 5 5 4 2 4 2 2 2" xfId="26852" xr:uid="{B06AEF14-796B-4E6C-9F81-74DED53A12B3}"/>
    <cellStyle name="Normal 5 5 4 2 4 2 2 2 2" xfId="40544" xr:uid="{C52740A9-E91C-473D-BA70-CD7812382E8B}"/>
    <cellStyle name="Normal 5 5 4 2 4 2 2 2 3" xfId="55428" xr:uid="{5CB85FA1-FB25-4A2A-A93B-8A8C3CFEB042}"/>
    <cellStyle name="Normal 5 5 4 2 4 2 2 3" xfId="20008" xr:uid="{BDA923A7-E0E3-401A-AB8C-7211C0B92A94}"/>
    <cellStyle name="Normal 5 5 4 2 4 2 2 4" xfId="33698" xr:uid="{678AA83B-9120-4B58-A58D-1E380EF9BC7D}"/>
    <cellStyle name="Normal 5 5 4 2 4 2 2 5" xfId="48582" xr:uid="{38F886A7-9874-4EE0-97CD-3539662A9586}"/>
    <cellStyle name="Normal 5 5 4 2 4 2 3" xfId="23430" xr:uid="{1F7A79D2-D6EA-4ABF-95CA-04633D418AC1}"/>
    <cellStyle name="Normal 5 5 4 2 4 2 3 2" xfId="37122" xr:uid="{EAD4090A-EBA0-4CEA-9565-C11B97B2C258}"/>
    <cellStyle name="Normal 5 5 4 2 4 2 3 3" xfId="52006" xr:uid="{1053DE33-28CF-47BC-BD41-AF34781BDB0E}"/>
    <cellStyle name="Normal 5 5 4 2 4 2 4" xfId="16586" xr:uid="{FB3CCA3E-F75C-4320-9206-9C5C469F1C4F}"/>
    <cellStyle name="Normal 5 5 4 2 4 2 5" xfId="30276" xr:uid="{C3FCFD6C-7C57-46EA-9261-F9D23A6D6155}"/>
    <cellStyle name="Normal 5 5 4 2 4 2 6" xfId="45160" xr:uid="{71702F04-117A-4354-B3AB-05040EA09DB6}"/>
    <cellStyle name="Normal 5 5 4 2 4 3" xfId="11450" xr:uid="{59BAE555-2567-4A70-972F-B97B282C085F}"/>
    <cellStyle name="Normal 5 5 4 2 4 3 2" xfId="25140" xr:uid="{54A73C42-C83C-4F93-8BEF-3968B6BB3244}"/>
    <cellStyle name="Normal 5 5 4 2 4 3 2 2" xfId="38832" xr:uid="{960021A0-5834-4AAA-B9F5-84B707FAA440}"/>
    <cellStyle name="Normal 5 5 4 2 4 3 2 3" xfId="53716" xr:uid="{8467E28E-9CE2-45EE-A1A4-6AC7E236E39D}"/>
    <cellStyle name="Normal 5 5 4 2 4 3 3" xfId="18296" xr:uid="{29EB8335-D4E9-4738-9CD6-25D99ADB8855}"/>
    <cellStyle name="Normal 5 5 4 2 4 3 4" xfId="31986" xr:uid="{801ADB63-77A1-4E79-963A-8594296489EA}"/>
    <cellStyle name="Normal 5 5 4 2 4 3 5" xfId="46870" xr:uid="{4B980788-1705-4FB4-9EE0-6ADB414AA31C}"/>
    <cellStyle name="Normal 5 5 4 2 4 4" xfId="21718" xr:uid="{84FC9A58-F7CB-4098-809D-1A398621BDB1}"/>
    <cellStyle name="Normal 5 5 4 2 4 4 2" xfId="35410" xr:uid="{D412196D-E580-49A1-BEA9-05648E3D58EA}"/>
    <cellStyle name="Normal 5 5 4 2 4 4 3" xfId="50294" xr:uid="{1D2E0742-04E1-4D97-AFC4-8833D67A0004}"/>
    <cellStyle name="Normal 5 5 4 2 4 5" xfId="14874" xr:uid="{E868E15B-EF3C-46D2-A389-D4D518A1B27E}"/>
    <cellStyle name="Normal 5 5 4 2 4 5 2" xfId="41069" xr:uid="{BF5A324D-3DEB-4178-9CBD-214FEA412B96}"/>
    <cellStyle name="Normal 5 5 4 2 4 6" xfId="28564" xr:uid="{F70515A3-CCA7-428D-A8F9-7738F41383C1}"/>
    <cellStyle name="Normal 5 5 4 2 4 7" xfId="43448" xr:uid="{12E36AC7-8E07-495E-928C-57F697CE8570}"/>
    <cellStyle name="Normal 5 5 4 2 4 8" xfId="8028" xr:uid="{0F53D641-311C-4C9E-9E9B-EB01B355A484}"/>
    <cellStyle name="Normal 5 5 4 2 5" xfId="2918" xr:uid="{F6F97211-5594-4945-8EE5-6F276ECED4F5}"/>
    <cellStyle name="Normal 5 5 4 2 5 2" xfId="13158" xr:uid="{9E51D77F-C6F7-48CC-A67B-80595979412E}"/>
    <cellStyle name="Normal 5 5 4 2 5 2 2" xfId="26848" xr:uid="{882499B5-3F03-4E32-8C75-29484FF7854B}"/>
    <cellStyle name="Normal 5 5 4 2 5 2 2 2" xfId="40540" xr:uid="{D7F395A2-5B6E-42E4-B8D5-9C7D1799AF0C}"/>
    <cellStyle name="Normal 5 5 4 2 5 2 2 3" xfId="55424" xr:uid="{75E2D833-217D-4B3C-9C0E-66A339D19799}"/>
    <cellStyle name="Normal 5 5 4 2 5 2 3" xfId="20004" xr:uid="{2F0E8687-19CF-4EA3-8347-12C762D633BF}"/>
    <cellStyle name="Normal 5 5 4 2 5 2 4" xfId="33694" xr:uid="{AC4B283D-BBDB-40A4-AF76-C366B6158CF2}"/>
    <cellStyle name="Normal 5 5 4 2 5 2 5" xfId="48578" xr:uid="{5C9DF49F-758A-4EE5-913C-E8F6578F31BB}"/>
    <cellStyle name="Normal 5 5 4 2 5 3" xfId="23426" xr:uid="{E4552B3B-DC1A-4AEB-8A0B-627E6F86000B}"/>
    <cellStyle name="Normal 5 5 4 2 5 3 2" xfId="37118" xr:uid="{BF17B697-1437-4835-B472-E60B35363497}"/>
    <cellStyle name="Normal 5 5 4 2 5 3 3" xfId="52002" xr:uid="{C31BBCE8-DA2D-4102-AF47-425BF96B10F0}"/>
    <cellStyle name="Normal 5 5 4 2 5 4" xfId="16582" xr:uid="{C1777520-6006-446B-BDE7-DE83B0E6FBA7}"/>
    <cellStyle name="Normal 5 5 4 2 5 4 2" xfId="41194" xr:uid="{21DD0C78-A56E-4706-81CC-2BCB386FC4F0}"/>
    <cellStyle name="Normal 5 5 4 2 5 5" xfId="30272" xr:uid="{E1A9611B-345C-47CD-8F1E-4A12A89EBEB7}"/>
    <cellStyle name="Normal 5 5 4 2 5 6" xfId="45156" xr:uid="{DF1483DB-F9A9-4337-8AEF-CE70E8DC18D4}"/>
    <cellStyle name="Normal 5 5 4 2 5 7" xfId="9736" xr:uid="{3D552E95-F548-48E4-9FCA-DD35BAEADD70}"/>
    <cellStyle name="Normal 5 5 4 2 6" xfId="11446" xr:uid="{D0534492-48E0-42A0-BB72-36BD976CC569}"/>
    <cellStyle name="Normal 5 5 4 2 6 2" xfId="25136" xr:uid="{35E83BFA-3B09-4993-B37C-EC49DB463F49}"/>
    <cellStyle name="Normal 5 5 4 2 6 2 2" xfId="38828" xr:uid="{6FF74B3A-C2A3-428A-925E-561CE4A55C02}"/>
    <cellStyle name="Normal 5 5 4 2 6 2 3" xfId="53712" xr:uid="{96112505-BF30-4E13-89F7-672D2689208B}"/>
    <cellStyle name="Normal 5 5 4 2 6 3" xfId="18292" xr:uid="{65BFE0F9-01E2-4BFD-BF5B-16355D586B84}"/>
    <cellStyle name="Normal 5 5 4 2 6 4" xfId="31982" xr:uid="{013EAC7D-9EEC-4908-9381-8717435968D5}"/>
    <cellStyle name="Normal 5 5 4 2 6 5" xfId="46866" xr:uid="{367C31A9-5E2F-4FB0-8118-0EC2C6F7FE08}"/>
    <cellStyle name="Normal 5 5 4 2 7" xfId="21714" xr:uid="{3BF46781-8BC3-4C5C-8A9F-E43B450D3E52}"/>
    <cellStyle name="Normal 5 5 4 2 7 2" xfId="35406" xr:uid="{5119F129-A89D-4132-8A6F-59D0060D11B6}"/>
    <cellStyle name="Normal 5 5 4 2 7 3" xfId="50290" xr:uid="{4C6D2612-F00F-4BB2-BD16-06F06B671F61}"/>
    <cellStyle name="Normal 5 5 4 2 8" xfId="14870" xr:uid="{F6EE85B6-29AC-44F7-9034-8E323286650B}"/>
    <cellStyle name="Normal 5 5 4 2 8 2" xfId="40848" xr:uid="{8FF761D6-79DD-4F1F-8381-C8A4CCAB6F06}"/>
    <cellStyle name="Normal 5 5 4 2 9" xfId="28560" xr:uid="{16A2AEC6-9BD9-4A3D-B719-93C2C4FF4B72}"/>
    <cellStyle name="Normal 5 5 4 3" xfId="573" xr:uid="{23F9D91A-6AF0-43E9-AE74-B1504D4B1079}"/>
    <cellStyle name="Normal 5 5 4 3 10" xfId="43449" xr:uid="{2DC5FDB9-A288-4AD5-A949-F6AF556DFBC5}"/>
    <cellStyle name="Normal 5 5 4 3 11" xfId="8029" xr:uid="{0C2379CB-DD8E-4ED2-8F92-588345511E23}"/>
    <cellStyle name="Normal 5 5 4 3 2" xfId="1377" xr:uid="{48F48C8A-63A6-4994-8C5C-5DF97A7DC937}"/>
    <cellStyle name="Normal 5 5 4 3 2 2" xfId="1378" xr:uid="{BE27AEF1-E8E1-42E3-97AF-4D68F66CA1E3}"/>
    <cellStyle name="Normal 5 5 4 3 2 2 2" xfId="9743" xr:uid="{E74C909E-1645-48F5-8FDF-E8B7D02DBD3F}"/>
    <cellStyle name="Normal 5 5 4 3 2 2 2 2" xfId="13165" xr:uid="{575FC701-69DA-4AED-8646-C0193ED449E6}"/>
    <cellStyle name="Normal 5 5 4 3 2 2 2 2 2" xfId="26855" xr:uid="{4121A283-07C4-4211-8B53-01308D21D61F}"/>
    <cellStyle name="Normal 5 5 4 3 2 2 2 2 2 2" xfId="40547" xr:uid="{A6CD3679-E176-4DBD-9C6E-E2CB3241F349}"/>
    <cellStyle name="Normal 5 5 4 3 2 2 2 2 2 3" xfId="55431" xr:uid="{65B23E14-7B72-48C9-9ACE-72CC0BD40AB6}"/>
    <cellStyle name="Normal 5 5 4 3 2 2 2 2 3" xfId="20011" xr:uid="{09F1E9E3-B382-4FE6-8635-48067C82A64D}"/>
    <cellStyle name="Normal 5 5 4 3 2 2 2 2 4" xfId="33701" xr:uid="{ADA32638-CE6F-46A3-9983-7008452DA3BC}"/>
    <cellStyle name="Normal 5 5 4 3 2 2 2 2 5" xfId="48585" xr:uid="{1E089587-5D33-4CDE-A722-870C05546B52}"/>
    <cellStyle name="Normal 5 5 4 3 2 2 2 3" xfId="23433" xr:uid="{41A825D6-C976-4397-A23D-61DBD9BFF88B}"/>
    <cellStyle name="Normal 5 5 4 3 2 2 2 3 2" xfId="37125" xr:uid="{0E47AA11-6370-4ACD-A1CE-9793E35455B2}"/>
    <cellStyle name="Normal 5 5 4 3 2 2 2 3 3" xfId="52009" xr:uid="{2584318E-5100-4F84-9311-340507AD1824}"/>
    <cellStyle name="Normal 5 5 4 3 2 2 2 4" xfId="16589" xr:uid="{D6993855-20E9-485D-8C15-6481DF838C4D}"/>
    <cellStyle name="Normal 5 5 4 3 2 2 2 5" xfId="30279" xr:uid="{772F6AF3-DE75-4212-AC04-3CA8DE8204A6}"/>
    <cellStyle name="Normal 5 5 4 3 2 2 2 6" xfId="45163" xr:uid="{D6DA834B-B4C5-497E-866D-95D15EAF6372}"/>
    <cellStyle name="Normal 5 5 4 3 2 2 3" xfId="11453" xr:uid="{890E27DE-E792-4556-AAC7-45C7AE640BA0}"/>
    <cellStyle name="Normal 5 5 4 3 2 2 3 2" xfId="25143" xr:uid="{78DDD00F-C978-4D87-A727-EC83E2F52A05}"/>
    <cellStyle name="Normal 5 5 4 3 2 2 3 2 2" xfId="38835" xr:uid="{0D055A24-D09C-4C6E-9467-C281508EE025}"/>
    <cellStyle name="Normal 5 5 4 3 2 2 3 2 3" xfId="53719" xr:uid="{81FB9A0F-6C22-4E0F-9E05-E6F2D6095AF9}"/>
    <cellStyle name="Normal 5 5 4 3 2 2 3 3" xfId="18299" xr:uid="{95133D09-EAF1-4D7B-8E09-F7835330A975}"/>
    <cellStyle name="Normal 5 5 4 3 2 2 3 4" xfId="31989" xr:uid="{B3315274-C391-4FE8-8342-487ACA55CF43}"/>
    <cellStyle name="Normal 5 5 4 3 2 2 3 5" xfId="46873" xr:uid="{4D7E2911-2E8F-418A-8D6E-A5A47A2E324A}"/>
    <cellStyle name="Normal 5 5 4 3 2 2 4" xfId="21721" xr:uid="{1091E597-81C5-4146-8F4D-60E020C22346}"/>
    <cellStyle name="Normal 5 5 4 3 2 2 4 2" xfId="35413" xr:uid="{E8A78255-2B90-4F41-A46F-B5D995491FA1}"/>
    <cellStyle name="Normal 5 5 4 3 2 2 4 3" xfId="50297" xr:uid="{A2D3C8CE-E021-413D-B93D-9D0EE9CF3587}"/>
    <cellStyle name="Normal 5 5 4 3 2 2 5" xfId="14877" xr:uid="{87D56341-D084-4E56-B433-AAA64FF5F6AE}"/>
    <cellStyle name="Normal 5 5 4 3 2 2 5 2" xfId="41071" xr:uid="{D9641E73-67EF-4E46-A143-54C92119AFB4}"/>
    <cellStyle name="Normal 5 5 4 3 2 2 6" xfId="28567" xr:uid="{C80DFCAA-9081-4D1E-91AD-9EAA3276C744}"/>
    <cellStyle name="Normal 5 5 4 3 2 2 7" xfId="43451" xr:uid="{C4B70848-75FE-4C24-938C-BA76F9F3600A}"/>
    <cellStyle name="Normal 5 5 4 3 2 2 8" xfId="8031" xr:uid="{42B47E7F-04FA-48EA-8CB4-33891BD0BD88}"/>
    <cellStyle name="Normal 5 5 4 3 2 3" xfId="9742" xr:uid="{18126735-EB72-4587-AC22-E10187D33C49}"/>
    <cellStyle name="Normal 5 5 4 3 2 3 2" xfId="13164" xr:uid="{13474442-2613-4F9A-87E5-4C644D56DFAC}"/>
    <cellStyle name="Normal 5 5 4 3 2 3 2 2" xfId="26854" xr:uid="{3D3321BC-CB15-4C8B-9F24-0B8EABC4E26D}"/>
    <cellStyle name="Normal 5 5 4 3 2 3 2 2 2" xfId="40546" xr:uid="{9BAE8012-D53A-4DF1-BA81-8887980E4FA9}"/>
    <cellStyle name="Normal 5 5 4 3 2 3 2 2 3" xfId="55430" xr:uid="{5B394AE3-9C68-43B3-9DAF-DBA1B6B26A21}"/>
    <cellStyle name="Normal 5 5 4 3 2 3 2 3" xfId="20010" xr:uid="{E662C0B9-846D-4577-9E0B-C0708CB95F9E}"/>
    <cellStyle name="Normal 5 5 4 3 2 3 2 4" xfId="33700" xr:uid="{33836192-B1B2-46D7-BED1-C75AB2DCD6C2}"/>
    <cellStyle name="Normal 5 5 4 3 2 3 2 5" xfId="48584" xr:uid="{B2B159DC-7F30-407F-96B9-0805086ECDBB}"/>
    <cellStyle name="Normal 5 5 4 3 2 3 3" xfId="23432" xr:uid="{EF5A9109-88DF-4572-8877-385110CADCE9}"/>
    <cellStyle name="Normal 5 5 4 3 2 3 3 2" xfId="37124" xr:uid="{E97E74C2-BBA4-4038-ADEB-6BBC2028ED09}"/>
    <cellStyle name="Normal 5 5 4 3 2 3 3 3" xfId="52008" xr:uid="{854F0BFC-1B4F-425A-9AD4-AF9EA0413871}"/>
    <cellStyle name="Normal 5 5 4 3 2 3 4" xfId="16588" xr:uid="{0547F7C3-DA3D-4695-B534-BE213007C770}"/>
    <cellStyle name="Normal 5 5 4 3 2 3 5" xfId="30278" xr:uid="{2F44C9A9-13C4-4348-940F-8B341FF18E06}"/>
    <cellStyle name="Normal 5 5 4 3 2 3 6" xfId="45162" xr:uid="{F1C01A80-EE85-4DF6-8B78-4FF3D95BD4B9}"/>
    <cellStyle name="Normal 5 5 4 3 2 4" xfId="11452" xr:uid="{90B0E1A3-43AE-47F9-B132-B236A08A6475}"/>
    <cellStyle name="Normal 5 5 4 3 2 4 2" xfId="25142" xr:uid="{B2C375AD-C415-405F-9EE1-100149954493}"/>
    <cellStyle name="Normal 5 5 4 3 2 4 2 2" xfId="38834" xr:uid="{8A09735C-9316-4902-884F-A9B9DCDCB286}"/>
    <cellStyle name="Normal 5 5 4 3 2 4 2 3" xfId="53718" xr:uid="{A29D06C3-45E5-4252-9A2B-0061B16B0800}"/>
    <cellStyle name="Normal 5 5 4 3 2 4 3" xfId="18298" xr:uid="{4D9BF5A3-8D6C-4258-A76E-4E2CA6DCF1CA}"/>
    <cellStyle name="Normal 5 5 4 3 2 4 4" xfId="31988" xr:uid="{5A7C1F95-A0F2-4B89-8748-97809962E829}"/>
    <cellStyle name="Normal 5 5 4 3 2 4 5" xfId="46872" xr:uid="{03AC1B52-6B3C-465F-ACF6-4B4BB62DAF2E}"/>
    <cellStyle name="Normal 5 5 4 3 2 5" xfId="21720" xr:uid="{537584D1-C5C5-467D-8E65-E7D6D7572711}"/>
    <cellStyle name="Normal 5 5 4 3 2 5 2" xfId="35412" xr:uid="{C90D2BB4-0951-44EA-B071-FDD51C9F4DFB}"/>
    <cellStyle name="Normal 5 5 4 3 2 5 3" xfId="50296" xr:uid="{9CDF68B3-7582-483A-8124-D6D9FD63082D}"/>
    <cellStyle name="Normal 5 5 4 3 2 6" xfId="14876" xr:uid="{B83F070B-33C2-4195-B6AD-8DD529257679}"/>
    <cellStyle name="Normal 5 5 4 3 2 6 2" xfId="41070" xr:uid="{BBC29C4C-FF52-42A5-844D-E19A744353A6}"/>
    <cellStyle name="Normal 5 5 4 3 2 7" xfId="28566" xr:uid="{61DAA8C1-06C8-4990-A25F-DF1E4AC81737}"/>
    <cellStyle name="Normal 5 5 4 3 2 8" xfId="43450" xr:uid="{CE8CB6FD-19B5-4017-84A3-66BDB3C3F728}"/>
    <cellStyle name="Normal 5 5 4 3 2 9" xfId="8030" xr:uid="{0F422409-FDF6-4C27-A385-8E712CE5FA1F}"/>
    <cellStyle name="Normal 5 5 4 3 3" xfId="1379" xr:uid="{ADC30A37-57B9-49E6-B19A-86CFB11F85E5}"/>
    <cellStyle name="Normal 5 5 4 3 3 2" xfId="9744" xr:uid="{86F578EE-F7BC-432F-871E-E64A9D6ECD1A}"/>
    <cellStyle name="Normal 5 5 4 3 3 2 2" xfId="13166" xr:uid="{FEFA3EDC-51D0-4770-9399-F72E25787661}"/>
    <cellStyle name="Normal 5 5 4 3 3 2 2 2" xfId="26856" xr:uid="{1B71BEE6-3785-40CE-B258-EC94192D46D8}"/>
    <cellStyle name="Normal 5 5 4 3 3 2 2 2 2" xfId="40548" xr:uid="{75C914E8-09FB-4F48-8359-AFDCBE839A6F}"/>
    <cellStyle name="Normal 5 5 4 3 3 2 2 2 3" xfId="55432" xr:uid="{0518D9A7-B119-4E1A-8D22-883D697D7B58}"/>
    <cellStyle name="Normal 5 5 4 3 3 2 2 3" xfId="20012" xr:uid="{CCBE515E-DE39-4B43-86FC-AAC988E82880}"/>
    <cellStyle name="Normal 5 5 4 3 3 2 2 4" xfId="33702" xr:uid="{6F9E809D-9D90-4BC0-99DF-E92319B91CEC}"/>
    <cellStyle name="Normal 5 5 4 3 3 2 2 5" xfId="48586" xr:uid="{3F4A2552-50E4-4B02-9ECD-E2C806B85251}"/>
    <cellStyle name="Normal 5 5 4 3 3 2 3" xfId="23434" xr:uid="{7522EA50-5CF2-4CC5-8694-F2E8D5FF2920}"/>
    <cellStyle name="Normal 5 5 4 3 3 2 3 2" xfId="37126" xr:uid="{650D360C-4B19-45D1-B7FA-B49D3C47FE41}"/>
    <cellStyle name="Normal 5 5 4 3 3 2 3 3" xfId="52010" xr:uid="{E25E7951-2469-4D1D-A5E8-83E20ED62679}"/>
    <cellStyle name="Normal 5 5 4 3 3 2 4" xfId="16590" xr:uid="{852A7CFE-61C7-4409-A9F9-BAE8CCE3AA3A}"/>
    <cellStyle name="Normal 5 5 4 3 3 2 5" xfId="30280" xr:uid="{E9470F27-6006-4E36-A695-BF3A440A173D}"/>
    <cellStyle name="Normal 5 5 4 3 3 2 6" xfId="45164" xr:uid="{2FC6F312-E2A4-43D5-AABD-FA5F2C9FE60A}"/>
    <cellStyle name="Normal 5 5 4 3 3 3" xfId="11454" xr:uid="{85ABC941-F2AF-409B-8309-C087D941F0F1}"/>
    <cellStyle name="Normal 5 5 4 3 3 3 2" xfId="25144" xr:uid="{8DEC4F3C-3261-4C41-8AE6-5D0E202F5DE5}"/>
    <cellStyle name="Normal 5 5 4 3 3 3 2 2" xfId="38836" xr:uid="{80C1F4DD-A9EE-4B4F-A842-19E94584B226}"/>
    <cellStyle name="Normal 5 5 4 3 3 3 2 3" xfId="53720" xr:uid="{32312AC2-1CF3-449C-B483-FEBD931474FB}"/>
    <cellStyle name="Normal 5 5 4 3 3 3 3" xfId="18300" xr:uid="{BBBD4590-8B9C-46B0-A61B-CA989450B398}"/>
    <cellStyle name="Normal 5 5 4 3 3 3 4" xfId="31990" xr:uid="{6102BE66-D7AE-4E44-BB7A-141F2308896C}"/>
    <cellStyle name="Normal 5 5 4 3 3 3 5" xfId="46874" xr:uid="{69E2A373-0F89-4DFB-8D27-04A95B40DC31}"/>
    <cellStyle name="Normal 5 5 4 3 3 4" xfId="21722" xr:uid="{F1884437-2383-43CE-BDF0-C7EEEAFA77FB}"/>
    <cellStyle name="Normal 5 5 4 3 3 4 2" xfId="35414" xr:uid="{274E833D-C3FA-424C-B733-AB5C22665EEA}"/>
    <cellStyle name="Normal 5 5 4 3 3 4 3" xfId="50298" xr:uid="{2348EEF7-575F-42E3-976A-D370B02112DE}"/>
    <cellStyle name="Normal 5 5 4 3 3 5" xfId="14878" xr:uid="{B4B4C2E6-978E-4863-9A21-833A87178610}"/>
    <cellStyle name="Normal 5 5 4 3 3 5 2" xfId="41072" xr:uid="{CB599F40-6E45-4736-A136-CF341F9FB54D}"/>
    <cellStyle name="Normal 5 5 4 3 3 6" xfId="28568" xr:uid="{9B6B3A4D-0903-459B-8722-6B711B726611}"/>
    <cellStyle name="Normal 5 5 4 3 3 7" xfId="43452" xr:uid="{D1F90ED3-C48F-4AB8-98BD-BB48B1A31CB8}"/>
    <cellStyle name="Normal 5 5 4 3 3 8" xfId="8032" xr:uid="{AC0EF4BC-11B7-4F18-855F-280F9EE988DF}"/>
    <cellStyle name="Normal 5 5 4 3 4" xfId="2919" xr:uid="{91C86EB2-52EC-4F73-B148-CCD02B2BD1D7}"/>
    <cellStyle name="Normal 5 5 4 3 4 2" xfId="9745" xr:uid="{7657AD28-FD5D-439F-A152-6121249BD061}"/>
    <cellStyle name="Normal 5 5 4 3 4 2 2" xfId="13167" xr:uid="{416B7C77-265D-4A17-9D08-857F10F8703C}"/>
    <cellStyle name="Normal 5 5 4 3 4 2 2 2" xfId="26857" xr:uid="{1EBF8225-8D15-4D50-A3C0-B57C956C521F}"/>
    <cellStyle name="Normal 5 5 4 3 4 2 2 2 2" xfId="40549" xr:uid="{18D12B15-39F1-48F0-BC5A-8BC83A520932}"/>
    <cellStyle name="Normal 5 5 4 3 4 2 2 2 3" xfId="55433" xr:uid="{F1B37CCD-CEE9-4F38-B543-C7BE89573671}"/>
    <cellStyle name="Normal 5 5 4 3 4 2 2 3" xfId="20013" xr:uid="{F3E220D4-AB0A-4D04-AAE6-927DECCF2342}"/>
    <cellStyle name="Normal 5 5 4 3 4 2 2 4" xfId="33703" xr:uid="{3033082E-513D-4EE6-9F9C-F368B72226B9}"/>
    <cellStyle name="Normal 5 5 4 3 4 2 2 5" xfId="48587" xr:uid="{D11ADBA2-8C92-4F48-8352-DC5DDC75144E}"/>
    <cellStyle name="Normal 5 5 4 3 4 2 3" xfId="23435" xr:uid="{A1D08290-9E52-42B1-9A76-0BA5C4896345}"/>
    <cellStyle name="Normal 5 5 4 3 4 2 3 2" xfId="37127" xr:uid="{8A11577F-D5D7-48EA-A1B9-9020CF9F1B30}"/>
    <cellStyle name="Normal 5 5 4 3 4 2 3 3" xfId="52011" xr:uid="{0A1BB39C-301C-471D-99CA-E2A23ECC0C65}"/>
    <cellStyle name="Normal 5 5 4 3 4 2 4" xfId="16591" xr:uid="{3CF79193-EB67-4BE8-9404-0456C36B1E6E}"/>
    <cellStyle name="Normal 5 5 4 3 4 2 5" xfId="30281" xr:uid="{5517353F-D42F-42AA-AE57-226CE208BF22}"/>
    <cellStyle name="Normal 5 5 4 3 4 2 6" xfId="45165" xr:uid="{06437C22-5087-464D-87FC-1E83D9D96877}"/>
    <cellStyle name="Normal 5 5 4 3 4 3" xfId="11455" xr:uid="{45A79450-5654-471A-8F38-547174A7BA79}"/>
    <cellStyle name="Normal 5 5 4 3 4 3 2" xfId="25145" xr:uid="{940DECDD-E013-48B7-BE4E-6B61132313E5}"/>
    <cellStyle name="Normal 5 5 4 3 4 3 2 2" xfId="38837" xr:uid="{ECD5E8A5-B604-4B0D-898A-46A32CEA4004}"/>
    <cellStyle name="Normal 5 5 4 3 4 3 2 3" xfId="53721" xr:uid="{8202EABA-3D21-4DF8-9BAC-0F83F44F7A6B}"/>
    <cellStyle name="Normal 5 5 4 3 4 3 3" xfId="18301" xr:uid="{90A2E8E5-916D-422A-AEE8-EF3D39E078AA}"/>
    <cellStyle name="Normal 5 5 4 3 4 3 4" xfId="31991" xr:uid="{0DCB3E30-76A7-403F-A138-95A7662AE4E5}"/>
    <cellStyle name="Normal 5 5 4 3 4 3 5" xfId="46875" xr:uid="{2ED78A52-6F95-4745-9788-20205DE27A61}"/>
    <cellStyle name="Normal 5 5 4 3 4 4" xfId="21723" xr:uid="{C22E94E7-1630-4FAD-B6F6-3B2DA6204E85}"/>
    <cellStyle name="Normal 5 5 4 3 4 4 2" xfId="35415" xr:uid="{91A58CF8-83BF-48C9-A2F6-9B4E6093A045}"/>
    <cellStyle name="Normal 5 5 4 3 4 4 3" xfId="50299" xr:uid="{88B587FE-E9D3-4271-B66E-56B045DD2C93}"/>
    <cellStyle name="Normal 5 5 4 3 4 5" xfId="14879" xr:uid="{1D84A4E3-61C2-4074-BDE7-F13147C458C7}"/>
    <cellStyle name="Normal 5 5 4 3 4 5 2" xfId="41195" xr:uid="{233F077C-D559-4B4F-8D8A-832A7BF34462}"/>
    <cellStyle name="Normal 5 5 4 3 4 6" xfId="28569" xr:uid="{45E4BAB2-02DF-4622-8293-DE0714A53D71}"/>
    <cellStyle name="Normal 5 5 4 3 4 7" xfId="43453" xr:uid="{A7AA4BC1-AA0A-43DC-AB7F-8831A81274BC}"/>
    <cellStyle name="Normal 5 5 4 3 4 8" xfId="8033" xr:uid="{BE9C5C17-E685-43AB-9C0E-DE4D91EF1059}"/>
    <cellStyle name="Normal 5 5 4 3 5" xfId="9741" xr:uid="{FEA0C4AF-7EEB-4A79-8944-C05DEF250B66}"/>
    <cellStyle name="Normal 5 5 4 3 5 2" xfId="13163" xr:uid="{0A24BECC-FA3A-44BE-AD95-32CF4730F0D5}"/>
    <cellStyle name="Normal 5 5 4 3 5 2 2" xfId="26853" xr:uid="{7DA68524-B706-43EA-B6AD-AE8950C3BCA9}"/>
    <cellStyle name="Normal 5 5 4 3 5 2 2 2" xfId="40545" xr:uid="{70A81367-7A25-4D68-8EDC-CBEEEF8CA423}"/>
    <cellStyle name="Normal 5 5 4 3 5 2 2 3" xfId="55429" xr:uid="{1B2FEF52-5A65-4E51-8159-ACC54A13560C}"/>
    <cellStyle name="Normal 5 5 4 3 5 2 3" xfId="20009" xr:uid="{3C85749D-E9EE-4098-8139-72326D7F50F1}"/>
    <cellStyle name="Normal 5 5 4 3 5 2 4" xfId="33699" xr:uid="{24CF439A-3E76-4600-80DE-2331F6BB1105}"/>
    <cellStyle name="Normal 5 5 4 3 5 2 5" xfId="48583" xr:uid="{5438633F-5BD1-4476-9E28-280C2DE52E3D}"/>
    <cellStyle name="Normal 5 5 4 3 5 3" xfId="23431" xr:uid="{CE8ED7F2-02D6-4731-91EF-8EF378DB7E4C}"/>
    <cellStyle name="Normal 5 5 4 3 5 3 2" xfId="37123" xr:uid="{40B21B84-686D-42EB-832F-982F3C36FDFB}"/>
    <cellStyle name="Normal 5 5 4 3 5 3 3" xfId="52007" xr:uid="{B0613915-E8AD-4C77-8DC8-6500E50A835C}"/>
    <cellStyle name="Normal 5 5 4 3 5 4" xfId="16587" xr:uid="{907148D8-5F9E-44B1-A769-A447BB7B4859}"/>
    <cellStyle name="Normal 5 5 4 3 5 5" xfId="30277" xr:uid="{72D4B140-15CA-4FD3-A7B5-AA7EDE0206FA}"/>
    <cellStyle name="Normal 5 5 4 3 5 6" xfId="45161" xr:uid="{02F06FEA-22E3-45D8-AF57-BECDD858E2D6}"/>
    <cellStyle name="Normal 5 5 4 3 6" xfId="11451" xr:uid="{01296C88-2DFF-44DC-A9B2-D2D357998BE5}"/>
    <cellStyle name="Normal 5 5 4 3 6 2" xfId="25141" xr:uid="{D9A0F414-997E-4B60-A9F4-685826C9AC03}"/>
    <cellStyle name="Normal 5 5 4 3 6 2 2" xfId="38833" xr:uid="{24D9A490-407A-48E0-AE44-8A4BC02A7190}"/>
    <cellStyle name="Normal 5 5 4 3 6 2 3" xfId="53717" xr:uid="{0C7BA004-5431-4AC1-8FC2-70302027F7F8}"/>
    <cellStyle name="Normal 5 5 4 3 6 3" xfId="18297" xr:uid="{E997B21D-BB14-4BEC-9621-2B9992761B23}"/>
    <cellStyle name="Normal 5 5 4 3 6 4" xfId="31987" xr:uid="{3E6A410D-45DF-459A-B2AA-BA88536CE802}"/>
    <cellStyle name="Normal 5 5 4 3 6 5" xfId="46871" xr:uid="{DDFC5812-70DE-4E01-8E4F-EEFC8F33015D}"/>
    <cellStyle name="Normal 5 5 4 3 7" xfId="21719" xr:uid="{3F191B44-8AAD-413E-8CB6-E87B0043A0ED}"/>
    <cellStyle name="Normal 5 5 4 3 7 2" xfId="35411" xr:uid="{8D4AA607-8246-4C7F-B5FB-570CE117D07B}"/>
    <cellStyle name="Normal 5 5 4 3 7 3" xfId="50295" xr:uid="{07272F71-D4C5-49F4-BD60-F797672E4D2E}"/>
    <cellStyle name="Normal 5 5 4 3 8" xfId="14875" xr:uid="{238C3594-0F94-47B8-8436-A43722CC8486}"/>
    <cellStyle name="Normal 5 5 4 3 8 2" xfId="40850" xr:uid="{6FC64167-5C86-449A-9B60-F24C25176378}"/>
    <cellStyle name="Normal 5 5 4 3 9" xfId="28565" xr:uid="{B15843AB-3DB6-4F5B-92A9-A2C2F80FDF7A}"/>
    <cellStyle name="Normal 5 5 4 4" xfId="1380" xr:uid="{941B1195-DBAE-4FCC-96B9-EA910BC08EFC}"/>
    <cellStyle name="Normal 5 5 4 4 2" xfId="1381" xr:uid="{6063176A-69C9-493C-BBD1-9F55F236CB5D}"/>
    <cellStyle name="Normal 5 5 4 4 2 2" xfId="9747" xr:uid="{485B192D-1BA6-4EED-9123-778F44DB0BA6}"/>
    <cellStyle name="Normal 5 5 4 4 2 2 2" xfId="13169" xr:uid="{2C203F7B-0A69-491B-B3D8-D441C7B4471F}"/>
    <cellStyle name="Normal 5 5 4 4 2 2 2 2" xfId="26859" xr:uid="{8C432918-3358-44B3-BC6A-1B137FBC8C4B}"/>
    <cellStyle name="Normal 5 5 4 4 2 2 2 2 2" xfId="40551" xr:uid="{A388A5BF-B8AF-4A04-A051-E1E9FEB5AF7C}"/>
    <cellStyle name="Normal 5 5 4 4 2 2 2 2 3" xfId="55435" xr:uid="{77A2BFC7-44C8-462D-BB17-617AF9E4C4F5}"/>
    <cellStyle name="Normal 5 5 4 4 2 2 2 3" xfId="20015" xr:uid="{B3BC8A16-5BC3-4C92-82C5-9C4EBD910A29}"/>
    <cellStyle name="Normal 5 5 4 4 2 2 2 4" xfId="33705" xr:uid="{C45893E6-1F6B-4355-8B2C-52505BF8F30E}"/>
    <cellStyle name="Normal 5 5 4 4 2 2 2 5" xfId="48589" xr:uid="{400441EA-8733-4407-A8D4-991877858498}"/>
    <cellStyle name="Normal 5 5 4 4 2 2 3" xfId="23437" xr:uid="{ECC779D6-B2B0-406A-AB2E-750FFC80E5C7}"/>
    <cellStyle name="Normal 5 5 4 4 2 2 3 2" xfId="37129" xr:uid="{AFE6F893-EDE0-4288-BBE1-438F8C812333}"/>
    <cellStyle name="Normal 5 5 4 4 2 2 3 3" xfId="52013" xr:uid="{287D9ACB-8CB6-4941-B543-1384DE4C3443}"/>
    <cellStyle name="Normal 5 5 4 4 2 2 4" xfId="16593" xr:uid="{7E32B853-8A3F-45A9-9C75-D2CD7CEAF6C6}"/>
    <cellStyle name="Normal 5 5 4 4 2 2 5" xfId="30283" xr:uid="{E71B3072-C247-48F0-81A0-20AFCB2A2801}"/>
    <cellStyle name="Normal 5 5 4 4 2 2 6" xfId="45167" xr:uid="{BEA03770-7D64-4BED-AC39-072D6B29AC2B}"/>
    <cellStyle name="Normal 5 5 4 4 2 3" xfId="11457" xr:uid="{7894DBCA-1294-44FF-B567-C44F1C7D28FF}"/>
    <cellStyle name="Normal 5 5 4 4 2 3 2" xfId="25147" xr:uid="{8BACED0A-2E2D-4490-B773-E89F35D288B5}"/>
    <cellStyle name="Normal 5 5 4 4 2 3 2 2" xfId="38839" xr:uid="{78E6DD79-7029-448A-BD9C-13D7037CD6DE}"/>
    <cellStyle name="Normal 5 5 4 4 2 3 2 3" xfId="53723" xr:uid="{CF9532EF-F99F-421E-AD6B-3B1993C5F8D1}"/>
    <cellStyle name="Normal 5 5 4 4 2 3 3" xfId="18303" xr:uid="{E8E259B9-BCF9-4F89-9592-B1D557391F33}"/>
    <cellStyle name="Normal 5 5 4 4 2 3 4" xfId="31993" xr:uid="{976328CB-81B0-4EFA-BCB5-90AE8CD4D3B2}"/>
    <cellStyle name="Normal 5 5 4 4 2 3 5" xfId="46877" xr:uid="{C920B72E-89BF-49F4-81ED-DCDF1277BBA7}"/>
    <cellStyle name="Normal 5 5 4 4 2 4" xfId="21725" xr:uid="{59387C41-FDFB-4573-BDDC-3B5F08467DE8}"/>
    <cellStyle name="Normal 5 5 4 4 2 4 2" xfId="35417" xr:uid="{6E7553DC-D4AD-4D89-8C26-EA821885B86C}"/>
    <cellStyle name="Normal 5 5 4 4 2 4 3" xfId="50301" xr:uid="{DAFA76A0-6D73-405B-AE89-24298349EE30}"/>
    <cellStyle name="Normal 5 5 4 4 2 5" xfId="14881" xr:uid="{74C472C0-FE26-49CF-B4EC-5C055D759E28}"/>
    <cellStyle name="Normal 5 5 4 4 2 5 2" xfId="41074" xr:uid="{335AFAAC-F228-42EB-8C3A-8C9476A9A76D}"/>
    <cellStyle name="Normal 5 5 4 4 2 6" xfId="28571" xr:uid="{AEB13E28-4960-4320-8E93-F628775A7F97}"/>
    <cellStyle name="Normal 5 5 4 4 2 7" xfId="43455" xr:uid="{55969365-3A05-4652-91A7-9B24200EDD55}"/>
    <cellStyle name="Normal 5 5 4 4 2 8" xfId="8035" xr:uid="{AF13BA78-D895-4AE2-AD19-4E74E95413BA}"/>
    <cellStyle name="Normal 5 5 4 4 3" xfId="2920" xr:uid="{F7DF7AEC-AACB-42CF-8401-3812AB48F891}"/>
    <cellStyle name="Normal 5 5 4 4 3 2" xfId="13168" xr:uid="{F601D9B5-D179-478C-BDCD-F6901BAB085D}"/>
    <cellStyle name="Normal 5 5 4 4 3 2 2" xfId="26858" xr:uid="{3DB8EC6A-79B0-47C8-AC9F-D5D8E18E619D}"/>
    <cellStyle name="Normal 5 5 4 4 3 2 2 2" xfId="40550" xr:uid="{A8841818-4EDF-4606-B7D7-1C9162913752}"/>
    <cellStyle name="Normal 5 5 4 4 3 2 2 3" xfId="55434" xr:uid="{7538640A-1D63-42DF-B032-055C6CD17264}"/>
    <cellStyle name="Normal 5 5 4 4 3 2 3" xfId="20014" xr:uid="{DE260BCB-C5A3-48C8-94DB-FD4BC0B509DC}"/>
    <cellStyle name="Normal 5 5 4 4 3 2 4" xfId="33704" xr:uid="{373EE64D-48A1-467C-8E24-EC4DF033976A}"/>
    <cellStyle name="Normal 5 5 4 4 3 2 5" xfId="48588" xr:uid="{7203A2DC-F4F0-4C6B-A75B-249832BC031B}"/>
    <cellStyle name="Normal 5 5 4 4 3 3" xfId="23436" xr:uid="{FD4AEC49-ADD7-4744-B6E7-DC922D35314F}"/>
    <cellStyle name="Normal 5 5 4 4 3 3 2" xfId="37128" xr:uid="{4515DAEA-33EA-415B-850F-8AA79F550C05}"/>
    <cellStyle name="Normal 5 5 4 4 3 3 3" xfId="52012" xr:uid="{AB946666-D79B-48F0-A077-A8944BF0FA93}"/>
    <cellStyle name="Normal 5 5 4 4 3 4" xfId="16592" xr:uid="{E3BD87DA-6F23-4803-A311-0BBCC741F52B}"/>
    <cellStyle name="Normal 5 5 4 4 3 4 2" xfId="41196" xr:uid="{0D171292-59FC-47CE-A4D6-95FCB47C6C20}"/>
    <cellStyle name="Normal 5 5 4 4 3 5" xfId="30282" xr:uid="{22216AB1-8AFD-402B-9A82-C8F0355E36C8}"/>
    <cellStyle name="Normal 5 5 4 4 3 6" xfId="45166" xr:uid="{788BA56B-45D2-4931-A1F2-39DFD66D07AA}"/>
    <cellStyle name="Normal 5 5 4 4 3 7" xfId="9746" xr:uid="{B524DBBD-0990-4C5F-AAA8-8657DAC49C60}"/>
    <cellStyle name="Normal 5 5 4 4 4" xfId="2921" xr:uid="{71C26BB9-3C35-4DC3-A5F1-1A6D0DCE7EB0}"/>
    <cellStyle name="Normal 5 5 4 4 4 2" xfId="25146" xr:uid="{5C9D0ACF-D862-4021-BAE0-59BE343BABEA}"/>
    <cellStyle name="Normal 5 5 4 4 4 2 2" xfId="38838" xr:uid="{56F440D4-30D4-46B8-AB04-7E3803BA7EC1}"/>
    <cellStyle name="Normal 5 5 4 4 4 2 3" xfId="53722" xr:uid="{DA1D7004-043E-4E90-B74A-9BAAA6C3F627}"/>
    <cellStyle name="Normal 5 5 4 4 4 3" xfId="18302" xr:uid="{2BEC6FB8-C1AD-442D-9754-203788C897D9}"/>
    <cellStyle name="Normal 5 5 4 4 4 3 2" xfId="41197" xr:uid="{9E47C9D1-17F1-4680-BAA8-3D5FC80EB3FC}"/>
    <cellStyle name="Normal 5 5 4 4 4 4" xfId="31992" xr:uid="{88BBD724-662A-4459-B115-67DB8E229894}"/>
    <cellStyle name="Normal 5 5 4 4 4 5" xfId="46876" xr:uid="{08D42CFB-A0A9-4B93-8A35-84DEEBFEBA6C}"/>
    <cellStyle name="Normal 5 5 4 4 4 6" xfId="11456" xr:uid="{2B86E2B5-6F6D-45F9-8AF1-70A31AD7C685}"/>
    <cellStyle name="Normal 5 5 4 4 5" xfId="21724" xr:uid="{B8471AC5-B9D9-4112-B9CD-CB9652673E94}"/>
    <cellStyle name="Normal 5 5 4 4 5 2" xfId="35416" xr:uid="{C387DD70-4B0B-44F9-B6A6-1C66C68DD871}"/>
    <cellStyle name="Normal 5 5 4 4 5 3" xfId="50300" xr:uid="{63365436-3F53-48A5-9E90-795DC65AF40B}"/>
    <cellStyle name="Normal 5 5 4 4 6" xfId="14880" xr:uid="{41ED1AE8-6D62-4652-B101-5D75AC2BF988}"/>
    <cellStyle name="Normal 5 5 4 4 6 2" xfId="41073" xr:uid="{BCB55CB3-1B44-4BBC-AE8D-8AC5421BAA2B}"/>
    <cellStyle name="Normal 5 5 4 4 7" xfId="28570" xr:uid="{5186B43E-C6DF-489B-AA7C-FB4ACAB99643}"/>
    <cellStyle name="Normal 5 5 4 4 8" xfId="43454" xr:uid="{F6F8423C-C559-45FC-B392-8B2939ED5F83}"/>
    <cellStyle name="Normal 5 5 4 4 9" xfId="8034" xr:uid="{014C2B22-CD16-4DEC-BF01-168E1F41F8EC}"/>
    <cellStyle name="Normal 5 5 4 5" xfId="1382" xr:uid="{027955FD-4CA5-4C79-9059-12F8419EDB7E}"/>
    <cellStyle name="Normal 5 5 4 5 2" xfId="9748" xr:uid="{5E77F409-1B9E-4939-AE1A-BEC6A85DE461}"/>
    <cellStyle name="Normal 5 5 4 5 2 2" xfId="13170" xr:uid="{A33B6206-BF09-4A41-AA32-0D2CF829FE1A}"/>
    <cellStyle name="Normal 5 5 4 5 2 2 2" xfId="26860" xr:uid="{6A10BA07-3993-4C86-9FDE-5B263A2D32A1}"/>
    <cellStyle name="Normal 5 5 4 5 2 2 2 2" xfId="40552" xr:uid="{60BD38AF-145F-49C6-B7D7-4937384E4080}"/>
    <cellStyle name="Normal 5 5 4 5 2 2 2 3" xfId="55436" xr:uid="{8807D449-4AEE-42EA-B0B0-ED54CF2D2BAB}"/>
    <cellStyle name="Normal 5 5 4 5 2 2 3" xfId="20016" xr:uid="{4B785CCD-6D5F-4AC7-9C7D-8F3DBD53E1A6}"/>
    <cellStyle name="Normal 5 5 4 5 2 2 4" xfId="33706" xr:uid="{E4EF0670-3EC0-4909-8114-47FC1E10DD02}"/>
    <cellStyle name="Normal 5 5 4 5 2 2 5" xfId="48590" xr:uid="{BF9B89EE-75B5-41BB-A88E-2AB830E7567C}"/>
    <cellStyle name="Normal 5 5 4 5 2 3" xfId="23438" xr:uid="{CE4DD6F3-01EF-4CFE-A6B3-2857562DCD20}"/>
    <cellStyle name="Normal 5 5 4 5 2 3 2" xfId="37130" xr:uid="{B7436BF6-0E86-407D-982C-0CB1926D4DA6}"/>
    <cellStyle name="Normal 5 5 4 5 2 3 3" xfId="52014" xr:uid="{C691739A-1CB0-490B-9BAE-B8BD4FA94D1E}"/>
    <cellStyle name="Normal 5 5 4 5 2 4" xfId="16594" xr:uid="{4870744C-0D32-416F-9AAE-B58F759D14B6}"/>
    <cellStyle name="Normal 5 5 4 5 2 5" xfId="30284" xr:uid="{3142F88F-4907-40D6-9371-10E3CD714A99}"/>
    <cellStyle name="Normal 5 5 4 5 2 6" xfId="45168" xr:uid="{C5972E37-F40D-492B-B1AD-C330BEAF865A}"/>
    <cellStyle name="Normal 5 5 4 5 3" xfId="11458" xr:uid="{68F9411E-82C1-4AA3-B320-90AA9D1C2B24}"/>
    <cellStyle name="Normal 5 5 4 5 3 2" xfId="25148" xr:uid="{0F3C62AF-C367-42DD-801D-86B33348490E}"/>
    <cellStyle name="Normal 5 5 4 5 3 2 2" xfId="38840" xr:uid="{1F9AD6D0-4E8C-46B3-8F36-17A20580DF3E}"/>
    <cellStyle name="Normal 5 5 4 5 3 2 3" xfId="53724" xr:uid="{EBA8DD13-9534-49DC-A38A-DCEB9D2E85A8}"/>
    <cellStyle name="Normal 5 5 4 5 3 3" xfId="18304" xr:uid="{043A07C5-794A-4EE9-BE9D-35860872A32B}"/>
    <cellStyle name="Normal 5 5 4 5 3 4" xfId="31994" xr:uid="{5C6E6865-B89E-4536-91DC-7DCB393B2760}"/>
    <cellStyle name="Normal 5 5 4 5 3 5" xfId="46878" xr:uid="{35E43EA7-CA0B-489C-887E-58D93DDBF8A6}"/>
    <cellStyle name="Normal 5 5 4 5 4" xfId="21726" xr:uid="{57495845-4F07-45D3-A355-F4F1464358A7}"/>
    <cellStyle name="Normal 5 5 4 5 4 2" xfId="35418" xr:uid="{FD53928D-8949-49B4-AEAF-A4B9CE1B51D4}"/>
    <cellStyle name="Normal 5 5 4 5 4 3" xfId="50302" xr:uid="{C121CFBF-7109-47F3-8E60-0D58C3627B7B}"/>
    <cellStyle name="Normal 5 5 4 5 5" xfId="14882" xr:uid="{F86A21BB-47B7-459C-89D3-772FCF1DF69E}"/>
    <cellStyle name="Normal 5 5 4 5 5 2" xfId="41075" xr:uid="{44E6837C-0573-4A59-A38B-C3C494F6E285}"/>
    <cellStyle name="Normal 5 5 4 5 6" xfId="28572" xr:uid="{1D02FC82-C4D5-420E-B60D-EF76360DD132}"/>
    <cellStyle name="Normal 5 5 4 5 7" xfId="43456" xr:uid="{39BF9695-9AE3-4AD7-8B90-FBA8E71AF704}"/>
    <cellStyle name="Normal 5 5 4 5 8" xfId="8036" xr:uid="{73DDE869-6E4F-42AB-8CDD-F428F3BC8E4E}"/>
    <cellStyle name="Normal 5 5 4 6" xfId="2922" xr:uid="{35591347-23A3-4E94-A076-3AF350FC4EAD}"/>
    <cellStyle name="Normal 5 5 4 6 2" xfId="9749" xr:uid="{3BB642F2-5ADB-442F-A2E6-FBBE09414D9E}"/>
    <cellStyle name="Normal 5 5 4 6 2 2" xfId="13171" xr:uid="{E62FD585-4EF7-476A-BF02-3BF035B49DFB}"/>
    <cellStyle name="Normal 5 5 4 6 2 2 2" xfId="26861" xr:uid="{C4AFA674-BD6E-4313-A8B7-15E818085340}"/>
    <cellStyle name="Normal 5 5 4 6 2 2 2 2" xfId="40553" xr:uid="{421DAD2A-D3DB-4941-854B-A36881339A88}"/>
    <cellStyle name="Normal 5 5 4 6 2 2 2 3" xfId="55437" xr:uid="{F6EB0AC1-1B5D-425A-B3F4-B4E851B191E1}"/>
    <cellStyle name="Normal 5 5 4 6 2 2 3" xfId="20017" xr:uid="{2B9CB609-B3DA-49B9-9878-D890A2639553}"/>
    <cellStyle name="Normal 5 5 4 6 2 2 4" xfId="33707" xr:uid="{4A1C9524-D245-4F7A-B34E-76D257A1296D}"/>
    <cellStyle name="Normal 5 5 4 6 2 2 5" xfId="48591" xr:uid="{5FCA037B-834D-4ED3-96E6-EF0514A82A17}"/>
    <cellStyle name="Normal 5 5 4 6 2 3" xfId="23439" xr:uid="{24CECAA6-737E-47A0-82A3-77C9D10123D2}"/>
    <cellStyle name="Normal 5 5 4 6 2 3 2" xfId="37131" xr:uid="{6A4743CC-01BB-4C34-B59F-7AB3F4DE74EC}"/>
    <cellStyle name="Normal 5 5 4 6 2 3 3" xfId="52015" xr:uid="{21557284-2E98-4BA3-8DD4-7A1E8CE32EEC}"/>
    <cellStyle name="Normal 5 5 4 6 2 4" xfId="16595" xr:uid="{BB5DBDEF-F09F-4A10-8C02-8174DB4B6E5B}"/>
    <cellStyle name="Normal 5 5 4 6 2 5" xfId="30285" xr:uid="{CADFFF93-D0BE-4361-9293-AAE7FE295C03}"/>
    <cellStyle name="Normal 5 5 4 6 2 6" xfId="45169" xr:uid="{18313BE2-078A-4E6C-8C14-FE192B70DADA}"/>
    <cellStyle name="Normal 5 5 4 6 3" xfId="11459" xr:uid="{7A104179-E8AA-482D-A6D3-D68D621BB0C3}"/>
    <cellStyle name="Normal 5 5 4 6 3 2" xfId="25149" xr:uid="{3CF90338-A86B-4BD3-BE13-FD81F182AC1B}"/>
    <cellStyle name="Normal 5 5 4 6 3 2 2" xfId="38841" xr:uid="{35986943-7652-4DC2-BA2A-D2863A370D54}"/>
    <cellStyle name="Normal 5 5 4 6 3 2 3" xfId="53725" xr:uid="{9BECBE10-A5E4-457C-94A1-8EFF98E2FEC4}"/>
    <cellStyle name="Normal 5 5 4 6 3 3" xfId="18305" xr:uid="{AC9E905D-B751-408C-802D-9D91EF348E0D}"/>
    <cellStyle name="Normal 5 5 4 6 3 4" xfId="31995" xr:uid="{13C7DF33-0163-4CE9-BBED-2CECF2482B17}"/>
    <cellStyle name="Normal 5 5 4 6 3 5" xfId="46879" xr:uid="{295FD688-2F31-41AE-B7F9-A1B266D63366}"/>
    <cellStyle name="Normal 5 5 4 6 4" xfId="21727" xr:uid="{4F364F01-690A-4E2F-866F-53E482C4AD57}"/>
    <cellStyle name="Normal 5 5 4 6 4 2" xfId="35419" xr:uid="{5EF9FCB3-0E3B-49B9-A955-22B149EE7AA1}"/>
    <cellStyle name="Normal 5 5 4 6 4 3" xfId="50303" xr:uid="{8679FE31-04F5-4CAF-AF2D-D4750C6DE323}"/>
    <cellStyle name="Normal 5 5 4 6 5" xfId="14883" xr:uid="{31ECDC08-1D74-42D2-AED7-2354EC927979}"/>
    <cellStyle name="Normal 5 5 4 6 5 2" xfId="41198" xr:uid="{B534E939-CC48-4A7A-AC20-E352A65DB3F2}"/>
    <cellStyle name="Normal 5 5 4 6 6" xfId="28573" xr:uid="{CC985241-AE62-4A73-A9C4-04898BB08763}"/>
    <cellStyle name="Normal 5 5 4 6 7" xfId="43457" xr:uid="{69DBC9EC-46C2-4134-943D-FAD45320F9C0}"/>
    <cellStyle name="Normal 5 5 4 6 8" xfId="8037" xr:uid="{862383D9-57E5-4CDD-9C5D-03F102F0FB64}"/>
    <cellStyle name="Normal 5 5 4 7" xfId="2923" xr:uid="{36E540CC-0AC9-4406-9E3C-4BFD81145164}"/>
    <cellStyle name="Normal 5 5 4 7 2" xfId="13157" xr:uid="{6CDD423A-B735-4C98-87E0-D2F351B9EC6C}"/>
    <cellStyle name="Normal 5 5 4 7 2 2" xfId="26847" xr:uid="{5B8BF8F7-9A52-48EF-B07D-295FEBFB704A}"/>
    <cellStyle name="Normal 5 5 4 7 2 2 2" xfId="40539" xr:uid="{F67AFC4B-F2FE-4E33-B2A7-06640E61C10C}"/>
    <cellStyle name="Normal 5 5 4 7 2 2 3" xfId="55423" xr:uid="{82CB662D-81CD-4537-AD52-B98978017299}"/>
    <cellStyle name="Normal 5 5 4 7 2 3" xfId="20003" xr:uid="{39B5CA44-2C68-48D1-8C38-B8BA203EA1AC}"/>
    <cellStyle name="Normal 5 5 4 7 2 4" xfId="33693" xr:uid="{66CD62CC-CCB2-44A1-BA17-A39489CA56A5}"/>
    <cellStyle name="Normal 5 5 4 7 2 5" xfId="48577" xr:uid="{BC030F68-168B-4E1A-872D-9A45375EB97A}"/>
    <cellStyle name="Normal 5 5 4 7 3" xfId="23425" xr:uid="{C3A99FF6-6138-49F6-A1CD-8B5E37153589}"/>
    <cellStyle name="Normal 5 5 4 7 3 2" xfId="37117" xr:uid="{8FBF0FCB-186F-49D5-A70D-3ABDDDCB211A}"/>
    <cellStyle name="Normal 5 5 4 7 3 3" xfId="52001" xr:uid="{C180C1E3-E5B1-4599-BA4A-EE3073B5E406}"/>
    <cellStyle name="Normal 5 5 4 7 4" xfId="16581" xr:uid="{0C0A6E87-6AEE-46FE-B580-724F38B2C5F6}"/>
    <cellStyle name="Normal 5 5 4 7 4 2" xfId="41199" xr:uid="{DCEAB81F-F21E-4E58-9148-5202F87FC45C}"/>
    <cellStyle name="Normal 5 5 4 7 5" xfId="30271" xr:uid="{99DC4393-DAB3-4B0A-93AD-29DDD138502B}"/>
    <cellStyle name="Normal 5 5 4 7 6" xfId="45155" xr:uid="{432A9F03-10FB-4646-80D3-A465D12A52B1}"/>
    <cellStyle name="Normal 5 5 4 7 7" xfId="9735" xr:uid="{E4B4E59F-54AD-45E6-9A5A-A7A3A5D76822}"/>
    <cellStyle name="Normal 5 5 4 8" xfId="11445" xr:uid="{1B029722-5935-4E47-89B6-0D0F8991A1D9}"/>
    <cellStyle name="Normal 5 5 4 8 2" xfId="25135" xr:uid="{CC205061-9C70-4A12-9BF9-257DC98D264B}"/>
    <cellStyle name="Normal 5 5 4 8 2 2" xfId="38827" xr:uid="{674B4B6B-933E-4AAC-B15D-622D5CF7AD67}"/>
    <cellStyle name="Normal 5 5 4 8 2 3" xfId="53711" xr:uid="{839B183F-BE28-4F71-A423-300DC237FB3D}"/>
    <cellStyle name="Normal 5 5 4 8 3" xfId="18291" xr:uid="{ADD685A2-427B-4CB8-BEF5-AAF18AE01426}"/>
    <cellStyle name="Normal 5 5 4 8 4" xfId="31981" xr:uid="{0DA5112F-9E6F-4B32-9C06-3506277BB5DC}"/>
    <cellStyle name="Normal 5 5 4 8 5" xfId="46865" xr:uid="{010069ED-21C1-4262-B338-05A0F6216978}"/>
    <cellStyle name="Normal 5 5 4 9" xfId="21713" xr:uid="{C2ABF60B-C38A-4594-AADB-59B83AD9B1BA}"/>
    <cellStyle name="Normal 5 5 4 9 2" xfId="35405" xr:uid="{B240CA32-5686-413A-9BB2-E1A055018192}"/>
    <cellStyle name="Normal 5 5 4 9 3" xfId="50289" xr:uid="{FEDCDE6E-55D9-42AF-B993-3A63121DC580}"/>
    <cellStyle name="Normal 5 5 5" xfId="310" xr:uid="{94A9AF81-DDDB-4B4A-812C-97256781C9EB}"/>
    <cellStyle name="Normal 5 5 5 10" xfId="43458" xr:uid="{59476372-2395-40A4-9EF4-F69639382F69}"/>
    <cellStyle name="Normal 5 5 5 11" xfId="8038" xr:uid="{0D695DF0-AF13-4AED-81AD-69C92C6AD2C6}"/>
    <cellStyle name="Normal 5 5 5 2" xfId="574" xr:uid="{09404FD9-B69D-4B37-B1F4-1A1EF18932DC}"/>
    <cellStyle name="Normal 5 5 5 2 2" xfId="1383" xr:uid="{79A7D4A7-7D58-4D14-A39C-5B0F9175EC7B}"/>
    <cellStyle name="Normal 5 5 5 2 2 2" xfId="1384" xr:uid="{AEB02A76-29A5-4CF7-818E-AFDDB00541FD}"/>
    <cellStyle name="Normal 5 5 5 2 2 2 2" xfId="13174" xr:uid="{9180CFDA-6E1E-436D-8774-CF8745714AAC}"/>
    <cellStyle name="Normal 5 5 5 2 2 2 2 2" xfId="26864" xr:uid="{CD061B4F-9EC4-4205-923F-71DC289307F7}"/>
    <cellStyle name="Normal 5 5 5 2 2 2 2 2 2" xfId="40556" xr:uid="{6CFDA1C5-46CE-4998-83D1-DD8FD349B65B}"/>
    <cellStyle name="Normal 5 5 5 2 2 2 2 2 3" xfId="55440" xr:uid="{5B0868AB-5FB1-4E36-BA43-AC7C61110E5E}"/>
    <cellStyle name="Normal 5 5 5 2 2 2 2 3" xfId="20020" xr:uid="{4118D09B-9A7E-4E99-89EB-26D9F03E66D7}"/>
    <cellStyle name="Normal 5 5 5 2 2 2 2 4" xfId="33710" xr:uid="{E70DA01A-B1E5-40FF-AE59-65C6FAAF10D0}"/>
    <cellStyle name="Normal 5 5 5 2 2 2 2 5" xfId="48594" xr:uid="{D159AD87-7147-4108-8F73-4820FBB336C5}"/>
    <cellStyle name="Normal 5 5 5 2 2 2 3" xfId="23442" xr:uid="{592CD856-66E6-4524-9C6B-609238DC962A}"/>
    <cellStyle name="Normal 5 5 5 2 2 2 3 2" xfId="37134" xr:uid="{A64424DC-F550-402E-A2F6-6353302EA4D4}"/>
    <cellStyle name="Normal 5 5 5 2 2 2 3 3" xfId="52018" xr:uid="{57063FDA-1DBE-4EED-9F3E-ADFAE1EB2AB4}"/>
    <cellStyle name="Normal 5 5 5 2 2 2 4" xfId="16598" xr:uid="{B8578F6E-A5AA-4580-B7EB-B00ACAD8BD97}"/>
    <cellStyle name="Normal 5 5 5 2 2 2 4 2" xfId="41077" xr:uid="{3B649BDF-20A5-46AD-B866-0EC4DDF9D282}"/>
    <cellStyle name="Normal 5 5 5 2 2 2 5" xfId="30288" xr:uid="{04C1C44B-5053-44BA-830D-B7436A63AB26}"/>
    <cellStyle name="Normal 5 5 5 2 2 2 6" xfId="45172" xr:uid="{7CFD85D7-5B30-450B-AB19-71DD2D4E4D78}"/>
    <cellStyle name="Normal 5 5 5 2 2 2 7" xfId="9752" xr:uid="{7710C942-70D9-45CC-AD1C-4F02546C2C9E}"/>
    <cellStyle name="Normal 5 5 5 2 2 3" xfId="11462" xr:uid="{908A290D-FA13-4519-843F-17284E07FCE5}"/>
    <cellStyle name="Normal 5 5 5 2 2 3 2" xfId="25152" xr:uid="{60B53A91-5408-429D-9980-3F59169E5C08}"/>
    <cellStyle name="Normal 5 5 5 2 2 3 2 2" xfId="38844" xr:uid="{A2DE46FB-F2BB-47F6-B011-37B4380AF405}"/>
    <cellStyle name="Normal 5 5 5 2 2 3 2 3" xfId="53728" xr:uid="{0BEB11B9-9EFE-4823-9E03-DA5CCA1A52B5}"/>
    <cellStyle name="Normal 5 5 5 2 2 3 3" xfId="18308" xr:uid="{D23F72F5-0399-4D3A-BB67-C1C484437929}"/>
    <cellStyle name="Normal 5 5 5 2 2 3 4" xfId="31998" xr:uid="{87EE97CF-83E7-4F34-9033-1DD8DB8CF932}"/>
    <cellStyle name="Normal 5 5 5 2 2 3 5" xfId="46882" xr:uid="{0C639623-B69D-4B90-B823-09EF80D90FED}"/>
    <cellStyle name="Normal 5 5 5 2 2 4" xfId="21730" xr:uid="{1B78C83D-2967-43E9-8E04-FBB4AC99DE88}"/>
    <cellStyle name="Normal 5 5 5 2 2 4 2" xfId="35422" xr:uid="{C13ED90C-7856-453B-9F23-F03BDC6EB69E}"/>
    <cellStyle name="Normal 5 5 5 2 2 4 3" xfId="50306" xr:uid="{F60AA58E-D227-4425-ABD7-3C43D9012EEB}"/>
    <cellStyle name="Normal 5 5 5 2 2 5" xfId="14886" xr:uid="{E5016F04-63B6-49AC-AF6E-92A343925EC9}"/>
    <cellStyle name="Normal 5 5 5 2 2 5 2" xfId="41076" xr:uid="{A0C08BCF-4840-4C0F-908A-2366DA17B926}"/>
    <cellStyle name="Normal 5 5 5 2 2 6" xfId="28576" xr:uid="{E5618905-D7A9-43F2-AB0D-351A03F13F47}"/>
    <cellStyle name="Normal 5 5 5 2 2 7" xfId="43460" xr:uid="{25407EE0-B3DB-4149-9E74-1FDB58910CD7}"/>
    <cellStyle name="Normal 5 5 5 2 2 8" xfId="8040" xr:uid="{A38A8CB6-3FBC-4AB8-AE6C-BAB002B36BCF}"/>
    <cellStyle name="Normal 5 5 5 2 3" xfId="1385" xr:uid="{98A5477C-0E61-4F84-AF93-43BBF4A3D5C3}"/>
    <cellStyle name="Normal 5 5 5 2 3 2" xfId="13173" xr:uid="{5135BF80-3468-41E0-9E8A-7032B7687368}"/>
    <cellStyle name="Normal 5 5 5 2 3 2 2" xfId="26863" xr:uid="{B2C57EB5-076B-46EF-AFFE-DECC4CF5B3A4}"/>
    <cellStyle name="Normal 5 5 5 2 3 2 2 2" xfId="40555" xr:uid="{781A49D3-6C23-4BB8-8669-9314B263DBEE}"/>
    <cellStyle name="Normal 5 5 5 2 3 2 2 3" xfId="55439" xr:uid="{CBD5FF02-40E0-4D79-815D-4DEDE53599D6}"/>
    <cellStyle name="Normal 5 5 5 2 3 2 3" xfId="20019" xr:uid="{10813E28-6F1C-4B66-AEC6-3BE26C4290EE}"/>
    <cellStyle name="Normal 5 5 5 2 3 2 4" xfId="33709" xr:uid="{F3A1DE85-6395-453B-8E1F-ABB569F90143}"/>
    <cellStyle name="Normal 5 5 5 2 3 2 5" xfId="48593" xr:uid="{8A93C4F2-BF8D-4557-8739-F5A56A8FB412}"/>
    <cellStyle name="Normal 5 5 5 2 3 3" xfId="23441" xr:uid="{D7B1EFC5-4C54-4FCD-9AD2-E60852018C94}"/>
    <cellStyle name="Normal 5 5 5 2 3 3 2" xfId="37133" xr:uid="{4931C748-46D8-44BB-9FFF-1CC0967B7196}"/>
    <cellStyle name="Normal 5 5 5 2 3 3 3" xfId="52017" xr:uid="{BA662E34-70FC-44DE-9525-1C16621BC75D}"/>
    <cellStyle name="Normal 5 5 5 2 3 4" xfId="16597" xr:uid="{13AC4377-DF56-44FA-A5B3-0DFC79D7364D}"/>
    <cellStyle name="Normal 5 5 5 2 3 4 2" xfId="41078" xr:uid="{DBBACAC0-104F-4DFB-9BED-8414D90372C2}"/>
    <cellStyle name="Normal 5 5 5 2 3 5" xfId="30287" xr:uid="{3C269A76-4868-4627-81FB-AE6B12226FE2}"/>
    <cellStyle name="Normal 5 5 5 2 3 6" xfId="45171" xr:uid="{D846B50A-1BB8-49A4-B52F-BEC00F81082D}"/>
    <cellStyle name="Normal 5 5 5 2 3 7" xfId="9751" xr:uid="{52466ED4-2705-443C-8362-F9067BE8A902}"/>
    <cellStyle name="Normal 5 5 5 2 4" xfId="2924" xr:uid="{C1BDE0BA-C620-401E-8E6E-45AC51331A58}"/>
    <cellStyle name="Normal 5 5 5 2 4 2" xfId="25151" xr:uid="{C1B391F5-1695-41C0-8224-7DE0D6CE6E25}"/>
    <cellStyle name="Normal 5 5 5 2 4 2 2" xfId="38843" xr:uid="{5D7C0151-DEC4-404B-8D58-7C1C9DCFBDB9}"/>
    <cellStyle name="Normal 5 5 5 2 4 2 3" xfId="53727" xr:uid="{CF33E4B6-CF1C-4230-9981-0CE1467E4921}"/>
    <cellStyle name="Normal 5 5 5 2 4 3" xfId="18307" xr:uid="{06B281B3-7D85-48DF-9349-66C0E992B90D}"/>
    <cellStyle name="Normal 5 5 5 2 4 3 2" xfId="41200" xr:uid="{8F71D720-F0A4-4CFC-895D-CBAD1F48EE70}"/>
    <cellStyle name="Normal 5 5 5 2 4 4" xfId="31997" xr:uid="{71F8ECF6-DF8F-499E-BC06-161A0835EDFB}"/>
    <cellStyle name="Normal 5 5 5 2 4 5" xfId="46881" xr:uid="{369E17FD-27B6-4E80-AC4C-529E6A325F67}"/>
    <cellStyle name="Normal 5 5 5 2 4 6" xfId="11461" xr:uid="{79EA8237-F651-4DBB-BA79-4B42AD831D39}"/>
    <cellStyle name="Normal 5 5 5 2 5" xfId="21729" xr:uid="{3BF90CA4-D352-4BBE-AA99-21FFD7F87687}"/>
    <cellStyle name="Normal 5 5 5 2 5 2" xfId="35421" xr:uid="{2B4009B5-FE4B-44ED-BD44-0D1C5048455D}"/>
    <cellStyle name="Normal 5 5 5 2 5 3" xfId="50305" xr:uid="{248EC64F-2816-4833-9DDB-B1750A5D3583}"/>
    <cellStyle name="Normal 5 5 5 2 6" xfId="14885" xr:uid="{46FA3ADF-03F2-419D-8065-5AB00E045B30}"/>
    <cellStyle name="Normal 5 5 5 2 6 2" xfId="40851" xr:uid="{0EEA1DBC-27D1-43CF-A106-D50ACC127042}"/>
    <cellStyle name="Normal 5 5 5 2 7" xfId="28575" xr:uid="{3E1A49EF-18B2-4855-A1D4-5D508D50BD0A}"/>
    <cellStyle name="Normal 5 5 5 2 8" xfId="43459" xr:uid="{C459B01A-BEF3-4E40-AF5F-C41B144C36EA}"/>
    <cellStyle name="Normal 5 5 5 2 9" xfId="8039" xr:uid="{96400AC4-2006-48EC-A817-B558A28EA1D4}"/>
    <cellStyle name="Normal 5 5 5 3" xfId="1386" xr:uid="{DD90FFA9-69CB-485E-BA3A-714AD9D91E65}"/>
    <cellStyle name="Normal 5 5 5 3 2" xfId="1387" xr:uid="{8CC7568C-9F9F-4994-B501-528B9AF97789}"/>
    <cellStyle name="Normal 5 5 5 3 2 2" xfId="13175" xr:uid="{2F0D5AF5-772C-4BDC-9193-65B430FF5B6E}"/>
    <cellStyle name="Normal 5 5 5 3 2 2 2" xfId="26865" xr:uid="{64507C84-0679-4A37-929F-9F0E973F27FC}"/>
    <cellStyle name="Normal 5 5 5 3 2 2 2 2" xfId="40557" xr:uid="{9DE5D22E-4B4B-4089-93C7-E55CF83A73EE}"/>
    <cellStyle name="Normal 5 5 5 3 2 2 2 3" xfId="55441" xr:uid="{D6DFA14B-5A98-456A-AFF5-70EB64903A20}"/>
    <cellStyle name="Normal 5 5 5 3 2 2 3" xfId="20021" xr:uid="{D14EE3FF-D2E7-4087-9397-167CBA23B545}"/>
    <cellStyle name="Normal 5 5 5 3 2 2 4" xfId="33711" xr:uid="{9D280CC9-D678-4EBB-A22D-EBE4936F9BA6}"/>
    <cellStyle name="Normal 5 5 5 3 2 2 5" xfId="48595" xr:uid="{3BBD6D6D-261D-41F0-ACFF-436422DD59DE}"/>
    <cellStyle name="Normal 5 5 5 3 2 3" xfId="23443" xr:uid="{988DE7B4-0455-4A46-AD2D-69DD7519DCE1}"/>
    <cellStyle name="Normal 5 5 5 3 2 3 2" xfId="37135" xr:uid="{8A0BA022-1599-440E-9DF8-5B712570A0B4}"/>
    <cellStyle name="Normal 5 5 5 3 2 3 3" xfId="52019" xr:uid="{532CCA33-47F2-4799-B96B-1A255D015EC9}"/>
    <cellStyle name="Normal 5 5 5 3 2 4" xfId="16599" xr:uid="{76277918-82E1-420F-AFF5-3A8553A1B0D3}"/>
    <cellStyle name="Normal 5 5 5 3 2 4 2" xfId="41080" xr:uid="{98B46EEA-BA55-4183-AE9D-28E119ABD41E}"/>
    <cellStyle name="Normal 5 5 5 3 2 5" xfId="30289" xr:uid="{F3692F07-327C-41BE-9C55-A02517D10A66}"/>
    <cellStyle name="Normal 5 5 5 3 2 6" xfId="45173" xr:uid="{5A3B33B1-B118-4A13-9AF4-C287C808034F}"/>
    <cellStyle name="Normal 5 5 5 3 2 7" xfId="9753" xr:uid="{B65B37D6-85E5-4D9E-8501-855CA564654D}"/>
    <cellStyle name="Normal 5 5 5 3 3" xfId="2925" xr:uid="{0CCA7751-524B-47EF-BFF3-A59ED22085AF}"/>
    <cellStyle name="Normal 5 5 5 3 3 2" xfId="25153" xr:uid="{0737BCF7-1178-4EEC-8EE5-A680FB307AD1}"/>
    <cellStyle name="Normal 5 5 5 3 3 2 2" xfId="38845" xr:uid="{B3F8BEB3-DADB-4BEA-9C95-BDD7234638D7}"/>
    <cellStyle name="Normal 5 5 5 3 3 2 3" xfId="53729" xr:uid="{6D01F79A-EB78-4D23-BECC-062213DCC462}"/>
    <cellStyle name="Normal 5 5 5 3 3 3" xfId="18309" xr:uid="{1EC5BB00-F827-4A17-BC14-7E4B5A3D528A}"/>
    <cellStyle name="Normal 5 5 5 3 3 3 2" xfId="41201" xr:uid="{95847CC9-8F3F-4B38-9C59-AA8FB22F08EC}"/>
    <cellStyle name="Normal 5 5 5 3 3 4" xfId="31999" xr:uid="{93A6BFB3-53F4-4673-8DAC-9B28DAD45508}"/>
    <cellStyle name="Normal 5 5 5 3 3 5" xfId="46883" xr:uid="{B8FA889A-1EB0-4F2D-AA8C-18A4BA647E61}"/>
    <cellStyle name="Normal 5 5 5 3 3 6" xfId="11463" xr:uid="{21C0194E-CF82-4E4E-B034-916ADA8AE105}"/>
    <cellStyle name="Normal 5 5 5 3 4" xfId="2926" xr:uid="{6E30312A-2979-4C96-83F5-ADA99C573CF8}"/>
    <cellStyle name="Normal 5 5 5 3 4 2" xfId="41202" xr:uid="{A927B46B-D0EC-47CB-9B7C-86CC4A9445B7}"/>
    <cellStyle name="Normal 5 5 5 3 4 3" xfId="35423" xr:uid="{64ED8309-A2B8-4030-B9EB-1006AE36F7E6}"/>
    <cellStyle name="Normal 5 5 5 3 4 4" xfId="50307" xr:uid="{B78CD9E9-007F-48EB-9236-A39405933BD2}"/>
    <cellStyle name="Normal 5 5 5 3 4 5" xfId="21731" xr:uid="{C3B71346-6718-44E4-BBF4-43496B470BE0}"/>
    <cellStyle name="Normal 5 5 5 3 5" xfId="14887" xr:uid="{0106ECC9-B7D1-4BD2-8D75-CCF5C98EE8A6}"/>
    <cellStyle name="Normal 5 5 5 3 5 2" xfId="41079" xr:uid="{BF310014-8BA8-4232-9A23-531442905A4A}"/>
    <cellStyle name="Normal 5 5 5 3 6" xfId="28577" xr:uid="{587B4B6B-D6E3-4FC6-B0D4-149EDCD0A89E}"/>
    <cellStyle name="Normal 5 5 5 3 7" xfId="43461" xr:uid="{297CAB73-1714-4918-BAEB-3505DFB9CE84}"/>
    <cellStyle name="Normal 5 5 5 3 8" xfId="8041" xr:uid="{4CEF2A3A-9E7A-42BB-B4BA-008CB951F672}"/>
    <cellStyle name="Normal 5 5 5 4" xfId="1388" xr:uid="{15CE888B-3587-4B27-A4C0-F0B115599981}"/>
    <cellStyle name="Normal 5 5 5 4 2" xfId="9754" xr:uid="{9D782436-7338-4D9B-AE72-12F158057D86}"/>
    <cellStyle name="Normal 5 5 5 4 2 2" xfId="13176" xr:uid="{6323D31F-633D-40DE-A1B5-6600E347A916}"/>
    <cellStyle name="Normal 5 5 5 4 2 2 2" xfId="26866" xr:uid="{819F7E77-E044-4379-9E1A-72C37CA8BDDA}"/>
    <cellStyle name="Normal 5 5 5 4 2 2 2 2" xfId="40558" xr:uid="{9C3E8FA0-38AD-4492-AF05-FAB140529EAB}"/>
    <cellStyle name="Normal 5 5 5 4 2 2 2 3" xfId="55442" xr:uid="{BA6767EF-909B-4A91-B322-AC10EC51204E}"/>
    <cellStyle name="Normal 5 5 5 4 2 2 3" xfId="20022" xr:uid="{0F63CC25-EE01-4B1C-AD25-5CC59DF6F863}"/>
    <cellStyle name="Normal 5 5 5 4 2 2 4" xfId="33712" xr:uid="{CAD37388-F559-405F-81EE-97D57030E454}"/>
    <cellStyle name="Normal 5 5 5 4 2 2 5" xfId="48596" xr:uid="{993BCF40-5ADD-4D3E-A07D-DD092E410785}"/>
    <cellStyle name="Normal 5 5 5 4 2 3" xfId="23444" xr:uid="{010435AB-47CE-4044-80F8-B0D58007FCE2}"/>
    <cellStyle name="Normal 5 5 5 4 2 3 2" xfId="37136" xr:uid="{0E49605C-7DBF-4F0C-A866-84ADE88E297B}"/>
    <cellStyle name="Normal 5 5 5 4 2 3 3" xfId="52020" xr:uid="{51A842C0-89FB-4264-95B7-D00B862A94B6}"/>
    <cellStyle name="Normal 5 5 5 4 2 4" xfId="16600" xr:uid="{8DA628F3-B5FE-4278-8775-315A969A0E82}"/>
    <cellStyle name="Normal 5 5 5 4 2 5" xfId="30290" xr:uid="{2969AB88-2C88-4DBB-B206-46A84C6FA38F}"/>
    <cellStyle name="Normal 5 5 5 4 2 6" xfId="45174" xr:uid="{3F882FA1-F83C-4E83-8387-4E4061D26D9A}"/>
    <cellStyle name="Normal 5 5 5 4 3" xfId="11464" xr:uid="{ED92613A-FD4E-4AFC-9C59-F764C0A75F66}"/>
    <cellStyle name="Normal 5 5 5 4 3 2" xfId="25154" xr:uid="{136BEB92-225C-4910-A09E-112C8048724F}"/>
    <cellStyle name="Normal 5 5 5 4 3 2 2" xfId="38846" xr:uid="{280477E6-510A-4A09-9F3C-49222B8C898A}"/>
    <cellStyle name="Normal 5 5 5 4 3 2 3" xfId="53730" xr:uid="{43D00F3E-2D31-47A6-AD6B-D143BDCA5A7F}"/>
    <cellStyle name="Normal 5 5 5 4 3 3" xfId="18310" xr:uid="{7175C8A3-D790-4179-88F4-E72B9F8ACC3E}"/>
    <cellStyle name="Normal 5 5 5 4 3 4" xfId="32000" xr:uid="{3724F3EB-5AE8-4770-9C09-BEFD4C5B4F5E}"/>
    <cellStyle name="Normal 5 5 5 4 3 5" xfId="46884" xr:uid="{3C0E06E6-B04D-4919-BC00-8CA3839CDC59}"/>
    <cellStyle name="Normal 5 5 5 4 4" xfId="21732" xr:uid="{5A97AC9F-BFA8-4BAD-A44B-3AA7CB054CAE}"/>
    <cellStyle name="Normal 5 5 5 4 4 2" xfId="35424" xr:uid="{30FED119-B334-4DBA-A3AC-55FBBEF32AD2}"/>
    <cellStyle name="Normal 5 5 5 4 4 3" xfId="50308" xr:uid="{C9EDA883-91AB-4F05-B99E-9E7765636811}"/>
    <cellStyle name="Normal 5 5 5 4 5" xfId="14888" xr:uid="{46A10232-613A-4380-BE80-D36B22B735F2}"/>
    <cellStyle name="Normal 5 5 5 4 5 2" xfId="41081" xr:uid="{00C7D254-38F7-441C-8692-3642DF6F7001}"/>
    <cellStyle name="Normal 5 5 5 4 6" xfId="28578" xr:uid="{006F31BD-87B8-487F-8E6E-297BF586D7A4}"/>
    <cellStyle name="Normal 5 5 5 4 7" xfId="43462" xr:uid="{AAF04E7F-8BC8-45EE-95C6-442F32D10872}"/>
    <cellStyle name="Normal 5 5 5 4 8" xfId="8042" xr:uid="{87A1A0B4-CE67-48BF-B2EB-6C4B4A378C55}"/>
    <cellStyle name="Normal 5 5 5 5" xfId="2927" xr:uid="{6D09E0D3-35A3-445D-AC29-BB8B6B348314}"/>
    <cellStyle name="Normal 5 5 5 5 2" xfId="13172" xr:uid="{EDC8763A-891C-4BAA-95C5-950982947838}"/>
    <cellStyle name="Normal 5 5 5 5 2 2" xfId="26862" xr:uid="{965F85FD-6487-4D92-8C51-25D6EC87CEAA}"/>
    <cellStyle name="Normal 5 5 5 5 2 2 2" xfId="40554" xr:uid="{5BB252AD-177F-40B6-ABFE-7EDBCB5D29A0}"/>
    <cellStyle name="Normal 5 5 5 5 2 2 3" xfId="55438" xr:uid="{141A30BA-A6EA-4435-9876-7F206447E888}"/>
    <cellStyle name="Normal 5 5 5 5 2 3" xfId="20018" xr:uid="{4660D624-D840-479A-9BCD-63AA180CDD6C}"/>
    <cellStyle name="Normal 5 5 5 5 2 4" xfId="33708" xr:uid="{B3336615-9D5F-475D-801F-CE2F328BAE7A}"/>
    <cellStyle name="Normal 5 5 5 5 2 5" xfId="48592" xr:uid="{F64DB684-21C0-4929-9D30-539B4C934579}"/>
    <cellStyle name="Normal 5 5 5 5 3" xfId="23440" xr:uid="{2E7835D6-2078-415F-8EAD-7630DA1BF726}"/>
    <cellStyle name="Normal 5 5 5 5 3 2" xfId="37132" xr:uid="{F47FF1A5-D546-4EFF-B8D1-8CB3916E4116}"/>
    <cellStyle name="Normal 5 5 5 5 3 3" xfId="52016" xr:uid="{53991FEC-DBC2-4BB9-B66E-68CA9A477EB3}"/>
    <cellStyle name="Normal 5 5 5 5 4" xfId="16596" xr:uid="{0B2CA9C8-9248-409F-8D52-F8AE141E943C}"/>
    <cellStyle name="Normal 5 5 5 5 4 2" xfId="41203" xr:uid="{7F17F983-665A-4797-8FB0-4AABB9E4550C}"/>
    <cellStyle name="Normal 5 5 5 5 5" xfId="30286" xr:uid="{C06DE450-59E2-40F5-B0AD-FE2E9CE80317}"/>
    <cellStyle name="Normal 5 5 5 5 6" xfId="45170" xr:uid="{951A1268-1552-4E9C-9D14-956C3B27E583}"/>
    <cellStyle name="Normal 5 5 5 5 7" xfId="9750" xr:uid="{3B3FE60B-74AB-4BB4-ADAF-D11314CC1A25}"/>
    <cellStyle name="Normal 5 5 5 6" xfId="2928" xr:uid="{6AD6E176-9D00-4E6E-A692-A8C79C847607}"/>
    <cellStyle name="Normal 5 5 5 6 2" xfId="25150" xr:uid="{1AA0398C-509E-49B1-ADE4-5D9CDBBFA44D}"/>
    <cellStyle name="Normal 5 5 5 6 2 2" xfId="38842" xr:uid="{3A878123-8350-4A37-9550-0811C73BEDC6}"/>
    <cellStyle name="Normal 5 5 5 6 2 3" xfId="53726" xr:uid="{9C077EF4-4F08-4CB4-8632-0812EF968E83}"/>
    <cellStyle name="Normal 5 5 5 6 3" xfId="18306" xr:uid="{581D97FA-900E-45AD-990D-DF7ACFEA4A12}"/>
    <cellStyle name="Normal 5 5 5 6 3 2" xfId="41204" xr:uid="{23BF41A6-E250-4A1A-81CB-5530A4091A46}"/>
    <cellStyle name="Normal 5 5 5 6 4" xfId="31996" xr:uid="{CE87E8EB-94AC-4E5C-A0D4-01FC13D23C4A}"/>
    <cellStyle name="Normal 5 5 5 6 5" xfId="46880" xr:uid="{F722319B-4C9C-49C3-AB92-F6C54FA8E0DB}"/>
    <cellStyle name="Normal 5 5 5 6 6" xfId="11460" xr:uid="{1029171D-7508-4F1B-BBD5-BA27AA5540A2}"/>
    <cellStyle name="Normal 5 5 5 7" xfId="21728" xr:uid="{AE8B6AD2-0512-4EF4-84DF-A579F8A45D4A}"/>
    <cellStyle name="Normal 5 5 5 7 2" xfId="35420" xr:uid="{908D6262-382D-4C55-A5F1-6A2A16D32608}"/>
    <cellStyle name="Normal 5 5 5 7 3" xfId="50304" xr:uid="{6264017B-559B-42A4-8CD2-99705E7A8D03}"/>
    <cellStyle name="Normal 5 5 5 8" xfId="14884" xr:uid="{3842E161-D0F5-4A6D-A717-3A15C7368CCB}"/>
    <cellStyle name="Normal 5 5 5 8 2" xfId="40792" xr:uid="{250224F4-984F-46FA-B414-5A9CB13F9697}"/>
    <cellStyle name="Normal 5 5 5 9" xfId="28574" xr:uid="{2A631AB6-DBE8-4E07-827D-F97E9A170A0A}"/>
    <cellStyle name="Normal 5 5 6" xfId="311" xr:uid="{FE7C43B7-5BBC-43D3-AC79-60E4F775873A}"/>
    <cellStyle name="Normal 5 5 6 10" xfId="43463" xr:uid="{B79B088D-1504-4C5B-A936-9FC5695318DE}"/>
    <cellStyle name="Normal 5 5 6 11" xfId="8043" xr:uid="{F285824A-8BCB-4FA0-A53E-8A5DEFE6F54F}"/>
    <cellStyle name="Normal 5 5 6 2" xfId="1389" xr:uid="{AD6BA59A-E412-4B8F-96E0-8BD4F3C9F926}"/>
    <cellStyle name="Normal 5 5 6 2 2" xfId="1390" xr:uid="{FD86A703-20D3-40FB-A864-2F5B265F5B3E}"/>
    <cellStyle name="Normal 5 5 6 2 2 2" xfId="9757" xr:uid="{E6FE8E1A-859D-411A-9870-B0D650E7DEB2}"/>
    <cellStyle name="Normal 5 5 6 2 2 2 2" xfId="13179" xr:uid="{3A0FA5A4-7416-49A8-90E7-D258737D8456}"/>
    <cellStyle name="Normal 5 5 6 2 2 2 2 2" xfId="26869" xr:uid="{F9933623-CD7A-47F9-B8D7-9C0ED0A8ED11}"/>
    <cellStyle name="Normal 5 5 6 2 2 2 2 2 2" xfId="40561" xr:uid="{EDEB8BE7-3732-4EAA-9771-885421DC736C}"/>
    <cellStyle name="Normal 5 5 6 2 2 2 2 2 3" xfId="55445" xr:uid="{C57CD274-EC48-43C3-8B3E-2C5CCE98625F}"/>
    <cellStyle name="Normal 5 5 6 2 2 2 2 3" xfId="20025" xr:uid="{8B689305-C674-4381-885A-4CB88C4E0E95}"/>
    <cellStyle name="Normal 5 5 6 2 2 2 2 4" xfId="33715" xr:uid="{48345A4B-DC93-4F48-9B52-7CCBB2DDA848}"/>
    <cellStyle name="Normal 5 5 6 2 2 2 2 5" xfId="48599" xr:uid="{60BCA5BE-DE10-4CC8-97AD-A557A2696D23}"/>
    <cellStyle name="Normal 5 5 6 2 2 2 3" xfId="23447" xr:uid="{E564BED4-2BFD-41CD-9AEB-87073FF9EB2B}"/>
    <cellStyle name="Normal 5 5 6 2 2 2 3 2" xfId="37139" xr:uid="{CD660FF6-2A6E-4556-92C3-C71AA7034C9F}"/>
    <cellStyle name="Normal 5 5 6 2 2 2 3 3" xfId="52023" xr:uid="{C878AAF7-B67B-419E-80C3-9665936C56AE}"/>
    <cellStyle name="Normal 5 5 6 2 2 2 4" xfId="16603" xr:uid="{BAE1D7DB-20E1-44C0-ADA3-495793859B6A}"/>
    <cellStyle name="Normal 5 5 6 2 2 2 5" xfId="30293" xr:uid="{7C302C0C-4BB8-4C04-B972-3CDE84F47F73}"/>
    <cellStyle name="Normal 5 5 6 2 2 2 6" xfId="45177" xr:uid="{470282C3-E44C-4F0E-A15C-433CC4AE9B61}"/>
    <cellStyle name="Normal 5 5 6 2 2 3" xfId="11467" xr:uid="{DFD0F496-A317-4571-874A-73F4A56AA0AD}"/>
    <cellStyle name="Normal 5 5 6 2 2 3 2" xfId="25157" xr:uid="{3B2163E2-4C29-412C-B2DB-90F7C5E99FBD}"/>
    <cellStyle name="Normal 5 5 6 2 2 3 2 2" xfId="38849" xr:uid="{9F82F9A3-F79D-4026-A720-CE0182539B6E}"/>
    <cellStyle name="Normal 5 5 6 2 2 3 2 3" xfId="53733" xr:uid="{F3ACF8D3-7F25-4B63-A2CB-789FCCA54603}"/>
    <cellStyle name="Normal 5 5 6 2 2 3 3" xfId="18313" xr:uid="{F3541E50-C04C-41D8-AC2B-DDF4A53606AF}"/>
    <cellStyle name="Normal 5 5 6 2 2 3 4" xfId="32003" xr:uid="{51FE158B-73A4-4145-A24E-D740F2E4E794}"/>
    <cellStyle name="Normal 5 5 6 2 2 3 5" xfId="46887" xr:uid="{1C25298E-6BFA-4247-8CCE-2CB6F2072AB9}"/>
    <cellStyle name="Normal 5 5 6 2 2 4" xfId="21735" xr:uid="{A875C116-50C1-4FD1-931B-66C24FA6F366}"/>
    <cellStyle name="Normal 5 5 6 2 2 4 2" xfId="35427" xr:uid="{9D354622-6FEA-43F2-9A7A-AB02785DAD85}"/>
    <cellStyle name="Normal 5 5 6 2 2 4 3" xfId="50311" xr:uid="{C9D51C27-4C3E-4313-9F35-AE57E6DA6435}"/>
    <cellStyle name="Normal 5 5 6 2 2 5" xfId="14891" xr:uid="{0386AE8A-BAC9-497F-A300-8DF086DD70E5}"/>
    <cellStyle name="Normal 5 5 6 2 2 5 2" xfId="41083" xr:uid="{77FDC5A3-D5F4-416C-BC7C-6B7C43445927}"/>
    <cellStyle name="Normal 5 5 6 2 2 6" xfId="28581" xr:uid="{DD84AF11-8FC1-4D36-AEA0-AF9AEDB28DBA}"/>
    <cellStyle name="Normal 5 5 6 2 2 7" xfId="43465" xr:uid="{CD677507-3718-4214-9492-97220C5751C2}"/>
    <cellStyle name="Normal 5 5 6 2 2 8" xfId="8045" xr:uid="{BD9543E9-52A8-4048-93E9-2005EA952E3C}"/>
    <cellStyle name="Normal 5 5 6 2 3" xfId="2929" xr:uid="{4D374AC2-BBFA-456D-A6C5-8C92955C035F}"/>
    <cellStyle name="Normal 5 5 6 2 3 2" xfId="13178" xr:uid="{7641F195-619C-4FC4-9DE4-1995ECB85752}"/>
    <cellStyle name="Normal 5 5 6 2 3 2 2" xfId="26868" xr:uid="{1E65D03C-8FC4-44BA-A2C2-7434B4E54763}"/>
    <cellStyle name="Normal 5 5 6 2 3 2 2 2" xfId="40560" xr:uid="{1DD4E289-5B1C-4428-A317-796CB10204A5}"/>
    <cellStyle name="Normal 5 5 6 2 3 2 2 3" xfId="55444" xr:uid="{68347C23-290F-44E7-B77D-D4EBB64DF850}"/>
    <cellStyle name="Normal 5 5 6 2 3 2 3" xfId="20024" xr:uid="{8C6FD835-4A23-4BD7-87B5-8754C4C8E17A}"/>
    <cellStyle name="Normal 5 5 6 2 3 2 4" xfId="33714" xr:uid="{14B9180F-5A95-4D98-B278-AD4AD7413BDD}"/>
    <cellStyle name="Normal 5 5 6 2 3 2 5" xfId="48598" xr:uid="{613C3008-6B9C-43C9-BA2E-B9D7031415CC}"/>
    <cellStyle name="Normal 5 5 6 2 3 3" xfId="23446" xr:uid="{6EC621BD-B0FB-4F8A-91AD-772275BAF619}"/>
    <cellStyle name="Normal 5 5 6 2 3 3 2" xfId="37138" xr:uid="{CF230C8C-0632-48A4-8D09-6CA2D6FAB084}"/>
    <cellStyle name="Normal 5 5 6 2 3 3 3" xfId="52022" xr:uid="{3B4D57C0-834C-485E-9F9D-612043FB26B9}"/>
    <cellStyle name="Normal 5 5 6 2 3 4" xfId="16602" xr:uid="{C8B8F96A-6946-473E-98D9-5F8CEAD0B05E}"/>
    <cellStyle name="Normal 5 5 6 2 3 4 2" xfId="41205" xr:uid="{D07751C3-7569-49A5-A6B6-2F3598C361FB}"/>
    <cellStyle name="Normal 5 5 6 2 3 5" xfId="30292" xr:uid="{DF964E96-84FB-48AA-8D0F-988AC094D0B0}"/>
    <cellStyle name="Normal 5 5 6 2 3 6" xfId="45176" xr:uid="{2494DB87-A142-4C85-8F37-7384D6AA1DFC}"/>
    <cellStyle name="Normal 5 5 6 2 3 7" xfId="9756" xr:uid="{400D9A8E-EF76-4223-A347-E27189322241}"/>
    <cellStyle name="Normal 5 5 6 2 4" xfId="2930" xr:uid="{8585A1BC-4C3A-4587-BD45-AA4A04C63C47}"/>
    <cellStyle name="Normal 5 5 6 2 4 2" xfId="25156" xr:uid="{EE24D334-8357-488F-9915-79DF03D5776F}"/>
    <cellStyle name="Normal 5 5 6 2 4 2 2" xfId="38848" xr:uid="{5C3251E7-8FEA-40BD-9537-5D9698A91904}"/>
    <cellStyle name="Normal 5 5 6 2 4 2 3" xfId="53732" xr:uid="{E6E5A748-680D-446B-A58A-F9D8AA54E5D4}"/>
    <cellStyle name="Normal 5 5 6 2 4 3" xfId="18312" xr:uid="{D6DE3121-948F-4B3B-91C1-D88A4FD77A9B}"/>
    <cellStyle name="Normal 5 5 6 2 4 3 2" xfId="41206" xr:uid="{C3E7387F-48B4-4AE3-A85E-21C87867C8EE}"/>
    <cellStyle name="Normal 5 5 6 2 4 4" xfId="32002" xr:uid="{907A3F04-8F26-4A28-A827-20DF90920B7F}"/>
    <cellStyle name="Normal 5 5 6 2 4 5" xfId="46886" xr:uid="{86815575-73B5-4023-BA4D-13C70A21EEAC}"/>
    <cellStyle name="Normal 5 5 6 2 4 6" xfId="11466" xr:uid="{141D1C3A-B5A2-44AA-9DD6-25F0691570CC}"/>
    <cellStyle name="Normal 5 5 6 2 5" xfId="21734" xr:uid="{52CAE44A-BDEE-4FE6-BCD8-C4EE36206290}"/>
    <cellStyle name="Normal 5 5 6 2 5 2" xfId="35426" xr:uid="{BA6CA5B6-537E-442F-91A0-C519CF04D62D}"/>
    <cellStyle name="Normal 5 5 6 2 5 3" xfId="50310" xr:uid="{05B84D2C-072F-4124-8170-F5314ED37BFC}"/>
    <cellStyle name="Normal 5 5 6 2 6" xfId="14890" xr:uid="{D8097D09-CDDA-4C58-9EC0-5FC562F37D1B}"/>
    <cellStyle name="Normal 5 5 6 2 6 2" xfId="41082" xr:uid="{98115F4C-4563-46EC-9B15-C62FEAB5CE12}"/>
    <cellStyle name="Normal 5 5 6 2 7" xfId="28580" xr:uid="{2192F078-1099-4B00-8142-1D5DBAA442BB}"/>
    <cellStyle name="Normal 5 5 6 2 8" xfId="43464" xr:uid="{2959209C-2278-4BBE-82ED-E0C6A81ADDEA}"/>
    <cellStyle name="Normal 5 5 6 2 9" xfId="8044" xr:uid="{B0D0FB8C-74DD-43DB-B6F1-02C45BF2BB48}"/>
    <cellStyle name="Normal 5 5 6 3" xfId="1391" xr:uid="{785B16B0-B799-4917-871F-75BDF76BE895}"/>
    <cellStyle name="Normal 5 5 6 3 2" xfId="9758" xr:uid="{EC14611F-5300-4BB4-B634-67BAF086FFA9}"/>
    <cellStyle name="Normal 5 5 6 3 2 2" xfId="13180" xr:uid="{0523A6E6-3AD2-46B6-B0DC-CEAD0D90E1EC}"/>
    <cellStyle name="Normal 5 5 6 3 2 2 2" xfId="26870" xr:uid="{25F6768C-52C6-4C24-AF91-C7D9BC97D114}"/>
    <cellStyle name="Normal 5 5 6 3 2 2 2 2" xfId="40562" xr:uid="{64436596-2270-482D-A654-106057183A7F}"/>
    <cellStyle name="Normal 5 5 6 3 2 2 2 3" xfId="55446" xr:uid="{644EC08E-D14E-4409-8C6C-54ACCD4D25BF}"/>
    <cellStyle name="Normal 5 5 6 3 2 2 3" xfId="20026" xr:uid="{676C18A4-755A-441B-900C-1A297912C581}"/>
    <cellStyle name="Normal 5 5 6 3 2 2 4" xfId="33716" xr:uid="{7BB5B977-8FA6-4492-B350-C043EDE17AA0}"/>
    <cellStyle name="Normal 5 5 6 3 2 2 5" xfId="48600" xr:uid="{70689A5B-3AB9-4F47-A622-03557BA877B4}"/>
    <cellStyle name="Normal 5 5 6 3 2 3" xfId="23448" xr:uid="{65826574-A609-458F-AE03-2E6E560C367E}"/>
    <cellStyle name="Normal 5 5 6 3 2 3 2" xfId="37140" xr:uid="{B514705E-6C4B-48A2-96A3-F0B2CAA56C27}"/>
    <cellStyle name="Normal 5 5 6 3 2 3 3" xfId="52024" xr:uid="{B82741CC-21E3-49FE-A947-BD87B4F7F752}"/>
    <cellStyle name="Normal 5 5 6 3 2 4" xfId="16604" xr:uid="{5C08418E-9933-488F-B461-E277761A8556}"/>
    <cellStyle name="Normal 5 5 6 3 2 5" xfId="30294" xr:uid="{7338F97D-7A9F-4B86-8038-DAFA877CD937}"/>
    <cellStyle name="Normal 5 5 6 3 2 6" xfId="45178" xr:uid="{45C835E2-E833-4D74-90BB-22E6BCEC4F28}"/>
    <cellStyle name="Normal 5 5 6 3 3" xfId="11468" xr:uid="{BBE698D5-80C6-4449-8648-97165FCDBB55}"/>
    <cellStyle name="Normal 5 5 6 3 3 2" xfId="25158" xr:uid="{EE2FD199-D912-4D4F-8DFB-C901139C77CD}"/>
    <cellStyle name="Normal 5 5 6 3 3 2 2" xfId="38850" xr:uid="{3761636F-657B-4B17-ABCC-313CFC8CBC41}"/>
    <cellStyle name="Normal 5 5 6 3 3 2 3" xfId="53734" xr:uid="{FFA4AB44-935E-44F8-B06C-6959733E46E3}"/>
    <cellStyle name="Normal 5 5 6 3 3 3" xfId="18314" xr:uid="{11AEF978-0E51-424C-9143-924599974A66}"/>
    <cellStyle name="Normal 5 5 6 3 3 4" xfId="32004" xr:uid="{AC1789FD-3368-4607-B041-E6102DBA7411}"/>
    <cellStyle name="Normal 5 5 6 3 3 5" xfId="46888" xr:uid="{85EB0A2B-56A9-4E10-8C0A-85006DD12511}"/>
    <cellStyle name="Normal 5 5 6 3 4" xfId="21736" xr:uid="{3529C8B0-789D-4237-9175-D21DFE43BECD}"/>
    <cellStyle name="Normal 5 5 6 3 4 2" xfId="35428" xr:uid="{BCA76BF7-71F5-4ED7-B3D5-E4FC90B4081C}"/>
    <cellStyle name="Normal 5 5 6 3 4 3" xfId="50312" xr:uid="{1685500B-2EEC-4C40-BAF7-77BDA26333C3}"/>
    <cellStyle name="Normal 5 5 6 3 5" xfId="14892" xr:uid="{2102EC56-CD91-427D-917E-60D93A5FAAF6}"/>
    <cellStyle name="Normal 5 5 6 3 5 2" xfId="41084" xr:uid="{06B840C4-DCBA-4129-96C3-91D438E98E9D}"/>
    <cellStyle name="Normal 5 5 6 3 6" xfId="28582" xr:uid="{30B4BFAD-B7DD-4FCE-B4BD-A972A084F36A}"/>
    <cellStyle name="Normal 5 5 6 3 7" xfId="43466" xr:uid="{6C4746AE-8D8F-4096-AA43-3264912F10AE}"/>
    <cellStyle name="Normal 5 5 6 3 8" xfId="8046" xr:uid="{2F844118-A5F1-4671-91B0-3223A7647C56}"/>
    <cellStyle name="Normal 5 5 6 4" xfId="2931" xr:uid="{AA50B476-EBCF-4C97-9945-09EDC7BA430E}"/>
    <cellStyle name="Normal 5 5 6 4 2" xfId="9759" xr:uid="{2308007D-CA1B-44C7-B25E-CF51007B1235}"/>
    <cellStyle name="Normal 5 5 6 4 2 2" xfId="13181" xr:uid="{829DCED8-AC5B-45E0-8EE3-A3E3FD031036}"/>
    <cellStyle name="Normal 5 5 6 4 2 2 2" xfId="26871" xr:uid="{2100C2B7-2AEB-4269-B51E-B42815660B2A}"/>
    <cellStyle name="Normal 5 5 6 4 2 2 2 2" xfId="40563" xr:uid="{F9C32EAC-ED67-47D5-8AEF-1D1C06C4135B}"/>
    <cellStyle name="Normal 5 5 6 4 2 2 2 3" xfId="55447" xr:uid="{D65B4875-F431-40B5-B8C8-97177C2A5A3F}"/>
    <cellStyle name="Normal 5 5 6 4 2 2 3" xfId="20027" xr:uid="{6E25A2C9-7CD0-41B5-90B3-82CC257872D6}"/>
    <cellStyle name="Normal 5 5 6 4 2 2 4" xfId="33717" xr:uid="{0A51DFEF-8F8A-4E4D-B177-CD572C89A0F7}"/>
    <cellStyle name="Normal 5 5 6 4 2 2 5" xfId="48601" xr:uid="{3ECC27B1-18B5-4532-B25B-27409FB9662E}"/>
    <cellStyle name="Normal 5 5 6 4 2 3" xfId="23449" xr:uid="{2378D1BA-9B1E-4A3B-AD88-B46543898680}"/>
    <cellStyle name="Normal 5 5 6 4 2 3 2" xfId="37141" xr:uid="{0E53CF35-9A50-4A77-9634-A7FD23379DCD}"/>
    <cellStyle name="Normal 5 5 6 4 2 3 3" xfId="52025" xr:uid="{4EF6A952-3C5C-416E-A105-EC26C0D1FA3B}"/>
    <cellStyle name="Normal 5 5 6 4 2 4" xfId="16605" xr:uid="{F2FB8DA3-F8D6-4837-A69F-B80743E31E47}"/>
    <cellStyle name="Normal 5 5 6 4 2 5" xfId="30295" xr:uid="{F1668181-5094-44B9-93FE-4302B2E72526}"/>
    <cellStyle name="Normal 5 5 6 4 2 6" xfId="45179" xr:uid="{970AE442-4724-4927-8F5A-8174BB4AE54D}"/>
    <cellStyle name="Normal 5 5 6 4 3" xfId="11469" xr:uid="{2FABCE2B-1BDA-44E0-891D-FCF8596B6A32}"/>
    <cellStyle name="Normal 5 5 6 4 3 2" xfId="25159" xr:uid="{F2B60FEA-B6FC-4C4E-B2CB-793C29131983}"/>
    <cellStyle name="Normal 5 5 6 4 3 2 2" xfId="38851" xr:uid="{65F82B1E-7B39-4E4A-9E01-1CD7E6642A94}"/>
    <cellStyle name="Normal 5 5 6 4 3 2 3" xfId="53735" xr:uid="{08997B35-7A02-4A22-8EED-928220441031}"/>
    <cellStyle name="Normal 5 5 6 4 3 3" xfId="18315" xr:uid="{B70F897A-4C83-4B10-8DC2-736B9B1F8E36}"/>
    <cellStyle name="Normal 5 5 6 4 3 4" xfId="32005" xr:uid="{77C8EC0F-966C-4191-8F88-581AA9EC7F90}"/>
    <cellStyle name="Normal 5 5 6 4 3 5" xfId="46889" xr:uid="{8A6A2E62-1182-4A66-9886-9046932E0380}"/>
    <cellStyle name="Normal 5 5 6 4 4" xfId="21737" xr:uid="{9CA314BA-1537-435F-AB4B-62E23D378B6B}"/>
    <cellStyle name="Normal 5 5 6 4 4 2" xfId="35429" xr:uid="{315A059D-3821-42DA-A58C-06782285522A}"/>
    <cellStyle name="Normal 5 5 6 4 4 3" xfId="50313" xr:uid="{CE6945DB-EC80-4204-8C23-F69AEB04800A}"/>
    <cellStyle name="Normal 5 5 6 4 5" xfId="14893" xr:uid="{5E2B8601-602F-4E1B-BE65-0C603EAE8398}"/>
    <cellStyle name="Normal 5 5 6 4 5 2" xfId="41207" xr:uid="{2FB9E57B-EC20-41CF-B202-F98A2A90E945}"/>
    <cellStyle name="Normal 5 5 6 4 6" xfId="28583" xr:uid="{BC7A4761-1A25-49D9-8AA3-A530F2B78394}"/>
    <cellStyle name="Normal 5 5 6 4 7" xfId="43467" xr:uid="{A3649D65-09AA-4639-8578-CFF5BC423783}"/>
    <cellStyle name="Normal 5 5 6 4 8" xfId="8047" xr:uid="{96F3238F-B38F-4DCD-AD27-9199614DA76B}"/>
    <cellStyle name="Normal 5 5 6 5" xfId="2932" xr:uid="{073DEC04-0FDE-4E76-81FD-5768EBF7907C}"/>
    <cellStyle name="Normal 5 5 6 5 2" xfId="13177" xr:uid="{28DDCB4D-A990-4E77-A021-A398B9B27578}"/>
    <cellStyle name="Normal 5 5 6 5 2 2" xfId="26867" xr:uid="{415AEEC5-4941-40B7-B77A-B33538A5CB23}"/>
    <cellStyle name="Normal 5 5 6 5 2 2 2" xfId="40559" xr:uid="{87834D09-3128-41CE-AC4F-2F084DBBB4AA}"/>
    <cellStyle name="Normal 5 5 6 5 2 2 3" xfId="55443" xr:uid="{D985774C-6870-42D9-BA65-3D80CD22951C}"/>
    <cellStyle name="Normal 5 5 6 5 2 3" xfId="20023" xr:uid="{1C35443F-6BC0-404A-A7C0-5981021DF15A}"/>
    <cellStyle name="Normal 5 5 6 5 2 4" xfId="33713" xr:uid="{B8E119B0-AF67-495D-BD58-16FCF452FC9B}"/>
    <cellStyle name="Normal 5 5 6 5 2 5" xfId="48597" xr:uid="{E172637B-5E8E-4670-8D88-60AE9F506C98}"/>
    <cellStyle name="Normal 5 5 6 5 3" xfId="23445" xr:uid="{D9EE1F81-EC83-4F84-BF7A-26FF4CAFB690}"/>
    <cellStyle name="Normal 5 5 6 5 3 2" xfId="37137" xr:uid="{508B013B-B32C-40C3-A6FA-E8A7F048C60D}"/>
    <cellStyle name="Normal 5 5 6 5 3 3" xfId="52021" xr:uid="{B426C91C-F77D-45DC-854E-89C0A2EC9CCA}"/>
    <cellStyle name="Normal 5 5 6 5 4" xfId="16601" xr:uid="{207F3AF3-5F21-4786-B72E-FE85F24F23B6}"/>
    <cellStyle name="Normal 5 5 6 5 4 2" xfId="41208" xr:uid="{F7A0CC5A-2078-439B-A036-7273CF5F9D87}"/>
    <cellStyle name="Normal 5 5 6 5 5" xfId="30291" xr:uid="{0BFA5457-CC0B-4A99-AA7D-D2680AABBEB6}"/>
    <cellStyle name="Normal 5 5 6 5 6" xfId="45175" xr:uid="{7DE09C4B-FC37-433A-9399-524D7E736FA5}"/>
    <cellStyle name="Normal 5 5 6 5 7" xfId="9755" xr:uid="{E4BF3944-6253-4A89-A5FD-A49C7A3413F5}"/>
    <cellStyle name="Normal 5 5 6 6" xfId="11465" xr:uid="{F393F084-D4BF-4385-8C23-29F74C707816}"/>
    <cellStyle name="Normal 5 5 6 6 2" xfId="25155" xr:uid="{7F19093C-4F37-434D-B54B-2DBCE080A044}"/>
    <cellStyle name="Normal 5 5 6 6 2 2" xfId="38847" xr:uid="{DC8680F7-FDEC-458E-8933-E223D5BC6B2C}"/>
    <cellStyle name="Normal 5 5 6 6 2 3" xfId="53731" xr:uid="{85F856E1-3BF5-4E21-B2DE-1B80764EFBA6}"/>
    <cellStyle name="Normal 5 5 6 6 3" xfId="18311" xr:uid="{29A11EED-EA1F-409C-A9C9-E91B3A47EE27}"/>
    <cellStyle name="Normal 5 5 6 6 4" xfId="32001" xr:uid="{DAF41BA5-4A9E-42F1-A778-556FE66AF702}"/>
    <cellStyle name="Normal 5 5 6 6 5" xfId="46885" xr:uid="{EB3E2D96-0AB2-4856-967D-BC3BC0973B44}"/>
    <cellStyle name="Normal 5 5 6 7" xfId="21733" xr:uid="{B056A6B6-06D8-4579-A1EF-9BA8E9F5CE7B}"/>
    <cellStyle name="Normal 5 5 6 7 2" xfId="35425" xr:uid="{6B16EAE6-B475-4B76-B7D3-388B0206AF34}"/>
    <cellStyle name="Normal 5 5 6 7 3" xfId="50309" xr:uid="{9758C65E-F9F2-4331-B607-B2108365CBCC}"/>
    <cellStyle name="Normal 5 5 6 8" xfId="14889" xr:uid="{D4A08F9D-C274-49B5-90E9-1A1E6A0E259F}"/>
    <cellStyle name="Normal 5 5 6 8 2" xfId="40793" xr:uid="{B5493B34-50ED-4ADF-90FC-8962CBC279E0}"/>
    <cellStyle name="Normal 5 5 6 9" xfId="28579" xr:uid="{683F3C8B-FAFD-42E8-83D3-A90D09002958}"/>
    <cellStyle name="Normal 5 5 7" xfId="1392" xr:uid="{501BC150-B3C7-4403-81E0-FD3DF376576E}"/>
    <cellStyle name="Normal 5 5 7 2" xfId="1393" xr:uid="{D34170BD-CE19-4363-9F45-7AA054D653AA}"/>
    <cellStyle name="Normal 5 5 7 2 2" xfId="9761" xr:uid="{FEADD9FA-ED6C-408A-9F7C-3818ED2EB7B8}"/>
    <cellStyle name="Normal 5 5 7 2 2 2" xfId="13183" xr:uid="{FBBAE8D2-20D5-46C4-894A-2DA9FCD96597}"/>
    <cellStyle name="Normal 5 5 7 2 2 2 2" xfId="26873" xr:uid="{D4F4C725-1A9F-43A4-BDDC-75501B9211B7}"/>
    <cellStyle name="Normal 5 5 7 2 2 2 2 2" xfId="40565" xr:uid="{37DBF55D-CBF7-45A0-B185-7567672FAAE1}"/>
    <cellStyle name="Normal 5 5 7 2 2 2 2 3" xfId="55449" xr:uid="{20EE4E08-268A-4D89-9086-A0A8F2CE40E1}"/>
    <cellStyle name="Normal 5 5 7 2 2 2 3" xfId="20029" xr:uid="{22BA47CA-D0FE-4A0E-B5AE-A1A5A79B01E1}"/>
    <cellStyle name="Normal 5 5 7 2 2 2 4" xfId="33719" xr:uid="{16D63E51-F46F-4855-B670-E3DCB581E9C1}"/>
    <cellStyle name="Normal 5 5 7 2 2 2 5" xfId="48603" xr:uid="{D2484D13-2794-4496-B439-6EB9C5BCFB7F}"/>
    <cellStyle name="Normal 5 5 7 2 2 3" xfId="23451" xr:uid="{7D1D6C8B-BF69-4D05-BD52-05FA5FE5A34D}"/>
    <cellStyle name="Normal 5 5 7 2 2 3 2" xfId="37143" xr:uid="{DA08D43F-5EC0-49B0-8F1A-0E339BE6EDCD}"/>
    <cellStyle name="Normal 5 5 7 2 2 3 3" xfId="52027" xr:uid="{CFC90925-8DE4-4A71-B507-F83051E84977}"/>
    <cellStyle name="Normal 5 5 7 2 2 4" xfId="16607" xr:uid="{6E5D7AD5-FE13-4F27-A9DA-09C3B0FB98C0}"/>
    <cellStyle name="Normal 5 5 7 2 2 5" xfId="30297" xr:uid="{5A892AAC-9F5A-45C1-BE54-2953A3A77813}"/>
    <cellStyle name="Normal 5 5 7 2 2 6" xfId="45181" xr:uid="{F5EE2033-72D3-4DA8-ADC8-8F2DD9BB5720}"/>
    <cellStyle name="Normal 5 5 7 2 3" xfId="11471" xr:uid="{DA374785-C417-4C0C-B619-E94AF17F68C8}"/>
    <cellStyle name="Normal 5 5 7 2 3 2" xfId="25161" xr:uid="{E1F7BA7D-17FE-4A87-82BD-8B75B936C147}"/>
    <cellStyle name="Normal 5 5 7 2 3 2 2" xfId="38853" xr:uid="{B2975231-94A3-45AE-889C-3ACCF79B2F1B}"/>
    <cellStyle name="Normal 5 5 7 2 3 2 3" xfId="53737" xr:uid="{8F50CCA4-06D3-41B9-BC59-295F387D6B5C}"/>
    <cellStyle name="Normal 5 5 7 2 3 3" xfId="18317" xr:uid="{0022C5EA-D79A-46F1-9BBE-7C65D3A590F1}"/>
    <cellStyle name="Normal 5 5 7 2 3 4" xfId="32007" xr:uid="{988DAF25-893C-4B54-9958-11971C370568}"/>
    <cellStyle name="Normal 5 5 7 2 3 5" xfId="46891" xr:uid="{0F56C85A-2170-42E9-9503-3911366AF04D}"/>
    <cellStyle name="Normal 5 5 7 2 4" xfId="21739" xr:uid="{A67B42A5-8D3B-4A1D-B52A-522602BEA417}"/>
    <cellStyle name="Normal 5 5 7 2 4 2" xfId="35431" xr:uid="{12A42E57-E942-461F-8E24-B571831F29B1}"/>
    <cellStyle name="Normal 5 5 7 2 4 3" xfId="50315" xr:uid="{766899A8-9BC1-41BE-97C9-E4168C9041ED}"/>
    <cellStyle name="Normal 5 5 7 2 5" xfId="14895" xr:uid="{7794E9DE-3D08-4A93-8193-0EFB4DEB8D75}"/>
    <cellStyle name="Normal 5 5 7 2 5 2" xfId="41086" xr:uid="{D3EB4082-A559-4F57-9BB8-CE6E78F3BEB0}"/>
    <cellStyle name="Normal 5 5 7 2 6" xfId="28585" xr:uid="{334C0F15-5C79-4A6E-A0B3-290BAB3D92EB}"/>
    <cellStyle name="Normal 5 5 7 2 7" xfId="43469" xr:uid="{A0CC9C84-FAC3-44BF-9DB2-2965AFB1EFF7}"/>
    <cellStyle name="Normal 5 5 7 2 8" xfId="8049" xr:uid="{7FEDD62A-A923-4F9E-83EF-CAA5AA17233E}"/>
    <cellStyle name="Normal 5 5 7 3" xfId="2933" xr:uid="{0A5B85D4-D7E7-421B-82E5-503FFF095880}"/>
    <cellStyle name="Normal 5 5 7 3 2" xfId="13182" xr:uid="{0A0271E7-78F6-4D9B-AA3C-BB4CDE56D3E5}"/>
    <cellStyle name="Normal 5 5 7 3 2 2" xfId="26872" xr:uid="{CBAE7C44-2964-4BEF-9F6B-345F6CA940EB}"/>
    <cellStyle name="Normal 5 5 7 3 2 2 2" xfId="40564" xr:uid="{62E614FC-8723-484E-AFE9-191B2FDC6A1D}"/>
    <cellStyle name="Normal 5 5 7 3 2 2 3" xfId="55448" xr:uid="{3C1398ED-AD43-4E50-BC64-4DBDD86AA6AF}"/>
    <cellStyle name="Normal 5 5 7 3 2 3" xfId="20028" xr:uid="{7A7F8A3B-E5AF-4BDE-80C8-F06730FEDEA5}"/>
    <cellStyle name="Normal 5 5 7 3 2 4" xfId="33718" xr:uid="{61FEDF2A-FB05-4170-8C1A-7CDF4D0B630F}"/>
    <cellStyle name="Normal 5 5 7 3 2 5" xfId="48602" xr:uid="{44FF1A43-4B5C-4F3E-AD54-5F5C7042A963}"/>
    <cellStyle name="Normal 5 5 7 3 3" xfId="23450" xr:uid="{B5F88BAF-FE42-47D1-9E34-90A05BB91FE0}"/>
    <cellStyle name="Normal 5 5 7 3 3 2" xfId="37142" xr:uid="{705C5427-02B9-4464-ADCC-0B1CE02392BB}"/>
    <cellStyle name="Normal 5 5 7 3 3 3" xfId="52026" xr:uid="{86496744-58F1-44DA-9E6F-35615A49EDDB}"/>
    <cellStyle name="Normal 5 5 7 3 4" xfId="16606" xr:uid="{A61E1507-6811-4180-A5E5-25675D9EC481}"/>
    <cellStyle name="Normal 5 5 7 3 4 2" xfId="41209" xr:uid="{E195011F-A110-40B6-8AC0-4745171E5D52}"/>
    <cellStyle name="Normal 5 5 7 3 5" xfId="30296" xr:uid="{9BEB431E-E368-4C45-9091-141E3B41338A}"/>
    <cellStyle name="Normal 5 5 7 3 6" xfId="45180" xr:uid="{FEC892FF-5FA3-45B1-BA62-ADF73D9595D0}"/>
    <cellStyle name="Normal 5 5 7 3 7" xfId="9760" xr:uid="{A5A84A7F-B85F-4DF9-8569-EB1AA1A0BC38}"/>
    <cellStyle name="Normal 5 5 7 4" xfId="2934" xr:uid="{0D1F07EE-CAA1-4FD1-A052-19D60578854C}"/>
    <cellStyle name="Normal 5 5 7 4 2" xfId="25160" xr:uid="{3D2D0DE5-A1CC-41D0-AD61-80AAA06CF3FB}"/>
    <cellStyle name="Normal 5 5 7 4 2 2" xfId="38852" xr:uid="{8B588B2A-97A6-4E83-AC05-D0189FEA5442}"/>
    <cellStyle name="Normal 5 5 7 4 2 3" xfId="53736" xr:uid="{4308F522-78B9-46E9-9CAC-24F5033211BF}"/>
    <cellStyle name="Normal 5 5 7 4 3" xfId="18316" xr:uid="{30792100-D3AE-451C-8E04-613F08E1ABE0}"/>
    <cellStyle name="Normal 5 5 7 4 3 2" xfId="41210" xr:uid="{A113492E-145A-4265-A865-4C6EFBF13E2A}"/>
    <cellStyle name="Normal 5 5 7 4 4" xfId="32006" xr:uid="{3AEED0FD-BE8D-4858-A91B-B8667D8749E8}"/>
    <cellStyle name="Normal 5 5 7 4 5" xfId="46890" xr:uid="{B4B05278-B7DE-43B1-94BF-A2D01EA22A6C}"/>
    <cellStyle name="Normal 5 5 7 4 6" xfId="11470" xr:uid="{57E4A834-23C6-49CB-B09D-4908E6C820ED}"/>
    <cellStyle name="Normal 5 5 7 5" xfId="21738" xr:uid="{71D2B209-990E-40A6-AE28-24B480449BED}"/>
    <cellStyle name="Normal 5 5 7 5 2" xfId="35430" xr:uid="{2D4F0B10-B0A8-4B71-ADA9-0781C602076E}"/>
    <cellStyle name="Normal 5 5 7 5 3" xfId="50314" xr:uid="{049012B6-83EA-431F-A13F-A16D3D65A05E}"/>
    <cellStyle name="Normal 5 5 7 6" xfId="14894" xr:uid="{DB144418-CA5E-4467-8EDC-D5966485B199}"/>
    <cellStyle name="Normal 5 5 7 6 2" xfId="41085" xr:uid="{F79B0090-8F39-46CE-BBF9-C74E1D33D46D}"/>
    <cellStyle name="Normal 5 5 7 7" xfId="28584" xr:uid="{28F86797-FFA3-435A-B023-A6212AD49BF5}"/>
    <cellStyle name="Normal 5 5 7 8" xfId="43468" xr:uid="{6BDA36BA-D663-4405-A017-BAC6DCCABEA8}"/>
    <cellStyle name="Normal 5 5 7 9" xfId="8048" xr:uid="{E86A152F-FF90-4C35-9596-1D55DC6399D1}"/>
    <cellStyle name="Normal 5 5 8" xfId="1394" xr:uid="{480074D3-8A4A-44FD-BD2C-CD06DF26A80E}"/>
    <cellStyle name="Normal 5 5 8 2" xfId="2935" xr:uid="{A5BE29FA-98BD-4EB3-924A-667D07F83948}"/>
    <cellStyle name="Normal 5 5 8 2 2" xfId="13184" xr:uid="{0B8547ED-3062-4194-9F01-C204875999B4}"/>
    <cellStyle name="Normal 5 5 8 2 2 2" xfId="26874" xr:uid="{06A80597-D35A-492B-A726-BA15C42429CD}"/>
    <cellStyle name="Normal 5 5 8 2 2 2 2" xfId="40566" xr:uid="{8023A69B-38A5-4D6A-B8FA-B199339FEE89}"/>
    <cellStyle name="Normal 5 5 8 2 2 2 3" xfId="55450" xr:uid="{71FE81B3-D080-4A2C-BCF8-D34276885116}"/>
    <cellStyle name="Normal 5 5 8 2 2 3" xfId="20030" xr:uid="{68A17B86-D4F8-4ACF-ABEB-B6822B996281}"/>
    <cellStyle name="Normal 5 5 8 2 2 4" xfId="33720" xr:uid="{51A8B3AA-A709-462B-939F-DA29E2A2E77E}"/>
    <cellStyle name="Normal 5 5 8 2 2 5" xfId="48604" xr:uid="{63ADF229-74A0-49E2-A0C2-072289050D9D}"/>
    <cellStyle name="Normal 5 5 8 2 3" xfId="23452" xr:uid="{1398131D-68FF-4B9E-985B-6DF340E80498}"/>
    <cellStyle name="Normal 5 5 8 2 3 2" xfId="37144" xr:uid="{24CF2C3F-F38D-496F-B31E-76D9BF6C3052}"/>
    <cellStyle name="Normal 5 5 8 2 3 3" xfId="52028" xr:uid="{66D9BBEF-72BF-4F36-99B0-34F44E883EE6}"/>
    <cellStyle name="Normal 5 5 8 2 4" xfId="16608" xr:uid="{B94F24E2-DE60-4D62-B2E8-190633E400CB}"/>
    <cellStyle name="Normal 5 5 8 2 4 2" xfId="41211" xr:uid="{9C6A38A2-8398-4F6A-8B12-D4CF90480F34}"/>
    <cellStyle name="Normal 5 5 8 2 5" xfId="30298" xr:uid="{B9E49F4D-1E5E-4E96-913A-C90ACBAFDC3D}"/>
    <cellStyle name="Normal 5 5 8 2 6" xfId="45182" xr:uid="{AD442340-4FD1-41F2-9B1C-7EF47FF841F5}"/>
    <cellStyle name="Normal 5 5 8 2 7" xfId="9762" xr:uid="{76AC5A33-1854-4865-82CA-61A03F4C2ECE}"/>
    <cellStyle name="Normal 5 5 8 3" xfId="2936" xr:uid="{04D2BA11-9E25-4E19-8C3C-99874918A0C6}"/>
    <cellStyle name="Normal 5 5 8 3 2" xfId="25162" xr:uid="{6FCF3E56-F749-4D7D-A8C7-A02BB08F499A}"/>
    <cellStyle name="Normal 5 5 8 3 2 2" xfId="38854" xr:uid="{117EA650-978E-467E-9FF8-589059465099}"/>
    <cellStyle name="Normal 5 5 8 3 2 3" xfId="53738" xr:uid="{58EA4313-E37A-41DF-B9BF-C56386E6C899}"/>
    <cellStyle name="Normal 5 5 8 3 3" xfId="18318" xr:uid="{35151CBF-4A50-4F8B-92DD-69E81B76B875}"/>
    <cellStyle name="Normal 5 5 8 3 3 2" xfId="41212" xr:uid="{453068DD-A40B-4C94-81E7-0A835A1F31AE}"/>
    <cellStyle name="Normal 5 5 8 3 4" xfId="32008" xr:uid="{DECD26E5-F193-4D0E-89BD-0554CADF35AE}"/>
    <cellStyle name="Normal 5 5 8 3 5" xfId="46892" xr:uid="{8484299F-9423-4577-8D3B-A5273B91C2DE}"/>
    <cellStyle name="Normal 5 5 8 3 6" xfId="11472" xr:uid="{9706039A-32B5-4C4C-8AEB-816DDEAF9947}"/>
    <cellStyle name="Normal 5 5 8 4" xfId="2937" xr:uid="{872050F5-8786-4090-8E85-91A8F6242992}"/>
    <cellStyle name="Normal 5 5 8 4 2" xfId="41213" xr:uid="{E0D03A6B-0710-4DE4-99B3-0B3393EB470E}"/>
    <cellStyle name="Normal 5 5 8 4 3" xfId="35432" xr:uid="{BE2E16B4-68D5-4EBC-BDF7-2B1DB5EE620C}"/>
    <cellStyle name="Normal 5 5 8 4 4" xfId="50316" xr:uid="{9DEEA53C-576A-40C2-9D44-A0EF28B20C8D}"/>
    <cellStyle name="Normal 5 5 8 4 5" xfId="21740" xr:uid="{B8BA134B-A5BE-4EE6-8C23-5501281D7D1E}"/>
    <cellStyle name="Normal 5 5 8 5" xfId="14896" xr:uid="{C873BAFF-76E1-4246-B90B-DBDF2C5169DF}"/>
    <cellStyle name="Normal 5 5 8 5 2" xfId="41087" xr:uid="{776BC534-63BE-4B8D-BF33-B6F0619CC9EE}"/>
    <cellStyle name="Normal 5 5 8 6" xfId="28586" xr:uid="{8E936F8A-7400-4AAC-A75F-A9FBC68C6D21}"/>
    <cellStyle name="Normal 5 5 8 7" xfId="43470" xr:uid="{F209BFF7-62B6-4E2F-894E-5336B167A393}"/>
    <cellStyle name="Normal 5 5 8 8" xfId="8050" xr:uid="{89EC8ABC-1443-40BD-82F1-D522A99CA3C0}"/>
    <cellStyle name="Normal 5 5 9" xfId="2938" xr:uid="{DFDA296F-578E-4BCB-AD0A-DF921D04A45E}"/>
    <cellStyle name="Normal 5 5 9 2" xfId="9763" xr:uid="{0DD83B5F-5798-4B6D-866E-B2585D27A9CD}"/>
    <cellStyle name="Normal 5 5 9 2 2" xfId="13185" xr:uid="{7A409FB2-143B-41F7-B62F-21DDC85D5F2E}"/>
    <cellStyle name="Normal 5 5 9 2 2 2" xfId="26875" xr:uid="{20078DCC-12C9-4E60-AC70-8894086A510A}"/>
    <cellStyle name="Normal 5 5 9 2 2 2 2" xfId="40567" xr:uid="{BC3E0390-491D-447B-84AB-4DAB45C8A6C1}"/>
    <cellStyle name="Normal 5 5 9 2 2 2 3" xfId="55451" xr:uid="{0F5917D1-903D-44E4-8B16-47470EA38B5F}"/>
    <cellStyle name="Normal 5 5 9 2 2 3" xfId="20031" xr:uid="{5FEA77C6-AB78-4017-83B4-640847A5C5E7}"/>
    <cellStyle name="Normal 5 5 9 2 2 4" xfId="33721" xr:uid="{F37F340B-DBC7-4152-8981-817B47FE19B1}"/>
    <cellStyle name="Normal 5 5 9 2 2 5" xfId="48605" xr:uid="{49233405-555E-4B0E-B948-8631373F48E3}"/>
    <cellStyle name="Normal 5 5 9 2 3" xfId="23453" xr:uid="{8B6FAF93-C0E4-4541-B03E-46E3FD9E92D6}"/>
    <cellStyle name="Normal 5 5 9 2 3 2" xfId="37145" xr:uid="{7F285132-01CE-4195-99A0-292A1296F251}"/>
    <cellStyle name="Normal 5 5 9 2 3 3" xfId="52029" xr:uid="{4B381BB7-A2C7-4080-BA6D-91810A4FAE78}"/>
    <cellStyle name="Normal 5 5 9 2 4" xfId="16609" xr:uid="{245A2559-67C9-4650-BF17-BAA70E7C6D9E}"/>
    <cellStyle name="Normal 5 5 9 2 5" xfId="30299" xr:uid="{8B4145D2-EAEF-4195-BFAD-BB7027B6ABBF}"/>
    <cellStyle name="Normal 5 5 9 2 6" xfId="45183" xr:uid="{F48179FF-65AD-4942-916E-A7F5BF99D2CE}"/>
    <cellStyle name="Normal 5 5 9 3" xfId="11473" xr:uid="{D73FF4FF-2DA4-4D54-A516-1D40FD2C6A60}"/>
    <cellStyle name="Normal 5 5 9 3 2" xfId="25163" xr:uid="{80C51815-1AB3-4868-9D35-1265186EB537}"/>
    <cellStyle name="Normal 5 5 9 3 2 2" xfId="38855" xr:uid="{F669A2E1-31FD-4DB5-A014-CFB32819E3CC}"/>
    <cellStyle name="Normal 5 5 9 3 2 3" xfId="53739" xr:uid="{D458708C-6FCF-45A6-8BF7-84097086CD99}"/>
    <cellStyle name="Normal 5 5 9 3 3" xfId="18319" xr:uid="{DDFFBFAC-002D-40C0-B549-A39D0762714B}"/>
    <cellStyle name="Normal 5 5 9 3 4" xfId="32009" xr:uid="{5B5F5ADA-B775-4642-9637-D8146FA2E969}"/>
    <cellStyle name="Normal 5 5 9 3 5" xfId="46893" xr:uid="{96247F8C-83EF-42D1-8C69-B0676DEF4D0B}"/>
    <cellStyle name="Normal 5 5 9 4" xfId="21741" xr:uid="{C51AFD26-94A3-4327-BF6C-E533BB0682D8}"/>
    <cellStyle name="Normal 5 5 9 4 2" xfId="35433" xr:uid="{8E19E3C5-E2D9-4B76-9C83-6D49003F6F0B}"/>
    <cellStyle name="Normal 5 5 9 4 3" xfId="50317" xr:uid="{6875DC60-20FF-4C66-A1B0-C25BBEDD6CBA}"/>
    <cellStyle name="Normal 5 5 9 5" xfId="14897" xr:uid="{DF9F8DC2-9032-4A32-85BF-7DFD91A0F08B}"/>
    <cellStyle name="Normal 5 5 9 5 2" xfId="41214" xr:uid="{ECC5FA16-9B3E-43E8-85DF-8A4C141A3936}"/>
    <cellStyle name="Normal 5 5 9 6" xfId="28587" xr:uid="{1FB33C12-BCA9-431A-AC8B-2EAAEFF1DAD9}"/>
    <cellStyle name="Normal 5 5 9 7" xfId="43471" xr:uid="{BA302396-142E-41DD-BA6C-A9EBFC97C012}"/>
    <cellStyle name="Normal 5 5 9 8" xfId="8051" xr:uid="{FBE17666-BB98-4737-A74E-1495A6385691}"/>
    <cellStyle name="Normal 5 6" xfId="106" xr:uid="{AB7C8085-814E-453C-A979-6BA8E7889C92}"/>
    <cellStyle name="Normal 5 6 10" xfId="2939" xr:uid="{6BA1D006-74CD-4D6E-9875-19DA74C0AC19}"/>
    <cellStyle name="Normal 5 6 10 2" xfId="41215" xr:uid="{37C364BC-8C50-459B-9E01-36D175F8D989}"/>
    <cellStyle name="Normal 5 6 10 3" xfId="35434" xr:uid="{CADDB995-8694-48F3-A7D9-1B6966AFBA7A}"/>
    <cellStyle name="Normal 5 6 10 4" xfId="50318" xr:uid="{2253B0D1-3417-4D51-B35E-86D4E4653C63}"/>
    <cellStyle name="Normal 5 6 10 5" xfId="21742" xr:uid="{E5AB6BD5-4A7C-49DE-B63E-65C4DDAED5F0}"/>
    <cellStyle name="Normal 5 6 11" xfId="2940" xr:uid="{48079A4F-34D8-4B50-A1C0-DE994009BA2A}"/>
    <cellStyle name="Normal 5 6 11 2" xfId="41216" xr:uid="{DCC4DAFA-07ED-43D7-9D6A-C67F6F438CC9}"/>
    <cellStyle name="Normal 5 6 11 3" xfId="14898" xr:uid="{5E85AC9F-637D-441D-8236-254E4CAB9B43}"/>
    <cellStyle name="Normal 5 6 12" xfId="40772" xr:uid="{F24009E1-7A5F-4647-AF14-123144DFE6C6}"/>
    <cellStyle name="Normal 5 6 13" xfId="28588" xr:uid="{EB5D4D36-7B40-4506-B81A-5B043D6B5DE1}"/>
    <cellStyle name="Normal 5 6 14" xfId="43472" xr:uid="{8B5CFBD6-DEA3-4F4A-952F-0F92F2C698FE}"/>
    <cellStyle name="Normal 5 6 15" xfId="8052" xr:uid="{4599ABC2-32EE-4E6C-B325-C4AAC6EBB4CA}"/>
    <cellStyle name="Normal 5 6 2" xfId="107" xr:uid="{249DFA9D-FD48-4134-A458-C10CDF09B16B}"/>
    <cellStyle name="Normal 5 6 2 10" xfId="14899" xr:uid="{ECF39B99-32CB-48EC-8174-BAAE2A76D2E3}"/>
    <cellStyle name="Normal 5 6 2 10 2" xfId="40773" xr:uid="{C6800B00-6C65-473B-B302-C884683A5817}"/>
    <cellStyle name="Normal 5 6 2 11" xfId="28589" xr:uid="{8D04A7F5-B4CF-4EC0-ADA5-BFECCB3AA0B7}"/>
    <cellStyle name="Normal 5 6 2 12" xfId="43473" xr:uid="{2C93F104-B0E4-4C5F-A955-0203A1E57C31}"/>
    <cellStyle name="Normal 5 6 2 13" xfId="8053" xr:uid="{2334DA8C-583A-4BD8-852A-20AB01C6D369}"/>
    <cellStyle name="Normal 5 6 2 2" xfId="312" xr:uid="{0ED5E6F6-4D2C-4634-B66C-A37A591301C7}"/>
    <cellStyle name="Normal 5 6 2 2 10" xfId="28590" xr:uid="{09C1ADA7-9755-450B-B887-DB4FD0282D55}"/>
    <cellStyle name="Normal 5 6 2 2 11" xfId="43474" xr:uid="{9625C3B1-B1C7-46CE-87AF-14D593CCAE7F}"/>
    <cellStyle name="Normal 5 6 2 2 12" xfId="8054" xr:uid="{F985ECC9-4A7D-42E3-999B-07317B98CCDD}"/>
    <cellStyle name="Normal 5 6 2 2 2" xfId="575" xr:uid="{2A13E0A1-7BEE-4817-9BF8-C4AB06C666E4}"/>
    <cellStyle name="Normal 5 6 2 2 2 10" xfId="8055" xr:uid="{7010D391-7816-4C04-B9DF-9A5110231013}"/>
    <cellStyle name="Normal 5 6 2 2 2 2" xfId="576" xr:uid="{2F15333F-753A-4CC7-8AA0-FEE3F2722FD4}"/>
    <cellStyle name="Normal 5 6 2 2 2 2 2" xfId="1395" xr:uid="{7141B619-776E-44E9-AC65-8FDC9CF22CEC}"/>
    <cellStyle name="Normal 5 6 2 2 2 2 2 2" xfId="13190" xr:uid="{D17552C3-E0AB-4191-860C-8B0A68825EBC}"/>
    <cellStyle name="Normal 5 6 2 2 2 2 2 2 2" xfId="26880" xr:uid="{D9550542-C7AC-4884-B60C-FA3345B34122}"/>
    <cellStyle name="Normal 5 6 2 2 2 2 2 2 2 2" xfId="40572" xr:uid="{E6092B90-FBED-4FE6-AA7D-5D4217A4AF6C}"/>
    <cellStyle name="Normal 5 6 2 2 2 2 2 2 2 3" xfId="55456" xr:uid="{17C40D37-ABBD-40AB-923C-5A84EC93309C}"/>
    <cellStyle name="Normal 5 6 2 2 2 2 2 2 3" xfId="20036" xr:uid="{6BB935F5-2862-4C0A-ADC9-20F0A85D38A4}"/>
    <cellStyle name="Normal 5 6 2 2 2 2 2 2 4" xfId="33726" xr:uid="{EC8D3DF9-A22C-445F-A245-2CF997D50F89}"/>
    <cellStyle name="Normal 5 6 2 2 2 2 2 2 5" xfId="48610" xr:uid="{BCAAF6B2-8D72-4C74-9F40-3D1EA2881650}"/>
    <cellStyle name="Normal 5 6 2 2 2 2 2 3" xfId="23458" xr:uid="{37D8A644-8E70-4D4E-945F-21463859F342}"/>
    <cellStyle name="Normal 5 6 2 2 2 2 2 3 2" xfId="37150" xr:uid="{3FC2513A-5462-48BC-ADD4-F48B092BAAB5}"/>
    <cellStyle name="Normal 5 6 2 2 2 2 2 3 3" xfId="52034" xr:uid="{DB5BCB1A-10FB-407A-ACCA-899644982531}"/>
    <cellStyle name="Normal 5 6 2 2 2 2 2 4" xfId="16614" xr:uid="{603B1D6B-7221-4689-B296-87C5D4ACBA5A}"/>
    <cellStyle name="Normal 5 6 2 2 2 2 2 4 2" xfId="41088" xr:uid="{81EF7413-2D36-4D31-93D3-40031F3588D1}"/>
    <cellStyle name="Normal 5 6 2 2 2 2 2 5" xfId="30304" xr:uid="{7DBC7995-1257-45B9-B649-B86C906F935D}"/>
    <cellStyle name="Normal 5 6 2 2 2 2 2 6" xfId="45188" xr:uid="{BFF7F8D1-79E6-447A-84C4-353D93DD8D4E}"/>
    <cellStyle name="Normal 5 6 2 2 2 2 2 7" xfId="9768" xr:uid="{18F56DDA-B44A-47B1-A40B-CBAE350FC0EB}"/>
    <cellStyle name="Normal 5 6 2 2 2 2 3" xfId="2941" xr:uid="{A6931882-0018-4632-9833-67831E16665B}"/>
    <cellStyle name="Normal 5 6 2 2 2 2 3 2" xfId="25168" xr:uid="{7CB4F390-D5E0-48AA-9960-A6FF3EEF915E}"/>
    <cellStyle name="Normal 5 6 2 2 2 2 3 2 2" xfId="38860" xr:uid="{9D699DCA-E904-4832-9618-DC1D261DF4E8}"/>
    <cellStyle name="Normal 5 6 2 2 2 2 3 2 3" xfId="53744" xr:uid="{0274C254-9CFC-4E7D-91A0-8934321143E2}"/>
    <cellStyle name="Normal 5 6 2 2 2 2 3 3" xfId="18324" xr:uid="{B1A4D62A-8CA2-4092-9863-157C011AEA82}"/>
    <cellStyle name="Normal 5 6 2 2 2 2 3 3 2" xfId="41217" xr:uid="{B9306C75-5EBD-453D-8864-555C4D81E808}"/>
    <cellStyle name="Normal 5 6 2 2 2 2 3 4" xfId="32014" xr:uid="{5FCB164E-5CF0-4807-91E8-DBC99E518DB2}"/>
    <cellStyle name="Normal 5 6 2 2 2 2 3 5" xfId="46898" xr:uid="{25A88AA5-ED6A-4A13-B034-2D5D70F47CE9}"/>
    <cellStyle name="Normal 5 6 2 2 2 2 3 6" xfId="11478" xr:uid="{D0BF43DE-CA9E-46B0-AD6B-F9F3050F80E7}"/>
    <cellStyle name="Normal 5 6 2 2 2 2 4" xfId="2942" xr:uid="{AD2992A2-5EE5-43C2-8426-A99E2918F7F4}"/>
    <cellStyle name="Normal 5 6 2 2 2 2 4 2" xfId="41218" xr:uid="{7A15B57D-B4A6-4670-B068-244A0A5B67BF}"/>
    <cellStyle name="Normal 5 6 2 2 2 2 4 3" xfId="35438" xr:uid="{C35B585F-4DAC-474C-A886-3E8EF77D93BD}"/>
    <cellStyle name="Normal 5 6 2 2 2 2 4 4" xfId="50322" xr:uid="{C6D826C9-B1E4-45C8-BE45-6C93C143E14D}"/>
    <cellStyle name="Normal 5 6 2 2 2 2 4 5" xfId="21746" xr:uid="{57F2FAC7-4ED3-4C19-B5CA-275B7C2D16CD}"/>
    <cellStyle name="Normal 5 6 2 2 2 2 5" xfId="14902" xr:uid="{2E790142-D0BD-4F61-AB63-FC0FD4995366}"/>
    <cellStyle name="Normal 5 6 2 2 2 2 5 2" xfId="40853" xr:uid="{200CD5FC-C1CB-46A8-8DFF-EE05A786126B}"/>
    <cellStyle name="Normal 5 6 2 2 2 2 6" xfId="28592" xr:uid="{7ABF94C5-DADD-45C2-BA3A-2FDE42A6CE52}"/>
    <cellStyle name="Normal 5 6 2 2 2 2 7" xfId="43476" xr:uid="{E6967DFB-BD8B-4847-8604-539E43EBC292}"/>
    <cellStyle name="Normal 5 6 2 2 2 2 8" xfId="8056" xr:uid="{31D4BA52-BFC4-40E0-B7E7-2681D3364CC2}"/>
    <cellStyle name="Normal 5 6 2 2 2 3" xfId="1396" xr:uid="{4F231194-EFEB-4177-92DC-DF438BF9BD63}"/>
    <cellStyle name="Normal 5 6 2 2 2 3 2" xfId="2943" xr:uid="{8FDF80F8-C259-461F-A56F-EF1FC299D91B}"/>
    <cellStyle name="Normal 5 6 2 2 2 3 2 2" xfId="26879" xr:uid="{73C65764-6674-4AA5-93F4-1AC989FD227A}"/>
    <cellStyle name="Normal 5 6 2 2 2 3 2 2 2" xfId="40571" xr:uid="{82F1C0E1-4436-4066-A768-F00400611E9F}"/>
    <cellStyle name="Normal 5 6 2 2 2 3 2 2 3" xfId="55455" xr:uid="{F5535D47-4A97-4627-BDF9-DB762F84712D}"/>
    <cellStyle name="Normal 5 6 2 2 2 3 2 3" xfId="20035" xr:uid="{4B2F7A50-BFAC-4A21-BE19-9E6612D0E912}"/>
    <cellStyle name="Normal 5 6 2 2 2 3 2 3 2" xfId="41219" xr:uid="{ADA6156F-E970-44EA-91ED-27B78B7DE9A0}"/>
    <cellStyle name="Normal 5 6 2 2 2 3 2 4" xfId="33725" xr:uid="{6DD3F01E-4EB7-4854-96F2-AF0711855F99}"/>
    <cellStyle name="Normal 5 6 2 2 2 3 2 5" xfId="48609" xr:uid="{D1FFF5E1-D20E-42F5-962A-7475243B0D1A}"/>
    <cellStyle name="Normal 5 6 2 2 2 3 2 6" xfId="13189" xr:uid="{6CA37023-2F62-4302-A29D-7068AF0E8195}"/>
    <cellStyle name="Normal 5 6 2 2 2 3 3" xfId="2944" xr:uid="{E5E0F309-E71F-4B91-9F72-5993697BE2E7}"/>
    <cellStyle name="Normal 5 6 2 2 2 3 3 2" xfId="41220" xr:uid="{B39B36BD-2803-4289-B134-F1AC06CC4BB1}"/>
    <cellStyle name="Normal 5 6 2 2 2 3 3 3" xfId="37149" xr:uid="{7BECFD21-45CA-4469-B1E9-92BDD74DDDAA}"/>
    <cellStyle name="Normal 5 6 2 2 2 3 3 4" xfId="52033" xr:uid="{10767822-2F46-4BE3-99CB-D815D924F584}"/>
    <cellStyle name="Normal 5 6 2 2 2 3 3 5" xfId="23457" xr:uid="{C06845FD-8711-4A98-A760-9482FA61F9CC}"/>
    <cellStyle name="Normal 5 6 2 2 2 3 4" xfId="2945" xr:uid="{030E9337-7D75-4DD6-B210-0586C2744438}"/>
    <cellStyle name="Normal 5 6 2 2 2 3 4 2" xfId="41221" xr:uid="{A36EF50A-C323-43A2-9C87-C1CF863EFD2E}"/>
    <cellStyle name="Normal 5 6 2 2 2 3 4 3" xfId="16613" xr:uid="{A8C8672E-E5E6-4741-A8F4-C846E8512B88}"/>
    <cellStyle name="Normal 5 6 2 2 2 3 5" xfId="41089" xr:uid="{ABC15A19-5556-46BC-A67A-02982C29ED5C}"/>
    <cellStyle name="Normal 5 6 2 2 2 3 6" xfId="30303" xr:uid="{DBF78DF6-B41C-4E39-9EDF-93BB61780F40}"/>
    <cellStyle name="Normal 5 6 2 2 2 3 7" xfId="45187" xr:uid="{7B05C815-13B3-4E13-899B-455002EE4E9C}"/>
    <cellStyle name="Normal 5 6 2 2 2 3 8" xfId="9767" xr:uid="{EA411513-F2C8-4E86-837E-0AAC5EE0D4DE}"/>
    <cellStyle name="Normal 5 6 2 2 2 4" xfId="2946" xr:uid="{FE990BD1-ECCD-450B-8CC5-43ED8CFA3D42}"/>
    <cellStyle name="Normal 5 6 2 2 2 4 2" xfId="25167" xr:uid="{61CEB6B0-BCA4-4233-B497-14260B272BE4}"/>
    <cellStyle name="Normal 5 6 2 2 2 4 2 2" xfId="38859" xr:uid="{397BD55B-2C0B-49C5-9288-C6A45CCB0CA9}"/>
    <cellStyle name="Normal 5 6 2 2 2 4 2 3" xfId="53743" xr:uid="{94DE69CE-43CB-4D86-8310-3D32E5191A92}"/>
    <cellStyle name="Normal 5 6 2 2 2 4 3" xfId="18323" xr:uid="{55F3A916-984C-4E43-961F-5295FF5A2733}"/>
    <cellStyle name="Normal 5 6 2 2 2 4 3 2" xfId="41222" xr:uid="{55E221AB-9EEE-488E-A529-52EA8916B21B}"/>
    <cellStyle name="Normal 5 6 2 2 2 4 4" xfId="32013" xr:uid="{D3B2F512-E19A-4F6E-8965-8837581A3F27}"/>
    <cellStyle name="Normal 5 6 2 2 2 4 5" xfId="46897" xr:uid="{BD6C1E7E-CF89-40A9-B817-24CCCCFBC230}"/>
    <cellStyle name="Normal 5 6 2 2 2 4 6" xfId="11477" xr:uid="{7388AE1B-4B58-4BCD-9AE0-A64AF4E0587F}"/>
    <cellStyle name="Normal 5 6 2 2 2 5" xfId="2947" xr:uid="{84E2E776-EE41-4DF5-B9F6-03B5143057C0}"/>
    <cellStyle name="Normal 5 6 2 2 2 5 2" xfId="41223" xr:uid="{37381F70-BC78-4E52-8B90-A07CF81A0D86}"/>
    <cellStyle name="Normal 5 6 2 2 2 5 3" xfId="35437" xr:uid="{FE797E72-9DD7-4824-91B4-CD9C97DB4C30}"/>
    <cellStyle name="Normal 5 6 2 2 2 5 4" xfId="50321" xr:uid="{18DD70DC-9A9C-40C3-B2A3-BCB3C56CB2AA}"/>
    <cellStyle name="Normal 5 6 2 2 2 5 5" xfId="21745" xr:uid="{C46E6942-92F8-4BBE-8065-E66ED7DD9822}"/>
    <cellStyle name="Normal 5 6 2 2 2 6" xfId="2948" xr:uid="{FDF800C4-1B6B-4DDB-A2DF-5DE61697E97E}"/>
    <cellStyle name="Normal 5 6 2 2 2 6 2" xfId="41224" xr:uid="{2D6FCEEE-6461-48D0-97C9-D652D83D336A}"/>
    <cellStyle name="Normal 5 6 2 2 2 6 3" xfId="14901" xr:uid="{D0F21DE8-2257-40A1-8889-3ACFE7A7A9C4}"/>
    <cellStyle name="Normal 5 6 2 2 2 7" xfId="40852" xr:uid="{FDF9620F-A5A1-4E3F-BBDB-4E65F75EBE5F}"/>
    <cellStyle name="Normal 5 6 2 2 2 8" xfId="28591" xr:uid="{DB01D730-F9CA-4B42-904D-11A771AB00EC}"/>
    <cellStyle name="Normal 5 6 2 2 2 9" xfId="43475" xr:uid="{A28DFF24-00E7-4F1D-93DA-C07D27F1BE6D}"/>
    <cellStyle name="Normal 5 6 2 2 3" xfId="577" xr:uid="{E23DC6D8-8D19-4FD0-9BDA-757D0175FBC9}"/>
    <cellStyle name="Normal 5 6 2 2 3 2" xfId="1397" xr:uid="{BAD40053-0038-498B-B969-23B45C906C68}"/>
    <cellStyle name="Normal 5 6 2 2 3 2 2" xfId="2949" xr:uid="{03901D80-7310-414D-B077-E7828AF2B9CF}"/>
    <cellStyle name="Normal 5 6 2 2 3 2 2 2" xfId="26881" xr:uid="{0F7CE9CB-4D83-4F67-865C-770CEB399ED5}"/>
    <cellStyle name="Normal 5 6 2 2 3 2 2 2 2" xfId="40573" xr:uid="{6ED6EB93-3D2E-47FD-96E6-6144E89151BF}"/>
    <cellStyle name="Normal 5 6 2 2 3 2 2 2 3" xfId="55457" xr:uid="{20458B40-7D06-45FF-9E0E-2004B36CABB0}"/>
    <cellStyle name="Normal 5 6 2 2 3 2 2 3" xfId="20037" xr:uid="{1C987A14-20B0-472D-8867-013DBA4DC1F5}"/>
    <cellStyle name="Normal 5 6 2 2 3 2 2 3 2" xfId="41225" xr:uid="{E618F355-FA3A-4252-8233-FA66D638E4A9}"/>
    <cellStyle name="Normal 5 6 2 2 3 2 2 4" xfId="33727" xr:uid="{50D51B75-2896-4B10-BF10-EE84A16123A9}"/>
    <cellStyle name="Normal 5 6 2 2 3 2 2 5" xfId="48611" xr:uid="{78C064F2-E438-41DE-B45B-0B3E93243018}"/>
    <cellStyle name="Normal 5 6 2 2 3 2 2 6" xfId="13191" xr:uid="{1AE3F012-56FC-4A3A-A84C-DB58A02BBED1}"/>
    <cellStyle name="Normal 5 6 2 2 3 2 3" xfId="2950" xr:uid="{701CB527-4CC8-43D8-9519-6C32232DE680}"/>
    <cellStyle name="Normal 5 6 2 2 3 2 3 2" xfId="41226" xr:uid="{BF99CD6F-BBD6-4B96-87BD-2D410F5A8815}"/>
    <cellStyle name="Normal 5 6 2 2 3 2 3 3" xfId="37151" xr:uid="{E3B9EA59-9F85-4DB1-A3E3-146962E38FA2}"/>
    <cellStyle name="Normal 5 6 2 2 3 2 3 4" xfId="52035" xr:uid="{F1C0957F-BD09-4A33-8296-AC00F8CB1C16}"/>
    <cellStyle name="Normal 5 6 2 2 3 2 3 5" xfId="23459" xr:uid="{D212B8DF-7778-4310-BFBF-0BD8A686AC15}"/>
    <cellStyle name="Normal 5 6 2 2 3 2 4" xfId="2951" xr:uid="{31A1EEA7-F6CA-4406-B0AB-C6191BA13D37}"/>
    <cellStyle name="Normal 5 6 2 2 3 2 4 2" xfId="41227" xr:uid="{EE3355AE-51D5-41DE-BEE4-EEE1E662605B}"/>
    <cellStyle name="Normal 5 6 2 2 3 2 4 3" xfId="16615" xr:uid="{772D888A-EF3B-4AA7-BFC8-7550BB0810F0}"/>
    <cellStyle name="Normal 5 6 2 2 3 2 5" xfId="41090" xr:uid="{3F05CA9C-F64E-46A1-B51A-FF1F967A76AF}"/>
    <cellStyle name="Normal 5 6 2 2 3 2 6" xfId="30305" xr:uid="{4B5F65DB-6965-4B62-BAEA-4B24F0381571}"/>
    <cellStyle name="Normal 5 6 2 2 3 2 7" xfId="45189" xr:uid="{F13163CD-688F-464E-B9AC-3EC923585821}"/>
    <cellStyle name="Normal 5 6 2 2 3 2 8" xfId="9769" xr:uid="{5BF94AEA-23E0-4ECE-A6E9-0A4FA185349B}"/>
    <cellStyle name="Normal 5 6 2 2 3 3" xfId="2952" xr:uid="{55FF6927-13A5-44C8-AEF0-E659A7F6CEA5}"/>
    <cellStyle name="Normal 5 6 2 2 3 3 2" xfId="25169" xr:uid="{E571BFE9-E798-4DD8-9B4D-FAA42DC7B764}"/>
    <cellStyle name="Normal 5 6 2 2 3 3 2 2" xfId="38861" xr:uid="{EACD4AF9-5432-4BC5-941F-8F7F44EAB238}"/>
    <cellStyle name="Normal 5 6 2 2 3 3 2 3" xfId="53745" xr:uid="{94D08835-A9AD-45D3-B494-D570447EBFA3}"/>
    <cellStyle name="Normal 5 6 2 2 3 3 3" xfId="18325" xr:uid="{08CF1468-CE72-42FF-AE0C-9704E46418EE}"/>
    <cellStyle name="Normal 5 6 2 2 3 3 3 2" xfId="41228" xr:uid="{3C72267A-66B2-48C0-A2BD-394F152E615E}"/>
    <cellStyle name="Normal 5 6 2 2 3 3 4" xfId="32015" xr:uid="{4C1FE732-7AF2-4023-B037-7A298F832C5D}"/>
    <cellStyle name="Normal 5 6 2 2 3 3 5" xfId="46899" xr:uid="{E4AC1C1D-4594-4833-B1A4-6FBD57084F8E}"/>
    <cellStyle name="Normal 5 6 2 2 3 3 6" xfId="11479" xr:uid="{84D4413D-CAC8-40C7-8391-FE25B4FD3C0C}"/>
    <cellStyle name="Normal 5 6 2 2 3 4" xfId="2953" xr:uid="{9DA6BAFD-A07E-4AF1-A682-EEA26A72C894}"/>
    <cellStyle name="Normal 5 6 2 2 3 4 2" xfId="41229" xr:uid="{92082B4D-1713-4A06-9734-7DA76D20D7C8}"/>
    <cellStyle name="Normal 5 6 2 2 3 4 3" xfId="35439" xr:uid="{4188AFCA-7A86-4CA8-AC85-9F77C5C817B3}"/>
    <cellStyle name="Normal 5 6 2 2 3 4 4" xfId="50323" xr:uid="{A37DBE76-2711-498E-8EB6-D9819DE002CA}"/>
    <cellStyle name="Normal 5 6 2 2 3 4 5" xfId="21747" xr:uid="{CE1DCA96-E727-4401-9E46-967330287242}"/>
    <cellStyle name="Normal 5 6 2 2 3 5" xfId="2954" xr:uid="{8739907B-F762-4982-9D78-45257DE7DB12}"/>
    <cellStyle name="Normal 5 6 2 2 3 5 2" xfId="41230" xr:uid="{6B9E18BE-EDDF-4F0D-8325-4F5D21F89ED8}"/>
    <cellStyle name="Normal 5 6 2 2 3 5 3" xfId="14903" xr:uid="{A1608AF0-D79E-4964-8D65-C2683C639E30}"/>
    <cellStyle name="Normal 5 6 2 2 3 6" xfId="40854" xr:uid="{11A2B70F-1279-4DC5-9576-84D741CC3C29}"/>
    <cellStyle name="Normal 5 6 2 2 3 7" xfId="28593" xr:uid="{797B168B-30A9-4B9C-8B1F-53824ADDD5A2}"/>
    <cellStyle name="Normal 5 6 2 2 3 8" xfId="43477" xr:uid="{FFF268A1-1C9F-43E5-A35A-756723FFBC28}"/>
    <cellStyle name="Normal 5 6 2 2 3 9" xfId="8057" xr:uid="{394FA0F0-D17F-4CE4-BEDF-D636CA02155C}"/>
    <cellStyle name="Normal 5 6 2 2 4" xfId="1398" xr:uid="{49BD9331-2F4A-4EAB-B496-E68D6192EB73}"/>
    <cellStyle name="Normal 5 6 2 2 4 2" xfId="2955" xr:uid="{2A4BD3A9-23A8-4122-ADDD-8DA138C1D40F}"/>
    <cellStyle name="Normal 5 6 2 2 4 2 2" xfId="13192" xr:uid="{4157F4C0-9352-4FBA-81FF-8308A930B1FC}"/>
    <cellStyle name="Normal 5 6 2 2 4 2 2 2" xfId="26882" xr:uid="{EDE0A3FA-5933-4A4D-81AA-1EC1EFBDDE3E}"/>
    <cellStyle name="Normal 5 6 2 2 4 2 2 2 2" xfId="40574" xr:uid="{2D4C1E10-9928-4839-BC18-0D2930D9E60F}"/>
    <cellStyle name="Normal 5 6 2 2 4 2 2 2 3" xfId="55458" xr:uid="{4D1D85BC-96F6-4BE2-B797-2EBF0DA2AB0B}"/>
    <cellStyle name="Normal 5 6 2 2 4 2 2 3" xfId="20038" xr:uid="{9DBE5AFD-5E38-4BAC-A5F3-09D6DBF31AD4}"/>
    <cellStyle name="Normal 5 6 2 2 4 2 2 4" xfId="33728" xr:uid="{2F9EC7BE-995B-4590-96A2-0CD7C9817452}"/>
    <cellStyle name="Normal 5 6 2 2 4 2 2 5" xfId="48612" xr:uid="{DBD6CE38-1700-4385-8334-8BF043F4F0AC}"/>
    <cellStyle name="Normal 5 6 2 2 4 2 3" xfId="23460" xr:uid="{BE2AA919-EF0B-4873-9028-DC1BEECF245C}"/>
    <cellStyle name="Normal 5 6 2 2 4 2 3 2" xfId="37152" xr:uid="{6D99C5BB-AFC6-4179-82DF-0C7F233F068C}"/>
    <cellStyle name="Normal 5 6 2 2 4 2 3 3" xfId="52036" xr:uid="{C3536FE0-24F5-4EDC-B007-8A0BF4282F3A}"/>
    <cellStyle name="Normal 5 6 2 2 4 2 4" xfId="16616" xr:uid="{6478BB1C-D74B-476F-8CBC-EF5C248BA593}"/>
    <cellStyle name="Normal 5 6 2 2 4 2 4 2" xfId="41231" xr:uid="{1C439EFC-5749-49EB-94AE-C8A06EC9397D}"/>
    <cellStyle name="Normal 5 6 2 2 4 2 5" xfId="30306" xr:uid="{74B022C8-55EA-4F31-B319-A4CA59F45642}"/>
    <cellStyle name="Normal 5 6 2 2 4 2 6" xfId="45190" xr:uid="{1935522E-2397-4FEA-B0F8-5625198C47B3}"/>
    <cellStyle name="Normal 5 6 2 2 4 2 7" xfId="9770" xr:uid="{08C830BB-F064-4F90-A8C3-AC2FD0A9223A}"/>
    <cellStyle name="Normal 5 6 2 2 4 3" xfId="2956" xr:uid="{C9872C3B-DA2E-4E58-B8DC-F4FCAA9DE964}"/>
    <cellStyle name="Normal 5 6 2 2 4 3 2" xfId="25170" xr:uid="{96B85E42-E8FA-487B-BC2B-A64A1214256D}"/>
    <cellStyle name="Normal 5 6 2 2 4 3 2 2" xfId="38862" xr:uid="{03F55633-B858-4CFF-A853-FB5A55BD16EB}"/>
    <cellStyle name="Normal 5 6 2 2 4 3 2 3" xfId="53746" xr:uid="{BEE6989A-3553-4670-AFF4-43EEB0A732D6}"/>
    <cellStyle name="Normal 5 6 2 2 4 3 3" xfId="18326" xr:uid="{B4FD59C6-8862-48A3-BFA7-B871F9969FF0}"/>
    <cellStyle name="Normal 5 6 2 2 4 3 3 2" xfId="41232" xr:uid="{C8DF2B2A-D82A-49A9-B1B6-13A785E0749C}"/>
    <cellStyle name="Normal 5 6 2 2 4 3 4" xfId="32016" xr:uid="{1CEEDB45-86AB-40BC-B6DD-1647926604A3}"/>
    <cellStyle name="Normal 5 6 2 2 4 3 5" xfId="46900" xr:uid="{685A0CB3-C206-4008-816C-A3EF4EC9374D}"/>
    <cellStyle name="Normal 5 6 2 2 4 3 6" xfId="11480" xr:uid="{827AFE00-CC41-4EEB-B795-A77C1041921B}"/>
    <cellStyle name="Normal 5 6 2 2 4 4" xfId="2957" xr:uid="{CE58DF50-B8AD-4369-8ADE-88F9C6263646}"/>
    <cellStyle name="Normal 5 6 2 2 4 4 2" xfId="41233" xr:uid="{A66AA2E5-9279-44D1-A6B7-E37CB9BA57A6}"/>
    <cellStyle name="Normal 5 6 2 2 4 4 3" xfId="35440" xr:uid="{CC2A80CF-842B-42BA-ABF6-65C48DB948D4}"/>
    <cellStyle name="Normal 5 6 2 2 4 4 4" xfId="50324" xr:uid="{C7BCAA67-03BC-4962-A536-4651E97B6E68}"/>
    <cellStyle name="Normal 5 6 2 2 4 4 5" xfId="21748" xr:uid="{BACB174F-0736-4301-BA25-428ABDCEA53B}"/>
    <cellStyle name="Normal 5 6 2 2 4 5" xfId="14904" xr:uid="{A94707FB-6C7A-4E15-858A-33E188443433}"/>
    <cellStyle name="Normal 5 6 2 2 4 5 2" xfId="41091" xr:uid="{856323E6-9964-4E64-8BD5-5BFE26EDA233}"/>
    <cellStyle name="Normal 5 6 2 2 4 6" xfId="28594" xr:uid="{D943A30A-1A9F-4B3E-A8C6-A2CE5F34D82C}"/>
    <cellStyle name="Normal 5 6 2 2 4 7" xfId="43478" xr:uid="{0BACEC1E-2D3D-4291-A883-E8E4D2FE905F}"/>
    <cellStyle name="Normal 5 6 2 2 4 8" xfId="8058" xr:uid="{529FF88C-E67A-441F-A85A-C09781906036}"/>
    <cellStyle name="Normal 5 6 2 2 5" xfId="2958" xr:uid="{7F09E683-60A0-4468-BA19-317DDA5DCEEF}"/>
    <cellStyle name="Normal 5 6 2 2 5 2" xfId="2959" xr:uid="{95B62133-5FDE-4591-AE56-21675560E132}"/>
    <cellStyle name="Normal 5 6 2 2 5 2 2" xfId="26878" xr:uid="{D927645C-9312-4E2B-8C40-A4007B6E298E}"/>
    <cellStyle name="Normal 5 6 2 2 5 2 2 2" xfId="40570" xr:uid="{C07BA6C3-F220-4A39-A8AD-23B8387E49FE}"/>
    <cellStyle name="Normal 5 6 2 2 5 2 2 3" xfId="55454" xr:uid="{C088FA11-B2A8-4ED6-A5CB-461D5EF6A91E}"/>
    <cellStyle name="Normal 5 6 2 2 5 2 3" xfId="20034" xr:uid="{C090406C-F6CD-4EE5-96A7-33623718373C}"/>
    <cellStyle name="Normal 5 6 2 2 5 2 3 2" xfId="41235" xr:uid="{024ACEAB-79B3-4ADB-B9F8-63632BC82C47}"/>
    <cellStyle name="Normal 5 6 2 2 5 2 4" xfId="33724" xr:uid="{9AE359D0-B750-421C-AB80-BC8C4A2B9A24}"/>
    <cellStyle name="Normal 5 6 2 2 5 2 5" xfId="48608" xr:uid="{6321A8FD-D2D8-406C-A24A-258F26542E10}"/>
    <cellStyle name="Normal 5 6 2 2 5 2 6" xfId="13188" xr:uid="{676EFE4A-8D8F-4B45-AF05-E63CB6E8128B}"/>
    <cellStyle name="Normal 5 6 2 2 5 3" xfId="2960" xr:uid="{8AE1F6EE-8AE2-4899-8078-E951FDC482BC}"/>
    <cellStyle name="Normal 5 6 2 2 5 3 2" xfId="41236" xr:uid="{3E20238A-8299-4453-90DE-CE7D82088628}"/>
    <cellStyle name="Normal 5 6 2 2 5 3 3" xfId="37148" xr:uid="{829FD8F0-0737-4AC0-A5FD-152761E43C3C}"/>
    <cellStyle name="Normal 5 6 2 2 5 3 4" xfId="52032" xr:uid="{93C394D0-8A8F-4B2D-B936-2BD997732298}"/>
    <cellStyle name="Normal 5 6 2 2 5 3 5" xfId="23456" xr:uid="{20530854-B5E2-4922-AF37-73C896E996D6}"/>
    <cellStyle name="Normal 5 6 2 2 5 4" xfId="2961" xr:uid="{EE01AE7F-6394-40F6-B38D-3D8B6A07A288}"/>
    <cellStyle name="Normal 5 6 2 2 5 4 2" xfId="41237" xr:uid="{D3E79EBC-D6A5-4AC4-9E15-1CB4488849B3}"/>
    <cellStyle name="Normal 5 6 2 2 5 4 3" xfId="16612" xr:uid="{6ECB76E2-1BB0-4EB4-A82B-E73A08EF4520}"/>
    <cellStyle name="Normal 5 6 2 2 5 5" xfId="41234" xr:uid="{EB2F4E05-1613-4E9F-98DE-1E83AD07248F}"/>
    <cellStyle name="Normal 5 6 2 2 5 6" xfId="30302" xr:uid="{02CD59F3-9988-4641-B62A-710C054C5CEF}"/>
    <cellStyle name="Normal 5 6 2 2 5 7" xfId="45186" xr:uid="{357C7B29-CD4C-498C-97C0-229EF215B10D}"/>
    <cellStyle name="Normal 5 6 2 2 5 8" xfId="9766" xr:uid="{E5362CCC-440E-4C22-9AFD-34C15916335E}"/>
    <cellStyle name="Normal 5 6 2 2 6" xfId="2962" xr:uid="{E780967F-BB1D-4AF3-A2EE-F1DCDAE75159}"/>
    <cellStyle name="Normal 5 6 2 2 6 2" xfId="25166" xr:uid="{F0421FD8-2D87-41E5-82A6-63FDF262730C}"/>
    <cellStyle name="Normal 5 6 2 2 6 2 2" xfId="38858" xr:uid="{7BD11C4B-9FBA-4F58-8496-6FFFF2137337}"/>
    <cellStyle name="Normal 5 6 2 2 6 2 3" xfId="53742" xr:uid="{6CA8E7F1-1145-40A9-9840-CE5DE0A3BBA1}"/>
    <cellStyle name="Normal 5 6 2 2 6 3" xfId="18322" xr:uid="{32AA1EA3-ACA2-4EC0-B80C-8FD658FBD319}"/>
    <cellStyle name="Normal 5 6 2 2 6 3 2" xfId="41238" xr:uid="{143CFACB-2D85-43D1-B57D-D3C53329DC2E}"/>
    <cellStyle name="Normal 5 6 2 2 6 4" xfId="32012" xr:uid="{4F837512-19D3-4CC0-A4BE-3EB7D0FB06B6}"/>
    <cellStyle name="Normal 5 6 2 2 6 5" xfId="46896" xr:uid="{CC7027BA-BFA7-42DB-8296-50D349E915F5}"/>
    <cellStyle name="Normal 5 6 2 2 6 6" xfId="11476" xr:uid="{CE5CEC12-FC63-4946-BED2-5D96ADE3B1E5}"/>
    <cellStyle name="Normal 5 6 2 2 7" xfId="2963" xr:uid="{CD6278E3-B1B3-4558-8D8E-A7338A8E2C44}"/>
    <cellStyle name="Normal 5 6 2 2 7 2" xfId="41239" xr:uid="{3E8A35D4-BF71-44BE-A8BC-B0B4CD17F29D}"/>
    <cellStyle name="Normal 5 6 2 2 7 3" xfId="35436" xr:uid="{0D63AF33-D485-4F36-8FD0-D6BE6F369DEA}"/>
    <cellStyle name="Normal 5 6 2 2 7 4" xfId="50320" xr:uid="{3A43ACE9-BDDF-4EC3-B0F4-153E99D46FDE}"/>
    <cellStyle name="Normal 5 6 2 2 7 5" xfId="21744" xr:uid="{12C551E7-FFBA-41CE-8CE0-10C85C83D548}"/>
    <cellStyle name="Normal 5 6 2 2 8" xfId="2964" xr:uid="{F3DD967C-4AC4-4AE5-852D-780515B5D26F}"/>
    <cellStyle name="Normal 5 6 2 2 8 2" xfId="41240" xr:uid="{F8B2679C-34E5-4B36-9935-E51377DD9688}"/>
    <cellStyle name="Normal 5 6 2 2 8 3" xfId="14900" xr:uid="{96697CEC-B7C9-4E8C-B161-D250798AD9BB}"/>
    <cellStyle name="Normal 5 6 2 2 9" xfId="40794" xr:uid="{CF5CBBF6-4383-47E2-A7C7-9E5D9C9CBD3E}"/>
    <cellStyle name="Normal 5 6 2 3" xfId="578" xr:uid="{4077178A-CF9D-48AC-8F22-F65EA02D91A3}"/>
    <cellStyle name="Normal 5 6 2 3 10" xfId="43479" xr:uid="{A812CADC-A8B5-4BF8-B8E7-FA403B7B8BD0}"/>
    <cellStyle name="Normal 5 6 2 3 11" xfId="8059" xr:uid="{D5C8F4D4-E783-40CC-A460-C7D6C913E4F2}"/>
    <cellStyle name="Normal 5 6 2 3 2" xfId="579" xr:uid="{DA0490EC-6826-43BA-A3D0-87441F5A7F4F}"/>
    <cellStyle name="Normal 5 6 2 3 2 2" xfId="580" xr:uid="{7CED4C01-7CF2-4832-A728-28D009C4E708}"/>
    <cellStyle name="Normal 5 6 2 3 2 2 2" xfId="9773" xr:uid="{50CB2A34-FEA5-427B-86A2-F98B1CEED1C8}"/>
    <cellStyle name="Normal 5 6 2 3 2 2 2 2" xfId="13195" xr:uid="{F06D723E-D807-42A9-A366-746C0A61F54F}"/>
    <cellStyle name="Normal 5 6 2 3 2 2 2 2 2" xfId="26885" xr:uid="{FD9DA624-BE11-46AC-8587-C34739F34F1D}"/>
    <cellStyle name="Normal 5 6 2 3 2 2 2 2 2 2" xfId="40577" xr:uid="{F2053F7F-1464-43FC-BE93-459F9CE87849}"/>
    <cellStyle name="Normal 5 6 2 3 2 2 2 2 2 3" xfId="55461" xr:uid="{851A942A-7CE4-4B39-A8F1-C22A2E44F8F7}"/>
    <cellStyle name="Normal 5 6 2 3 2 2 2 2 3" xfId="20041" xr:uid="{8B8120DC-256A-48BC-919B-513C3C6DD644}"/>
    <cellStyle name="Normal 5 6 2 3 2 2 2 2 4" xfId="33731" xr:uid="{28823158-142A-4E3A-BE6A-5D4F7A575AD3}"/>
    <cellStyle name="Normal 5 6 2 3 2 2 2 2 5" xfId="48615" xr:uid="{DD60BCCE-5C1E-4CBA-A243-C8D8A1A357D6}"/>
    <cellStyle name="Normal 5 6 2 3 2 2 2 3" xfId="23463" xr:uid="{76975735-5737-4FA4-80A2-1DA32E7F2712}"/>
    <cellStyle name="Normal 5 6 2 3 2 2 2 3 2" xfId="37155" xr:uid="{2D561A9A-717B-4EBF-BDD7-939FB3DBE815}"/>
    <cellStyle name="Normal 5 6 2 3 2 2 2 3 3" xfId="52039" xr:uid="{28EDD41D-72B4-4E17-B750-EF1B27FEB155}"/>
    <cellStyle name="Normal 5 6 2 3 2 2 2 4" xfId="16619" xr:uid="{F7974C5E-22CE-4F57-9371-D8AE251198B2}"/>
    <cellStyle name="Normal 5 6 2 3 2 2 2 5" xfId="30309" xr:uid="{449E6EFD-42B2-460A-8DE1-9A7999368E75}"/>
    <cellStyle name="Normal 5 6 2 3 2 2 2 6" xfId="45193" xr:uid="{C3EBF4B3-5CB5-42FB-BF9E-E6E12AC0BC38}"/>
    <cellStyle name="Normal 5 6 2 3 2 2 3" xfId="11483" xr:uid="{1E77ADA6-8A8F-47AC-8920-60A50C778C1F}"/>
    <cellStyle name="Normal 5 6 2 3 2 2 3 2" xfId="25173" xr:uid="{EF838030-DB92-48C4-B8F1-9CAAC1D8AF7D}"/>
    <cellStyle name="Normal 5 6 2 3 2 2 3 2 2" xfId="38865" xr:uid="{71EAA6BC-B74A-4E30-A7F4-926957C88513}"/>
    <cellStyle name="Normal 5 6 2 3 2 2 3 2 3" xfId="53749" xr:uid="{795A2F08-17AC-4831-9081-F927D15676A9}"/>
    <cellStyle name="Normal 5 6 2 3 2 2 3 3" xfId="18329" xr:uid="{624AA9A4-AB4C-4CF9-BB94-B34084101A2F}"/>
    <cellStyle name="Normal 5 6 2 3 2 2 3 4" xfId="32019" xr:uid="{F3975C17-D64E-404D-B9C6-D30D4CEC15B3}"/>
    <cellStyle name="Normal 5 6 2 3 2 2 3 5" xfId="46903" xr:uid="{0F2B81D9-F956-4D10-8A71-97E0D3D2E130}"/>
    <cellStyle name="Normal 5 6 2 3 2 2 4" xfId="21751" xr:uid="{2FF7FB51-5C50-4E50-BE75-A18E2A0088EA}"/>
    <cellStyle name="Normal 5 6 2 3 2 2 4 2" xfId="35443" xr:uid="{8E5F3662-7BD8-478F-9BB8-B8EF80C4D62E}"/>
    <cellStyle name="Normal 5 6 2 3 2 2 4 3" xfId="50327" xr:uid="{AE0EB701-B08D-491E-A03E-E7CC7103A0DA}"/>
    <cellStyle name="Normal 5 6 2 3 2 2 5" xfId="14907" xr:uid="{07D14945-E85F-4BDA-9270-0158908CB0D2}"/>
    <cellStyle name="Normal 5 6 2 3 2 2 5 2" xfId="40857" xr:uid="{0480CE41-2A75-4569-8E64-BD84F57745CB}"/>
    <cellStyle name="Normal 5 6 2 3 2 2 6" xfId="28597" xr:uid="{9BF6230F-8CC6-4D21-9F09-DF1200D9275F}"/>
    <cellStyle name="Normal 5 6 2 3 2 2 7" xfId="43481" xr:uid="{7E0F0AFB-0D4D-45B5-B00A-4AE14CFCB268}"/>
    <cellStyle name="Normal 5 6 2 3 2 2 8" xfId="8061" xr:uid="{1E7FD9E8-F0D6-44E9-BE9F-7E49584B3946}"/>
    <cellStyle name="Normal 5 6 2 3 2 3" xfId="2965" xr:uid="{3226DA0B-A12D-4130-AB9D-957353669470}"/>
    <cellStyle name="Normal 5 6 2 3 2 3 2" xfId="13194" xr:uid="{1C88F733-8437-4FFC-A743-12ED279357C5}"/>
    <cellStyle name="Normal 5 6 2 3 2 3 2 2" xfId="26884" xr:uid="{5E188AFD-944A-4C4A-87A1-5C7C79C1F579}"/>
    <cellStyle name="Normal 5 6 2 3 2 3 2 2 2" xfId="40576" xr:uid="{4F45100F-AABD-4837-AB42-277A62C8384C}"/>
    <cellStyle name="Normal 5 6 2 3 2 3 2 2 3" xfId="55460" xr:uid="{F45B56B0-16F3-462E-8AAB-B4F63F4220FF}"/>
    <cellStyle name="Normal 5 6 2 3 2 3 2 3" xfId="20040" xr:uid="{CB604B5B-C8BB-40FD-A9BD-CA4BC9C58F11}"/>
    <cellStyle name="Normal 5 6 2 3 2 3 2 4" xfId="33730" xr:uid="{A0EB357A-F215-4889-AEE4-84BAF7010D33}"/>
    <cellStyle name="Normal 5 6 2 3 2 3 2 5" xfId="48614" xr:uid="{9ADF5F12-8BCE-410F-9922-A14EC7B9D9A8}"/>
    <cellStyle name="Normal 5 6 2 3 2 3 3" xfId="23462" xr:uid="{3E6010C9-847B-481D-BF7D-647C7196F7B7}"/>
    <cellStyle name="Normal 5 6 2 3 2 3 3 2" xfId="37154" xr:uid="{453C3B6A-C444-485A-915B-95ED1250A6F6}"/>
    <cellStyle name="Normal 5 6 2 3 2 3 3 3" xfId="52038" xr:uid="{14119E03-7CFD-4D89-9B32-D786DAA56AE2}"/>
    <cellStyle name="Normal 5 6 2 3 2 3 4" xfId="16618" xr:uid="{26E12D54-1D08-48EA-8E60-2D0C13008E24}"/>
    <cellStyle name="Normal 5 6 2 3 2 3 4 2" xfId="41241" xr:uid="{A86DF55C-FF8B-405D-88DE-C840C809D1CC}"/>
    <cellStyle name="Normal 5 6 2 3 2 3 5" xfId="30308" xr:uid="{18C29CC9-12CD-4AD7-94BC-782481F69D5B}"/>
    <cellStyle name="Normal 5 6 2 3 2 3 6" xfId="45192" xr:uid="{059F5191-8C71-4D5F-9359-71CECB497C0A}"/>
    <cellStyle name="Normal 5 6 2 3 2 3 7" xfId="9772" xr:uid="{D3FA206D-2A0F-4E19-9EE3-C1AC90CF0BF1}"/>
    <cellStyle name="Normal 5 6 2 3 2 4" xfId="2966" xr:uid="{430928A7-9E30-4BF5-9722-8D1D675619E9}"/>
    <cellStyle name="Normal 5 6 2 3 2 4 2" xfId="25172" xr:uid="{B31B56DB-DD1A-4936-B7CF-6A746329C2AC}"/>
    <cellStyle name="Normal 5 6 2 3 2 4 2 2" xfId="38864" xr:uid="{7F853F87-2EAE-4E45-956E-51CBDD948581}"/>
    <cellStyle name="Normal 5 6 2 3 2 4 2 3" xfId="53748" xr:uid="{D2223036-9743-462B-852B-EC10CDB14F75}"/>
    <cellStyle name="Normal 5 6 2 3 2 4 3" xfId="18328" xr:uid="{71D95B4D-46C9-4D19-9841-9D8DEBC6E904}"/>
    <cellStyle name="Normal 5 6 2 3 2 4 3 2" xfId="41242" xr:uid="{09E6022E-0017-4513-AAEE-9B96DD519CDC}"/>
    <cellStyle name="Normal 5 6 2 3 2 4 4" xfId="32018" xr:uid="{6DC77F99-4873-43D8-8E5C-8D449068946C}"/>
    <cellStyle name="Normal 5 6 2 3 2 4 5" xfId="46902" xr:uid="{C79B6307-9BFA-461B-89A3-E7F1C9829F6F}"/>
    <cellStyle name="Normal 5 6 2 3 2 4 6" xfId="11482" xr:uid="{F9053CC2-E96E-4966-9AC3-5800902B0901}"/>
    <cellStyle name="Normal 5 6 2 3 2 5" xfId="21750" xr:uid="{7A12AA8B-A919-43E7-8828-D690881499FE}"/>
    <cellStyle name="Normal 5 6 2 3 2 5 2" xfId="35442" xr:uid="{C75FF72E-FA91-440A-93DB-74A6956DB8F6}"/>
    <cellStyle name="Normal 5 6 2 3 2 5 3" xfId="50326" xr:uid="{A5BB54B0-D39F-433D-9B36-A8750E9E0E6E}"/>
    <cellStyle name="Normal 5 6 2 3 2 6" xfId="14906" xr:uid="{8D153CCC-24B3-48B3-B8EF-D82C65C07717}"/>
    <cellStyle name="Normal 5 6 2 3 2 6 2" xfId="40856" xr:uid="{9733FF35-DFB0-4311-A6FA-D855DEDF80B4}"/>
    <cellStyle name="Normal 5 6 2 3 2 7" xfId="28596" xr:uid="{F88BB2E9-BE32-44AD-9BFF-4779AB1CCFF4}"/>
    <cellStyle name="Normal 5 6 2 3 2 8" xfId="43480" xr:uid="{05081E93-0C09-489A-8089-1BBB434B8F25}"/>
    <cellStyle name="Normal 5 6 2 3 2 9" xfId="8060" xr:uid="{2AC4F187-A7CF-4AAB-A912-42195C2F5503}"/>
    <cellStyle name="Normal 5 6 2 3 3" xfId="581" xr:uid="{F70AD568-4F60-4694-9E24-951BA7740952}"/>
    <cellStyle name="Normal 5 6 2 3 3 2" xfId="2967" xr:uid="{74EB44F4-0CA7-4267-80BB-F8945AEDB069}"/>
    <cellStyle name="Normal 5 6 2 3 3 2 2" xfId="13196" xr:uid="{53AB40B3-51E2-44D2-AA5C-A15351BA3C64}"/>
    <cellStyle name="Normal 5 6 2 3 3 2 2 2" xfId="26886" xr:uid="{D6074EE4-F26F-4F4C-B17A-EAE06327D4AD}"/>
    <cellStyle name="Normal 5 6 2 3 3 2 2 2 2" xfId="40578" xr:uid="{F955D871-843A-4C7A-AA8A-5CC9FE5FCBCD}"/>
    <cellStyle name="Normal 5 6 2 3 3 2 2 2 3" xfId="55462" xr:uid="{5493DA4A-8EE0-4942-BFB4-6E25854EB427}"/>
    <cellStyle name="Normal 5 6 2 3 3 2 2 3" xfId="20042" xr:uid="{FAF6C8ED-5007-4EB6-898F-8E2F70019B02}"/>
    <cellStyle name="Normal 5 6 2 3 3 2 2 4" xfId="33732" xr:uid="{FC99FFB3-FCFF-434A-B730-A497F48FCAA5}"/>
    <cellStyle name="Normal 5 6 2 3 3 2 2 5" xfId="48616" xr:uid="{969DFFA4-B2C9-43EA-881B-0D65CA266A83}"/>
    <cellStyle name="Normal 5 6 2 3 3 2 3" xfId="23464" xr:uid="{6E495423-7EE7-4ED6-B34D-D3A31767C875}"/>
    <cellStyle name="Normal 5 6 2 3 3 2 3 2" xfId="37156" xr:uid="{FE778900-219D-4B1A-8901-F09B7C063F8F}"/>
    <cellStyle name="Normal 5 6 2 3 3 2 3 3" xfId="52040" xr:uid="{7E2CF8C4-3ED3-4308-9A66-F2C0B78531AD}"/>
    <cellStyle name="Normal 5 6 2 3 3 2 4" xfId="16620" xr:uid="{991CF6A8-E51C-467C-89BE-140A861B0556}"/>
    <cellStyle name="Normal 5 6 2 3 3 2 4 2" xfId="41243" xr:uid="{DBCB0BD9-1E62-4F05-9754-3C2FA4A83C5F}"/>
    <cellStyle name="Normal 5 6 2 3 3 2 5" xfId="30310" xr:uid="{F3F8B650-5B25-4895-9AF8-0AFED34360E3}"/>
    <cellStyle name="Normal 5 6 2 3 3 2 6" xfId="45194" xr:uid="{7F348F65-AAD8-496E-8F19-42584567A4F3}"/>
    <cellStyle name="Normal 5 6 2 3 3 2 7" xfId="9774" xr:uid="{C02B764F-38E2-4AB3-BDFD-CA377F96F5E4}"/>
    <cellStyle name="Normal 5 6 2 3 3 3" xfId="2968" xr:uid="{A2564102-6E85-4DDD-8A20-F6F99CD40D83}"/>
    <cellStyle name="Normal 5 6 2 3 3 3 2" xfId="25174" xr:uid="{FA51E66A-B5D9-4901-AC32-70C2E2975AB1}"/>
    <cellStyle name="Normal 5 6 2 3 3 3 2 2" xfId="38866" xr:uid="{ACCE2AB2-2F34-4E72-B319-3468EE2BF3B4}"/>
    <cellStyle name="Normal 5 6 2 3 3 3 2 3" xfId="53750" xr:uid="{04949954-E091-4FF6-8331-C7C6C3E1DABA}"/>
    <cellStyle name="Normal 5 6 2 3 3 3 3" xfId="18330" xr:uid="{6A521C2B-78B1-44B8-9D1A-1178015D3B08}"/>
    <cellStyle name="Normal 5 6 2 3 3 3 3 2" xfId="41244" xr:uid="{F06F11FB-0F35-4301-80A2-B7C2926ECB8E}"/>
    <cellStyle name="Normal 5 6 2 3 3 3 4" xfId="32020" xr:uid="{D3244694-FF00-472A-BDE3-DDBEF2E658C0}"/>
    <cellStyle name="Normal 5 6 2 3 3 3 5" xfId="46904" xr:uid="{7E0F9529-4650-45B8-9FE4-DA309BE8A777}"/>
    <cellStyle name="Normal 5 6 2 3 3 3 6" xfId="11484" xr:uid="{0BA10B4B-DB87-4675-8836-B092F75588DC}"/>
    <cellStyle name="Normal 5 6 2 3 3 4" xfId="2969" xr:uid="{8A4ECF80-915A-47B4-8B00-1133D6F9188A}"/>
    <cellStyle name="Normal 5 6 2 3 3 4 2" xfId="41245" xr:uid="{1858956B-D497-4232-B534-2C3A10490D84}"/>
    <cellStyle name="Normal 5 6 2 3 3 4 3" xfId="35444" xr:uid="{AED86415-A3D1-4DC4-8E36-BF6E5BAD760B}"/>
    <cellStyle name="Normal 5 6 2 3 3 4 4" xfId="50328" xr:uid="{5250D4C2-4A23-4A5A-B59C-36D6E5686B94}"/>
    <cellStyle name="Normal 5 6 2 3 3 4 5" xfId="21752" xr:uid="{249C4AF4-CF73-4D51-B4C5-74C7307E8368}"/>
    <cellStyle name="Normal 5 6 2 3 3 5" xfId="14908" xr:uid="{A42B8C56-3629-4C4A-BDFD-B40995EBD349}"/>
    <cellStyle name="Normal 5 6 2 3 3 5 2" xfId="40858" xr:uid="{C647DFC2-9941-4E84-BEDC-17B599576B4F}"/>
    <cellStyle name="Normal 5 6 2 3 3 6" xfId="28598" xr:uid="{9F650E11-E5FD-48B5-8B36-F22551471080}"/>
    <cellStyle name="Normal 5 6 2 3 3 7" xfId="43482" xr:uid="{A928CC81-FFF1-43AA-BDAA-B79908F3FE10}"/>
    <cellStyle name="Normal 5 6 2 3 3 8" xfId="8062" xr:uid="{46EB9A6E-E86A-46A1-ACA2-F837A5054D1D}"/>
    <cellStyle name="Normal 5 6 2 3 4" xfId="2970" xr:uid="{1DD37C6A-6C21-4E69-A078-24AFAB604C81}"/>
    <cellStyle name="Normal 5 6 2 3 4 2" xfId="9775" xr:uid="{EB68DCF4-F031-498E-9E7B-B9E078DCDEDD}"/>
    <cellStyle name="Normal 5 6 2 3 4 2 2" xfId="13197" xr:uid="{D2AAC904-902B-404B-8416-367740FE6339}"/>
    <cellStyle name="Normal 5 6 2 3 4 2 2 2" xfId="26887" xr:uid="{2862A444-8CEE-4CAF-811F-C68F7E54144D}"/>
    <cellStyle name="Normal 5 6 2 3 4 2 2 2 2" xfId="40579" xr:uid="{34703B41-A69D-414D-80DF-8AFD756D026D}"/>
    <cellStyle name="Normal 5 6 2 3 4 2 2 2 3" xfId="55463" xr:uid="{53A7C6B8-2FF6-497B-BA59-3BAA75121F67}"/>
    <cellStyle name="Normal 5 6 2 3 4 2 2 3" xfId="20043" xr:uid="{E196238B-0EE1-4444-A124-2B991EE2794B}"/>
    <cellStyle name="Normal 5 6 2 3 4 2 2 4" xfId="33733" xr:uid="{65990972-E49E-4EF7-AFB7-8E9A666EB607}"/>
    <cellStyle name="Normal 5 6 2 3 4 2 2 5" xfId="48617" xr:uid="{84A4C78F-2F42-4E7F-8166-AA3E545E8411}"/>
    <cellStyle name="Normal 5 6 2 3 4 2 3" xfId="23465" xr:uid="{2663DAB2-8602-42B4-AC40-3A0831F5793A}"/>
    <cellStyle name="Normal 5 6 2 3 4 2 3 2" xfId="37157" xr:uid="{D93B953E-EA6A-44C5-8200-A60E77EC4CD9}"/>
    <cellStyle name="Normal 5 6 2 3 4 2 3 3" xfId="52041" xr:uid="{70A47D2F-0410-454E-B093-7E58C615AB05}"/>
    <cellStyle name="Normal 5 6 2 3 4 2 4" xfId="16621" xr:uid="{A33F1439-3C90-40D4-AE93-D99E158D782D}"/>
    <cellStyle name="Normal 5 6 2 3 4 2 5" xfId="30311" xr:uid="{EC1F7770-AE30-43C9-AC49-8312D3B975C0}"/>
    <cellStyle name="Normal 5 6 2 3 4 2 6" xfId="45195" xr:uid="{DA2B7419-5951-47EA-9D69-C7F8ABB5A53B}"/>
    <cellStyle name="Normal 5 6 2 3 4 3" xfId="11485" xr:uid="{114B8833-EC28-4876-9E61-694AD9C9C6E2}"/>
    <cellStyle name="Normal 5 6 2 3 4 3 2" xfId="25175" xr:uid="{9C56C582-D685-45AD-810F-81BD3A45FE57}"/>
    <cellStyle name="Normal 5 6 2 3 4 3 2 2" xfId="38867" xr:uid="{9295AB40-0FB1-47E5-8305-57CBB314B2F6}"/>
    <cellStyle name="Normal 5 6 2 3 4 3 2 3" xfId="53751" xr:uid="{5FDE7B28-757D-4AC5-AE70-4340743B866D}"/>
    <cellStyle name="Normal 5 6 2 3 4 3 3" xfId="18331" xr:uid="{C1F6F008-F7D4-4F8E-A5F6-8C28EB773152}"/>
    <cellStyle name="Normal 5 6 2 3 4 3 4" xfId="32021" xr:uid="{8B64C870-BDC7-424C-A304-19AF4494EB65}"/>
    <cellStyle name="Normal 5 6 2 3 4 3 5" xfId="46905" xr:uid="{6A5419C5-FEF8-43C7-95CE-BC911CD0C6E9}"/>
    <cellStyle name="Normal 5 6 2 3 4 4" xfId="21753" xr:uid="{FC12B39C-3428-48EC-BF61-E13791108AAC}"/>
    <cellStyle name="Normal 5 6 2 3 4 4 2" xfId="35445" xr:uid="{F1ECC7EC-2458-43DF-B976-615BF0724191}"/>
    <cellStyle name="Normal 5 6 2 3 4 4 3" xfId="50329" xr:uid="{29B7D7A1-6296-4A4F-A336-73201A4BCA90}"/>
    <cellStyle name="Normal 5 6 2 3 4 5" xfId="14909" xr:uid="{A40CDD60-0DB4-4A8D-A566-35F642D08A77}"/>
    <cellStyle name="Normal 5 6 2 3 4 5 2" xfId="41246" xr:uid="{0A2F485B-04EA-4A04-B9FD-546C93B5CA7A}"/>
    <cellStyle name="Normal 5 6 2 3 4 6" xfId="28599" xr:uid="{9210F226-F8C7-45BA-9CD0-13CBC57181CA}"/>
    <cellStyle name="Normal 5 6 2 3 4 7" xfId="43483" xr:uid="{7A29C7E5-A238-44B3-A581-C13099119FDF}"/>
    <cellStyle name="Normal 5 6 2 3 4 8" xfId="8063" xr:uid="{832CAD03-CF79-4663-9F67-57C13D4AAE0B}"/>
    <cellStyle name="Normal 5 6 2 3 5" xfId="2971" xr:uid="{AAD762BA-7A90-435C-B2C0-A53B53AA8452}"/>
    <cellStyle name="Normal 5 6 2 3 5 2" xfId="13193" xr:uid="{114F7306-045C-46CA-A8FA-FB69E6F1B71D}"/>
    <cellStyle name="Normal 5 6 2 3 5 2 2" xfId="26883" xr:uid="{380A8D7A-C4EE-4AE6-B593-A5E31F68AAF1}"/>
    <cellStyle name="Normal 5 6 2 3 5 2 2 2" xfId="40575" xr:uid="{8C6A5F0F-6E35-48B1-996A-15BF1ADE03AE}"/>
    <cellStyle name="Normal 5 6 2 3 5 2 2 3" xfId="55459" xr:uid="{945170E9-531F-41EF-AAA8-9FF0F208B132}"/>
    <cellStyle name="Normal 5 6 2 3 5 2 3" xfId="20039" xr:uid="{554A9FF9-6713-451A-A1AC-7829B2F008EC}"/>
    <cellStyle name="Normal 5 6 2 3 5 2 4" xfId="33729" xr:uid="{2C0E8D44-7028-4F55-997E-943432800A96}"/>
    <cellStyle name="Normal 5 6 2 3 5 2 5" xfId="48613" xr:uid="{ECC84F7A-D94E-4C18-B5DB-017D620CE687}"/>
    <cellStyle name="Normal 5 6 2 3 5 3" xfId="23461" xr:uid="{00086C6D-AAD1-488C-B526-4E21AFB916E4}"/>
    <cellStyle name="Normal 5 6 2 3 5 3 2" xfId="37153" xr:uid="{3A93A429-4F0F-491B-B8EF-3B8AA832E5CE}"/>
    <cellStyle name="Normal 5 6 2 3 5 3 3" xfId="52037" xr:uid="{4BB8E218-DC4B-4048-8880-24E7B33DC86D}"/>
    <cellStyle name="Normal 5 6 2 3 5 4" xfId="16617" xr:uid="{D9C15559-E724-40B3-AE56-9906FC53A1B3}"/>
    <cellStyle name="Normal 5 6 2 3 5 4 2" xfId="41247" xr:uid="{894EC61C-C37D-4017-ADE5-0E3CDD7C5D90}"/>
    <cellStyle name="Normal 5 6 2 3 5 5" xfId="30307" xr:uid="{D9FD19BA-8D29-4C76-8837-BAFDFDE9F0E1}"/>
    <cellStyle name="Normal 5 6 2 3 5 6" xfId="45191" xr:uid="{2D3EBA5E-5ABC-427B-93B9-947E067AF9C6}"/>
    <cellStyle name="Normal 5 6 2 3 5 7" xfId="9771" xr:uid="{AFAFA9C1-6133-4306-8ABF-BF72EF797F1E}"/>
    <cellStyle name="Normal 5 6 2 3 6" xfId="2972" xr:uid="{9576CF52-3B1B-4CB5-A17D-B77519068DA5}"/>
    <cellStyle name="Normal 5 6 2 3 6 2" xfId="25171" xr:uid="{7AD2FA67-1E9E-4F4F-9056-BB668EE9C937}"/>
    <cellStyle name="Normal 5 6 2 3 6 2 2" xfId="38863" xr:uid="{C5AABCC0-0392-48FE-BC7C-8C4D95250FD3}"/>
    <cellStyle name="Normal 5 6 2 3 6 2 3" xfId="53747" xr:uid="{2F88D28A-C483-4076-AD9F-AB6CA5DAF810}"/>
    <cellStyle name="Normal 5 6 2 3 6 3" xfId="18327" xr:uid="{A898DB72-BF8C-435F-93B4-7CFC2A866BC6}"/>
    <cellStyle name="Normal 5 6 2 3 6 3 2" xfId="41248" xr:uid="{D16A780D-6796-4258-9F49-0813DCEC4227}"/>
    <cellStyle name="Normal 5 6 2 3 6 4" xfId="32017" xr:uid="{9C956678-2276-41CC-B5DF-3B9D921D5013}"/>
    <cellStyle name="Normal 5 6 2 3 6 5" xfId="46901" xr:uid="{EF3645A3-D56C-44D4-B2FE-FBDCDD72E45C}"/>
    <cellStyle name="Normal 5 6 2 3 6 6" xfId="11481" xr:uid="{938E4A2F-3431-4784-81E4-7759B8B7D7F7}"/>
    <cellStyle name="Normal 5 6 2 3 7" xfId="21749" xr:uid="{896AD3F4-BF34-49E6-89A4-652AAD9CC10E}"/>
    <cellStyle name="Normal 5 6 2 3 7 2" xfId="35441" xr:uid="{29C9A32B-D25A-4AB1-86CE-7CD5019BAA55}"/>
    <cellStyle name="Normal 5 6 2 3 7 3" xfId="50325" xr:uid="{82590CE6-DBF7-412A-A274-7CE925F21F9E}"/>
    <cellStyle name="Normal 5 6 2 3 8" xfId="14905" xr:uid="{85AA4117-883D-4097-9C8E-376B161873B7}"/>
    <cellStyle name="Normal 5 6 2 3 8 2" xfId="40855" xr:uid="{7D4138A6-8196-48CA-8032-87B02D7FD9A2}"/>
    <cellStyle name="Normal 5 6 2 3 9" xfId="28595" xr:uid="{6562BEBB-AC5D-474D-BDDD-4AACE00DF40B}"/>
    <cellStyle name="Normal 5 6 2 4" xfId="582" xr:uid="{0A08EBE1-216B-42F2-8FF3-EF59F3052AF6}"/>
    <cellStyle name="Normal 5 6 2 4 2" xfId="583" xr:uid="{95D85220-9609-4276-A9F6-C173ECB913E5}"/>
    <cellStyle name="Normal 5 6 2 4 2 2" xfId="2973" xr:uid="{628EEAC7-0790-42C2-8BCF-19CF69A701D9}"/>
    <cellStyle name="Normal 5 6 2 4 2 2 2" xfId="13199" xr:uid="{145F4A63-6FD2-4547-B8AD-4B9834E617EE}"/>
    <cellStyle name="Normal 5 6 2 4 2 2 2 2" xfId="26889" xr:uid="{C96CA52A-8888-4166-AB4A-821E336138FC}"/>
    <cellStyle name="Normal 5 6 2 4 2 2 2 2 2" xfId="40581" xr:uid="{F4AF2770-2409-4240-B320-2AEA2F03375B}"/>
    <cellStyle name="Normal 5 6 2 4 2 2 2 2 3" xfId="55465" xr:uid="{5A24551B-4239-47F6-A698-971EAF6BE70A}"/>
    <cellStyle name="Normal 5 6 2 4 2 2 2 3" xfId="20045" xr:uid="{4F6C6E01-13A0-42B7-82A9-DA7D84261E4A}"/>
    <cellStyle name="Normal 5 6 2 4 2 2 2 4" xfId="33735" xr:uid="{C46EF714-B0D6-4152-B151-85918FE285D3}"/>
    <cellStyle name="Normal 5 6 2 4 2 2 2 5" xfId="48619" xr:uid="{2139792F-BE43-46FC-B8CE-B7B98012E9B1}"/>
    <cellStyle name="Normal 5 6 2 4 2 2 3" xfId="23467" xr:uid="{4236BC16-D6B3-4F33-961A-25B79C233906}"/>
    <cellStyle name="Normal 5 6 2 4 2 2 3 2" xfId="37159" xr:uid="{652C0346-5725-4F44-A3C8-23FF9CC29A82}"/>
    <cellStyle name="Normal 5 6 2 4 2 2 3 3" xfId="52043" xr:uid="{D27B2341-80AF-47F7-9DCA-287ABD678189}"/>
    <cellStyle name="Normal 5 6 2 4 2 2 4" xfId="16623" xr:uid="{2199E4DB-4C9D-438D-98EA-00F64E55FB6F}"/>
    <cellStyle name="Normal 5 6 2 4 2 2 4 2" xfId="41249" xr:uid="{00BF6D43-734C-4AA4-B4C3-F5588651D028}"/>
    <cellStyle name="Normal 5 6 2 4 2 2 5" xfId="30313" xr:uid="{F62038F6-B2E4-420F-ABBE-03A98632570F}"/>
    <cellStyle name="Normal 5 6 2 4 2 2 6" xfId="45197" xr:uid="{4A0A2068-163D-4400-BE9D-860AF580A6D6}"/>
    <cellStyle name="Normal 5 6 2 4 2 2 7" xfId="9777" xr:uid="{D236AF6B-12DA-4901-974B-3F8B00292DD8}"/>
    <cellStyle name="Normal 5 6 2 4 2 3" xfId="2974" xr:uid="{6F63E859-5BE8-4706-BF54-31BD6635C5A1}"/>
    <cellStyle name="Normal 5 6 2 4 2 3 2" xfId="25177" xr:uid="{383182AD-F334-4C60-8FA1-0FB18E78A5AB}"/>
    <cellStyle name="Normal 5 6 2 4 2 3 2 2" xfId="38869" xr:uid="{F22B1BEA-90A9-4D6C-A9AC-AA4C98B550E7}"/>
    <cellStyle name="Normal 5 6 2 4 2 3 2 3" xfId="53753" xr:uid="{433980AE-4AC5-43CC-8A38-B499D0710BA7}"/>
    <cellStyle name="Normal 5 6 2 4 2 3 3" xfId="18333" xr:uid="{2F5789BC-6C67-489F-AAF8-604C26C71387}"/>
    <cellStyle name="Normal 5 6 2 4 2 3 3 2" xfId="41250" xr:uid="{86AAB202-C10B-42CE-A6F0-2D3D5DB52143}"/>
    <cellStyle name="Normal 5 6 2 4 2 3 4" xfId="32023" xr:uid="{9A1829E7-D6B4-4DB4-85E4-A53259DE6FDA}"/>
    <cellStyle name="Normal 5 6 2 4 2 3 5" xfId="46907" xr:uid="{7266147D-5EEC-493B-9793-828111E3BBAF}"/>
    <cellStyle name="Normal 5 6 2 4 2 3 6" xfId="11487" xr:uid="{8205C2F6-E16F-4625-AA09-07CC9D6F23F9}"/>
    <cellStyle name="Normal 5 6 2 4 2 4" xfId="2975" xr:uid="{8929621F-E509-4F30-AE90-0D3F7D1504EF}"/>
    <cellStyle name="Normal 5 6 2 4 2 4 2" xfId="41251" xr:uid="{41CE262F-2238-4085-9A85-5D7F673C7FE0}"/>
    <cellStyle name="Normal 5 6 2 4 2 4 3" xfId="35447" xr:uid="{8EA27577-E449-45C9-A6AC-823BA13B4CEE}"/>
    <cellStyle name="Normal 5 6 2 4 2 4 4" xfId="50331" xr:uid="{C959195B-31BD-4C97-A8EC-92D560BF5171}"/>
    <cellStyle name="Normal 5 6 2 4 2 4 5" xfId="21755" xr:uid="{310334DA-98E2-4BE8-875E-ECB2355006D8}"/>
    <cellStyle name="Normal 5 6 2 4 2 5" xfId="14911" xr:uid="{DE5BC652-44BD-4551-B63B-D24925BA1260}"/>
    <cellStyle name="Normal 5 6 2 4 2 5 2" xfId="40860" xr:uid="{DFA2106E-0DD1-4C31-B041-885C9373ED3A}"/>
    <cellStyle name="Normal 5 6 2 4 2 6" xfId="28601" xr:uid="{F3BD7CBA-3CD2-4B67-894F-FA31FB62FD3C}"/>
    <cellStyle name="Normal 5 6 2 4 2 7" xfId="43485" xr:uid="{44C35C6D-CE86-43B6-AD14-6DF91E778737}"/>
    <cellStyle name="Normal 5 6 2 4 2 8" xfId="8065" xr:uid="{A6D53D90-1390-4F9F-AD46-1B5C64999260}"/>
    <cellStyle name="Normal 5 6 2 4 3" xfId="2976" xr:uid="{EDA3D165-9AC8-47FA-849B-021FC2125F43}"/>
    <cellStyle name="Normal 5 6 2 4 3 2" xfId="13198" xr:uid="{93B0974A-B9E0-43A1-8445-72B24F6EBC61}"/>
    <cellStyle name="Normal 5 6 2 4 3 2 2" xfId="26888" xr:uid="{BAA1B7AD-90B0-4474-8088-43F28AF72C94}"/>
    <cellStyle name="Normal 5 6 2 4 3 2 2 2" xfId="40580" xr:uid="{B1E7B0A4-EB59-4F46-8C1F-5CD13F7F77A4}"/>
    <cellStyle name="Normal 5 6 2 4 3 2 2 3" xfId="55464" xr:uid="{CC2A5C16-A3C8-4E9F-A508-33AD17D0FFE7}"/>
    <cellStyle name="Normal 5 6 2 4 3 2 3" xfId="20044" xr:uid="{74E6BB80-7024-4FAB-A70A-755873CB804F}"/>
    <cellStyle name="Normal 5 6 2 4 3 2 4" xfId="33734" xr:uid="{BCB9BFB5-F8A4-4DB3-B736-808BA95D19BA}"/>
    <cellStyle name="Normal 5 6 2 4 3 2 5" xfId="48618" xr:uid="{1A69D88B-7BC8-4607-BF85-2DD59F5894D2}"/>
    <cellStyle name="Normal 5 6 2 4 3 3" xfId="23466" xr:uid="{7FCA42BB-F462-46E9-984D-BB9757188864}"/>
    <cellStyle name="Normal 5 6 2 4 3 3 2" xfId="37158" xr:uid="{9B6D20C4-91FB-44A2-8DD3-93A2E729BBDC}"/>
    <cellStyle name="Normal 5 6 2 4 3 3 3" xfId="52042" xr:uid="{EC7FCE14-CA9B-478E-A477-1F2E16283A7A}"/>
    <cellStyle name="Normal 5 6 2 4 3 4" xfId="16622" xr:uid="{8EC3C9A2-91D9-4BC4-9F96-0E0686852BFC}"/>
    <cellStyle name="Normal 5 6 2 4 3 4 2" xfId="41252" xr:uid="{7687885F-755F-48C3-92AC-66F70B7A2735}"/>
    <cellStyle name="Normal 5 6 2 4 3 5" xfId="30312" xr:uid="{DD7140CD-52F9-4B9D-B534-8D6F1BF3649D}"/>
    <cellStyle name="Normal 5 6 2 4 3 6" xfId="45196" xr:uid="{90D61BBA-BC39-40E1-A9DB-B3EB65F7F68A}"/>
    <cellStyle name="Normal 5 6 2 4 3 7" xfId="9776" xr:uid="{B05DD513-85F1-48A1-817A-3F365734DF76}"/>
    <cellStyle name="Normal 5 6 2 4 4" xfId="2977" xr:uid="{B8A9E8A6-75FC-4E97-8F7D-BC7E0ED61759}"/>
    <cellStyle name="Normal 5 6 2 4 4 2" xfId="25176" xr:uid="{F11DBBB8-FF72-4477-B569-AC90F259E8C2}"/>
    <cellStyle name="Normal 5 6 2 4 4 2 2" xfId="38868" xr:uid="{BDF56B51-53A3-4080-A215-F47D61B05B77}"/>
    <cellStyle name="Normal 5 6 2 4 4 2 3" xfId="53752" xr:uid="{1F689841-7D22-4B60-9764-427A8267A1F5}"/>
    <cellStyle name="Normal 5 6 2 4 4 3" xfId="18332" xr:uid="{848AB7FD-3744-4EAB-9346-720A7D8396EF}"/>
    <cellStyle name="Normal 5 6 2 4 4 3 2" xfId="41253" xr:uid="{3EFDAAC1-A9EA-48EC-B6BD-83EA5EDACA86}"/>
    <cellStyle name="Normal 5 6 2 4 4 4" xfId="32022" xr:uid="{E866EDFE-1944-49EF-A7AA-09734C8564DD}"/>
    <cellStyle name="Normal 5 6 2 4 4 5" xfId="46906" xr:uid="{A9999588-EAFE-4EC1-84D1-3168888AFAD6}"/>
    <cellStyle name="Normal 5 6 2 4 4 6" xfId="11486" xr:uid="{F7A1D69A-D9E6-4C71-A375-681FD4721B36}"/>
    <cellStyle name="Normal 5 6 2 4 5" xfId="2978" xr:uid="{F09F9009-4351-4311-BA67-E490678579FB}"/>
    <cellStyle name="Normal 5 6 2 4 5 2" xfId="41254" xr:uid="{854D0577-8638-4A0B-BCDA-42AE88635AE2}"/>
    <cellStyle name="Normal 5 6 2 4 5 3" xfId="35446" xr:uid="{61944BF8-A304-47C3-A714-A4861D7B89A4}"/>
    <cellStyle name="Normal 5 6 2 4 5 4" xfId="50330" xr:uid="{E2E78606-898E-4F9C-9488-452BA605D8AC}"/>
    <cellStyle name="Normal 5 6 2 4 5 5" xfId="21754" xr:uid="{243D6BD8-20A0-4212-B8F3-BDF29D9CC659}"/>
    <cellStyle name="Normal 5 6 2 4 6" xfId="14910" xr:uid="{A1B20994-A213-433A-9408-5FBBC758F48A}"/>
    <cellStyle name="Normal 5 6 2 4 6 2" xfId="40859" xr:uid="{F053886D-8B38-476B-93F1-3C97FE6F2564}"/>
    <cellStyle name="Normal 5 6 2 4 7" xfId="28600" xr:uid="{C89D8DF2-E0F1-4423-9AAC-5B07C5A3B223}"/>
    <cellStyle name="Normal 5 6 2 4 8" xfId="43484" xr:uid="{ED6A3D8A-5775-40D7-8E2A-F5927407EBA6}"/>
    <cellStyle name="Normal 5 6 2 4 9" xfId="8064" xr:uid="{DB581EDA-4940-4107-80A9-77AE130CA231}"/>
    <cellStyle name="Normal 5 6 2 5" xfId="584" xr:uid="{00C8B731-936B-49DE-B01D-85769A4FAB6B}"/>
    <cellStyle name="Normal 5 6 2 5 2" xfId="2979" xr:uid="{447A14A1-9659-47AD-96EC-98338124443B}"/>
    <cellStyle name="Normal 5 6 2 5 2 2" xfId="13200" xr:uid="{3550EABD-947B-471B-8ED4-9F5E96DDEF2F}"/>
    <cellStyle name="Normal 5 6 2 5 2 2 2" xfId="26890" xr:uid="{C8EB120E-8B2F-44C7-976A-C92B94F9F5C7}"/>
    <cellStyle name="Normal 5 6 2 5 2 2 2 2" xfId="40582" xr:uid="{72239C6C-E3A6-410A-9878-1CB3434E0D31}"/>
    <cellStyle name="Normal 5 6 2 5 2 2 2 3" xfId="55466" xr:uid="{ACDCEA45-E2D5-46AA-9BB1-688834AC72FC}"/>
    <cellStyle name="Normal 5 6 2 5 2 2 3" xfId="20046" xr:uid="{78CF69C4-BD28-4FDD-B505-DC93EE19AABC}"/>
    <cellStyle name="Normal 5 6 2 5 2 2 4" xfId="33736" xr:uid="{B38D16FD-4416-4D5F-8D6F-0E261EAA209E}"/>
    <cellStyle name="Normal 5 6 2 5 2 2 5" xfId="48620" xr:uid="{EE1BD1B9-F13F-4CB9-B9F9-3413B43150E5}"/>
    <cellStyle name="Normal 5 6 2 5 2 3" xfId="23468" xr:uid="{4251FD5C-2E3F-4226-AB98-10B21E5C1DCF}"/>
    <cellStyle name="Normal 5 6 2 5 2 3 2" xfId="37160" xr:uid="{A3FFA435-D4BA-4BB0-A712-46E36A363D18}"/>
    <cellStyle name="Normal 5 6 2 5 2 3 3" xfId="52044" xr:uid="{4B6F326B-FC4C-4990-95C8-0DCCA7FC12AE}"/>
    <cellStyle name="Normal 5 6 2 5 2 4" xfId="16624" xr:uid="{F981D35A-F5D4-46C6-8F87-F19770F07DB8}"/>
    <cellStyle name="Normal 5 6 2 5 2 4 2" xfId="41255" xr:uid="{39BE7BBA-B66B-4172-A0DA-1AB753E5C92B}"/>
    <cellStyle name="Normal 5 6 2 5 2 5" xfId="30314" xr:uid="{5F6177E6-0E0A-4286-8FFF-DF0492BA2A46}"/>
    <cellStyle name="Normal 5 6 2 5 2 6" xfId="45198" xr:uid="{2B8D05E9-3193-4B50-8D1B-9DBFF675022E}"/>
    <cellStyle name="Normal 5 6 2 5 2 7" xfId="9778" xr:uid="{05FB37C8-A72D-49B9-8C24-86BFF2F54DA3}"/>
    <cellStyle name="Normal 5 6 2 5 3" xfId="2980" xr:uid="{027C905D-EE93-4662-85AE-B42C15E4BAA4}"/>
    <cellStyle name="Normal 5 6 2 5 3 2" xfId="25178" xr:uid="{86563EEF-0A04-453C-BAA7-13CA0C16AFAC}"/>
    <cellStyle name="Normal 5 6 2 5 3 2 2" xfId="38870" xr:uid="{DC97EDB2-D3D7-40BB-8B7E-7989C6261505}"/>
    <cellStyle name="Normal 5 6 2 5 3 2 3" xfId="53754" xr:uid="{9F6B8DB0-4A5E-444B-8559-910742D96C38}"/>
    <cellStyle name="Normal 5 6 2 5 3 3" xfId="18334" xr:uid="{F5C62D27-8D09-405D-A6C0-660C050D978C}"/>
    <cellStyle name="Normal 5 6 2 5 3 3 2" xfId="41256" xr:uid="{01154123-6BAA-4396-AF62-F49ABAF3C359}"/>
    <cellStyle name="Normal 5 6 2 5 3 4" xfId="32024" xr:uid="{211ED2C3-4F34-4372-A1AF-EA988EDEC603}"/>
    <cellStyle name="Normal 5 6 2 5 3 5" xfId="46908" xr:uid="{2E2DF5E5-E832-417D-8D9B-AE87A3D20098}"/>
    <cellStyle name="Normal 5 6 2 5 3 6" xfId="11488" xr:uid="{EBCFB77A-132D-419D-A816-806D9321ADD6}"/>
    <cellStyle name="Normal 5 6 2 5 4" xfId="2981" xr:uid="{B70EC615-C721-4BAC-8CB8-08BDEA0EA8FC}"/>
    <cellStyle name="Normal 5 6 2 5 4 2" xfId="41257" xr:uid="{3EBBBCAC-D576-4789-B29F-17FA871AF7E3}"/>
    <cellStyle name="Normal 5 6 2 5 4 3" xfId="35448" xr:uid="{B1E1F414-440E-4392-8F9C-9D1D57B4E9B0}"/>
    <cellStyle name="Normal 5 6 2 5 4 4" xfId="50332" xr:uid="{2DA09494-7A48-47C7-B4B6-B7C47ECED214}"/>
    <cellStyle name="Normal 5 6 2 5 4 5" xfId="21756" xr:uid="{25257723-D3A9-4F37-BFA6-F37BCC6AAB2F}"/>
    <cellStyle name="Normal 5 6 2 5 5" xfId="14912" xr:uid="{D8DFE0AC-70F3-424E-B9A9-6C82E18F6A18}"/>
    <cellStyle name="Normal 5 6 2 5 5 2" xfId="40861" xr:uid="{884D5453-824C-40A0-A358-38BCF8C55E2A}"/>
    <cellStyle name="Normal 5 6 2 5 6" xfId="28602" xr:uid="{5F52E8CC-0DFC-4BA6-99DA-BE0AD2A79EAE}"/>
    <cellStyle name="Normal 5 6 2 5 7" xfId="43486" xr:uid="{C0DFE107-FD0A-4B8D-A9FB-C1513A9B3E36}"/>
    <cellStyle name="Normal 5 6 2 5 8" xfId="8066" xr:uid="{02FBE1FB-BAA7-4966-84C6-959C90EDEF54}"/>
    <cellStyle name="Normal 5 6 2 6" xfId="2982" xr:uid="{CE110608-E006-4B3D-B7F1-948B059D76F3}"/>
    <cellStyle name="Normal 5 6 2 6 2" xfId="2983" xr:uid="{E38296F9-8A14-41DB-8CAF-796E7F862FB7}"/>
    <cellStyle name="Normal 5 6 2 6 2 2" xfId="13201" xr:uid="{800DD728-8CB1-458B-AEAD-8C6271D71EC0}"/>
    <cellStyle name="Normal 5 6 2 6 2 2 2" xfId="26891" xr:uid="{E4FC11AD-4E2F-4765-BE94-49F81E377313}"/>
    <cellStyle name="Normal 5 6 2 6 2 2 2 2" xfId="40583" xr:uid="{9D083AC2-FE2E-4C7A-8ED0-F0A7FE17858A}"/>
    <cellStyle name="Normal 5 6 2 6 2 2 2 3" xfId="55467" xr:uid="{38672972-6979-4D54-9C62-ED09B5470CE1}"/>
    <cellStyle name="Normal 5 6 2 6 2 2 3" xfId="20047" xr:uid="{38958E44-92A4-4757-B7FE-EE12F4DF88EC}"/>
    <cellStyle name="Normal 5 6 2 6 2 2 4" xfId="33737" xr:uid="{84BFC541-4BD3-48D2-8788-8E5C14139992}"/>
    <cellStyle name="Normal 5 6 2 6 2 2 5" xfId="48621" xr:uid="{D653489D-F964-4C36-A054-13AC520547DE}"/>
    <cellStyle name="Normal 5 6 2 6 2 3" xfId="23469" xr:uid="{1851B93A-5679-40AA-BFD3-3AD5A49A50E7}"/>
    <cellStyle name="Normal 5 6 2 6 2 3 2" xfId="37161" xr:uid="{6EB73254-46D8-4EBD-9383-3CB71BF0F84A}"/>
    <cellStyle name="Normal 5 6 2 6 2 3 3" xfId="52045" xr:uid="{B4B26B36-57F0-41E9-8344-D343C686F62F}"/>
    <cellStyle name="Normal 5 6 2 6 2 4" xfId="16625" xr:uid="{B642434B-661C-4ECC-89AA-ADF23753B401}"/>
    <cellStyle name="Normal 5 6 2 6 2 4 2" xfId="41259" xr:uid="{1E5B97B6-2603-4E2B-85EE-6CD4BD935098}"/>
    <cellStyle name="Normal 5 6 2 6 2 5" xfId="30315" xr:uid="{476FFFE7-F1A6-4BF4-BD89-B4AE4B52E129}"/>
    <cellStyle name="Normal 5 6 2 6 2 6" xfId="45199" xr:uid="{600A4431-F64A-4872-A1DC-B77E42C16B76}"/>
    <cellStyle name="Normal 5 6 2 6 2 7" xfId="9779" xr:uid="{313E4FAF-F03D-427B-94E3-C4272841E738}"/>
    <cellStyle name="Normal 5 6 2 6 3" xfId="2984" xr:uid="{34EBFB08-062D-4BD1-9B0C-E190586A60B4}"/>
    <cellStyle name="Normal 5 6 2 6 3 2" xfId="25179" xr:uid="{71C2A117-E3CF-490F-8626-041B33416585}"/>
    <cellStyle name="Normal 5 6 2 6 3 2 2" xfId="38871" xr:uid="{890D9F80-9C3D-41F9-A068-30EA232618BE}"/>
    <cellStyle name="Normal 5 6 2 6 3 2 3" xfId="53755" xr:uid="{38B0F3E2-8BE3-4BAE-AA80-2E5C4804CA81}"/>
    <cellStyle name="Normal 5 6 2 6 3 3" xfId="18335" xr:uid="{E8180B0C-F7B4-403F-B622-013942D50EE6}"/>
    <cellStyle name="Normal 5 6 2 6 3 3 2" xfId="41260" xr:uid="{B5EFB034-A6D5-4542-86D3-3464AD55ECA4}"/>
    <cellStyle name="Normal 5 6 2 6 3 4" xfId="32025" xr:uid="{3BA06E68-F572-472A-8F0D-63B6ACA976D9}"/>
    <cellStyle name="Normal 5 6 2 6 3 5" xfId="46909" xr:uid="{512AAC39-6EDE-467C-9465-E04B47D9CAE1}"/>
    <cellStyle name="Normal 5 6 2 6 3 6" xfId="11489" xr:uid="{199D78BE-28DD-4C26-8555-E536B24EA474}"/>
    <cellStyle name="Normal 5 6 2 6 4" xfId="2985" xr:uid="{3EE8CE2A-3C4D-4474-904D-E91CCDA63EBB}"/>
    <cellStyle name="Normal 5 6 2 6 4 2" xfId="41261" xr:uid="{52C1634F-4B5F-4227-AB48-2279537E54D1}"/>
    <cellStyle name="Normal 5 6 2 6 4 3" xfId="35449" xr:uid="{5C930608-B4F4-489C-A4CA-AB1FFF496574}"/>
    <cellStyle name="Normal 5 6 2 6 4 4" xfId="50333" xr:uid="{D404075D-15C4-4F6F-9DBB-E6F2CD622094}"/>
    <cellStyle name="Normal 5 6 2 6 4 5" xfId="21757" xr:uid="{0BABB252-F780-4190-8086-8E1162A13DAF}"/>
    <cellStyle name="Normal 5 6 2 6 5" xfId="14913" xr:uid="{F17C2CBF-4947-47C1-8658-7B0161654B4E}"/>
    <cellStyle name="Normal 5 6 2 6 5 2" xfId="41258" xr:uid="{5BE7862A-290A-4961-A85B-F734097F737A}"/>
    <cellStyle name="Normal 5 6 2 6 6" xfId="28603" xr:uid="{F67157C5-A0C5-4EDE-BDEC-40B7F9DFC2F7}"/>
    <cellStyle name="Normal 5 6 2 6 7" xfId="43487" xr:uid="{10467F48-EE35-4985-897C-EE325B25D639}"/>
    <cellStyle name="Normal 5 6 2 6 8" xfId="8067" xr:uid="{10519E05-B66D-4D83-8B68-77713304E8AD}"/>
    <cellStyle name="Normal 5 6 2 7" xfId="2986" xr:uid="{CA4BADFB-3C20-4239-A5DE-B36E65DA3383}"/>
    <cellStyle name="Normal 5 6 2 7 2" xfId="13187" xr:uid="{7D67B7D4-28A1-4583-BE3D-2A21B3790B8A}"/>
    <cellStyle name="Normal 5 6 2 7 2 2" xfId="26877" xr:uid="{E191C122-AA5D-4C19-9F32-4B43A3B11A76}"/>
    <cellStyle name="Normal 5 6 2 7 2 2 2" xfId="40569" xr:uid="{8000D7EA-81BD-4E33-9EF2-604BA642EA85}"/>
    <cellStyle name="Normal 5 6 2 7 2 2 3" xfId="55453" xr:uid="{2A391009-F948-4C24-826B-752A63B65134}"/>
    <cellStyle name="Normal 5 6 2 7 2 3" xfId="20033" xr:uid="{718B60BF-92AD-4AD2-9823-4E9195204289}"/>
    <cellStyle name="Normal 5 6 2 7 2 4" xfId="33723" xr:uid="{ED159459-0D26-49E9-A93D-A7D156ADCAA5}"/>
    <cellStyle name="Normal 5 6 2 7 2 5" xfId="48607" xr:uid="{97E97027-F3D9-43BF-BF7F-A65AF391EE77}"/>
    <cellStyle name="Normal 5 6 2 7 3" xfId="23455" xr:uid="{FBFF6659-3CF6-492F-8400-910D043144B1}"/>
    <cellStyle name="Normal 5 6 2 7 3 2" xfId="37147" xr:uid="{138B0737-7E47-4705-B0AE-671E91A8768E}"/>
    <cellStyle name="Normal 5 6 2 7 3 3" xfId="52031" xr:uid="{B85054F0-FAF4-4C9D-B103-E94F985BFED0}"/>
    <cellStyle name="Normal 5 6 2 7 4" xfId="16611" xr:uid="{26BC1BF0-3DBA-427C-A742-397541D48B79}"/>
    <cellStyle name="Normal 5 6 2 7 4 2" xfId="41262" xr:uid="{E4B6DCF0-896E-4C42-B445-AC2A40868F55}"/>
    <cellStyle name="Normal 5 6 2 7 5" xfId="30301" xr:uid="{4C105BC6-0BE3-4C32-9B5E-39479D35DAEC}"/>
    <cellStyle name="Normal 5 6 2 7 6" xfId="45185" xr:uid="{F0CA7AE9-4A80-4636-9E8C-3D2DC9A271D9}"/>
    <cellStyle name="Normal 5 6 2 7 7" xfId="9765" xr:uid="{A51DACA1-9EA2-429E-B2A1-1BCF4B0B6875}"/>
    <cellStyle name="Normal 5 6 2 8" xfId="2987" xr:uid="{0810F0B7-026A-430B-9DA1-057FBE1C9240}"/>
    <cellStyle name="Normal 5 6 2 8 2" xfId="25165" xr:uid="{2D427B9B-3884-4D32-9750-FAD399D3F50C}"/>
    <cellStyle name="Normal 5 6 2 8 2 2" xfId="38857" xr:uid="{16EE25A0-9BD6-4CB5-ADD6-AAE312656A4A}"/>
    <cellStyle name="Normal 5 6 2 8 2 3" xfId="53741" xr:uid="{8189B7F6-F236-4300-AC0C-283D8FD0B6BE}"/>
    <cellStyle name="Normal 5 6 2 8 3" xfId="18321" xr:uid="{39F72737-7938-475C-A304-49796F3B55FA}"/>
    <cellStyle name="Normal 5 6 2 8 3 2" xfId="41263" xr:uid="{643A1311-2ED1-4BC0-9EEB-6F8403974B91}"/>
    <cellStyle name="Normal 5 6 2 8 4" xfId="32011" xr:uid="{E6FF5E3B-274F-4348-B8A2-1B67809209E6}"/>
    <cellStyle name="Normal 5 6 2 8 5" xfId="46895" xr:uid="{4D0EDAE0-44BE-4E3A-B63C-D34A04934CF2}"/>
    <cellStyle name="Normal 5 6 2 8 6" xfId="11475" xr:uid="{242D714A-20D1-4589-B59E-B9B3B61B210B}"/>
    <cellStyle name="Normal 5 6 2 9" xfId="2988" xr:uid="{FD9D1EF3-D716-4011-8D81-7986A01A7C0E}"/>
    <cellStyle name="Normal 5 6 2 9 2" xfId="41264" xr:uid="{D7BADC46-0E7A-4C79-B25F-9E5AC9F9FE4A}"/>
    <cellStyle name="Normal 5 6 2 9 3" xfId="35435" xr:uid="{1AE88170-0322-4E89-BEA7-687BF81D2576}"/>
    <cellStyle name="Normal 5 6 2 9 4" xfId="50319" xr:uid="{DDE00774-1A2B-487B-88F5-C2EC578D7FBB}"/>
    <cellStyle name="Normal 5 6 2 9 5" xfId="21743" xr:uid="{9D2CEACE-24A7-42EC-B6F7-37785FE6227C}"/>
    <cellStyle name="Normal 5 6 3" xfId="313" xr:uid="{CD554688-F7C4-492F-A3FB-81BACBBE50D5}"/>
    <cellStyle name="Normal 5 6 3 10" xfId="28604" xr:uid="{203E3FF2-8AB1-4D1E-8D46-AC39E3EFB38D}"/>
    <cellStyle name="Normal 5 6 3 11" xfId="43488" xr:uid="{D74FE0AE-383C-417E-8F7E-729F58559AFF}"/>
    <cellStyle name="Normal 5 6 3 12" xfId="8068" xr:uid="{A4855032-2807-4664-8C4B-4980AB58E3A8}"/>
    <cellStyle name="Normal 5 6 3 2" xfId="585" xr:uid="{AD38B969-6684-40F2-92E0-913EAEA23080}"/>
    <cellStyle name="Normal 5 6 3 2 10" xfId="8069" xr:uid="{6D790AD2-0D2B-4F04-AE49-F575021EFEE1}"/>
    <cellStyle name="Normal 5 6 3 2 2" xfId="586" xr:uid="{570C2B05-1F50-4340-9C50-BC6441676E3C}"/>
    <cellStyle name="Normal 5 6 3 2 2 2" xfId="1399" xr:uid="{2B46A13D-04D1-4DC4-ABDB-851D237ED70C}"/>
    <cellStyle name="Normal 5 6 3 2 2 2 2" xfId="1400" xr:uid="{46E6E528-A372-45F8-977F-B7648BC992A8}"/>
    <cellStyle name="Normal 5 6 3 2 2 2 2 2" xfId="26894" xr:uid="{6DEBB917-A3CA-4569-9DC5-51732D860B9F}"/>
    <cellStyle name="Normal 5 6 3 2 2 2 2 2 2" xfId="40586" xr:uid="{36006E22-A67D-4C6C-A7A5-2D89A69506FA}"/>
    <cellStyle name="Normal 5 6 3 2 2 2 2 2 3" xfId="55470" xr:uid="{31DF9430-6752-4689-8EAF-00A70CA1FAF7}"/>
    <cellStyle name="Normal 5 6 3 2 2 2 2 3" xfId="20050" xr:uid="{251CFA33-07C0-4241-A5D0-9F61321F81E2}"/>
    <cellStyle name="Normal 5 6 3 2 2 2 2 3 2" xfId="41093" xr:uid="{3956DA2E-199A-48B0-BD76-D4642A6EF825}"/>
    <cellStyle name="Normal 5 6 3 2 2 2 2 4" xfId="33740" xr:uid="{F6FD0105-FF7C-4F10-9A65-7DC76BD41B15}"/>
    <cellStyle name="Normal 5 6 3 2 2 2 2 5" xfId="48624" xr:uid="{EF698546-D918-4474-A68C-8EBDCB8CCD9E}"/>
    <cellStyle name="Normal 5 6 3 2 2 2 2 6" xfId="13204" xr:uid="{11A74FA3-47D4-4EE6-A5C3-B44665246A08}"/>
    <cellStyle name="Normal 5 6 3 2 2 2 3" xfId="23472" xr:uid="{A5238955-39B0-43A8-A164-7A9EAAD37A2F}"/>
    <cellStyle name="Normal 5 6 3 2 2 2 3 2" xfId="37164" xr:uid="{44DCB0AC-678A-4A8D-9FA0-9FB05CD4EDDA}"/>
    <cellStyle name="Normal 5 6 3 2 2 2 3 3" xfId="52048" xr:uid="{5980F9A5-B966-43C7-B90C-F31875AA5995}"/>
    <cellStyle name="Normal 5 6 3 2 2 2 4" xfId="16628" xr:uid="{1FCB8748-C661-4BB7-B3E6-094F4E960D0D}"/>
    <cellStyle name="Normal 5 6 3 2 2 2 4 2" xfId="41092" xr:uid="{1C5C80CE-ACAA-4E18-B3B0-EA61DC258AD1}"/>
    <cellStyle name="Normal 5 6 3 2 2 2 5" xfId="30318" xr:uid="{60676F07-78FC-42BA-9109-B71AC1021B50}"/>
    <cellStyle name="Normal 5 6 3 2 2 2 6" xfId="45202" xr:uid="{BD9044F0-D9B6-4FD5-9C9F-2D17581E92F8}"/>
    <cellStyle name="Normal 5 6 3 2 2 2 7" xfId="9782" xr:uid="{96298313-B040-4066-8D13-8F2A1D7D0884}"/>
    <cellStyle name="Normal 5 6 3 2 2 3" xfId="1401" xr:uid="{5FC931EE-A423-4FF2-8675-B1FDDFB036BB}"/>
    <cellStyle name="Normal 5 6 3 2 2 3 2" xfId="25182" xr:uid="{611C1EF6-A6D9-475E-8E63-649DD63413C5}"/>
    <cellStyle name="Normal 5 6 3 2 2 3 2 2" xfId="38874" xr:uid="{677D2AAE-A317-4E11-8523-742226655B17}"/>
    <cellStyle name="Normal 5 6 3 2 2 3 2 3" xfId="53758" xr:uid="{27E2EADD-0D52-4B7A-90BE-C1B537A75E35}"/>
    <cellStyle name="Normal 5 6 3 2 2 3 3" xfId="18338" xr:uid="{DA5E5D94-E56C-44DB-9F6F-C84B11DDD0C5}"/>
    <cellStyle name="Normal 5 6 3 2 2 3 3 2" xfId="41094" xr:uid="{0B381959-6B88-43ED-91B2-64CB48C1389F}"/>
    <cellStyle name="Normal 5 6 3 2 2 3 4" xfId="32028" xr:uid="{5754B5A3-4CC3-4BDF-8479-185C6964EEF6}"/>
    <cellStyle name="Normal 5 6 3 2 2 3 5" xfId="46912" xr:uid="{FF8E64A5-B2F0-436D-AFF4-6CAB92DC7798}"/>
    <cellStyle name="Normal 5 6 3 2 2 3 6" xfId="11492" xr:uid="{99BA2812-2B85-46DA-96A2-011059B01403}"/>
    <cellStyle name="Normal 5 6 3 2 2 4" xfId="2989" xr:uid="{7B4FCD7B-147A-4063-8ABD-7F67B9B0724D}"/>
    <cellStyle name="Normal 5 6 3 2 2 4 2" xfId="41265" xr:uid="{4F27DFCE-5486-4A1E-92C6-812C59200C95}"/>
    <cellStyle name="Normal 5 6 3 2 2 4 3" xfId="35452" xr:uid="{52E5431D-7D94-432F-892C-F35F5F49A39D}"/>
    <cellStyle name="Normal 5 6 3 2 2 4 4" xfId="50336" xr:uid="{E7D05C8F-1335-4DEB-9154-3961CA2B3CE7}"/>
    <cellStyle name="Normal 5 6 3 2 2 4 5" xfId="21760" xr:uid="{3D38C760-4BE3-48A8-94E7-EED52A4D686C}"/>
    <cellStyle name="Normal 5 6 3 2 2 5" xfId="14916" xr:uid="{FC9B4198-E028-4C81-8527-A30038C84858}"/>
    <cellStyle name="Normal 5 6 3 2 2 5 2" xfId="40863" xr:uid="{F984C084-6F4B-4B16-ADD3-CF12FB52C6A8}"/>
    <cellStyle name="Normal 5 6 3 2 2 6" xfId="28606" xr:uid="{DF3552E4-2739-4CAD-A516-BE4423992BEC}"/>
    <cellStyle name="Normal 5 6 3 2 2 7" xfId="43490" xr:uid="{2FB21AD7-E4EF-4F42-ADE3-DD3539889EB7}"/>
    <cellStyle name="Normal 5 6 3 2 2 8" xfId="8070" xr:uid="{CEA36D4D-C270-4E2C-B448-C4541B276B27}"/>
    <cellStyle name="Normal 5 6 3 2 3" xfId="1402" xr:uid="{64A8D022-29D9-4BE0-A02C-0AEBD5C8036D}"/>
    <cellStyle name="Normal 5 6 3 2 3 2" xfId="1403" xr:uid="{9DC8A772-88E2-4ADE-A22A-A9D439848F96}"/>
    <cellStyle name="Normal 5 6 3 2 3 2 2" xfId="26893" xr:uid="{3D21EE10-3E8C-4E15-BF77-5E42FDC2703D}"/>
    <cellStyle name="Normal 5 6 3 2 3 2 2 2" xfId="40585" xr:uid="{72DD65D3-A7E0-4FD8-9EDF-1F97D559C62E}"/>
    <cellStyle name="Normal 5 6 3 2 3 2 2 3" xfId="55469" xr:uid="{BD523305-5265-4E2E-85E9-74148A6E239A}"/>
    <cellStyle name="Normal 5 6 3 2 3 2 3" xfId="20049" xr:uid="{56E05717-8834-46A2-9507-516B7114DDED}"/>
    <cellStyle name="Normal 5 6 3 2 3 2 3 2" xfId="41096" xr:uid="{488C8C17-25F8-49CA-BF9D-FF6D45653A11}"/>
    <cellStyle name="Normal 5 6 3 2 3 2 4" xfId="33739" xr:uid="{FEBA51C1-8A4F-4F2E-87EB-403CD9182408}"/>
    <cellStyle name="Normal 5 6 3 2 3 2 5" xfId="48623" xr:uid="{973A9D0E-93CF-4DC5-9CBB-2587E18634F4}"/>
    <cellStyle name="Normal 5 6 3 2 3 2 6" xfId="13203" xr:uid="{6070B316-9F9F-44E3-AD63-47DCC3FC6EE1}"/>
    <cellStyle name="Normal 5 6 3 2 3 3" xfId="2990" xr:uid="{390D9D13-EA87-41B7-B040-CA30B3C6DEEC}"/>
    <cellStyle name="Normal 5 6 3 2 3 3 2" xfId="41266" xr:uid="{C1301570-C1B0-4792-BE58-31D374AAA11E}"/>
    <cellStyle name="Normal 5 6 3 2 3 3 3" xfId="37163" xr:uid="{0C3FE775-9882-42C7-A9BF-6D4B61D5AC38}"/>
    <cellStyle name="Normal 5 6 3 2 3 3 4" xfId="52047" xr:uid="{F6705C20-72DD-4332-918A-7A7B3D09D866}"/>
    <cellStyle name="Normal 5 6 3 2 3 3 5" xfId="23471" xr:uid="{1DBCBC67-84E5-4311-8405-4C666382D33F}"/>
    <cellStyle name="Normal 5 6 3 2 3 4" xfId="2991" xr:uid="{DAC17963-E7E9-4C58-8BB5-565A434E368D}"/>
    <cellStyle name="Normal 5 6 3 2 3 4 2" xfId="41267" xr:uid="{F817D78D-9E28-4FC1-81A6-8EE8EC3D636F}"/>
    <cellStyle name="Normal 5 6 3 2 3 4 3" xfId="16627" xr:uid="{2400CEAC-D3AD-47F0-9240-F66B5F2A2B23}"/>
    <cellStyle name="Normal 5 6 3 2 3 5" xfId="41095" xr:uid="{7F844E8F-2175-4940-AD33-73E6C42CA62F}"/>
    <cellStyle name="Normal 5 6 3 2 3 6" xfId="30317" xr:uid="{9A62B6BF-6C02-480B-A010-DCE1A302CF9F}"/>
    <cellStyle name="Normal 5 6 3 2 3 7" xfId="45201" xr:uid="{28F0CAE7-72B3-438A-8BE9-D331550A4967}"/>
    <cellStyle name="Normal 5 6 3 2 3 8" xfId="9781" xr:uid="{17B207B8-FA50-4192-B45E-4D1F2BFC6072}"/>
    <cellStyle name="Normal 5 6 3 2 4" xfId="1404" xr:uid="{79966255-911C-485F-B967-901967215A5D}"/>
    <cellStyle name="Normal 5 6 3 2 4 2" xfId="25181" xr:uid="{2BABE9D9-8041-4A27-AA0E-BD46E682B833}"/>
    <cellStyle name="Normal 5 6 3 2 4 2 2" xfId="38873" xr:uid="{70F1C8A8-5CD2-4801-BE46-7B3137CA9A9A}"/>
    <cellStyle name="Normal 5 6 3 2 4 2 3" xfId="53757" xr:uid="{AFF85717-41F1-4CEA-AEF1-BE2D980A6E0C}"/>
    <cellStyle name="Normal 5 6 3 2 4 3" xfId="18337" xr:uid="{AB18BE2C-2AEB-404D-AD98-39D06DC21AFB}"/>
    <cellStyle name="Normal 5 6 3 2 4 3 2" xfId="41097" xr:uid="{201F5374-E1B5-49CB-B821-88F32A330DB8}"/>
    <cellStyle name="Normal 5 6 3 2 4 4" xfId="32027" xr:uid="{9603E663-3811-4D18-86BE-7C392298208E}"/>
    <cellStyle name="Normal 5 6 3 2 4 5" xfId="46911" xr:uid="{83AA3B36-9538-4898-99A8-FA1561951C92}"/>
    <cellStyle name="Normal 5 6 3 2 4 6" xfId="11491" xr:uid="{24DDD4EE-869D-4A66-9150-619BBCED90AC}"/>
    <cellStyle name="Normal 5 6 3 2 5" xfId="2992" xr:uid="{72C1A14D-A162-4A4B-B636-38AEA7B2F837}"/>
    <cellStyle name="Normal 5 6 3 2 5 2" xfId="41268" xr:uid="{92FF7006-71F8-4B95-8B9D-59288E82F6F2}"/>
    <cellStyle name="Normal 5 6 3 2 5 3" xfId="35451" xr:uid="{603E41FF-A5F9-46CC-A04A-C3C76E41316B}"/>
    <cellStyle name="Normal 5 6 3 2 5 4" xfId="50335" xr:uid="{45E85F6A-CBA8-4449-838E-42D6D9EFB4B8}"/>
    <cellStyle name="Normal 5 6 3 2 5 5" xfId="21759" xr:uid="{5D6EE287-863E-4828-A9CE-AA65E24B40E2}"/>
    <cellStyle name="Normal 5 6 3 2 6" xfId="2993" xr:uid="{19F49193-A4D2-4203-B2BD-E1BE5134F7BD}"/>
    <cellStyle name="Normal 5 6 3 2 6 2" xfId="41269" xr:uid="{E133460D-A446-4B05-9D06-2DA1CA58446C}"/>
    <cellStyle name="Normal 5 6 3 2 6 3" xfId="14915" xr:uid="{AE19E8EA-141E-4852-A58A-9F25B79E7EB0}"/>
    <cellStyle name="Normal 5 6 3 2 7" xfId="40862" xr:uid="{9F1E9F6F-ECBE-4F22-A23B-D03EB1F63F22}"/>
    <cellStyle name="Normal 5 6 3 2 8" xfId="28605" xr:uid="{6CDBC59B-BF77-4BD3-8486-F6C44F22F008}"/>
    <cellStyle name="Normal 5 6 3 2 9" xfId="43489" xr:uid="{0619559E-0D58-464B-8F30-5E7D28EAE854}"/>
    <cellStyle name="Normal 5 6 3 3" xfId="587" xr:uid="{950EC692-8448-4D57-91A6-9A08B29699B4}"/>
    <cellStyle name="Normal 5 6 3 3 2" xfId="1405" xr:uid="{335662BC-1313-43A6-BE28-73C49233EF75}"/>
    <cellStyle name="Normal 5 6 3 3 2 2" xfId="1406" xr:uid="{01BF9D30-2571-4398-98EB-E4FBE5057991}"/>
    <cellStyle name="Normal 5 6 3 3 2 2 2" xfId="26895" xr:uid="{84A1AAEF-F2D3-419A-B818-9F7559BE8CD2}"/>
    <cellStyle name="Normal 5 6 3 3 2 2 2 2" xfId="40587" xr:uid="{917417A7-8154-472F-B140-A15909A38E3B}"/>
    <cellStyle name="Normal 5 6 3 3 2 2 2 3" xfId="55471" xr:uid="{749FA22E-0C07-4DC8-8796-A116A900F689}"/>
    <cellStyle name="Normal 5 6 3 3 2 2 3" xfId="20051" xr:uid="{EBC18D97-3EDB-4C12-A73D-A751C80C39B0}"/>
    <cellStyle name="Normal 5 6 3 3 2 2 3 2" xfId="41099" xr:uid="{E42E6A30-3137-469C-9102-09BAFEFD0216}"/>
    <cellStyle name="Normal 5 6 3 3 2 2 4" xfId="33741" xr:uid="{01437D76-F0AE-4A6B-9B44-101FA51FDA5A}"/>
    <cellStyle name="Normal 5 6 3 3 2 2 5" xfId="48625" xr:uid="{3FAF02FD-3268-4016-8DAB-E05E8AD4FD97}"/>
    <cellStyle name="Normal 5 6 3 3 2 2 6" xfId="13205" xr:uid="{73BC77F0-1EFD-4C86-8B77-11879E8A8D81}"/>
    <cellStyle name="Normal 5 6 3 3 2 3" xfId="2994" xr:uid="{B3C40427-46EC-488C-813E-DE0509FCE650}"/>
    <cellStyle name="Normal 5 6 3 3 2 3 2" xfId="41270" xr:uid="{255B28E5-69E2-4CF6-AFD3-6E4C41EA6BFD}"/>
    <cellStyle name="Normal 5 6 3 3 2 3 3" xfId="37165" xr:uid="{5745A07F-8992-417F-9C5C-4EA11510FC16}"/>
    <cellStyle name="Normal 5 6 3 3 2 3 4" xfId="52049" xr:uid="{CD175682-AA22-4828-A2A8-EBEB9557DF63}"/>
    <cellStyle name="Normal 5 6 3 3 2 3 5" xfId="23473" xr:uid="{B5A43789-6ED3-4361-9B7D-AA30AEC27339}"/>
    <cellStyle name="Normal 5 6 3 3 2 4" xfId="2995" xr:uid="{48B896BE-4C7D-4F69-9B4D-30056C344823}"/>
    <cellStyle name="Normal 5 6 3 3 2 4 2" xfId="41271" xr:uid="{2898BADA-048A-48BE-90A2-47C25DF8A736}"/>
    <cellStyle name="Normal 5 6 3 3 2 4 3" xfId="16629" xr:uid="{ED068B1B-0B96-43AA-A52B-15ADD753A82A}"/>
    <cellStyle name="Normal 5 6 3 3 2 5" xfId="41098" xr:uid="{40C80A45-300C-4E87-84F8-2F34EB1CC58E}"/>
    <cellStyle name="Normal 5 6 3 3 2 6" xfId="30319" xr:uid="{C8890B65-B0C9-4DA3-B699-653C865E7042}"/>
    <cellStyle name="Normal 5 6 3 3 2 7" xfId="45203" xr:uid="{FC762E1B-7A20-4D0A-9807-EBB744C98FA4}"/>
    <cellStyle name="Normal 5 6 3 3 2 8" xfId="9783" xr:uid="{D25553A5-3A2E-4377-9266-E6797121E905}"/>
    <cellStyle name="Normal 5 6 3 3 3" xfId="1407" xr:uid="{7AF1167B-19A1-4BCF-B35B-A017A86C3BFB}"/>
    <cellStyle name="Normal 5 6 3 3 3 2" xfId="25183" xr:uid="{0CFC6DDB-0072-42E9-920C-13E478907D68}"/>
    <cellStyle name="Normal 5 6 3 3 3 2 2" xfId="38875" xr:uid="{73DF21D5-7FAE-4551-99BF-9AECF9363A58}"/>
    <cellStyle name="Normal 5 6 3 3 3 2 3" xfId="53759" xr:uid="{11CA4A9C-A20F-43EF-A2BA-43F60150E231}"/>
    <cellStyle name="Normal 5 6 3 3 3 3" xfId="18339" xr:uid="{9C8396C6-0A73-457E-8B95-7DB3157C751A}"/>
    <cellStyle name="Normal 5 6 3 3 3 3 2" xfId="41100" xr:uid="{5227AD48-2505-46CA-88A7-9C8343E7B64F}"/>
    <cellStyle name="Normal 5 6 3 3 3 4" xfId="32029" xr:uid="{884CE030-C241-433E-8DD4-BFEC59931567}"/>
    <cellStyle name="Normal 5 6 3 3 3 5" xfId="46913" xr:uid="{3BDE685E-6028-46D9-8A28-BF7290053DE8}"/>
    <cellStyle name="Normal 5 6 3 3 3 6" xfId="11493" xr:uid="{4525DD55-07E3-42ED-BE4E-8E10DE5EC4FC}"/>
    <cellStyle name="Normal 5 6 3 3 4" xfId="2996" xr:uid="{9E96F741-8495-4E09-BFD2-1812F960EEB3}"/>
    <cellStyle name="Normal 5 6 3 3 4 2" xfId="41272" xr:uid="{7236DF01-018E-433A-BF26-C64A19DA886E}"/>
    <cellStyle name="Normal 5 6 3 3 4 3" xfId="35453" xr:uid="{DE602226-FB38-4C32-BD78-9DE5EC9FE351}"/>
    <cellStyle name="Normal 5 6 3 3 4 4" xfId="50337" xr:uid="{31B43FC7-F2D6-45CE-B53E-1E44F4452444}"/>
    <cellStyle name="Normal 5 6 3 3 4 5" xfId="21761" xr:uid="{75089692-0166-4A95-ABA2-78F9558136F3}"/>
    <cellStyle name="Normal 5 6 3 3 5" xfId="2997" xr:uid="{9F79B9D3-3912-41E5-9F02-7AA5CFBCFF93}"/>
    <cellStyle name="Normal 5 6 3 3 5 2" xfId="41273" xr:uid="{3B4B6315-67AC-4430-A30D-410706B744B6}"/>
    <cellStyle name="Normal 5 6 3 3 5 3" xfId="14917" xr:uid="{780AE85D-7056-473B-853D-F6302E4433D8}"/>
    <cellStyle name="Normal 5 6 3 3 6" xfId="40864" xr:uid="{E4301B4A-138D-4D5B-AAD8-03B9559B47FE}"/>
    <cellStyle name="Normal 5 6 3 3 7" xfId="28607" xr:uid="{319C4AA1-426B-4EA6-9A60-A6FCE3B4B733}"/>
    <cellStyle name="Normal 5 6 3 3 8" xfId="43491" xr:uid="{A7BDC52A-F5C6-4C1A-9CBB-D4D021C2FC77}"/>
    <cellStyle name="Normal 5 6 3 3 9" xfId="8071" xr:uid="{82A01BCE-B4FE-4360-9345-1C186AE23DD0}"/>
    <cellStyle name="Normal 5 6 3 4" xfId="1408" xr:uid="{2CB499F9-C8FD-47D2-8831-E631BD688209}"/>
    <cellStyle name="Normal 5 6 3 4 2" xfId="1409" xr:uid="{ACCC355A-B00B-44F4-B9A7-A3575AFEF89D}"/>
    <cellStyle name="Normal 5 6 3 4 2 2" xfId="13206" xr:uid="{DE9FF9F8-0371-4916-A720-587583355F66}"/>
    <cellStyle name="Normal 5 6 3 4 2 2 2" xfId="26896" xr:uid="{D5E3AC6D-AC00-457F-9BBA-0166CAB02352}"/>
    <cellStyle name="Normal 5 6 3 4 2 2 2 2" xfId="40588" xr:uid="{38E09D43-E3E7-4CE4-85A4-DE95DE3106D0}"/>
    <cellStyle name="Normal 5 6 3 4 2 2 2 3" xfId="55472" xr:uid="{DA13B1CE-1E03-454A-A376-185952A32FFF}"/>
    <cellStyle name="Normal 5 6 3 4 2 2 3" xfId="20052" xr:uid="{64990233-17BE-4224-940D-BFEB66F8C27A}"/>
    <cellStyle name="Normal 5 6 3 4 2 2 4" xfId="33742" xr:uid="{F9976ACC-0219-4236-AC0F-2B37008F800F}"/>
    <cellStyle name="Normal 5 6 3 4 2 2 5" xfId="48626" xr:uid="{91E3A9D2-454F-4F66-BB1F-24ED7EEA4106}"/>
    <cellStyle name="Normal 5 6 3 4 2 3" xfId="23474" xr:uid="{0C6C21F8-5517-4635-92F9-10C02136F372}"/>
    <cellStyle name="Normal 5 6 3 4 2 3 2" xfId="37166" xr:uid="{CA38C09C-E355-478F-8C63-67AB37250DC5}"/>
    <cellStyle name="Normal 5 6 3 4 2 3 3" xfId="52050" xr:uid="{FE438A9D-8645-4F5A-BDBD-4AE30903FB3A}"/>
    <cellStyle name="Normal 5 6 3 4 2 4" xfId="16630" xr:uid="{A00267BE-9689-426B-8A46-2C5985893A4B}"/>
    <cellStyle name="Normal 5 6 3 4 2 4 2" xfId="41102" xr:uid="{F7F4B919-192D-42F6-836E-D3F1D82AF639}"/>
    <cellStyle name="Normal 5 6 3 4 2 5" xfId="30320" xr:uid="{6EBB2CA3-ECFE-488E-94AA-1D1003F3EED1}"/>
    <cellStyle name="Normal 5 6 3 4 2 6" xfId="45204" xr:uid="{7B3918A4-06F0-45BA-B2B0-C0549CB397FE}"/>
    <cellStyle name="Normal 5 6 3 4 2 7" xfId="9784" xr:uid="{175108EF-F027-4F29-ABB9-B5658BCC118B}"/>
    <cellStyle name="Normal 5 6 3 4 3" xfId="2998" xr:uid="{5CBD7D51-D0FC-417D-BB3C-A1033A5DCE8B}"/>
    <cellStyle name="Normal 5 6 3 4 3 2" xfId="25184" xr:uid="{186A07E8-22DC-4A55-A312-362AAF69E40B}"/>
    <cellStyle name="Normal 5 6 3 4 3 2 2" xfId="38876" xr:uid="{1EA887A2-65A0-40E1-A7D7-796361FDE033}"/>
    <cellStyle name="Normal 5 6 3 4 3 2 3" xfId="53760" xr:uid="{4963AB72-2195-4380-AF8F-0ACCE71B262F}"/>
    <cellStyle name="Normal 5 6 3 4 3 3" xfId="18340" xr:uid="{05AF4AE8-5A08-40EB-85E3-E94AD7028331}"/>
    <cellStyle name="Normal 5 6 3 4 3 3 2" xfId="41274" xr:uid="{54E87670-1331-4404-BAA2-DA4BAB44A6FC}"/>
    <cellStyle name="Normal 5 6 3 4 3 4" xfId="32030" xr:uid="{84A96B66-721C-4B72-96D4-43F71C84FF3E}"/>
    <cellStyle name="Normal 5 6 3 4 3 5" xfId="46914" xr:uid="{8574665C-33BB-432F-8565-5D44B4C5E4D3}"/>
    <cellStyle name="Normal 5 6 3 4 3 6" xfId="11494" xr:uid="{01FEE59A-8491-43CE-9827-4F1D6BB55307}"/>
    <cellStyle name="Normal 5 6 3 4 4" xfId="2999" xr:uid="{04D2FF6C-F65D-4EB1-B84B-7E331723B8F8}"/>
    <cellStyle name="Normal 5 6 3 4 4 2" xfId="41275" xr:uid="{57B754FF-0ECC-49B9-87A2-42178C1B3235}"/>
    <cellStyle name="Normal 5 6 3 4 4 3" xfId="35454" xr:uid="{F3C015F8-6815-451D-B8E6-55E878980567}"/>
    <cellStyle name="Normal 5 6 3 4 4 4" xfId="50338" xr:uid="{B41DAE4B-23C1-4D4A-9D63-94508298EBA7}"/>
    <cellStyle name="Normal 5 6 3 4 4 5" xfId="21762" xr:uid="{7C18F3B4-4CCD-4545-AEB8-B7EF2B2A2F1D}"/>
    <cellStyle name="Normal 5 6 3 4 5" xfId="14918" xr:uid="{ACC95DBD-0E78-4C6C-91A1-9A338BFB2120}"/>
    <cellStyle name="Normal 5 6 3 4 5 2" xfId="41101" xr:uid="{8DABEABD-B586-4065-AACB-728822E8B7FA}"/>
    <cellStyle name="Normal 5 6 3 4 6" xfId="28608" xr:uid="{B7DD145C-871F-4EC2-9B74-FA7D2256E9E4}"/>
    <cellStyle name="Normal 5 6 3 4 7" xfId="43492" xr:uid="{8A8F0FD3-C566-4F9E-83CD-0DADEE97112D}"/>
    <cellStyle name="Normal 5 6 3 4 8" xfId="8072" xr:uid="{360D2BF4-2A6A-4D05-9694-27C23FE5FB04}"/>
    <cellStyle name="Normal 5 6 3 5" xfId="1410" xr:uid="{32CA8FEC-24AA-48F8-888A-16C43C829BC8}"/>
    <cellStyle name="Normal 5 6 3 5 2" xfId="3000" xr:uid="{70C5586A-2553-4D4E-B60A-FA331F7CE994}"/>
    <cellStyle name="Normal 5 6 3 5 2 2" xfId="26892" xr:uid="{F9F14228-CE09-4C17-ACF9-C90C1A202023}"/>
    <cellStyle name="Normal 5 6 3 5 2 2 2" xfId="40584" xr:uid="{249FAC2F-B85D-41A4-AF15-6B0C5E735FE1}"/>
    <cellStyle name="Normal 5 6 3 5 2 2 3" xfId="55468" xr:uid="{4A3E41E7-D973-4914-ACDA-E56CAE530BE5}"/>
    <cellStyle name="Normal 5 6 3 5 2 3" xfId="20048" xr:uid="{CBA38950-939F-4EC1-B77B-3AB78CC3EBC2}"/>
    <cellStyle name="Normal 5 6 3 5 2 3 2" xfId="41276" xr:uid="{0118BEEA-ABD4-4D0E-B310-01C11A526658}"/>
    <cellStyle name="Normal 5 6 3 5 2 4" xfId="33738" xr:uid="{3E88487B-440F-4FB9-9E39-5EC107183795}"/>
    <cellStyle name="Normal 5 6 3 5 2 5" xfId="48622" xr:uid="{3C15E71E-A429-4344-AE43-94EB4128640F}"/>
    <cellStyle name="Normal 5 6 3 5 2 6" xfId="13202" xr:uid="{98754465-658C-4E7F-8E63-1CDA23B33B52}"/>
    <cellStyle name="Normal 5 6 3 5 3" xfId="3001" xr:uid="{6716C121-F9F6-4839-8B06-452C28FEE66D}"/>
    <cellStyle name="Normal 5 6 3 5 3 2" xfId="41277" xr:uid="{079BE7B9-C394-4363-8FB8-8B61C97386C7}"/>
    <cellStyle name="Normal 5 6 3 5 3 3" xfId="37162" xr:uid="{8406229B-445F-40FE-9FB3-C5E6B4422CF6}"/>
    <cellStyle name="Normal 5 6 3 5 3 4" xfId="52046" xr:uid="{7833E144-FE77-4B6D-BFCA-93325A9A2029}"/>
    <cellStyle name="Normal 5 6 3 5 3 5" xfId="23470" xr:uid="{0C705D49-3B63-4132-8B1C-DBB71051B3D7}"/>
    <cellStyle name="Normal 5 6 3 5 4" xfId="3002" xr:uid="{5576CC7D-5665-4576-BFEE-A324DB5343C9}"/>
    <cellStyle name="Normal 5 6 3 5 4 2" xfId="41278" xr:uid="{6BE1A686-378A-4FBC-A73D-F69DD97996DA}"/>
    <cellStyle name="Normal 5 6 3 5 4 3" xfId="16626" xr:uid="{0F01C667-92AA-4806-BE72-3A3DCDD3B038}"/>
    <cellStyle name="Normal 5 6 3 5 5" xfId="41103" xr:uid="{3BDDCFF0-B966-4367-86BF-B015B19CFD05}"/>
    <cellStyle name="Normal 5 6 3 5 6" xfId="30316" xr:uid="{1C7684D6-1413-41EA-A0A2-88DD0A13850C}"/>
    <cellStyle name="Normal 5 6 3 5 7" xfId="45200" xr:uid="{0FF73E75-E194-4F69-8125-675C2F17F756}"/>
    <cellStyle name="Normal 5 6 3 5 8" xfId="9780" xr:uid="{CEFB6CEB-96CD-4AFC-83B7-7608A4F73E69}"/>
    <cellStyle name="Normal 5 6 3 6" xfId="3003" xr:uid="{9C453736-533F-47C7-B06C-F7E0C54E84DC}"/>
    <cellStyle name="Normal 5 6 3 6 2" xfId="25180" xr:uid="{93CE9AD1-A7B1-46AB-B078-23F5848A4083}"/>
    <cellStyle name="Normal 5 6 3 6 2 2" xfId="38872" xr:uid="{D26E9F4E-A13B-42B5-BE56-FC887717EA1D}"/>
    <cellStyle name="Normal 5 6 3 6 2 3" xfId="53756" xr:uid="{BD0FAE00-36CF-4074-A9FA-08D04404049F}"/>
    <cellStyle name="Normal 5 6 3 6 3" xfId="18336" xr:uid="{6D3066BA-BA2E-4137-B45F-4CD09359E994}"/>
    <cellStyle name="Normal 5 6 3 6 3 2" xfId="41279" xr:uid="{6889E1B6-E1AC-4C42-A8C4-8F76F9662487}"/>
    <cellStyle name="Normal 5 6 3 6 4" xfId="32026" xr:uid="{D8261283-FC57-4FED-82E7-F61CD980A7F7}"/>
    <cellStyle name="Normal 5 6 3 6 5" xfId="46910" xr:uid="{576B8ABE-412E-44A5-AAC8-DF6B9657DAB1}"/>
    <cellStyle name="Normal 5 6 3 6 6" xfId="11490" xr:uid="{B7AFE286-0149-4235-8339-5D78CEAE191A}"/>
    <cellStyle name="Normal 5 6 3 7" xfId="3004" xr:uid="{F2D701B2-2282-494B-BEC1-23CCEFB4FC3B}"/>
    <cellStyle name="Normal 5 6 3 7 2" xfId="41280" xr:uid="{C033FEDA-CC5D-424E-828D-397042B52EAE}"/>
    <cellStyle name="Normal 5 6 3 7 3" xfId="35450" xr:uid="{7B4137EA-F405-4119-B892-5349433C0ACE}"/>
    <cellStyle name="Normal 5 6 3 7 4" xfId="50334" xr:uid="{B9098E2D-1252-4013-85D7-E8350E4EBE73}"/>
    <cellStyle name="Normal 5 6 3 7 5" xfId="21758" xr:uid="{EFB485BD-F8E3-47F9-B20A-A1A960E34522}"/>
    <cellStyle name="Normal 5 6 3 8" xfId="3005" xr:uid="{68881DCA-1BB0-4146-ACEA-A461E68F4330}"/>
    <cellStyle name="Normal 5 6 3 8 2" xfId="41281" xr:uid="{68CA080E-0B7C-46D8-8B03-B59F78150FB3}"/>
    <cellStyle name="Normal 5 6 3 8 3" xfId="14914" xr:uid="{2548EB40-A319-4EC8-82E6-112AE66DAE7F}"/>
    <cellStyle name="Normal 5 6 3 9" xfId="40795" xr:uid="{2ADECE96-B11D-4416-A443-2F8C4A3D926D}"/>
    <cellStyle name="Normal 5 6 4" xfId="314" xr:uid="{ACA9054B-B3E2-4CD9-8D6B-802847FE7D89}"/>
    <cellStyle name="Normal 5 6 4 10" xfId="43493" xr:uid="{1263D2E1-3113-4C7C-9655-AA1B269BB76A}"/>
    <cellStyle name="Normal 5 6 4 11" xfId="8073" xr:uid="{29232BFD-3DA7-4A0D-B93A-011BEAD5BB72}"/>
    <cellStyle name="Normal 5 6 4 2" xfId="588" xr:uid="{60EA893F-9F21-47DA-A56C-3CDA68F199B4}"/>
    <cellStyle name="Normal 5 6 4 2 2" xfId="589" xr:uid="{EB2F5D8F-15AE-4055-BA52-B65323759983}"/>
    <cellStyle name="Normal 5 6 4 2 2 2" xfId="1411" xr:uid="{B9E98201-FE50-4FC0-93B7-9155DA4AB0D2}"/>
    <cellStyle name="Normal 5 6 4 2 2 2 2" xfId="13209" xr:uid="{DD650CA8-7763-4BFE-A69E-4DDCB1BB6D08}"/>
    <cellStyle name="Normal 5 6 4 2 2 2 2 2" xfId="26899" xr:uid="{BD14BB9C-DA68-42A3-BD52-E7253CB0949E}"/>
    <cellStyle name="Normal 5 6 4 2 2 2 2 2 2" xfId="40591" xr:uid="{5A9296BA-F303-4668-8CA4-9B1F9C9645C0}"/>
    <cellStyle name="Normal 5 6 4 2 2 2 2 2 3" xfId="55475" xr:uid="{6403BE8D-5C20-4761-A3A4-5A9BF5B2FE02}"/>
    <cellStyle name="Normal 5 6 4 2 2 2 2 3" xfId="20055" xr:uid="{56DC840B-9BB1-444E-82C0-2430A7B8EF06}"/>
    <cellStyle name="Normal 5 6 4 2 2 2 2 4" xfId="33745" xr:uid="{E6ACC545-B129-4BB3-8DBA-CEBD27282063}"/>
    <cellStyle name="Normal 5 6 4 2 2 2 2 5" xfId="48629" xr:uid="{645D50F6-21B6-49D0-8033-9D0680F75C8C}"/>
    <cellStyle name="Normal 5 6 4 2 2 2 3" xfId="23477" xr:uid="{B14FEACC-A33C-43E4-8538-B76E2EB4FE0C}"/>
    <cellStyle name="Normal 5 6 4 2 2 2 3 2" xfId="37169" xr:uid="{8684C7F2-4D5A-4222-81AE-1B017F901C00}"/>
    <cellStyle name="Normal 5 6 4 2 2 2 3 3" xfId="52053" xr:uid="{78BDE55D-7740-4219-B593-31EF4703ADB0}"/>
    <cellStyle name="Normal 5 6 4 2 2 2 4" xfId="16633" xr:uid="{6BBE6F00-1C5B-4C4C-A1FC-1592E8BD766A}"/>
    <cellStyle name="Normal 5 6 4 2 2 2 4 2" xfId="41104" xr:uid="{88B5796B-2F0D-4BB2-A36D-EB976A74C6B4}"/>
    <cellStyle name="Normal 5 6 4 2 2 2 5" xfId="30323" xr:uid="{F65CE7AB-C851-415E-A3AF-FCCB99BE76EE}"/>
    <cellStyle name="Normal 5 6 4 2 2 2 6" xfId="45207" xr:uid="{B18031B5-F7F3-414B-A54D-0FC6998A16D3}"/>
    <cellStyle name="Normal 5 6 4 2 2 2 7" xfId="9787" xr:uid="{0EADB001-7FA3-4069-A8F3-942DAAF476B3}"/>
    <cellStyle name="Normal 5 6 4 2 2 3" xfId="3006" xr:uid="{4B533B5F-7084-4811-9ED2-D54BBF7585A5}"/>
    <cellStyle name="Normal 5 6 4 2 2 3 2" xfId="25187" xr:uid="{C61939F1-88D4-42BE-A66D-4C66E84E4F66}"/>
    <cellStyle name="Normal 5 6 4 2 2 3 2 2" xfId="38879" xr:uid="{B0B5B241-0AD7-41EF-97FA-9C993EC1DAAC}"/>
    <cellStyle name="Normal 5 6 4 2 2 3 2 3" xfId="53763" xr:uid="{08F3B6DD-167E-4E9B-A7F4-6302758494E3}"/>
    <cellStyle name="Normal 5 6 4 2 2 3 3" xfId="18343" xr:uid="{20DB0E9F-4B16-479E-94E2-9D41C006FB7E}"/>
    <cellStyle name="Normal 5 6 4 2 2 3 3 2" xfId="41282" xr:uid="{5B0FC9C2-9B2B-427D-B2B5-E4ABFDDD4980}"/>
    <cellStyle name="Normal 5 6 4 2 2 3 4" xfId="32033" xr:uid="{DFDAD9DF-751F-4BF0-9705-F0B6D8FD37FF}"/>
    <cellStyle name="Normal 5 6 4 2 2 3 5" xfId="46917" xr:uid="{317837F6-9826-4F35-BDA0-E403AE380B64}"/>
    <cellStyle name="Normal 5 6 4 2 2 3 6" xfId="11497" xr:uid="{F1F59E37-C3DD-4AC8-AD4B-A3093AC6A6E7}"/>
    <cellStyle name="Normal 5 6 4 2 2 4" xfId="3007" xr:uid="{2D9DA32F-CCD7-4367-8C90-7E3C93E39F9A}"/>
    <cellStyle name="Normal 5 6 4 2 2 4 2" xfId="41283" xr:uid="{B5C7DAEE-9AEF-4443-9BDC-DE6C07BCE499}"/>
    <cellStyle name="Normal 5 6 4 2 2 4 3" xfId="35457" xr:uid="{09572BCB-3B04-4F62-A251-4BD139B97E95}"/>
    <cellStyle name="Normal 5 6 4 2 2 4 4" xfId="50341" xr:uid="{2D219591-5177-4D3C-9BFA-1EB2AE72E531}"/>
    <cellStyle name="Normal 5 6 4 2 2 4 5" xfId="21765" xr:uid="{596BEA2B-2B10-46C8-9FEE-5AAE64E72315}"/>
    <cellStyle name="Normal 5 6 4 2 2 5" xfId="14921" xr:uid="{44F8D4F9-5F83-433F-8F46-3A9B4A33672D}"/>
    <cellStyle name="Normal 5 6 4 2 2 5 2" xfId="40866" xr:uid="{0F4153E2-96C6-461A-BC4E-C8D55068D0B1}"/>
    <cellStyle name="Normal 5 6 4 2 2 6" xfId="28611" xr:uid="{5F06DE7F-FED8-4E8F-A510-D0F342D9182F}"/>
    <cellStyle name="Normal 5 6 4 2 2 7" xfId="43495" xr:uid="{37BB3FAB-8F4C-48F6-930B-383B711A7117}"/>
    <cellStyle name="Normal 5 6 4 2 2 8" xfId="8075" xr:uid="{1FC51FDA-B4BB-4435-B167-DAAE16E84C19}"/>
    <cellStyle name="Normal 5 6 4 2 3" xfId="1412" xr:uid="{D0FF2417-E575-4732-8FA5-1358F80B042B}"/>
    <cellStyle name="Normal 5 6 4 2 3 2" xfId="13208" xr:uid="{683050BE-06DE-4F41-91CE-FEB3F0B12D49}"/>
    <cellStyle name="Normal 5 6 4 2 3 2 2" xfId="26898" xr:uid="{6966C93B-07BB-4337-9010-D3BDAC04D26A}"/>
    <cellStyle name="Normal 5 6 4 2 3 2 2 2" xfId="40590" xr:uid="{E556BB15-20AE-487E-B417-316EE799C6C9}"/>
    <cellStyle name="Normal 5 6 4 2 3 2 2 3" xfId="55474" xr:uid="{28B9347D-CC68-4786-A7A7-3F616AA17FC0}"/>
    <cellStyle name="Normal 5 6 4 2 3 2 3" xfId="20054" xr:uid="{ED585934-F1DB-4298-90AE-F3FF96500DC6}"/>
    <cellStyle name="Normal 5 6 4 2 3 2 4" xfId="33744" xr:uid="{F7CE1CD1-88F3-4100-857F-661310B6A394}"/>
    <cellStyle name="Normal 5 6 4 2 3 2 5" xfId="48628" xr:uid="{AEA3CFD3-F7F3-4F57-899C-641DB12C32CF}"/>
    <cellStyle name="Normal 5 6 4 2 3 3" xfId="23476" xr:uid="{53284762-725C-4AA3-AD93-688698701377}"/>
    <cellStyle name="Normal 5 6 4 2 3 3 2" xfId="37168" xr:uid="{0103AB00-EDF7-4942-8D81-8180C7AD9732}"/>
    <cellStyle name="Normal 5 6 4 2 3 3 3" xfId="52052" xr:uid="{0782DD65-51D1-4EB3-A6E7-B65FA4B0EFA4}"/>
    <cellStyle name="Normal 5 6 4 2 3 4" xfId="16632" xr:uid="{6952D513-A5E2-4EC7-98DC-FCF0A27B1093}"/>
    <cellStyle name="Normal 5 6 4 2 3 4 2" xfId="41105" xr:uid="{CA8F8065-67F7-463E-A905-1159577F5C1C}"/>
    <cellStyle name="Normal 5 6 4 2 3 5" xfId="30322" xr:uid="{D32F1FD6-F0F5-406E-AFFC-E747509B8164}"/>
    <cellStyle name="Normal 5 6 4 2 3 6" xfId="45206" xr:uid="{773F465C-A250-4B83-BCF3-448AD9471F9C}"/>
    <cellStyle name="Normal 5 6 4 2 3 7" xfId="9786" xr:uid="{C69A4BB6-B66B-45CE-8E90-228050BF3B49}"/>
    <cellStyle name="Normal 5 6 4 2 4" xfId="3008" xr:uid="{65FC0F9F-9D71-4E39-BF38-CEC81C830BBD}"/>
    <cellStyle name="Normal 5 6 4 2 4 2" xfId="25186" xr:uid="{7B77BB5E-D8F3-423B-B4F5-03CACE86AB08}"/>
    <cellStyle name="Normal 5 6 4 2 4 2 2" xfId="38878" xr:uid="{250AC4A1-C860-4314-9CB5-680F74BEF0AC}"/>
    <cellStyle name="Normal 5 6 4 2 4 2 3" xfId="53762" xr:uid="{1C6349F7-259C-4C51-A61C-B56747B5363A}"/>
    <cellStyle name="Normal 5 6 4 2 4 3" xfId="18342" xr:uid="{E2BD50FE-2B4D-45EF-BFF1-EAB15CFA481D}"/>
    <cellStyle name="Normal 5 6 4 2 4 3 2" xfId="41284" xr:uid="{4E090FA8-3568-42A4-99C7-71B16B52F401}"/>
    <cellStyle name="Normal 5 6 4 2 4 4" xfId="32032" xr:uid="{411E2985-518B-40C4-8221-30E5216C718C}"/>
    <cellStyle name="Normal 5 6 4 2 4 5" xfId="46916" xr:uid="{1651266D-7864-4D76-921B-8FEB2A2A2E5F}"/>
    <cellStyle name="Normal 5 6 4 2 4 6" xfId="11496" xr:uid="{A3FBF0A1-E2C5-4283-B155-C7D98CBF38AE}"/>
    <cellStyle name="Normal 5 6 4 2 5" xfId="3009" xr:uid="{05B831C0-2F28-4EF3-B664-4125201DC536}"/>
    <cellStyle name="Normal 5 6 4 2 5 2" xfId="41285" xr:uid="{3A0DEF87-0B7B-4014-8F5B-835FE7C880B6}"/>
    <cellStyle name="Normal 5 6 4 2 5 3" xfId="35456" xr:uid="{EB150D52-D3C5-41A6-AC6C-D16813468391}"/>
    <cellStyle name="Normal 5 6 4 2 5 4" xfId="50340" xr:uid="{916E473D-EF47-4930-ADBF-1D1DA277FCD0}"/>
    <cellStyle name="Normal 5 6 4 2 5 5" xfId="21764" xr:uid="{194A00AB-A5B1-4136-94C9-AE24E13E1B66}"/>
    <cellStyle name="Normal 5 6 4 2 6" xfId="14920" xr:uid="{91C28716-99A8-4E85-90B2-B4AC7EFC7801}"/>
    <cellStyle name="Normal 5 6 4 2 6 2" xfId="40865" xr:uid="{5018FDF6-2F56-42CB-9F7D-F2268853B8B5}"/>
    <cellStyle name="Normal 5 6 4 2 7" xfId="28610" xr:uid="{4D84CBE1-CFB5-42EC-AF9E-D196D9860D3F}"/>
    <cellStyle name="Normal 5 6 4 2 8" xfId="43494" xr:uid="{B5EDFBC0-2CE1-4CFA-8DAD-8CCFD00F8A77}"/>
    <cellStyle name="Normal 5 6 4 2 9" xfId="8074" xr:uid="{7580F559-79CE-4882-AC08-B75241F5E642}"/>
    <cellStyle name="Normal 5 6 4 3" xfId="590" xr:uid="{311ED89A-1381-4FDE-AE6E-172498F17753}"/>
    <cellStyle name="Normal 5 6 4 3 2" xfId="1413" xr:uid="{35096229-8F52-45B7-AFC2-FE5817F0BC54}"/>
    <cellStyle name="Normal 5 6 4 3 2 2" xfId="13210" xr:uid="{0F283F19-C09E-4015-92B4-288268B90C18}"/>
    <cellStyle name="Normal 5 6 4 3 2 2 2" xfId="26900" xr:uid="{FB7D918B-B1EE-4EA9-9DEB-6A938C7E3D0B}"/>
    <cellStyle name="Normal 5 6 4 3 2 2 2 2" xfId="40592" xr:uid="{6B47A906-E0E4-4F91-A178-5EB68526BCB7}"/>
    <cellStyle name="Normal 5 6 4 3 2 2 2 3" xfId="55476" xr:uid="{AD478BBD-AA6E-4769-A6B2-6034F7F5F265}"/>
    <cellStyle name="Normal 5 6 4 3 2 2 3" xfId="20056" xr:uid="{62C1D2B7-A399-49CD-ADF3-0A4905317DFE}"/>
    <cellStyle name="Normal 5 6 4 3 2 2 4" xfId="33746" xr:uid="{E3A6EF0B-7402-424C-AF9E-1B75F42C0DDA}"/>
    <cellStyle name="Normal 5 6 4 3 2 2 5" xfId="48630" xr:uid="{9629D838-357F-45C4-8F82-7E42010CAEBD}"/>
    <cellStyle name="Normal 5 6 4 3 2 3" xfId="23478" xr:uid="{35654913-4F8C-4F6F-8B0B-699D6F2BFC3E}"/>
    <cellStyle name="Normal 5 6 4 3 2 3 2" xfId="37170" xr:uid="{408FBB86-7BDC-40C0-8F33-9742661D2861}"/>
    <cellStyle name="Normal 5 6 4 3 2 3 3" xfId="52054" xr:uid="{23256A76-8A0C-489C-8A2F-4E20AB1ED390}"/>
    <cellStyle name="Normal 5 6 4 3 2 4" xfId="16634" xr:uid="{8F9C127E-0DB5-4185-A4D9-C024CDB2EC96}"/>
    <cellStyle name="Normal 5 6 4 3 2 4 2" xfId="41106" xr:uid="{89908C8E-3579-40BC-8560-44C68D8D614D}"/>
    <cellStyle name="Normal 5 6 4 3 2 5" xfId="30324" xr:uid="{CA7B52F3-DBFC-4EB3-8195-A92029111F89}"/>
    <cellStyle name="Normal 5 6 4 3 2 6" xfId="45208" xr:uid="{0CA768EA-A7A0-4D58-804A-D3B499B467F7}"/>
    <cellStyle name="Normal 5 6 4 3 2 7" xfId="9788" xr:uid="{BC1E76D4-B4B6-4FA2-AD3D-69818E2414C8}"/>
    <cellStyle name="Normal 5 6 4 3 3" xfId="3010" xr:uid="{F4D482FD-0F6F-4F30-AFAA-542EFA0B91D4}"/>
    <cellStyle name="Normal 5 6 4 3 3 2" xfId="25188" xr:uid="{03850398-7712-431D-9671-48B526F69CA1}"/>
    <cellStyle name="Normal 5 6 4 3 3 2 2" xfId="38880" xr:uid="{81A438E0-8CD7-4268-8E50-D075FDA8FFA2}"/>
    <cellStyle name="Normal 5 6 4 3 3 2 3" xfId="53764" xr:uid="{267F9A28-C979-4D1B-97C6-A1BE0A3E95EC}"/>
    <cellStyle name="Normal 5 6 4 3 3 3" xfId="18344" xr:uid="{F00638A2-580F-4CC9-A734-09B54EE76563}"/>
    <cellStyle name="Normal 5 6 4 3 3 3 2" xfId="41286" xr:uid="{790906CA-472E-409A-8949-4BD5610879F5}"/>
    <cellStyle name="Normal 5 6 4 3 3 4" xfId="32034" xr:uid="{B689B956-33D0-499F-963E-55FA2E680BAA}"/>
    <cellStyle name="Normal 5 6 4 3 3 5" xfId="46918" xr:uid="{71D09F20-345D-4766-A881-DD66A8362DB4}"/>
    <cellStyle name="Normal 5 6 4 3 3 6" xfId="11498" xr:uid="{3240E9C9-D842-4857-8CC1-CE9F4786F0AC}"/>
    <cellStyle name="Normal 5 6 4 3 4" xfId="3011" xr:uid="{F706D0CC-E84F-45AB-82C8-0554ACE0DBC5}"/>
    <cellStyle name="Normal 5 6 4 3 4 2" xfId="41287" xr:uid="{A973816D-E7F5-46D5-9FFD-22A6C9045D41}"/>
    <cellStyle name="Normal 5 6 4 3 4 3" xfId="35458" xr:uid="{306CE27F-726F-46ED-9AB0-AF014E5F6E1C}"/>
    <cellStyle name="Normal 5 6 4 3 4 4" xfId="50342" xr:uid="{0ED631B6-8B4A-4FB2-B652-D0C9D21E1379}"/>
    <cellStyle name="Normal 5 6 4 3 4 5" xfId="21766" xr:uid="{51324F75-9362-4ABD-A50E-A29663902B02}"/>
    <cellStyle name="Normal 5 6 4 3 5" xfId="14922" xr:uid="{EB55B23E-F69C-49B5-A936-111C5534C9D2}"/>
    <cellStyle name="Normal 5 6 4 3 5 2" xfId="40867" xr:uid="{6DCCF21A-1CFF-4EC7-A222-875C375C70A0}"/>
    <cellStyle name="Normal 5 6 4 3 6" xfId="28612" xr:uid="{C47A9D59-3BF9-4644-8FEA-F4E2CEF4ABAE}"/>
    <cellStyle name="Normal 5 6 4 3 7" xfId="43496" xr:uid="{8A4D32B5-9639-4D29-9325-DA200EB0703F}"/>
    <cellStyle name="Normal 5 6 4 3 8" xfId="8076" xr:uid="{7826FCE8-001B-44A9-8209-5DF76AF3CC75}"/>
    <cellStyle name="Normal 5 6 4 4" xfId="1414" xr:uid="{C8D2427F-9501-4C37-9BBB-EE6C123E51CB}"/>
    <cellStyle name="Normal 5 6 4 4 2" xfId="3012" xr:uid="{7C4C26EC-9A29-4BE5-925F-AACCFD452E16}"/>
    <cellStyle name="Normal 5 6 4 4 2 2" xfId="13211" xr:uid="{FCB5265E-57C4-47AF-969C-E25970DD3C63}"/>
    <cellStyle name="Normal 5 6 4 4 2 2 2" xfId="26901" xr:uid="{4502F21A-676A-4D42-85D1-A363F6212E98}"/>
    <cellStyle name="Normal 5 6 4 4 2 2 2 2" xfId="40593" xr:uid="{A72F2D43-332B-46ED-A873-DABA9B58D360}"/>
    <cellStyle name="Normal 5 6 4 4 2 2 2 3" xfId="55477" xr:uid="{005DDA30-B83D-4D69-8397-677FDAAD7139}"/>
    <cellStyle name="Normal 5 6 4 4 2 2 3" xfId="20057" xr:uid="{AD4003BB-F2E4-4251-86AD-0EF03E2F05B9}"/>
    <cellStyle name="Normal 5 6 4 4 2 2 4" xfId="33747" xr:uid="{8A1B21DE-7BC4-42F2-A637-B64588D24427}"/>
    <cellStyle name="Normal 5 6 4 4 2 2 5" xfId="48631" xr:uid="{A60DDB50-D39F-4761-B545-9C7D8D6AB0B0}"/>
    <cellStyle name="Normal 5 6 4 4 2 3" xfId="23479" xr:uid="{AF0EE027-64B1-4B94-98C7-E82303FE057D}"/>
    <cellStyle name="Normal 5 6 4 4 2 3 2" xfId="37171" xr:uid="{3E00CA61-2282-4F2B-9109-C8260D97ECE6}"/>
    <cellStyle name="Normal 5 6 4 4 2 3 3" xfId="52055" xr:uid="{9DACC2A1-919D-4D24-8641-364320C66370}"/>
    <cellStyle name="Normal 5 6 4 4 2 4" xfId="16635" xr:uid="{5D7E7602-69E1-43FE-A471-A808982337B7}"/>
    <cellStyle name="Normal 5 6 4 4 2 4 2" xfId="41288" xr:uid="{2318BF72-D3BC-49A4-A59C-4F414D058C12}"/>
    <cellStyle name="Normal 5 6 4 4 2 5" xfId="30325" xr:uid="{B50AA9DF-CBC2-444B-B9EE-B3DA02C025C9}"/>
    <cellStyle name="Normal 5 6 4 4 2 6" xfId="45209" xr:uid="{94363637-9356-46D2-81DB-341B244C45D3}"/>
    <cellStyle name="Normal 5 6 4 4 2 7" xfId="9789" xr:uid="{2D7C8990-E9D3-4753-930A-E1BB50B4CDE5}"/>
    <cellStyle name="Normal 5 6 4 4 3" xfId="3013" xr:uid="{39C46472-2B56-4F4F-8FAC-609650D2F048}"/>
    <cellStyle name="Normal 5 6 4 4 3 2" xfId="25189" xr:uid="{698E8A13-70FF-4619-B150-06FC062FAACA}"/>
    <cellStyle name="Normal 5 6 4 4 3 2 2" xfId="38881" xr:uid="{0937A6A8-7BED-4C34-AC0F-68F955AF943C}"/>
    <cellStyle name="Normal 5 6 4 4 3 2 3" xfId="53765" xr:uid="{459F128C-4BB4-4872-9361-E31BCF53FA38}"/>
    <cellStyle name="Normal 5 6 4 4 3 3" xfId="18345" xr:uid="{679A65DE-1C9E-4A12-8AF4-D000D735E631}"/>
    <cellStyle name="Normal 5 6 4 4 3 3 2" xfId="41289" xr:uid="{288A79D5-BA60-483C-80E1-F73C3B408BF5}"/>
    <cellStyle name="Normal 5 6 4 4 3 4" xfId="32035" xr:uid="{AB14CC2B-137D-4206-B2A9-3AF74B56C44F}"/>
    <cellStyle name="Normal 5 6 4 4 3 5" xfId="46919" xr:uid="{17977595-F491-49ED-BD69-0035E5F3F58B}"/>
    <cellStyle name="Normal 5 6 4 4 3 6" xfId="11499" xr:uid="{D96FC4AB-A5B9-4684-AA93-5CF6D4505F85}"/>
    <cellStyle name="Normal 5 6 4 4 4" xfId="3014" xr:uid="{70E6D94F-A5D0-4691-ABAC-C00F877ECCBE}"/>
    <cellStyle name="Normal 5 6 4 4 4 2" xfId="41290" xr:uid="{A2F9A5BD-48D5-4121-880B-3814DA8EF606}"/>
    <cellStyle name="Normal 5 6 4 4 4 3" xfId="35459" xr:uid="{E54A95DF-80E6-4C75-A9DD-AD4FF4FC9084}"/>
    <cellStyle name="Normal 5 6 4 4 4 4" xfId="50343" xr:uid="{D72E0F12-F788-414B-ABA2-2AC95C3AF9F3}"/>
    <cellStyle name="Normal 5 6 4 4 4 5" xfId="21767" xr:uid="{E53C0F47-F7FF-47DB-9F12-D35B81EAC49F}"/>
    <cellStyle name="Normal 5 6 4 4 5" xfId="14923" xr:uid="{C239907E-1549-458F-814F-8FE2EA2F2469}"/>
    <cellStyle name="Normal 5 6 4 4 5 2" xfId="41107" xr:uid="{570253F4-1E08-4819-8B6A-C3189C222ADE}"/>
    <cellStyle name="Normal 5 6 4 4 6" xfId="28613" xr:uid="{6014E31C-BB7A-4421-86A5-860ED95A964A}"/>
    <cellStyle name="Normal 5 6 4 4 7" xfId="43497" xr:uid="{1FA26682-39CA-4A89-B3C0-00C921946477}"/>
    <cellStyle name="Normal 5 6 4 4 8" xfId="8077" xr:uid="{8324ADAE-CD0A-4DD8-859A-698A4D67E5AC}"/>
    <cellStyle name="Normal 5 6 4 5" xfId="3015" xr:uid="{587C0310-ABF7-4FAD-BD0B-05FF4CF342F9}"/>
    <cellStyle name="Normal 5 6 4 5 2" xfId="13207" xr:uid="{3E4ACF35-B3D5-48E5-90AF-3387E953C890}"/>
    <cellStyle name="Normal 5 6 4 5 2 2" xfId="26897" xr:uid="{DBFA0D2A-3EB9-4FB8-8DAF-138A03B94FEE}"/>
    <cellStyle name="Normal 5 6 4 5 2 2 2" xfId="40589" xr:uid="{0A1A4574-3618-46C3-8038-B298D80F1C9E}"/>
    <cellStyle name="Normal 5 6 4 5 2 2 3" xfId="55473" xr:uid="{682696F5-5AD7-4630-99E7-FAF587918E0B}"/>
    <cellStyle name="Normal 5 6 4 5 2 3" xfId="20053" xr:uid="{4E26D37D-A1CD-4EB9-8A90-E60B6B351823}"/>
    <cellStyle name="Normal 5 6 4 5 2 4" xfId="33743" xr:uid="{06E42BB9-8498-4400-B95D-22FF02EDE91A}"/>
    <cellStyle name="Normal 5 6 4 5 2 5" xfId="48627" xr:uid="{AE2E857E-CA5B-4008-AD55-F8FD3B529FA6}"/>
    <cellStyle name="Normal 5 6 4 5 3" xfId="23475" xr:uid="{855D3301-75AB-4741-961F-67E72BA2E08B}"/>
    <cellStyle name="Normal 5 6 4 5 3 2" xfId="37167" xr:uid="{8E297FDA-EF51-4B59-99CF-8123C98373B0}"/>
    <cellStyle name="Normal 5 6 4 5 3 3" xfId="52051" xr:uid="{99EB6352-DDF5-4E22-9132-F2BEB9A029F5}"/>
    <cellStyle name="Normal 5 6 4 5 4" xfId="16631" xr:uid="{D1FABD76-0033-405E-B0E9-91923EC0B24D}"/>
    <cellStyle name="Normal 5 6 4 5 4 2" xfId="41291" xr:uid="{A705DE59-1526-4A6A-8889-DD31BEBFB80D}"/>
    <cellStyle name="Normal 5 6 4 5 5" xfId="30321" xr:uid="{A77524BD-14F3-4D76-AB77-14E1A221CD80}"/>
    <cellStyle name="Normal 5 6 4 5 6" xfId="45205" xr:uid="{1801FB29-E2CE-4A83-87AC-D4D847F4DF46}"/>
    <cellStyle name="Normal 5 6 4 5 7" xfId="9785" xr:uid="{66E4D7A5-E5C9-44BD-AF01-6ACDA2BF6ED2}"/>
    <cellStyle name="Normal 5 6 4 6" xfId="3016" xr:uid="{C9023588-B8C5-4FE6-904A-51BB6DD8D187}"/>
    <cellStyle name="Normal 5 6 4 6 2" xfId="25185" xr:uid="{8C3A2010-4C6E-4BF3-93AB-4E9BDA3444D7}"/>
    <cellStyle name="Normal 5 6 4 6 2 2" xfId="38877" xr:uid="{3BBE9450-475B-4D8F-B706-65C25C72C42C}"/>
    <cellStyle name="Normal 5 6 4 6 2 3" xfId="53761" xr:uid="{4516A90F-CB0B-45C8-9A2B-94A8B3F33C81}"/>
    <cellStyle name="Normal 5 6 4 6 3" xfId="18341" xr:uid="{0D1CA4D8-2B23-4670-B162-D0E5F7772487}"/>
    <cellStyle name="Normal 5 6 4 6 3 2" xfId="41292" xr:uid="{8565BCA8-B4C7-4451-B8F3-A03D97C4D895}"/>
    <cellStyle name="Normal 5 6 4 6 4" xfId="32031" xr:uid="{36A9C6FC-4529-4CD3-9FCC-BE7FD305AC53}"/>
    <cellStyle name="Normal 5 6 4 6 5" xfId="46915" xr:uid="{E000CFD9-913B-44E3-91D8-AE5432187164}"/>
    <cellStyle name="Normal 5 6 4 6 6" xfId="11495" xr:uid="{8D39EDC2-727D-4DD8-85A5-BD9C5C07DFD9}"/>
    <cellStyle name="Normal 5 6 4 7" xfId="3017" xr:uid="{CC4BA1EF-F828-4DF7-AFEB-59F903C8BDB2}"/>
    <cellStyle name="Normal 5 6 4 7 2" xfId="41293" xr:uid="{A66E576C-FD5D-434C-98C1-9967BEA87E82}"/>
    <cellStyle name="Normal 5 6 4 7 3" xfId="35455" xr:uid="{94E70ED1-A338-450F-9999-CAC7F1AD87B7}"/>
    <cellStyle name="Normal 5 6 4 7 4" xfId="50339" xr:uid="{04E4F7B5-F523-4E58-BEA8-E99A5D726827}"/>
    <cellStyle name="Normal 5 6 4 7 5" xfId="21763" xr:uid="{B9F2D838-FE2C-4FA0-B6C7-5E128E1D6A66}"/>
    <cellStyle name="Normal 5 6 4 8" xfId="14919" xr:uid="{1B1AE746-1649-434A-BB1C-AE818A9B8131}"/>
    <cellStyle name="Normal 5 6 4 8 2" xfId="40796" xr:uid="{B517BEFA-201C-4F3D-A879-B47A640550E5}"/>
    <cellStyle name="Normal 5 6 4 9" xfId="28609" xr:uid="{417B9C7E-3E7A-4583-9C94-17C68A7F9D13}"/>
    <cellStyle name="Normal 5 6 5" xfId="315" xr:uid="{8D031209-BE9E-4464-B4E1-735F7FAC9133}"/>
    <cellStyle name="Normal 5 6 5 10" xfId="8078" xr:uid="{99E18BFB-111F-426D-976E-B26B47D5CC6C}"/>
    <cellStyle name="Normal 5 6 5 2" xfId="591" xr:uid="{4980E256-FBE1-4D06-B7A8-A04AFA737925}"/>
    <cellStyle name="Normal 5 6 5 2 2" xfId="1415" xr:uid="{69F2D580-FD1A-4057-BEEE-8228CA573CD7}"/>
    <cellStyle name="Normal 5 6 5 2 2 2" xfId="13213" xr:uid="{D16836C8-FE03-4093-8FBA-308E2B0A98EB}"/>
    <cellStyle name="Normal 5 6 5 2 2 2 2" xfId="26903" xr:uid="{ABA38D72-1FCD-4964-99D2-74940178E76A}"/>
    <cellStyle name="Normal 5 6 5 2 2 2 2 2" xfId="40595" xr:uid="{218B5876-0DF0-43F3-BA4E-9B983A404058}"/>
    <cellStyle name="Normal 5 6 5 2 2 2 2 3" xfId="55479" xr:uid="{7C73999A-F6DB-446F-B067-7F5E351B5B92}"/>
    <cellStyle name="Normal 5 6 5 2 2 2 3" xfId="20059" xr:uid="{AAA9DE6E-B98F-4DEE-9C29-ED0DB20697C4}"/>
    <cellStyle name="Normal 5 6 5 2 2 2 4" xfId="33749" xr:uid="{CDABEFB6-6636-4891-9C91-6FCB740BA437}"/>
    <cellStyle name="Normal 5 6 5 2 2 2 5" xfId="48633" xr:uid="{33BD0DF3-EF97-47D1-B4F3-100F7B1D04D1}"/>
    <cellStyle name="Normal 5 6 5 2 2 3" xfId="23481" xr:uid="{559E8EC9-A22D-4D6C-A9D6-1BD0FD95357F}"/>
    <cellStyle name="Normal 5 6 5 2 2 3 2" xfId="37173" xr:uid="{43CAAE44-8E38-4856-8CB3-6649B6B73B77}"/>
    <cellStyle name="Normal 5 6 5 2 2 3 3" xfId="52057" xr:uid="{694F8B99-2655-4C47-A700-783A28AB17B6}"/>
    <cellStyle name="Normal 5 6 5 2 2 4" xfId="16637" xr:uid="{93F9C410-9230-475D-9520-AA490EFDC8D0}"/>
    <cellStyle name="Normal 5 6 5 2 2 4 2" xfId="41108" xr:uid="{6D495C98-9D32-40F2-81F5-67085C6A7973}"/>
    <cellStyle name="Normal 5 6 5 2 2 5" xfId="30327" xr:uid="{3EF1DC3B-5B3E-49B1-94CC-54C2AB41EAD1}"/>
    <cellStyle name="Normal 5 6 5 2 2 6" xfId="45211" xr:uid="{EFB4CCB8-7BF5-4F07-BF52-4EFD505C2645}"/>
    <cellStyle name="Normal 5 6 5 2 2 7" xfId="9791" xr:uid="{CE4A982E-CE8A-43E2-92AA-1CA522A94AEB}"/>
    <cellStyle name="Normal 5 6 5 2 3" xfId="3018" xr:uid="{20F2DBC8-0389-4179-B101-57E655936F09}"/>
    <cellStyle name="Normal 5 6 5 2 3 2" xfId="25191" xr:uid="{8BC03E85-05C0-4098-B93F-EA527B029AD7}"/>
    <cellStyle name="Normal 5 6 5 2 3 2 2" xfId="38883" xr:uid="{13DC3A88-AAF1-4DEC-AEDB-E18315D806BA}"/>
    <cellStyle name="Normal 5 6 5 2 3 2 3" xfId="53767" xr:uid="{3FA41593-C69D-4990-99F6-FBD393F00239}"/>
    <cellStyle name="Normal 5 6 5 2 3 3" xfId="18347" xr:uid="{3F636440-46C6-400F-8F13-A2BA5E4F9BF7}"/>
    <cellStyle name="Normal 5 6 5 2 3 3 2" xfId="41294" xr:uid="{E74FD118-4115-4D47-83DD-630D54F072FB}"/>
    <cellStyle name="Normal 5 6 5 2 3 4" xfId="32037" xr:uid="{A8530FD1-6B48-4E23-BC25-248C60308C79}"/>
    <cellStyle name="Normal 5 6 5 2 3 5" xfId="46921" xr:uid="{4F3C54CD-D11D-4662-A9E5-DF789A4909BC}"/>
    <cellStyle name="Normal 5 6 5 2 3 6" xfId="11501" xr:uid="{FAF6415D-3CFE-4569-8F72-D19DC860B0D4}"/>
    <cellStyle name="Normal 5 6 5 2 4" xfId="3019" xr:uid="{C29A5406-0971-4614-8EB8-9D968A5F52B4}"/>
    <cellStyle name="Normal 5 6 5 2 4 2" xfId="41295" xr:uid="{7AB1944D-0C96-4384-9F50-4FB17CC8C879}"/>
    <cellStyle name="Normal 5 6 5 2 4 3" xfId="35461" xr:uid="{4D9E83E3-986D-4728-9717-53260C0223F5}"/>
    <cellStyle name="Normal 5 6 5 2 4 4" xfId="50345" xr:uid="{95B1612E-DB61-4715-A684-A4D1D047142A}"/>
    <cellStyle name="Normal 5 6 5 2 4 5" xfId="21769" xr:uid="{C1E8C088-9C70-40DF-AE4F-186EEE70CA3D}"/>
    <cellStyle name="Normal 5 6 5 2 5" xfId="14925" xr:uid="{6EB60F34-0278-42D3-AD75-63152CF4AB90}"/>
    <cellStyle name="Normal 5 6 5 2 5 2" xfId="40868" xr:uid="{20FB358D-9D7B-4FFC-B5AF-E8A50F78674E}"/>
    <cellStyle name="Normal 5 6 5 2 6" xfId="28615" xr:uid="{BD73068B-A00D-43AE-A171-1103226B3653}"/>
    <cellStyle name="Normal 5 6 5 2 7" xfId="43499" xr:uid="{215CA27E-B6F8-4DDE-ADB0-FFB083AAE666}"/>
    <cellStyle name="Normal 5 6 5 2 8" xfId="8079" xr:uid="{717A279A-20AA-4D73-A5D3-FCB8AF47E0B5}"/>
    <cellStyle name="Normal 5 6 5 3" xfId="1416" xr:uid="{BD5D39B3-B669-4FF8-A86E-B446462BCF03}"/>
    <cellStyle name="Normal 5 6 5 3 2" xfId="3020" xr:uid="{B43F448F-A4D4-4E5A-B4F2-45E2824EE3B7}"/>
    <cellStyle name="Normal 5 6 5 3 2 2" xfId="26902" xr:uid="{67DF9C3B-9CDA-4E34-9057-7C12586385A7}"/>
    <cellStyle name="Normal 5 6 5 3 2 2 2" xfId="40594" xr:uid="{91B19E3C-205F-4941-8376-7C7C302F8995}"/>
    <cellStyle name="Normal 5 6 5 3 2 2 3" xfId="55478" xr:uid="{6240B436-EEFE-4419-A2FD-0DBFDB4C1A16}"/>
    <cellStyle name="Normal 5 6 5 3 2 3" xfId="20058" xr:uid="{0F4FAEB8-3060-4724-9EBD-1462060DED40}"/>
    <cellStyle name="Normal 5 6 5 3 2 3 2" xfId="41296" xr:uid="{9E0302D2-E1A4-46B8-A994-03C7E3116767}"/>
    <cellStyle name="Normal 5 6 5 3 2 4" xfId="33748" xr:uid="{9A8DDFBD-09FD-4A1B-8AA3-67F0633FCEE8}"/>
    <cellStyle name="Normal 5 6 5 3 2 5" xfId="48632" xr:uid="{668544DB-3D57-406E-8C37-F910EB84D453}"/>
    <cellStyle name="Normal 5 6 5 3 2 6" xfId="13212" xr:uid="{5DF25F00-D04F-464E-B6A7-E15F22578F34}"/>
    <cellStyle name="Normal 5 6 5 3 3" xfId="3021" xr:uid="{4B6A647B-F494-454A-85A6-277063AA21F7}"/>
    <cellStyle name="Normal 5 6 5 3 3 2" xfId="41297" xr:uid="{6916F52D-9C5E-4400-97C7-CDFDEB34EC69}"/>
    <cellStyle name="Normal 5 6 5 3 3 3" xfId="37172" xr:uid="{539A11B0-E801-4A99-9A14-A2CA282AC73D}"/>
    <cellStyle name="Normal 5 6 5 3 3 4" xfId="52056" xr:uid="{F77E04E9-8D4D-4C66-A55E-5FB005171673}"/>
    <cellStyle name="Normal 5 6 5 3 3 5" xfId="23480" xr:uid="{98E2A3BD-2103-4A3C-8105-AB71F7A941AD}"/>
    <cellStyle name="Normal 5 6 5 3 4" xfId="3022" xr:uid="{C32D2D53-E43E-48B1-96F4-F1784762C761}"/>
    <cellStyle name="Normal 5 6 5 3 4 2" xfId="41298" xr:uid="{F3EF1E5E-114A-463A-A335-6365C4F0863E}"/>
    <cellStyle name="Normal 5 6 5 3 4 3" xfId="16636" xr:uid="{EAEC81B4-E1D0-4E0C-B1A6-379F4C807964}"/>
    <cellStyle name="Normal 5 6 5 3 5" xfId="41109" xr:uid="{93BCE243-250F-49D5-A665-68E28BB287A9}"/>
    <cellStyle name="Normal 5 6 5 3 6" xfId="30326" xr:uid="{390AC42A-9A14-4736-A135-359FEB93BC19}"/>
    <cellStyle name="Normal 5 6 5 3 7" xfId="45210" xr:uid="{1D9B5475-002A-4155-9FD7-226AF6FD08DA}"/>
    <cellStyle name="Normal 5 6 5 3 8" xfId="9790" xr:uid="{DA7DF529-0E22-4759-9DEC-8EC14D05CC48}"/>
    <cellStyle name="Normal 5 6 5 4" xfId="3023" xr:uid="{C09661EF-070E-460A-BFC9-F374300810D2}"/>
    <cellStyle name="Normal 5 6 5 4 2" xfId="25190" xr:uid="{C709C799-40CB-4A2A-97E3-1BA741E4B6FC}"/>
    <cellStyle name="Normal 5 6 5 4 2 2" xfId="38882" xr:uid="{D5D403F3-466A-413B-8DD0-E785F32FB611}"/>
    <cellStyle name="Normal 5 6 5 4 2 3" xfId="53766" xr:uid="{776140EF-88CA-4BE5-A445-E109A1178065}"/>
    <cellStyle name="Normal 5 6 5 4 3" xfId="18346" xr:uid="{F446A21E-9E1A-40C1-B939-66C0B08E35CD}"/>
    <cellStyle name="Normal 5 6 5 4 3 2" xfId="41299" xr:uid="{98F9F956-1CFB-40BC-9129-FFA92F1D5466}"/>
    <cellStyle name="Normal 5 6 5 4 4" xfId="32036" xr:uid="{8661BCD3-1581-4D5B-995D-9974BE6254AE}"/>
    <cellStyle name="Normal 5 6 5 4 5" xfId="46920" xr:uid="{7EBEE6F6-F7FA-40F8-8D84-EE25A5D305FF}"/>
    <cellStyle name="Normal 5 6 5 4 6" xfId="11500" xr:uid="{C70DFA91-533B-48B0-875F-A29E589AC68A}"/>
    <cellStyle name="Normal 5 6 5 5" xfId="3024" xr:uid="{1063A113-52B3-4D8E-8E0C-BFDD04C90608}"/>
    <cellStyle name="Normal 5 6 5 5 2" xfId="41300" xr:uid="{D9EA9784-C94B-40A8-BE6D-DC6BA247A18A}"/>
    <cellStyle name="Normal 5 6 5 5 3" xfId="35460" xr:uid="{3B310685-5C18-4579-951C-50EFCEBA8E76}"/>
    <cellStyle name="Normal 5 6 5 5 4" xfId="50344" xr:uid="{1EC251A8-03BA-480F-8641-540D0E5DEEE5}"/>
    <cellStyle name="Normal 5 6 5 5 5" xfId="21768" xr:uid="{182AF6C7-98EA-42D9-8C25-DD3DC732BDC3}"/>
    <cellStyle name="Normal 5 6 5 6" xfId="3025" xr:uid="{F0F82A44-60AA-4A46-9C3E-D8373A827B83}"/>
    <cellStyle name="Normal 5 6 5 6 2" xfId="41301" xr:uid="{4F7EB191-8FC2-4B85-9CAB-B735DB2DBA6E}"/>
    <cellStyle name="Normal 5 6 5 6 3" xfId="14924" xr:uid="{CCB28303-F7AC-4742-92BC-BB83893B760A}"/>
    <cellStyle name="Normal 5 6 5 7" xfId="40797" xr:uid="{991CF904-2C3E-4D77-9D65-78D8252E04A3}"/>
    <cellStyle name="Normal 5 6 5 8" xfId="28614" xr:uid="{B0C1CFDB-7117-40A0-9BF0-943707E226C7}"/>
    <cellStyle name="Normal 5 6 5 9" xfId="43498" xr:uid="{7411D9C4-B22E-420D-9424-A402B36D05AF}"/>
    <cellStyle name="Normal 5 6 6" xfId="592" xr:uid="{61C29004-B887-4BE8-AEC7-66149C88A0AF}"/>
    <cellStyle name="Normal 5 6 6 2" xfId="1417" xr:uid="{D145C10C-9334-49E4-9CDF-236C5C418576}"/>
    <cellStyle name="Normal 5 6 6 2 2" xfId="3026" xr:uid="{BB9197B2-D091-4E78-8665-BBEDAE63E222}"/>
    <cellStyle name="Normal 5 6 6 2 2 2" xfId="26904" xr:uid="{BD6E3805-FB75-4F9C-A192-E51BBE2EFE13}"/>
    <cellStyle name="Normal 5 6 6 2 2 2 2" xfId="40596" xr:uid="{6FED5A1B-2261-4BA5-BDF9-F01F019F0B0E}"/>
    <cellStyle name="Normal 5 6 6 2 2 2 3" xfId="55480" xr:uid="{B24C890C-E994-45C8-A2E0-FBEA8834496A}"/>
    <cellStyle name="Normal 5 6 6 2 2 3" xfId="20060" xr:uid="{46AC71CD-0D88-4429-87C5-71976CFB3E67}"/>
    <cellStyle name="Normal 5 6 6 2 2 3 2" xfId="41302" xr:uid="{20AE06F0-2DA2-4979-9EDF-35A60E247940}"/>
    <cellStyle name="Normal 5 6 6 2 2 4" xfId="33750" xr:uid="{98C28372-3FA8-4501-8919-75F8619E1ACB}"/>
    <cellStyle name="Normal 5 6 6 2 2 5" xfId="48634" xr:uid="{29C42AA3-ABC7-4B69-879C-F85CE4B86C7D}"/>
    <cellStyle name="Normal 5 6 6 2 2 6" xfId="13214" xr:uid="{09C41AA8-E9F0-4C3F-95EA-9CB6FA18BA5C}"/>
    <cellStyle name="Normal 5 6 6 2 3" xfId="3027" xr:uid="{63FC4101-E02F-4091-A5A6-EDE70D9EF942}"/>
    <cellStyle name="Normal 5 6 6 2 3 2" xfId="41303" xr:uid="{6A3DB416-5D2D-4AE9-9A3A-A3721A5D9FF1}"/>
    <cellStyle name="Normal 5 6 6 2 3 3" xfId="37174" xr:uid="{FED2030F-847D-4B4B-824B-59B7536D1EBD}"/>
    <cellStyle name="Normal 5 6 6 2 3 4" xfId="52058" xr:uid="{C28F0945-216C-415F-9A21-8D48F2A8B88E}"/>
    <cellStyle name="Normal 5 6 6 2 3 5" xfId="23482" xr:uid="{E92DADBA-B295-409D-80B3-1494C12ADA8E}"/>
    <cellStyle name="Normal 5 6 6 2 4" xfId="3028" xr:uid="{C5C95F29-96D5-4309-AA64-99BA17E9BB31}"/>
    <cellStyle name="Normal 5 6 6 2 4 2" xfId="41304" xr:uid="{6C819C2E-5571-4C85-A992-5B23A90BFCA9}"/>
    <cellStyle name="Normal 5 6 6 2 4 3" xfId="16638" xr:uid="{F7F944DC-511B-47EB-A8D8-0830A85A0417}"/>
    <cellStyle name="Normal 5 6 6 2 5" xfId="41110" xr:uid="{720FBCC8-DA6A-4D9D-BED7-599D72DDBA9A}"/>
    <cellStyle name="Normal 5 6 6 2 6" xfId="30328" xr:uid="{EBEC68AA-35D4-4B39-81B7-7B1E724BDA34}"/>
    <cellStyle name="Normal 5 6 6 2 7" xfId="45212" xr:uid="{BE00B57F-9AA6-4B3C-AC6E-18CEA689401F}"/>
    <cellStyle name="Normal 5 6 6 2 8" xfId="9792" xr:uid="{8131D3B5-D146-4D8A-838A-ADB45F63C7BC}"/>
    <cellStyle name="Normal 5 6 6 3" xfId="3029" xr:uid="{124DE0FC-0A38-49BB-9939-1BBBEAE49AE2}"/>
    <cellStyle name="Normal 5 6 6 3 2" xfId="25192" xr:uid="{0436BE1D-6EAE-4834-AF3B-64CE0D4A11DD}"/>
    <cellStyle name="Normal 5 6 6 3 2 2" xfId="38884" xr:uid="{EE5883AF-561B-48F2-B766-AE0320347A6E}"/>
    <cellStyle name="Normal 5 6 6 3 2 3" xfId="53768" xr:uid="{D46B93D7-9CE5-498E-A467-CD6730DA0E8F}"/>
    <cellStyle name="Normal 5 6 6 3 3" xfId="18348" xr:uid="{FED6FE84-7F6F-42F9-BDB6-F6A46755B98A}"/>
    <cellStyle name="Normal 5 6 6 3 3 2" xfId="41305" xr:uid="{72F50A48-B54B-49D9-9FFF-708C7392085B}"/>
    <cellStyle name="Normal 5 6 6 3 4" xfId="32038" xr:uid="{AB0E3442-8813-43BC-B43C-0D3256939344}"/>
    <cellStyle name="Normal 5 6 6 3 5" xfId="46922" xr:uid="{B8F171A4-FA6F-4621-B199-473C7FF0134C}"/>
    <cellStyle name="Normal 5 6 6 3 6" xfId="11502" xr:uid="{40564AC2-0B5E-49CF-A428-0C7E5F0F2437}"/>
    <cellStyle name="Normal 5 6 6 4" xfId="3030" xr:uid="{AC4C22C2-7F3A-4643-A36C-6083195CE955}"/>
    <cellStyle name="Normal 5 6 6 4 2" xfId="41306" xr:uid="{9BA97C38-60AF-4C87-8168-7756D34D73F0}"/>
    <cellStyle name="Normal 5 6 6 4 3" xfId="35462" xr:uid="{0E612333-7B3D-4454-8635-59BEA3521376}"/>
    <cellStyle name="Normal 5 6 6 4 4" xfId="50346" xr:uid="{D7A9C91E-9EA2-4830-9A28-7C704F29326E}"/>
    <cellStyle name="Normal 5 6 6 4 5" xfId="21770" xr:uid="{9A2ED550-3E7E-4D2B-87DB-A9734616E9B2}"/>
    <cellStyle name="Normal 5 6 6 5" xfId="3031" xr:uid="{57E4AAE2-8668-4AF3-90B2-0F209EBD6575}"/>
    <cellStyle name="Normal 5 6 6 5 2" xfId="41307" xr:uid="{C9C74D93-93BB-41C4-99CE-3D27D3FEA2F8}"/>
    <cellStyle name="Normal 5 6 6 5 3" xfId="14926" xr:uid="{86D856C3-2349-4ED6-9E81-5F216F562411}"/>
    <cellStyle name="Normal 5 6 6 6" xfId="40869" xr:uid="{7A928EF8-DD5C-44A3-A9F5-EC2C040AC005}"/>
    <cellStyle name="Normal 5 6 6 7" xfId="28616" xr:uid="{05733B5A-C047-49FD-8826-08F58FE36779}"/>
    <cellStyle name="Normal 5 6 6 8" xfId="43500" xr:uid="{6EFD2E63-1719-4476-8E99-2C5DAF2CC17E}"/>
    <cellStyle name="Normal 5 6 6 9" xfId="8080" xr:uid="{2A8C67DE-8F2E-442F-ABDD-449B2AF21A1D}"/>
    <cellStyle name="Normal 5 6 7" xfId="1418" xr:uid="{859D38E3-185A-4D61-B079-052FB85B23E7}"/>
    <cellStyle name="Normal 5 6 7 2" xfId="3032" xr:uid="{57E56372-9672-4C17-A71A-472298F556E5}"/>
    <cellStyle name="Normal 5 6 7 2 2" xfId="13215" xr:uid="{8F5425D7-7C3D-4BCB-9606-DEA583E51FE1}"/>
    <cellStyle name="Normal 5 6 7 2 2 2" xfId="26905" xr:uid="{ACEA1EA0-67AB-4222-A5F2-DCF396697766}"/>
    <cellStyle name="Normal 5 6 7 2 2 2 2" xfId="40597" xr:uid="{2CDD231C-C6DE-4DD7-8E11-7C994F4C0A05}"/>
    <cellStyle name="Normal 5 6 7 2 2 2 3" xfId="55481" xr:uid="{65A114B6-FE30-4D0C-A1E9-B5A203626CB8}"/>
    <cellStyle name="Normal 5 6 7 2 2 3" xfId="20061" xr:uid="{34D59672-4FC9-408F-8972-85AF8CA53A5B}"/>
    <cellStyle name="Normal 5 6 7 2 2 4" xfId="33751" xr:uid="{7FA404F7-D3A7-4183-830C-81B479B1CD1C}"/>
    <cellStyle name="Normal 5 6 7 2 2 5" xfId="48635" xr:uid="{28324D23-4633-47C2-A05C-7CC0A62236DB}"/>
    <cellStyle name="Normal 5 6 7 2 3" xfId="23483" xr:uid="{170991EF-4887-4B51-A6C2-EB6F02BBB86F}"/>
    <cellStyle name="Normal 5 6 7 2 3 2" xfId="37175" xr:uid="{14AA2D01-AA67-484B-9D5E-2300420AB3E9}"/>
    <cellStyle name="Normal 5 6 7 2 3 3" xfId="52059" xr:uid="{F6C67294-A83E-4F98-A072-357F17CB4FA7}"/>
    <cellStyle name="Normal 5 6 7 2 4" xfId="16639" xr:uid="{9660600F-896C-4CC2-8685-15916EA129C2}"/>
    <cellStyle name="Normal 5 6 7 2 4 2" xfId="41308" xr:uid="{51FAB637-C5C2-45F7-873B-2745C7072CB9}"/>
    <cellStyle name="Normal 5 6 7 2 5" xfId="30329" xr:uid="{951D91A7-B873-44E0-8AD3-D95FBFBD613C}"/>
    <cellStyle name="Normal 5 6 7 2 6" xfId="45213" xr:uid="{7D2282C2-FC5A-4CB5-B3AC-885CBFC358B0}"/>
    <cellStyle name="Normal 5 6 7 2 7" xfId="9793" xr:uid="{2D8CA38E-CF45-4A48-A86D-9BA902F01950}"/>
    <cellStyle name="Normal 5 6 7 3" xfId="3033" xr:uid="{660D3D23-5F34-4DC8-AE2C-8235F1952A9A}"/>
    <cellStyle name="Normal 5 6 7 3 2" xfId="25193" xr:uid="{F2A350A2-73E8-4A48-9D35-F50AE7B0E4BC}"/>
    <cellStyle name="Normal 5 6 7 3 2 2" xfId="38885" xr:uid="{12C36D4D-12D6-4D7C-A4EE-6550DB7C0E25}"/>
    <cellStyle name="Normal 5 6 7 3 2 3" xfId="53769" xr:uid="{96A7200A-6B13-4709-945F-152F1BCFC301}"/>
    <cellStyle name="Normal 5 6 7 3 3" xfId="18349" xr:uid="{8D46C43D-7379-4EC6-BCEB-D40FD4779335}"/>
    <cellStyle name="Normal 5 6 7 3 3 2" xfId="41309" xr:uid="{3D16F79E-182F-47A4-913C-58481CCBE212}"/>
    <cellStyle name="Normal 5 6 7 3 4" xfId="32039" xr:uid="{D7C4C406-BBDE-4FB3-8FC5-2F532A7EDC82}"/>
    <cellStyle name="Normal 5 6 7 3 5" xfId="46923" xr:uid="{51055454-D136-4470-A386-05FAC4835F6E}"/>
    <cellStyle name="Normal 5 6 7 3 6" xfId="11503" xr:uid="{721429FC-3345-4C34-AC89-C625124785D3}"/>
    <cellStyle name="Normal 5 6 7 4" xfId="3034" xr:uid="{27553E27-1810-41CC-8E08-8422642CF368}"/>
    <cellStyle name="Normal 5 6 7 4 2" xfId="41310" xr:uid="{EE11C5A4-8331-490A-99F6-0023E2123923}"/>
    <cellStyle name="Normal 5 6 7 4 3" xfId="35463" xr:uid="{23505900-0CC2-41FC-A7AF-264A49B6088B}"/>
    <cellStyle name="Normal 5 6 7 4 4" xfId="50347" xr:uid="{882D8545-C9BA-408E-9877-F52B00DE1107}"/>
    <cellStyle name="Normal 5 6 7 4 5" xfId="21771" xr:uid="{7AAF9BFE-B3BB-45E5-AD00-2B3F1C45B002}"/>
    <cellStyle name="Normal 5 6 7 5" xfId="14927" xr:uid="{0B3A23DB-E547-4991-9868-A859162A764A}"/>
    <cellStyle name="Normal 5 6 7 5 2" xfId="41111" xr:uid="{3B116C9A-1562-4E96-8F55-DD956E984225}"/>
    <cellStyle name="Normal 5 6 7 6" xfId="28617" xr:uid="{C0706F3C-9F5B-4F47-9B5B-0FBD0CC14CE7}"/>
    <cellStyle name="Normal 5 6 7 7" xfId="43501" xr:uid="{24505C13-F90A-471E-9BF0-3CE30926CF98}"/>
    <cellStyle name="Normal 5 6 7 8" xfId="8081" xr:uid="{F2B93C42-0224-440D-A1EB-7714038B1F82}"/>
    <cellStyle name="Normal 5 6 8" xfId="3035" xr:uid="{EB783E31-5B59-4598-A99C-FD23F177B789}"/>
    <cellStyle name="Normal 5 6 8 2" xfId="3036" xr:uid="{135857F8-3EAA-4F63-845D-069A8F93656B}"/>
    <cellStyle name="Normal 5 6 8 2 2" xfId="26876" xr:uid="{B871D2F6-B1BA-4880-9F75-4D6D59E8677D}"/>
    <cellStyle name="Normal 5 6 8 2 2 2" xfId="40568" xr:uid="{194ADB87-D7E8-4A0F-8FD9-BD5B16809AE6}"/>
    <cellStyle name="Normal 5 6 8 2 2 3" xfId="55452" xr:uid="{F1FAEE6E-2A3D-4312-95F5-CD63DC1759D1}"/>
    <cellStyle name="Normal 5 6 8 2 3" xfId="20032" xr:uid="{1C7BCBF4-BF66-4E1A-939D-918795D88162}"/>
    <cellStyle name="Normal 5 6 8 2 3 2" xfId="41312" xr:uid="{0E49CDAF-C7F4-467D-BE01-0B878239249F}"/>
    <cellStyle name="Normal 5 6 8 2 4" xfId="33722" xr:uid="{ADB6CAEF-A289-459E-B09E-C95416FD359E}"/>
    <cellStyle name="Normal 5 6 8 2 5" xfId="48606" xr:uid="{AC7BC3B3-1759-4E78-94CC-C08B37ED12AA}"/>
    <cellStyle name="Normal 5 6 8 2 6" xfId="13186" xr:uid="{C02A8365-30A1-4834-996A-7D0CC04E667C}"/>
    <cellStyle name="Normal 5 6 8 3" xfId="3037" xr:uid="{DF034746-6BEB-4382-90E1-6100AADF85F6}"/>
    <cellStyle name="Normal 5 6 8 3 2" xfId="41313" xr:uid="{EDE0D066-59A3-4978-8F8E-0FF546ADE62E}"/>
    <cellStyle name="Normal 5 6 8 3 3" xfId="37146" xr:uid="{F47124F2-CBD4-467F-894A-2A9D8637F098}"/>
    <cellStyle name="Normal 5 6 8 3 4" xfId="52030" xr:uid="{E58543E2-E1FF-445C-9E4C-8CEC7D801C5D}"/>
    <cellStyle name="Normal 5 6 8 3 5" xfId="23454" xr:uid="{E49DB46F-735E-4809-B725-A3A9FF2048BE}"/>
    <cellStyle name="Normal 5 6 8 4" xfId="3038" xr:uid="{3A3BD5F7-6A23-49AA-AEE6-C9D256AED10B}"/>
    <cellStyle name="Normal 5 6 8 4 2" xfId="41314" xr:uid="{7EBB88DE-FA9B-47E5-A8E4-8D61EFCE7054}"/>
    <cellStyle name="Normal 5 6 8 4 3" xfId="16610" xr:uid="{7EB41582-E20D-4723-A1EC-2C9C54B23B08}"/>
    <cellStyle name="Normal 5 6 8 5" xfId="41311" xr:uid="{43C1B9C5-C847-425A-80E9-83BA5CDC8A38}"/>
    <cellStyle name="Normal 5 6 8 6" xfId="30300" xr:uid="{636D515B-9FF6-4151-A13F-7599A880B45C}"/>
    <cellStyle name="Normal 5 6 8 7" xfId="45184" xr:uid="{95F67EAD-AEA7-4962-826D-14DEB97E3034}"/>
    <cellStyle name="Normal 5 6 8 8" xfId="9764" xr:uid="{8BABEB1D-62B2-4476-85A6-8006BCC81F46}"/>
    <cellStyle name="Normal 5 6 9" xfId="3039" xr:uid="{42BABE58-87BD-4158-9A38-5F88BE16E530}"/>
    <cellStyle name="Normal 5 6 9 2" xfId="25164" xr:uid="{AE2B18B3-0B34-44E2-A1B0-6CE05125A6E9}"/>
    <cellStyle name="Normal 5 6 9 2 2" xfId="38856" xr:uid="{DBE7C039-CDB7-4211-8F5B-F6B3C715E017}"/>
    <cellStyle name="Normal 5 6 9 2 3" xfId="53740" xr:uid="{87B507AD-FC9E-4CE9-B4CD-6C84BAD5FEC0}"/>
    <cellStyle name="Normal 5 6 9 3" xfId="18320" xr:uid="{CC2DB623-C20A-43FD-81E4-A785849C38E3}"/>
    <cellStyle name="Normal 5 6 9 3 2" xfId="41315" xr:uid="{33EAC117-4CEF-413B-A66D-22AD6F0EB3F2}"/>
    <cellStyle name="Normal 5 6 9 4" xfId="32010" xr:uid="{1B75B62E-2CCA-4CF3-A29A-9FEC0798D1AE}"/>
    <cellStyle name="Normal 5 6 9 5" xfId="46894" xr:uid="{7847A0F1-4733-4EA7-80FE-9A8C05B4DA15}"/>
    <cellStyle name="Normal 5 6 9 6" xfId="11474" xr:uid="{9A64D1E9-2A88-4C14-905E-8D97A69E1434}"/>
    <cellStyle name="Normal 5 7" xfId="108" xr:uid="{681AE126-7952-4BD8-8033-7EECCBB158F6}"/>
    <cellStyle name="Normal 5 7 10" xfId="40774" xr:uid="{968C876D-57FA-4F7A-8A4D-D93E80483179}"/>
    <cellStyle name="Normal 5 7 11" xfId="28769" xr:uid="{4A533959-60F6-47E9-8415-B884D0A18254}"/>
    <cellStyle name="Normal 5 7 12" xfId="43653" xr:uid="{7BEB550D-1E25-4F42-90D8-444735DA5911}"/>
    <cellStyle name="Normal 5 7 13" xfId="8233" xr:uid="{D340E6B4-0FDA-4BC7-A395-AE6B30D6A70A}"/>
    <cellStyle name="Normal 5 7 2" xfId="109" xr:uid="{2E40BB76-549A-44C7-B5BD-F3F036F62336}"/>
    <cellStyle name="Normal 5 7 2 10" xfId="32191" xr:uid="{8ABC5ECD-828F-474B-BCC7-EDEB2E247A9C}"/>
    <cellStyle name="Normal 5 7 2 11" xfId="47075" xr:uid="{6B9C99F3-1CB2-49AA-B360-4EC760D8FFEE}"/>
    <cellStyle name="Normal 5 7 2 12" xfId="11655" xr:uid="{DAB272E2-4155-429F-9C9F-3338AC2CB5B7}"/>
    <cellStyle name="Normal 5 7 2 2" xfId="316" xr:uid="{90112EA8-F4F6-4321-9E73-60589CEE3025}"/>
    <cellStyle name="Normal 5 7 2 2 10" xfId="25345" xr:uid="{75DF73EB-D96D-44D8-98FF-4F929E11D171}"/>
    <cellStyle name="Normal 5 7 2 2 2" xfId="593" xr:uid="{3A2758D5-443C-4DF5-A64A-CAC1B458D874}"/>
    <cellStyle name="Normal 5 7 2 2 2 2" xfId="1419" xr:uid="{0DEB3DB6-48E1-4990-818E-B185B42EB378}"/>
    <cellStyle name="Normal 5 7 2 2 2 3" xfId="3040" xr:uid="{41DC9B47-B631-444E-B8A0-E41C4892C0DE}"/>
    <cellStyle name="Normal 5 7 2 2 2 4" xfId="3041" xr:uid="{991E435F-1F89-48A4-83F9-02637052A876}"/>
    <cellStyle name="Normal 5 7 2 2 3" xfId="1420" xr:uid="{EB67599F-2946-4CBC-B972-CFA5054FE756}"/>
    <cellStyle name="Normal 5 7 2 2 3 2" xfId="3042" xr:uid="{9B3C6823-89A6-481D-87D7-C0DD9082A001}"/>
    <cellStyle name="Normal 5 7 2 2 3 3" xfId="3043" xr:uid="{111C4C82-BAD4-4B24-B8C3-59E394E7CB71}"/>
    <cellStyle name="Normal 5 7 2 2 3 4" xfId="3044" xr:uid="{0E794684-653A-42AA-A7F3-5BA7442F877E}"/>
    <cellStyle name="Normal 5 7 2 2 4" xfId="3045" xr:uid="{BBA2A0BD-E6C7-47F1-BACB-8161743A4C05}"/>
    <cellStyle name="Normal 5 7 2 2 5" xfId="3046" xr:uid="{35364811-EAEE-496A-973F-B81BC4483359}"/>
    <cellStyle name="Normal 5 7 2 2 6" xfId="3047" xr:uid="{556DEDA6-3B33-4DC8-A2C1-B28CA648C06E}"/>
    <cellStyle name="Normal 5 7 2 2 7" xfId="40798" xr:uid="{FCC40FA2-C7EC-478D-8384-1A0857AA29AD}"/>
    <cellStyle name="Normal 5 7 2 2 8" xfId="39037" xr:uid="{2852DE95-25D3-4CBE-AF25-4BF8BA11063E}"/>
    <cellStyle name="Normal 5 7 2 2 9" xfId="53921" xr:uid="{3029C0EE-D8A9-4578-AF58-01F3EB098593}"/>
    <cellStyle name="Normal 5 7 2 3" xfId="594" xr:uid="{D8FAAEA0-1808-4065-941C-282AF741C4FD}"/>
    <cellStyle name="Normal 5 7 2 3 2" xfId="1421" xr:uid="{9002C556-30C8-4DA5-8FF6-B6D0F779DD70}"/>
    <cellStyle name="Normal 5 7 2 3 2 2" xfId="3048" xr:uid="{19153951-9A86-4CE5-A336-DB07DA382CF4}"/>
    <cellStyle name="Normal 5 7 2 3 2 3" xfId="3049" xr:uid="{BE467796-BEA6-4D0B-A189-B6D396602EFE}"/>
    <cellStyle name="Normal 5 7 2 3 2 4" xfId="3050" xr:uid="{169981BE-F23E-47F4-B0CA-801AB86A3B22}"/>
    <cellStyle name="Normal 5 7 2 3 3" xfId="3051" xr:uid="{C7EB73A4-71D7-40E2-A3F2-177C67977118}"/>
    <cellStyle name="Normal 5 7 2 3 4" xfId="3052" xr:uid="{8B2CD71F-4AF3-410B-A0E9-207E619589B1}"/>
    <cellStyle name="Normal 5 7 2 3 5" xfId="3053" xr:uid="{208B67BE-EF37-42BD-B29E-EA13A37435CD}"/>
    <cellStyle name="Normal 5 7 2 3 6" xfId="40870" xr:uid="{89DBAD80-993A-4FFF-B82D-653AAB2353DE}"/>
    <cellStyle name="Normal 5 7 2 3 7" xfId="18501" xr:uid="{2E95BDD0-4F8F-43B3-B771-F63872259467}"/>
    <cellStyle name="Normal 5 7 2 4" xfId="1422" xr:uid="{F2069AD5-C2DF-42FC-BFC8-DB0565B824BB}"/>
    <cellStyle name="Normal 5 7 2 4 2" xfId="3054" xr:uid="{51C68DDA-F698-41C4-A496-E56EBFB4F62D}"/>
    <cellStyle name="Normal 5 7 2 4 3" xfId="3055" xr:uid="{75B0816D-880D-4EF5-BA56-29CA1D2B2ED3}"/>
    <cellStyle name="Normal 5 7 2 4 4" xfId="3056" xr:uid="{AAE6CAAF-4CAF-4763-AF87-9133C0142AEB}"/>
    <cellStyle name="Normal 5 7 2 5" xfId="3057" xr:uid="{7C6EF132-45FB-4AA3-8A9C-0FF43844146A}"/>
    <cellStyle name="Normal 5 7 2 5 2" xfId="3058" xr:uid="{2820A42E-1FCF-4656-A6A3-D9077F473F29}"/>
    <cellStyle name="Normal 5 7 2 5 3" xfId="3059" xr:uid="{F27CF9F4-2375-46BC-9686-3EAFFA61DC3D}"/>
    <cellStyle name="Normal 5 7 2 5 4" xfId="3060" xr:uid="{FC4A1C74-A707-4493-BC7A-EEA487EDC92D}"/>
    <cellStyle name="Normal 5 7 2 6" xfId="3061" xr:uid="{5BF28961-34D6-443A-B249-0B449DE08704}"/>
    <cellStyle name="Normal 5 7 2 7" xfId="3062" xr:uid="{415BA597-BA2C-4898-B10E-DBA5D2DEC1E0}"/>
    <cellStyle name="Normal 5 7 2 8" xfId="3063" xr:uid="{1879DEE6-987E-421D-B424-FAD8E07B99F8}"/>
    <cellStyle name="Normal 5 7 2 9" xfId="40775" xr:uid="{EE229967-4A13-4067-95B3-3BC33B44218E}"/>
    <cellStyle name="Normal 5 7 3" xfId="317" xr:uid="{1EC05BC3-3D81-4E80-9B9F-42E0DF124F50}"/>
    <cellStyle name="Normal 5 7 3 10" xfId="21923" xr:uid="{A6D23EBF-0822-47E4-9786-20DFBD479AEC}"/>
    <cellStyle name="Normal 5 7 3 2" xfId="595" xr:uid="{3C6BD2DF-D85F-4B92-A804-CFF2631CC2A4}"/>
    <cellStyle name="Normal 5 7 3 2 2" xfId="596" xr:uid="{A0CD1FAE-3819-40B4-BB1D-AA1909701645}"/>
    <cellStyle name="Normal 5 7 3 2 3" xfId="3064" xr:uid="{3BAC6913-7540-429A-B13C-3A1E06FFCDCE}"/>
    <cellStyle name="Normal 5 7 3 2 4" xfId="3065" xr:uid="{EBA11E40-A398-4735-87F8-B8CCDA39EE91}"/>
    <cellStyle name="Normal 5 7 3 3" xfId="597" xr:uid="{7E13642B-4D59-4A5B-A4FC-63256E4BCCAD}"/>
    <cellStyle name="Normal 5 7 3 3 2" xfId="3066" xr:uid="{E163E5AB-696C-43E6-8E00-397CB386BE51}"/>
    <cellStyle name="Normal 5 7 3 3 3" xfId="3067" xr:uid="{BC208F75-B416-4FAA-82F0-91BDEC578129}"/>
    <cellStyle name="Normal 5 7 3 3 4" xfId="3068" xr:uid="{B063A217-327E-4DD6-8467-60785B866FA1}"/>
    <cellStyle name="Normal 5 7 3 4" xfId="3069" xr:uid="{95E1C40F-5107-4791-A91A-54BC24DFFED1}"/>
    <cellStyle name="Normal 5 7 3 5" xfId="3070" xr:uid="{B1E81A99-1E58-47F9-A014-6703EAA62AD6}"/>
    <cellStyle name="Normal 5 7 3 6" xfId="3071" xr:uid="{E16B35D6-F59D-4FE3-8A68-117A60A28116}"/>
    <cellStyle name="Normal 5 7 3 7" xfId="40799" xr:uid="{56E5F78F-2B69-4EE3-ADA9-87B55AEE4D1B}"/>
    <cellStyle name="Normal 5 7 3 8" xfId="35615" xr:uid="{705C3ADC-D106-486A-A289-ABECE30C28CD}"/>
    <cellStyle name="Normal 5 7 3 9" xfId="50499" xr:uid="{8D9CED9E-A8EB-4F9C-A902-7A701AA57EAB}"/>
    <cellStyle name="Normal 5 7 4" xfId="318" xr:uid="{F96942A6-C393-42B1-9516-F2EA74C368D5}"/>
    <cellStyle name="Normal 5 7 4 2" xfId="598" xr:uid="{F5CC34E3-776E-4293-B65D-5E2F0788AA70}"/>
    <cellStyle name="Normal 5 7 4 2 2" xfId="3072" xr:uid="{D26B674B-1F7D-4911-8327-5B79B33E490E}"/>
    <cellStyle name="Normal 5 7 4 2 3" xfId="3073" xr:uid="{E3A1A355-A56C-49C9-AB80-22FBBBC25860}"/>
    <cellStyle name="Normal 5 7 4 2 4" xfId="3074" xr:uid="{4C7E8B08-6C09-41B0-A6AE-D29976D9D82B}"/>
    <cellStyle name="Normal 5 7 4 3" xfId="3075" xr:uid="{4AC2DE18-F03E-468C-BC65-D1C779329E5A}"/>
    <cellStyle name="Normal 5 7 4 4" xfId="3076" xr:uid="{D208929B-EA39-4EB1-8B12-91785E018460}"/>
    <cellStyle name="Normal 5 7 4 5" xfId="3077" xr:uid="{156EB9DA-B6A1-4F81-B86F-B73FB11B2824}"/>
    <cellStyle name="Normal 5 7 4 6" xfId="40800" xr:uid="{53385F3E-AC40-4FEB-BE92-BB10771788BD}"/>
    <cellStyle name="Normal 5 7 4 7" xfId="15079" xr:uid="{A2A78E30-50C9-4FE8-85C2-1A803C54BC84}"/>
    <cellStyle name="Normal 5 7 5" xfId="599" xr:uid="{A9790E9E-6B96-455F-94CE-34034701176E}"/>
    <cellStyle name="Normal 5 7 5 2" xfId="3078" xr:uid="{64D3D890-9CD2-4C06-AB4E-97CC64BCB813}"/>
    <cellStyle name="Normal 5 7 5 3" xfId="3079" xr:uid="{C9B38881-2C66-4059-8517-B7C807F0CAC8}"/>
    <cellStyle name="Normal 5 7 5 4" xfId="3080" xr:uid="{47BF41D6-93B1-4223-842E-6E9E3EAC1E98}"/>
    <cellStyle name="Normal 5 7 6" xfId="3081" xr:uid="{6273DC37-7A1C-4884-B1A1-ADDC81E18C04}"/>
    <cellStyle name="Normal 5 7 6 2" xfId="3082" xr:uid="{B9A4A2D0-EB0D-4199-9ABB-1D4F2EF7802F}"/>
    <cellStyle name="Normal 5 7 6 3" xfId="3083" xr:uid="{3A130FF7-F6D6-486B-9F31-2C76569152D3}"/>
    <cellStyle name="Normal 5 7 6 4" xfId="3084" xr:uid="{3CCFADDF-C086-4A0A-A882-9659A724CCEA}"/>
    <cellStyle name="Normal 5 7 7" xfId="3085" xr:uid="{76C153C7-27F2-4CD3-80EF-EBDA2D939AEC}"/>
    <cellStyle name="Normal 5 7 8" xfId="3086" xr:uid="{A1E2C097-3077-4332-9DCC-1D600F4EA5C5}"/>
    <cellStyle name="Normal 5 7 9" xfId="3087" xr:uid="{8B7377D5-D3A3-4158-83A0-D3D9ED3B0E67}"/>
    <cellStyle name="Normal 5 8" xfId="110" xr:uid="{AA6BB3ED-EAA6-4545-B609-C6A5E9F18529}"/>
    <cellStyle name="Normal 5 8 2" xfId="319" xr:uid="{065D3F5A-7ADE-4C46-919F-AF27F2109FF1}"/>
    <cellStyle name="Normal 5 8 2 2" xfId="600" xr:uid="{C8809143-0D08-4850-B0EF-28FEB6928F12}"/>
    <cellStyle name="Normal 5 8 2 2 2" xfId="1423" xr:uid="{D38EC5E6-BF46-4071-AAD7-6025A880E356}"/>
    <cellStyle name="Normal 5 8 2 2 2 2" xfId="1424" xr:uid="{8529E091-528D-443C-AE43-5E5C8B88CCD4}"/>
    <cellStyle name="Normal 5 8 2 2 3" xfId="1425" xr:uid="{01CACD33-24F0-4D2C-870B-461D0D3F4873}"/>
    <cellStyle name="Normal 5 8 2 2 4" xfId="3088" xr:uid="{7567A396-F486-4C0C-8245-79D5B32016EB}"/>
    <cellStyle name="Normal 5 8 2 3" xfId="1426" xr:uid="{2B16EBDA-E386-4A1F-8ECB-AB10A27EFC94}"/>
    <cellStyle name="Normal 5 8 2 3 2" xfId="1427" xr:uid="{07A4714F-7316-4D47-9BDC-2E2FCF506E89}"/>
    <cellStyle name="Normal 5 8 2 3 3" xfId="3089" xr:uid="{CCEFC1F7-54BB-4A26-B1AC-A3DAF61797C5}"/>
    <cellStyle name="Normal 5 8 2 3 4" xfId="3090" xr:uid="{19AD01FB-2AB4-4076-862B-D77E01B1A70B}"/>
    <cellStyle name="Normal 5 8 2 4" xfId="1428" xr:uid="{D1FCAB41-439D-497D-B1CE-DCD21B64322D}"/>
    <cellStyle name="Normal 5 8 2 5" xfId="3091" xr:uid="{B27A8B40-62EA-4833-A2E6-CD0D4DF18CFC}"/>
    <cellStyle name="Normal 5 8 2 6" xfId="3092" xr:uid="{35E8677A-3B81-470C-82F1-2CE4220F0783}"/>
    <cellStyle name="Normal 5 8 3" xfId="601" xr:uid="{E3230A91-7D44-43F4-BD0F-0707013D3F96}"/>
    <cellStyle name="Normal 5 8 3 2" xfId="1429" xr:uid="{77A01881-90D8-4C51-A43E-39F1143D5797}"/>
    <cellStyle name="Normal 5 8 3 2 2" xfId="1430" xr:uid="{F9EB5338-8944-409C-BFA6-B10D8DBDC8D3}"/>
    <cellStyle name="Normal 5 8 3 2 3" xfId="3093" xr:uid="{4CBA6C25-BBE9-424E-8B4F-219D66740E2B}"/>
    <cellStyle name="Normal 5 8 3 2 4" xfId="3094" xr:uid="{C7E94A03-5827-4CC7-B630-0AB9B508DD54}"/>
    <cellStyle name="Normal 5 8 3 3" xfId="1431" xr:uid="{B38A7293-4C9A-4679-918A-F966EABFEAF7}"/>
    <cellStyle name="Normal 5 8 3 4" xfId="3095" xr:uid="{760B6240-432D-4536-A15B-6EB2B9FC63CB}"/>
    <cellStyle name="Normal 5 8 3 5" xfId="3096" xr:uid="{351AC80E-53E8-4D07-B4E0-190618943DA0}"/>
    <cellStyle name="Normal 5 8 4" xfId="1432" xr:uid="{9BEEC24C-A2E8-4574-AE54-A2DE0581453A}"/>
    <cellStyle name="Normal 5 8 4 2" xfId="1433" xr:uid="{81FFFE79-F580-4AE1-AC3D-FB5428512EB8}"/>
    <cellStyle name="Normal 5 8 4 3" xfId="3097" xr:uid="{30D71E77-DCB0-4388-96AD-A82B921EB835}"/>
    <cellStyle name="Normal 5 8 4 4" xfId="3098" xr:uid="{B3D35A35-0458-48B5-83A8-015055F6B4AA}"/>
    <cellStyle name="Normal 5 8 5" xfId="1434" xr:uid="{D12501BD-EBE8-4691-B24C-B58E903A73A4}"/>
    <cellStyle name="Normal 5 8 5 2" xfId="3099" xr:uid="{9DC6661B-BDFF-44F4-A323-9C53D01AF45D}"/>
    <cellStyle name="Normal 5 8 5 3" xfId="3100" xr:uid="{65A9CCB9-54B9-4119-9E44-8136D3F27481}"/>
    <cellStyle name="Normal 5 8 5 4" xfId="3101" xr:uid="{18965B8C-67EC-4300-9383-44C704EF641B}"/>
    <cellStyle name="Normal 5 8 6" xfId="3102" xr:uid="{FC883D49-4340-49A6-A521-C0881C6FBB0E}"/>
    <cellStyle name="Normal 5 8 7" xfId="3103" xr:uid="{CE410AF1-48A9-4B1F-8803-0A53CC60565E}"/>
    <cellStyle name="Normal 5 8 8" xfId="3104" xr:uid="{219C3F1F-F733-4A56-8D63-A96F2A1D51AD}"/>
    <cellStyle name="Normal 5 9" xfId="320" xr:uid="{BEC706EB-EF48-479E-A5DC-38547E029E99}"/>
    <cellStyle name="Normal 5 9 2" xfId="602" xr:uid="{B22AEDB3-7496-4A5C-8E74-9B98A5FA8D72}"/>
    <cellStyle name="Normal 5 9 2 2" xfId="603" xr:uid="{4D1D3D65-CCF1-4734-92EF-EB1096A20BEB}"/>
    <cellStyle name="Normal 5 9 2 2 2" xfId="1435" xr:uid="{1E8CDA25-998B-46DE-A15F-C93E4EB0F049}"/>
    <cellStyle name="Normal 5 9 2 2 3" xfId="3105" xr:uid="{55A9CD60-3FA9-4AC3-86A3-83A7F240A516}"/>
    <cellStyle name="Normal 5 9 2 2 4" xfId="3106" xr:uid="{6F1FC1CA-B517-4AF4-86BE-8E7DB0D88333}"/>
    <cellStyle name="Normal 5 9 2 3" xfId="1436" xr:uid="{F14FBB2B-AFFE-4E73-B2E2-8ED8096B76C7}"/>
    <cellStyle name="Normal 5 9 2 4" xfId="3107" xr:uid="{FDA10704-9AD0-44BA-BE6D-A2EE316A2CC0}"/>
    <cellStyle name="Normal 5 9 2 5" xfId="3108" xr:uid="{D38C0185-3296-4D6D-A62A-8978E86B1CE8}"/>
    <cellStyle name="Normal 5 9 3" xfId="604" xr:uid="{A8E40F82-04CE-4A56-BF8A-E477DFCF292D}"/>
    <cellStyle name="Normal 5 9 3 2" xfId="1437" xr:uid="{73253004-79E7-4B67-9046-43D316E7F2BD}"/>
    <cellStyle name="Normal 5 9 3 3" xfId="3109" xr:uid="{94E708FF-EDCD-4836-8103-9458115D44C8}"/>
    <cellStyle name="Normal 5 9 3 4" xfId="3110" xr:uid="{8D618015-78CA-4AAB-9F67-DF01B5ADA562}"/>
    <cellStyle name="Normal 5 9 4" xfId="1438" xr:uid="{DE90E836-518B-4385-9ABC-49A537148C57}"/>
    <cellStyle name="Normal 5 9 4 2" xfId="3111" xr:uid="{0148114C-51B9-46FD-AB1B-5DD3893F7AEB}"/>
    <cellStyle name="Normal 5 9 4 3" xfId="3112" xr:uid="{FE420EB3-3B9F-4E94-B28A-7DEC7BDD45BF}"/>
    <cellStyle name="Normal 5 9 4 4" xfId="3113" xr:uid="{74CCEF52-04A0-4582-A2ED-D69D5E346B29}"/>
    <cellStyle name="Normal 5 9 5" xfId="3114" xr:uid="{81C82E8B-51B1-49DF-BB91-1F999234ADCC}"/>
    <cellStyle name="Normal 5 9 6" xfId="3115" xr:uid="{D0D766D3-D99C-4889-8555-7883FFF94E1A}"/>
    <cellStyle name="Normal 5 9 7" xfId="3116" xr:uid="{5DD1A414-0CD6-487F-BFFA-9FE18F725E98}"/>
    <cellStyle name="Normal 6" xfId="111" xr:uid="{7E487256-5289-4340-A29B-5C4F01DE53D2}"/>
    <cellStyle name="Normal 6 10" xfId="321" xr:uid="{EF5DC658-E6BF-4941-BA56-5094B7C02928}"/>
    <cellStyle name="Normal 6 10 2" xfId="1439" xr:uid="{376434A0-4AC0-4FE5-A91E-24A02238B381}"/>
    <cellStyle name="Normal 6 10 2 2" xfId="3117" xr:uid="{7DC30CE7-DC37-46A1-9B7C-4EC9262EC92F}"/>
    <cellStyle name="Normal 6 10 2 2 2" xfId="4590" xr:uid="{FF14CA46-91E7-4B98-99BC-8E8A688FF5B8}"/>
    <cellStyle name="Normal 6 10 2 3" xfId="3118" xr:uid="{CF626615-13E4-4F1B-8F5E-4A673F5BB5E8}"/>
    <cellStyle name="Normal 6 10 2 4" xfId="3119" xr:uid="{7992CA42-D523-4531-B33B-7DF4E499B800}"/>
    <cellStyle name="Normal 6 10 3" xfId="3120" xr:uid="{FDFF7C72-D713-464F-A666-13E3605D5F29}"/>
    <cellStyle name="Normal 6 10 4" xfId="3121" xr:uid="{2D16CBBB-F8DD-4A5C-ACCA-1207CE2BB72C}"/>
    <cellStyle name="Normal 6 10 5" xfId="3122" xr:uid="{038DFE5F-F663-446E-899E-EABF1D3E384D}"/>
    <cellStyle name="Normal 6 11" xfId="1440" xr:uid="{DDE5AF04-5CFE-4A6A-9DE2-6F87140BD60E}"/>
    <cellStyle name="Normal 6 11 2" xfId="3123" xr:uid="{20D7EFD8-BAD1-4831-A987-1228E40F77A7}"/>
    <cellStyle name="Normal 6 11 3" xfId="3124" xr:uid="{E0C7FAD6-34AE-47C1-9013-7C4CC266DB77}"/>
    <cellStyle name="Normal 6 11 4" xfId="3125" xr:uid="{0D933172-7FED-4482-8AB8-10FC49085331}"/>
    <cellStyle name="Normal 6 12" xfId="904" xr:uid="{2061EF13-7325-4306-8F15-C7E8313B7EFC}"/>
    <cellStyle name="Normal 6 12 2" xfId="3126" xr:uid="{D53BF95F-53CA-4D08-BC05-99888E65DCB3}"/>
    <cellStyle name="Normal 6 12 3" xfId="3127" xr:uid="{9F58BB37-4E14-4D42-8370-B1BE62E4DFEF}"/>
    <cellStyle name="Normal 6 12 4" xfId="3128" xr:uid="{0AC4CF4B-7CE5-4DE0-B125-4B1AD0A71779}"/>
    <cellStyle name="Normal 6 13" xfId="901" xr:uid="{8E88874F-BDE0-4FD2-B77B-91F13EA52293}"/>
    <cellStyle name="Normal 6 13 2" xfId="3130" xr:uid="{E6DB7928-D841-4F99-9415-8D548E8FB03D}"/>
    <cellStyle name="Normal 6 13 3" xfId="4317" xr:uid="{86683236-4984-4624-847A-1280232D63FA}"/>
    <cellStyle name="Normal 6 13 4" xfId="3129" xr:uid="{766D5928-9FB5-46DA-B6A1-080A81A7EDA7}"/>
    <cellStyle name="Normal 6 13 5" xfId="5321" xr:uid="{AB399DB0-93EA-45C1-8830-05C85D2FE404}"/>
    <cellStyle name="Normal 6 14" xfId="3131" xr:uid="{2F7CAAE6-300E-4991-A04C-735C2A74DC83}"/>
    <cellStyle name="Normal 6 15" xfId="3132" xr:uid="{2D1D163D-A0E5-4F2C-8ABE-B7556F3C39D3}"/>
    <cellStyle name="Normal 6 16" xfId="3133" xr:uid="{D7D961AF-72C7-4397-BEE7-C6E751B99985}"/>
    <cellStyle name="Normal 6 2" xfId="112" xr:uid="{CB257F04-CEB9-40F8-9F56-7A3BF45C7802}"/>
    <cellStyle name="Normal 6 2 2" xfId="322" xr:uid="{91AF1899-ED61-44F0-BAD9-12FF2F1EF2ED}"/>
    <cellStyle name="Normal 6 2 2 2" xfId="4673" xr:uid="{AC2354D5-18E1-4A21-9BF9-2D0E263183FD}"/>
    <cellStyle name="Normal 6 2 3" xfId="4562" xr:uid="{B856937F-097F-41CD-B83B-04C8AE5A7A64}"/>
    <cellStyle name="Normal 6 3" xfId="113" xr:uid="{C10925DE-4060-43FF-801F-263BB31C696E}"/>
    <cellStyle name="Normal 6 3 10" xfId="3134" xr:uid="{4F5ACDD4-20B8-44A6-804A-716457261801}"/>
    <cellStyle name="Normal 6 3 11" xfId="3135" xr:uid="{9D0945AE-747A-46F1-B3D4-880847F22975}"/>
    <cellStyle name="Normal 6 3 2" xfId="114" xr:uid="{3FB717DD-4892-4EEC-8653-0917365A6ABF}"/>
    <cellStyle name="Normal 6 3 2 2" xfId="115" xr:uid="{EE18A1C5-FA0A-48F4-B392-568AA8A143E4}"/>
    <cellStyle name="Normal 6 3 2 2 2" xfId="323" xr:uid="{823BCFF6-EAEE-4288-9284-A7ED4BD48F47}"/>
    <cellStyle name="Normal 6 3 2 2 2 2" xfId="605" xr:uid="{5356B8BA-C5E6-42B3-8B1A-558790BB56EC}"/>
    <cellStyle name="Normal 6 3 2 2 2 2 2" xfId="606" xr:uid="{C1CA8397-C58B-4309-9BFC-19D536CB5B74}"/>
    <cellStyle name="Normal 6 3 2 2 2 2 2 2" xfId="1441" xr:uid="{B9486431-A5DC-4E66-BFB5-94F2162A6CF7}"/>
    <cellStyle name="Normal 6 3 2 2 2 2 2 2 2" xfId="1442" xr:uid="{F07E8CCF-5A3E-431F-B739-71F48C5BEEEA}"/>
    <cellStyle name="Normal 6 3 2 2 2 2 2 3" xfId="1443" xr:uid="{AD35C7EE-D60C-43A3-960A-0B9184AC4C77}"/>
    <cellStyle name="Normal 6 3 2 2 2 2 3" xfId="1444" xr:uid="{22840451-8E22-4CB6-98E1-E980138F58B8}"/>
    <cellStyle name="Normal 6 3 2 2 2 2 3 2" xfId="1445" xr:uid="{FD6CCCCB-532A-48AA-8D9E-44FEF0BAC0B6}"/>
    <cellStyle name="Normal 6 3 2 2 2 2 4" xfId="1446" xr:uid="{ADB16DF1-2B03-4509-8901-24F6373D4D02}"/>
    <cellStyle name="Normal 6 3 2 2 2 3" xfId="607" xr:uid="{9F303633-4F9C-455C-A5CB-FC6029E73D05}"/>
    <cellStyle name="Normal 6 3 2 2 2 3 2" xfId="1447" xr:uid="{F89D75CA-2DE3-4E22-8630-B6130C88FF32}"/>
    <cellStyle name="Normal 6 3 2 2 2 3 2 2" xfId="1448" xr:uid="{118AF450-D761-4979-B4E1-D18EC042501C}"/>
    <cellStyle name="Normal 6 3 2 2 2 3 3" xfId="1449" xr:uid="{E6771731-C586-419E-A9FE-286C3CDED76A}"/>
    <cellStyle name="Normal 6 3 2 2 2 3 4" xfId="3136" xr:uid="{6221EFC5-CC37-44B5-ADB5-EFA5ECD56081}"/>
    <cellStyle name="Normal 6 3 2 2 2 4" xfId="1450" xr:uid="{DE7F623F-BCBC-47C8-81AE-5E6A7A582A79}"/>
    <cellStyle name="Normal 6 3 2 2 2 4 2" xfId="1451" xr:uid="{76D203BB-2639-4F55-8E49-17CB98D2D86B}"/>
    <cellStyle name="Normal 6 3 2 2 2 5" xfId="1452" xr:uid="{B142985F-46DC-4F14-A41F-E2889FD40F04}"/>
    <cellStyle name="Normal 6 3 2 2 2 6" xfId="3137" xr:uid="{417370AB-69E7-4146-B420-9E4E8BBB6ED9}"/>
    <cellStyle name="Normal 6 3 2 2 3" xfId="324" xr:uid="{C6B1A622-229A-45B0-BD01-77F372B15CB2}"/>
    <cellStyle name="Normal 6 3 2 2 3 2" xfId="608" xr:uid="{E3633A4F-9617-499C-91DD-BB96600801E7}"/>
    <cellStyle name="Normal 6 3 2 2 3 2 2" xfId="609" xr:uid="{E0734F65-AA22-47C9-B75D-7B3CA76988C8}"/>
    <cellStyle name="Normal 6 3 2 2 3 2 2 2" xfId="1453" xr:uid="{E3E7C37F-9ED4-4321-9D57-97A90FA61C27}"/>
    <cellStyle name="Normal 6 3 2 2 3 2 2 2 2" xfId="1454" xr:uid="{458E881E-D078-4BE3-B371-79F7578AB221}"/>
    <cellStyle name="Normal 6 3 2 2 3 2 2 3" xfId="1455" xr:uid="{616C1082-6D52-4410-A6BA-B2F35F3A73B7}"/>
    <cellStyle name="Normal 6 3 2 2 3 2 3" xfId="1456" xr:uid="{33A550B4-6021-4656-860E-3ABF4DB1712F}"/>
    <cellStyle name="Normal 6 3 2 2 3 2 3 2" xfId="1457" xr:uid="{7C7526DC-913D-4E59-B9B3-99B99FE88196}"/>
    <cellStyle name="Normal 6 3 2 2 3 2 4" xfId="1458" xr:uid="{F3EF4A3A-DBBB-4DF8-89A5-7B7ED7A6565F}"/>
    <cellStyle name="Normal 6 3 2 2 3 3" xfId="610" xr:uid="{D405E381-695E-4718-B039-FDB3D11862AE}"/>
    <cellStyle name="Normal 6 3 2 2 3 3 2" xfId="1459" xr:uid="{75169485-ADB6-4B28-AB20-248C81AF29C4}"/>
    <cellStyle name="Normal 6 3 2 2 3 3 2 2" xfId="1460" xr:uid="{075CB32A-9691-4849-BF18-FF72FCBE2D6C}"/>
    <cellStyle name="Normal 6 3 2 2 3 3 3" xfId="1461" xr:uid="{35775AA4-D830-4097-83C4-CE333FEDA264}"/>
    <cellStyle name="Normal 6 3 2 2 3 4" xfId="1462" xr:uid="{1D21DCF3-3165-4AF0-A5A3-F8E92AB21398}"/>
    <cellStyle name="Normal 6 3 2 2 3 4 2" xfId="1463" xr:uid="{D02F3A0B-CF51-4000-91D6-EA8C3CC89878}"/>
    <cellStyle name="Normal 6 3 2 2 3 5" xfId="1464" xr:uid="{5A73D7E1-44E2-4428-B006-1A6DACE2BC59}"/>
    <cellStyle name="Normal 6 3 2 2 4" xfId="611" xr:uid="{D8974356-B161-4AF4-BBB7-F7972FC57782}"/>
    <cellStyle name="Normal 6 3 2 2 4 2" xfId="612" xr:uid="{00425D30-5AD9-4693-B6CD-680AEC29715E}"/>
    <cellStyle name="Normal 6 3 2 2 4 2 2" xfId="1465" xr:uid="{9502BF30-9076-4F3A-8A13-491289BDC522}"/>
    <cellStyle name="Normal 6 3 2 2 4 2 2 2" xfId="1466" xr:uid="{055DA771-9238-41BD-9319-124B8A303B9E}"/>
    <cellStyle name="Normal 6 3 2 2 4 2 3" xfId="1467" xr:uid="{CEB96A76-9C6B-4D4D-B084-2800D5B7D84A}"/>
    <cellStyle name="Normal 6 3 2 2 4 3" xfId="1468" xr:uid="{F9A10E68-5803-45B7-A677-215344F4D492}"/>
    <cellStyle name="Normal 6 3 2 2 4 3 2" xfId="1469" xr:uid="{E46776F2-F7D1-4035-80BF-17C0F4D3FA43}"/>
    <cellStyle name="Normal 6 3 2 2 4 4" xfId="1470" xr:uid="{9F58B542-F8D1-4BFC-BC9B-5F7A992EE202}"/>
    <cellStyle name="Normal 6 3 2 2 5" xfId="613" xr:uid="{BB33BA01-3F8E-489B-9773-F1F7B5F7454E}"/>
    <cellStyle name="Normal 6 3 2 2 5 2" xfId="1471" xr:uid="{81EB7BB0-AAB0-4AD3-B91A-262A83F85FE8}"/>
    <cellStyle name="Normal 6 3 2 2 5 2 2" xfId="1472" xr:uid="{DDDE75F6-9829-4DFE-8861-4D1B24001EC5}"/>
    <cellStyle name="Normal 6 3 2 2 5 3" xfId="1473" xr:uid="{469A202D-CF21-4660-A1D1-15A5135FF488}"/>
    <cellStyle name="Normal 6 3 2 2 5 4" xfId="3138" xr:uid="{AF8044EB-D4D3-41D6-BEBD-B90FF01ADD62}"/>
    <cellStyle name="Normal 6 3 2 2 6" xfId="1474" xr:uid="{3D722F13-1A09-47AA-B79F-638EC3FB3522}"/>
    <cellStyle name="Normal 6 3 2 2 6 2" xfId="1475" xr:uid="{9BB4EC3A-AC75-4598-91A2-DE87A7E82050}"/>
    <cellStyle name="Normal 6 3 2 2 7" xfId="1476" xr:uid="{CC73E6ED-3742-49F9-90CF-B1B7802F15DB}"/>
    <cellStyle name="Normal 6 3 2 2 8" xfId="3139" xr:uid="{6604310D-1DAC-4B1C-AE9B-AC40CCC84D21}"/>
    <cellStyle name="Normal 6 3 2 3" xfId="325" xr:uid="{939C6098-FFBB-4EA9-9647-B684833986FD}"/>
    <cellStyle name="Normal 6 3 2 3 2" xfId="614" xr:uid="{0A196833-15E0-4072-9213-7A7F21504B7C}"/>
    <cellStyle name="Normal 6 3 2 3 2 2" xfId="615" xr:uid="{B5CA537B-1C38-4B56-BE52-A87A1852652E}"/>
    <cellStyle name="Normal 6 3 2 3 2 2 2" xfId="1477" xr:uid="{C3AB7ADB-5996-4FB2-9223-AE7B27B8E3F4}"/>
    <cellStyle name="Normal 6 3 2 3 2 2 2 2" xfId="1478" xr:uid="{2C13F4BB-BC30-43BE-9051-FDE5FD82A5BB}"/>
    <cellStyle name="Normal 6 3 2 3 2 2 3" xfId="1479" xr:uid="{23FF696E-A773-41C8-AD70-776E54E5834E}"/>
    <cellStyle name="Normal 6 3 2 3 2 3" xfId="1480" xr:uid="{18B163D8-30D8-4D71-8D05-F1FDE8302485}"/>
    <cellStyle name="Normal 6 3 2 3 2 3 2" xfId="1481" xr:uid="{DB0355C7-060D-4446-947E-1933E6C175D7}"/>
    <cellStyle name="Normal 6 3 2 3 2 4" xfId="1482" xr:uid="{48CDF30E-293C-4C09-9D04-EC0126138763}"/>
    <cellStyle name="Normal 6 3 2 3 3" xfId="616" xr:uid="{9D65F388-47A9-4D63-A05D-B7980A56D564}"/>
    <cellStyle name="Normal 6 3 2 3 3 2" xfId="1483" xr:uid="{4497C38D-6B74-4C4D-AFE8-DE3ABD8971A8}"/>
    <cellStyle name="Normal 6 3 2 3 3 2 2" xfId="1484" xr:uid="{82F7B58F-B424-4329-9518-56EB8CF0260D}"/>
    <cellStyle name="Normal 6 3 2 3 3 3" xfId="1485" xr:uid="{1FA1F53D-325B-4AC9-9529-DC9EB0CB9B8F}"/>
    <cellStyle name="Normal 6 3 2 3 3 4" xfId="3140" xr:uid="{2D93452E-AA3D-4504-891C-9827A22D322D}"/>
    <cellStyle name="Normal 6 3 2 3 4" xfId="1486" xr:uid="{2DBFFA72-B3B1-492B-B83E-34780B8F8CEF}"/>
    <cellStyle name="Normal 6 3 2 3 4 2" xfId="1487" xr:uid="{77F8D0D9-C90E-491C-B5B1-B15D0B30282B}"/>
    <cellStyle name="Normal 6 3 2 3 5" xfId="1488" xr:uid="{1F3C983D-2CFB-4C15-9B82-B26E33D0572D}"/>
    <cellStyle name="Normal 6 3 2 3 6" xfId="3141" xr:uid="{05AFB9B2-A61C-458F-A67A-D2ABF98992EC}"/>
    <cellStyle name="Normal 6 3 2 4" xfId="326" xr:uid="{62B86697-8190-4509-9453-9233197FBD08}"/>
    <cellStyle name="Normal 6 3 2 4 2" xfId="617" xr:uid="{E5C3DCF1-0E24-4487-8610-41978C43A041}"/>
    <cellStyle name="Normal 6 3 2 4 2 2" xfId="618" xr:uid="{9A134B6D-F7A5-4F90-B5B2-9468CE3C7A4E}"/>
    <cellStyle name="Normal 6 3 2 4 2 2 2" xfId="1489" xr:uid="{CC1B99D6-96A5-41B3-8B24-8581ED558F71}"/>
    <cellStyle name="Normal 6 3 2 4 2 2 2 2" xfId="1490" xr:uid="{78AFA322-3BB2-4C79-B85F-270E3CB306A5}"/>
    <cellStyle name="Normal 6 3 2 4 2 2 3" xfId="1491" xr:uid="{787CE525-F072-45E1-B47E-42F26F4D7DC6}"/>
    <cellStyle name="Normal 6 3 2 4 2 3" xfId="1492" xr:uid="{2741B1D3-0D30-4644-B603-FA9A2E253072}"/>
    <cellStyle name="Normal 6 3 2 4 2 3 2" xfId="1493" xr:uid="{9645753A-AA83-40BD-8245-B13CFB1BA1A0}"/>
    <cellStyle name="Normal 6 3 2 4 2 4" xfId="1494" xr:uid="{02A1D05D-EA81-44F7-9D8D-8A5FB8CF24C9}"/>
    <cellStyle name="Normal 6 3 2 4 3" xfId="619" xr:uid="{364CDEA5-7E64-4839-946C-7FBB6198BEAA}"/>
    <cellStyle name="Normal 6 3 2 4 3 2" xfId="1495" xr:uid="{6E0E525E-28F8-473A-822C-00F21E85C939}"/>
    <cellStyle name="Normal 6 3 2 4 3 2 2" xfId="1496" xr:uid="{0179A09D-436E-4478-8C69-887714A01C90}"/>
    <cellStyle name="Normal 6 3 2 4 3 3" xfId="1497" xr:uid="{523A7AC3-24FC-40E7-B109-CF8D363BCF16}"/>
    <cellStyle name="Normal 6 3 2 4 4" xfId="1498" xr:uid="{57BC35D7-F32D-4578-A10F-E6A6BCE35C49}"/>
    <cellStyle name="Normal 6 3 2 4 4 2" xfId="1499" xr:uid="{0C7E2C12-C51A-48CA-81A4-8BD98B335472}"/>
    <cellStyle name="Normal 6 3 2 4 5" xfId="1500" xr:uid="{08E42CC5-BF88-4756-9FF0-B634E4B26421}"/>
    <cellStyle name="Normal 6 3 2 5" xfId="327" xr:uid="{7425D440-8E82-474D-9C47-2A1FDAE8E3D9}"/>
    <cellStyle name="Normal 6 3 2 5 2" xfId="620" xr:uid="{D84F4698-FE85-467E-8FBD-477ADEDB7991}"/>
    <cellStyle name="Normal 6 3 2 5 2 2" xfId="1501" xr:uid="{8BB254BC-721A-4279-A7C1-DA4B7B867B79}"/>
    <cellStyle name="Normal 6 3 2 5 2 2 2" xfId="1502" xr:uid="{6E4DBD43-A53F-4CB6-B18F-8C5DA6BC2BD5}"/>
    <cellStyle name="Normal 6 3 2 5 2 3" xfId="1503" xr:uid="{8524A400-1378-402C-B3FA-763A31BAC10A}"/>
    <cellStyle name="Normal 6 3 2 5 3" xfId="1504" xr:uid="{046AE694-AC71-4F62-9114-D5ADBBEE456D}"/>
    <cellStyle name="Normal 6 3 2 5 3 2" xfId="1505" xr:uid="{2366AA08-D0CF-43E1-90F2-A590E50703C1}"/>
    <cellStyle name="Normal 6 3 2 5 4" xfId="1506" xr:uid="{03496711-DFF3-4FA5-B72F-37502E0E8DED}"/>
    <cellStyle name="Normal 6 3 2 6" xfId="621" xr:uid="{E12A6125-33A4-49EA-9642-8AD96ACD50F4}"/>
    <cellStyle name="Normal 6 3 2 6 2" xfId="1507" xr:uid="{DB98491A-FCB5-46C0-BB19-1E181289C295}"/>
    <cellStyle name="Normal 6 3 2 6 2 2" xfId="1508" xr:uid="{50A91EF4-F434-4DD0-87F5-D8C4A6E6B7D9}"/>
    <cellStyle name="Normal 6 3 2 6 3" xfId="1509" xr:uid="{F6E34676-6A04-4E96-AF94-DE110A13B7A0}"/>
    <cellStyle name="Normal 6 3 2 6 4" xfId="3142" xr:uid="{E2A116E1-6C0E-4D45-916B-4483857D566B}"/>
    <cellStyle name="Normal 6 3 2 7" xfId="1510" xr:uid="{AEC123CA-61BD-4FAE-8901-F0036F614B5E}"/>
    <cellStyle name="Normal 6 3 2 7 2" xfId="1511" xr:uid="{6739BC98-BEC8-48D7-B495-0813C9BAE0B8}"/>
    <cellStyle name="Normal 6 3 2 8" xfId="1512" xr:uid="{4FAA28CB-8B79-4F95-8A94-0CE290309122}"/>
    <cellStyle name="Normal 6 3 2 9" xfId="3143" xr:uid="{07021006-B0D2-4388-976E-B9226200E71C}"/>
    <cellStyle name="Normal 6 3 3" xfId="116" xr:uid="{20F053DB-917D-40F4-8DEF-15BB5BDDF7FB}"/>
    <cellStyle name="Normal 6 3 3 2" xfId="117" xr:uid="{0A6F4F22-0D09-443A-8DF4-1896D6F0F894}"/>
    <cellStyle name="Normal 6 3 3 2 2" xfId="622" xr:uid="{585460DC-21C9-47C6-947C-EC285A9E3B75}"/>
    <cellStyle name="Normal 6 3 3 2 2 2" xfId="623" xr:uid="{23CC6082-A5A5-4A4F-991E-FDDD71963BA4}"/>
    <cellStyle name="Normal 6 3 3 2 2 2 2" xfId="1513" xr:uid="{3265CDCC-E781-498C-9586-F577059A3518}"/>
    <cellStyle name="Normal 6 3 3 2 2 2 2 2" xfId="1514" xr:uid="{F873328C-4005-47D7-A5E2-8D9707E8DC5A}"/>
    <cellStyle name="Normal 6 3 3 2 2 2 3" xfId="1515" xr:uid="{17F92F98-59BE-4896-B844-78E3A692A265}"/>
    <cellStyle name="Normal 6 3 3 2 2 3" xfId="1516" xr:uid="{7157F1D5-E617-4759-A4EC-483F87ECA680}"/>
    <cellStyle name="Normal 6 3 3 2 2 3 2" xfId="1517" xr:uid="{1CB02807-C8BE-4209-9D72-85C2A3D59F8B}"/>
    <cellStyle name="Normal 6 3 3 2 2 4" xfId="1518" xr:uid="{3F65D36F-529F-425E-BCCF-66C623264600}"/>
    <cellStyle name="Normal 6 3 3 2 3" xfId="624" xr:uid="{9C1C21FD-AC5E-4F90-B920-986029CC7333}"/>
    <cellStyle name="Normal 6 3 3 2 3 2" xfId="1519" xr:uid="{AB077955-204F-4A1A-96A5-EA7F358513E4}"/>
    <cellStyle name="Normal 6 3 3 2 3 2 2" xfId="1520" xr:uid="{C140309A-981A-4C59-B363-1AEBC96F39FB}"/>
    <cellStyle name="Normal 6 3 3 2 3 3" xfId="1521" xr:uid="{D4D8ACB9-5F1C-4860-A90E-0AEDD36CD6CE}"/>
    <cellStyle name="Normal 6 3 3 2 3 4" xfId="3144" xr:uid="{2220829A-F25C-4C8A-B5CF-3C61B1F69B50}"/>
    <cellStyle name="Normal 6 3 3 2 4" xfId="1522" xr:uid="{F9ACE988-D794-4C6A-BDA9-278DED0937FF}"/>
    <cellStyle name="Normal 6 3 3 2 4 2" xfId="1523" xr:uid="{9C9292DA-4746-4741-813A-3E92EE48205E}"/>
    <cellStyle name="Normal 6 3 3 2 5" xfId="1524" xr:uid="{33571C78-CB57-4DDD-85C0-C9679BB4547B}"/>
    <cellStyle name="Normal 6 3 3 2 6" xfId="3145" xr:uid="{4B2D52F6-BCB8-42BD-B536-AF709290A26E}"/>
    <cellStyle name="Normal 6 3 3 3" xfId="328" xr:uid="{33286E60-13B7-438C-AA93-F43544F56026}"/>
    <cellStyle name="Normal 6 3 3 3 2" xfId="625" xr:uid="{76A6F42E-1C8D-4DD7-9CE3-16FD5DCC275B}"/>
    <cellStyle name="Normal 6 3 3 3 2 2" xfId="626" xr:uid="{197C4C32-4DF8-4014-94DD-74A0A8DCB443}"/>
    <cellStyle name="Normal 6 3 3 3 2 2 2" xfId="1525" xr:uid="{4A1899F6-0E5C-47E9-8406-1E2A56339B1B}"/>
    <cellStyle name="Normal 6 3 3 3 2 2 2 2" xfId="1526" xr:uid="{AF4A4587-90EF-440D-B3E5-EB146E183D2C}"/>
    <cellStyle name="Normal 6 3 3 3 2 2 3" xfId="1527" xr:uid="{BB109654-CE4D-4DA5-AB3E-93318B7F5BCB}"/>
    <cellStyle name="Normal 6 3 3 3 2 3" xfId="1528" xr:uid="{CBDEA42B-8FE7-48A7-8575-A314280DAE86}"/>
    <cellStyle name="Normal 6 3 3 3 2 3 2" xfId="1529" xr:uid="{CA6A6927-EE03-437A-9AE0-E64AF3A3EA1F}"/>
    <cellStyle name="Normal 6 3 3 3 2 4" xfId="1530" xr:uid="{8A6CD5CD-E3D2-4864-86D7-BF00CDD3022F}"/>
    <cellStyle name="Normal 6 3 3 3 3" xfId="627" xr:uid="{6C499408-8767-4A32-A7FC-3C505A5345D4}"/>
    <cellStyle name="Normal 6 3 3 3 3 2" xfId="1531" xr:uid="{C6C1AED1-9A68-4B04-BC4F-F97C37AA3C1B}"/>
    <cellStyle name="Normal 6 3 3 3 3 2 2" xfId="1532" xr:uid="{62E856BD-AE02-4A7A-9F25-2B90AE0577CB}"/>
    <cellStyle name="Normal 6 3 3 3 3 3" xfId="1533" xr:uid="{DE2B3A49-0D2D-4C5D-B697-FA341AB7FB0F}"/>
    <cellStyle name="Normal 6 3 3 3 4" xfId="1534" xr:uid="{619B9371-970E-4187-90CA-C749B818C370}"/>
    <cellStyle name="Normal 6 3 3 3 4 2" xfId="1535" xr:uid="{68A426D9-B6CD-4FF9-8F5E-E7B986192807}"/>
    <cellStyle name="Normal 6 3 3 3 5" xfId="1536" xr:uid="{1C3B00B7-EF83-4127-B7ED-8D0F16402882}"/>
    <cellStyle name="Normal 6 3 3 4" xfId="329" xr:uid="{81F1B677-E61B-4D28-A071-8CB74A144D6F}"/>
    <cellStyle name="Normal 6 3 3 4 2" xfId="628" xr:uid="{CAB0B503-A412-4C24-9FFF-83240C50D64F}"/>
    <cellStyle name="Normal 6 3 3 4 2 2" xfId="1537" xr:uid="{20DE8CF7-7FC2-4692-9076-54B55E92FACE}"/>
    <cellStyle name="Normal 6 3 3 4 2 2 2" xfId="1538" xr:uid="{4349DCE8-985D-48EB-8BB2-3CCDE0F35783}"/>
    <cellStyle name="Normal 6 3 3 4 2 3" xfId="1539" xr:uid="{9889EDA7-95CF-4BEF-BE89-0CE91E0503F9}"/>
    <cellStyle name="Normal 6 3 3 4 3" xfId="1540" xr:uid="{7FAA7C0B-4833-498A-B49E-D9D66AB6FC0F}"/>
    <cellStyle name="Normal 6 3 3 4 3 2" xfId="1541" xr:uid="{CDFF7812-A344-4B6A-9795-164B9A954CAC}"/>
    <cellStyle name="Normal 6 3 3 4 4" xfId="1542" xr:uid="{0FC89012-E44C-48E3-A7F8-40A993F41FAF}"/>
    <cellStyle name="Normal 6 3 3 5" xfId="629" xr:uid="{6F293D21-B62C-41EE-AD6E-5A7CD52EACC7}"/>
    <cellStyle name="Normal 6 3 3 5 2" xfId="1543" xr:uid="{5F2D59AF-24FE-4FDF-BE79-C8BEE36DB0F4}"/>
    <cellStyle name="Normal 6 3 3 5 2 2" xfId="1544" xr:uid="{914035A7-5118-4145-8A52-13982103A532}"/>
    <cellStyle name="Normal 6 3 3 5 3" xfId="1545" xr:uid="{91733733-2DEB-44FD-B3E6-F860E16C7545}"/>
    <cellStyle name="Normal 6 3 3 5 4" xfId="3146" xr:uid="{354C402A-20E8-4107-A761-4AA29C3D2D9E}"/>
    <cellStyle name="Normal 6 3 3 6" xfId="1546" xr:uid="{77330C8E-3205-44AF-93F9-B043ADBDA906}"/>
    <cellStyle name="Normal 6 3 3 6 2" xfId="1547" xr:uid="{1339C69D-E16D-4097-A80A-3C06CF9D432B}"/>
    <cellStyle name="Normal 6 3 3 7" xfId="1548" xr:uid="{FCDE7485-7330-4F39-AE67-97BF70AE05D1}"/>
    <cellStyle name="Normal 6 3 3 8" xfId="3147" xr:uid="{36D64D9B-E2A9-4B27-B9B4-B4354DE5615A}"/>
    <cellStyle name="Normal 6 3 4" xfId="118" xr:uid="{BF5E23E7-3757-4A30-9D99-1B92D4CA6A4B}"/>
    <cellStyle name="Normal 6 3 4 2" xfId="449" xr:uid="{A533B6FA-2124-4CEE-B36F-D6154BD77273}"/>
    <cellStyle name="Normal 6 3 4 2 2" xfId="630" xr:uid="{24C035F3-7EF5-41B8-89BD-A120B4B9D65B}"/>
    <cellStyle name="Normal 6 3 4 2 2 2" xfId="1549" xr:uid="{78A60102-C6E8-4FAA-9416-EE245AF66A32}"/>
    <cellStyle name="Normal 6 3 4 2 2 2 2" xfId="1550" xr:uid="{3F7C99A4-A7E6-49C4-B0FA-B3C5850DBE37}"/>
    <cellStyle name="Normal 6 3 4 2 2 3" xfId="1551" xr:uid="{67C5BE5C-4FEA-4571-BCAA-1353C466DB80}"/>
    <cellStyle name="Normal 6 3 4 2 2 4" xfId="3148" xr:uid="{3BE5B90D-71F0-42C4-8360-2055C2C9F241}"/>
    <cellStyle name="Normal 6 3 4 2 3" xfId="1552" xr:uid="{B19B4EF2-37E4-4AAE-ABAC-240901498E2A}"/>
    <cellStyle name="Normal 6 3 4 2 3 2" xfId="1553" xr:uid="{CE72E8EA-4A56-4D9F-A389-8DA26039ACEC}"/>
    <cellStyle name="Normal 6 3 4 2 4" xfId="1554" xr:uid="{BE61B4BD-504B-467C-9618-58D32454CA4C}"/>
    <cellStyle name="Normal 6 3 4 2 5" xfId="3149" xr:uid="{2B311E75-3CFD-4DAA-A786-7E999D238A10}"/>
    <cellStyle name="Normal 6 3 4 3" xfId="631" xr:uid="{B99BF075-E189-4070-ADBF-91B4531DC4DF}"/>
    <cellStyle name="Normal 6 3 4 3 2" xfId="1555" xr:uid="{B43421B4-037E-4240-BCE2-8F31C56ABA1E}"/>
    <cellStyle name="Normal 6 3 4 3 2 2" xfId="1556" xr:uid="{919F87E5-1A38-4EC1-B486-FA616599F6F3}"/>
    <cellStyle name="Normal 6 3 4 3 3" xfId="1557" xr:uid="{FD3536DC-F822-4504-928C-D65F8A1E9F45}"/>
    <cellStyle name="Normal 6 3 4 3 4" xfId="3150" xr:uid="{4F6507A2-2AF0-4EED-A2CC-F06C43E9839F}"/>
    <cellStyle name="Normal 6 3 4 4" xfId="1558" xr:uid="{1E24D485-2119-4AF9-9B06-6B9513A88548}"/>
    <cellStyle name="Normal 6 3 4 4 2" xfId="1559" xr:uid="{CBED0D20-47D1-4D14-8CC5-FAECE1E61EAA}"/>
    <cellStyle name="Normal 6 3 4 4 3" xfId="3151" xr:uid="{18C8717F-CDEB-48E7-8FFA-D0D956E00CED}"/>
    <cellStyle name="Normal 6 3 4 4 4" xfId="3152" xr:uid="{933C04B9-19A2-4CE7-9487-BD7C2DEC9474}"/>
    <cellStyle name="Normal 6 3 4 5" xfId="1560" xr:uid="{596D475F-C823-497A-B9D5-0AED51CC7209}"/>
    <cellStyle name="Normal 6 3 4 6" xfId="3153" xr:uid="{8A92FC58-A855-4AC2-80F7-FC99AD753777}"/>
    <cellStyle name="Normal 6 3 4 7" xfId="3154" xr:uid="{7D6BA97A-C406-4FE9-BCDC-A7DFBA9F5EA4}"/>
    <cellStyle name="Normal 6 3 5" xfId="330" xr:uid="{18100F42-CE77-4652-B8A0-C408C1512170}"/>
    <cellStyle name="Normal 6 3 5 2" xfId="632" xr:uid="{9D774B36-1782-42D8-AD2F-51B7BC5E57D1}"/>
    <cellStyle name="Normal 6 3 5 2 2" xfId="633" xr:uid="{4CF7FA2D-8052-46F5-BCEC-BA4E13035A0C}"/>
    <cellStyle name="Normal 6 3 5 2 2 2" xfId="1561" xr:uid="{DA2C5A45-0683-423F-BA2C-4B229A631235}"/>
    <cellStyle name="Normal 6 3 5 2 2 2 2" xfId="1562" xr:uid="{A4C59D96-1F75-4775-95AE-02166D0259A0}"/>
    <cellStyle name="Normal 6 3 5 2 2 3" xfId="1563" xr:uid="{F8627057-1C53-43BE-BF50-61ED157853AA}"/>
    <cellStyle name="Normal 6 3 5 2 3" xfId="1564" xr:uid="{D3222F14-DCED-472F-BC79-40F9413B8874}"/>
    <cellStyle name="Normal 6 3 5 2 3 2" xfId="1565" xr:uid="{70BC5DC9-E711-437E-9DD9-98F1B5A1DB16}"/>
    <cellStyle name="Normal 6 3 5 2 4" xfId="1566" xr:uid="{AF2C9410-A429-444C-9302-85946A272A2C}"/>
    <cellStyle name="Normal 6 3 5 3" xfId="634" xr:uid="{5DE640AB-AF83-46C4-9793-34E948B4E527}"/>
    <cellStyle name="Normal 6 3 5 3 2" xfId="1567" xr:uid="{D5F8BF42-58CF-4243-8252-5C3840D773F5}"/>
    <cellStyle name="Normal 6 3 5 3 2 2" xfId="1568" xr:uid="{5DCBCA53-E46D-44F5-8A85-59208D53B633}"/>
    <cellStyle name="Normal 6 3 5 3 3" xfId="1569" xr:uid="{9060F289-B6F2-490D-A5F2-23A08A71E679}"/>
    <cellStyle name="Normal 6 3 5 3 4" xfId="3155" xr:uid="{5A02B17A-D1B9-4B9C-89FF-DBD72C745E00}"/>
    <cellStyle name="Normal 6 3 5 4" xfId="1570" xr:uid="{3B83BD4F-220B-45D6-AFCF-C5B48E15A0F3}"/>
    <cellStyle name="Normal 6 3 5 4 2" xfId="1571" xr:uid="{B8D7F2A5-D538-4D5E-A72F-76AF42BF5201}"/>
    <cellStyle name="Normal 6 3 5 5" xfId="1572" xr:uid="{58EB228A-18D3-4215-8531-73CB162E10BD}"/>
    <cellStyle name="Normal 6 3 5 6" xfId="3156" xr:uid="{02647BA5-38D1-4A4C-9B9D-AE26E083E778}"/>
    <cellStyle name="Normal 6 3 6" xfId="331" xr:uid="{9527D78F-D9EF-44CE-8B8D-9067D6E1131D}"/>
    <cellStyle name="Normal 6 3 6 2" xfId="635" xr:uid="{5CFB99C4-6761-4787-9923-E4601D32EE92}"/>
    <cellStyle name="Normal 6 3 6 2 2" xfId="1573" xr:uid="{4A32C1A8-FD00-4C69-A3E7-22ED4155D5B6}"/>
    <cellStyle name="Normal 6 3 6 2 2 2" xfId="1574" xr:uid="{998A4E8C-312C-48E1-BA17-D01ADE2F3465}"/>
    <cellStyle name="Normal 6 3 6 2 3" xfId="1575" xr:uid="{5AFCDC44-4BF8-4FB0-A2BA-31B61218C2B0}"/>
    <cellStyle name="Normal 6 3 6 2 4" xfId="3157" xr:uid="{54AB88A9-9CA6-4096-A09C-9FE893453C33}"/>
    <cellStyle name="Normal 6 3 6 3" xfId="1576" xr:uid="{B846B5C7-F1E9-4613-8D19-07B9E63488FF}"/>
    <cellStyle name="Normal 6 3 6 3 2" xfId="1577" xr:uid="{8E6FEA8C-0077-45D7-A802-F13BE96E13B1}"/>
    <cellStyle name="Normal 6 3 6 4" xfId="1578" xr:uid="{E574BD38-C98F-4DFF-880E-1F527D4C1FB1}"/>
    <cellStyle name="Normal 6 3 6 5" xfId="3158" xr:uid="{51DC5090-8F35-4FD7-9352-237FDFBF4331}"/>
    <cellStyle name="Normal 6 3 7" xfId="636" xr:uid="{29314A99-D5A7-4B0D-B803-77B6C0D32AFE}"/>
    <cellStyle name="Normal 6 3 7 2" xfId="1579" xr:uid="{02102C93-48DA-4C37-BDF2-718D6A5A7090}"/>
    <cellStyle name="Normal 6 3 7 2 2" xfId="1580" xr:uid="{5EE1B171-62CC-44E8-8E64-1CD39F7C7A90}"/>
    <cellStyle name="Normal 6 3 7 3" xfId="1581" xr:uid="{C99E6371-54E5-4CD3-BE57-3D4273560A4A}"/>
    <cellStyle name="Normal 6 3 7 4" xfId="3159" xr:uid="{1A4BA2A3-2D98-423F-8D7E-4E61A4A523A3}"/>
    <cellStyle name="Normal 6 3 8" xfId="1582" xr:uid="{230B0EBE-16B6-4E11-BA83-7B594FC14316}"/>
    <cellStyle name="Normal 6 3 8 2" xfId="1583" xr:uid="{C5703C46-75BA-4124-85A1-7B6B77EBDAAA}"/>
    <cellStyle name="Normal 6 3 8 3" xfId="3160" xr:uid="{FA938506-78E9-4A01-9168-32A8BAE06E53}"/>
    <cellStyle name="Normal 6 3 8 4" xfId="3161" xr:uid="{F8D0F420-E242-4923-ACF0-7DF980270ABE}"/>
    <cellStyle name="Normal 6 3 9" xfId="1584" xr:uid="{BF392C9F-94DD-4391-96B0-B83E55634D69}"/>
    <cellStyle name="Normal 6 3 9 2" xfId="4720" xr:uid="{70E70159-BF65-43BE-BCF9-0C1F4FF26DDE}"/>
    <cellStyle name="Normal 6 4" xfId="119" xr:uid="{C78C43D7-DF9C-4188-8ABD-779714D3278F}"/>
    <cellStyle name="Normal 6 4 10" xfId="3162" xr:uid="{C3E3F972-0292-4C8D-91AB-5D17A3B70C63}"/>
    <cellStyle name="Normal 6 4 11" xfId="3163" xr:uid="{4A3ECD52-F273-4D28-A0B2-DB91C6D61137}"/>
    <cellStyle name="Normal 6 4 2" xfId="120" xr:uid="{47BA463D-46D9-4C98-B98F-48FA98CF34DF}"/>
    <cellStyle name="Normal 6 4 2 2" xfId="121" xr:uid="{1F3DBC6B-7779-46F6-8640-CC89D4347072}"/>
    <cellStyle name="Normal 6 4 2 2 2" xfId="332" xr:uid="{B7DAEE66-1ADF-4E62-AFBC-8C503466FFF6}"/>
    <cellStyle name="Normal 6 4 2 2 2 2" xfId="637" xr:uid="{A4B2D5D5-3B4D-4484-B03B-5380D8D8BF8F}"/>
    <cellStyle name="Normal 6 4 2 2 2 2 2" xfId="1585" xr:uid="{8E483D28-47DE-4004-BDEB-CD93AF655094}"/>
    <cellStyle name="Normal 6 4 2 2 2 2 2 2" xfId="1586" xr:uid="{C7FF81DA-20B6-4B3D-A7FC-1390DB4F8E16}"/>
    <cellStyle name="Normal 6 4 2 2 2 2 3" xfId="1587" xr:uid="{767C3E26-1F8C-4F42-BC02-272499AC5D61}"/>
    <cellStyle name="Normal 6 4 2 2 2 2 4" xfId="3164" xr:uid="{4378D02B-685B-4E02-86D6-3365347224E8}"/>
    <cellStyle name="Normal 6 4 2 2 2 3" xfId="1588" xr:uid="{CBB5BFAC-15E0-493A-A389-1F6D84CBE8B9}"/>
    <cellStyle name="Normal 6 4 2 2 2 3 2" xfId="1589" xr:uid="{66C48DCB-1391-4ED8-BF3E-A65CE6ED2A21}"/>
    <cellStyle name="Normal 6 4 2 2 2 3 3" xfId="3165" xr:uid="{DC674593-16CF-4F97-84FB-B7D5D84933ED}"/>
    <cellStyle name="Normal 6 4 2 2 2 3 4" xfId="3166" xr:uid="{77DA44B7-F075-4241-84B7-D46F14A446FB}"/>
    <cellStyle name="Normal 6 4 2 2 2 4" xfId="1590" xr:uid="{32B7CDB2-FE69-4114-A36B-7800E2007FA5}"/>
    <cellStyle name="Normal 6 4 2 2 2 5" xfId="3167" xr:uid="{7AB0155D-D233-4E90-BCCB-561CEA1583BB}"/>
    <cellStyle name="Normal 6 4 2 2 2 6" xfId="3168" xr:uid="{F95C31F8-31D7-4776-A24B-C26FF4984365}"/>
    <cellStyle name="Normal 6 4 2 2 3" xfId="638" xr:uid="{13055B20-8C56-4876-A4D8-E0A090F6F7DC}"/>
    <cellStyle name="Normal 6 4 2 2 3 2" xfId="1591" xr:uid="{745ABC24-31FA-4CFF-A8D1-EA0A99C544B1}"/>
    <cellStyle name="Normal 6 4 2 2 3 2 2" xfId="1592" xr:uid="{B8094D7E-1509-43C6-9660-6C6F0F07C87A}"/>
    <cellStyle name="Normal 6 4 2 2 3 2 3" xfId="3169" xr:uid="{010121FD-FE51-45FD-95A8-ACCDB3C79FAF}"/>
    <cellStyle name="Normal 6 4 2 2 3 2 4" xfId="3170" xr:uid="{A2B63BE4-587D-4A23-A639-DD0B1BBE0922}"/>
    <cellStyle name="Normal 6 4 2 2 3 3" xfId="1593" xr:uid="{4BC19C9C-B75F-4A0D-B3CA-90FD71C4884E}"/>
    <cellStyle name="Normal 6 4 2 2 3 4" xfId="3171" xr:uid="{46CC2EAD-683A-4C02-AC12-7D0853CB6800}"/>
    <cellStyle name="Normal 6 4 2 2 3 5" xfId="3172" xr:uid="{728BEE1C-38D3-498B-86B7-0E0455D7878B}"/>
    <cellStyle name="Normal 6 4 2 2 4" xfId="1594" xr:uid="{4A654C01-EC2A-4C15-A476-144D7A610A6B}"/>
    <cellStyle name="Normal 6 4 2 2 4 2" xfId="1595" xr:uid="{997EC203-A6C2-4FCF-895F-87DFCE327812}"/>
    <cellStyle name="Normal 6 4 2 2 4 3" xfId="3173" xr:uid="{73E218FA-93D9-4AD8-9343-45620C9F819E}"/>
    <cellStyle name="Normal 6 4 2 2 4 4" xfId="3174" xr:uid="{EC96067E-9543-4F34-A4F9-0B7589FAD7FE}"/>
    <cellStyle name="Normal 6 4 2 2 5" xfId="1596" xr:uid="{F6F315A4-71A0-47C9-85FA-A6A32CE7D478}"/>
    <cellStyle name="Normal 6 4 2 2 5 2" xfId="3175" xr:uid="{E44CD672-B17C-4B09-9604-3CB08C6EE8F4}"/>
    <cellStyle name="Normal 6 4 2 2 5 3" xfId="3176" xr:uid="{DB6E5B27-9865-4465-A834-D5EDEBAEF7E1}"/>
    <cellStyle name="Normal 6 4 2 2 5 4" xfId="3177" xr:uid="{E65A2E8C-CFE4-4C31-B9F5-EFFFD965ECCB}"/>
    <cellStyle name="Normal 6 4 2 2 6" xfId="3178" xr:uid="{9687BB88-FE54-4E9A-B0C9-367D00800262}"/>
    <cellStyle name="Normal 6 4 2 2 7" xfId="3179" xr:uid="{EC6AF1D5-326B-4D17-8DC8-7EA962A3E195}"/>
    <cellStyle name="Normal 6 4 2 2 8" xfId="3180" xr:uid="{879AAAA8-5356-4633-8D2A-2A3FD03BEB01}"/>
    <cellStyle name="Normal 6 4 2 3" xfId="333" xr:uid="{FC705C3F-0205-49D1-A6AD-5BA2F795A7A0}"/>
    <cellStyle name="Normal 6 4 2 3 2" xfId="639" xr:uid="{AEB9A9F3-3AEB-4D86-907B-87DBA32F45CA}"/>
    <cellStyle name="Normal 6 4 2 3 2 2" xfId="640" xr:uid="{2C666198-FDEC-4C50-8C6B-0736CD6D1611}"/>
    <cellStyle name="Normal 6 4 2 3 2 2 2" xfId="1597" xr:uid="{E4B33BC0-117C-4FEE-A609-4E97F86AEA5D}"/>
    <cellStyle name="Normal 6 4 2 3 2 2 2 2" xfId="1598" xr:uid="{E6806602-7341-4EAA-A6F5-91EF146B312B}"/>
    <cellStyle name="Normal 6 4 2 3 2 2 3" xfId="1599" xr:uid="{48EC045D-4592-4F8D-AE51-4C1277A8CA44}"/>
    <cellStyle name="Normal 6 4 2 3 2 3" xfId="1600" xr:uid="{03761CA9-4E78-4FD2-8652-756EFB329C96}"/>
    <cellStyle name="Normal 6 4 2 3 2 3 2" xfId="1601" xr:uid="{D866C3FF-8593-4ADA-83E0-3D61E689B9FF}"/>
    <cellStyle name="Normal 6 4 2 3 2 4" xfId="1602" xr:uid="{824C7463-E49A-4D13-8DB8-E80C82F2632A}"/>
    <cellStyle name="Normal 6 4 2 3 3" xfId="641" xr:uid="{32AD49C1-E89D-459D-B9E7-883A83DD047D}"/>
    <cellStyle name="Normal 6 4 2 3 3 2" xfId="1603" xr:uid="{A8D7F238-CA75-4FFC-928D-0EE957899625}"/>
    <cellStyle name="Normal 6 4 2 3 3 2 2" xfId="1604" xr:uid="{6606E7AD-6717-4E48-B4C7-2B342CC6A171}"/>
    <cellStyle name="Normal 6 4 2 3 3 3" xfId="1605" xr:uid="{B8A091D3-278A-47C1-98F2-21174C00916A}"/>
    <cellStyle name="Normal 6 4 2 3 3 4" xfId="3181" xr:uid="{BCA16DEB-B9BC-45C2-88DD-8E87EE8DBD6B}"/>
    <cellStyle name="Normal 6 4 2 3 4" xfId="1606" xr:uid="{EBBC829E-9966-4183-8194-060BE19705B9}"/>
    <cellStyle name="Normal 6 4 2 3 4 2" xfId="1607" xr:uid="{A33B524B-E85E-4FFA-9EC9-40A807489A51}"/>
    <cellStyle name="Normal 6 4 2 3 5" xfId="1608" xr:uid="{9F181592-B026-4A1F-B69A-1E2ACCDE8A08}"/>
    <cellStyle name="Normal 6 4 2 3 6" xfId="3182" xr:uid="{02B574E5-F7B6-4873-BE19-E262CFC9D266}"/>
    <cellStyle name="Normal 6 4 2 4" xfId="334" xr:uid="{4719BE2B-435A-43E7-AC26-F903DE416176}"/>
    <cellStyle name="Normal 6 4 2 4 2" xfId="642" xr:uid="{3F354AE1-2E9B-4E92-BD7B-4481EAA7BEA4}"/>
    <cellStyle name="Normal 6 4 2 4 2 2" xfId="1609" xr:uid="{76520096-4ED6-48C7-9070-8A1F69313C61}"/>
    <cellStyle name="Normal 6 4 2 4 2 2 2" xfId="1610" xr:uid="{2E4AE146-24C2-4D38-84EC-0B46D2B68E52}"/>
    <cellStyle name="Normal 6 4 2 4 2 3" xfId="1611" xr:uid="{09C98E63-079F-481C-8590-AD2C541A2FCA}"/>
    <cellStyle name="Normal 6 4 2 4 2 4" xfId="3183" xr:uid="{E2EFAE28-132C-4C1C-B177-97813F3BE654}"/>
    <cellStyle name="Normal 6 4 2 4 3" xfId="1612" xr:uid="{A2FD6B1B-F9E5-49C6-B881-D2E041B58951}"/>
    <cellStyle name="Normal 6 4 2 4 3 2" xfId="1613" xr:uid="{EA4F578C-B269-4253-96B5-E837CEF22F49}"/>
    <cellStyle name="Normal 6 4 2 4 4" xfId="1614" xr:uid="{DB4CC495-C417-4D1C-A386-4DE7CFF80BBA}"/>
    <cellStyle name="Normal 6 4 2 4 5" xfId="3184" xr:uid="{A8C6964E-EC1F-4388-8DBD-3635E95CC1FC}"/>
    <cellStyle name="Normal 6 4 2 5" xfId="335" xr:uid="{A6165247-49CE-4A03-BF4C-CD012259233D}"/>
    <cellStyle name="Normal 6 4 2 5 2" xfId="1615" xr:uid="{5F8CF934-9705-4444-91BA-41DCA549139C}"/>
    <cellStyle name="Normal 6 4 2 5 2 2" xfId="1616" xr:uid="{F0EAA913-DEC2-4402-B9A8-88F48953789D}"/>
    <cellStyle name="Normal 6 4 2 5 3" xfId="1617" xr:uid="{85193149-2EB6-4D50-B51B-90D0AEC07D64}"/>
    <cellStyle name="Normal 6 4 2 5 4" xfId="3185" xr:uid="{2AAFA7E2-8C85-4CCB-BAF4-E96E66A27196}"/>
    <cellStyle name="Normal 6 4 2 6" xfId="1618" xr:uid="{969DF7D0-57E2-4BB8-AD73-11B271DE1E86}"/>
    <cellStyle name="Normal 6 4 2 6 2" xfId="1619" xr:uid="{9354497C-1AA3-4822-8F64-00ECF298A2AF}"/>
    <cellStyle name="Normal 6 4 2 6 3" xfId="3186" xr:uid="{BA51E114-BBA3-4B65-964C-E94DFE3CA97B}"/>
    <cellStyle name="Normal 6 4 2 6 4" xfId="3187" xr:uid="{8E02DB77-1F05-487A-948A-C7507493B46B}"/>
    <cellStyle name="Normal 6 4 2 7" xfId="1620" xr:uid="{FCB63CA9-A276-40AA-A2D0-D9DDDD17904C}"/>
    <cellStyle name="Normal 6 4 2 8" xfId="3188" xr:uid="{24392191-7B70-42BC-9CD0-2B82EA73575F}"/>
    <cellStyle name="Normal 6 4 2 9" xfId="3189" xr:uid="{C4BD1224-B354-48F4-AC36-97E4F36F6C7F}"/>
    <cellStyle name="Normal 6 4 3" xfId="122" xr:uid="{0059AF9F-6444-4B6A-8C6C-6FFC685B17DD}"/>
    <cellStyle name="Normal 6 4 3 2" xfId="123" xr:uid="{E910A721-A09B-42A1-9F1A-A53A8D68BE79}"/>
    <cellStyle name="Normal 6 4 3 2 2" xfId="643" xr:uid="{09992730-D4FA-47AC-8AD4-EDEF5EF93BF7}"/>
    <cellStyle name="Normal 6 4 3 2 2 2" xfId="1621" xr:uid="{632B7B8C-2BCB-4B17-A201-0879971C337A}"/>
    <cellStyle name="Normal 6 4 3 2 2 2 2" xfId="1622" xr:uid="{2D0B7810-55A6-45D0-8BDE-BB102F7E787B}"/>
    <cellStyle name="Normal 6 4 3 2 2 2 2 2" xfId="4478" xr:uid="{0F26B10F-3529-4330-85FF-A1FD4326FAD1}"/>
    <cellStyle name="Normal 6 4 3 2 2 2 3" xfId="4479" xr:uid="{CF2CFFA3-907D-4D8E-9D57-C1AF867FFD7C}"/>
    <cellStyle name="Normal 6 4 3 2 2 3" xfId="1623" xr:uid="{F4432FDA-3BD6-450A-B8C2-94F724BA19F8}"/>
    <cellStyle name="Normal 6 4 3 2 2 3 2" xfId="4480" xr:uid="{0EF55AF2-9420-462B-9BDF-6E9B6045E2CC}"/>
    <cellStyle name="Normal 6 4 3 2 2 4" xfId="3190" xr:uid="{C03A2A72-9988-41BB-BF19-042FB99A1A88}"/>
    <cellStyle name="Normal 6 4 3 2 3" xfId="1624" xr:uid="{A2B2EE4F-6EA6-49A8-AE6B-A585D5EDEA15}"/>
    <cellStyle name="Normal 6 4 3 2 3 2" xfId="1625" xr:uid="{AF68CE97-233C-493E-B736-601CC78F7B80}"/>
    <cellStyle name="Normal 6 4 3 2 3 2 2" xfId="4481" xr:uid="{D55E0659-6110-407F-8D84-455BD653D866}"/>
    <cellStyle name="Normal 6 4 3 2 3 3" xfId="3191" xr:uid="{4E66FFCB-5B67-4391-8CC9-B2A7276C07DC}"/>
    <cellStyle name="Normal 6 4 3 2 3 4" xfId="3192" xr:uid="{B1EC4029-4C9C-462C-B3F4-9A13D03CDB3F}"/>
    <cellStyle name="Normal 6 4 3 2 4" xfId="1626" xr:uid="{E2397471-12B9-44C7-92E4-D7BACB3690E4}"/>
    <cellStyle name="Normal 6 4 3 2 4 2" xfId="4482" xr:uid="{DF686E4D-8386-4CDA-B6E5-EA62971B77F7}"/>
    <cellStyle name="Normal 6 4 3 2 5" xfId="3193" xr:uid="{87F28EED-46E9-46FF-88E1-E825554C8429}"/>
    <cellStyle name="Normal 6 4 3 2 6" xfId="3194" xr:uid="{B6F6A4C7-E9E3-48D6-923E-994B18539B75}"/>
    <cellStyle name="Normal 6 4 3 3" xfId="336" xr:uid="{012E1C3F-4537-41D2-BF1E-88CDA2C742AF}"/>
    <cellStyle name="Normal 6 4 3 3 2" xfId="1627" xr:uid="{415543FE-9EAA-40F2-968A-425005FE8040}"/>
    <cellStyle name="Normal 6 4 3 3 2 2" xfId="1628" xr:uid="{02BE299F-8FAF-4A82-9094-81A4A797C463}"/>
    <cellStyle name="Normal 6 4 3 3 2 2 2" xfId="4483" xr:uid="{4AFA4B80-54EB-4C0B-999E-E2706C770044}"/>
    <cellStyle name="Normal 6 4 3 3 2 3" xfId="3195" xr:uid="{CD0AA2FF-8D57-4A00-8D37-D80B1013D71A}"/>
    <cellStyle name="Normal 6 4 3 3 2 4" xfId="3196" xr:uid="{A6B4F97F-122D-49D4-AD0E-698F4314CEDB}"/>
    <cellStyle name="Normal 6 4 3 3 3" xfId="1629" xr:uid="{7B4468B4-E248-4BFE-91A7-254F789ED2A2}"/>
    <cellStyle name="Normal 6 4 3 3 3 2" xfId="4484" xr:uid="{0F71C155-B26E-4DC4-B5EE-E596E7E17AC7}"/>
    <cellStyle name="Normal 6 4 3 3 4" xfId="3197" xr:uid="{D7A2B9F4-F243-44FF-812E-C00E0B4BC09A}"/>
    <cellStyle name="Normal 6 4 3 3 5" xfId="3198" xr:uid="{E88DB331-BA2F-4A39-B382-DE9A83BF8231}"/>
    <cellStyle name="Normal 6 4 3 4" xfId="1630" xr:uid="{B4FA605B-F0F5-4678-8176-A95BCF685F74}"/>
    <cellStyle name="Normal 6 4 3 4 2" xfId="1631" xr:uid="{99B40ECB-8C8A-4BAC-88D6-A25D744B9120}"/>
    <cellStyle name="Normal 6 4 3 4 2 2" xfId="4485" xr:uid="{58E8905C-4052-49A0-8D07-46B83987A27F}"/>
    <cellStyle name="Normal 6 4 3 4 3" xfId="3199" xr:uid="{A24E2995-11F3-46EC-9571-3F1615C78EB8}"/>
    <cellStyle name="Normal 6 4 3 4 4" xfId="3200" xr:uid="{6BB64DD4-2DA3-415E-B6EB-F961188208EB}"/>
    <cellStyle name="Normal 6 4 3 5" xfId="1632" xr:uid="{80C08307-C2FC-4534-8FA6-731DCA4D42E6}"/>
    <cellStyle name="Normal 6 4 3 5 2" xfId="3201" xr:uid="{20C9CB8B-EC26-4DDF-83F1-58EF24D8AE4D}"/>
    <cellStyle name="Normal 6 4 3 5 3" xfId="3202" xr:uid="{A3C9D77A-8166-464F-B000-7D26BFB5967D}"/>
    <cellStyle name="Normal 6 4 3 5 4" xfId="3203" xr:uid="{D27FD0CD-3F5B-4829-9107-8FB167F732AC}"/>
    <cellStyle name="Normal 6 4 3 6" xfId="3204" xr:uid="{01A05BD5-514B-48FE-8DCF-05681125ACD5}"/>
    <cellStyle name="Normal 6 4 3 7" xfId="3205" xr:uid="{12688CC0-C1DC-4753-902E-861DFE3A7428}"/>
    <cellStyle name="Normal 6 4 3 8" xfId="3206" xr:uid="{8F269A1A-CE40-416F-B237-574D451F73EC}"/>
    <cellStyle name="Normal 6 4 4" xfId="124" xr:uid="{F875A59E-830F-4C64-84FA-351DED322703}"/>
    <cellStyle name="Normal 6 4 4 2" xfId="644" xr:uid="{83CC4B1B-DF9E-44C2-93EB-BE7C21881B98}"/>
    <cellStyle name="Normal 6 4 4 2 2" xfId="645" xr:uid="{890717FD-168A-4AB8-A33C-AE26ADFE31DF}"/>
    <cellStyle name="Normal 6 4 4 2 2 2" xfId="1633" xr:uid="{02D19B46-A83E-4705-AC11-28350A54A647}"/>
    <cellStyle name="Normal 6 4 4 2 2 2 2" xfId="1634" xr:uid="{4D8F51BF-FC0E-4686-ACC4-F57C28707596}"/>
    <cellStyle name="Normal 6 4 4 2 2 3" xfId="1635" xr:uid="{6EBEA5BC-E758-4223-B8A7-F78EDCC60A62}"/>
    <cellStyle name="Normal 6 4 4 2 2 4" xfId="3207" xr:uid="{77F6DD6A-00D8-4E44-B4FB-ABCC30FD45B1}"/>
    <cellStyle name="Normal 6 4 4 2 3" xfId="1636" xr:uid="{122B60A6-B584-4F2F-A9A3-F0076CEE818A}"/>
    <cellStyle name="Normal 6 4 4 2 3 2" xfId="1637" xr:uid="{263A3B6C-3AB4-4FE9-B78B-90B05E86449D}"/>
    <cellStyle name="Normal 6 4 4 2 4" xfId="1638" xr:uid="{A94BE49D-FC7E-45C4-8943-BF2368D0AA53}"/>
    <cellStyle name="Normal 6 4 4 2 5" xfId="3208" xr:uid="{988704C9-8EEF-4294-9912-82579A7A2C24}"/>
    <cellStyle name="Normal 6 4 4 3" xfId="646" xr:uid="{FE081DA6-43E5-41D4-9D5A-0E5B7D255140}"/>
    <cellStyle name="Normal 6 4 4 3 2" xfId="1639" xr:uid="{69EC3615-31BE-427F-B96F-A233678A97D3}"/>
    <cellStyle name="Normal 6 4 4 3 2 2" xfId="1640" xr:uid="{04648FA3-469E-4920-AC42-F488AC4B392A}"/>
    <cellStyle name="Normal 6 4 4 3 3" xfId="1641" xr:uid="{37FC593F-2F4B-4914-BA35-C09776260E85}"/>
    <cellStyle name="Normal 6 4 4 3 4" xfId="3209" xr:uid="{9ABDE4E3-4857-451D-A058-F3389E6F8544}"/>
    <cellStyle name="Normal 6 4 4 4" xfId="1642" xr:uid="{5C3566DD-1171-4067-9B8A-C00C568260F3}"/>
    <cellStyle name="Normal 6 4 4 4 2" xfId="1643" xr:uid="{F2C28478-CA83-42BB-B60D-B32C1A5EAC45}"/>
    <cellStyle name="Normal 6 4 4 4 3" xfId="3210" xr:uid="{B64C6EC1-582A-471F-B815-43A7EDF3E600}"/>
    <cellStyle name="Normal 6 4 4 4 4" xfId="3211" xr:uid="{CB82F458-780E-43A1-A939-A56C89E0BAAF}"/>
    <cellStyle name="Normal 6 4 4 5" xfId="1644" xr:uid="{720F7326-D96D-4E1A-B5E0-24A0C09F3EDA}"/>
    <cellStyle name="Normal 6 4 4 6" xfId="3212" xr:uid="{F130485C-8C4C-4A95-9BB6-1E60507DBF91}"/>
    <cellStyle name="Normal 6 4 4 7" xfId="3213" xr:uid="{151DBC54-CC90-47DD-A49C-3F38E1814344}"/>
    <cellStyle name="Normal 6 4 5" xfId="337" xr:uid="{0749DE2B-B176-4225-B15F-EF767A43491F}"/>
    <cellStyle name="Normal 6 4 5 2" xfId="647" xr:uid="{E053D359-AF26-432A-A9F1-3286E17FCD09}"/>
    <cellStyle name="Normal 6 4 5 2 2" xfId="1645" xr:uid="{3E95851E-9EA6-45A6-AE1D-F812418D7567}"/>
    <cellStyle name="Normal 6 4 5 2 2 2" xfId="1646" xr:uid="{4A4C8490-DD10-4D7F-BE12-8F148E151F72}"/>
    <cellStyle name="Normal 6 4 5 2 3" xfId="1647" xr:uid="{1B3B1AD0-9918-4796-AC3F-84ACA504EB88}"/>
    <cellStyle name="Normal 6 4 5 2 4" xfId="3214" xr:uid="{BDE17559-1FDB-4064-B9A2-E671F9F27E20}"/>
    <cellStyle name="Normal 6 4 5 3" xfId="1648" xr:uid="{4E8CA39A-DBB8-49F3-AB21-AF8E1C606D00}"/>
    <cellStyle name="Normal 6 4 5 3 2" xfId="1649" xr:uid="{310202F6-33C1-4C7B-B131-40301F66CB55}"/>
    <cellStyle name="Normal 6 4 5 3 3" xfId="3215" xr:uid="{A753E410-99A1-4BC3-B2EF-2B65E26B1DE3}"/>
    <cellStyle name="Normal 6 4 5 3 4" xfId="3216" xr:uid="{F6943BF8-DFA2-4060-B530-4CED1388C04F}"/>
    <cellStyle name="Normal 6 4 5 4" xfId="1650" xr:uid="{2652B326-D1F1-4DA7-B335-B449675010F9}"/>
    <cellStyle name="Normal 6 4 5 5" xfId="3217" xr:uid="{3BD48817-5DBB-43ED-B9D8-455A4B03D2FE}"/>
    <cellStyle name="Normal 6 4 5 6" xfId="3218" xr:uid="{B87B1BC3-2F71-4D29-AAAA-40AF2C83B821}"/>
    <cellStyle name="Normal 6 4 6" xfId="338" xr:uid="{B56B1DE9-7FAC-45D2-9F5B-B136FEF949E2}"/>
    <cellStyle name="Normal 6 4 6 2" xfId="1651" xr:uid="{37B9C047-368B-4A9E-B60E-0A6F215FA426}"/>
    <cellStyle name="Normal 6 4 6 2 2" xfId="1652" xr:uid="{07E0472A-9439-470A-A329-B45E579B034B}"/>
    <cellStyle name="Normal 6 4 6 2 3" xfId="3219" xr:uid="{396FAFAB-1508-4AD1-ABED-B11A5C87AD39}"/>
    <cellStyle name="Normal 6 4 6 2 4" xfId="3220" xr:uid="{0AABACF5-4772-4039-8BD3-9079D5672A74}"/>
    <cellStyle name="Normal 6 4 6 3" xfId="1653" xr:uid="{F8E5770A-301A-4D2F-8DF1-71FD67D7E0DD}"/>
    <cellStyle name="Normal 6 4 6 4" xfId="3221" xr:uid="{CA8CE5C5-7659-4B7B-A7AC-561EF8D619A1}"/>
    <cellStyle name="Normal 6 4 6 5" xfId="3222" xr:uid="{A6108AE0-E107-407A-93EF-D9F1F1D3037F}"/>
    <cellStyle name="Normal 6 4 7" xfId="1654" xr:uid="{B5C54AC3-3DAC-437C-819E-0C8F78982286}"/>
    <cellStyle name="Normal 6 4 7 2" xfId="1655" xr:uid="{E1BF5204-6BA4-4054-B05C-172CF23BD749}"/>
    <cellStyle name="Normal 6 4 7 3" xfId="3223" xr:uid="{304139B8-A444-41B3-AFF2-417C44C6AF0A}"/>
    <cellStyle name="Normal 6 4 7 3 2" xfId="4409" xr:uid="{88A60A95-4D40-4E62-9926-0A1DDBE6DBF0}"/>
    <cellStyle name="Normal 6 4 7 3 3" xfId="4687" xr:uid="{4914CD26-1680-47E1-9E7C-B59972108F14}"/>
    <cellStyle name="Normal 6 4 7 4" xfId="3224" xr:uid="{47260412-7347-407C-9E4F-E48D1EFB38E6}"/>
    <cellStyle name="Normal 6 4 8" xfId="1656" xr:uid="{831D1577-795A-4C33-8815-A01989F2730E}"/>
    <cellStyle name="Normal 6 4 8 2" xfId="3225" xr:uid="{E5618B44-28C4-44C5-9D0A-E9C818B9BEBC}"/>
    <cellStyle name="Normal 6 4 8 3" xfId="3226" xr:uid="{CB9D3AE8-4155-4C2B-9AAB-E34E482A6E33}"/>
    <cellStyle name="Normal 6 4 8 4" xfId="3227" xr:uid="{DA493034-32D9-49E0-B788-946F685A7048}"/>
    <cellStyle name="Normal 6 4 9" xfId="3228" xr:uid="{DE6EEEE1-5A60-4575-9BCD-8024E89394CB}"/>
    <cellStyle name="Normal 6 5" xfId="125" xr:uid="{88A0455F-18B2-45C5-9C81-3A95FFCE126D}"/>
    <cellStyle name="Normal 6 5 10" xfId="3229" xr:uid="{57786537-2FFC-4516-9C90-0305950794BE}"/>
    <cellStyle name="Normal 6 5 11" xfId="3230" xr:uid="{C7697A13-8EDA-459A-B269-5015284B06D8}"/>
    <cellStyle name="Normal 6 5 2" xfId="126" xr:uid="{EEFA2726-EE8A-4A3E-97A4-F47180BBF865}"/>
    <cellStyle name="Normal 6 5 2 2" xfId="339" xr:uid="{FD9ECEA2-32E4-4BAE-83BD-26246148218B}"/>
    <cellStyle name="Normal 6 5 2 2 2" xfId="648" xr:uid="{81DC7EB2-A87D-425D-9240-1CB23CC95A97}"/>
    <cellStyle name="Normal 6 5 2 2 2 2" xfId="649" xr:uid="{CA43254D-A51E-4A3B-870B-4DDF4E177DC7}"/>
    <cellStyle name="Normal 6 5 2 2 2 2 2" xfId="1657" xr:uid="{4C769A94-83C6-45BE-8452-65BE24A20B9B}"/>
    <cellStyle name="Normal 6 5 2 2 2 2 3" xfId="3231" xr:uid="{3072606E-83D4-48F4-B6D1-E5C09E23A199}"/>
    <cellStyle name="Normal 6 5 2 2 2 2 4" xfId="3232" xr:uid="{5ED01D51-9F6F-42C0-B9DE-71732351A5E2}"/>
    <cellStyle name="Normal 6 5 2 2 2 3" xfId="1658" xr:uid="{6557ED0B-7803-49AB-A920-0441B7B09A29}"/>
    <cellStyle name="Normal 6 5 2 2 2 3 2" xfId="3233" xr:uid="{260097E6-76AD-4133-8D20-667A6418BADD}"/>
    <cellStyle name="Normal 6 5 2 2 2 3 3" xfId="3234" xr:uid="{37DC2BA1-48B1-414E-9039-9B456B6DE8B2}"/>
    <cellStyle name="Normal 6 5 2 2 2 3 4" xfId="3235" xr:uid="{2340D12F-CB63-481F-A42E-825349811281}"/>
    <cellStyle name="Normal 6 5 2 2 2 4" xfId="3236" xr:uid="{1D5EE62A-AF56-4FA2-A2DB-81CE589EF208}"/>
    <cellStyle name="Normal 6 5 2 2 2 5" xfId="3237" xr:uid="{E915F71E-7980-4125-91C1-8A20FEA61144}"/>
    <cellStyle name="Normal 6 5 2 2 2 6" xfId="3238" xr:uid="{B3A22F16-9F2A-4ECC-9A7A-2D227A559A59}"/>
    <cellStyle name="Normal 6 5 2 2 3" xfId="650" xr:uid="{1DA965AF-24C5-400E-A391-09CB1253A5B3}"/>
    <cellStyle name="Normal 6 5 2 2 3 2" xfId="1659" xr:uid="{3963B45D-BECE-4B83-900E-34F8DE418209}"/>
    <cellStyle name="Normal 6 5 2 2 3 2 2" xfId="3239" xr:uid="{A6171DC6-5159-4206-8F7F-BEC8B59BB884}"/>
    <cellStyle name="Normal 6 5 2 2 3 2 3" xfId="3240" xr:uid="{E37B68F6-7C73-4A98-B164-6E7EDB6F0D78}"/>
    <cellStyle name="Normal 6 5 2 2 3 2 4" xfId="3241" xr:uid="{B1BE1466-A974-4A40-ABB8-95859F9504C7}"/>
    <cellStyle name="Normal 6 5 2 2 3 3" xfId="3242" xr:uid="{DAB307EC-1D8C-4074-B602-63461F6318E2}"/>
    <cellStyle name="Normal 6 5 2 2 3 4" xfId="3243" xr:uid="{E32DF806-DAC6-42B5-8296-97DF0732234A}"/>
    <cellStyle name="Normal 6 5 2 2 3 5" xfId="3244" xr:uid="{661A5AB3-796D-4B6B-B56D-7DF51E47D0B6}"/>
    <cellStyle name="Normal 6 5 2 2 4" xfId="1660" xr:uid="{F9D17669-683E-41E3-BF72-2742B6E809EE}"/>
    <cellStyle name="Normal 6 5 2 2 4 2" xfId="3245" xr:uid="{C20FF3BB-7C52-4BF2-95A1-3EE4B12FC780}"/>
    <cellStyle name="Normal 6 5 2 2 4 3" xfId="3246" xr:uid="{FA680134-9437-46FA-BCB3-3ECA7D3E29DF}"/>
    <cellStyle name="Normal 6 5 2 2 4 4" xfId="3247" xr:uid="{515D393C-4C32-401B-8AF8-59F7ACB74CA1}"/>
    <cellStyle name="Normal 6 5 2 2 5" xfId="3248" xr:uid="{C3DA7315-1AF0-4A2A-8390-35927D901C06}"/>
    <cellStyle name="Normal 6 5 2 2 5 2" xfId="3249" xr:uid="{70FDA57B-15FE-4BF0-A686-FB1C01551AA9}"/>
    <cellStyle name="Normal 6 5 2 2 5 3" xfId="3250" xr:uid="{07C1BE70-0DFF-4043-8B5F-7B4F087FD172}"/>
    <cellStyle name="Normal 6 5 2 2 5 4" xfId="3251" xr:uid="{A4F3ACD1-1396-4459-B1C5-6E0C55A82925}"/>
    <cellStyle name="Normal 6 5 2 2 6" xfId="3252" xr:uid="{891DE04D-5871-4BD7-B899-48A48E0E46AE}"/>
    <cellStyle name="Normal 6 5 2 2 7" xfId="3253" xr:uid="{6C0CC370-9794-49FD-A8B9-E7B35425B32C}"/>
    <cellStyle name="Normal 6 5 2 2 8" xfId="3254" xr:uid="{F9CE05C9-82BF-454C-9866-7D9F9105BF82}"/>
    <cellStyle name="Normal 6 5 2 3" xfId="651" xr:uid="{447E156D-486A-4A09-8B7E-B4FEFF3DB9F6}"/>
    <cellStyle name="Normal 6 5 2 3 2" xfId="652" xr:uid="{7FAFFC37-3514-4823-A803-11631355CD93}"/>
    <cellStyle name="Normal 6 5 2 3 2 2" xfId="653" xr:uid="{534B1740-B984-43AE-82AA-9CEAACB5C7AA}"/>
    <cellStyle name="Normal 6 5 2 3 2 3" xfId="3255" xr:uid="{4FEB446B-E72A-4C22-B3E7-77BBE98C16A9}"/>
    <cellStyle name="Normal 6 5 2 3 2 4" xfId="3256" xr:uid="{9A3229E8-B793-4A12-93D2-7B9DC0B5CD2B}"/>
    <cellStyle name="Normal 6 5 2 3 3" xfId="654" xr:uid="{CB92B3C5-367F-4074-A088-245652FC8E58}"/>
    <cellStyle name="Normal 6 5 2 3 3 2" xfId="3257" xr:uid="{F1EC12C2-3E15-41DA-AC80-720B04A47846}"/>
    <cellStyle name="Normal 6 5 2 3 3 3" xfId="3258" xr:uid="{8E97ABC5-E89F-4F43-BC1E-7EC47EF7B7BC}"/>
    <cellStyle name="Normal 6 5 2 3 3 4" xfId="3259" xr:uid="{44F64485-759B-4A23-8858-D2B2F57CE9C4}"/>
    <cellStyle name="Normal 6 5 2 3 4" xfId="3260" xr:uid="{C790FCF5-B453-471C-882A-30FEFC8906CC}"/>
    <cellStyle name="Normal 6 5 2 3 5" xfId="3261" xr:uid="{5C4BF0A7-07C9-4766-A01E-C5EDC0394F35}"/>
    <cellStyle name="Normal 6 5 2 3 6" xfId="3262" xr:uid="{0A898842-92FF-49D0-92B8-3CB1895216A9}"/>
    <cellStyle name="Normal 6 5 2 4" xfId="655" xr:uid="{3BF89183-6A43-4640-9B61-0C74FC1166EE}"/>
    <cellStyle name="Normal 6 5 2 4 2" xfId="656" xr:uid="{F08F7C41-657F-477E-BCDF-E2E8D72622AD}"/>
    <cellStyle name="Normal 6 5 2 4 2 2" xfId="3263" xr:uid="{C54FBB60-5CDB-461B-B817-00166D23F011}"/>
    <cellStyle name="Normal 6 5 2 4 2 3" xfId="3264" xr:uid="{794E7F66-71AF-410B-8834-8427CCA2FA49}"/>
    <cellStyle name="Normal 6 5 2 4 2 4" xfId="3265" xr:uid="{2D74B0BF-F203-485B-A5AD-C94AFA6FE63D}"/>
    <cellStyle name="Normal 6 5 2 4 3" xfId="3266" xr:uid="{67443785-5359-4E54-AF6C-E72B61073D22}"/>
    <cellStyle name="Normal 6 5 2 4 4" xfId="3267" xr:uid="{AE5B13CB-D19D-4051-8239-DD943E002E53}"/>
    <cellStyle name="Normal 6 5 2 4 5" xfId="3268" xr:uid="{0E1A6927-E1A3-4213-B134-39BEFF9FF5BD}"/>
    <cellStyle name="Normal 6 5 2 5" xfId="657" xr:uid="{FD4B0FF5-E3E8-4BE3-B719-952352CB2C04}"/>
    <cellStyle name="Normal 6 5 2 5 2" xfId="3269" xr:uid="{8D89DE1D-E59A-4D92-A179-27EF75437BB0}"/>
    <cellStyle name="Normal 6 5 2 5 3" xfId="3270" xr:uid="{35D742FF-4AB5-4F84-8176-9B0B6262FEA3}"/>
    <cellStyle name="Normal 6 5 2 5 4" xfId="3271" xr:uid="{D46B2D4B-8CA7-49C9-BC39-9E9060624915}"/>
    <cellStyle name="Normal 6 5 2 6" xfId="3272" xr:uid="{8F25C046-5973-4B38-B006-A15A481B5FBD}"/>
    <cellStyle name="Normal 6 5 2 6 2" xfId="3273" xr:uid="{00B935D4-5929-45AB-A5F0-3714A46E1F5C}"/>
    <cellStyle name="Normal 6 5 2 6 3" xfId="3274" xr:uid="{482BB058-BEEF-417F-B58F-882364D03119}"/>
    <cellStyle name="Normal 6 5 2 6 4" xfId="3275" xr:uid="{0BD9708C-336E-45E3-8B0C-2D074CADF641}"/>
    <cellStyle name="Normal 6 5 2 7" xfId="3276" xr:uid="{E636C687-1E2E-4C37-919B-1F18310583BA}"/>
    <cellStyle name="Normal 6 5 2 8" xfId="3277" xr:uid="{F0C004D9-8616-463A-8620-B39A90820E12}"/>
    <cellStyle name="Normal 6 5 2 9" xfId="3278" xr:uid="{E4184EF9-5337-43D9-BDDF-A13CE37FE794}"/>
    <cellStyle name="Normal 6 5 3" xfId="340" xr:uid="{47EFBBE3-620D-45D8-A467-CEC6562FC984}"/>
    <cellStyle name="Normal 6 5 3 2" xfId="658" xr:uid="{1EE1932C-4E73-47D5-8A4D-8AD0FCC191C2}"/>
    <cellStyle name="Normal 6 5 3 2 2" xfId="659" xr:uid="{F40AA3D4-0958-466B-8781-B416FD5C4355}"/>
    <cellStyle name="Normal 6 5 3 2 2 2" xfId="1661" xr:uid="{AB5CCCBF-012B-49E2-A8BF-04E825B7B8ED}"/>
    <cellStyle name="Normal 6 5 3 2 2 2 2" xfId="1662" xr:uid="{3B17DB6D-FF22-4D5C-830C-1CEA245F7FD3}"/>
    <cellStyle name="Normal 6 5 3 2 2 3" xfId="1663" xr:uid="{7E14C0DB-5C19-486B-BA6E-CEE3F087D1FC}"/>
    <cellStyle name="Normal 6 5 3 2 2 4" xfId="3279" xr:uid="{A03FE7D9-EAEC-4ADB-9F58-51A20E191A81}"/>
    <cellStyle name="Normal 6 5 3 2 3" xfId="1664" xr:uid="{18D580F1-ECAF-4A64-AB49-72376A8E5EA5}"/>
    <cellStyle name="Normal 6 5 3 2 3 2" xfId="1665" xr:uid="{CEDD38B5-9CF7-4089-A830-90B3BBCA8627}"/>
    <cellStyle name="Normal 6 5 3 2 3 3" xfId="3280" xr:uid="{5240538D-7641-4DE6-971E-261F8B6B3E51}"/>
    <cellStyle name="Normal 6 5 3 2 3 4" xfId="3281" xr:uid="{0436B224-5B76-4406-B84E-AF4A620FF18B}"/>
    <cellStyle name="Normal 6 5 3 2 4" xfId="1666" xr:uid="{25E2A3FF-CAF1-4F43-841C-0C1621CCF6F4}"/>
    <cellStyle name="Normal 6 5 3 2 5" xfId="3282" xr:uid="{F8FFEC15-2C5A-4B54-9ABB-9B06741E8E1D}"/>
    <cellStyle name="Normal 6 5 3 2 6" xfId="3283" xr:uid="{572B705F-1935-42D9-AEFE-3003D1561250}"/>
    <cellStyle name="Normal 6 5 3 3" xfId="660" xr:uid="{CCEBD975-8ADA-4167-8DFD-304A4AE9E5A9}"/>
    <cellStyle name="Normal 6 5 3 3 2" xfId="1667" xr:uid="{D26F5274-BE69-4C5B-831E-D600AC2325F5}"/>
    <cellStyle name="Normal 6 5 3 3 2 2" xfId="1668" xr:uid="{D73CBF0D-375A-46D8-AD81-4DA2332E3672}"/>
    <cellStyle name="Normal 6 5 3 3 2 3" xfId="3284" xr:uid="{E8E5DD52-E139-4093-9179-A087E1A217DE}"/>
    <cellStyle name="Normal 6 5 3 3 2 4" xfId="3285" xr:uid="{3A103FE4-DD19-4957-8995-D7120642DA9A}"/>
    <cellStyle name="Normal 6 5 3 3 3" xfId="1669" xr:uid="{CE951DE2-062B-47A2-A099-FAEB4324180F}"/>
    <cellStyle name="Normal 6 5 3 3 4" xfId="3286" xr:uid="{E2287E54-C4B4-4FC2-8A28-C3EB047043AB}"/>
    <cellStyle name="Normal 6 5 3 3 5" xfId="3287" xr:uid="{E72B406D-A4D0-4FD4-AF31-03F72C3461FE}"/>
    <cellStyle name="Normal 6 5 3 4" xfId="1670" xr:uid="{D7004F37-85E3-4E66-A207-D8C7B2717B1B}"/>
    <cellStyle name="Normal 6 5 3 4 2" xfId="1671" xr:uid="{1C36046E-47FD-4BEC-8C2E-17039AF3F9B1}"/>
    <cellStyle name="Normal 6 5 3 4 3" xfId="3288" xr:uid="{6FD841F9-D120-4D92-9DF5-C09F2AB4E9EC}"/>
    <cellStyle name="Normal 6 5 3 4 4" xfId="3289" xr:uid="{C309D373-7462-424E-B9AD-B226683426A4}"/>
    <cellStyle name="Normal 6 5 3 5" xfId="1672" xr:uid="{8AAA4C9F-7D11-4C6E-ACB8-35F324567754}"/>
    <cellStyle name="Normal 6 5 3 5 2" xfId="3290" xr:uid="{8910F1E6-39E5-437F-91DB-630F4D057A3B}"/>
    <cellStyle name="Normal 6 5 3 5 3" xfId="3291" xr:uid="{C5DEE134-A01F-4498-BD34-50F90FFD8663}"/>
    <cellStyle name="Normal 6 5 3 5 4" xfId="3292" xr:uid="{00C8FA2C-6510-4FA1-A13D-B064292DF89F}"/>
    <cellStyle name="Normal 6 5 3 6" xfId="3293" xr:uid="{F5C056E6-28AB-4D6D-B189-8A6417B4CDAD}"/>
    <cellStyle name="Normal 6 5 3 7" xfId="3294" xr:uid="{1BDFD423-8A03-4AD3-9000-9170E3950CD2}"/>
    <cellStyle name="Normal 6 5 3 8" xfId="3295" xr:uid="{4313AEB1-7768-4FD2-A2D5-C6F5C1186223}"/>
    <cellStyle name="Normal 6 5 4" xfId="341" xr:uid="{1CD3FC22-8C2B-45EF-B196-1D9D2D50628D}"/>
    <cellStyle name="Normal 6 5 4 2" xfId="661" xr:uid="{0431E802-DA2A-43C3-A80D-019FBFAB7F6F}"/>
    <cellStyle name="Normal 6 5 4 2 2" xfId="662" xr:uid="{90AF033B-A69B-4459-978C-4197043A3F90}"/>
    <cellStyle name="Normal 6 5 4 2 2 2" xfId="1673" xr:uid="{CCE6F9F2-4A07-49FF-9A5F-F6577A7C8360}"/>
    <cellStyle name="Normal 6 5 4 2 2 3" xfId="3296" xr:uid="{7437A054-4A4E-401C-84E8-7A6254061E2B}"/>
    <cellStyle name="Normal 6 5 4 2 2 4" xfId="3297" xr:uid="{D67A247E-CB62-407D-8AF8-3381A74B7977}"/>
    <cellStyle name="Normal 6 5 4 2 3" xfId="1674" xr:uid="{FBE196FC-1A70-4FC8-A9F4-AA9136189E0F}"/>
    <cellStyle name="Normal 6 5 4 2 4" xfId="3298" xr:uid="{CC0B5819-5121-4057-9446-EBDD40FD9BD5}"/>
    <cellStyle name="Normal 6 5 4 2 5" xfId="3299" xr:uid="{79F49490-4EE6-4F55-BFDD-10C9E3B25957}"/>
    <cellStyle name="Normal 6 5 4 3" xfId="663" xr:uid="{F2D8B4AD-F05C-49F4-AED9-2353C2A3A20C}"/>
    <cellStyle name="Normal 6 5 4 3 2" xfId="1675" xr:uid="{EE021222-41A5-46A9-BC05-A7337D2A0EAC}"/>
    <cellStyle name="Normal 6 5 4 3 3" xfId="3300" xr:uid="{236EB485-B2BF-4AD9-93AE-AA2D4645A22B}"/>
    <cellStyle name="Normal 6 5 4 3 4" xfId="3301" xr:uid="{FCE4F428-93D6-4AC6-B15F-F848830775FB}"/>
    <cellStyle name="Normal 6 5 4 4" xfId="1676" xr:uid="{44EC24F6-470B-4590-8BBF-159F5F588B12}"/>
    <cellStyle name="Normal 6 5 4 4 2" xfId="3302" xr:uid="{2AE32DB6-69FC-4A71-A30A-C1D23ECDC4A7}"/>
    <cellStyle name="Normal 6 5 4 4 3" xfId="3303" xr:uid="{473AEAC6-4194-442C-B42E-36AD30410394}"/>
    <cellStyle name="Normal 6 5 4 4 4" xfId="3304" xr:uid="{AC336EB9-41F3-41CF-B98E-D519D5DDFC34}"/>
    <cellStyle name="Normal 6 5 4 5" xfId="3305" xr:uid="{9C5DACFC-2262-4B1F-BA41-7DCE45EF698F}"/>
    <cellStyle name="Normal 6 5 4 6" xfId="3306" xr:uid="{8D20E28F-EB25-467F-B875-6E65C3B50F04}"/>
    <cellStyle name="Normal 6 5 4 7" xfId="3307" xr:uid="{7C3BD268-BF41-49CB-87EE-39FFEF749445}"/>
    <cellStyle name="Normal 6 5 5" xfId="342" xr:uid="{02FC96C5-7CF4-41B3-BC80-F27D43762EB4}"/>
    <cellStyle name="Normal 6 5 5 2" xfId="664" xr:uid="{66C41946-0986-43D9-968A-C8BF0B58C402}"/>
    <cellStyle name="Normal 6 5 5 2 2" xfId="1677" xr:uid="{499A2A57-AE95-4CEF-9F99-E4A038D411A6}"/>
    <cellStyle name="Normal 6 5 5 2 3" xfId="3308" xr:uid="{72B9CA91-5BAA-46DF-9F5F-8AC6485796DB}"/>
    <cellStyle name="Normal 6 5 5 2 4" xfId="3309" xr:uid="{9632B57E-145B-464C-BD4D-D93EE61A7228}"/>
    <cellStyle name="Normal 6 5 5 3" xfId="1678" xr:uid="{222928D7-1DB1-4B5B-8FC1-329E294DC695}"/>
    <cellStyle name="Normal 6 5 5 3 2" xfId="3310" xr:uid="{AAA696FD-9120-4AC2-80BA-158866915CB0}"/>
    <cellStyle name="Normal 6 5 5 3 3" xfId="3311" xr:uid="{9D42E776-69E5-4464-881C-3031D48A4E0A}"/>
    <cellStyle name="Normal 6 5 5 3 4" xfId="3312" xr:uid="{81917757-77A6-4FC0-9FAD-4FFF760F0ABC}"/>
    <cellStyle name="Normal 6 5 5 4" xfId="3313" xr:uid="{1F1A71B0-2DC2-4F91-B1C4-87EF47107B1F}"/>
    <cellStyle name="Normal 6 5 5 5" xfId="3314" xr:uid="{AF0A7419-497F-400D-B3BC-EEE88DA164AD}"/>
    <cellStyle name="Normal 6 5 5 6" xfId="3315" xr:uid="{BC188C0F-6233-43EE-93A9-D3CDD7C2A28A}"/>
    <cellStyle name="Normal 6 5 6" xfId="665" xr:uid="{BD40FDF1-7A6D-4535-AD00-0AE2874A0F2B}"/>
    <cellStyle name="Normal 6 5 6 2" xfId="1679" xr:uid="{74892485-A863-4D98-A410-F37E4328FB77}"/>
    <cellStyle name="Normal 6 5 6 2 2" xfId="3316" xr:uid="{3AD0D8E7-1FBC-4EA5-A969-A27C1C6EEFF0}"/>
    <cellStyle name="Normal 6 5 6 2 3" xfId="3317" xr:uid="{8B00727D-94FE-49AD-8CED-96BB3DD7DAE4}"/>
    <cellStyle name="Normal 6 5 6 2 4" xfId="3318" xr:uid="{0077F572-3AFA-4D4D-A0E0-4766674223A4}"/>
    <cellStyle name="Normal 6 5 6 3" xfId="3319" xr:uid="{7CBD6EFD-BF76-4114-BCE1-2B00DCC3233C}"/>
    <cellStyle name="Normal 6 5 6 4" xfId="3320" xr:uid="{C2CEDA16-D518-4CA0-A17A-4BD21DB9046B}"/>
    <cellStyle name="Normal 6 5 6 5" xfId="3321" xr:uid="{CDBB54B6-1A0D-4268-85F2-F156A563E34A}"/>
    <cellStyle name="Normal 6 5 7" xfId="1680" xr:uid="{7601C3BC-591E-4D00-A993-BFE0A2611467}"/>
    <cellStyle name="Normal 6 5 7 2" xfId="3322" xr:uid="{000BE33C-6D66-49EF-8FC8-A871F146EC60}"/>
    <cellStyle name="Normal 6 5 7 3" xfId="3323" xr:uid="{65F6F7C0-AD55-4763-80CB-80A68963FA9F}"/>
    <cellStyle name="Normal 6 5 7 4" xfId="3324" xr:uid="{646FA06B-6554-49F1-8EDA-2733DB54B566}"/>
    <cellStyle name="Normal 6 5 8" xfId="3325" xr:uid="{A42118A3-EAC5-4797-A496-258748EA9B6F}"/>
    <cellStyle name="Normal 6 5 8 2" xfId="3326" xr:uid="{83BD937B-DEF9-40B0-A996-571AB97DF2C2}"/>
    <cellStyle name="Normal 6 5 8 3" xfId="3327" xr:uid="{1D4F9819-1795-43EA-B994-111515E15422}"/>
    <cellStyle name="Normal 6 5 8 4" xfId="3328" xr:uid="{3B99022F-F11B-4ED4-A373-58DB9023D9C3}"/>
    <cellStyle name="Normal 6 5 9" xfId="3329" xr:uid="{A8E32E96-A7C4-488E-A00F-6AABADF13D2D}"/>
    <cellStyle name="Normal 6 6" xfId="127" xr:uid="{E2109736-3145-42E7-877C-12DB76ACCC9C}"/>
    <cellStyle name="Normal 6 6 2" xfId="128" xr:uid="{8A22438A-FCA9-4776-A878-E274391CCFC1}"/>
    <cellStyle name="Normal 6 6 2 2" xfId="343" xr:uid="{62023295-C560-4360-AA41-3A7E42E4FE92}"/>
    <cellStyle name="Normal 6 6 2 2 2" xfId="666" xr:uid="{B2B4FCB9-363E-4295-9A5D-FD9D6885E9F2}"/>
    <cellStyle name="Normal 6 6 2 2 2 2" xfId="1681" xr:uid="{08ED54A1-A50E-4700-9855-74B7683CB17E}"/>
    <cellStyle name="Normal 6 6 2 2 2 3" xfId="3330" xr:uid="{678C7B07-72AB-4A5D-8CD1-10F70103F11B}"/>
    <cellStyle name="Normal 6 6 2 2 2 4" xfId="3331" xr:uid="{1494FAC8-5E34-4B97-A426-840179D791C7}"/>
    <cellStyle name="Normal 6 6 2 2 3" xfId="1682" xr:uid="{C0CDFB06-C49D-4604-8004-80FDEE1EEEED}"/>
    <cellStyle name="Normal 6 6 2 2 3 2" xfId="3332" xr:uid="{37EC300F-4816-49ED-A743-FE01D5D3EE5D}"/>
    <cellStyle name="Normal 6 6 2 2 3 3" xfId="3333" xr:uid="{6FA9B2E0-F028-4423-BB58-EB7B8E03FCC6}"/>
    <cellStyle name="Normal 6 6 2 2 3 4" xfId="3334" xr:uid="{AF8F5D58-0313-4CDA-B076-3035DCA897E4}"/>
    <cellStyle name="Normal 6 6 2 2 4" xfId="3335" xr:uid="{19C1390A-8083-4D2B-9D01-B4F9C001A1B3}"/>
    <cellStyle name="Normal 6 6 2 2 5" xfId="3336" xr:uid="{E9ED951E-C063-4DFC-B993-57ACAAA9B365}"/>
    <cellStyle name="Normal 6 6 2 2 6" xfId="3337" xr:uid="{4F825438-02E2-43D2-B4F6-B8B84C276CE1}"/>
    <cellStyle name="Normal 6 6 2 3" xfId="667" xr:uid="{7266A8CD-A570-4979-AABA-1F28B8D0CE15}"/>
    <cellStyle name="Normal 6 6 2 3 2" xfId="1683" xr:uid="{795C47A9-1C65-4E47-B8C1-E4922009C736}"/>
    <cellStyle name="Normal 6 6 2 3 2 2" xfId="3338" xr:uid="{7341E9C0-533B-4C40-A5BE-159238C9745C}"/>
    <cellStyle name="Normal 6 6 2 3 2 3" xfId="3339" xr:uid="{FCE4E92C-4061-49E4-8857-267E0A369D9C}"/>
    <cellStyle name="Normal 6 6 2 3 2 4" xfId="3340" xr:uid="{01EBDAC4-D59D-4B20-98E3-9069F0B57B63}"/>
    <cellStyle name="Normal 6 6 2 3 3" xfId="3341" xr:uid="{B8021A06-5A19-4F69-BB58-9DBCD3939F83}"/>
    <cellStyle name="Normal 6 6 2 3 4" xfId="3342" xr:uid="{47F91840-0FB2-4DB2-86A6-B499FF3A6E78}"/>
    <cellStyle name="Normal 6 6 2 3 5" xfId="3343" xr:uid="{2746BEE4-C7D2-4FD8-872D-C0B24BC935A5}"/>
    <cellStyle name="Normal 6 6 2 4" xfId="1684" xr:uid="{987DAF4A-D325-4DCD-AE96-79A7F0716817}"/>
    <cellStyle name="Normal 6 6 2 4 2" xfId="3344" xr:uid="{8528659C-63DB-4FE9-BAB3-69EE09332B6C}"/>
    <cellStyle name="Normal 6 6 2 4 3" xfId="3345" xr:uid="{0DF48FB3-3314-44D9-8889-53325A094557}"/>
    <cellStyle name="Normal 6 6 2 4 4" xfId="3346" xr:uid="{C1F8CDC6-6E80-45C5-8B03-9C59BA72AFA6}"/>
    <cellStyle name="Normal 6 6 2 5" xfId="3347" xr:uid="{1C0731A0-B674-48BC-9108-AB55430FF32C}"/>
    <cellStyle name="Normal 6 6 2 5 2" xfId="3348" xr:uid="{7440BD01-C214-4653-AA49-0B21AB438F9B}"/>
    <cellStyle name="Normal 6 6 2 5 3" xfId="3349" xr:uid="{A29CB5A4-31E2-4D40-8D43-77266E32499B}"/>
    <cellStyle name="Normal 6 6 2 5 4" xfId="3350" xr:uid="{040D68EA-22F4-4020-812E-0F795CAD3E80}"/>
    <cellStyle name="Normal 6 6 2 6" xfId="3351" xr:uid="{8A815FEE-A642-406F-91B7-B28E329B46D6}"/>
    <cellStyle name="Normal 6 6 2 7" xfId="3352" xr:uid="{1013DCC4-5F13-4B9A-9045-0F777C01C3F8}"/>
    <cellStyle name="Normal 6 6 2 8" xfId="3353" xr:uid="{8D7373E8-50A0-4CA9-8C27-430A19A0963A}"/>
    <cellStyle name="Normal 6 6 3" xfId="344" xr:uid="{77F03595-797C-4DD0-A5F7-F4DF6BF53330}"/>
    <cellStyle name="Normal 6 6 3 2" xfId="668" xr:uid="{DB88856C-32F2-45D2-BB38-A193124A11A3}"/>
    <cellStyle name="Normal 6 6 3 2 2" xfId="669" xr:uid="{8A9C54A8-CB06-4696-B645-D5BC628355C2}"/>
    <cellStyle name="Normal 6 6 3 2 3" xfId="3354" xr:uid="{5D35B014-1A7E-4A07-B753-102955854378}"/>
    <cellStyle name="Normal 6 6 3 2 4" xfId="3355" xr:uid="{33BC832F-1A3D-418E-BB9A-46A571166CEC}"/>
    <cellStyle name="Normal 6 6 3 3" xfId="670" xr:uid="{5774E372-6CF9-4492-9ECA-78D31A08ADB0}"/>
    <cellStyle name="Normal 6 6 3 3 2" xfId="3356" xr:uid="{FED1C58E-D575-43BD-B023-F11F39914D8F}"/>
    <cellStyle name="Normal 6 6 3 3 3" xfId="3357" xr:uid="{3CEA140D-F3BB-40BB-A0AC-FAF8BB586BA5}"/>
    <cellStyle name="Normal 6 6 3 3 4" xfId="3358" xr:uid="{E7C0779F-A58D-49A2-A1D8-0D5BBC309DB7}"/>
    <cellStyle name="Normal 6 6 3 4" xfId="3359" xr:uid="{29753EA2-D429-4E21-9A72-539C60F3A808}"/>
    <cellStyle name="Normal 6 6 3 5" xfId="3360" xr:uid="{B513F64C-720C-477B-B96D-1828D8364A6C}"/>
    <cellStyle name="Normal 6 6 3 6" xfId="3361" xr:uid="{7BE7B7C7-67E2-48B3-B62A-936F1E6485F1}"/>
    <cellStyle name="Normal 6 6 4" xfId="345" xr:uid="{A3BC2ED6-793D-4D50-8112-38B22161104C}"/>
    <cellStyle name="Normal 6 6 4 2" xfId="671" xr:uid="{24955A75-7BDC-453B-A920-A35D9634E3ED}"/>
    <cellStyle name="Normal 6 6 4 2 2" xfId="3362" xr:uid="{CBDEBB59-1509-46C0-A428-F51603FE1C57}"/>
    <cellStyle name="Normal 6 6 4 2 3" xfId="3363" xr:uid="{473E13CB-F60A-49C5-9E89-C1FDD7A3CC1B}"/>
    <cellStyle name="Normal 6 6 4 2 4" xfId="3364" xr:uid="{8A6AD152-8917-4911-854B-E399C28BFF6F}"/>
    <cellStyle name="Normal 6 6 4 3" xfId="3365" xr:uid="{1CE584B3-A4A6-4781-9EE6-A0142380F025}"/>
    <cellStyle name="Normal 6 6 4 4" xfId="3366" xr:uid="{031886CF-A1D8-46A9-93F2-F85967411B5D}"/>
    <cellStyle name="Normal 6 6 4 5" xfId="3367" xr:uid="{BE504190-76CF-42FC-BB6B-599685D99A3C}"/>
    <cellStyle name="Normal 6 6 5" xfId="672" xr:uid="{CE412440-C260-488C-8A2C-87D3D90D49BA}"/>
    <cellStyle name="Normal 6 6 5 2" xfId="3368" xr:uid="{2A69F005-D26E-4C33-93D6-02BAC1669689}"/>
    <cellStyle name="Normal 6 6 5 3" xfId="3369" xr:uid="{2E9763A4-30C2-4CBF-B146-77FCB67C270A}"/>
    <cellStyle name="Normal 6 6 5 4" xfId="3370" xr:uid="{C0C714C2-88ED-46EE-9484-FED6341F77BB}"/>
    <cellStyle name="Normal 6 6 6" xfId="3371" xr:uid="{A13D1148-11A8-42F0-87A3-4EE75CF823DE}"/>
    <cellStyle name="Normal 6 6 6 2" xfId="3372" xr:uid="{0080B33C-E608-4DD2-96B0-9FC4849CEB61}"/>
    <cellStyle name="Normal 6 6 6 3" xfId="3373" xr:uid="{954B22B7-8D61-45B6-BA47-B436894248C0}"/>
    <cellStyle name="Normal 6 6 6 4" xfId="3374" xr:uid="{5835BD79-310E-4CA3-90B9-139C5FB0D411}"/>
    <cellStyle name="Normal 6 6 7" xfId="3375" xr:uid="{B4F979E3-E779-40B7-987B-41DCE71C10C7}"/>
    <cellStyle name="Normal 6 6 8" xfId="3376" xr:uid="{8A29F25A-6E2A-486D-B41C-8075BDF52ADF}"/>
    <cellStyle name="Normal 6 6 9" xfId="3377" xr:uid="{592CD37A-9B55-4092-9AC8-3AAE5E8081B9}"/>
    <cellStyle name="Normal 6 7" xfId="129" xr:uid="{2C6E06D9-A4B5-4103-B04F-9F30D1189AC0}"/>
    <cellStyle name="Normal 6 7 2" xfId="346" xr:uid="{DF70E58A-B086-479E-BCAC-10A6C38EF0A4}"/>
    <cellStyle name="Normal 6 7 2 2" xfId="673" xr:uid="{6A6AC50B-0884-4610-ABC4-3FF1614CD0CB}"/>
    <cellStyle name="Normal 6 7 2 2 2" xfId="1685" xr:uid="{01090815-4DC7-4BE9-B364-F790828A81AD}"/>
    <cellStyle name="Normal 6 7 2 2 2 2" xfId="1686" xr:uid="{FD9FEF14-877E-472D-ABB2-F8EB39A263CA}"/>
    <cellStyle name="Normal 6 7 2 2 3" xfId="1687" xr:uid="{22D6B8D3-6280-44D9-B4B4-923081C432CD}"/>
    <cellStyle name="Normal 6 7 2 2 4" xfId="3378" xr:uid="{61BB9DE4-AE08-4888-93A3-72FD53240BDF}"/>
    <cellStyle name="Normal 6 7 2 3" xfId="1688" xr:uid="{8AB63619-CB25-44C8-8BA3-8B894CBA5DCE}"/>
    <cellStyle name="Normal 6 7 2 3 2" xfId="1689" xr:uid="{7DF1788B-E601-4284-90DD-79A7351E67C4}"/>
    <cellStyle name="Normal 6 7 2 3 3" xfId="3379" xr:uid="{BD09376F-189B-470A-8AF0-63BE3B9C6D8B}"/>
    <cellStyle name="Normal 6 7 2 3 4" xfId="3380" xr:uid="{C38725A6-1E1C-42FC-A697-4D92E155F0A9}"/>
    <cellStyle name="Normal 6 7 2 4" xfId="1690" xr:uid="{9D4FB01A-DF36-4E95-A2A6-8D5A6AC23B56}"/>
    <cellStyle name="Normal 6 7 2 5" xfId="3381" xr:uid="{66873C48-B60C-447F-9C81-AE377C8F6F70}"/>
    <cellStyle name="Normal 6 7 2 6" xfId="3382" xr:uid="{24073A9B-F3B6-44B8-BB10-03FB6264512E}"/>
    <cellStyle name="Normal 6 7 3" xfId="674" xr:uid="{B60FF862-EB41-47A8-B437-00555B665CD8}"/>
    <cellStyle name="Normal 6 7 3 2" xfId="1691" xr:uid="{760B0DB9-D563-4241-8BC9-33479A20F1D9}"/>
    <cellStyle name="Normal 6 7 3 2 2" xfId="1692" xr:uid="{0E330300-D118-4593-B02A-3CE0529CA215}"/>
    <cellStyle name="Normal 6 7 3 2 3" xfId="3383" xr:uid="{E9405BE6-494D-473A-911F-8442561790D0}"/>
    <cellStyle name="Normal 6 7 3 2 4" xfId="3384" xr:uid="{B15D2C89-3968-452B-86FC-B51ED5A0E583}"/>
    <cellStyle name="Normal 6 7 3 3" xfId="1693" xr:uid="{EB4A126A-2D76-4E42-8DCA-493CF8FB1BEE}"/>
    <cellStyle name="Normal 6 7 3 4" xfId="3385" xr:uid="{DBD0EB1E-216F-44FE-AEE3-36F548750CAB}"/>
    <cellStyle name="Normal 6 7 3 5" xfId="3386" xr:uid="{86B8C93A-766A-46E5-8B0C-8985E2DC63BB}"/>
    <cellStyle name="Normal 6 7 4" xfId="1694" xr:uid="{190DD22F-5544-4BD0-AF31-383CA3C695BC}"/>
    <cellStyle name="Normal 6 7 4 2" xfId="1695" xr:uid="{145D975E-2039-4B2F-A48B-27A3ABD2AE73}"/>
    <cellStyle name="Normal 6 7 4 3" xfId="3387" xr:uid="{AE14A291-8211-48C0-8AFB-F3B278DF1D3A}"/>
    <cellStyle name="Normal 6 7 4 4" xfId="3388" xr:uid="{CA26F030-6112-4B20-AEE3-BA4B33E1D575}"/>
    <cellStyle name="Normal 6 7 5" xfId="1696" xr:uid="{CD9C77E2-2940-4FEA-A579-5780AF762875}"/>
    <cellStyle name="Normal 6 7 5 2" xfId="3389" xr:uid="{3DF6B3A7-FED5-4B3A-BA3C-CD5FF5275A14}"/>
    <cellStyle name="Normal 6 7 5 3" xfId="3390" xr:uid="{242A861E-0B6D-454C-AAD7-4CEB1D720B26}"/>
    <cellStyle name="Normal 6 7 5 4" xfId="3391" xr:uid="{F2711961-6F70-48B1-A858-6CB0138D4BB9}"/>
    <cellStyle name="Normal 6 7 6" xfId="3392" xr:uid="{BEE7AEA5-1FBB-4104-A292-CC9A9228E297}"/>
    <cellStyle name="Normal 6 7 7" xfId="3393" xr:uid="{5868D448-B626-4328-8744-62B68038916D}"/>
    <cellStyle name="Normal 6 7 8" xfId="3394" xr:uid="{81B68C57-D4A4-492F-9048-FEBAB42A9B7F}"/>
    <cellStyle name="Normal 6 8" xfId="347" xr:uid="{94446529-6EE8-44D1-BEC4-2F5072C6594E}"/>
    <cellStyle name="Normal 6 8 2" xfId="675" xr:uid="{62251D9A-8869-439C-BD5D-A5F0B0D41593}"/>
    <cellStyle name="Normal 6 8 2 2" xfId="676" xr:uid="{7C9FE354-8AA2-49C9-B2C1-F261E0D6830D}"/>
    <cellStyle name="Normal 6 8 2 2 2" xfId="1697" xr:uid="{32F4067D-76CE-4EB4-BB8A-C35C7D2DF588}"/>
    <cellStyle name="Normal 6 8 2 2 3" xfId="3395" xr:uid="{FD91962D-0605-4EDE-8D47-FAC9C76D5075}"/>
    <cellStyle name="Normal 6 8 2 2 4" xfId="3396" xr:uid="{F3DAC745-CB94-4E8B-9E9F-207C61820765}"/>
    <cellStyle name="Normal 6 8 2 3" xfId="1698" xr:uid="{4C0CFFD4-85C2-4DD6-A307-11278B1758D4}"/>
    <cellStyle name="Normal 6 8 2 4" xfId="3397" xr:uid="{E253C273-2D8F-4704-BC59-06D372E284E1}"/>
    <cellStyle name="Normal 6 8 2 5" xfId="3398" xr:uid="{55B816B2-90FA-46FD-AB69-C995FE8BFA3F}"/>
    <cellStyle name="Normal 6 8 3" xfId="677" xr:uid="{C00ABD24-0711-449B-AA5F-0AF3D634D20B}"/>
    <cellStyle name="Normal 6 8 3 2" xfId="1699" xr:uid="{8570EAD0-424D-41BE-8732-78BA454EDCB8}"/>
    <cellStyle name="Normal 6 8 3 3" xfId="3399" xr:uid="{CB6C2FD3-97E4-4E9E-8108-4A6B058D911A}"/>
    <cellStyle name="Normal 6 8 3 4" xfId="3400" xr:uid="{3FC6C2B1-F780-49D3-B476-B5F1C8A52791}"/>
    <cellStyle name="Normal 6 8 4" xfId="1700" xr:uid="{C75FE771-D375-4F57-A97F-77FF7AC0257A}"/>
    <cellStyle name="Normal 6 8 4 2" xfId="3401" xr:uid="{6514A9D9-2F13-46E2-A9F5-E816A74EC6DC}"/>
    <cellStyle name="Normal 6 8 4 3" xfId="3402" xr:uid="{3493A711-A27A-408E-959A-4994FA083B51}"/>
    <cellStyle name="Normal 6 8 4 4" xfId="3403" xr:uid="{02B170F8-B70E-47A7-8FE3-69A86B0E692E}"/>
    <cellStyle name="Normal 6 8 5" xfId="3404" xr:uid="{335AB556-AA92-4583-9B1A-AAE63C45886E}"/>
    <cellStyle name="Normal 6 8 6" xfId="3405" xr:uid="{A2CEEF9E-52D0-4B6D-8555-994E2C13653E}"/>
    <cellStyle name="Normal 6 8 7" xfId="3406" xr:uid="{69F112F4-9312-4C86-8C99-E24A3F48BF61}"/>
    <cellStyle name="Normal 6 9" xfId="348" xr:uid="{FE60461C-FE2E-4627-9A6B-D2E908B5CF86}"/>
    <cellStyle name="Normal 6 9 2" xfId="678" xr:uid="{2F0B516A-7D1F-4465-A10A-042E7126FD5B}"/>
    <cellStyle name="Normal 6 9 2 2" xfId="1701" xr:uid="{866CE5A5-4DF6-4BC4-879E-29448618E519}"/>
    <cellStyle name="Normal 6 9 2 3" xfId="3407" xr:uid="{0A5FEA95-3894-4DD3-A3A6-13481D5F2DA8}"/>
    <cellStyle name="Normal 6 9 2 4" xfId="3408" xr:uid="{0AAF6593-2F4F-4C8F-9640-DC7C9D0CB9E7}"/>
    <cellStyle name="Normal 6 9 3" xfId="1702" xr:uid="{CA964F31-9951-4707-990A-72CFAD6BF0DB}"/>
    <cellStyle name="Normal 6 9 3 2" xfId="3409" xr:uid="{1D44691F-DC2C-471A-AAE9-D31884AFCAA3}"/>
    <cellStyle name="Normal 6 9 3 3" xfId="3410" xr:uid="{6A9A0B74-D2C0-4B92-8DFD-55BE8FB0FC4C}"/>
    <cellStyle name="Normal 6 9 3 4" xfId="3411" xr:uid="{C64982C3-4063-4620-8EA0-5494C65110F0}"/>
    <cellStyle name="Normal 6 9 4" xfId="3412" xr:uid="{BABB2946-5B09-4859-B2C0-31947C8D10ED}"/>
    <cellStyle name="Normal 6 9 5" xfId="3413" xr:uid="{785F6505-3407-423F-9440-E6BCD319A5E7}"/>
    <cellStyle name="Normal 6 9 6" xfId="3414" xr:uid="{8E8555E1-623E-4E5F-86BD-2927FD5533F9}"/>
    <cellStyle name="Normal 7" xfId="130" xr:uid="{217FEF43-E2C4-465B-82F9-880455F22764}"/>
    <cellStyle name="Normal 7 10" xfId="1703" xr:uid="{63D62105-1786-4CF9-A798-D85B14A8AA4A}"/>
    <cellStyle name="Normal 7 10 2" xfId="3415" xr:uid="{91A517A1-A608-4279-BC8E-4F9B6BC65CC1}"/>
    <cellStyle name="Normal 7 10 3" xfId="3416" xr:uid="{DDF55010-098C-4165-9C1B-C22A25DE4582}"/>
    <cellStyle name="Normal 7 10 4" xfId="3417" xr:uid="{F3C22000-F126-41C2-BBBF-25A9B14F362F}"/>
    <cellStyle name="Normal 7 11" xfId="3418" xr:uid="{BF3C46DB-B4AA-41D8-A7C4-B7E779D66EAD}"/>
    <cellStyle name="Normal 7 11 2" xfId="3419" xr:uid="{516E4436-57EB-464B-9FB0-E7C8A75AD53A}"/>
    <cellStyle name="Normal 7 11 3" xfId="3420" xr:uid="{526B93AA-A639-479D-9F52-FF8B29521F08}"/>
    <cellStyle name="Normal 7 11 4" xfId="3421" xr:uid="{1916CEE8-6C22-44AB-AF46-A8E1B3277EAA}"/>
    <cellStyle name="Normal 7 12" xfId="3422" xr:uid="{E6724632-C249-4CCB-9FD5-8C4428CD3527}"/>
    <cellStyle name="Normal 7 12 2" xfId="3423" xr:uid="{1DCD2FA3-FD16-42AE-8990-D22FC36E52F5}"/>
    <cellStyle name="Normal 7 13" xfId="3424" xr:uid="{85796562-E4BE-46B3-A287-632DDF41D592}"/>
    <cellStyle name="Normal 7 14" xfId="3425" xr:uid="{219D9437-1F76-415C-8F17-DE2F294F2F94}"/>
    <cellStyle name="Normal 7 15" xfId="3426" xr:uid="{8579838A-0C5E-4567-AB04-0F18F4EFC297}"/>
    <cellStyle name="Normal 7 2" xfId="131" xr:uid="{058C7AF7-47C2-4CB9-86B4-7EBD483F6F45}"/>
    <cellStyle name="Normal 7 2 10" xfId="3427" xr:uid="{4DB90030-3149-4F6C-9B46-969E4191F805}"/>
    <cellStyle name="Normal 7 2 11" xfId="3428" xr:uid="{C2B9DDF2-28A1-47EF-B05A-AD069A4E4AA2}"/>
    <cellStyle name="Normal 7 2 2" xfId="132" xr:uid="{C4B34469-BA38-4D89-BB7B-B8DFD6948ADA}"/>
    <cellStyle name="Normal 7 2 2 2" xfId="133" xr:uid="{44C23368-5391-483D-B80A-45599D1B8731}"/>
    <cellStyle name="Normal 7 2 2 2 2" xfId="349" xr:uid="{0E97DB51-33DC-41A3-8ABB-4AFF5B9DCED8}"/>
    <cellStyle name="Normal 7 2 2 2 2 2" xfId="679" xr:uid="{2FD5F52F-23A4-49FF-92A0-010B0C381611}"/>
    <cellStyle name="Normal 7 2 2 2 2 2 2" xfId="680" xr:uid="{1F81FA62-FFA5-49E3-B907-E94FF9930ABC}"/>
    <cellStyle name="Normal 7 2 2 2 2 2 2 2" xfId="1704" xr:uid="{53786636-5082-41C8-BBE9-154ADE7070A4}"/>
    <cellStyle name="Normal 7 2 2 2 2 2 2 2 2" xfId="1705" xr:uid="{A7586223-C716-4450-8CFD-AFBEE11641E3}"/>
    <cellStyle name="Normal 7 2 2 2 2 2 2 3" xfId="1706" xr:uid="{745D151C-AB6A-4482-A3D6-555AF436A563}"/>
    <cellStyle name="Normal 7 2 2 2 2 2 3" xfId="1707" xr:uid="{38002A7B-6354-4BDE-BF8F-051827C32754}"/>
    <cellStyle name="Normal 7 2 2 2 2 2 3 2" xfId="1708" xr:uid="{F035DF9A-20EE-4FB5-9220-04090FBF911A}"/>
    <cellStyle name="Normal 7 2 2 2 2 2 4" xfId="1709" xr:uid="{C812F730-7EB3-4221-9256-9A61950656A4}"/>
    <cellStyle name="Normal 7 2 2 2 2 3" xfId="681" xr:uid="{C5E8409C-0294-4651-8EFC-46BF5E15B16E}"/>
    <cellStyle name="Normal 7 2 2 2 2 3 2" xfId="1710" xr:uid="{D53BAAFF-3167-4175-B30B-3FEC0C28374E}"/>
    <cellStyle name="Normal 7 2 2 2 2 3 2 2" xfId="1711" xr:uid="{E7E8B11F-CF9B-4B4D-A989-A0F5EDD8113D}"/>
    <cellStyle name="Normal 7 2 2 2 2 3 3" xfId="1712" xr:uid="{DD440C7C-F080-4791-B417-26B68E787CF7}"/>
    <cellStyle name="Normal 7 2 2 2 2 3 4" xfId="3429" xr:uid="{31895019-87BC-4C33-95F8-82DA225BC57A}"/>
    <cellStyle name="Normal 7 2 2 2 2 4" xfId="1713" xr:uid="{1DEA304B-1396-4732-9B10-BD322973719A}"/>
    <cellStyle name="Normal 7 2 2 2 2 4 2" xfId="1714" xr:uid="{F1C3BF92-C420-45F7-B921-657D6CB1593A}"/>
    <cellStyle name="Normal 7 2 2 2 2 5" xfId="1715" xr:uid="{2E6C9818-6E4F-4F5E-94FF-2B6EAECC7649}"/>
    <cellStyle name="Normal 7 2 2 2 2 6" xfId="3430" xr:uid="{0AB5478D-CC02-484A-8589-3C00C6A7569B}"/>
    <cellStyle name="Normal 7 2 2 2 3" xfId="350" xr:uid="{AAE4DC1B-B0F1-4938-9C06-E8EAF07CC358}"/>
    <cellStyle name="Normal 7 2 2 2 3 2" xfId="682" xr:uid="{67C61E80-2539-41D0-9737-3A616A08EABB}"/>
    <cellStyle name="Normal 7 2 2 2 3 2 2" xfId="683" xr:uid="{1DCAB53A-69AB-4B41-BF9F-D36EC695D236}"/>
    <cellStyle name="Normal 7 2 2 2 3 2 2 2" xfId="1716" xr:uid="{160A950D-3C10-4139-83BC-DC3E2CFDC4A4}"/>
    <cellStyle name="Normal 7 2 2 2 3 2 2 2 2" xfId="1717" xr:uid="{03F3A851-C5F7-406E-BA75-2C6BCF3415B0}"/>
    <cellStyle name="Normal 7 2 2 2 3 2 2 3" xfId="1718" xr:uid="{97D68DF3-04AC-440C-AAB4-09C037698D5C}"/>
    <cellStyle name="Normal 7 2 2 2 3 2 3" xfId="1719" xr:uid="{B41DBD48-FB64-4EDD-BE02-B883DD78D206}"/>
    <cellStyle name="Normal 7 2 2 2 3 2 3 2" xfId="1720" xr:uid="{FB0F1DCB-E7D6-4F83-A75F-1F9AE66C74D0}"/>
    <cellStyle name="Normal 7 2 2 2 3 2 4" xfId="1721" xr:uid="{D421917A-D130-49F6-B1F2-BD7F6368865F}"/>
    <cellStyle name="Normal 7 2 2 2 3 3" xfId="684" xr:uid="{FF4A49EA-02DB-4A62-B003-264A3F1C7694}"/>
    <cellStyle name="Normal 7 2 2 2 3 3 2" xfId="1722" xr:uid="{46D46DE9-C4BE-4CDA-A7E6-B61D0F5DE0F9}"/>
    <cellStyle name="Normal 7 2 2 2 3 3 2 2" xfId="1723" xr:uid="{FFA48E08-2ADF-4ACE-8A59-8CA0D8436A91}"/>
    <cellStyle name="Normal 7 2 2 2 3 3 3" xfId="1724" xr:uid="{2C122F61-F942-4EEB-99C2-6FBD1AAD4493}"/>
    <cellStyle name="Normal 7 2 2 2 3 4" xfId="1725" xr:uid="{79B7628F-2F9A-48BB-AE25-FDBA78262C0B}"/>
    <cellStyle name="Normal 7 2 2 2 3 4 2" xfId="1726" xr:uid="{F5C51757-93ED-4A46-9CFF-A5900666E7A6}"/>
    <cellStyle name="Normal 7 2 2 2 3 5" xfId="1727" xr:uid="{A9EF3559-E7D6-4639-A157-E340DD61A378}"/>
    <cellStyle name="Normal 7 2 2 2 4" xfId="685" xr:uid="{DBE48667-9FDD-46CC-9A48-284704AB09C1}"/>
    <cellStyle name="Normal 7 2 2 2 4 2" xfId="686" xr:uid="{5D5A8064-B695-42D5-9E86-770E1B5AFBB1}"/>
    <cellStyle name="Normal 7 2 2 2 4 2 2" xfId="1728" xr:uid="{433A22CB-BDC0-4B5F-A919-E0CF0E9437B2}"/>
    <cellStyle name="Normal 7 2 2 2 4 2 2 2" xfId="1729" xr:uid="{6F271D70-C119-4274-A49B-2F3C09B04492}"/>
    <cellStyle name="Normal 7 2 2 2 4 2 3" xfId="1730" xr:uid="{3874BB6B-BF20-411C-9CCF-0B52BDE81274}"/>
    <cellStyle name="Normal 7 2 2 2 4 3" xfId="1731" xr:uid="{773C1E1C-E4A3-4327-8B39-C18CBFB6D03C}"/>
    <cellStyle name="Normal 7 2 2 2 4 3 2" xfId="1732" xr:uid="{04C1796F-4620-4E48-A419-B4AB7AB21190}"/>
    <cellStyle name="Normal 7 2 2 2 4 4" xfId="1733" xr:uid="{F4832226-4B44-4ECB-9C08-A4A5A9F2A5E6}"/>
    <cellStyle name="Normal 7 2 2 2 5" xfId="687" xr:uid="{24463174-C305-4F77-A26D-5F268E6E65A4}"/>
    <cellStyle name="Normal 7 2 2 2 5 2" xfId="1734" xr:uid="{1B174160-BCBE-43A7-8033-A1B3065A27A0}"/>
    <cellStyle name="Normal 7 2 2 2 5 2 2" xfId="1735" xr:uid="{84E3EE24-CC21-43D3-848F-4F843CD2A4F2}"/>
    <cellStyle name="Normal 7 2 2 2 5 3" xfId="1736" xr:uid="{8C40DC1E-8314-48A4-999A-C432B2FEFB24}"/>
    <cellStyle name="Normal 7 2 2 2 5 4" xfId="3431" xr:uid="{ADD0576C-1138-40EC-9673-1460F1E127EB}"/>
    <cellStyle name="Normal 7 2 2 2 6" xfId="1737" xr:uid="{CDDEDDDD-AF2F-447C-8F23-EEBF5EAAA4BD}"/>
    <cellStyle name="Normal 7 2 2 2 6 2" xfId="1738" xr:uid="{3541CA0A-5E9A-48BB-8C32-8C7F5AF801C9}"/>
    <cellStyle name="Normal 7 2 2 2 7" xfId="1739" xr:uid="{55A53844-DA07-4728-B920-967D622F33B7}"/>
    <cellStyle name="Normal 7 2 2 2 8" xfId="3432" xr:uid="{4EE7969E-B7C1-4AFD-B3BE-687F0E5F693B}"/>
    <cellStyle name="Normal 7 2 2 3" xfId="351" xr:uid="{1871AF04-4CC4-4FE6-B275-6DCBAA75DE49}"/>
    <cellStyle name="Normal 7 2 2 3 2" xfId="688" xr:uid="{446EEEEB-56D1-438C-A94E-2EB3D39242CB}"/>
    <cellStyle name="Normal 7 2 2 3 2 2" xfId="689" xr:uid="{55997BB3-CEDD-44B8-973F-F31C68D6BA12}"/>
    <cellStyle name="Normal 7 2 2 3 2 2 2" xfId="1740" xr:uid="{C3592606-5C3A-48E2-8335-6A848AE639D8}"/>
    <cellStyle name="Normal 7 2 2 3 2 2 2 2" xfId="1741" xr:uid="{40666AF2-04E6-4FE0-AB58-A444901A8269}"/>
    <cellStyle name="Normal 7 2 2 3 2 2 3" xfId="1742" xr:uid="{E9185F57-8078-47F8-B05D-808AAD72F8F0}"/>
    <cellStyle name="Normal 7 2 2 3 2 3" xfId="1743" xr:uid="{5626EEC5-EB07-4815-B592-E0BBA1F8A822}"/>
    <cellStyle name="Normal 7 2 2 3 2 3 2" xfId="1744" xr:uid="{A2CAD675-3E9C-4360-866B-61BDF9C18AB1}"/>
    <cellStyle name="Normal 7 2 2 3 2 4" xfId="1745" xr:uid="{E71D9AE1-9736-4BDD-9E07-2E17A562D3C0}"/>
    <cellStyle name="Normal 7 2 2 3 3" xfId="690" xr:uid="{7C1D7DB6-C426-431F-9AC5-10EDB4A02A7D}"/>
    <cellStyle name="Normal 7 2 2 3 3 2" xfId="1746" xr:uid="{BF08BAA4-2BCE-44E5-B5EF-2599569442C1}"/>
    <cellStyle name="Normal 7 2 2 3 3 2 2" xfId="1747" xr:uid="{EDFB4A70-D951-4716-B12B-F0E113793628}"/>
    <cellStyle name="Normal 7 2 2 3 3 3" xfId="1748" xr:uid="{BC2F5516-688B-407F-AA83-5940EC3F612B}"/>
    <cellStyle name="Normal 7 2 2 3 3 4" xfId="3433" xr:uid="{67E9EDC6-489F-4C44-AE55-E4642C665BC2}"/>
    <cellStyle name="Normal 7 2 2 3 4" xfId="1749" xr:uid="{138AA7DB-F4CF-45D2-81F9-BFF5EBDB5FA0}"/>
    <cellStyle name="Normal 7 2 2 3 4 2" xfId="1750" xr:uid="{41A3AB30-9D1D-4607-92D4-C63D5893C7AB}"/>
    <cellStyle name="Normal 7 2 2 3 5" xfId="1751" xr:uid="{09F3CEFF-EA4F-47B5-9AE1-95C48F8C63AF}"/>
    <cellStyle name="Normal 7 2 2 3 6" xfId="3434" xr:uid="{8D4E40EA-555A-493B-A87A-5C483AE2C79E}"/>
    <cellStyle name="Normal 7 2 2 4" xfId="352" xr:uid="{F4E3555B-DF76-4B5C-85EA-12CFA6F177EF}"/>
    <cellStyle name="Normal 7 2 2 4 2" xfId="691" xr:uid="{D3D6CE9D-2690-42A5-9E0A-E0361C4E7F8C}"/>
    <cellStyle name="Normal 7 2 2 4 2 2" xfId="692" xr:uid="{A6FCDBD5-828F-4C47-AED0-9DD96E8C8804}"/>
    <cellStyle name="Normal 7 2 2 4 2 2 2" xfId="1752" xr:uid="{372CDF3C-A31F-4E2D-931C-9FFD8CB4B03F}"/>
    <cellStyle name="Normal 7 2 2 4 2 2 2 2" xfId="1753" xr:uid="{CFA5738B-9C57-4ACE-A0A4-BC2BE0965CFB}"/>
    <cellStyle name="Normal 7 2 2 4 2 2 3" xfId="1754" xr:uid="{0FBE2DAF-F9B7-4E2E-A86D-E192EC271477}"/>
    <cellStyle name="Normal 7 2 2 4 2 3" xfId="1755" xr:uid="{40C83408-251D-493D-A7F1-1127B7992D17}"/>
    <cellStyle name="Normal 7 2 2 4 2 3 2" xfId="1756" xr:uid="{D098B4BF-D295-470F-846B-CE31E91EF2C1}"/>
    <cellStyle name="Normal 7 2 2 4 2 4" xfId="1757" xr:uid="{D762D284-B842-4339-B5F5-6E30E8D15E9C}"/>
    <cellStyle name="Normal 7 2 2 4 3" xfId="693" xr:uid="{7933188B-8BDF-44E6-97E3-7C2F4F5F9F40}"/>
    <cellStyle name="Normal 7 2 2 4 3 2" xfId="1758" xr:uid="{9789C2BF-1090-44F0-AF0E-ABD9A08E8E8E}"/>
    <cellStyle name="Normal 7 2 2 4 3 2 2" xfId="1759" xr:uid="{9AB934D1-0158-4FCB-A937-65A3EDB200E4}"/>
    <cellStyle name="Normal 7 2 2 4 3 3" xfId="1760" xr:uid="{49A97B16-0B1E-4F79-832C-0A2AF301EA58}"/>
    <cellStyle name="Normal 7 2 2 4 4" xfId="1761" xr:uid="{1ACFC074-FFEF-4B79-91C3-9D402C52697F}"/>
    <cellStyle name="Normal 7 2 2 4 4 2" xfId="1762" xr:uid="{744D95BB-5DD2-4027-8332-482FD3CB8AA9}"/>
    <cellStyle name="Normal 7 2 2 4 5" xfId="1763" xr:uid="{E7EFB2D8-3DD0-43D5-AC77-623351533A36}"/>
    <cellStyle name="Normal 7 2 2 5" xfId="353" xr:uid="{D69C0EDB-D6CB-46AF-88AF-3F3A7C3F2A87}"/>
    <cellStyle name="Normal 7 2 2 5 2" xfId="694" xr:uid="{000E526B-4FC8-4C8C-80C4-9B43676285DF}"/>
    <cellStyle name="Normal 7 2 2 5 2 2" xfId="1764" xr:uid="{78ABCA81-A94B-4A02-9A67-AA8292026B29}"/>
    <cellStyle name="Normal 7 2 2 5 2 2 2" xfId="1765" xr:uid="{5DED7BB6-8413-4471-8A3C-5099CE17812F}"/>
    <cellStyle name="Normal 7 2 2 5 2 3" xfId="1766" xr:uid="{238DE2F3-A45C-40B8-A486-8DB574FD6786}"/>
    <cellStyle name="Normal 7 2 2 5 3" xfId="1767" xr:uid="{E99A91FF-C2BC-43E7-A693-7142967282D0}"/>
    <cellStyle name="Normal 7 2 2 5 3 2" xfId="1768" xr:uid="{B14A2BD6-FBA2-4FF9-8691-F8176EAE131B}"/>
    <cellStyle name="Normal 7 2 2 5 4" xfId="1769" xr:uid="{2887E3C0-CE2B-4886-9249-A42347D20E43}"/>
    <cellStyle name="Normal 7 2 2 6" xfId="695" xr:uid="{859B2BD5-D7B6-4AEA-A1CF-3E21059740AD}"/>
    <cellStyle name="Normal 7 2 2 6 2" xfId="1770" xr:uid="{9D33D6B4-739C-4925-B4E6-BC807FC13486}"/>
    <cellStyle name="Normal 7 2 2 6 2 2" xfId="1771" xr:uid="{F64F06A8-1A0A-4FAD-BF95-40F13D9B3FBA}"/>
    <cellStyle name="Normal 7 2 2 6 3" xfId="1772" xr:uid="{CCC9B529-3276-4677-AE0C-61BDA30FFDCE}"/>
    <cellStyle name="Normal 7 2 2 6 4" xfId="3435" xr:uid="{F92BC0AA-2F8C-46A7-8F59-11625CA57A05}"/>
    <cellStyle name="Normal 7 2 2 7" xfId="1773" xr:uid="{6C41F93E-D90D-412A-9D4D-1020E80AD3BC}"/>
    <cellStyle name="Normal 7 2 2 7 2" xfId="1774" xr:uid="{089E8649-63FA-4A1F-AA2A-33FEE50ED60A}"/>
    <cellStyle name="Normal 7 2 2 8" xfId="1775" xr:uid="{B3E49D44-20C6-40C9-B91E-2EA8EEF0AAAE}"/>
    <cellStyle name="Normal 7 2 2 9" xfId="3436" xr:uid="{5030485E-C151-40B5-9791-84D88025BBC0}"/>
    <cellStyle name="Normal 7 2 3" xfId="134" xr:uid="{52B65C36-B39D-4F8F-A203-795877E93636}"/>
    <cellStyle name="Normal 7 2 3 2" xfId="135" xr:uid="{290B39F2-4E1C-4309-B1EB-06A44AF85E26}"/>
    <cellStyle name="Normal 7 2 3 2 2" xfId="696" xr:uid="{4701693D-434D-4AB1-B696-D4DEF971B9CA}"/>
    <cellStyle name="Normal 7 2 3 2 2 2" xfId="697" xr:uid="{DE54AD3D-FACC-49E6-AF49-0123BF9C3D01}"/>
    <cellStyle name="Normal 7 2 3 2 2 2 2" xfId="1776" xr:uid="{AA5160B4-1E22-4E85-A8D2-93220F0CD9F2}"/>
    <cellStyle name="Normal 7 2 3 2 2 2 2 2" xfId="1777" xr:uid="{34EA0FB6-297E-401E-93CC-27B4CFED5D19}"/>
    <cellStyle name="Normal 7 2 3 2 2 2 3" xfId="1778" xr:uid="{56F8196A-0C4D-4E87-BA53-32D4F918C9BD}"/>
    <cellStyle name="Normal 7 2 3 2 2 3" xfId="1779" xr:uid="{0AC81348-BA83-4789-BC48-9E2A098F585C}"/>
    <cellStyle name="Normal 7 2 3 2 2 3 2" xfId="1780" xr:uid="{C396DB14-C9A1-4EF0-8776-9BEC6ADCC1C7}"/>
    <cellStyle name="Normal 7 2 3 2 2 4" xfId="1781" xr:uid="{DEC72A49-8EA2-4DF5-BEB4-2FED51C7ADF8}"/>
    <cellStyle name="Normal 7 2 3 2 3" xfId="698" xr:uid="{3AE0D692-106D-4417-A124-849603EC6D25}"/>
    <cellStyle name="Normal 7 2 3 2 3 2" xfId="1782" xr:uid="{D662E23F-795C-4723-A233-842B356CF98D}"/>
    <cellStyle name="Normal 7 2 3 2 3 2 2" xfId="1783" xr:uid="{EFC7485C-4935-4D6A-9F60-AE98B2E07674}"/>
    <cellStyle name="Normal 7 2 3 2 3 3" xfId="1784" xr:uid="{507D8B88-CC58-4711-8193-CF0E3A7C989F}"/>
    <cellStyle name="Normal 7 2 3 2 3 4" xfId="3437" xr:uid="{37AEB2C9-3E39-4036-9965-B0038B989B7F}"/>
    <cellStyle name="Normal 7 2 3 2 4" xfId="1785" xr:uid="{1C7E601C-62DB-4A3F-B96E-1F4F74A26338}"/>
    <cellStyle name="Normal 7 2 3 2 4 2" xfId="1786" xr:uid="{1826E526-590F-45A8-B151-B42D81FA3599}"/>
    <cellStyle name="Normal 7 2 3 2 5" xfId="1787" xr:uid="{9D2A39A5-A1D2-455D-BADA-4B38C45CCE88}"/>
    <cellStyle name="Normal 7 2 3 2 6" xfId="3438" xr:uid="{BDA48558-DDF8-4F58-B7EE-19057A3F0918}"/>
    <cellStyle name="Normal 7 2 3 3" xfId="354" xr:uid="{00268E6F-49C6-489B-AF93-E4712DA6C30B}"/>
    <cellStyle name="Normal 7 2 3 3 2" xfId="699" xr:uid="{34BBA791-F634-48D7-A608-812600D886CD}"/>
    <cellStyle name="Normal 7 2 3 3 2 2" xfId="700" xr:uid="{024FEB6D-63A1-4B48-8085-D9DC4C66D93B}"/>
    <cellStyle name="Normal 7 2 3 3 2 2 2" xfId="1788" xr:uid="{293E9EFE-EC3A-467D-8257-067356DA609B}"/>
    <cellStyle name="Normal 7 2 3 3 2 2 2 2" xfId="1789" xr:uid="{F709D55C-959A-4834-B924-772D32500035}"/>
    <cellStyle name="Normal 7 2 3 3 2 2 3" xfId="1790" xr:uid="{24EBF970-3173-4DF9-A2F7-803082820D9F}"/>
    <cellStyle name="Normal 7 2 3 3 2 3" xfId="1791" xr:uid="{07DA0C0E-638F-4287-AF19-2DEF188E0F2B}"/>
    <cellStyle name="Normal 7 2 3 3 2 3 2" xfId="1792" xr:uid="{74425357-B9B6-4B36-B9D1-04276AD4B97C}"/>
    <cellStyle name="Normal 7 2 3 3 2 4" xfId="1793" xr:uid="{8F8D7DA8-F469-435A-AE30-AD2D75B6DB0A}"/>
    <cellStyle name="Normal 7 2 3 3 3" xfId="701" xr:uid="{372C564E-DF12-4C8D-B31A-436C84B299D4}"/>
    <cellStyle name="Normal 7 2 3 3 3 2" xfId="1794" xr:uid="{12DD98ED-F17D-4CC3-94CB-FD0548817A47}"/>
    <cellStyle name="Normal 7 2 3 3 3 2 2" xfId="1795" xr:uid="{93204C45-4CB7-4E26-B148-8EE833A2096D}"/>
    <cellStyle name="Normal 7 2 3 3 3 3" xfId="1796" xr:uid="{3DD58797-3262-402B-B57A-3A8A0B2172DC}"/>
    <cellStyle name="Normal 7 2 3 3 4" xfId="1797" xr:uid="{3B57177E-4DDF-4978-B1C9-36D1A9753920}"/>
    <cellStyle name="Normal 7 2 3 3 4 2" xfId="1798" xr:uid="{926A9E8A-BD21-49FA-A317-8DE53A83C924}"/>
    <cellStyle name="Normal 7 2 3 3 5" xfId="1799" xr:uid="{2A06CB31-8B6D-4D99-9707-0C5670D4C142}"/>
    <cellStyle name="Normal 7 2 3 4" xfId="355" xr:uid="{60CE70AF-A42B-4FF3-AE83-AEFBFDC5CF7B}"/>
    <cellStyle name="Normal 7 2 3 4 2" xfId="702" xr:uid="{0ECB11DF-3D60-4D08-9889-6787C20FD797}"/>
    <cellStyle name="Normal 7 2 3 4 2 2" xfId="1800" xr:uid="{F566167A-7225-440F-93A1-FE7438DAE8CE}"/>
    <cellStyle name="Normal 7 2 3 4 2 2 2" xfId="1801" xr:uid="{EF772D1A-85ED-4152-BCF7-E35F3D304D04}"/>
    <cellStyle name="Normal 7 2 3 4 2 3" xfId="1802" xr:uid="{8DF14D22-61FE-49D9-8F1F-94BADFD87D0F}"/>
    <cellStyle name="Normal 7 2 3 4 3" xfId="1803" xr:uid="{34089911-9675-418A-A5B1-6AABAC6E4F97}"/>
    <cellStyle name="Normal 7 2 3 4 3 2" xfId="1804" xr:uid="{693681BB-738C-4108-8204-0D6CE5EFECE5}"/>
    <cellStyle name="Normal 7 2 3 4 4" xfId="1805" xr:uid="{B542A0F7-280B-4526-B7A9-59351392179A}"/>
    <cellStyle name="Normal 7 2 3 5" xfId="703" xr:uid="{16451228-5D2D-4EAF-8650-EBB5F138E1D6}"/>
    <cellStyle name="Normal 7 2 3 5 2" xfId="1806" xr:uid="{34FDB00E-CDEA-4EBA-B244-B5905D4F65B4}"/>
    <cellStyle name="Normal 7 2 3 5 2 2" xfId="1807" xr:uid="{601D7483-B807-4398-98DC-C6560BD7A2C6}"/>
    <cellStyle name="Normal 7 2 3 5 3" xfId="1808" xr:uid="{35238D38-30F9-4D20-8522-ED038CC5052A}"/>
    <cellStyle name="Normal 7 2 3 5 4" xfId="3439" xr:uid="{D1853675-5AC8-4779-ACD1-D79799DE485E}"/>
    <cellStyle name="Normal 7 2 3 6" xfId="1809" xr:uid="{FE22DD10-B29F-418B-ACF1-1556C7090910}"/>
    <cellStyle name="Normal 7 2 3 6 2" xfId="1810" xr:uid="{76F34617-609D-4633-8084-AA53C96D775E}"/>
    <cellStyle name="Normal 7 2 3 7" xfId="1811" xr:uid="{33387B9D-C5BF-44A4-877C-B72018325284}"/>
    <cellStyle name="Normal 7 2 3 8" xfId="3440" xr:uid="{55A720DF-85AE-405E-AA2F-902B9CCEFA3B}"/>
    <cellStyle name="Normal 7 2 4" xfId="136" xr:uid="{C1E29C01-1037-4607-ABDF-3C2516CAD9E7}"/>
    <cellStyle name="Normal 7 2 4 2" xfId="450" xr:uid="{D717BBBA-0D24-4FFC-94B5-EE583CD9E27B}"/>
    <cellStyle name="Normal 7 2 4 2 2" xfId="704" xr:uid="{9F79CE63-0320-4BA6-8352-6DDD91A70C34}"/>
    <cellStyle name="Normal 7 2 4 2 2 2" xfId="1812" xr:uid="{DE92F63D-FB71-432E-A11B-1F7AA42F5F80}"/>
    <cellStyle name="Normal 7 2 4 2 2 2 2" xfId="1813" xr:uid="{C9DB42D2-4626-43A6-A4CC-1645F186E522}"/>
    <cellStyle name="Normal 7 2 4 2 2 3" xfId="1814" xr:uid="{F59D9F4E-06A6-4BD9-A659-CEA11766A13E}"/>
    <cellStyle name="Normal 7 2 4 2 2 4" xfId="3441" xr:uid="{969C35A5-644E-4758-B88D-AA0A709D450F}"/>
    <cellStyle name="Normal 7 2 4 2 3" xfId="1815" xr:uid="{0E0A9B12-FDF9-4E9D-8A2B-3AF980B69A6A}"/>
    <cellStyle name="Normal 7 2 4 2 3 2" xfId="1816" xr:uid="{CC1FD39A-359D-4740-8CD0-3A7807BB3747}"/>
    <cellStyle name="Normal 7 2 4 2 4" xfId="1817" xr:uid="{A35947DF-EC90-40CE-9D13-773A13FE9258}"/>
    <cellStyle name="Normal 7 2 4 2 5" xfId="3442" xr:uid="{27E9CABA-F90E-49B1-9957-83C4162F5CC9}"/>
    <cellStyle name="Normal 7 2 4 3" xfId="705" xr:uid="{88E465A7-22D6-4428-B5D6-3B6739DC6ED7}"/>
    <cellStyle name="Normal 7 2 4 3 2" xfId="1818" xr:uid="{4A72D704-07D8-459A-9ED2-E5AD330E077C}"/>
    <cellStyle name="Normal 7 2 4 3 2 2" xfId="1819" xr:uid="{33FB44E6-3F9B-44CB-8C8A-8F4B94D25181}"/>
    <cellStyle name="Normal 7 2 4 3 3" xfId="1820" xr:uid="{8923309E-D7D8-46A8-B5B5-2FD928A12A6F}"/>
    <cellStyle name="Normal 7 2 4 3 4" xfId="3443" xr:uid="{2F7A7CBE-4FC1-43CC-81A4-F9967B9451A7}"/>
    <cellStyle name="Normal 7 2 4 4" xfId="1821" xr:uid="{17F318C3-9F07-417C-B86F-085E116653F7}"/>
    <cellStyle name="Normal 7 2 4 4 2" xfId="1822" xr:uid="{26DDD193-B621-4D72-A903-E509F814C1AE}"/>
    <cellStyle name="Normal 7 2 4 4 3" xfId="3444" xr:uid="{A2A6A96E-2C79-49FC-987B-EBC6B016E42A}"/>
    <cellStyle name="Normal 7 2 4 4 4" xfId="3445" xr:uid="{952430AE-5E5C-48E3-AE88-3C926210FBE5}"/>
    <cellStyle name="Normal 7 2 4 5" xfId="1823" xr:uid="{E55D8D37-001E-4FB9-B326-46281C4A2E4F}"/>
    <cellStyle name="Normal 7 2 4 6" xfId="3446" xr:uid="{0330CBE9-28A9-415B-AA1E-75870C2CBA5F}"/>
    <cellStyle name="Normal 7 2 4 7" xfId="3447" xr:uid="{02314ECE-30A8-48A8-A272-43A8F4A006F5}"/>
    <cellStyle name="Normal 7 2 5" xfId="356" xr:uid="{4965A03A-F158-4CED-A791-FC5D15FA28A8}"/>
    <cellStyle name="Normal 7 2 5 2" xfId="706" xr:uid="{91347839-2034-4704-B482-28139409D87F}"/>
    <cellStyle name="Normal 7 2 5 2 2" xfId="707" xr:uid="{470ADDB5-B5FF-46A4-A1A4-91EFCE512D19}"/>
    <cellStyle name="Normal 7 2 5 2 2 2" xfId="1824" xr:uid="{F0B7E5DE-CB6C-4C05-AC60-B67376A3B2F7}"/>
    <cellStyle name="Normal 7 2 5 2 2 2 2" xfId="1825" xr:uid="{7F7664A9-1E8E-495B-9376-641784C50B2E}"/>
    <cellStyle name="Normal 7 2 5 2 2 3" xfId="1826" xr:uid="{CA734437-D5B4-4D82-8BFC-E67AF53BAF45}"/>
    <cellStyle name="Normal 7 2 5 2 3" xfId="1827" xr:uid="{DC1EF6CE-FF0A-422B-87A9-34499149BACF}"/>
    <cellStyle name="Normal 7 2 5 2 3 2" xfId="1828" xr:uid="{EDB29640-02A5-4498-8BCA-67C913E87F92}"/>
    <cellStyle name="Normal 7 2 5 2 4" xfId="1829" xr:uid="{55956FA8-10A0-4492-96D9-3DC2E620D746}"/>
    <cellStyle name="Normal 7 2 5 3" xfId="708" xr:uid="{6A5FB414-ABF8-412E-AAB7-D52CAD3E5904}"/>
    <cellStyle name="Normal 7 2 5 3 2" xfId="1830" xr:uid="{F39281B4-909D-4621-BABD-9800B8B60BC2}"/>
    <cellStyle name="Normal 7 2 5 3 2 2" xfId="1831" xr:uid="{FFAD3350-F797-4CCC-8D68-938422BC3035}"/>
    <cellStyle name="Normal 7 2 5 3 3" xfId="1832" xr:uid="{5C1C7FFD-CB97-4551-A8F2-52745231D640}"/>
    <cellStyle name="Normal 7 2 5 3 4" xfId="3448" xr:uid="{CD331C16-0D60-43E7-ACE5-2D4B4A060490}"/>
    <cellStyle name="Normal 7 2 5 4" xfId="1833" xr:uid="{CB7292C7-2B5A-4955-8FA4-397409C5BA07}"/>
    <cellStyle name="Normal 7 2 5 4 2" xfId="1834" xr:uid="{C89548C3-5979-42AF-9C5C-00C72D57B0EA}"/>
    <cellStyle name="Normal 7 2 5 5" xfId="1835" xr:uid="{25C382C5-04EE-4C0E-A72E-E2DBAC091506}"/>
    <cellStyle name="Normal 7 2 5 6" xfId="3449" xr:uid="{0C2F5E44-1605-4C0A-9045-91A6EFF68E54}"/>
    <cellStyle name="Normal 7 2 6" xfId="357" xr:uid="{D09BBC4B-EE3F-4323-8BC1-69EBAA008006}"/>
    <cellStyle name="Normal 7 2 6 2" xfId="709" xr:uid="{E5E50687-AD8A-41EE-9E57-2F063DBA62AC}"/>
    <cellStyle name="Normal 7 2 6 2 2" xfId="1836" xr:uid="{1F8041D0-F7F8-4256-A824-D4CCB8271408}"/>
    <cellStyle name="Normal 7 2 6 2 2 2" xfId="1837" xr:uid="{285A2AE0-BD2A-4B7A-8FFA-7E73FFE1EEB9}"/>
    <cellStyle name="Normal 7 2 6 2 3" xfId="1838" xr:uid="{79E23EDB-E390-4E3A-A8E3-8DE5E87EE264}"/>
    <cellStyle name="Normal 7 2 6 2 4" xfId="3450" xr:uid="{810655F0-66E1-41B0-8138-4CE20D27171C}"/>
    <cellStyle name="Normal 7 2 6 3" xfId="1839" xr:uid="{8FCD355D-5133-48CA-9278-A77E12019416}"/>
    <cellStyle name="Normal 7 2 6 3 2" xfId="1840" xr:uid="{FB03AF0F-AABB-4468-9940-6B8F0E05864B}"/>
    <cellStyle name="Normal 7 2 6 4" xfId="1841" xr:uid="{860080A0-4BDD-43A0-8717-AAB9F88E39C1}"/>
    <cellStyle name="Normal 7 2 6 5" xfId="3451" xr:uid="{591ABD84-BABD-4132-81D2-508287C0B877}"/>
    <cellStyle name="Normal 7 2 7" xfId="710" xr:uid="{050A4C9B-9877-4BC1-BCD6-25CB5FE541DF}"/>
    <cellStyle name="Normal 7 2 7 2" xfId="1842" xr:uid="{D8E402D0-6224-45C7-B1F0-3D92A8AE73A4}"/>
    <cellStyle name="Normal 7 2 7 2 2" xfId="1843" xr:uid="{3DA49B7C-A91A-4D7D-9803-C1159F6D5894}"/>
    <cellStyle name="Normal 7 2 7 2 3" xfId="4411" xr:uid="{52AED775-B812-4491-A552-D1CD5A01D0D2}"/>
    <cellStyle name="Normal 7 2 7 3" xfId="1844" xr:uid="{58427352-CC45-4339-91AA-C927370BA093}"/>
    <cellStyle name="Normal 7 2 7 4" xfId="3452" xr:uid="{1A1417D2-2513-4BB7-8367-FF6AE8DAA2DB}"/>
    <cellStyle name="Normal 7 2 7 4 2" xfId="4581" xr:uid="{9FE4FF49-7DC0-4F20-A549-6B1CEF4F85DB}"/>
    <cellStyle name="Normal 7 2 7 4 3" xfId="4688" xr:uid="{0AEE98C7-830E-40EE-A405-C5F171DFC0A1}"/>
    <cellStyle name="Normal 7 2 7 4 4" xfId="4610" xr:uid="{EF2F29B7-A456-4619-BEF7-261D423EAB1B}"/>
    <cellStyle name="Normal 7 2 8" xfId="1845" xr:uid="{A65CE395-CEDE-41C8-BFD7-F26B81F6BED7}"/>
    <cellStyle name="Normal 7 2 8 2" xfId="1846" xr:uid="{AA61906C-07AA-4697-A16A-70881E3454BE}"/>
    <cellStyle name="Normal 7 2 8 3" xfId="3453" xr:uid="{3AC39733-03CD-4EC5-BDFA-248B70C5C322}"/>
    <cellStyle name="Normal 7 2 8 4" xfId="3454" xr:uid="{325483BC-0B4D-4D54-BFD4-51A7DB1BE9D5}"/>
    <cellStyle name="Normal 7 2 9" xfId="1847" xr:uid="{935ADC2A-0379-4CB7-85C1-CD4297E90361}"/>
    <cellStyle name="Normal 7 3" xfId="137" xr:uid="{E98C2CD5-A010-44A4-9068-1833A1FD5ACD}"/>
    <cellStyle name="Normal 7 3 10" xfId="3455" xr:uid="{54322A40-B281-4B75-AF16-EDF9068C83B5}"/>
    <cellStyle name="Normal 7 3 11" xfId="3456" xr:uid="{A8C19310-43F3-42ED-90A4-65E81F8179CB}"/>
    <cellStyle name="Normal 7 3 2" xfId="138" xr:uid="{CE345349-5A8E-48AB-83A3-93F6BB26E8C2}"/>
    <cellStyle name="Normal 7 3 2 2" xfId="139" xr:uid="{ED4EE26C-7465-4F41-95F3-39BA61659250}"/>
    <cellStyle name="Normal 7 3 2 2 2" xfId="358" xr:uid="{2BB770C9-BB42-43EB-9233-1C08D31331B1}"/>
    <cellStyle name="Normal 7 3 2 2 2 2" xfId="711" xr:uid="{B4B0DF0E-D345-4A98-8CC0-0FC52D9608AB}"/>
    <cellStyle name="Normal 7 3 2 2 2 2 2" xfId="1848" xr:uid="{A2041152-D141-4BC0-A495-FA8A3E6C1469}"/>
    <cellStyle name="Normal 7 3 2 2 2 2 2 2" xfId="1849" xr:uid="{3637BA84-0D7E-451F-9C6A-4A6E1363A360}"/>
    <cellStyle name="Normal 7 3 2 2 2 2 3" xfId="1850" xr:uid="{34CBC5D2-7DE6-4E73-BB4D-A4029BEF223F}"/>
    <cellStyle name="Normal 7 3 2 2 2 2 4" xfId="3457" xr:uid="{6EA6AE9F-0D7B-41BD-8451-D28B0E89F7D4}"/>
    <cellStyle name="Normal 7 3 2 2 2 3" xfId="1851" xr:uid="{F396B8E2-87E2-4135-B7C5-8DE8C211A6A0}"/>
    <cellStyle name="Normal 7 3 2 2 2 3 2" xfId="1852" xr:uid="{7DC9A277-A316-46BA-B072-CF5DA4122384}"/>
    <cellStyle name="Normal 7 3 2 2 2 3 3" xfId="3458" xr:uid="{8018F75C-DF3C-44F3-8CFD-8D2EFE7FB36B}"/>
    <cellStyle name="Normal 7 3 2 2 2 3 4" xfId="3459" xr:uid="{4A1739A5-1FCA-43DD-A269-431BF49F8578}"/>
    <cellStyle name="Normal 7 3 2 2 2 4" xfId="1853" xr:uid="{AE42B726-032A-4E16-8B8E-E776E1A9C4FC}"/>
    <cellStyle name="Normal 7 3 2 2 2 5" xfId="3460" xr:uid="{91382023-6B15-41BE-8366-652D68CE7DD2}"/>
    <cellStyle name="Normal 7 3 2 2 2 6" xfId="3461" xr:uid="{CD449D26-BF50-4291-A9C9-8D3E507388F0}"/>
    <cellStyle name="Normal 7 3 2 2 3" xfId="712" xr:uid="{7DFE7901-B5B7-48C3-AD62-58C5F9658BFA}"/>
    <cellStyle name="Normal 7 3 2 2 3 2" xfId="1854" xr:uid="{21B8F489-9EE1-4E6C-A59D-50E4A2FE0A86}"/>
    <cellStyle name="Normal 7 3 2 2 3 2 2" xfId="1855" xr:uid="{F2548B55-73F8-4298-AF52-ACCE848724F1}"/>
    <cellStyle name="Normal 7 3 2 2 3 2 3" xfId="3462" xr:uid="{9D370724-68AA-4AF2-96CA-8D21FC34D0DA}"/>
    <cellStyle name="Normal 7 3 2 2 3 2 4" xfId="3463" xr:uid="{2CC24A40-CAA4-48D6-9F5F-45443513A644}"/>
    <cellStyle name="Normal 7 3 2 2 3 3" xfId="1856" xr:uid="{8FE8632C-FE8F-4ED0-B541-EA900855FE2A}"/>
    <cellStyle name="Normal 7 3 2 2 3 4" xfId="3464" xr:uid="{AACA295C-6F8E-4B5E-8431-1B75D26D64AD}"/>
    <cellStyle name="Normal 7 3 2 2 3 5" xfId="3465" xr:uid="{5930050C-B3E7-4A52-ACCF-CE3AA52233BD}"/>
    <cellStyle name="Normal 7 3 2 2 4" xfId="1857" xr:uid="{8B03B457-7B91-4AA0-8284-497537C936BF}"/>
    <cellStyle name="Normal 7 3 2 2 4 2" xfId="1858" xr:uid="{1FA749A9-7BB8-49A2-A44F-7BBDFD4C41DC}"/>
    <cellStyle name="Normal 7 3 2 2 4 3" xfId="3466" xr:uid="{73505F55-2A53-49CE-8AF8-BEDAF396D6F7}"/>
    <cellStyle name="Normal 7 3 2 2 4 4" xfId="3467" xr:uid="{A82C2110-DBFB-49C3-AD1A-262BEEC43F5A}"/>
    <cellStyle name="Normal 7 3 2 2 5" xfId="1859" xr:uid="{9E87028A-0651-4B8A-A64F-5C78A594D865}"/>
    <cellStyle name="Normal 7 3 2 2 5 2" xfId="3468" xr:uid="{578343CA-9A3C-4A51-A3BC-AB4ECFC0F73E}"/>
    <cellStyle name="Normal 7 3 2 2 5 3" xfId="3469" xr:uid="{D8C73FD9-E982-4AD7-A7F3-A3C0FCFE55C4}"/>
    <cellStyle name="Normal 7 3 2 2 5 4" xfId="3470" xr:uid="{6BDF470C-8EDD-4347-A2BF-D8A0C1C9312C}"/>
    <cellStyle name="Normal 7 3 2 2 6" xfId="3471" xr:uid="{9C473148-545B-4C4A-9A36-0F2F68629442}"/>
    <cellStyle name="Normal 7 3 2 2 7" xfId="3472" xr:uid="{31A97FA7-7761-4D33-A65A-B9BA038D4D3E}"/>
    <cellStyle name="Normal 7 3 2 2 8" xfId="3473" xr:uid="{A85092CE-987F-450E-9E10-B78E0B4CD152}"/>
    <cellStyle name="Normal 7 3 2 3" xfId="359" xr:uid="{4B8FEA08-4452-4967-96C5-EDF7AC5A1BC0}"/>
    <cellStyle name="Normal 7 3 2 3 2" xfId="713" xr:uid="{0D0F1A69-7463-4C7B-BB5D-880C183CF4A4}"/>
    <cellStyle name="Normal 7 3 2 3 2 2" xfId="714" xr:uid="{EC1CCCFC-31D9-49CC-9617-8F4FA08A669F}"/>
    <cellStyle name="Normal 7 3 2 3 2 2 2" xfId="1860" xr:uid="{2FD494D7-7FE1-40DC-AAFD-47B81A4B15E3}"/>
    <cellStyle name="Normal 7 3 2 3 2 2 2 2" xfId="1861" xr:uid="{138AD2A3-5B0F-41CC-9663-CCA2ED158F63}"/>
    <cellStyle name="Normal 7 3 2 3 2 2 3" xfId="1862" xr:uid="{E4B7D2FD-98E2-4749-A19F-0BB1B9D5A8CA}"/>
    <cellStyle name="Normal 7 3 2 3 2 3" xfId="1863" xr:uid="{3439FB12-7204-408C-9FAC-59305EAE3D1E}"/>
    <cellStyle name="Normal 7 3 2 3 2 3 2" xfId="1864" xr:uid="{138CC32A-4DF1-4FAA-B548-C4FFCE977A5C}"/>
    <cellStyle name="Normal 7 3 2 3 2 4" xfId="1865" xr:uid="{64EC3607-DD1A-404D-B2A5-711094CCE164}"/>
    <cellStyle name="Normal 7 3 2 3 3" xfId="715" xr:uid="{D25719C6-71B5-4394-BD8B-B7D4D620F08A}"/>
    <cellStyle name="Normal 7 3 2 3 3 2" xfId="1866" xr:uid="{8A1B2EA1-420B-4F64-9ECC-B182E40819F9}"/>
    <cellStyle name="Normal 7 3 2 3 3 2 2" xfId="1867" xr:uid="{6ED48902-3766-4827-8AA6-C6F74DF2BA46}"/>
    <cellStyle name="Normal 7 3 2 3 3 3" xfId="1868" xr:uid="{0387E09D-A59D-4C58-AD72-B5CCC4E5CE93}"/>
    <cellStyle name="Normal 7 3 2 3 3 4" xfId="3474" xr:uid="{936A5AB4-EF6A-4174-ADE3-6FD43DF26140}"/>
    <cellStyle name="Normal 7 3 2 3 4" xfId="1869" xr:uid="{AB7C6799-4848-4CED-A067-1DE2B6740D5B}"/>
    <cellStyle name="Normal 7 3 2 3 4 2" xfId="1870" xr:uid="{F0B70BDA-4076-4021-8320-BC0F1F9B6240}"/>
    <cellStyle name="Normal 7 3 2 3 5" xfId="1871" xr:uid="{C4FAC049-D0ED-4F62-A47B-3828BB39E71A}"/>
    <cellStyle name="Normal 7 3 2 3 6" xfId="3475" xr:uid="{23B81FC7-19C5-485B-B735-552ACB66188B}"/>
    <cellStyle name="Normal 7 3 2 4" xfId="360" xr:uid="{D7406ED3-3ED0-4030-A56B-4325D8DE5FED}"/>
    <cellStyle name="Normal 7 3 2 4 2" xfId="716" xr:uid="{88B3AB3A-790F-4675-A560-79810E127564}"/>
    <cellStyle name="Normal 7 3 2 4 2 2" xfId="1872" xr:uid="{C05903FA-F4AE-44F9-9458-2CFD01064D10}"/>
    <cellStyle name="Normal 7 3 2 4 2 2 2" xfId="1873" xr:uid="{D172EF3E-C168-4415-B93E-E786E8A3E2FC}"/>
    <cellStyle name="Normal 7 3 2 4 2 3" xfId="1874" xr:uid="{354B43F9-B5E2-4C60-A805-D91FD7BE50A0}"/>
    <cellStyle name="Normal 7 3 2 4 2 4" xfId="3476" xr:uid="{750EA8C3-A529-4AAA-A1B5-006853B64856}"/>
    <cellStyle name="Normal 7 3 2 4 3" xfId="1875" xr:uid="{898A5A44-B0C9-44B1-BB78-275DDC760F35}"/>
    <cellStyle name="Normal 7 3 2 4 3 2" xfId="1876" xr:uid="{9CD2F19B-657D-4BFB-83B0-CAA6C1E4A946}"/>
    <cellStyle name="Normal 7 3 2 4 4" xfId="1877" xr:uid="{6F50984B-0C8B-4187-8031-BCC9BB793C6E}"/>
    <cellStyle name="Normal 7 3 2 4 5" xfId="3477" xr:uid="{5D9A5D82-7806-4E8C-8E79-FD7640066A8F}"/>
    <cellStyle name="Normal 7 3 2 5" xfId="361" xr:uid="{4D4EC929-93F8-46E7-84C7-23EE4FB342E0}"/>
    <cellStyle name="Normal 7 3 2 5 2" xfId="1878" xr:uid="{32AB9E84-7626-45F8-A657-77C2D6A1DA9F}"/>
    <cellStyle name="Normal 7 3 2 5 2 2" xfId="1879" xr:uid="{E37ABE4C-270E-421F-A1B6-F60C0F023347}"/>
    <cellStyle name="Normal 7 3 2 5 3" xfId="1880" xr:uid="{9F31E8F6-5B22-4EE7-8A93-59DFF12F9F9E}"/>
    <cellStyle name="Normal 7 3 2 5 4" xfId="3478" xr:uid="{AE0FACCC-89BD-4568-8BAB-31021F7A499E}"/>
    <cellStyle name="Normal 7 3 2 6" xfId="1881" xr:uid="{0EB7ABCD-FC15-4051-BDD1-66AA8CE3DFA4}"/>
    <cellStyle name="Normal 7 3 2 6 2" xfId="1882" xr:uid="{80D7F9F6-6CC4-4EE9-B17A-5BCDBE1F010C}"/>
    <cellStyle name="Normal 7 3 2 6 3" xfId="3479" xr:uid="{895218D9-0034-4AA7-8A27-B019D6C452A4}"/>
    <cellStyle name="Normal 7 3 2 6 4" xfId="3480" xr:uid="{D0ED733F-A19A-4031-B368-12AC4208E11A}"/>
    <cellStyle name="Normal 7 3 2 7" xfId="1883" xr:uid="{570152DC-87C3-40CC-A2E6-EFB2E9524A04}"/>
    <cellStyle name="Normal 7 3 2 8" xfId="3481" xr:uid="{822298C5-D81D-4AFA-8C17-DA16740FDD36}"/>
    <cellStyle name="Normal 7 3 2 9" xfId="3482" xr:uid="{6CF179B4-BC5C-464D-A044-739853130D5A}"/>
    <cellStyle name="Normal 7 3 3" xfId="140" xr:uid="{AB31AFA7-1BC1-4A75-9635-604AA53CB24D}"/>
    <cellStyle name="Normal 7 3 3 2" xfId="141" xr:uid="{14A1156C-05AB-4B2B-8BF0-B2B166F93058}"/>
    <cellStyle name="Normal 7 3 3 2 2" xfId="717" xr:uid="{959E1999-3428-4417-A814-0FB109F457C8}"/>
    <cellStyle name="Normal 7 3 3 2 2 2" xfId="1884" xr:uid="{2A6DBD77-5D5A-4A40-ADDD-7FE4026055FD}"/>
    <cellStyle name="Normal 7 3 3 2 2 2 2" xfId="1885" xr:uid="{8C2EC1FE-C1CC-46BE-8764-5EC4CE324255}"/>
    <cellStyle name="Normal 7 3 3 2 2 2 2 2" xfId="4486" xr:uid="{19BF1A84-C1B1-4742-BABA-7D31203E23ED}"/>
    <cellStyle name="Normal 7 3 3 2 2 2 3" xfId="4487" xr:uid="{86B34D34-6B4E-45C7-B79B-671A96ED738A}"/>
    <cellStyle name="Normal 7 3 3 2 2 3" xfId="1886" xr:uid="{68BBEA56-86BB-4CA9-9FE8-5536B74E31B2}"/>
    <cellStyle name="Normal 7 3 3 2 2 3 2" xfId="4488" xr:uid="{3E362A3A-7B98-4EBF-A459-AB6524E9F86B}"/>
    <cellStyle name="Normal 7 3 3 2 2 4" xfId="3483" xr:uid="{C684290F-9785-4AD2-BB22-E65F01208FDD}"/>
    <cellStyle name="Normal 7 3 3 2 3" xfId="1887" xr:uid="{4291E1B8-55AC-4C20-9D89-E95F8B37E847}"/>
    <cellStyle name="Normal 7 3 3 2 3 2" xfId="1888" xr:uid="{F33E5BF0-649E-494E-80EF-F0E6623EDBF9}"/>
    <cellStyle name="Normal 7 3 3 2 3 2 2" xfId="4489" xr:uid="{8372ACE5-81DF-444D-B072-64E00B2BA5E0}"/>
    <cellStyle name="Normal 7 3 3 2 3 3" xfId="3484" xr:uid="{51524DA3-B66A-44FC-BFFD-1364B7672E44}"/>
    <cellStyle name="Normal 7 3 3 2 3 4" xfId="3485" xr:uid="{83E3638A-9A98-4438-9FAB-7BDFA5FE5D0C}"/>
    <cellStyle name="Normal 7 3 3 2 4" xfId="1889" xr:uid="{CA2B8E84-DB2F-4618-939C-79216C65D080}"/>
    <cellStyle name="Normal 7 3 3 2 4 2" xfId="4490" xr:uid="{57FD66AE-79B3-4984-B113-857A0E967A5D}"/>
    <cellStyle name="Normal 7 3 3 2 5" xfId="3486" xr:uid="{4663568D-4049-428C-8243-8E29EE7D201D}"/>
    <cellStyle name="Normal 7 3 3 2 6" xfId="3487" xr:uid="{B60A9FD9-764B-49B1-AD81-45E2034FF238}"/>
    <cellStyle name="Normal 7 3 3 3" xfId="362" xr:uid="{8B615F9E-9AE1-44A7-8986-2FDDADEDEE00}"/>
    <cellStyle name="Normal 7 3 3 3 2" xfId="1890" xr:uid="{8E5F5067-FE4B-402C-9932-8D325A00FC9B}"/>
    <cellStyle name="Normal 7 3 3 3 2 2" xfId="1891" xr:uid="{1D321A1D-574B-4482-92A2-5FAF2CA08DB9}"/>
    <cellStyle name="Normal 7 3 3 3 2 2 2" xfId="4491" xr:uid="{DD4F8211-EAB9-4371-9FE2-B8EC35BE1CEB}"/>
    <cellStyle name="Normal 7 3 3 3 2 3" xfId="3488" xr:uid="{87D28BA0-7A4D-4BCD-917D-C83D13B8A32B}"/>
    <cellStyle name="Normal 7 3 3 3 2 4" xfId="3489" xr:uid="{F1442C73-778D-4710-8E82-A01D97D81B1C}"/>
    <cellStyle name="Normal 7 3 3 3 3" xfId="1892" xr:uid="{AFE67562-D159-4DFD-9C4B-EB5DAB9C078C}"/>
    <cellStyle name="Normal 7 3 3 3 3 2" xfId="4492" xr:uid="{E1FFD4BC-ADE6-421F-9FD3-DFD7AE751A9C}"/>
    <cellStyle name="Normal 7 3 3 3 4" xfId="3490" xr:uid="{1CFBE3AF-182F-4D14-9996-6A423A470FD2}"/>
    <cellStyle name="Normal 7 3 3 3 5" xfId="3491" xr:uid="{BC0A98E6-AC51-4AB3-BE51-FDB70CA80689}"/>
    <cellStyle name="Normal 7 3 3 4" xfId="1893" xr:uid="{8BDC7494-1DBE-469E-8FF3-87CB2C764107}"/>
    <cellStyle name="Normal 7 3 3 4 2" xfId="1894" xr:uid="{43114256-DE3C-4FB7-B29B-E8D0B0F43545}"/>
    <cellStyle name="Normal 7 3 3 4 2 2" xfId="4493" xr:uid="{94BB3184-F031-48CE-97D1-14736058CE57}"/>
    <cellStyle name="Normal 7 3 3 4 3" xfId="3492" xr:uid="{F323FB9C-393D-4450-AAB6-35D95E8F381B}"/>
    <cellStyle name="Normal 7 3 3 4 4" xfId="3493" xr:uid="{B8ABF8AE-87D8-4F1B-9432-BF5A18C93485}"/>
    <cellStyle name="Normal 7 3 3 5" xfId="1895" xr:uid="{2F9687FD-16A5-4B13-99B6-29DF03C7FD9C}"/>
    <cellStyle name="Normal 7 3 3 5 2" xfId="3494" xr:uid="{4C2AE719-85FD-4E32-82E0-972C4E25B0F5}"/>
    <cellStyle name="Normal 7 3 3 5 3" xfId="3495" xr:uid="{928786BD-B0C6-49CA-A8ED-99A9E037694B}"/>
    <cellStyle name="Normal 7 3 3 5 4" xfId="3496" xr:uid="{A87F592E-1799-4DC5-9674-1118D330945B}"/>
    <cellStyle name="Normal 7 3 3 6" xfId="3497" xr:uid="{5198599C-F745-4215-9418-81C190A9EFE9}"/>
    <cellStyle name="Normal 7 3 3 7" xfId="3498" xr:uid="{374B70A0-43F9-4076-9C70-EC0C590EF844}"/>
    <cellStyle name="Normal 7 3 3 8" xfId="3499" xr:uid="{971CE781-F440-42D6-8EBA-EA20503645AC}"/>
    <cellStyle name="Normal 7 3 4" xfId="142" xr:uid="{A234C49C-FC34-4E76-B94D-D318E9743437}"/>
    <cellStyle name="Normal 7 3 4 2" xfId="718" xr:uid="{81ADDDFF-53C4-40A8-9C84-397E06730939}"/>
    <cellStyle name="Normal 7 3 4 2 2" xfId="719" xr:uid="{623712C5-4214-4B1D-A050-DAF3ABCAE11B}"/>
    <cellStyle name="Normal 7 3 4 2 2 2" xfId="1896" xr:uid="{A2A7A3F1-CED7-4A2F-A6C4-2EB0D59489C1}"/>
    <cellStyle name="Normal 7 3 4 2 2 2 2" xfId="1897" xr:uid="{A2FE63C3-94B8-4883-A902-01B09A84562C}"/>
    <cellStyle name="Normal 7 3 4 2 2 3" xfId="1898" xr:uid="{88B6835D-2A3B-4741-AF4B-44CDA24B2560}"/>
    <cellStyle name="Normal 7 3 4 2 2 4" xfId="3500" xr:uid="{5A5668E6-E0C2-4932-A781-0537B8B134C7}"/>
    <cellStyle name="Normal 7 3 4 2 3" xfId="1899" xr:uid="{8C63B2E5-93B9-4DD8-9E0D-3F91D0C08B9F}"/>
    <cellStyle name="Normal 7 3 4 2 3 2" xfId="1900" xr:uid="{37B09C26-55E7-4FD4-8955-6D66B8135A05}"/>
    <cellStyle name="Normal 7 3 4 2 4" xfId="1901" xr:uid="{20EBF860-1729-4457-B81D-D08F99F3BA0B}"/>
    <cellStyle name="Normal 7 3 4 2 5" xfId="3501" xr:uid="{035EAAE4-10C6-4C51-AD82-C20A7C7A6E69}"/>
    <cellStyle name="Normal 7 3 4 3" xfId="720" xr:uid="{99DE8DA6-662E-4EDF-A6A1-B1A7087803A9}"/>
    <cellStyle name="Normal 7 3 4 3 2" xfId="1902" xr:uid="{4E897AA1-1D4B-44CE-A384-4D84B524C856}"/>
    <cellStyle name="Normal 7 3 4 3 2 2" xfId="1903" xr:uid="{221E4662-65FF-420E-835D-AB68A6502A30}"/>
    <cellStyle name="Normal 7 3 4 3 3" xfId="1904" xr:uid="{ADE752D4-148E-41C4-9FDE-3EAB1A7E3C65}"/>
    <cellStyle name="Normal 7 3 4 3 4" xfId="3502" xr:uid="{C03E158D-75FD-498D-BE59-68F32B0A20B6}"/>
    <cellStyle name="Normal 7 3 4 4" xfId="1905" xr:uid="{9F50DCD5-0F17-4233-BBF9-16E171F5C77D}"/>
    <cellStyle name="Normal 7 3 4 4 2" xfId="1906" xr:uid="{CBDA8462-6E1E-4ACD-9AF0-40E214824295}"/>
    <cellStyle name="Normal 7 3 4 4 3" xfId="3503" xr:uid="{D74ABD9C-2487-42D6-9027-15E2D5458FB5}"/>
    <cellStyle name="Normal 7 3 4 4 4" xfId="3504" xr:uid="{DB5BE6C4-7D6B-40ED-8693-D0FEFF269D1D}"/>
    <cellStyle name="Normal 7 3 4 5" xfId="1907" xr:uid="{B926A53B-33BF-4795-B0E7-B8853719A1C3}"/>
    <cellStyle name="Normal 7 3 4 6" xfId="3505" xr:uid="{4F24EEE7-0606-4262-8BD2-18124ECFA49F}"/>
    <cellStyle name="Normal 7 3 4 7" xfId="3506" xr:uid="{B463492A-C6D8-4DF3-8296-784B276D9A23}"/>
    <cellStyle name="Normal 7 3 5" xfId="363" xr:uid="{483E0B1A-711E-4659-BC4A-C29CC69D778C}"/>
    <cellStyle name="Normal 7 3 5 2" xfId="721" xr:uid="{06EF5494-6A2C-4CB8-9EC0-39471B68F4A6}"/>
    <cellStyle name="Normal 7 3 5 2 2" xfId="1908" xr:uid="{D24BC232-C996-4301-8348-3026B7345968}"/>
    <cellStyle name="Normal 7 3 5 2 2 2" xfId="1909" xr:uid="{11A04EAE-45A7-497D-B5F0-E76021FAF152}"/>
    <cellStyle name="Normal 7 3 5 2 3" xfId="1910" xr:uid="{75C56438-2D19-4B6C-ADC6-D063A5BE5FC6}"/>
    <cellStyle name="Normal 7 3 5 2 4" xfId="3507" xr:uid="{6A823C59-EAF6-4FA1-901E-166ECD95A6B0}"/>
    <cellStyle name="Normal 7 3 5 3" xfId="1911" xr:uid="{D983BFB9-AAE1-4612-ADF4-5DD108511ED6}"/>
    <cellStyle name="Normal 7 3 5 3 2" xfId="1912" xr:uid="{1E56E882-4756-44F1-BEA6-A22857CE5F65}"/>
    <cellStyle name="Normal 7 3 5 3 3" xfId="3508" xr:uid="{1FF7741A-35B8-47B6-BEF3-5BDD219AF1AF}"/>
    <cellStyle name="Normal 7 3 5 3 4" xfId="3509" xr:uid="{E54CA60B-3A48-4CB2-BF15-A4F0057005A2}"/>
    <cellStyle name="Normal 7 3 5 4" xfId="1913" xr:uid="{F035AB7F-63AC-4619-BC28-D6F392B9AE85}"/>
    <cellStyle name="Normal 7 3 5 5" xfId="3510" xr:uid="{996F74A6-DA29-459B-9213-923E691F4C0D}"/>
    <cellStyle name="Normal 7 3 5 6" xfId="3511" xr:uid="{430BC694-3215-4F99-B059-90488BDD421D}"/>
    <cellStyle name="Normal 7 3 6" xfId="364" xr:uid="{D5E9EC60-CBB8-4809-95B6-956D4BFCAFA3}"/>
    <cellStyle name="Normal 7 3 6 2" xfId="1914" xr:uid="{F3DBB40F-925E-4A6D-939E-CD2961C431C1}"/>
    <cellStyle name="Normal 7 3 6 2 2" xfId="1915" xr:uid="{13A7E3D7-BF3E-4993-8EB7-345CB089234B}"/>
    <cellStyle name="Normal 7 3 6 2 3" xfId="3512" xr:uid="{F7C7EE91-6B6C-455A-BB64-0DA9DD171E78}"/>
    <cellStyle name="Normal 7 3 6 2 4" xfId="3513" xr:uid="{314B5329-7744-4058-AB99-E9A4566E75F7}"/>
    <cellStyle name="Normal 7 3 6 3" xfId="1916" xr:uid="{1F1789EA-658F-4E7C-86AD-4A3D28950B09}"/>
    <cellStyle name="Normal 7 3 6 4" xfId="3514" xr:uid="{71ED038A-8210-49C3-B07D-0482FD677A3C}"/>
    <cellStyle name="Normal 7 3 6 5" xfId="3515" xr:uid="{AD107E7C-FB20-4C97-8893-01F68499756E}"/>
    <cellStyle name="Normal 7 3 7" xfId="1917" xr:uid="{622FB8E5-35AC-4E4F-B5AA-5243253FF459}"/>
    <cellStyle name="Normal 7 3 7 2" xfId="1918" xr:uid="{EE25C0E6-5271-4615-801A-2DD7B411DD22}"/>
    <cellStyle name="Normal 7 3 7 3" xfId="3516" xr:uid="{D2916F30-56AA-49F4-B5EC-8D15FB70D666}"/>
    <cellStyle name="Normal 7 3 7 4" xfId="3517" xr:uid="{BA265B9A-956F-4DFB-892B-040CB4D44740}"/>
    <cellStyle name="Normal 7 3 8" xfId="1919" xr:uid="{642705DB-5576-4322-AD7E-DF936B0660D8}"/>
    <cellStyle name="Normal 7 3 8 2" xfId="3518" xr:uid="{A0E0C071-872D-4F0D-BCF4-614AFD08F2B9}"/>
    <cellStyle name="Normal 7 3 8 3" xfId="3519" xr:uid="{54A2AA1D-53D0-4E99-89B7-E96A3EF9A58D}"/>
    <cellStyle name="Normal 7 3 8 4" xfId="3520" xr:uid="{89B80A61-9B53-4697-8341-6A8D766F35DB}"/>
    <cellStyle name="Normal 7 3 9" xfId="3521" xr:uid="{DE534588-B273-4D2E-B608-43A4757ECE85}"/>
    <cellStyle name="Normal 7 4" xfId="143" xr:uid="{8DCC242D-020F-4D45-8AE0-6A236F4752D6}"/>
    <cellStyle name="Normal 7 4 10" xfId="3522" xr:uid="{0DBFDD98-A3C3-40BE-B0D8-C306DC875361}"/>
    <cellStyle name="Normal 7 4 11" xfId="3523" xr:uid="{5F9DB4D4-9828-442B-863C-1067F1F71670}"/>
    <cellStyle name="Normal 7 4 2" xfId="144" xr:uid="{93CB7CA6-5050-4B48-8150-9D93B0303E00}"/>
    <cellStyle name="Normal 7 4 2 2" xfId="365" xr:uid="{2BEA10B8-AE5A-4B85-B42F-B65847957BCB}"/>
    <cellStyle name="Normal 7 4 2 2 2" xfId="722" xr:uid="{6260256D-3C01-4B22-BBA7-36A740ECD408}"/>
    <cellStyle name="Normal 7 4 2 2 2 2" xfId="723" xr:uid="{4E0BE560-1134-4326-B98F-3BA4E2C98D44}"/>
    <cellStyle name="Normal 7 4 2 2 2 2 2" xfId="1920" xr:uid="{9C1A76F8-850E-4771-A53B-21C7470727BD}"/>
    <cellStyle name="Normal 7 4 2 2 2 2 3" xfId="3524" xr:uid="{B79B171E-4D16-4D3C-8035-4281D7AAC3BE}"/>
    <cellStyle name="Normal 7 4 2 2 2 2 4" xfId="3525" xr:uid="{CAF8D0DC-A47F-46E9-B70F-C96B0FC088F5}"/>
    <cellStyle name="Normal 7 4 2 2 2 3" xfId="1921" xr:uid="{75713D37-E56F-435A-91BB-1330A49AB3CE}"/>
    <cellStyle name="Normal 7 4 2 2 2 3 2" xfId="3526" xr:uid="{CF93959E-5C86-473F-BC43-E367B211E7AA}"/>
    <cellStyle name="Normal 7 4 2 2 2 3 3" xfId="3527" xr:uid="{220A2E44-1B56-4D2F-9241-D4751B8B2CCA}"/>
    <cellStyle name="Normal 7 4 2 2 2 3 4" xfId="3528" xr:uid="{BD4179F7-9F6B-4249-B272-7C3C43D07D01}"/>
    <cellStyle name="Normal 7 4 2 2 2 4" xfId="3529" xr:uid="{6C215A1F-EAA2-49D1-B25B-DE7DC02DECDC}"/>
    <cellStyle name="Normal 7 4 2 2 2 5" xfId="3530" xr:uid="{F7932197-BB85-49E0-848A-FA5D8F30FE76}"/>
    <cellStyle name="Normal 7 4 2 2 2 6" xfId="3531" xr:uid="{1EA4FAFA-013C-4091-9000-095E4E08F968}"/>
    <cellStyle name="Normal 7 4 2 2 3" xfId="724" xr:uid="{32C5C036-32F0-470A-814E-15FBB0A6BF87}"/>
    <cellStyle name="Normal 7 4 2 2 3 2" xfId="1922" xr:uid="{252DD850-7CA9-4692-A41B-C63CB0C43634}"/>
    <cellStyle name="Normal 7 4 2 2 3 2 2" xfId="3532" xr:uid="{955FE876-3943-4BD1-8B9D-45E87A228B56}"/>
    <cellStyle name="Normal 7 4 2 2 3 2 3" xfId="3533" xr:uid="{AB5B07B6-C3EE-4562-9B87-D2C4AB99C647}"/>
    <cellStyle name="Normal 7 4 2 2 3 2 4" xfId="3534" xr:uid="{D397479E-2676-4320-B106-CFAF4537E7DC}"/>
    <cellStyle name="Normal 7 4 2 2 3 3" xfId="3535" xr:uid="{466943AB-EA02-426A-8455-99921C70DABA}"/>
    <cellStyle name="Normal 7 4 2 2 3 4" xfId="3536" xr:uid="{2CA73AEC-9CFC-4A19-95B5-35ED123B506E}"/>
    <cellStyle name="Normal 7 4 2 2 3 5" xfId="3537" xr:uid="{E5372FB4-9500-4E88-A4FC-9EDFDC9CDEFB}"/>
    <cellStyle name="Normal 7 4 2 2 4" xfId="1923" xr:uid="{009B6074-4B14-49A2-AB79-0D116B4309F2}"/>
    <cellStyle name="Normal 7 4 2 2 4 2" xfId="3538" xr:uid="{9D575373-C409-4D95-9351-32ABE7D0E3F2}"/>
    <cellStyle name="Normal 7 4 2 2 4 3" xfId="3539" xr:uid="{77B0157B-8185-4C4E-83C2-4A925E64344F}"/>
    <cellStyle name="Normal 7 4 2 2 4 4" xfId="3540" xr:uid="{8F909AA7-A319-4933-B8D6-FC0171A7C2A8}"/>
    <cellStyle name="Normal 7 4 2 2 5" xfId="3541" xr:uid="{119CDE44-45C7-4773-B419-9B30760AE41A}"/>
    <cellStyle name="Normal 7 4 2 2 5 2" xfId="3542" xr:uid="{65C99A01-A138-4986-A546-458EFFD04832}"/>
    <cellStyle name="Normal 7 4 2 2 5 3" xfId="3543" xr:uid="{5E312DDD-1468-4AD0-8A6E-C4876611963E}"/>
    <cellStyle name="Normal 7 4 2 2 5 4" xfId="3544" xr:uid="{B836574B-DBD0-482D-9A98-CBBE54E332B2}"/>
    <cellStyle name="Normal 7 4 2 2 6" xfId="3545" xr:uid="{731809BA-18BD-4E24-AF0F-99CB11F1B9B3}"/>
    <cellStyle name="Normal 7 4 2 2 7" xfId="3546" xr:uid="{7E98051E-83E1-4A38-9AD6-19C8C67F1789}"/>
    <cellStyle name="Normal 7 4 2 2 8" xfId="3547" xr:uid="{85C9B39D-4BFA-4609-A01E-9ACEBECD6FF5}"/>
    <cellStyle name="Normal 7 4 2 3" xfId="725" xr:uid="{DB7B8C5F-8E7F-43DF-A3A6-A6D7B1910AD2}"/>
    <cellStyle name="Normal 7 4 2 3 2" xfId="726" xr:uid="{E6F8E365-5BD3-4B61-ADAB-BFD03D690A90}"/>
    <cellStyle name="Normal 7 4 2 3 2 2" xfId="727" xr:uid="{B510C55C-F281-40E9-B096-354CEE1E3AE7}"/>
    <cellStyle name="Normal 7 4 2 3 2 3" xfId="3548" xr:uid="{53EF5905-ABA0-4AF6-B5EF-B698FB40219E}"/>
    <cellStyle name="Normal 7 4 2 3 2 4" xfId="3549" xr:uid="{E36F1B33-60E2-474F-B309-33CA9D327D49}"/>
    <cellStyle name="Normal 7 4 2 3 3" xfId="728" xr:uid="{CAD48F0B-EB7F-4A4C-B932-F05308706BDE}"/>
    <cellStyle name="Normal 7 4 2 3 3 2" xfId="3550" xr:uid="{B31F0654-5179-4750-B4A2-1015E5E81831}"/>
    <cellStyle name="Normal 7 4 2 3 3 3" xfId="3551" xr:uid="{6D614DB6-3E43-483E-B234-5A85FE55222C}"/>
    <cellStyle name="Normal 7 4 2 3 3 4" xfId="3552" xr:uid="{F2247B51-B92E-440B-BD35-1CDED14C8F2B}"/>
    <cellStyle name="Normal 7 4 2 3 4" xfId="3553" xr:uid="{D2972671-7E80-487C-8F98-C417D80590B7}"/>
    <cellStyle name="Normal 7 4 2 3 5" xfId="3554" xr:uid="{1A3F0C70-A3C0-4971-A784-317910C6D45C}"/>
    <cellStyle name="Normal 7 4 2 3 6" xfId="3555" xr:uid="{BF99C113-8EE4-4714-B978-77C78464D527}"/>
    <cellStyle name="Normal 7 4 2 4" xfId="729" xr:uid="{7ADB21AA-BF13-44C8-80C2-D51F0713582B}"/>
    <cellStyle name="Normal 7 4 2 4 2" xfId="730" xr:uid="{727B960F-1D68-40F4-B3D0-4D2220B5E68C}"/>
    <cellStyle name="Normal 7 4 2 4 2 2" xfId="3556" xr:uid="{95AE648E-FBC3-4628-B7C6-14D3D9AE5417}"/>
    <cellStyle name="Normal 7 4 2 4 2 3" xfId="3557" xr:uid="{E2621B15-15C1-472B-A2C8-D6E3ACC45551}"/>
    <cellStyle name="Normal 7 4 2 4 2 4" xfId="3558" xr:uid="{56FCAC3F-5B52-4F1B-B166-E9B3A73B8EAB}"/>
    <cellStyle name="Normal 7 4 2 4 3" xfId="3559" xr:uid="{AB5886B9-84F4-4B26-AB76-E953A148E4AF}"/>
    <cellStyle name="Normal 7 4 2 4 4" xfId="3560" xr:uid="{CC561C26-98D6-4CE7-A7AA-A705B830979A}"/>
    <cellStyle name="Normal 7 4 2 4 5" xfId="3561" xr:uid="{F7D785F5-8D4A-45B5-BD3B-D70CB4B4CCAA}"/>
    <cellStyle name="Normal 7 4 2 5" xfId="731" xr:uid="{09241980-C848-40EA-9771-13BB16BCC4E9}"/>
    <cellStyle name="Normal 7 4 2 5 2" xfId="3562" xr:uid="{108D902F-7FD4-4CA6-A00A-E7C66694EDA3}"/>
    <cellStyle name="Normal 7 4 2 5 3" xfId="3563" xr:uid="{BB349EA9-E10A-408B-95BA-0B8B040B325D}"/>
    <cellStyle name="Normal 7 4 2 5 4" xfId="3564" xr:uid="{41FDFB33-9D4E-4C1C-8AFC-CB90BB3B662B}"/>
    <cellStyle name="Normal 7 4 2 6" xfId="3565" xr:uid="{D0FE341C-7169-4341-AEF2-C89115AED0FD}"/>
    <cellStyle name="Normal 7 4 2 6 2" xfId="3566" xr:uid="{F0D378AD-55C3-485E-B66F-B8BE69D78AE1}"/>
    <cellStyle name="Normal 7 4 2 6 3" xfId="3567" xr:uid="{046FF00C-9DC4-4494-8897-289A2437200A}"/>
    <cellStyle name="Normal 7 4 2 6 4" xfId="3568" xr:uid="{13353DCC-1545-48C0-93AF-511BFD57C519}"/>
    <cellStyle name="Normal 7 4 2 7" xfId="3569" xr:uid="{4C21659A-C693-409E-834D-51D7E36FA912}"/>
    <cellStyle name="Normal 7 4 2 8" xfId="3570" xr:uid="{8E00CB30-D1EA-41D1-B2C4-87899EF956A5}"/>
    <cellStyle name="Normal 7 4 2 9" xfId="3571" xr:uid="{430CE75D-B235-48AF-8EEC-0F0D251C7547}"/>
    <cellStyle name="Normal 7 4 3" xfId="366" xr:uid="{796F3CA4-71B9-43A2-A7BE-662C196FE63F}"/>
    <cellStyle name="Normal 7 4 3 2" xfId="732" xr:uid="{724DD701-3BF7-4CE0-AC07-055445DCEBBB}"/>
    <cellStyle name="Normal 7 4 3 2 2" xfId="733" xr:uid="{43BFC0E7-2022-4550-A03F-E9E87FC05AA6}"/>
    <cellStyle name="Normal 7 4 3 2 2 2" xfId="1924" xr:uid="{002B4D66-D857-4E6B-81C0-80589359C25F}"/>
    <cellStyle name="Normal 7 4 3 2 2 2 2" xfId="1925" xr:uid="{404B9720-E359-4081-A349-A23AE6FAECE1}"/>
    <cellStyle name="Normal 7 4 3 2 2 3" xfId="1926" xr:uid="{0DD22755-65F8-4766-AEDB-8287227E7BAD}"/>
    <cellStyle name="Normal 7 4 3 2 2 4" xfId="3572" xr:uid="{6AE53B02-F5A6-420D-8EA1-F8683CE00840}"/>
    <cellStyle name="Normal 7 4 3 2 3" xfId="1927" xr:uid="{29618B3D-589A-473C-8EBF-98CC93051903}"/>
    <cellStyle name="Normal 7 4 3 2 3 2" xfId="1928" xr:uid="{02DF7FDE-63E4-45FF-B2AF-7BA1FD0B80AA}"/>
    <cellStyle name="Normal 7 4 3 2 3 3" xfId="3573" xr:uid="{4AAEC152-0930-4AB9-B358-491ED36EF2EB}"/>
    <cellStyle name="Normal 7 4 3 2 3 4" xfId="3574" xr:uid="{D0328E03-E14D-4073-A4D1-0323EEEEF8D0}"/>
    <cellStyle name="Normal 7 4 3 2 4" xfId="1929" xr:uid="{085951B5-8825-4CB7-AB1B-E4FF2F96CC7A}"/>
    <cellStyle name="Normal 7 4 3 2 5" xfId="3575" xr:uid="{BCD73935-AC7B-418A-80CF-32204C7AB806}"/>
    <cellStyle name="Normal 7 4 3 2 6" xfId="3576" xr:uid="{959890F8-EC89-4C26-9181-7EF9290C57DE}"/>
    <cellStyle name="Normal 7 4 3 3" xfId="734" xr:uid="{6D53EB7A-CA4C-421D-B0EC-1E83F543CDD2}"/>
    <cellStyle name="Normal 7 4 3 3 2" xfId="1930" xr:uid="{84040F27-2F12-49C7-A2EF-E6D23EA2AAF9}"/>
    <cellStyle name="Normal 7 4 3 3 2 2" xfId="1931" xr:uid="{21DC9AB2-D234-43AD-8E42-A7B85B6E3555}"/>
    <cellStyle name="Normal 7 4 3 3 2 3" xfId="3577" xr:uid="{184AACDF-AEBC-45C9-B9BA-98ED9697D37D}"/>
    <cellStyle name="Normal 7 4 3 3 2 4" xfId="3578" xr:uid="{AF2B3E90-0144-4CEA-B672-E6DC3ADF74A4}"/>
    <cellStyle name="Normal 7 4 3 3 3" xfId="1932" xr:uid="{4918D780-5803-4262-AB98-7EBBE192D28A}"/>
    <cellStyle name="Normal 7 4 3 3 4" xfId="3579" xr:uid="{A21F5323-BD22-4E09-8F6B-078E1212062A}"/>
    <cellStyle name="Normal 7 4 3 3 5" xfId="3580" xr:uid="{8E6CF492-7FE8-41B2-8A50-0CAA6C5D0C70}"/>
    <cellStyle name="Normal 7 4 3 4" xfId="1933" xr:uid="{5DB129C1-B0B7-46D8-97D3-8307E7A4907C}"/>
    <cellStyle name="Normal 7 4 3 4 2" xfId="1934" xr:uid="{87626E44-451F-4F51-B650-394A88BE5865}"/>
    <cellStyle name="Normal 7 4 3 4 3" xfId="3581" xr:uid="{7CA03893-5C4B-4390-AFD2-22A51C20E153}"/>
    <cellStyle name="Normal 7 4 3 4 4" xfId="3582" xr:uid="{4A754642-F0AC-4FBD-9622-8EDD9BADAB73}"/>
    <cellStyle name="Normal 7 4 3 5" xfId="1935" xr:uid="{75C0D022-0E08-4FC7-A595-C3100EB8863B}"/>
    <cellStyle name="Normal 7 4 3 5 2" xfId="3583" xr:uid="{B46004D4-29F0-4CAF-A9BE-201BE7EFB26F}"/>
    <cellStyle name="Normal 7 4 3 5 3" xfId="3584" xr:uid="{ECAFB669-1AD8-4404-A68C-AF95754ABA61}"/>
    <cellStyle name="Normal 7 4 3 5 4" xfId="3585" xr:uid="{0EE77498-292C-4A19-9D60-B00087E6879F}"/>
    <cellStyle name="Normal 7 4 3 6" xfId="3586" xr:uid="{1E2C410C-B53E-498B-8EC4-D544CC173AF0}"/>
    <cellStyle name="Normal 7 4 3 7" xfId="3587" xr:uid="{3906780A-E6A8-4226-B418-70921A6B3697}"/>
    <cellStyle name="Normal 7 4 3 8" xfId="3588" xr:uid="{DCAD41EB-4D59-442F-871C-F13AEBFEC085}"/>
    <cellStyle name="Normal 7 4 4" xfId="367" xr:uid="{D815B333-08BF-4F55-B3CA-1CF116E3CB38}"/>
    <cellStyle name="Normal 7 4 4 2" xfId="735" xr:uid="{471D1DF0-C241-4D3B-A04D-3064D8CFD3A8}"/>
    <cellStyle name="Normal 7 4 4 2 2" xfId="736" xr:uid="{4BBD4C04-96E4-489D-98A3-AAFE07DF484B}"/>
    <cellStyle name="Normal 7 4 4 2 2 2" xfId="1936" xr:uid="{E2827123-F81A-4077-890F-040A46994F31}"/>
    <cellStyle name="Normal 7 4 4 2 2 3" xfId="3589" xr:uid="{353EF7F4-D01F-4380-9A7D-301B481C3D9B}"/>
    <cellStyle name="Normal 7 4 4 2 2 4" xfId="3590" xr:uid="{2CC6FCAD-39AD-4140-A20B-9B28A48109DA}"/>
    <cellStyle name="Normal 7 4 4 2 3" xfId="1937" xr:uid="{9F8BA9CF-6B4C-4CF9-9A35-2408F032C891}"/>
    <cellStyle name="Normal 7 4 4 2 4" xfId="3591" xr:uid="{9D223BA1-705A-493E-9C83-9526F315492C}"/>
    <cellStyle name="Normal 7 4 4 2 5" xfId="3592" xr:uid="{4B66981B-1594-492E-878B-4E6032858EC3}"/>
    <cellStyle name="Normal 7 4 4 3" xfId="737" xr:uid="{BDED05EF-EAF1-4EBE-8755-50944E2D6A88}"/>
    <cellStyle name="Normal 7 4 4 3 2" xfId="1938" xr:uid="{6490EA77-22D0-4057-9930-7118DD575B3C}"/>
    <cellStyle name="Normal 7 4 4 3 3" xfId="3593" xr:uid="{021AFE1C-F395-4085-9119-EF6A4A195810}"/>
    <cellStyle name="Normal 7 4 4 3 4" xfId="3594" xr:uid="{7761CC76-5697-46E4-9CD7-284C5A4FA8FA}"/>
    <cellStyle name="Normal 7 4 4 4" xfId="1939" xr:uid="{80AA347F-9E8B-4BBA-A7BE-E017FF0A010F}"/>
    <cellStyle name="Normal 7 4 4 4 2" xfId="3595" xr:uid="{B2BC7996-2C55-41D1-BA9C-26E858DDF93E}"/>
    <cellStyle name="Normal 7 4 4 4 3" xfId="3596" xr:uid="{742BD2C8-667F-4756-8FA6-C8505D590B93}"/>
    <cellStyle name="Normal 7 4 4 4 4" xfId="3597" xr:uid="{1327A50D-45AC-4B88-A8B3-2D10B6FE3ADD}"/>
    <cellStyle name="Normal 7 4 4 5" xfId="3598" xr:uid="{8F6200EC-BAB8-49AC-8886-E898B539F295}"/>
    <cellStyle name="Normal 7 4 4 6" xfId="3599" xr:uid="{B25E2881-0FB9-4A3D-AB19-257455895D93}"/>
    <cellStyle name="Normal 7 4 4 7" xfId="3600" xr:uid="{9E5A9B6F-1925-4D5D-967A-2A56591C0FD7}"/>
    <cellStyle name="Normal 7 4 5" xfId="368" xr:uid="{8F1A8BC7-A803-4BFA-B161-1FA456792B98}"/>
    <cellStyle name="Normal 7 4 5 2" xfId="738" xr:uid="{F38A9094-20C3-436E-8857-E5E55EC0A737}"/>
    <cellStyle name="Normal 7 4 5 2 2" xfId="1940" xr:uid="{0E0372F9-2DB1-481F-AA06-1107242CF839}"/>
    <cellStyle name="Normal 7 4 5 2 3" xfId="3601" xr:uid="{7C7950A7-0234-4D6A-AB9A-062952623CE1}"/>
    <cellStyle name="Normal 7 4 5 2 4" xfId="3602" xr:uid="{B7AEE116-E84C-4D6D-817B-B1B17BDE3A48}"/>
    <cellStyle name="Normal 7 4 5 3" xfId="1941" xr:uid="{FC72544C-3EEC-4AD1-90B4-02088A12AB01}"/>
    <cellStyle name="Normal 7 4 5 3 2" xfId="3603" xr:uid="{1C2F848F-D1C9-41CF-A425-3C366566E7F0}"/>
    <cellStyle name="Normal 7 4 5 3 3" xfId="3604" xr:uid="{613BF3E1-25A6-4721-A4DD-E5AD59D099B7}"/>
    <cellStyle name="Normal 7 4 5 3 4" xfId="3605" xr:uid="{713AB96E-F81F-4BBF-B79B-BC2EEB6A9656}"/>
    <cellStyle name="Normal 7 4 5 4" xfId="3606" xr:uid="{CB381786-C861-4C8B-B76F-38FEFB4D2E0B}"/>
    <cellStyle name="Normal 7 4 5 5" xfId="3607" xr:uid="{101BC47B-2A4C-4847-91F4-E70526F54011}"/>
    <cellStyle name="Normal 7 4 5 6" xfId="3608" xr:uid="{B26D3FE4-3E5E-4C44-A2B9-1D6AEC9D719A}"/>
    <cellStyle name="Normal 7 4 6" xfId="739" xr:uid="{1A3FE53A-B06E-4076-8EFF-CFF4CE65BFFA}"/>
    <cellStyle name="Normal 7 4 6 2" xfId="1942" xr:uid="{CE9DFAB6-7CB3-4653-85D6-43524061EE6B}"/>
    <cellStyle name="Normal 7 4 6 2 2" xfId="3609" xr:uid="{A76B539F-12F7-4983-AF21-CC98940D5A9B}"/>
    <cellStyle name="Normal 7 4 6 2 3" xfId="3610" xr:uid="{4C68867B-88E0-4875-82A0-72CA25F0D0F8}"/>
    <cellStyle name="Normal 7 4 6 2 4" xfId="3611" xr:uid="{1431E5FF-3644-49FE-8874-BBB71CEAFE2B}"/>
    <cellStyle name="Normal 7 4 6 3" xfId="3612" xr:uid="{43407D3F-A125-4208-8F0B-9AEB6559945B}"/>
    <cellStyle name="Normal 7 4 6 4" xfId="3613" xr:uid="{E6A9F0EC-64F1-4AA4-816A-A7BC80F99A82}"/>
    <cellStyle name="Normal 7 4 6 5" xfId="3614" xr:uid="{5845DC2B-0F4D-4AD8-A7C5-2CC378E2BB73}"/>
    <cellStyle name="Normal 7 4 7" xfId="1943" xr:uid="{9981626A-561A-4266-A4DD-92B839BDD25A}"/>
    <cellStyle name="Normal 7 4 7 2" xfId="3615" xr:uid="{79D3D358-3EB0-4944-9DA0-2C9D2D0ABDDD}"/>
    <cellStyle name="Normal 7 4 7 3" xfId="3616" xr:uid="{F8F0066B-D45F-4D97-9E6D-3A6D81ED7D45}"/>
    <cellStyle name="Normal 7 4 7 4" xfId="3617" xr:uid="{0414AED5-4D5B-4C01-A435-D485F5469323}"/>
    <cellStyle name="Normal 7 4 8" xfId="3618" xr:uid="{336C1AAB-CF2B-4683-A653-0D00C839054A}"/>
    <cellStyle name="Normal 7 4 8 2" xfId="3619" xr:uid="{8C5719AF-E85C-48EC-A965-22664D880014}"/>
    <cellStyle name="Normal 7 4 8 3" xfId="3620" xr:uid="{E875353B-E1D4-4A4D-9C39-753FE4A2A43B}"/>
    <cellStyle name="Normal 7 4 8 4" xfId="3621" xr:uid="{63C084BE-B69A-4310-9D7C-C048D1B2BA26}"/>
    <cellStyle name="Normal 7 4 9" xfId="3622" xr:uid="{B6848C90-BC51-42C8-A062-BA57D2C95D28}"/>
    <cellStyle name="Normal 7 5" xfId="145" xr:uid="{BA055AF3-972F-45C8-8096-E0CCAD1523DF}"/>
    <cellStyle name="Normal 7 5 2" xfId="146" xr:uid="{B94857D0-B043-4FA2-8805-C6CB14778FBF}"/>
    <cellStyle name="Normal 7 5 2 2" xfId="369" xr:uid="{4307035B-CDA6-4009-AFFB-DD72486E4414}"/>
    <cellStyle name="Normal 7 5 2 2 2" xfId="740" xr:uid="{D6A68790-46F6-4AC9-B55E-4CA7BD7CD90E}"/>
    <cellStyle name="Normal 7 5 2 2 2 2" xfId="1944" xr:uid="{8EF79B3F-300B-4BA8-A8F0-266C144A6108}"/>
    <cellStyle name="Normal 7 5 2 2 2 3" xfId="3623" xr:uid="{27DBC275-DD66-46FB-BEBA-BFA20665CC72}"/>
    <cellStyle name="Normal 7 5 2 2 2 4" xfId="3624" xr:uid="{EB479269-847C-4961-8DD1-6570A6AF3E43}"/>
    <cellStyle name="Normal 7 5 2 2 3" xfId="1945" xr:uid="{420225C7-D633-462C-89A8-777B3082E7D6}"/>
    <cellStyle name="Normal 7 5 2 2 3 2" xfId="3625" xr:uid="{727D9F88-5F8F-4B81-8FB0-BAF41146D90D}"/>
    <cellStyle name="Normal 7 5 2 2 3 3" xfId="3626" xr:uid="{ED626B3D-F9D5-471C-847A-4F34613737A5}"/>
    <cellStyle name="Normal 7 5 2 2 3 4" xfId="3627" xr:uid="{AA13015E-68CE-48DD-ACED-700C036101C2}"/>
    <cellStyle name="Normal 7 5 2 2 4" xfId="3628" xr:uid="{96D3310B-999E-4AF7-B70C-0394DD7A0EA1}"/>
    <cellStyle name="Normal 7 5 2 2 5" xfId="3629" xr:uid="{F5830ED2-D60C-4400-AA14-B8523D80FECA}"/>
    <cellStyle name="Normal 7 5 2 2 6" xfId="3630" xr:uid="{102B6303-3AF8-4733-B5C4-DD600B92B0FD}"/>
    <cellStyle name="Normal 7 5 2 3" xfId="741" xr:uid="{19393ED3-32CD-46B3-ADE5-6E05C562635E}"/>
    <cellStyle name="Normal 7 5 2 3 2" xfId="1946" xr:uid="{EFA3F07A-FC60-4871-B5DD-9F1ABF34B756}"/>
    <cellStyle name="Normal 7 5 2 3 2 2" xfId="3631" xr:uid="{7B8A5877-7422-4147-A1F4-63E24F3D43DD}"/>
    <cellStyle name="Normal 7 5 2 3 2 3" xfId="3632" xr:uid="{3D3531DC-E580-4B41-9ACB-575674FDEBD1}"/>
    <cellStyle name="Normal 7 5 2 3 2 4" xfId="3633" xr:uid="{27609954-96D5-4C15-8352-3E17BD7DC6DF}"/>
    <cellStyle name="Normal 7 5 2 3 3" xfId="3634" xr:uid="{B46A94AB-17FF-45C7-B673-3F42968B49C3}"/>
    <cellStyle name="Normal 7 5 2 3 4" xfId="3635" xr:uid="{6E3F0B37-F09F-4465-8980-C74B8D29FFE6}"/>
    <cellStyle name="Normal 7 5 2 3 5" xfId="3636" xr:uid="{D5B76BA8-1014-4FA3-8B11-68411F6F38E0}"/>
    <cellStyle name="Normal 7 5 2 4" xfId="1947" xr:uid="{44486B30-490D-46A5-8888-75B93342A2EB}"/>
    <cellStyle name="Normal 7 5 2 4 2" xfId="3637" xr:uid="{354195AF-CA4D-4C2B-8314-0F26941A6311}"/>
    <cellStyle name="Normal 7 5 2 4 3" xfId="3638" xr:uid="{261943DA-0C6E-4604-AF4E-1BE55076D80C}"/>
    <cellStyle name="Normal 7 5 2 4 4" xfId="3639" xr:uid="{C7FC7A51-FFBC-4564-AB5E-16865D19393C}"/>
    <cellStyle name="Normal 7 5 2 5" xfId="3640" xr:uid="{F202C4A4-6DDB-4420-A22A-5B5B68A2CC7B}"/>
    <cellStyle name="Normal 7 5 2 5 2" xfId="3641" xr:uid="{01070E94-ABC7-49E0-874E-0FBD80613727}"/>
    <cellStyle name="Normal 7 5 2 5 3" xfId="3642" xr:uid="{6A439FE4-E5C3-4A38-B2BD-6BA050FA468D}"/>
    <cellStyle name="Normal 7 5 2 5 4" xfId="3643" xr:uid="{9E8FB03B-E810-40E3-B523-CEB1F9FCD26B}"/>
    <cellStyle name="Normal 7 5 2 6" xfId="3644" xr:uid="{9A0DEDA3-73A0-4A85-A232-EA9C09F89ACB}"/>
    <cellStyle name="Normal 7 5 2 7" xfId="3645" xr:uid="{F59A1FFF-EA90-48B3-9345-BDA12CC01B26}"/>
    <cellStyle name="Normal 7 5 2 8" xfId="3646" xr:uid="{51BD2AAF-F683-4EDC-A920-2F3FB5ECFEE5}"/>
    <cellStyle name="Normal 7 5 3" xfId="370" xr:uid="{0A6CE671-B106-407A-9812-EA2363751B65}"/>
    <cellStyle name="Normal 7 5 3 2" xfId="742" xr:uid="{F5BA371C-57EA-4905-8CAB-2FA200791558}"/>
    <cellStyle name="Normal 7 5 3 2 2" xfId="743" xr:uid="{153916F0-DE80-4938-87D9-9F8CD2E095EB}"/>
    <cellStyle name="Normal 7 5 3 2 3" xfId="3647" xr:uid="{8E02E409-B584-4166-883D-0861BD8E852B}"/>
    <cellStyle name="Normal 7 5 3 2 4" xfId="3648" xr:uid="{C9EDB892-F124-40F8-AB9A-E3B12C8D08BF}"/>
    <cellStyle name="Normal 7 5 3 3" xfId="744" xr:uid="{24B2888C-4E4F-4B51-9723-6DC498D61447}"/>
    <cellStyle name="Normal 7 5 3 3 2" xfId="3649" xr:uid="{9872F747-E638-4D6D-8786-0B100A027543}"/>
    <cellStyle name="Normal 7 5 3 3 3" xfId="3650" xr:uid="{028595AC-36BA-442D-8FE8-93044705B40A}"/>
    <cellStyle name="Normal 7 5 3 3 4" xfId="3651" xr:uid="{F487EAE4-455C-4D32-B034-58B20DE07F46}"/>
    <cellStyle name="Normal 7 5 3 4" xfId="3652" xr:uid="{7AF43998-F574-408D-8674-74A01B9BF24D}"/>
    <cellStyle name="Normal 7 5 3 5" xfId="3653" xr:uid="{03C15839-9C7A-4C94-AD3A-EAAA1F78868D}"/>
    <cellStyle name="Normal 7 5 3 6" xfId="3654" xr:uid="{B4072E36-A2AA-42F6-9007-C50B3984EBC2}"/>
    <cellStyle name="Normal 7 5 4" xfId="371" xr:uid="{FACDA735-55FE-4DE7-8898-8E9CD1550BD5}"/>
    <cellStyle name="Normal 7 5 4 2" xfId="745" xr:uid="{DDAAA5C5-745F-486A-96CF-46246DE01E93}"/>
    <cellStyle name="Normal 7 5 4 2 2" xfId="3655" xr:uid="{CDF9250F-304C-4988-9CE7-2D1B79C2B393}"/>
    <cellStyle name="Normal 7 5 4 2 3" xfId="3656" xr:uid="{90CA3884-DAE0-41AB-A5A3-DDF529E30EC4}"/>
    <cellStyle name="Normal 7 5 4 2 4" xfId="3657" xr:uid="{A057A6D8-B78F-4A4C-8CA8-48C0FD74FB14}"/>
    <cellStyle name="Normal 7 5 4 3" xfId="3658" xr:uid="{F83F40DF-C830-4313-96CE-6560F3C0C29A}"/>
    <cellStyle name="Normal 7 5 4 4" xfId="3659" xr:uid="{3D39B566-6C26-4F0B-9A14-E0B8ADB521F1}"/>
    <cellStyle name="Normal 7 5 4 5" xfId="3660" xr:uid="{F908E5D0-3192-4AEA-8280-F65B86720B7B}"/>
    <cellStyle name="Normal 7 5 5" xfId="746" xr:uid="{6F6CC84E-4E24-4B1E-9BFB-FDE368731741}"/>
    <cellStyle name="Normal 7 5 5 2" xfId="3661" xr:uid="{6A68B48B-30E6-4113-AC61-9C88A6AEDA93}"/>
    <cellStyle name="Normal 7 5 5 3" xfId="3662" xr:uid="{F59B1C87-FAE9-4C13-9D52-FEBA564AABCD}"/>
    <cellStyle name="Normal 7 5 5 4" xfId="3663" xr:uid="{F14851F1-72D1-4959-AC18-21F3726380AD}"/>
    <cellStyle name="Normal 7 5 6" xfId="3664" xr:uid="{378954D0-DF35-4603-895E-A008C653FC86}"/>
    <cellStyle name="Normal 7 5 6 2" xfId="3665" xr:uid="{3172EDB9-D0BC-4740-AF41-47352393CF02}"/>
    <cellStyle name="Normal 7 5 6 3" xfId="3666" xr:uid="{0FC5C456-D74E-46E0-A282-9F7222F3897F}"/>
    <cellStyle name="Normal 7 5 6 4" xfId="3667" xr:uid="{637E8C7A-6480-45C6-AC7A-800F0795EF83}"/>
    <cellStyle name="Normal 7 5 7" xfId="3668" xr:uid="{BD267B01-F9AA-458D-8912-C79821C68F2C}"/>
    <cellStyle name="Normal 7 5 8" xfId="3669" xr:uid="{1E3F581A-469B-4A6B-98F1-9DD806F712C0}"/>
    <cellStyle name="Normal 7 5 9" xfId="3670" xr:uid="{AE3BA619-5318-4AFE-AB82-1A89BF0B8D6C}"/>
    <cellStyle name="Normal 7 6" xfId="147" xr:uid="{50BBDB31-716D-49D1-8169-55DF509A762D}"/>
    <cellStyle name="Normal 7 6 2" xfId="372" xr:uid="{08A05FE2-1925-480D-BF99-92EED8F88241}"/>
    <cellStyle name="Normal 7 6 2 2" xfId="747" xr:uid="{6F127744-224A-4A11-BD2E-4847C3AA057D}"/>
    <cellStyle name="Normal 7 6 2 2 2" xfId="1948" xr:uid="{C1166959-C32A-4E3B-888D-04EF1D01370F}"/>
    <cellStyle name="Normal 7 6 2 2 2 2" xfId="1949" xr:uid="{137F9B60-EA95-4403-88F2-4326C54915BA}"/>
    <cellStyle name="Normal 7 6 2 2 3" xfId="1950" xr:uid="{666E8390-1839-4C67-97D0-E2B2FD94A9B0}"/>
    <cellStyle name="Normal 7 6 2 2 4" xfId="3671" xr:uid="{2F0FE188-291B-4F44-A59D-AADCF24952EF}"/>
    <cellStyle name="Normal 7 6 2 3" xfId="1951" xr:uid="{569D3E6B-B7AB-4C99-8AD7-813A78108919}"/>
    <cellStyle name="Normal 7 6 2 3 2" xfId="1952" xr:uid="{4E09EF80-D9C8-4399-8D22-40F654DF2A00}"/>
    <cellStyle name="Normal 7 6 2 3 3" xfId="3672" xr:uid="{34AFD905-05D8-4E8C-BAB9-45941C8A2D2D}"/>
    <cellStyle name="Normal 7 6 2 3 4" xfId="3673" xr:uid="{F8959C7C-34AC-4A2D-B3AA-E436FD227D3F}"/>
    <cellStyle name="Normal 7 6 2 4" xfId="1953" xr:uid="{116C7E97-7571-47E9-9282-DC3C9DED80C1}"/>
    <cellStyle name="Normal 7 6 2 5" xfId="3674" xr:uid="{476531A3-D111-4398-9649-923BF703EF17}"/>
    <cellStyle name="Normal 7 6 2 6" xfId="3675" xr:uid="{3CB44A71-D1D5-461E-B72D-7886BC2314F9}"/>
    <cellStyle name="Normal 7 6 3" xfId="748" xr:uid="{5E2FBF2D-E7D1-44AF-ABDE-BFABF820B67A}"/>
    <cellStyle name="Normal 7 6 3 2" xfId="1954" xr:uid="{ACECDF03-3932-4B4C-A367-60210F59355D}"/>
    <cellStyle name="Normal 7 6 3 2 2" xfId="1955" xr:uid="{1C586944-C53E-4B79-AEA4-70361B0746BB}"/>
    <cellStyle name="Normal 7 6 3 2 3" xfId="3676" xr:uid="{E5611439-4911-4AE1-BED3-DF26FEBA599C}"/>
    <cellStyle name="Normal 7 6 3 2 4" xfId="3677" xr:uid="{7D69B8A5-FAD3-48C3-87E2-5322C47E4B27}"/>
    <cellStyle name="Normal 7 6 3 3" xfId="1956" xr:uid="{9F42C2A3-03F3-4AA1-9E79-DE95619717B3}"/>
    <cellStyle name="Normal 7 6 3 4" xfId="3678" xr:uid="{86F6EEBD-4014-46AD-9DCB-5EF40FF22ED7}"/>
    <cellStyle name="Normal 7 6 3 5" xfId="3679" xr:uid="{26049F43-048F-4269-AD79-77C0A34B3767}"/>
    <cellStyle name="Normal 7 6 4" xfId="1957" xr:uid="{2849F305-C2D9-4FBD-A8F1-F5D288234EE7}"/>
    <cellStyle name="Normal 7 6 4 2" xfId="1958" xr:uid="{11919D8F-1BCF-43A8-B728-0A28A7989D20}"/>
    <cellStyle name="Normal 7 6 4 3" xfId="3680" xr:uid="{235B05A4-FF33-4832-9ED5-362F0BD254E9}"/>
    <cellStyle name="Normal 7 6 4 4" xfId="3681" xr:uid="{B940C5F5-D91C-48B1-8EFE-0783391AF94A}"/>
    <cellStyle name="Normal 7 6 5" xfId="1959" xr:uid="{8BE8CF89-9CE2-4C6B-9C69-AE776650F464}"/>
    <cellStyle name="Normal 7 6 5 2" xfId="3682" xr:uid="{DF5618CD-1E3F-4467-8932-09150B71EEC5}"/>
    <cellStyle name="Normal 7 6 5 3" xfId="3683" xr:uid="{7E9AB9DB-03B3-4B67-B9A2-EAAD681B3BEF}"/>
    <cellStyle name="Normal 7 6 5 4" xfId="3684" xr:uid="{64270656-6D73-4E89-9E7F-9D708CB02F70}"/>
    <cellStyle name="Normal 7 6 6" xfId="3685" xr:uid="{FD44F9CD-CDB8-4E44-8B01-17F10930C4E5}"/>
    <cellStyle name="Normal 7 6 7" xfId="3686" xr:uid="{2D81B0C6-24D3-4ED2-A5EF-4C1A7711108C}"/>
    <cellStyle name="Normal 7 6 8" xfId="3687" xr:uid="{06B8D440-CEAA-4824-B6A8-705CEA344CB2}"/>
    <cellStyle name="Normal 7 7" xfId="373" xr:uid="{4DF15DC0-3055-4730-BF9B-96BE8E899A97}"/>
    <cellStyle name="Normal 7 7 2" xfId="749" xr:uid="{7448D95D-FA4F-44D9-95FA-F8EF2CDC5BBB}"/>
    <cellStyle name="Normal 7 7 2 2" xfId="750" xr:uid="{357A5F0E-4542-4717-935D-1CED7F3607AF}"/>
    <cellStyle name="Normal 7 7 2 2 2" xfId="1960" xr:uid="{DFBE9E89-03BB-4231-B16A-86EA1CB44C3B}"/>
    <cellStyle name="Normal 7 7 2 2 3" xfId="3688" xr:uid="{F9AF75E4-B2C1-440E-B715-2C50A6B0C18E}"/>
    <cellStyle name="Normal 7 7 2 2 4" xfId="3689" xr:uid="{30DE17E4-11D9-4722-8987-C426D1EE2985}"/>
    <cellStyle name="Normal 7 7 2 3" xfId="1961" xr:uid="{BC65C0E9-E900-45E8-86C7-284BEF06A713}"/>
    <cellStyle name="Normal 7 7 2 4" xfId="3690" xr:uid="{B3D06505-6E0A-464E-BE4B-886DC7D8D7D7}"/>
    <cellStyle name="Normal 7 7 2 5" xfId="3691" xr:uid="{CA85BD48-2DCA-4434-B07C-6476598966CE}"/>
    <cellStyle name="Normal 7 7 3" xfId="751" xr:uid="{60E5B674-864E-4AD8-8E1E-384D4FF28727}"/>
    <cellStyle name="Normal 7 7 3 2" xfId="1962" xr:uid="{09563119-CDFF-4C7B-9B5C-0BD115AD052E}"/>
    <cellStyle name="Normal 7 7 3 3" xfId="3692" xr:uid="{9D353DEB-B732-446B-AE0B-7822FF9DE8DA}"/>
    <cellStyle name="Normal 7 7 3 4" xfId="3693" xr:uid="{5419FB82-0583-467E-B18C-AE15033BECB9}"/>
    <cellStyle name="Normal 7 7 4" xfId="1963" xr:uid="{4FB7772D-D845-4313-A23E-CE04F8FC88B0}"/>
    <cellStyle name="Normal 7 7 4 2" xfId="3694" xr:uid="{59B467F1-30AE-406D-A1E3-CC4F3DDAA90D}"/>
    <cellStyle name="Normal 7 7 4 3" xfId="3695" xr:uid="{92D8E9A3-D91F-478C-9718-1433B068B034}"/>
    <cellStyle name="Normal 7 7 4 4" xfId="3696" xr:uid="{754F32ED-EEC5-4D03-8877-A4791BF3C86D}"/>
    <cellStyle name="Normal 7 7 5" xfId="3697" xr:uid="{4A1865B2-1D19-4118-B725-94692E15F7C4}"/>
    <cellStyle name="Normal 7 7 6" xfId="3698" xr:uid="{78786593-7474-4A07-A581-452B16BA16F5}"/>
    <cellStyle name="Normal 7 7 7" xfId="3699" xr:uid="{907D23BB-F47E-4C78-B5E7-0C85E5A2D39B}"/>
    <cellStyle name="Normal 7 8" xfId="374" xr:uid="{E8A9749D-7DE8-4FED-8993-F89C9B15FD48}"/>
    <cellStyle name="Normal 7 8 2" xfId="752" xr:uid="{0626290E-7176-43F3-A8A5-1ACEEA3A2A0B}"/>
    <cellStyle name="Normal 7 8 2 2" xfId="1964" xr:uid="{5460CF1A-E5D6-40C0-8832-FCCA39A211C8}"/>
    <cellStyle name="Normal 7 8 2 3" xfId="3700" xr:uid="{EE71BB7E-082B-4961-9139-363D6D88F884}"/>
    <cellStyle name="Normal 7 8 2 4" xfId="3701" xr:uid="{0DEC3125-11B7-40D2-8089-AC2956F76477}"/>
    <cellStyle name="Normal 7 8 3" xfId="1965" xr:uid="{36B86009-D74E-4B9F-9326-95027B4201D3}"/>
    <cellStyle name="Normal 7 8 3 2" xfId="3702" xr:uid="{064DB889-DDB4-42FE-A8E0-0A53C7957A92}"/>
    <cellStyle name="Normal 7 8 3 3" xfId="3703" xr:uid="{BF02C270-5939-4CF7-8F0E-5AA7DAA03507}"/>
    <cellStyle name="Normal 7 8 3 4" xfId="3704" xr:uid="{4673BF5E-BC4D-45EE-9773-9FBCFA993775}"/>
    <cellStyle name="Normal 7 8 4" xfId="3705" xr:uid="{69943323-7E8B-4388-93E7-735EBCB29FF9}"/>
    <cellStyle name="Normal 7 8 5" xfId="3706" xr:uid="{F8FEAE04-32F4-4500-B2A0-F9FF900BF4F7}"/>
    <cellStyle name="Normal 7 8 6" xfId="3707" xr:uid="{65B06EB0-967F-4112-9F6A-146D6B6324D1}"/>
    <cellStyle name="Normal 7 9" xfId="375" xr:uid="{B4F57E61-3441-4371-97D2-38780BF1B5B8}"/>
    <cellStyle name="Normal 7 9 2" xfId="1966" xr:uid="{E874C519-4E77-4461-99F6-439721CF2555}"/>
    <cellStyle name="Normal 7 9 2 2" xfId="3708" xr:uid="{421EED50-2113-4AC9-B07B-8DA7021C5961}"/>
    <cellStyle name="Normal 7 9 2 2 2" xfId="4410" xr:uid="{3CECEF8C-900C-4227-A27F-DDE824EE7F9A}"/>
    <cellStyle name="Normal 7 9 2 2 3" xfId="4689" xr:uid="{0C98C224-EFAE-4891-94BA-0B1094A63841}"/>
    <cellStyle name="Normal 7 9 2 3" xfId="3709" xr:uid="{90EC63BF-0236-44C3-9601-284CEE477CB9}"/>
    <cellStyle name="Normal 7 9 2 4" xfId="3710" xr:uid="{077B3F7E-2A6C-4242-AB46-CBCEA8F4CD76}"/>
    <cellStyle name="Normal 7 9 3" xfId="3711" xr:uid="{2FDB11B9-45BF-481B-969B-7E2B53C9C013}"/>
    <cellStyle name="Normal 7 9 4" xfId="3712" xr:uid="{CE22A843-BC86-4D07-9BC2-40EC66FB3A19}"/>
    <cellStyle name="Normal 7 9 4 2" xfId="4580" xr:uid="{FCC29303-9554-4EF5-8B0A-4EEE868E774E}"/>
    <cellStyle name="Normal 7 9 4 3" xfId="4690" xr:uid="{AB314EE3-088D-4A32-9F46-C30AA4C65595}"/>
    <cellStyle name="Normal 7 9 4 4" xfId="4609" xr:uid="{C2BE78AB-70C6-478A-B4CD-CD42398940B6}"/>
    <cellStyle name="Normal 7 9 5" xfId="3713" xr:uid="{853D35AA-5F53-4BE3-B200-5FFE388F409A}"/>
    <cellStyle name="Normal 8" xfId="148" xr:uid="{F6A36BFF-625A-4372-9EFE-69038BE138D0}"/>
    <cellStyle name="Normal 8 10" xfId="1967" xr:uid="{60B90C59-3C3C-4630-8B9D-96643D51238D}"/>
    <cellStyle name="Normal 8 10 2" xfId="3714" xr:uid="{B2576E40-B578-4667-BEC6-64C994191904}"/>
    <cellStyle name="Normal 8 10 3" xfId="3715" xr:uid="{8B0B3B38-50E7-4B97-863F-B3533D2DA821}"/>
    <cellStyle name="Normal 8 10 4" xfId="3716" xr:uid="{FAE03168-BC70-4F9C-A7EF-62C712BC342B}"/>
    <cellStyle name="Normal 8 11" xfId="3717" xr:uid="{970E88FC-F543-4045-9C03-C1A9190C5972}"/>
    <cellStyle name="Normal 8 11 2" xfId="3718" xr:uid="{2507C65F-23D0-4280-AE80-88F951BD12E0}"/>
    <cellStyle name="Normal 8 11 3" xfId="3719" xr:uid="{6618D755-FBFA-4F8E-8F5F-733778B00573}"/>
    <cellStyle name="Normal 8 11 4" xfId="3720" xr:uid="{C0743C68-2A52-4F10-BDB3-6F5377FA20C7}"/>
    <cellStyle name="Normal 8 12" xfId="3721" xr:uid="{2DBDDF0B-C5A2-4F30-B580-ADE32A802E92}"/>
    <cellStyle name="Normal 8 12 2" xfId="3722" xr:uid="{EC37BCC9-CE2E-4928-B917-A70B157F1797}"/>
    <cellStyle name="Normal 8 13" xfId="3723" xr:uid="{06EE9C54-5DBF-4D10-8AFD-1745A66623D6}"/>
    <cellStyle name="Normal 8 14" xfId="3724" xr:uid="{C204A865-C759-4A93-B1AB-A77F327D5367}"/>
    <cellStyle name="Normal 8 15" xfId="3725" xr:uid="{70666DBF-D9A5-44BF-BA69-2711A43A238A}"/>
    <cellStyle name="Normal 8 2" xfId="149" xr:uid="{B7959EB5-20F4-4DC6-BFD7-1B87A80E34C3}"/>
    <cellStyle name="Normal 8 2 10" xfId="3726" xr:uid="{D5F697A0-7B63-4ACD-9784-4669AFA45B77}"/>
    <cellStyle name="Normal 8 2 11" xfId="3727" xr:uid="{B44E9D31-C221-4CB5-AFD1-3B95B4BB56FA}"/>
    <cellStyle name="Normal 8 2 2" xfId="150" xr:uid="{A3707F44-0626-46E0-BEBF-D94577429765}"/>
    <cellStyle name="Normal 8 2 2 2" xfId="151" xr:uid="{8F0039B1-6519-439A-9BB0-7C3DC43CCECB}"/>
    <cellStyle name="Normal 8 2 2 2 2" xfId="376" xr:uid="{2F93AE3D-24E8-451A-8532-68A4B2230CEE}"/>
    <cellStyle name="Normal 8 2 2 2 2 2" xfId="753" xr:uid="{BE611E33-FFA8-419D-A673-A2467EDEB3AD}"/>
    <cellStyle name="Normal 8 2 2 2 2 2 2" xfId="754" xr:uid="{623B4BE6-A3B6-4E10-A5B0-BC71CEB4C8C7}"/>
    <cellStyle name="Normal 8 2 2 2 2 2 2 2" xfId="1968" xr:uid="{F84C78D3-3F5E-4A6D-A5B3-F6E5C0B1E7D9}"/>
    <cellStyle name="Normal 8 2 2 2 2 2 2 2 2" xfId="1969" xr:uid="{4005255C-2034-40E8-85E3-DAFC3389DE71}"/>
    <cellStyle name="Normal 8 2 2 2 2 2 2 3" xfId="1970" xr:uid="{2E23C013-5705-4012-996D-8C844994C2D2}"/>
    <cellStyle name="Normal 8 2 2 2 2 2 3" xfId="1971" xr:uid="{C3BE0782-A79D-4373-B529-B4114D2D6B11}"/>
    <cellStyle name="Normal 8 2 2 2 2 2 3 2" xfId="1972" xr:uid="{94D85B8F-ED84-42CE-9D0E-DB0AAAA7317B}"/>
    <cellStyle name="Normal 8 2 2 2 2 2 4" xfId="1973" xr:uid="{A3A5E91A-44C6-4756-8354-E05ADAF18E66}"/>
    <cellStyle name="Normal 8 2 2 2 2 3" xfId="755" xr:uid="{B9916D65-D85D-4600-8FB4-EB34E4B9BA9F}"/>
    <cellStyle name="Normal 8 2 2 2 2 3 2" xfId="1974" xr:uid="{1CB1C9C5-A342-473B-B4F8-D78C3B53D1ED}"/>
    <cellStyle name="Normal 8 2 2 2 2 3 2 2" xfId="1975" xr:uid="{4E718546-95B7-49CF-B548-8E4505EC48A9}"/>
    <cellStyle name="Normal 8 2 2 2 2 3 3" xfId="1976" xr:uid="{E1050637-988E-43B5-A6F3-12D3CE576131}"/>
    <cellStyle name="Normal 8 2 2 2 2 3 4" xfId="3728" xr:uid="{6CE4F371-1A6C-4A44-B70E-E3691864D60E}"/>
    <cellStyle name="Normal 8 2 2 2 2 4" xfId="1977" xr:uid="{F9B90D96-1582-4BE0-88FF-6E64E0A0FA59}"/>
    <cellStyle name="Normal 8 2 2 2 2 4 2" xfId="1978" xr:uid="{991234C5-112E-4496-A6E9-549C952E8CCB}"/>
    <cellStyle name="Normal 8 2 2 2 2 5" xfId="1979" xr:uid="{66A43AC5-E942-4521-A43B-1E0A1BB52A4E}"/>
    <cellStyle name="Normal 8 2 2 2 2 6" xfId="3729" xr:uid="{8C3A20BC-B34C-4CF3-8616-DA51A25DE28A}"/>
    <cellStyle name="Normal 8 2 2 2 3" xfId="377" xr:uid="{D26AF07E-BD80-4C1C-BBBF-184DE1A2B30D}"/>
    <cellStyle name="Normal 8 2 2 2 3 2" xfId="756" xr:uid="{19156890-D151-4ED0-A262-78F533CB69B3}"/>
    <cellStyle name="Normal 8 2 2 2 3 2 2" xfId="757" xr:uid="{671AA091-541E-432A-AAD1-F81C0A874D51}"/>
    <cellStyle name="Normal 8 2 2 2 3 2 2 2" xfId="1980" xr:uid="{D157B677-079C-4307-88DB-3AB203822DB2}"/>
    <cellStyle name="Normal 8 2 2 2 3 2 2 2 2" xfId="1981" xr:uid="{25E57682-818C-4DB9-BFCD-00B732FFDC77}"/>
    <cellStyle name="Normal 8 2 2 2 3 2 2 3" xfId="1982" xr:uid="{5EEEBE53-A495-4752-8325-C8601304EB46}"/>
    <cellStyle name="Normal 8 2 2 2 3 2 3" xfId="1983" xr:uid="{17F085E0-F71C-4470-BF94-8CC32ABD1E35}"/>
    <cellStyle name="Normal 8 2 2 2 3 2 3 2" xfId="1984" xr:uid="{784D7385-ED36-4796-B622-02B1100D223E}"/>
    <cellStyle name="Normal 8 2 2 2 3 2 4" xfId="1985" xr:uid="{1F3E9DA0-1701-4600-91B9-04E27704475D}"/>
    <cellStyle name="Normal 8 2 2 2 3 3" xfId="758" xr:uid="{B79E6FAC-FC16-498F-872E-9F94B64FAA73}"/>
    <cellStyle name="Normal 8 2 2 2 3 3 2" xfId="1986" xr:uid="{9623E033-9C2F-4815-A722-7D38366F2BBF}"/>
    <cellStyle name="Normal 8 2 2 2 3 3 2 2" xfId="1987" xr:uid="{F11138F7-E8C8-4CFE-9D58-C88097EA76B0}"/>
    <cellStyle name="Normal 8 2 2 2 3 3 3" xfId="1988" xr:uid="{20E23CDD-017A-4D34-B5DC-AFF0F45735F5}"/>
    <cellStyle name="Normal 8 2 2 2 3 4" xfId="1989" xr:uid="{AB309E7E-9B64-406D-84E1-246DBDAC587A}"/>
    <cellStyle name="Normal 8 2 2 2 3 4 2" xfId="1990" xr:uid="{6AE20291-0795-4603-B588-D29ED70B271D}"/>
    <cellStyle name="Normal 8 2 2 2 3 5" xfId="1991" xr:uid="{3EEDD1D7-CDD0-4140-BDC1-04A4309484BD}"/>
    <cellStyle name="Normal 8 2 2 2 4" xfId="759" xr:uid="{722AF6FF-0F0E-44A1-BB1D-FC6D6F25AD2E}"/>
    <cellStyle name="Normal 8 2 2 2 4 2" xfId="760" xr:uid="{BBE75B2B-291D-48FB-BC0F-1DA3D74171DE}"/>
    <cellStyle name="Normal 8 2 2 2 4 2 2" xfId="1992" xr:uid="{0CA7FBD7-E433-43DA-A742-701500BD3BBE}"/>
    <cellStyle name="Normal 8 2 2 2 4 2 2 2" xfId="1993" xr:uid="{0DC41A33-9344-4DFE-885A-3C58623AAB7F}"/>
    <cellStyle name="Normal 8 2 2 2 4 2 3" xfId="1994" xr:uid="{06ED3D79-B46C-4057-B9EA-0B7623ED75F1}"/>
    <cellStyle name="Normal 8 2 2 2 4 3" xfId="1995" xr:uid="{93F38452-C5F6-4CDA-9352-33EC97A55086}"/>
    <cellStyle name="Normal 8 2 2 2 4 3 2" xfId="1996" xr:uid="{FCCCFECB-AD7D-4470-BD31-971BA800E23D}"/>
    <cellStyle name="Normal 8 2 2 2 4 4" xfId="1997" xr:uid="{BD05CDF4-657E-4E4C-B231-CB98FD770F6B}"/>
    <cellStyle name="Normal 8 2 2 2 5" xfId="761" xr:uid="{B9B42BB5-7E81-40B2-891B-2B9EB4C47751}"/>
    <cellStyle name="Normal 8 2 2 2 5 2" xfId="1998" xr:uid="{D14C8B71-3884-4370-9723-4F6950E360C0}"/>
    <cellStyle name="Normal 8 2 2 2 5 2 2" xfId="1999" xr:uid="{5184883B-7B02-4243-96E1-6A1891BE14AC}"/>
    <cellStyle name="Normal 8 2 2 2 5 3" xfId="2000" xr:uid="{0C459FD2-C0E4-4B39-89E7-6A8522B1E8BC}"/>
    <cellStyle name="Normal 8 2 2 2 5 4" xfId="3730" xr:uid="{E49FB4BA-7A51-4010-AE92-D06E73333F64}"/>
    <cellStyle name="Normal 8 2 2 2 6" xfId="2001" xr:uid="{20D1E9D6-942E-4952-8E0D-76BF67FC12FB}"/>
    <cellStyle name="Normal 8 2 2 2 6 2" xfId="2002" xr:uid="{3481D691-EE58-4D4D-AA0E-F59E2B7A8613}"/>
    <cellStyle name="Normal 8 2 2 2 7" xfId="2003" xr:uid="{BE3CC9E6-C501-4F4F-BE61-E638BF3FADF7}"/>
    <cellStyle name="Normal 8 2 2 2 8" xfId="3731" xr:uid="{51B9F8BB-065B-490C-BC0D-F860E94172E3}"/>
    <cellStyle name="Normal 8 2 2 3" xfId="378" xr:uid="{9F5EDD53-7FC7-4412-A7F7-79D067BFEC7B}"/>
    <cellStyle name="Normal 8 2 2 3 2" xfId="762" xr:uid="{4DE8424F-E236-4DC8-B550-2E560CDB0C3F}"/>
    <cellStyle name="Normal 8 2 2 3 2 2" xfId="763" xr:uid="{4132FDE7-F265-444C-BE4A-32BC98476C40}"/>
    <cellStyle name="Normal 8 2 2 3 2 2 2" xfId="2004" xr:uid="{BE9572A1-10F6-4384-BAAB-68CE368F6143}"/>
    <cellStyle name="Normal 8 2 2 3 2 2 2 2" xfId="2005" xr:uid="{8913B7FE-3D67-47BC-A5AF-5D4393EA7DBA}"/>
    <cellStyle name="Normal 8 2 2 3 2 2 3" xfId="2006" xr:uid="{D5449579-2B5D-4763-9894-A4F0486FD1E6}"/>
    <cellStyle name="Normal 8 2 2 3 2 3" xfId="2007" xr:uid="{57E04B9D-EB20-43A4-92C4-610507FF1C9E}"/>
    <cellStyle name="Normal 8 2 2 3 2 3 2" xfId="2008" xr:uid="{7E0EC90E-64BF-44B7-8752-450FD6CCA3A2}"/>
    <cellStyle name="Normal 8 2 2 3 2 4" xfId="2009" xr:uid="{A427E0EF-0C0F-4123-A8C8-E64A4E7D5B74}"/>
    <cellStyle name="Normal 8 2 2 3 3" xfId="764" xr:uid="{41A21D33-211D-4234-8441-F054C64FAC85}"/>
    <cellStyle name="Normal 8 2 2 3 3 2" xfId="2010" xr:uid="{7F5F0D0A-B954-4AC4-995D-AFADB1285BFC}"/>
    <cellStyle name="Normal 8 2 2 3 3 2 2" xfId="2011" xr:uid="{DAA9AD70-C2F8-49D4-B40E-3D1862CFE193}"/>
    <cellStyle name="Normal 8 2 2 3 3 3" xfId="2012" xr:uid="{0C228C21-E60C-4F2F-A6B5-51DA141EABDC}"/>
    <cellStyle name="Normal 8 2 2 3 3 4" xfId="3732" xr:uid="{582E4510-8159-4007-952F-F43E235DC90B}"/>
    <cellStyle name="Normal 8 2 2 3 4" xfId="2013" xr:uid="{F7347EE4-F1BC-4C28-9844-B1F2D1C916A4}"/>
    <cellStyle name="Normal 8 2 2 3 4 2" xfId="2014" xr:uid="{021463EA-9D94-4A25-B52B-DF7A0F8CA95A}"/>
    <cellStyle name="Normal 8 2 2 3 5" xfId="2015" xr:uid="{8791B7CD-BD9F-4661-BC2F-973C16A1D419}"/>
    <cellStyle name="Normal 8 2 2 3 6" xfId="3733" xr:uid="{0F9995F5-34DB-496E-B407-822B57D41FF3}"/>
    <cellStyle name="Normal 8 2 2 4" xfId="379" xr:uid="{B16EA071-EE49-455D-8070-92F5D5279FCD}"/>
    <cellStyle name="Normal 8 2 2 4 2" xfId="765" xr:uid="{4B16B15E-75AB-428A-8EA2-70EC780F69B2}"/>
    <cellStyle name="Normal 8 2 2 4 2 2" xfId="766" xr:uid="{AD44F9F8-79F7-4927-A001-D3BDBD303CB8}"/>
    <cellStyle name="Normal 8 2 2 4 2 2 2" xfId="2016" xr:uid="{A43FF09A-F8A4-4946-80BB-71F578A8B434}"/>
    <cellStyle name="Normal 8 2 2 4 2 2 2 2" xfId="2017" xr:uid="{B60890E3-7801-4B56-B4FF-F8527895CD9B}"/>
    <cellStyle name="Normal 8 2 2 4 2 2 3" xfId="2018" xr:uid="{43C28310-CD27-420F-81F2-F28B7BC7DB95}"/>
    <cellStyle name="Normal 8 2 2 4 2 3" xfId="2019" xr:uid="{3331B8E3-9351-462B-8F03-7ADC57AC44B0}"/>
    <cellStyle name="Normal 8 2 2 4 2 3 2" xfId="2020" xr:uid="{A76647E9-FF6E-4404-94F9-C96C0C82A050}"/>
    <cellStyle name="Normal 8 2 2 4 2 4" xfId="2021" xr:uid="{83E2949F-020A-4A6C-9951-209E456525EB}"/>
    <cellStyle name="Normal 8 2 2 4 3" xfId="767" xr:uid="{980C55F0-0DEC-4D15-A73F-600CEA9D6950}"/>
    <cellStyle name="Normal 8 2 2 4 3 2" xfId="2022" xr:uid="{D4D3F795-4604-4577-A892-FAF94B0B555E}"/>
    <cellStyle name="Normal 8 2 2 4 3 2 2" xfId="2023" xr:uid="{CF9E1D24-1B8E-4C34-8B8E-2E91B2A41B69}"/>
    <cellStyle name="Normal 8 2 2 4 3 3" xfId="2024" xr:uid="{791948DA-3F05-4A9C-BCE5-690143416B4D}"/>
    <cellStyle name="Normal 8 2 2 4 4" xfId="2025" xr:uid="{95641B45-05A8-4DEC-BD20-42AABDBB566A}"/>
    <cellStyle name="Normal 8 2 2 4 4 2" xfId="2026" xr:uid="{0521F7A2-40A4-4255-89D5-84814BFE0A84}"/>
    <cellStyle name="Normal 8 2 2 4 5" xfId="2027" xr:uid="{DAB60B49-E372-4DF6-A5F8-974961367451}"/>
    <cellStyle name="Normal 8 2 2 5" xfId="380" xr:uid="{AD95347D-3105-4F1A-BC18-9F253E02A8CF}"/>
    <cellStyle name="Normal 8 2 2 5 2" xfId="768" xr:uid="{54181874-FE1B-48F8-8131-C3306A265710}"/>
    <cellStyle name="Normal 8 2 2 5 2 2" xfId="2028" xr:uid="{23EC4E0F-C8FE-4A8F-BE65-7448F3FA1790}"/>
    <cellStyle name="Normal 8 2 2 5 2 2 2" xfId="2029" xr:uid="{27614F51-8FA3-4248-BDF6-6A41ED28075C}"/>
    <cellStyle name="Normal 8 2 2 5 2 3" xfId="2030" xr:uid="{D4806DD6-3191-4991-8AFC-1CE646283535}"/>
    <cellStyle name="Normal 8 2 2 5 3" xfId="2031" xr:uid="{68FFE421-8972-4797-85A6-E7495B0F2B3C}"/>
    <cellStyle name="Normal 8 2 2 5 3 2" xfId="2032" xr:uid="{222FAD8D-6172-49CC-8C76-C5491DB82189}"/>
    <cellStyle name="Normal 8 2 2 5 4" xfId="2033" xr:uid="{77C5322B-9EF0-4B00-90EC-0ACE18E150E5}"/>
    <cellStyle name="Normal 8 2 2 6" xfId="769" xr:uid="{138C6A38-4597-4342-B1EC-AFF78903CE0F}"/>
    <cellStyle name="Normal 8 2 2 6 2" xfId="2034" xr:uid="{C85DFD66-8E7D-406C-B76F-F4BBA76B68D6}"/>
    <cellStyle name="Normal 8 2 2 6 2 2" xfId="2035" xr:uid="{DB702912-5DAD-4FA5-95CD-F37A95F1654F}"/>
    <cellStyle name="Normal 8 2 2 6 3" xfId="2036" xr:uid="{87102B38-4AAF-4E61-A26D-395897AB3534}"/>
    <cellStyle name="Normal 8 2 2 6 4" xfId="3734" xr:uid="{939E1C90-1EAA-406B-ADA1-9D7B0A281508}"/>
    <cellStyle name="Normal 8 2 2 7" xfId="2037" xr:uid="{754FB5CE-D990-4FEA-896F-D4640B8BD660}"/>
    <cellStyle name="Normal 8 2 2 7 2" xfId="2038" xr:uid="{C1B15C04-0AB6-4B6A-82E5-0C7FC14DE209}"/>
    <cellStyle name="Normal 8 2 2 8" xfId="2039" xr:uid="{6B020897-E0BD-4C54-84B1-0F0A34EBE693}"/>
    <cellStyle name="Normal 8 2 2 9" xfId="3735" xr:uid="{37E36B07-CF54-4C5F-A87C-43853486D307}"/>
    <cellStyle name="Normal 8 2 3" xfId="152" xr:uid="{F6A7413D-D3B4-4FCB-879A-33942540781F}"/>
    <cellStyle name="Normal 8 2 3 2" xfId="153" xr:uid="{F2B14360-972F-4818-A991-725B1BB7962C}"/>
    <cellStyle name="Normal 8 2 3 2 2" xfId="770" xr:uid="{D6EF2B75-009A-4C8F-ACAA-6DB700145F39}"/>
    <cellStyle name="Normal 8 2 3 2 2 2" xfId="771" xr:uid="{5886D174-1DDD-40EB-AF1E-12ACD143B09A}"/>
    <cellStyle name="Normal 8 2 3 2 2 2 2" xfId="2040" xr:uid="{A0220EA4-E75D-4B8C-9866-E587B172923A}"/>
    <cellStyle name="Normal 8 2 3 2 2 2 2 2" xfId="2041" xr:uid="{56995B00-546A-4730-96EC-1E87EDE7E22F}"/>
    <cellStyle name="Normal 8 2 3 2 2 2 3" xfId="2042" xr:uid="{23D2EB81-5E32-416B-BC16-9048BE788186}"/>
    <cellStyle name="Normal 8 2 3 2 2 3" xfId="2043" xr:uid="{F6101D0E-914D-4D91-BEDD-62C2E9885357}"/>
    <cellStyle name="Normal 8 2 3 2 2 3 2" xfId="2044" xr:uid="{5B9D2BBE-A452-4FE6-B934-2317D8ED3445}"/>
    <cellStyle name="Normal 8 2 3 2 2 4" xfId="2045" xr:uid="{70732055-C8DD-4039-9F1C-7AB30CCD9AC1}"/>
    <cellStyle name="Normal 8 2 3 2 3" xfId="772" xr:uid="{220EF832-3EE4-4EB1-816C-90AE27E29662}"/>
    <cellStyle name="Normal 8 2 3 2 3 2" xfId="2046" xr:uid="{48555F0C-ED6A-4DBA-8715-7F3CE606BCFF}"/>
    <cellStyle name="Normal 8 2 3 2 3 2 2" xfId="2047" xr:uid="{25B1C5AD-A620-4764-AC2D-59F43C53497F}"/>
    <cellStyle name="Normal 8 2 3 2 3 3" xfId="2048" xr:uid="{B0AD29B6-02A8-473F-9694-8AEB02FCD532}"/>
    <cellStyle name="Normal 8 2 3 2 3 4" xfId="3736" xr:uid="{C29055C9-DB0D-4AB9-AE73-8F5BF237520E}"/>
    <cellStyle name="Normal 8 2 3 2 4" xfId="2049" xr:uid="{63998B0A-3930-4171-BFBE-F10A4CC03F15}"/>
    <cellStyle name="Normal 8 2 3 2 4 2" xfId="2050" xr:uid="{BEDF7B62-93A2-4EE5-8664-D47D534814A8}"/>
    <cellStyle name="Normal 8 2 3 2 5" xfId="2051" xr:uid="{D4F49F86-491B-4CC4-BE91-C312387D8AF1}"/>
    <cellStyle name="Normal 8 2 3 2 6" xfId="3737" xr:uid="{AFBA90EB-7487-42A1-A808-BBD8F3E8BA19}"/>
    <cellStyle name="Normal 8 2 3 3" xfId="381" xr:uid="{119D4008-329E-415E-930A-AF325901BBD0}"/>
    <cellStyle name="Normal 8 2 3 3 2" xfId="773" xr:uid="{DF731F63-42CE-4C08-9174-38A55461F943}"/>
    <cellStyle name="Normal 8 2 3 3 2 2" xfId="774" xr:uid="{EE107CA0-6CAE-4FA6-9219-BBE2A26B0D14}"/>
    <cellStyle name="Normal 8 2 3 3 2 2 2" xfId="2052" xr:uid="{CF4C9E3D-22AF-4148-8E5D-E3E6C511F544}"/>
    <cellStyle name="Normal 8 2 3 3 2 2 2 2" xfId="2053" xr:uid="{5AC99359-0D4E-4791-88BF-953CD820D0B0}"/>
    <cellStyle name="Normal 8 2 3 3 2 2 3" xfId="2054" xr:uid="{EAC482EB-B795-4D61-A3D3-BB24D2814274}"/>
    <cellStyle name="Normal 8 2 3 3 2 3" xfId="2055" xr:uid="{1FAE81AA-2FA6-49EF-8CCE-1EA4BA962E08}"/>
    <cellStyle name="Normal 8 2 3 3 2 3 2" xfId="2056" xr:uid="{A8A87BA6-7960-4AF8-938C-D6CAA15487F2}"/>
    <cellStyle name="Normal 8 2 3 3 2 4" xfId="2057" xr:uid="{0E57B74F-A102-42C5-8485-ED269967B858}"/>
    <cellStyle name="Normal 8 2 3 3 3" xfId="775" xr:uid="{BE1FF61F-9F9B-4F5E-9010-85D48A810405}"/>
    <cellStyle name="Normal 8 2 3 3 3 2" xfId="2058" xr:uid="{1A0773FF-C079-484F-B782-2293D37D57BA}"/>
    <cellStyle name="Normal 8 2 3 3 3 2 2" xfId="2059" xr:uid="{9E426336-8DC8-49C1-A8D5-6BDA23175FA9}"/>
    <cellStyle name="Normal 8 2 3 3 3 3" xfId="2060" xr:uid="{E94B1026-E501-41C9-B947-53EB9CA3F454}"/>
    <cellStyle name="Normal 8 2 3 3 4" xfId="2061" xr:uid="{D761A874-D7CD-4426-AF07-607CFBBA121B}"/>
    <cellStyle name="Normal 8 2 3 3 4 2" xfId="2062" xr:uid="{57A10E63-4545-401C-AD59-3A219C777CEC}"/>
    <cellStyle name="Normal 8 2 3 3 5" xfId="2063" xr:uid="{35538489-12B6-4A28-8BE5-3E3D2194A09B}"/>
    <cellStyle name="Normal 8 2 3 4" xfId="382" xr:uid="{6256FEC9-391F-470D-B067-4100E2B71B9A}"/>
    <cellStyle name="Normal 8 2 3 4 2" xfId="776" xr:uid="{8E4D33A4-1117-4E53-9294-9140B8269820}"/>
    <cellStyle name="Normal 8 2 3 4 2 2" xfId="2064" xr:uid="{4A051ED6-59DD-4BB9-80C3-96D2EDC58731}"/>
    <cellStyle name="Normal 8 2 3 4 2 2 2" xfId="2065" xr:uid="{0EE810AE-4973-4249-ABF0-4C3DB100694F}"/>
    <cellStyle name="Normal 8 2 3 4 2 3" xfId="2066" xr:uid="{95129F33-58E5-4ADE-89F0-E1351092F8C2}"/>
    <cellStyle name="Normal 8 2 3 4 3" xfId="2067" xr:uid="{7F506AD1-03D2-4F5F-ABE8-1C606860F10B}"/>
    <cellStyle name="Normal 8 2 3 4 3 2" xfId="2068" xr:uid="{29A11B69-ECBD-45E8-B90D-5B4249E50AA0}"/>
    <cellStyle name="Normal 8 2 3 4 4" xfId="2069" xr:uid="{0618EFBF-E59E-49A5-8109-2D1A5972EA59}"/>
    <cellStyle name="Normal 8 2 3 5" xfId="777" xr:uid="{6A8D5D2F-3B5D-49FD-B703-36F143600FA7}"/>
    <cellStyle name="Normal 8 2 3 5 2" xfId="2070" xr:uid="{E09C8775-A279-4A9F-972E-0A30441297BF}"/>
    <cellStyle name="Normal 8 2 3 5 2 2" xfId="2071" xr:uid="{62102FC5-7992-441A-85CA-B92C16490E9F}"/>
    <cellStyle name="Normal 8 2 3 5 3" xfId="2072" xr:uid="{6E019698-D91D-4233-977B-1EE8424A0C15}"/>
    <cellStyle name="Normal 8 2 3 5 4" xfId="3738" xr:uid="{8C0D4BAE-740A-4215-8EDB-90643FE13B6F}"/>
    <cellStyle name="Normal 8 2 3 6" xfId="2073" xr:uid="{C8BA9743-B8EF-4964-97C3-5BF916956059}"/>
    <cellStyle name="Normal 8 2 3 6 2" xfId="2074" xr:uid="{E4317B00-027C-4948-A1AE-FB0ED0233D6D}"/>
    <cellStyle name="Normal 8 2 3 7" xfId="2075" xr:uid="{D31A0290-BF6F-4FC7-AA44-98C783A63E73}"/>
    <cellStyle name="Normal 8 2 3 8" xfId="3739" xr:uid="{4BE61ACC-E96B-4DC3-B6D9-B1A4E616EB81}"/>
    <cellStyle name="Normal 8 2 4" xfId="154" xr:uid="{3107EE64-8D2A-4A55-9B0D-37DE5B1595A2}"/>
    <cellStyle name="Normal 8 2 4 2" xfId="451" xr:uid="{2B46CC63-2587-4D13-85FC-B321007AAF2D}"/>
    <cellStyle name="Normal 8 2 4 2 2" xfId="778" xr:uid="{090452FC-460C-492D-AE00-232338453EB2}"/>
    <cellStyle name="Normal 8 2 4 2 2 2" xfId="2076" xr:uid="{BEB1E261-4BE5-4222-8B95-0396A3CC4D26}"/>
    <cellStyle name="Normal 8 2 4 2 2 2 2" xfId="2077" xr:uid="{27DCB5A3-76D0-4448-805F-6AF77613D72F}"/>
    <cellStyle name="Normal 8 2 4 2 2 3" xfId="2078" xr:uid="{071A7AA7-FEE2-487D-949C-6DBF345FF401}"/>
    <cellStyle name="Normal 8 2 4 2 2 4" xfId="3740" xr:uid="{9ED1784A-6640-48CC-B746-A61703309875}"/>
    <cellStyle name="Normal 8 2 4 2 3" xfId="2079" xr:uid="{F7B15E2F-DC7A-4FA6-86B3-A1A6D3DF1655}"/>
    <cellStyle name="Normal 8 2 4 2 3 2" xfId="2080" xr:uid="{CC8CAE65-AD25-496D-AD7D-77569D765A30}"/>
    <cellStyle name="Normal 8 2 4 2 4" xfId="2081" xr:uid="{1317ADC0-5D70-47EE-B8EF-A811E6A1308B}"/>
    <cellStyle name="Normal 8 2 4 2 5" xfId="3741" xr:uid="{51C6C977-E6F1-4466-925B-775A6B306D21}"/>
    <cellStyle name="Normal 8 2 4 3" xfId="779" xr:uid="{9163B401-8888-4754-80B5-D54A8F20C851}"/>
    <cellStyle name="Normal 8 2 4 3 2" xfId="2082" xr:uid="{E277A565-DDCB-4424-A85F-5EFE43F7E330}"/>
    <cellStyle name="Normal 8 2 4 3 2 2" xfId="2083" xr:uid="{B0651563-6812-486D-A359-6AFCC9C2C848}"/>
    <cellStyle name="Normal 8 2 4 3 3" xfId="2084" xr:uid="{D5A28B27-0583-4167-B63A-EC53DD9080BD}"/>
    <cellStyle name="Normal 8 2 4 3 4" xfId="3742" xr:uid="{811196FE-C337-44DC-A2A9-054F1F4EA5B2}"/>
    <cellStyle name="Normal 8 2 4 4" xfId="2085" xr:uid="{04BB6F1D-C564-4478-9C1F-07414A28A97C}"/>
    <cellStyle name="Normal 8 2 4 4 2" xfId="2086" xr:uid="{C963C57B-749A-4391-BF52-5CFB81A75D44}"/>
    <cellStyle name="Normal 8 2 4 4 3" xfId="3743" xr:uid="{F93D8F4F-A21B-451A-8707-8E3F2903D025}"/>
    <cellStyle name="Normal 8 2 4 4 4" xfId="3744" xr:uid="{9208BECF-88D6-45C7-B22F-3DB5839CF897}"/>
    <cellStyle name="Normal 8 2 4 5" xfId="2087" xr:uid="{875540ED-2E49-433F-AC8A-DD1AEC1FC6A5}"/>
    <cellStyle name="Normal 8 2 4 6" xfId="3745" xr:uid="{AF32F49C-0B63-41EF-A5CB-64ADA1D6F552}"/>
    <cellStyle name="Normal 8 2 4 7" xfId="3746" xr:uid="{5EA0099E-C6EC-450F-AD13-07AA083594E6}"/>
    <cellStyle name="Normal 8 2 5" xfId="383" xr:uid="{45BE52F0-1887-4206-8017-FB43C76E43AC}"/>
    <cellStyle name="Normal 8 2 5 2" xfId="780" xr:uid="{D15F01F4-77D5-4C9A-918F-6949EB3FBE2B}"/>
    <cellStyle name="Normal 8 2 5 2 2" xfId="781" xr:uid="{7409C925-1521-4EEE-9A2A-8AB794AE4949}"/>
    <cellStyle name="Normal 8 2 5 2 2 2" xfId="2088" xr:uid="{B5EEB174-2DF4-4612-B187-BC3B3EC20938}"/>
    <cellStyle name="Normal 8 2 5 2 2 2 2" xfId="2089" xr:uid="{F7534B0D-B02D-4B11-890B-FA98736E8E9C}"/>
    <cellStyle name="Normal 8 2 5 2 2 3" xfId="2090" xr:uid="{7099EAC3-9DAA-407E-B716-7DFDB509837D}"/>
    <cellStyle name="Normal 8 2 5 2 3" xfId="2091" xr:uid="{B82D88BB-E2C6-4239-8117-265F2C93D962}"/>
    <cellStyle name="Normal 8 2 5 2 3 2" xfId="2092" xr:uid="{D4101E01-D60B-44BA-A429-BA8C1CFA6009}"/>
    <cellStyle name="Normal 8 2 5 2 4" xfId="2093" xr:uid="{74445AE0-FF1C-4FDE-9A8E-C7A78F0C4A5C}"/>
    <cellStyle name="Normal 8 2 5 3" xfId="782" xr:uid="{1D7BD8C0-AE37-49F7-ADC6-014A2BFDE2FA}"/>
    <cellStyle name="Normal 8 2 5 3 2" xfId="2094" xr:uid="{0676BEDF-ADFF-47CF-8F80-8902C1DD0FE2}"/>
    <cellStyle name="Normal 8 2 5 3 2 2" xfId="2095" xr:uid="{A0998911-C3C1-4A1E-9E39-B34A315C9670}"/>
    <cellStyle name="Normal 8 2 5 3 3" xfId="2096" xr:uid="{9AD03E37-2D28-45EA-8423-1058015A1A4E}"/>
    <cellStyle name="Normal 8 2 5 3 4" xfId="3747" xr:uid="{E87EB2FD-E308-4A5A-91B3-EE5A72C8E0AE}"/>
    <cellStyle name="Normal 8 2 5 4" xfId="2097" xr:uid="{41D40FB7-12A9-41ED-B37A-B530CB0EA2A1}"/>
    <cellStyle name="Normal 8 2 5 4 2" xfId="2098" xr:uid="{05EB648C-DF17-40B8-BD74-B03CAAEE0427}"/>
    <cellStyle name="Normal 8 2 5 5" xfId="2099" xr:uid="{84EE5644-391B-49B7-843A-0D35EE0EFEA8}"/>
    <cellStyle name="Normal 8 2 5 6" xfId="3748" xr:uid="{B5921F28-0620-4901-9C4B-92A05B911695}"/>
    <cellStyle name="Normal 8 2 6" xfId="384" xr:uid="{F7BF34A5-8DE2-40C8-A5EB-21A36B63B515}"/>
    <cellStyle name="Normal 8 2 6 2" xfId="783" xr:uid="{82FB2E8B-6C89-43C1-9569-A6FF108C8D6F}"/>
    <cellStyle name="Normal 8 2 6 2 2" xfId="2100" xr:uid="{EFDFB956-616E-42C4-8D00-EF3B9B59899D}"/>
    <cellStyle name="Normal 8 2 6 2 2 2" xfId="2101" xr:uid="{7FC75FC3-3120-4A39-9250-A9925D2CAC82}"/>
    <cellStyle name="Normal 8 2 6 2 3" xfId="2102" xr:uid="{E15D23C7-8E5D-4AB1-9753-7BDCD539A4BA}"/>
    <cellStyle name="Normal 8 2 6 2 4" xfId="3749" xr:uid="{598CE043-2952-47D4-B05F-3D4C2AF8C30D}"/>
    <cellStyle name="Normal 8 2 6 3" xfId="2103" xr:uid="{82F7CAD8-3049-40F4-BBB5-587B2562D8D2}"/>
    <cellStyle name="Normal 8 2 6 3 2" xfId="2104" xr:uid="{234BE888-414D-40A2-8225-EE2E0009E654}"/>
    <cellStyle name="Normal 8 2 6 4" xfId="2105" xr:uid="{D033B022-EE58-4C3A-B38A-9B97388755AF}"/>
    <cellStyle name="Normal 8 2 6 5" xfId="3750" xr:uid="{087608E0-B727-4B46-8ACA-5541D7D73ADE}"/>
    <cellStyle name="Normal 8 2 7" xfId="784" xr:uid="{5E648F46-A4E2-474F-898E-D3C036212F9D}"/>
    <cellStyle name="Normal 8 2 7 2" xfId="2106" xr:uid="{95DFDA61-1F4F-4395-9F72-F16198554958}"/>
    <cellStyle name="Normal 8 2 7 2 2" xfId="2107" xr:uid="{50D75556-DFB4-4A85-9CFE-BF9DA754EBFE}"/>
    <cellStyle name="Normal 8 2 7 3" xfId="2108" xr:uid="{E3D026F3-E078-4350-BBB9-663B918C76D0}"/>
    <cellStyle name="Normal 8 2 7 4" xfId="3751" xr:uid="{B4BD2F6D-856D-4884-B281-500863E51D52}"/>
    <cellStyle name="Normal 8 2 8" xfId="2109" xr:uid="{97250DCC-19B2-48CB-B527-98B1267511A2}"/>
    <cellStyle name="Normal 8 2 8 2" xfId="2110" xr:uid="{B65D9ED6-DE3E-48FA-A79B-E2214B4067B6}"/>
    <cellStyle name="Normal 8 2 8 3" xfId="3752" xr:uid="{81AE588C-20AC-448E-B701-9B9FE131285C}"/>
    <cellStyle name="Normal 8 2 8 4" xfId="3753" xr:uid="{CC5679D2-EB8A-46EE-B44B-0F1D26F30F32}"/>
    <cellStyle name="Normal 8 2 9" xfId="2111" xr:uid="{19E20237-512E-4D31-990B-2909513A3ECD}"/>
    <cellStyle name="Normal 8 3" xfId="155" xr:uid="{0C6AEA97-522C-41D8-A5A0-144F74E008C4}"/>
    <cellStyle name="Normal 8 3 10" xfId="3754" xr:uid="{847E57AA-9279-44EB-BF80-9EF5B2BD1699}"/>
    <cellStyle name="Normal 8 3 11" xfId="3755" xr:uid="{DC1BE385-42A6-4987-A88E-2847D4FDE11A}"/>
    <cellStyle name="Normal 8 3 2" xfId="156" xr:uid="{6BF432D8-A32C-424A-8A02-DD4061AD7AFB}"/>
    <cellStyle name="Normal 8 3 2 2" xfId="157" xr:uid="{EBE829B3-8CB0-4655-9882-255D6A98B6DF}"/>
    <cellStyle name="Normal 8 3 2 2 2" xfId="385" xr:uid="{DAE56509-A9A5-4F16-A846-3B499CEB5CBB}"/>
    <cellStyle name="Normal 8 3 2 2 2 2" xfId="785" xr:uid="{E8ABB87A-03B2-4FCC-9DD8-6716449618C8}"/>
    <cellStyle name="Normal 8 3 2 2 2 2 2" xfId="2112" xr:uid="{37BA086D-CD21-485C-A2BA-D57A243C8D46}"/>
    <cellStyle name="Normal 8 3 2 2 2 2 2 2" xfId="2113" xr:uid="{14E2CB40-8C52-46DE-BBA7-CD9C398697E8}"/>
    <cellStyle name="Normal 8 3 2 2 2 2 3" xfId="2114" xr:uid="{F515A982-160D-4AF6-904A-FA66196434A3}"/>
    <cellStyle name="Normal 8 3 2 2 2 2 4" xfId="3756" xr:uid="{942EEFB8-AAEC-40D3-A0F1-46ECA506CF5A}"/>
    <cellStyle name="Normal 8 3 2 2 2 3" xfId="2115" xr:uid="{D38B924A-17C6-4E15-8B4A-01370711955A}"/>
    <cellStyle name="Normal 8 3 2 2 2 3 2" xfId="2116" xr:uid="{14ED5F62-2978-4CE6-B1DF-3304FBC871D6}"/>
    <cellStyle name="Normal 8 3 2 2 2 3 3" xfId="3757" xr:uid="{B07B110A-58FE-4930-83D1-ABBF382EC1BB}"/>
    <cellStyle name="Normal 8 3 2 2 2 3 4" xfId="3758" xr:uid="{B6E9EC03-3ED3-4AE7-8298-57961B6BF8B1}"/>
    <cellStyle name="Normal 8 3 2 2 2 4" xfId="2117" xr:uid="{93B56A0D-A994-4C73-A915-AF7D5D5D1938}"/>
    <cellStyle name="Normal 8 3 2 2 2 5" xfId="3759" xr:uid="{B32E43D7-1605-4678-BC0E-3C7E99702E86}"/>
    <cellStyle name="Normal 8 3 2 2 2 6" xfId="3760" xr:uid="{CCD50A8C-7FE4-42C8-9BFB-E222BD5F018B}"/>
    <cellStyle name="Normal 8 3 2 2 3" xfId="786" xr:uid="{228D7B8A-1AA7-4781-BDC4-CB5EA9616E5D}"/>
    <cellStyle name="Normal 8 3 2 2 3 2" xfId="2118" xr:uid="{C344038E-4E6B-4DD8-B1AB-60356F24AC83}"/>
    <cellStyle name="Normal 8 3 2 2 3 2 2" xfId="2119" xr:uid="{04C04B89-B49D-43EC-8567-773056B44A8C}"/>
    <cellStyle name="Normal 8 3 2 2 3 2 3" xfId="3761" xr:uid="{F8A0AFA0-7505-43D4-888B-AF7C2A0872DD}"/>
    <cellStyle name="Normal 8 3 2 2 3 2 4" xfId="3762" xr:uid="{C32E39B4-9790-432D-8368-7AA522B03C93}"/>
    <cellStyle name="Normal 8 3 2 2 3 3" xfId="2120" xr:uid="{E2D282AE-799F-40B2-9D19-F71C0BF2D84A}"/>
    <cellStyle name="Normal 8 3 2 2 3 4" xfId="3763" xr:uid="{2E9DEEDD-4915-4DA3-B85E-150A50442FA0}"/>
    <cellStyle name="Normal 8 3 2 2 3 5" xfId="3764" xr:uid="{C61D62BC-AAE4-4183-BB72-5AEC9A63AC02}"/>
    <cellStyle name="Normal 8 3 2 2 4" xfId="2121" xr:uid="{4AAB49FE-9C18-4CEA-BAD3-C485FC76C26D}"/>
    <cellStyle name="Normal 8 3 2 2 4 2" xfId="2122" xr:uid="{D28EE9F1-B858-4D89-8B6A-DE74E3B54D42}"/>
    <cellStyle name="Normal 8 3 2 2 4 3" xfId="3765" xr:uid="{C20CD0A9-4C10-4217-939B-984A95273361}"/>
    <cellStyle name="Normal 8 3 2 2 4 4" xfId="3766" xr:uid="{AC6B5647-9386-4D49-9B65-72EF6DA6C889}"/>
    <cellStyle name="Normal 8 3 2 2 5" xfId="2123" xr:uid="{FB8EE22B-C06C-41F5-85E5-B2BD2C605C0A}"/>
    <cellStyle name="Normal 8 3 2 2 5 2" xfId="3767" xr:uid="{5367C486-A7D2-4DFB-BEE1-41DAC7D81E1E}"/>
    <cellStyle name="Normal 8 3 2 2 5 3" xfId="3768" xr:uid="{0F2543FC-BFD4-4EC7-B4F3-67809AAA2B14}"/>
    <cellStyle name="Normal 8 3 2 2 5 4" xfId="3769" xr:uid="{14F15FE6-9782-4BB5-A4DE-A939B5F327C1}"/>
    <cellStyle name="Normal 8 3 2 2 6" xfId="3770" xr:uid="{1421F132-6AD3-47D7-B5E1-DECCE0AA7285}"/>
    <cellStyle name="Normal 8 3 2 2 7" xfId="3771" xr:uid="{03865213-ED33-4EE5-9443-3D8C7E102B04}"/>
    <cellStyle name="Normal 8 3 2 2 8" xfId="3772" xr:uid="{474FEF7F-4D55-43F9-B223-4388519B9890}"/>
    <cellStyle name="Normal 8 3 2 3" xfId="386" xr:uid="{04992E56-7C58-46CC-BC6C-16B692A72323}"/>
    <cellStyle name="Normal 8 3 2 3 2" xfId="787" xr:uid="{4F52CFA2-767C-4981-A42E-C12ADD072688}"/>
    <cellStyle name="Normal 8 3 2 3 2 2" xfId="788" xr:uid="{F646B4C6-A5A2-49D1-ACD8-0BC57534392D}"/>
    <cellStyle name="Normal 8 3 2 3 2 2 2" xfId="2124" xr:uid="{437E90DB-96CB-4529-9C16-B45FE11B73E4}"/>
    <cellStyle name="Normal 8 3 2 3 2 2 2 2" xfId="2125" xr:uid="{60733367-97EB-4FCA-A08F-0C011E4F103F}"/>
    <cellStyle name="Normal 8 3 2 3 2 2 3" xfId="2126" xr:uid="{328553A1-4B71-461A-8A84-BD565C1C217F}"/>
    <cellStyle name="Normal 8 3 2 3 2 3" xfId="2127" xr:uid="{0CA76C2E-F84A-4C8E-8BAB-D57005B8B0BB}"/>
    <cellStyle name="Normal 8 3 2 3 2 3 2" xfId="2128" xr:uid="{88B8FA64-460F-4C8C-8806-AC2A5E7D8865}"/>
    <cellStyle name="Normal 8 3 2 3 2 4" xfId="2129" xr:uid="{8DFF5AD4-A34E-4E07-87C9-C3830A9CA604}"/>
    <cellStyle name="Normal 8 3 2 3 3" xfId="789" xr:uid="{C06D4C54-88EE-460F-AC9B-38C7531FB096}"/>
    <cellStyle name="Normal 8 3 2 3 3 2" xfId="2130" xr:uid="{180D896C-6178-4788-942F-624EF7265147}"/>
    <cellStyle name="Normal 8 3 2 3 3 2 2" xfId="2131" xr:uid="{07D3103F-120E-4C21-A6E0-8DE0263333EF}"/>
    <cellStyle name="Normal 8 3 2 3 3 3" xfId="2132" xr:uid="{6E8A88F3-9565-409B-8B5F-22FAEDC8AABC}"/>
    <cellStyle name="Normal 8 3 2 3 3 4" xfId="3773" xr:uid="{FAFB0BE6-BDED-4A21-A47A-09F571637CFD}"/>
    <cellStyle name="Normal 8 3 2 3 4" xfId="2133" xr:uid="{4BDC2D6F-DB5D-487A-A25F-811C6DCC4062}"/>
    <cellStyle name="Normal 8 3 2 3 4 2" xfId="2134" xr:uid="{2D03615C-7A39-4E6E-A42F-9079DB70B92D}"/>
    <cellStyle name="Normal 8 3 2 3 5" xfId="2135" xr:uid="{7FBD0A72-679B-40DF-A44A-4B42D9DC8231}"/>
    <cellStyle name="Normal 8 3 2 3 6" xfId="3774" xr:uid="{801CCC23-0FFE-45B6-91F2-08C9C0F92A9B}"/>
    <cellStyle name="Normal 8 3 2 4" xfId="387" xr:uid="{A26FBAFD-36C0-47B9-8F4B-1D0F19F09926}"/>
    <cellStyle name="Normal 8 3 2 4 2" xfId="790" xr:uid="{940CA15D-26F1-4DDA-845D-155DE1817D72}"/>
    <cellStyle name="Normal 8 3 2 4 2 2" xfId="2136" xr:uid="{3FFC2455-C73C-44B1-9AAF-4CE80C3B1435}"/>
    <cellStyle name="Normal 8 3 2 4 2 2 2" xfId="2137" xr:uid="{55979BE4-CDC3-45BD-B837-EDBE2F22D45F}"/>
    <cellStyle name="Normal 8 3 2 4 2 3" xfId="2138" xr:uid="{23CA5365-142F-4C2F-A01F-37F2CAF19180}"/>
    <cellStyle name="Normal 8 3 2 4 2 4" xfId="3775" xr:uid="{6F990256-5C0C-43C4-9951-005D1D91341E}"/>
    <cellStyle name="Normal 8 3 2 4 3" xfId="2139" xr:uid="{C88B21F8-D587-43CC-842D-F8386413ECCF}"/>
    <cellStyle name="Normal 8 3 2 4 3 2" xfId="2140" xr:uid="{341437A1-CECB-4CEF-BA98-00D92B248531}"/>
    <cellStyle name="Normal 8 3 2 4 4" xfId="2141" xr:uid="{EC13643C-385E-4161-AEE3-5BE8862D1096}"/>
    <cellStyle name="Normal 8 3 2 4 5" xfId="3776" xr:uid="{0E0DDAD9-C401-42C3-93E4-29FCB21D5955}"/>
    <cellStyle name="Normal 8 3 2 5" xfId="388" xr:uid="{93489644-D72D-4D99-8552-7433A66C489D}"/>
    <cellStyle name="Normal 8 3 2 5 2" xfId="2142" xr:uid="{4C1ECFA1-122D-4E1A-995F-BAF6EA5143AD}"/>
    <cellStyle name="Normal 8 3 2 5 2 2" xfId="2143" xr:uid="{38647C0F-E46D-40D2-B06B-829B48557C1E}"/>
    <cellStyle name="Normal 8 3 2 5 3" xfId="2144" xr:uid="{2732B649-814A-48C3-A624-3C02EFAA971D}"/>
    <cellStyle name="Normal 8 3 2 5 4" xfId="3777" xr:uid="{88A1343A-E566-4384-8F00-705928D3DFD0}"/>
    <cellStyle name="Normal 8 3 2 6" xfId="2145" xr:uid="{B5E2ADB9-7494-4943-8F4F-99581C83E8F1}"/>
    <cellStyle name="Normal 8 3 2 6 2" xfId="2146" xr:uid="{FEF1273F-20D1-4717-8E06-930099B62D38}"/>
    <cellStyle name="Normal 8 3 2 6 3" xfId="3778" xr:uid="{1664999C-AACF-4BD2-8E18-EF166BB65FEC}"/>
    <cellStyle name="Normal 8 3 2 6 4" xfId="3779" xr:uid="{31B959C5-53E4-4474-AAFA-316C7F38920A}"/>
    <cellStyle name="Normal 8 3 2 7" xfId="2147" xr:uid="{A99333C3-AEB4-4014-86FE-B85F6AF2CAA2}"/>
    <cellStyle name="Normal 8 3 2 8" xfId="3780" xr:uid="{E1556271-6E46-4FEE-85F1-06FA1066EFD2}"/>
    <cellStyle name="Normal 8 3 2 9" xfId="3781" xr:uid="{C55A1C00-63BB-4D2B-80B9-55450BB1CE40}"/>
    <cellStyle name="Normal 8 3 3" xfId="158" xr:uid="{10F9C37D-64D5-473B-BADE-B1CFA79B30EA}"/>
    <cellStyle name="Normal 8 3 3 2" xfId="159" xr:uid="{0439ED80-A1CB-421A-9BCE-A6E65E1B3117}"/>
    <cellStyle name="Normal 8 3 3 2 2" xfId="791" xr:uid="{870D0A1D-FD39-484C-B61D-D525F8B41C60}"/>
    <cellStyle name="Normal 8 3 3 2 2 2" xfId="2148" xr:uid="{5DED2F95-B01F-4B5B-B038-F806724388AB}"/>
    <cellStyle name="Normal 8 3 3 2 2 2 2" xfId="2149" xr:uid="{78FEE743-60EB-4BBF-B7B4-0185F6FBF54E}"/>
    <cellStyle name="Normal 8 3 3 2 2 2 2 2" xfId="4494" xr:uid="{629D59E4-84BE-4040-8074-A7CC16690612}"/>
    <cellStyle name="Normal 8 3 3 2 2 2 3" xfId="4495" xr:uid="{A702A5A8-F82B-4FF8-9A57-B3C4F4337996}"/>
    <cellStyle name="Normal 8 3 3 2 2 3" xfId="2150" xr:uid="{5416F8B2-C37D-4771-AE33-D8E463CD9F0F}"/>
    <cellStyle name="Normal 8 3 3 2 2 3 2" xfId="4496" xr:uid="{BEC48E1E-05B6-41CE-9569-549A7231F2E1}"/>
    <cellStyle name="Normal 8 3 3 2 2 4" xfId="3782" xr:uid="{034C8D68-6F44-4652-AC20-628C2CCAD97F}"/>
    <cellStyle name="Normal 8 3 3 2 3" xfId="2151" xr:uid="{7DACA6AE-CF1C-419F-896C-005F439F332C}"/>
    <cellStyle name="Normal 8 3 3 2 3 2" xfId="2152" xr:uid="{0F9C5B84-82D4-490B-A820-CAF8782EEA9E}"/>
    <cellStyle name="Normal 8 3 3 2 3 2 2" xfId="4497" xr:uid="{959EB66F-C94F-4E05-ACE7-72F45A79809D}"/>
    <cellStyle name="Normal 8 3 3 2 3 3" xfId="3783" xr:uid="{8006FB3C-2699-4FFA-8838-BD6A53E5BEE2}"/>
    <cellStyle name="Normal 8 3 3 2 3 4" xfId="3784" xr:uid="{139644EB-5D87-409E-A38F-64397AB8EA0E}"/>
    <cellStyle name="Normal 8 3 3 2 4" xfId="2153" xr:uid="{99C5FF03-579B-4C47-892A-5EE493D67C1C}"/>
    <cellStyle name="Normal 8 3 3 2 4 2" xfId="4498" xr:uid="{FFBBD57C-FBF8-44D1-8E47-032B91536E74}"/>
    <cellStyle name="Normal 8 3 3 2 5" xfId="3785" xr:uid="{7A04DF91-4FC0-47F6-A805-8023FDD063B3}"/>
    <cellStyle name="Normal 8 3 3 2 6" xfId="3786" xr:uid="{9E0A4904-9B74-45BF-8320-2415F373E46E}"/>
    <cellStyle name="Normal 8 3 3 3" xfId="389" xr:uid="{1AA0FBC0-85A9-4512-95AD-E7ADAAB37E83}"/>
    <cellStyle name="Normal 8 3 3 3 2" xfId="2154" xr:uid="{E15E8A8B-BA55-415F-894D-92E732F49B94}"/>
    <cellStyle name="Normal 8 3 3 3 2 2" xfId="2155" xr:uid="{E2AF15CB-9C98-464F-90AE-34EF3B646AEC}"/>
    <cellStyle name="Normal 8 3 3 3 2 2 2" xfId="4499" xr:uid="{4F40D784-231D-488D-9994-F71F7DD6CA1D}"/>
    <cellStyle name="Normal 8 3 3 3 2 3" xfId="3787" xr:uid="{7B3412E6-C50F-41CF-92A8-99D0B2093B8C}"/>
    <cellStyle name="Normal 8 3 3 3 2 4" xfId="3788" xr:uid="{BB628564-EE03-4EF4-9DD9-D335341E404D}"/>
    <cellStyle name="Normal 8 3 3 3 3" xfId="2156" xr:uid="{3A3854F2-860A-4611-9857-333F323260E0}"/>
    <cellStyle name="Normal 8 3 3 3 3 2" xfId="4500" xr:uid="{90FAEE61-FB53-4381-B4AA-7AA34DA4C1EF}"/>
    <cellStyle name="Normal 8 3 3 3 4" xfId="3789" xr:uid="{3E15A321-AB77-4CF1-AC25-DB477C447959}"/>
    <cellStyle name="Normal 8 3 3 3 5" xfId="3790" xr:uid="{CB739FFB-03B1-408C-AEC1-55F7ECEB4104}"/>
    <cellStyle name="Normal 8 3 3 4" xfId="2157" xr:uid="{75F099D1-5550-4CE8-89F5-D56635AB7C08}"/>
    <cellStyle name="Normal 8 3 3 4 2" xfId="2158" xr:uid="{AF1E50D9-1A54-4A39-9ADD-E6302933469E}"/>
    <cellStyle name="Normal 8 3 3 4 2 2" xfId="4501" xr:uid="{B4A2A2B8-285C-4E95-9734-948DAFA0FF88}"/>
    <cellStyle name="Normal 8 3 3 4 3" xfId="3791" xr:uid="{A6D76794-F973-4ABD-8BC3-9CF9672C7FB9}"/>
    <cellStyle name="Normal 8 3 3 4 4" xfId="3792" xr:uid="{59D16813-3FE2-4121-80F7-D31D5FE1515A}"/>
    <cellStyle name="Normal 8 3 3 5" xfId="2159" xr:uid="{E277B845-8CA0-49D8-A032-72523636D0DE}"/>
    <cellStyle name="Normal 8 3 3 5 2" xfId="3793" xr:uid="{07817F2F-5992-40BF-8944-2445953FC649}"/>
    <cellStyle name="Normal 8 3 3 5 3" xfId="3794" xr:uid="{A86B17A7-B030-4ED4-B815-57FB037A7FA0}"/>
    <cellStyle name="Normal 8 3 3 5 4" xfId="3795" xr:uid="{6CE03F19-662C-4A00-9D2F-7FC9DFA0BC65}"/>
    <cellStyle name="Normal 8 3 3 6" xfId="3796" xr:uid="{A42FAB7A-90BC-4120-B416-9308A1F19B88}"/>
    <cellStyle name="Normal 8 3 3 7" xfId="3797" xr:uid="{D0215C78-797A-4B0F-AD6E-67947BBD930F}"/>
    <cellStyle name="Normal 8 3 3 8" xfId="3798" xr:uid="{06EEAB8D-8E10-4970-A59B-70693D85DE27}"/>
    <cellStyle name="Normal 8 3 4" xfId="160" xr:uid="{536AA4E1-E70B-42C0-BA8A-34A5B63048F7}"/>
    <cellStyle name="Normal 8 3 4 2" xfId="792" xr:uid="{8B86FA3F-5086-4BCD-9A45-AD0F832094E8}"/>
    <cellStyle name="Normal 8 3 4 2 2" xfId="793" xr:uid="{04904718-7E98-4E63-8E36-CBBAF9A3F745}"/>
    <cellStyle name="Normal 8 3 4 2 2 2" xfId="2160" xr:uid="{168DE3AE-D575-46A4-98BC-170E8932067D}"/>
    <cellStyle name="Normal 8 3 4 2 2 2 2" xfId="2161" xr:uid="{1E972B16-676F-4367-AC1A-4012929FCD55}"/>
    <cellStyle name="Normal 8 3 4 2 2 3" xfId="2162" xr:uid="{A5F04B18-9774-41A1-9E1F-ADADF7239255}"/>
    <cellStyle name="Normal 8 3 4 2 2 4" xfId="3799" xr:uid="{37C3471D-55FF-439B-9717-D45861A95A35}"/>
    <cellStyle name="Normal 8 3 4 2 3" xfId="2163" xr:uid="{5F0D82CF-B5C3-48B5-AEDA-DE8B95159D8E}"/>
    <cellStyle name="Normal 8 3 4 2 3 2" xfId="2164" xr:uid="{08D3C090-8B90-4434-9CEE-31AC3ADFD4FD}"/>
    <cellStyle name="Normal 8 3 4 2 4" xfId="2165" xr:uid="{876D3E19-B8D6-4716-8693-C1626845BF6E}"/>
    <cellStyle name="Normal 8 3 4 2 5" xfId="3800" xr:uid="{242AF8AE-C201-4B1B-8FDF-6834148BC9FE}"/>
    <cellStyle name="Normal 8 3 4 3" xfId="794" xr:uid="{49B1FE4E-DDC1-4E7D-8B4D-0920EB0A8F09}"/>
    <cellStyle name="Normal 8 3 4 3 2" xfId="2166" xr:uid="{7E5FA43D-0971-498A-8953-9BBDC0C7F468}"/>
    <cellStyle name="Normal 8 3 4 3 2 2" xfId="2167" xr:uid="{F973A780-C9B7-40FE-B2BB-1F5994D637DE}"/>
    <cellStyle name="Normal 8 3 4 3 3" xfId="2168" xr:uid="{E9AE77AB-067F-4000-9D82-A5354197D0C7}"/>
    <cellStyle name="Normal 8 3 4 3 4" xfId="3801" xr:uid="{C71432CB-553F-4C22-B6FA-5DD77C4631AA}"/>
    <cellStyle name="Normal 8 3 4 4" xfId="2169" xr:uid="{AEA350B1-9232-4793-84D1-0149C0F814A4}"/>
    <cellStyle name="Normal 8 3 4 4 2" xfId="2170" xr:uid="{A09FA8AA-A5D0-4F7E-BA75-9376A5484878}"/>
    <cellStyle name="Normal 8 3 4 4 3" xfId="3802" xr:uid="{B0609AED-3FEF-4DB8-8025-A235EB645BB3}"/>
    <cellStyle name="Normal 8 3 4 4 4" xfId="3803" xr:uid="{53B9659F-99F6-4047-BEB1-1B0D72E3E974}"/>
    <cellStyle name="Normal 8 3 4 5" xfId="2171" xr:uid="{851479E7-1F4C-4D2A-BF36-661EE949BBEB}"/>
    <cellStyle name="Normal 8 3 4 6" xfId="3804" xr:uid="{0FC95C91-22C7-453E-B12C-0A04FC5C8971}"/>
    <cellStyle name="Normal 8 3 4 7" xfId="3805" xr:uid="{80ACF1D5-6362-4F83-AEFC-B55CBDBED76F}"/>
    <cellStyle name="Normal 8 3 5" xfId="390" xr:uid="{DF9D71CB-6F89-4AA9-8F29-C86822899DDB}"/>
    <cellStyle name="Normal 8 3 5 2" xfId="795" xr:uid="{34DB8FBB-B668-4995-BD4F-499DC9E9FAAD}"/>
    <cellStyle name="Normal 8 3 5 2 2" xfId="2172" xr:uid="{511D4903-61D0-4278-9137-13266F9AEB59}"/>
    <cellStyle name="Normal 8 3 5 2 2 2" xfId="2173" xr:uid="{5BAAEBEC-A71A-4B68-B093-3E130FC41CE5}"/>
    <cellStyle name="Normal 8 3 5 2 3" xfId="2174" xr:uid="{314D16F0-8C0B-4803-A2F6-8548860B3010}"/>
    <cellStyle name="Normal 8 3 5 2 4" xfId="3806" xr:uid="{9CA7D0BE-6827-43F0-852B-33D0FFDDBDA0}"/>
    <cellStyle name="Normal 8 3 5 3" xfId="2175" xr:uid="{30E1EB74-88D2-40D1-A516-0121BDFE90B4}"/>
    <cellStyle name="Normal 8 3 5 3 2" xfId="2176" xr:uid="{CCC66EC4-FC8D-4AD0-8A87-963539461CE0}"/>
    <cellStyle name="Normal 8 3 5 3 3" xfId="3807" xr:uid="{9237BFD8-6C8E-405B-9687-05E7790677A4}"/>
    <cellStyle name="Normal 8 3 5 3 4" xfId="3808" xr:uid="{701B6566-31CA-4B41-85C8-CFF9BDE89FC5}"/>
    <cellStyle name="Normal 8 3 5 4" xfId="2177" xr:uid="{AE6F12F2-2DC1-4B0A-B6DC-536E25C383D4}"/>
    <cellStyle name="Normal 8 3 5 5" xfId="3809" xr:uid="{CA6534D1-0F6D-457E-9C95-20A6C82BA080}"/>
    <cellStyle name="Normal 8 3 5 6" xfId="3810" xr:uid="{FBA7B3CA-28FB-4211-984B-F2D72A974DA6}"/>
    <cellStyle name="Normal 8 3 6" xfId="391" xr:uid="{B982AD65-631A-4BCF-9802-6954F4E855AC}"/>
    <cellStyle name="Normal 8 3 6 2" xfId="2178" xr:uid="{1BA82991-0F38-4DB2-B404-911130F33155}"/>
    <cellStyle name="Normal 8 3 6 2 2" xfId="2179" xr:uid="{6D1E1B70-F442-4F1C-9557-7862CF08CA27}"/>
    <cellStyle name="Normal 8 3 6 2 3" xfId="3811" xr:uid="{7DB9FCAB-5DCF-42CE-9CD6-681521B9E622}"/>
    <cellStyle name="Normal 8 3 6 2 4" xfId="3812" xr:uid="{5A58F8CE-4CC7-46B7-AA58-6FFC11A5E398}"/>
    <cellStyle name="Normal 8 3 6 3" xfId="2180" xr:uid="{E39390F5-3E2A-4DD7-A886-6DAAE2E798E7}"/>
    <cellStyle name="Normal 8 3 6 4" xfId="3813" xr:uid="{5CDC7ABB-4ABB-44C0-A7D4-867675FCC318}"/>
    <cellStyle name="Normal 8 3 6 5" xfId="3814" xr:uid="{4294A456-BE63-4BE8-A298-825CF178F5D0}"/>
    <cellStyle name="Normal 8 3 7" xfId="2181" xr:uid="{F7639DC8-6198-41E9-9B4C-31EECC48E582}"/>
    <cellStyle name="Normal 8 3 7 2" xfId="2182" xr:uid="{87F6EBA5-7C4A-43BB-805C-C70AFA9D5E93}"/>
    <cellStyle name="Normal 8 3 7 3" xfId="3815" xr:uid="{AB62FE3A-414B-4C0A-8055-996552A11EB8}"/>
    <cellStyle name="Normal 8 3 7 4" xfId="3816" xr:uid="{284C1572-1789-4634-BF7C-6F74269639F3}"/>
    <cellStyle name="Normal 8 3 8" xfId="2183" xr:uid="{6EE30693-2571-45F0-B599-C57ABD01FB89}"/>
    <cellStyle name="Normal 8 3 8 2" xfId="3817" xr:uid="{CB1DD0E0-8533-439A-A3B7-C32427CBBDE3}"/>
    <cellStyle name="Normal 8 3 8 3" xfId="3818" xr:uid="{BFC5BB6E-4556-472D-AC30-BA9C816F6F92}"/>
    <cellStyle name="Normal 8 3 8 4" xfId="3819" xr:uid="{FEECABE0-D649-472F-9BDB-F1D531E6026A}"/>
    <cellStyle name="Normal 8 3 9" xfId="3820" xr:uid="{135A8EEE-E575-4F32-8EC4-EE768B11BC58}"/>
    <cellStyle name="Normal 8 4" xfId="161" xr:uid="{F9EC150D-7271-4CAF-A062-72E31D9C7A49}"/>
    <cellStyle name="Normal 8 4 10" xfId="3821" xr:uid="{7F8FB6E2-42CF-460F-8963-50B14D4F5D80}"/>
    <cellStyle name="Normal 8 4 11" xfId="3822" xr:uid="{0EAA3BA8-EDC1-4208-906F-1D9CA4F6E17F}"/>
    <cellStyle name="Normal 8 4 2" xfId="162" xr:uid="{FABCDCA2-A0C4-4B66-8C2A-911DBDA06957}"/>
    <cellStyle name="Normal 8 4 2 2" xfId="392" xr:uid="{74E78385-4A49-43F4-82CC-27805A7600A9}"/>
    <cellStyle name="Normal 8 4 2 2 2" xfId="796" xr:uid="{E46594D8-278E-48A9-82F8-010CEA9B172D}"/>
    <cellStyle name="Normal 8 4 2 2 2 2" xfId="797" xr:uid="{A8B398B9-E5E7-4C5E-BBD2-6E594A7B1C51}"/>
    <cellStyle name="Normal 8 4 2 2 2 2 2" xfId="2184" xr:uid="{9F90A6BE-2FA3-45FF-94F3-907ED689195F}"/>
    <cellStyle name="Normal 8 4 2 2 2 2 3" xfId="3823" xr:uid="{8BFEF95F-7763-4B29-9659-DBFF5943AA89}"/>
    <cellStyle name="Normal 8 4 2 2 2 2 4" xfId="3824" xr:uid="{CA9EF41A-67A8-4331-ACD4-4F93931528D0}"/>
    <cellStyle name="Normal 8 4 2 2 2 3" xfId="2185" xr:uid="{9AFEC4D7-5575-4F4D-BD3D-3005DABB5AA0}"/>
    <cellStyle name="Normal 8 4 2 2 2 3 2" xfId="3825" xr:uid="{7A0F83FD-BDF6-4266-A8F3-7E0952F07C7C}"/>
    <cellStyle name="Normal 8 4 2 2 2 3 3" xfId="3826" xr:uid="{957A30AB-8CF2-4B5B-8BEB-10E6ACA50BDE}"/>
    <cellStyle name="Normal 8 4 2 2 2 3 4" xfId="3827" xr:uid="{DCF013C5-0041-433C-A7CE-91DC5B14F018}"/>
    <cellStyle name="Normal 8 4 2 2 2 4" xfId="3828" xr:uid="{84F494ED-8A7F-4F75-96E0-E1B6724FDA74}"/>
    <cellStyle name="Normal 8 4 2 2 2 5" xfId="3829" xr:uid="{9E3000FE-6E26-4104-827A-03C7EB92E4DF}"/>
    <cellStyle name="Normal 8 4 2 2 2 6" xfId="3830" xr:uid="{62342125-CCCC-4035-AA85-1265302BA55F}"/>
    <cellStyle name="Normal 8 4 2 2 3" xfId="798" xr:uid="{2994BA5C-E2D7-4875-B169-DF9B7F8B8A18}"/>
    <cellStyle name="Normal 8 4 2 2 3 2" xfId="2186" xr:uid="{79283499-6E38-4CC7-94EF-A133B33DD081}"/>
    <cellStyle name="Normal 8 4 2 2 3 2 2" xfId="3831" xr:uid="{A6307E45-B381-4C8B-A0F4-86F7D3B431CE}"/>
    <cellStyle name="Normal 8 4 2 2 3 2 3" xfId="3832" xr:uid="{FFA57053-48E5-49EA-BE6B-00B9E88D087A}"/>
    <cellStyle name="Normal 8 4 2 2 3 2 4" xfId="3833" xr:uid="{4255D547-EAFB-4809-8D4A-7E7F4A3ABC1B}"/>
    <cellStyle name="Normal 8 4 2 2 3 3" xfId="3834" xr:uid="{EBC815E9-8B6D-4F5B-8865-E3FDDB3663F9}"/>
    <cellStyle name="Normal 8 4 2 2 3 4" xfId="3835" xr:uid="{06020D69-96BB-4401-A763-FE9745FEA7AD}"/>
    <cellStyle name="Normal 8 4 2 2 3 5" xfId="3836" xr:uid="{0C76F953-2C23-459C-8661-F4653255273E}"/>
    <cellStyle name="Normal 8 4 2 2 4" xfId="2187" xr:uid="{444B4BFE-E76C-4DDC-AC68-9ED7161B69B4}"/>
    <cellStyle name="Normal 8 4 2 2 4 2" xfId="3837" xr:uid="{DBFCF9FE-6E7E-4AA3-9484-6FF1390E344C}"/>
    <cellStyle name="Normal 8 4 2 2 4 3" xfId="3838" xr:uid="{50DC9D28-600A-4C45-B57D-5CDBC47D4680}"/>
    <cellStyle name="Normal 8 4 2 2 4 4" xfId="3839" xr:uid="{A152BFD3-7A19-4F08-BB84-8110A57F5FAC}"/>
    <cellStyle name="Normal 8 4 2 2 5" xfId="3840" xr:uid="{0DF717F6-A86A-4381-B155-66722C09A9B2}"/>
    <cellStyle name="Normal 8 4 2 2 5 2" xfId="3841" xr:uid="{B39CBAD5-6837-4C4F-944D-63A6C70D8C6F}"/>
    <cellStyle name="Normal 8 4 2 2 5 3" xfId="3842" xr:uid="{BF45565D-73D5-4DC0-8778-61E56ADCFF9A}"/>
    <cellStyle name="Normal 8 4 2 2 5 4" xfId="3843" xr:uid="{6D91B212-1A87-44CE-90C2-12DE81220718}"/>
    <cellStyle name="Normal 8 4 2 2 6" xfId="3844" xr:uid="{675628B5-600D-40D5-BE0D-A5A3A7627387}"/>
    <cellStyle name="Normal 8 4 2 2 7" xfId="3845" xr:uid="{46E0742A-B8F7-4E00-8A6B-827FC18F56DD}"/>
    <cellStyle name="Normal 8 4 2 2 8" xfId="3846" xr:uid="{157CD1C4-30BE-46F5-A995-0735829166AA}"/>
    <cellStyle name="Normal 8 4 2 3" xfId="799" xr:uid="{0FD297F9-F4E8-4FE4-9B01-1D92C0B9AAEB}"/>
    <cellStyle name="Normal 8 4 2 3 2" xfId="800" xr:uid="{4E9E95D5-1B87-40B6-84D3-ABA516478814}"/>
    <cellStyle name="Normal 8 4 2 3 2 2" xfId="801" xr:uid="{8EE03B3A-C6FB-4508-9F36-32CF6EDF6619}"/>
    <cellStyle name="Normal 8 4 2 3 2 3" xfId="3847" xr:uid="{997F10F4-AA4D-404C-A7C5-812B595A9C62}"/>
    <cellStyle name="Normal 8 4 2 3 2 4" xfId="3848" xr:uid="{8003EBC3-0CBE-4836-910E-39AA002FCF71}"/>
    <cellStyle name="Normal 8 4 2 3 3" xfId="802" xr:uid="{6E40EEB1-E17A-4711-B912-B1338D85BD4B}"/>
    <cellStyle name="Normal 8 4 2 3 3 2" xfId="3849" xr:uid="{6D944D42-96DA-4CDB-8BFE-A65D6C13B534}"/>
    <cellStyle name="Normal 8 4 2 3 3 3" xfId="3850" xr:uid="{D171CE28-6F65-4F60-BB96-3D146A63E8AD}"/>
    <cellStyle name="Normal 8 4 2 3 3 4" xfId="3851" xr:uid="{BFAA5427-26C2-452F-A318-B4193D56255B}"/>
    <cellStyle name="Normal 8 4 2 3 4" xfId="3852" xr:uid="{0BA2F2EC-78A2-4017-BB7B-DA34E1F499ED}"/>
    <cellStyle name="Normal 8 4 2 3 5" xfId="3853" xr:uid="{8A90DC8A-0C45-469E-8C64-5BE77261CABD}"/>
    <cellStyle name="Normal 8 4 2 3 6" xfId="3854" xr:uid="{18C0E67D-D520-44B5-8E21-43DFDB80AE62}"/>
    <cellStyle name="Normal 8 4 2 4" xfId="803" xr:uid="{97F2AF49-CB79-46CD-A782-4B03FE3AE6C2}"/>
    <cellStyle name="Normal 8 4 2 4 2" xfId="804" xr:uid="{1A0029A6-95A1-4AD6-BCBE-3F1412644867}"/>
    <cellStyle name="Normal 8 4 2 4 2 2" xfId="3855" xr:uid="{32A306BC-9E22-4D78-915A-6D6B1CDD3E80}"/>
    <cellStyle name="Normal 8 4 2 4 2 3" xfId="3856" xr:uid="{5A57368A-A7B2-4197-88D5-5B0AB0FC82C7}"/>
    <cellStyle name="Normal 8 4 2 4 2 4" xfId="3857" xr:uid="{67F7241A-70DA-434F-A10A-3B432133F224}"/>
    <cellStyle name="Normal 8 4 2 4 3" xfId="3858" xr:uid="{0B6322F8-7A9A-4F4B-9252-89DB7D62F126}"/>
    <cellStyle name="Normal 8 4 2 4 4" xfId="3859" xr:uid="{D8DB6075-6A09-4E84-A832-3C13FF5FD3CF}"/>
    <cellStyle name="Normal 8 4 2 4 5" xfId="3860" xr:uid="{4C8FE28F-0854-40A3-AEAC-9EAB5E4DFAA4}"/>
    <cellStyle name="Normal 8 4 2 5" xfId="805" xr:uid="{B1ECA7B8-AE01-4EB1-9A33-796E453CD424}"/>
    <cellStyle name="Normal 8 4 2 5 2" xfId="3861" xr:uid="{7960C63E-2438-46A9-9EF4-4601597B8462}"/>
    <cellStyle name="Normal 8 4 2 5 3" xfId="3862" xr:uid="{87311E69-5FCC-4201-B7C8-079A2ADCD4D2}"/>
    <cellStyle name="Normal 8 4 2 5 4" xfId="3863" xr:uid="{5631B567-66BE-4AC6-92B1-472DF14268D9}"/>
    <cellStyle name="Normal 8 4 2 6" xfId="3864" xr:uid="{CE8C6A10-D490-44B1-97B4-573CE65CE161}"/>
    <cellStyle name="Normal 8 4 2 6 2" xfId="3865" xr:uid="{BC57B0BC-E8BB-4FF4-8DB2-FE9BAE36F883}"/>
    <cellStyle name="Normal 8 4 2 6 3" xfId="3866" xr:uid="{74DD49A2-7E65-442C-B462-62E9F9DA6058}"/>
    <cellStyle name="Normal 8 4 2 6 4" xfId="3867" xr:uid="{329C33CE-5BC7-4527-86C7-086BF5DDC7AC}"/>
    <cellStyle name="Normal 8 4 2 7" xfId="3868" xr:uid="{655BABBA-B705-408E-BBB4-2C4C5EDA48E2}"/>
    <cellStyle name="Normal 8 4 2 8" xfId="3869" xr:uid="{C71DFF1C-B6B5-4D4B-A245-181AAE65FFE1}"/>
    <cellStyle name="Normal 8 4 2 9" xfId="3870" xr:uid="{02325264-4BE1-436A-A35B-F49F7A54B50C}"/>
    <cellStyle name="Normal 8 4 3" xfId="393" xr:uid="{BEC2C3A0-C30E-4DE4-B6DD-AD07C6C92760}"/>
    <cellStyle name="Normal 8 4 3 2" xfId="806" xr:uid="{C4CC6ED4-E956-4F2B-BA14-F29E58A3EEDE}"/>
    <cellStyle name="Normal 8 4 3 2 2" xfId="807" xr:uid="{7043996A-BEBC-4048-AC92-19ECFC4A0ABC}"/>
    <cellStyle name="Normal 8 4 3 2 2 2" xfId="2188" xr:uid="{81E3DF69-7D87-41A9-AAC4-D6A087F078F9}"/>
    <cellStyle name="Normal 8 4 3 2 2 2 2" xfId="2189" xr:uid="{7E3DB7A1-F574-4467-B2AA-2DE87BD4B52A}"/>
    <cellStyle name="Normal 8 4 3 2 2 3" xfId="2190" xr:uid="{095637DD-BF6C-42F6-A2D2-EA642A04666B}"/>
    <cellStyle name="Normal 8 4 3 2 2 4" xfId="3871" xr:uid="{05243C33-3571-4C0A-B49A-79559F059C51}"/>
    <cellStyle name="Normal 8 4 3 2 3" xfId="2191" xr:uid="{DD006349-9C43-4BA3-90D3-E45EB072C01E}"/>
    <cellStyle name="Normal 8 4 3 2 3 2" xfId="2192" xr:uid="{FB3B8FFF-720D-49A3-8E0A-C493EA22287F}"/>
    <cellStyle name="Normal 8 4 3 2 3 3" xfId="3872" xr:uid="{1D369CF8-A2FF-4A7A-B11D-5A084B37228C}"/>
    <cellStyle name="Normal 8 4 3 2 3 4" xfId="3873" xr:uid="{C163EB78-26D7-42F2-A3AC-6C89A32C143A}"/>
    <cellStyle name="Normal 8 4 3 2 4" xfId="2193" xr:uid="{DDA90918-0C7F-4293-90AC-AA1D5C708C22}"/>
    <cellStyle name="Normal 8 4 3 2 5" xfId="3874" xr:uid="{D6D54B61-1F87-4248-8208-8011FA759594}"/>
    <cellStyle name="Normal 8 4 3 2 6" xfId="3875" xr:uid="{8B76618C-171B-41E6-B1E2-339F92E39B1A}"/>
    <cellStyle name="Normal 8 4 3 3" xfId="808" xr:uid="{55906319-896F-4B6D-8123-7BCCB5363CD7}"/>
    <cellStyle name="Normal 8 4 3 3 2" xfId="2194" xr:uid="{33D63E4F-596F-4362-832A-5C9E750070BC}"/>
    <cellStyle name="Normal 8 4 3 3 2 2" xfId="2195" xr:uid="{607467A6-AD92-4479-BE42-03A48C55FF68}"/>
    <cellStyle name="Normal 8 4 3 3 2 3" xfId="3876" xr:uid="{88BEEE48-8727-4D07-86EB-309CCCE1454B}"/>
    <cellStyle name="Normal 8 4 3 3 2 4" xfId="3877" xr:uid="{527B0492-320C-4A21-80B8-AFD4E62D868E}"/>
    <cellStyle name="Normal 8 4 3 3 3" xfId="2196" xr:uid="{5BB51FFC-1C73-4F34-8244-2AB2494854E0}"/>
    <cellStyle name="Normal 8 4 3 3 4" xfId="3878" xr:uid="{669DC137-65CE-4885-BC31-0DB1DD1906DF}"/>
    <cellStyle name="Normal 8 4 3 3 5" xfId="3879" xr:uid="{1D06DDBE-FD90-4F23-9372-A7AD1865BA5D}"/>
    <cellStyle name="Normal 8 4 3 4" xfId="2197" xr:uid="{788201AB-897D-4BBA-9C2A-A559AAEC39CA}"/>
    <cellStyle name="Normal 8 4 3 4 2" xfId="2198" xr:uid="{EA0AE1F4-C446-4EE7-8167-D797E9840B24}"/>
    <cellStyle name="Normal 8 4 3 4 3" xfId="3880" xr:uid="{3D1BD09C-AE47-43F4-8782-FA1DC0A12413}"/>
    <cellStyle name="Normal 8 4 3 4 4" xfId="3881" xr:uid="{DF6A6FAD-D78F-4B0A-89F7-E1CBE8BBDDB2}"/>
    <cellStyle name="Normal 8 4 3 5" xfId="2199" xr:uid="{41D23944-6CD2-4F47-8C8C-B2D8964E9B87}"/>
    <cellStyle name="Normal 8 4 3 5 2" xfId="3882" xr:uid="{0662A06C-949C-4905-8367-C149B232E6E1}"/>
    <cellStyle name="Normal 8 4 3 5 3" xfId="3883" xr:uid="{644BAA9A-79D3-4C5D-8EF5-EB0C951EF0D9}"/>
    <cellStyle name="Normal 8 4 3 5 4" xfId="3884" xr:uid="{1E46774A-EF39-4372-81D2-DADBF44DA147}"/>
    <cellStyle name="Normal 8 4 3 6" xfId="3885" xr:uid="{1506C471-7ED9-4B82-9832-6D068A3DF549}"/>
    <cellStyle name="Normal 8 4 3 7" xfId="3886" xr:uid="{BEFB8409-EE70-4029-9DD7-49EA6161A866}"/>
    <cellStyle name="Normal 8 4 3 8" xfId="3887" xr:uid="{6CCD2BF5-2AF4-4AA6-80BA-3C9C820531F7}"/>
    <cellStyle name="Normal 8 4 4" xfId="394" xr:uid="{C5178472-2B11-4E7C-91BD-BD776CE3C32C}"/>
    <cellStyle name="Normal 8 4 4 2" xfId="809" xr:uid="{D13B0519-106F-49FD-B584-43895B76C2CD}"/>
    <cellStyle name="Normal 8 4 4 2 2" xfId="810" xr:uid="{BCE2E111-90B7-4912-B4FA-93BC52C671FB}"/>
    <cellStyle name="Normal 8 4 4 2 2 2" xfId="2200" xr:uid="{C8E09657-74D9-4D0D-80A1-EE6CE8195580}"/>
    <cellStyle name="Normal 8 4 4 2 2 3" xfId="3888" xr:uid="{2FF176FE-8B29-489F-90B8-0C3903A9F1EF}"/>
    <cellStyle name="Normal 8 4 4 2 2 4" xfId="3889" xr:uid="{C776FB4E-FB5F-4DF3-AEE6-D12C87D5C851}"/>
    <cellStyle name="Normal 8 4 4 2 3" xfId="2201" xr:uid="{3AB417D7-B426-4C38-91BC-315708BF6E93}"/>
    <cellStyle name="Normal 8 4 4 2 4" xfId="3890" xr:uid="{AA360660-CB9E-447D-A38A-8CD416C51E5E}"/>
    <cellStyle name="Normal 8 4 4 2 5" xfId="3891" xr:uid="{FEF861DE-4AFA-44A1-B40C-21EB9B4A9CAB}"/>
    <cellStyle name="Normal 8 4 4 3" xfId="811" xr:uid="{FDFB2B77-1961-4CDB-A60A-2834021569C9}"/>
    <cellStyle name="Normal 8 4 4 3 2" xfId="2202" xr:uid="{B3FC475F-C37D-4619-B0F9-C79BBDFA2F24}"/>
    <cellStyle name="Normal 8 4 4 3 3" xfId="3892" xr:uid="{BB205EFA-F2F0-4A2A-BF98-2E7811848E3A}"/>
    <cellStyle name="Normal 8 4 4 3 4" xfId="3893" xr:uid="{2FC6803E-C966-4E73-BF9C-8C7DAA5AC113}"/>
    <cellStyle name="Normal 8 4 4 4" xfId="2203" xr:uid="{11DECD08-54EB-4D56-A09C-A6C067ECADD2}"/>
    <cellStyle name="Normal 8 4 4 4 2" xfId="3894" xr:uid="{FF3BD73A-2F14-49D7-A407-0E78C155045A}"/>
    <cellStyle name="Normal 8 4 4 4 3" xfId="3895" xr:uid="{458FD527-035F-48AE-BEA0-1A8659D495FD}"/>
    <cellStyle name="Normal 8 4 4 4 4" xfId="3896" xr:uid="{313DDF8B-C36A-41D0-BBD5-1C6C7224F4B5}"/>
    <cellStyle name="Normal 8 4 4 5" xfId="3897" xr:uid="{C2FA707F-E5DD-42FD-B6A5-253F9C51FCB1}"/>
    <cellStyle name="Normal 8 4 4 6" xfId="3898" xr:uid="{B4E93EAB-FCEB-4993-BA4D-586F14D5C620}"/>
    <cellStyle name="Normal 8 4 4 7" xfId="3899" xr:uid="{B7158EF8-4FD2-444E-8AE8-179CBA302A33}"/>
    <cellStyle name="Normal 8 4 5" xfId="395" xr:uid="{303F11FC-C564-4D1F-9AE2-A05F234ED0DB}"/>
    <cellStyle name="Normal 8 4 5 2" xfId="812" xr:uid="{3EBD3133-9CBE-4A70-BFEC-18AAD2B753C5}"/>
    <cellStyle name="Normal 8 4 5 2 2" xfId="2204" xr:uid="{4C89A6BA-E2D8-4483-98E2-ED4D6ABDA24A}"/>
    <cellStyle name="Normal 8 4 5 2 3" xfId="3900" xr:uid="{C536283C-A8F0-4E0F-8097-67E1C7BBDC54}"/>
    <cellStyle name="Normal 8 4 5 2 4" xfId="3901" xr:uid="{567A535D-98F8-4606-BDC5-B96C72165171}"/>
    <cellStyle name="Normal 8 4 5 3" xfId="2205" xr:uid="{53B3DF32-B612-48D9-9580-26BE19C9A07C}"/>
    <cellStyle name="Normal 8 4 5 3 2" xfId="3902" xr:uid="{043A5DAB-531C-4465-85B5-2A521059B9F5}"/>
    <cellStyle name="Normal 8 4 5 3 3" xfId="3903" xr:uid="{490DE4C7-2C0E-410A-B725-943F4AC958ED}"/>
    <cellStyle name="Normal 8 4 5 3 4" xfId="3904" xr:uid="{4661D9F0-4060-42FA-9470-C25FB39C36F3}"/>
    <cellStyle name="Normal 8 4 5 4" xfId="3905" xr:uid="{4D930FEC-29BB-4B9D-A2DA-6AB2C23EA08A}"/>
    <cellStyle name="Normal 8 4 5 5" xfId="3906" xr:uid="{48289FE1-6039-4EC5-B2DF-10CF7D39E9EA}"/>
    <cellStyle name="Normal 8 4 5 6" xfId="3907" xr:uid="{7DEBA9D9-81D3-4889-AF50-54DCACB14970}"/>
    <cellStyle name="Normal 8 4 6" xfId="813" xr:uid="{9B4A1BA1-E6F7-45B5-BD8C-9CB75BC1F951}"/>
    <cellStyle name="Normal 8 4 6 2" xfId="2206" xr:uid="{B6A0A813-833F-409F-8C1A-6E562D4C86C3}"/>
    <cellStyle name="Normal 8 4 6 2 2" xfId="3908" xr:uid="{9AE4C42C-C9BD-4E59-8234-51250B963601}"/>
    <cellStyle name="Normal 8 4 6 2 3" xfId="3909" xr:uid="{A9568687-F32C-406C-B0B8-546881C07602}"/>
    <cellStyle name="Normal 8 4 6 2 4" xfId="3910" xr:uid="{91F883A7-1771-487E-90A5-6DA038D9F223}"/>
    <cellStyle name="Normal 8 4 6 3" xfId="3911" xr:uid="{30115B59-0748-466F-B096-965369AC5FBE}"/>
    <cellStyle name="Normal 8 4 6 4" xfId="3912" xr:uid="{A0620D5A-E84D-4F30-8466-87660CB23BB7}"/>
    <cellStyle name="Normal 8 4 6 5" xfId="3913" xr:uid="{4FA8359B-07E5-4A86-898F-60E31DE9BB68}"/>
    <cellStyle name="Normal 8 4 7" xfId="2207" xr:uid="{FD66C29E-D312-4E58-B1F1-D425991D4081}"/>
    <cellStyle name="Normal 8 4 7 2" xfId="3914" xr:uid="{97017A30-9C42-4F18-84DA-64D2B21EC26A}"/>
    <cellStyle name="Normal 8 4 7 3" xfId="3915" xr:uid="{3D36D1BF-2FA5-405B-AD57-C34291E9607D}"/>
    <cellStyle name="Normal 8 4 7 4" xfId="3916" xr:uid="{8FF7099E-C02B-4B01-AE50-3832EA866122}"/>
    <cellStyle name="Normal 8 4 8" xfId="3917" xr:uid="{9092CC41-1B2D-4ABD-9D94-E0FA8BE0C1C1}"/>
    <cellStyle name="Normal 8 4 8 2" xfId="3918" xr:uid="{992D2752-537F-42FB-B015-7A6E7BD05685}"/>
    <cellStyle name="Normal 8 4 8 3" xfId="3919" xr:uid="{8586A05D-CAAD-4EFD-A612-BF8BA13E47E5}"/>
    <cellStyle name="Normal 8 4 8 4" xfId="3920" xr:uid="{6C4DDC9A-7221-4C1B-9219-8DF9D752FD42}"/>
    <cellStyle name="Normal 8 4 9" xfId="3921" xr:uid="{E40A028A-D1BE-48D8-8AA1-DDB8779FC023}"/>
    <cellStyle name="Normal 8 5" xfId="163" xr:uid="{BBF12DF2-82F9-4973-9A5F-79C850172CBB}"/>
    <cellStyle name="Normal 8 5 2" xfId="164" xr:uid="{A68528C4-D366-445E-95B7-22118F9EE04B}"/>
    <cellStyle name="Normal 8 5 2 2" xfId="396" xr:uid="{18311055-AD6D-4D9A-8CD1-DC2C1DD04978}"/>
    <cellStyle name="Normal 8 5 2 2 2" xfId="814" xr:uid="{56865C03-8AC8-405C-8C0E-2A3F5D20C7EC}"/>
    <cellStyle name="Normal 8 5 2 2 2 2" xfId="2208" xr:uid="{8BD8A141-6C07-4B7E-8514-17E2EDC66314}"/>
    <cellStyle name="Normal 8 5 2 2 2 3" xfId="3922" xr:uid="{EF3EB5C3-F496-4C47-AF4D-254796E337F4}"/>
    <cellStyle name="Normal 8 5 2 2 2 4" xfId="3923" xr:uid="{68B4477B-3E8F-44B0-B55A-FED03BFE354F}"/>
    <cellStyle name="Normal 8 5 2 2 3" xfId="2209" xr:uid="{8D65545D-CBD4-49CF-8403-E7A8D2E45FAC}"/>
    <cellStyle name="Normal 8 5 2 2 3 2" xfId="3924" xr:uid="{E7DE0BFD-1FAF-4EFE-930B-53D39462CA26}"/>
    <cellStyle name="Normal 8 5 2 2 3 3" xfId="3925" xr:uid="{66602B91-D9D0-4B53-A3C7-222C7B185705}"/>
    <cellStyle name="Normal 8 5 2 2 3 4" xfId="3926" xr:uid="{7E0AA574-1C22-4FAD-A164-BC7377C53C70}"/>
    <cellStyle name="Normal 8 5 2 2 4" xfId="3927" xr:uid="{9EA85C45-9817-4F7E-8D37-91D03D0806A4}"/>
    <cellStyle name="Normal 8 5 2 2 5" xfId="3928" xr:uid="{EB202531-0F59-4C0A-9051-875F05A1D59F}"/>
    <cellStyle name="Normal 8 5 2 2 6" xfId="3929" xr:uid="{F3016511-0592-4089-B0D6-29E161280984}"/>
    <cellStyle name="Normal 8 5 2 3" xfId="815" xr:uid="{787F74C0-AD63-4AEA-B6E0-0930BCE13917}"/>
    <cellStyle name="Normal 8 5 2 3 2" xfId="2210" xr:uid="{61ACD9CE-C151-4FBC-AA59-11968D0256C5}"/>
    <cellStyle name="Normal 8 5 2 3 2 2" xfId="3930" xr:uid="{4153C40A-A07E-4EDD-AC7B-0369AC0A6381}"/>
    <cellStyle name="Normal 8 5 2 3 2 3" xfId="3931" xr:uid="{C7058BB7-0C5F-4271-807D-037D00609023}"/>
    <cellStyle name="Normal 8 5 2 3 2 4" xfId="3932" xr:uid="{4264E518-3923-4FAB-8D7E-9D19142ACD1D}"/>
    <cellStyle name="Normal 8 5 2 3 3" xfId="3933" xr:uid="{D1869B41-BCDE-4194-A9C8-591B891941D1}"/>
    <cellStyle name="Normal 8 5 2 3 4" xfId="3934" xr:uid="{913C3388-4492-4AE5-83DC-29AF1DFA9D55}"/>
    <cellStyle name="Normal 8 5 2 3 5" xfId="3935" xr:uid="{0820BAAF-E3E7-4AB1-8274-0982AA8F7CEB}"/>
    <cellStyle name="Normal 8 5 2 4" xfId="2211" xr:uid="{D61C885A-5995-4355-9E3C-5FB5196F2BD5}"/>
    <cellStyle name="Normal 8 5 2 4 2" xfId="3936" xr:uid="{DDDCDD68-5D60-4E5C-8846-C7F85479E2DA}"/>
    <cellStyle name="Normal 8 5 2 4 3" xfId="3937" xr:uid="{99BF3ADD-F2A5-4457-AB3C-D6D7C5D869AB}"/>
    <cellStyle name="Normal 8 5 2 4 4" xfId="3938" xr:uid="{953F8EDE-1965-4AA3-9FDF-79D36A5CD8DB}"/>
    <cellStyle name="Normal 8 5 2 5" xfId="3939" xr:uid="{63B73F84-CCD6-4720-98DC-93456D9FA83F}"/>
    <cellStyle name="Normal 8 5 2 5 2" xfId="3940" xr:uid="{91E7D0FF-DB2E-4413-BB29-862B4C1C5E44}"/>
    <cellStyle name="Normal 8 5 2 5 3" xfId="3941" xr:uid="{18491FD2-18CB-4210-A4D7-C119F8F199AF}"/>
    <cellStyle name="Normal 8 5 2 5 4" xfId="3942" xr:uid="{E1AFC2BE-7513-4E4C-817C-2E87884B74EC}"/>
    <cellStyle name="Normal 8 5 2 6" xfId="3943" xr:uid="{572E132C-562F-4547-8FE4-3F61317497B4}"/>
    <cellStyle name="Normal 8 5 2 7" xfId="3944" xr:uid="{DBD628E8-1D72-429C-98CF-3350E1112423}"/>
    <cellStyle name="Normal 8 5 2 8" xfId="3945" xr:uid="{FD91D6C7-68CE-4C33-9087-2511C558901C}"/>
    <cellStyle name="Normal 8 5 3" xfId="397" xr:uid="{63490562-66E3-4CA5-B7D7-675DA5C340C9}"/>
    <cellStyle name="Normal 8 5 3 2" xfId="816" xr:uid="{3C9322A4-562D-4E0F-9FBA-7829CD8D19A8}"/>
    <cellStyle name="Normal 8 5 3 2 2" xfId="817" xr:uid="{C3CD030F-F87E-4FD5-9197-07E5B6A29B02}"/>
    <cellStyle name="Normal 8 5 3 2 3" xfId="3946" xr:uid="{9D6E55E9-E21A-4B63-8B39-6A9E7BC70A28}"/>
    <cellStyle name="Normal 8 5 3 2 4" xfId="3947" xr:uid="{743CC538-9D6C-4522-A327-D03149F9B3C0}"/>
    <cellStyle name="Normal 8 5 3 3" xfId="818" xr:uid="{CF2C15B3-0692-4284-98BB-4BAB5552D8A7}"/>
    <cellStyle name="Normal 8 5 3 3 2" xfId="3948" xr:uid="{7FB49E8E-2C47-4FCA-A447-66D596B937CA}"/>
    <cellStyle name="Normal 8 5 3 3 3" xfId="3949" xr:uid="{1F5D5EB4-5C31-409E-B9B8-A2DC467D208A}"/>
    <cellStyle name="Normal 8 5 3 3 4" xfId="3950" xr:uid="{7525F8BE-508E-4DBB-82A6-B4D6292E4290}"/>
    <cellStyle name="Normal 8 5 3 4" xfId="3951" xr:uid="{E8941A60-9B9C-4139-90DC-60DADBB96D74}"/>
    <cellStyle name="Normal 8 5 3 5" xfId="3952" xr:uid="{18226BA7-EF11-4129-B736-ACD5E475FDBB}"/>
    <cellStyle name="Normal 8 5 3 6" xfId="3953" xr:uid="{7CB139A1-4735-4FEB-A024-22E47B689194}"/>
    <cellStyle name="Normal 8 5 4" xfId="398" xr:uid="{2501136A-FFC8-4B7B-A913-2D1597434DE7}"/>
    <cellStyle name="Normal 8 5 4 2" xfId="819" xr:uid="{30D8F930-2878-4A8F-8751-8F819EA94BE6}"/>
    <cellStyle name="Normal 8 5 4 2 2" xfId="3954" xr:uid="{C5E0024D-D951-4865-9F7F-F57FD31CF945}"/>
    <cellStyle name="Normal 8 5 4 2 3" xfId="3955" xr:uid="{2381D281-FB0D-4E40-8F0A-A635021ED48A}"/>
    <cellStyle name="Normal 8 5 4 2 4" xfId="3956" xr:uid="{CB371302-2CB6-4F08-9584-9F48C7D6207F}"/>
    <cellStyle name="Normal 8 5 4 3" xfId="3957" xr:uid="{D60A35BE-2117-4607-B7C5-A31043226787}"/>
    <cellStyle name="Normal 8 5 4 4" xfId="3958" xr:uid="{693C2339-BCFA-4EC9-8EFA-3DD17F0C599E}"/>
    <cellStyle name="Normal 8 5 4 5" xfId="3959" xr:uid="{232E6D7A-C911-485E-AB74-F7BA0F8693A9}"/>
    <cellStyle name="Normal 8 5 5" xfId="820" xr:uid="{C4F14F73-1A19-4AE8-B169-0D4F09DC834F}"/>
    <cellStyle name="Normal 8 5 5 2" xfId="3960" xr:uid="{AAB989F6-A6BA-49D9-959D-88626E0A5352}"/>
    <cellStyle name="Normal 8 5 5 3" xfId="3961" xr:uid="{B643A543-B48B-49B1-B9F9-4B71C6770C14}"/>
    <cellStyle name="Normal 8 5 5 4" xfId="3962" xr:uid="{0321BBA8-9D9D-453B-A783-554FE91510CE}"/>
    <cellStyle name="Normal 8 5 6" xfId="3963" xr:uid="{87CEA0E9-E837-411A-B63A-3D2BCAB52D32}"/>
    <cellStyle name="Normal 8 5 6 2" xfId="3964" xr:uid="{87E935D1-E9AC-4B1A-AEA3-FB3DD5B048E5}"/>
    <cellStyle name="Normal 8 5 6 3" xfId="3965" xr:uid="{2D4633F4-1832-4A6C-ACA7-E85E1ACA25F2}"/>
    <cellStyle name="Normal 8 5 6 4" xfId="3966" xr:uid="{092B0C0C-3D86-4035-BFBE-FE39CE7494E1}"/>
    <cellStyle name="Normal 8 5 7" xfId="3967" xr:uid="{E6E724D9-2407-4CD5-9B46-44C0E74B5B0F}"/>
    <cellStyle name="Normal 8 5 8" xfId="3968" xr:uid="{5B2C9D88-6C59-4FCF-8487-DACDAD046D35}"/>
    <cellStyle name="Normal 8 5 9" xfId="3969" xr:uid="{A09BBABB-BA7F-4A73-803C-83B411185025}"/>
    <cellStyle name="Normal 8 6" xfId="165" xr:uid="{BDA6DD51-8347-462A-895B-0FD69A93B7CD}"/>
    <cellStyle name="Normal 8 6 2" xfId="399" xr:uid="{271A26CB-3642-44C1-86B6-F9EAF55BFACD}"/>
    <cellStyle name="Normal 8 6 2 2" xfId="821" xr:uid="{0AA15E62-C371-404A-9BB4-DBB67F456381}"/>
    <cellStyle name="Normal 8 6 2 2 2" xfId="2212" xr:uid="{3BE88F4D-AF3E-4B07-B4FA-61DBDAE47E70}"/>
    <cellStyle name="Normal 8 6 2 2 2 2" xfId="2213" xr:uid="{E7C61EE3-35A4-421D-87D2-F0C191CBE099}"/>
    <cellStyle name="Normal 8 6 2 2 3" xfId="2214" xr:uid="{EC88F88F-B802-4887-B8EB-08DDEDF47E94}"/>
    <cellStyle name="Normal 8 6 2 2 4" xfId="3970" xr:uid="{98390CE5-D788-4ACE-B28B-3104F96A3945}"/>
    <cellStyle name="Normal 8 6 2 3" xfId="2215" xr:uid="{7EDA3BD9-9ABE-4F21-B44E-27A9E440D761}"/>
    <cellStyle name="Normal 8 6 2 3 2" xfId="2216" xr:uid="{7DE250B2-FE16-44D7-A27E-5E9E983F1C0F}"/>
    <cellStyle name="Normal 8 6 2 3 3" xfId="3971" xr:uid="{5169D12D-3466-49E8-8A3B-C229CFF3E741}"/>
    <cellStyle name="Normal 8 6 2 3 4" xfId="3972" xr:uid="{58584DCB-22E7-4F0C-BD1F-AFC0B508D339}"/>
    <cellStyle name="Normal 8 6 2 4" xfId="2217" xr:uid="{DFC8ADDB-BF22-4266-8E59-9EDF27721449}"/>
    <cellStyle name="Normal 8 6 2 5" xfId="3973" xr:uid="{FAC1CF54-68DC-48AC-85B2-585F7394B8F1}"/>
    <cellStyle name="Normal 8 6 2 6" xfId="3974" xr:uid="{783FCA3F-0D40-4B17-9D5B-B49FE039BB53}"/>
    <cellStyle name="Normal 8 6 3" xfId="822" xr:uid="{AA2343B0-84EE-41A5-AC77-5DFFE63F2699}"/>
    <cellStyle name="Normal 8 6 3 2" xfId="2218" xr:uid="{227F8D41-F5F6-450B-9FAF-50B2A783434B}"/>
    <cellStyle name="Normal 8 6 3 2 2" xfId="2219" xr:uid="{4626AB2C-87F4-4322-873C-3F3502D5CB92}"/>
    <cellStyle name="Normal 8 6 3 2 3" xfId="3975" xr:uid="{E2AABB57-5827-487F-9E4E-4F28CB7EEBD1}"/>
    <cellStyle name="Normal 8 6 3 2 4" xfId="3976" xr:uid="{114791E6-D4AF-46D9-B286-A3E689F8B942}"/>
    <cellStyle name="Normal 8 6 3 3" xfId="2220" xr:uid="{0660D90A-B3D7-4A64-B211-5A5D6E2DF72B}"/>
    <cellStyle name="Normal 8 6 3 4" xfId="3977" xr:uid="{377D964E-4763-4B39-8F48-F0CB9E1C2913}"/>
    <cellStyle name="Normal 8 6 3 5" xfId="3978" xr:uid="{5FC01AEB-1646-4F82-87AE-9D063EC42390}"/>
    <cellStyle name="Normal 8 6 4" xfId="2221" xr:uid="{16FD6581-2B06-487C-A60D-D7839CA43F10}"/>
    <cellStyle name="Normal 8 6 4 2" xfId="2222" xr:uid="{5F401052-4024-491C-9378-FC5B34C2FC58}"/>
    <cellStyle name="Normal 8 6 4 3" xfId="3979" xr:uid="{D5821A48-416B-46C7-B853-EF1AF0C48207}"/>
    <cellStyle name="Normal 8 6 4 4" xfId="3980" xr:uid="{8530B319-D75E-4483-8202-6DFAFD9D7715}"/>
    <cellStyle name="Normal 8 6 5" xfId="2223" xr:uid="{55309225-E6AE-4651-B15F-0326B9B0961B}"/>
    <cellStyle name="Normal 8 6 5 2" xfId="3981" xr:uid="{7F6FA70C-2493-4B6C-A233-CA6AD80E0889}"/>
    <cellStyle name="Normal 8 6 5 3" xfId="3982" xr:uid="{D7356E8E-D526-4A8E-ABC3-3F3C8847735A}"/>
    <cellStyle name="Normal 8 6 5 4" xfId="3983" xr:uid="{7D112752-E30B-46ED-94E1-45C192CC5766}"/>
    <cellStyle name="Normal 8 6 6" xfId="3984" xr:uid="{9EE8A40B-F49B-42C1-9915-A93AFF88ED38}"/>
    <cellStyle name="Normal 8 6 7" xfId="3985" xr:uid="{31BA3B28-93B7-4FBE-9701-17C4815C5839}"/>
    <cellStyle name="Normal 8 6 8" xfId="3986" xr:uid="{86508962-6417-4583-8E1D-43D0EE653332}"/>
    <cellStyle name="Normal 8 7" xfId="400" xr:uid="{BF782492-BAFE-4515-9430-8EEFA6A8758A}"/>
    <cellStyle name="Normal 8 7 2" xfId="823" xr:uid="{B42FDACF-0052-486B-8265-B43E0E85C5A0}"/>
    <cellStyle name="Normal 8 7 2 2" xfId="824" xr:uid="{EAD1E2B8-4DEB-430B-84A6-C51FC0B4FBD8}"/>
    <cellStyle name="Normal 8 7 2 2 2" xfId="2224" xr:uid="{2B47FEAB-758E-40AE-BB3F-42F0E976D0AD}"/>
    <cellStyle name="Normal 8 7 2 2 3" xfId="3987" xr:uid="{8C36E3EB-2DE3-4031-8B84-B4A1436FE49E}"/>
    <cellStyle name="Normal 8 7 2 2 4" xfId="3988" xr:uid="{BC67D558-A074-427E-9647-4C4F24E715D5}"/>
    <cellStyle name="Normal 8 7 2 3" xfId="2225" xr:uid="{C13DD2E8-3767-456F-B8DF-52CB6FE0294F}"/>
    <cellStyle name="Normal 8 7 2 4" xfId="3989" xr:uid="{3F16E05D-6B1C-40CC-B248-B06496C2C9E6}"/>
    <cellStyle name="Normal 8 7 2 5" xfId="3990" xr:uid="{6C457DBB-4675-421D-B82B-790DA36FAF72}"/>
    <cellStyle name="Normal 8 7 3" xfId="825" xr:uid="{566C7D63-311F-45E0-BCD4-D3611468D39A}"/>
    <cellStyle name="Normal 8 7 3 2" xfId="2226" xr:uid="{6CB57BFA-9278-4B51-8B4B-14F567223E95}"/>
    <cellStyle name="Normal 8 7 3 3" xfId="3991" xr:uid="{58A63FF9-ACCA-473B-A33E-27FA72A1DCB0}"/>
    <cellStyle name="Normal 8 7 3 4" xfId="3992" xr:uid="{06C879D4-D640-4620-90C1-9FC8E61D2361}"/>
    <cellStyle name="Normal 8 7 4" xfId="2227" xr:uid="{408E2C02-59B5-4308-8631-D0158E72DEB5}"/>
    <cellStyle name="Normal 8 7 4 2" xfId="3993" xr:uid="{C9EA9A53-ACA8-4520-8753-CBBFE8B9DC86}"/>
    <cellStyle name="Normal 8 7 4 3" xfId="3994" xr:uid="{00750C42-4BFB-4043-80D0-CF1E72244FBA}"/>
    <cellStyle name="Normal 8 7 4 4" xfId="3995" xr:uid="{5A9CF6E4-397D-4D80-8325-CB3223FAEAED}"/>
    <cellStyle name="Normal 8 7 5" xfId="3996" xr:uid="{5C68BCBE-9E5F-4456-AF8A-18ECB1E75954}"/>
    <cellStyle name="Normal 8 7 6" xfId="3997" xr:uid="{89936F91-027A-4BC1-9F2B-E8DA43CDA39C}"/>
    <cellStyle name="Normal 8 7 7" xfId="3998" xr:uid="{8F5F9B08-2FC8-4938-A09E-7985E59EB62D}"/>
    <cellStyle name="Normal 8 8" xfId="401" xr:uid="{51E332E9-FAC5-4B23-9DB3-C63F73782672}"/>
    <cellStyle name="Normal 8 8 2" xfId="826" xr:uid="{B6F99A69-DA5D-4081-9B7F-C20DA0D6FA42}"/>
    <cellStyle name="Normal 8 8 2 2" xfId="2228" xr:uid="{381BB7CC-2B28-432A-B7C6-A3F03E50E8C0}"/>
    <cellStyle name="Normal 8 8 2 3" xfId="3999" xr:uid="{80D01AA9-3CE4-4CEA-BCF0-4AB9E1E5E91A}"/>
    <cellStyle name="Normal 8 8 2 4" xfId="4000" xr:uid="{D4C4F88E-66A3-4A24-93CD-D87EE319DBBD}"/>
    <cellStyle name="Normal 8 8 3" xfId="2229" xr:uid="{7B67BCA4-473A-4A9E-B0E6-8BE37CD7C44A}"/>
    <cellStyle name="Normal 8 8 3 2" xfId="4001" xr:uid="{CD4B8105-5722-4EE3-96B0-6B65263FA084}"/>
    <cellStyle name="Normal 8 8 3 3" xfId="4002" xr:uid="{40A0CDE5-7378-401D-BA9A-5131392F91F4}"/>
    <cellStyle name="Normal 8 8 3 4" xfId="4003" xr:uid="{D0895859-E442-4B37-85A9-31D3F0CFAA0F}"/>
    <cellStyle name="Normal 8 8 4" xfId="4004" xr:uid="{2B127002-AF5A-4249-AC31-E6749A9EACEA}"/>
    <cellStyle name="Normal 8 8 5" xfId="4005" xr:uid="{DFFA4445-BE49-4286-9BD2-3EC27C85CBE3}"/>
    <cellStyle name="Normal 8 8 6" xfId="4006" xr:uid="{292E8D3D-8CC0-4210-9D0F-81EBB3450349}"/>
    <cellStyle name="Normal 8 9" xfId="402" xr:uid="{D1B0DF62-056B-4E9A-BA7F-312535ED6C2B}"/>
    <cellStyle name="Normal 8 9 2" xfId="2230" xr:uid="{3FD6144F-2FCD-4C23-BD0A-0551844808F6}"/>
    <cellStyle name="Normal 8 9 2 2" xfId="4007" xr:uid="{4635699B-DF20-4A3D-81BF-EF92DA19572A}"/>
    <cellStyle name="Normal 8 9 2 2 2" xfId="4412" xr:uid="{D4F38932-7CB4-4E98-8B4C-3B6AF22E811A}"/>
    <cellStyle name="Normal 8 9 2 2 2 2" xfId="41337" xr:uid="{A6FCCA72-BE6A-4E97-ACA3-DD6EC2326297}"/>
    <cellStyle name="Normal 8 9 2 2 2 3" xfId="5957" xr:uid="{F586656B-5227-4651-88DE-B6DA39C987B7}"/>
    <cellStyle name="Normal 8 9 2 2 2 4" xfId="5365" xr:uid="{C4040809-B8FA-4A21-866A-16D1E8D9DA5A}"/>
    <cellStyle name="Normal 8 9 2 2 3" xfId="4691" xr:uid="{3D58E807-F908-40CA-ADD0-CB3C075464EA}"/>
    <cellStyle name="Normal 8 9 2 3" xfId="4008" xr:uid="{31598587-5CA0-48ED-9208-AE00E672D980}"/>
    <cellStyle name="Normal 8 9 2 4" xfId="4009" xr:uid="{9030B30F-93E5-43D9-B989-7ACE68A91E2D}"/>
    <cellStyle name="Normal 8 9 3" xfId="4010" xr:uid="{17053F28-1651-487A-B948-1C8025398911}"/>
    <cellStyle name="Normal 8 9 4" xfId="4011" xr:uid="{2D2E331D-CD04-495D-8FF5-DAE64C2DD567}"/>
    <cellStyle name="Normal 8 9 4 2" xfId="4582" xr:uid="{44A77701-B740-4C1D-BB0F-4AA22FCD4D18}"/>
    <cellStyle name="Normal 8 9 4 2 2" xfId="41358" xr:uid="{C1DF5474-51A0-49F7-96EC-13795F910D0D}"/>
    <cellStyle name="Normal 8 9 4 2 3" xfId="5963" xr:uid="{690FF167-C4BC-49B6-B87B-E47F05D66AD3}"/>
    <cellStyle name="Normal 8 9 4 2 4" xfId="5371" xr:uid="{CB15F9D7-0E91-4407-BBFB-FC1930E38052}"/>
    <cellStyle name="Normal 8 9 4 3" xfId="4692" xr:uid="{A5965312-8D8D-4224-B016-8F7B08168AD6}"/>
    <cellStyle name="Normal 8 9 4 4" xfId="4611" xr:uid="{5B8983B3-80E0-413C-A766-17EE0F2D47C8}"/>
    <cellStyle name="Normal 8 9 4 4 2" xfId="41368" xr:uid="{2CEF5CF7-8338-4090-A62B-30D8C8E83912}"/>
    <cellStyle name="Normal 8 9 4 4 3" xfId="5966" xr:uid="{DADDDA05-141D-4167-979A-E1D75CF0FA4A}"/>
    <cellStyle name="Normal 8 9 4 4 4" xfId="5374" xr:uid="{02383BAD-8EDC-4716-B991-8BECC15D587F}"/>
    <cellStyle name="Normal 8 9 5" xfId="4012" xr:uid="{8BACC5C2-EB86-4E78-906C-3FAE22C89705}"/>
    <cellStyle name="Normal 9" xfId="166" xr:uid="{95D9BF23-182F-4BAE-9DC3-C9425D2B177A}"/>
    <cellStyle name="Normal 9 10" xfId="403" xr:uid="{66B416AC-0250-4DF9-AE12-7C783A97B626}"/>
    <cellStyle name="Normal 9 10 2" xfId="2231" xr:uid="{9A60A537-05DD-4896-B93B-F0B0351529DE}"/>
    <cellStyle name="Normal 9 10 2 2" xfId="4013" xr:uid="{EC9DC780-9241-48AE-9986-A07CCD40C678}"/>
    <cellStyle name="Normal 9 10 2 3" xfId="4014" xr:uid="{05209293-B822-4752-A206-049DE93FB6CE}"/>
    <cellStyle name="Normal 9 10 2 4" xfId="4015" xr:uid="{F8478678-4E28-463E-93E4-F8C4C3476006}"/>
    <cellStyle name="Normal 9 10 3" xfId="4016" xr:uid="{2CCE34E1-760E-440D-BC72-4C8DEB6C1D91}"/>
    <cellStyle name="Normal 9 10 4" xfId="4017" xr:uid="{32855F53-D1D6-4A30-A83C-EDD3D98CF637}"/>
    <cellStyle name="Normal 9 10 5" xfId="4018" xr:uid="{C3798773-1F9A-43F3-8FE4-24EFC31F0637}"/>
    <cellStyle name="Normal 9 11" xfId="2232" xr:uid="{EF7BAE36-6F0C-4114-B131-9A73E49F528B}"/>
    <cellStyle name="Normal 9 11 2" xfId="4019" xr:uid="{BA198992-B638-400D-9E51-AE8FD6E9AA0E}"/>
    <cellStyle name="Normal 9 11 3" xfId="4020" xr:uid="{13E45856-9ACF-4DBD-9D6F-F02107E27D56}"/>
    <cellStyle name="Normal 9 11 4" xfId="4021" xr:uid="{BE9F1650-165D-4D02-B7C0-89E627CBC493}"/>
    <cellStyle name="Normal 9 12" xfId="4022" xr:uid="{2CFDCD20-D1DB-47DA-BF13-B23594848B0C}"/>
    <cellStyle name="Normal 9 12 2" xfId="4023" xr:uid="{2BCD1CA5-33DF-4655-B749-A3B1EB9B2C78}"/>
    <cellStyle name="Normal 9 12 3" xfId="4024" xr:uid="{EBA689FB-50CC-4980-9CAA-1E4E34BD5AC6}"/>
    <cellStyle name="Normal 9 12 4" xfId="4025" xr:uid="{FE9726B3-5FCA-4D9B-A0A7-5EC5B3A9F5E3}"/>
    <cellStyle name="Normal 9 13" xfId="4026" xr:uid="{322A2F6E-35D1-48EB-AEE7-ED0DBAE5F704}"/>
    <cellStyle name="Normal 9 13 2" xfId="4027" xr:uid="{5E14B2FF-337C-4835-AEC4-71EEED19243C}"/>
    <cellStyle name="Normal 9 14" xfId="4028" xr:uid="{695FD4A3-AA4B-4C99-B258-1446C5BBCA63}"/>
    <cellStyle name="Normal 9 15" xfId="4029" xr:uid="{9B3E3C32-B381-4776-B2BB-2BD7EB4DFC56}"/>
    <cellStyle name="Normal 9 16" xfId="4030" xr:uid="{A17C04AE-0295-4D8C-AD9B-2A9EC68E69C7}"/>
    <cellStyle name="Normal 9 2" xfId="167" xr:uid="{1352397E-9310-4E86-8A00-593C27FAB0DF}"/>
    <cellStyle name="Normal 9 2 2" xfId="404" xr:uid="{C1FAC4EE-037F-4384-A950-605955EAF119}"/>
    <cellStyle name="Normal 9 2 2 2" xfId="4674" xr:uid="{F7DF81CB-109E-4939-A57C-567B05AAAE15}"/>
    <cellStyle name="Normal 9 2 3" xfId="4563" xr:uid="{D5E1ED63-E4D9-4815-A08D-3BEFDED108B2}"/>
    <cellStyle name="Normal 9 3" xfId="168" xr:uid="{D7D2A3D0-75E7-42CB-A710-7B9D3DF2AEF6}"/>
    <cellStyle name="Normal 9 3 10" xfId="4031" xr:uid="{75705D4C-BAA7-482B-B2A8-CB2C81147CA9}"/>
    <cellStyle name="Normal 9 3 11" xfId="4032" xr:uid="{8FBAC503-2233-4097-8C87-E54006CD8327}"/>
    <cellStyle name="Normal 9 3 2" xfId="169" xr:uid="{0998E791-DD5C-401C-9E95-B6E639F3681C}"/>
    <cellStyle name="Normal 9 3 2 2" xfId="170" xr:uid="{F35131D8-02E2-49C8-989A-2A9E3C40CAD1}"/>
    <cellStyle name="Normal 9 3 2 2 2" xfId="405" xr:uid="{3DBB35BB-655B-46F7-BC16-B35EF5AFA77A}"/>
    <cellStyle name="Normal 9 3 2 2 2 2" xfId="827" xr:uid="{053315B1-6AE5-4AF1-A2D3-7F1861076AC5}"/>
    <cellStyle name="Normal 9 3 2 2 2 2 2" xfId="828" xr:uid="{F13B3B42-A95D-4BDF-90CC-D4791A9E32A8}"/>
    <cellStyle name="Normal 9 3 2 2 2 2 2 2" xfId="2233" xr:uid="{CFE97E20-3B98-44EB-AAAD-1F32E9CF7140}"/>
    <cellStyle name="Normal 9 3 2 2 2 2 2 2 2" xfId="2234" xr:uid="{1C2D601D-9911-4B44-B794-0BB813375CE2}"/>
    <cellStyle name="Normal 9 3 2 2 2 2 2 3" xfId="2235" xr:uid="{482AFE42-01FA-49C0-86CC-B444D31C8C57}"/>
    <cellStyle name="Normal 9 3 2 2 2 2 3" xfId="2236" xr:uid="{1900CC1F-B0B2-49EE-BCA4-E51546FFF98B}"/>
    <cellStyle name="Normal 9 3 2 2 2 2 3 2" xfId="2237" xr:uid="{12856C3E-C3F6-4266-A9A6-9F573C6A50C7}"/>
    <cellStyle name="Normal 9 3 2 2 2 2 4" xfId="2238" xr:uid="{A4556C4E-75A4-4AD9-9B5E-64DD725633A6}"/>
    <cellStyle name="Normal 9 3 2 2 2 3" xfId="829" xr:uid="{84623BB8-825F-40FF-82A6-6C03BDD09F07}"/>
    <cellStyle name="Normal 9 3 2 2 2 3 2" xfId="2239" xr:uid="{21B94B6F-C315-4E0E-81CA-B8C55EBCEC63}"/>
    <cellStyle name="Normal 9 3 2 2 2 3 2 2" xfId="2240" xr:uid="{99F23883-6985-4795-BE1E-DFC802C795C9}"/>
    <cellStyle name="Normal 9 3 2 2 2 3 3" xfId="2241" xr:uid="{1EFD1EA6-AE31-4684-BD5E-9D21C0877B85}"/>
    <cellStyle name="Normal 9 3 2 2 2 3 4" xfId="4033" xr:uid="{B886DF28-1A45-45D7-9BE4-4B11FD7D54EA}"/>
    <cellStyle name="Normal 9 3 2 2 2 4" xfId="2242" xr:uid="{1D46494A-BE15-40A6-A737-84CD07FC1A7C}"/>
    <cellStyle name="Normal 9 3 2 2 2 4 2" xfId="2243" xr:uid="{6AF8B079-4EBD-4945-88A1-F05B18143C17}"/>
    <cellStyle name="Normal 9 3 2 2 2 5" xfId="2244" xr:uid="{F1FDF076-1185-4CAE-AB90-E058B6EC52BC}"/>
    <cellStyle name="Normal 9 3 2 2 2 6" xfId="4034" xr:uid="{5617D20F-FBA8-4894-A50D-1025C15AD2E8}"/>
    <cellStyle name="Normal 9 3 2 2 3" xfId="406" xr:uid="{60215514-CCA7-4DD0-940A-CB93A62048F7}"/>
    <cellStyle name="Normal 9 3 2 2 3 2" xfId="830" xr:uid="{7F7FD160-5008-4508-85DD-51ADD2E593E5}"/>
    <cellStyle name="Normal 9 3 2 2 3 2 2" xfId="831" xr:uid="{F64427F5-4DC9-4304-8456-8311EEC7858E}"/>
    <cellStyle name="Normal 9 3 2 2 3 2 2 2" xfId="2245" xr:uid="{6854F409-6870-4030-81DC-4FBD8F129D89}"/>
    <cellStyle name="Normal 9 3 2 2 3 2 2 2 2" xfId="2246" xr:uid="{0E71F0A2-E796-4E5E-9DF8-CD8F76CB8451}"/>
    <cellStyle name="Normal 9 3 2 2 3 2 2 3" xfId="2247" xr:uid="{CFA0F521-BB77-466A-BE8E-13587B688B0C}"/>
    <cellStyle name="Normal 9 3 2 2 3 2 3" xfId="2248" xr:uid="{2A7142E7-06B2-432B-99E9-17DD30016B45}"/>
    <cellStyle name="Normal 9 3 2 2 3 2 3 2" xfId="2249" xr:uid="{3166E641-BB3E-41E8-8E55-93FF9AFDFC9E}"/>
    <cellStyle name="Normal 9 3 2 2 3 2 4" xfId="2250" xr:uid="{5E9A8D4A-6F24-4E39-A6CC-2532C1CF60B7}"/>
    <cellStyle name="Normal 9 3 2 2 3 3" xfId="832" xr:uid="{F3DB582E-3A00-4BEC-ACF7-359A0A8A7BFE}"/>
    <cellStyle name="Normal 9 3 2 2 3 3 2" xfId="2251" xr:uid="{EA489E61-A6E0-41EA-AD73-9AED4A8A6544}"/>
    <cellStyle name="Normal 9 3 2 2 3 3 2 2" xfId="2252" xr:uid="{DF60D2F1-7EBD-4DEB-93C5-DE3E1E74D6AB}"/>
    <cellStyle name="Normal 9 3 2 2 3 3 3" xfId="2253" xr:uid="{9B53C7D5-2577-4A67-80DC-6D2A4783B740}"/>
    <cellStyle name="Normal 9 3 2 2 3 4" xfId="2254" xr:uid="{09A65609-3EFC-4D4C-B326-1C979565C155}"/>
    <cellStyle name="Normal 9 3 2 2 3 4 2" xfId="2255" xr:uid="{7AB096CA-7762-46DC-80BB-A0FAD2047FBE}"/>
    <cellStyle name="Normal 9 3 2 2 3 5" xfId="2256" xr:uid="{C0113C30-5DDF-4B25-A1EB-3B35A35C8E52}"/>
    <cellStyle name="Normal 9 3 2 2 4" xfId="833" xr:uid="{01B55F75-2BC6-4822-846A-4486E7348741}"/>
    <cellStyle name="Normal 9 3 2 2 4 2" xfId="834" xr:uid="{295E7C09-8736-4F37-8B71-A716AC83EFC3}"/>
    <cellStyle name="Normal 9 3 2 2 4 2 2" xfId="2257" xr:uid="{E7A4FE64-17DF-481C-8DD8-AA96B50A7732}"/>
    <cellStyle name="Normal 9 3 2 2 4 2 2 2" xfId="2258" xr:uid="{978807FF-1DCA-4257-B82F-8BE71E9DBCEE}"/>
    <cellStyle name="Normal 9 3 2 2 4 2 3" xfId="2259" xr:uid="{1C5BAFFD-1980-4160-B63A-12454A5E2A05}"/>
    <cellStyle name="Normal 9 3 2 2 4 3" xfId="2260" xr:uid="{7FF353FC-FD1E-4C70-B581-C1C929B6DD2F}"/>
    <cellStyle name="Normal 9 3 2 2 4 3 2" xfId="2261" xr:uid="{CA311659-EC03-47AB-82A5-32F71FD32579}"/>
    <cellStyle name="Normal 9 3 2 2 4 4" xfId="2262" xr:uid="{D4316C8B-4563-4AA7-BFB1-CB3F24A9F51C}"/>
    <cellStyle name="Normal 9 3 2 2 5" xfId="835" xr:uid="{FF5D4FBE-A6E6-4951-8211-98E5F3AC6F37}"/>
    <cellStyle name="Normal 9 3 2 2 5 2" xfId="2263" xr:uid="{E7289708-251B-40DA-B8DE-7DA5881EFDE2}"/>
    <cellStyle name="Normal 9 3 2 2 5 2 2" xfId="2264" xr:uid="{C17D91F1-6362-4FE4-B37D-FCC14BC3530F}"/>
    <cellStyle name="Normal 9 3 2 2 5 3" xfId="2265" xr:uid="{816B830A-6275-4793-A6DD-F061668059F0}"/>
    <cellStyle name="Normal 9 3 2 2 5 4" xfId="4035" xr:uid="{4B958310-EDC2-4F8C-B2FB-B1FC892653A7}"/>
    <cellStyle name="Normal 9 3 2 2 6" xfId="2266" xr:uid="{28994821-F6D0-49E8-B534-55D4245C1D71}"/>
    <cellStyle name="Normal 9 3 2 2 6 2" xfId="2267" xr:uid="{065885ED-3EF5-4089-8EBC-D8F16CD5206A}"/>
    <cellStyle name="Normal 9 3 2 2 7" xfId="2268" xr:uid="{709D859B-ACD3-463C-B1CD-257837199D93}"/>
    <cellStyle name="Normal 9 3 2 2 8" xfId="4036" xr:uid="{EB5130AE-690D-4266-8350-03A61BCBC0E5}"/>
    <cellStyle name="Normal 9 3 2 3" xfId="407" xr:uid="{6D387653-AA59-48B1-A307-6C7C7DA2A066}"/>
    <cellStyle name="Normal 9 3 2 3 2" xfId="836" xr:uid="{AE98567E-2C73-4730-8D38-F65AF49EC9B8}"/>
    <cellStyle name="Normal 9 3 2 3 2 2" xfId="837" xr:uid="{3E355A54-3394-43CA-BC0A-EF531FBD1BAB}"/>
    <cellStyle name="Normal 9 3 2 3 2 2 2" xfId="2269" xr:uid="{39F3720C-8FF5-4888-B43F-C97111570D29}"/>
    <cellStyle name="Normal 9 3 2 3 2 2 2 2" xfId="2270" xr:uid="{01F4E994-4E6F-4650-A8F0-3B8529BE715E}"/>
    <cellStyle name="Normal 9 3 2 3 2 2 3" xfId="2271" xr:uid="{9A724440-21F6-4807-BAC3-DC2CCA287F57}"/>
    <cellStyle name="Normal 9 3 2 3 2 3" xfId="2272" xr:uid="{857B56CF-AC5A-461D-A8B9-5E952E600B6C}"/>
    <cellStyle name="Normal 9 3 2 3 2 3 2" xfId="2273" xr:uid="{4CFF9F62-F899-4CCC-ABD0-721C063D1D76}"/>
    <cellStyle name="Normal 9 3 2 3 2 4" xfId="2274" xr:uid="{512650E4-E382-4425-BED4-C226A6C79D05}"/>
    <cellStyle name="Normal 9 3 2 3 3" xfId="838" xr:uid="{152DF09B-A59A-42AE-A1E2-BA0141A7812D}"/>
    <cellStyle name="Normal 9 3 2 3 3 2" xfId="2275" xr:uid="{9C56FB44-C23C-41FC-9EDB-171044DC3F5F}"/>
    <cellStyle name="Normal 9 3 2 3 3 2 2" xfId="2276" xr:uid="{BF0DE0C1-95CD-4707-A4F3-DC45B690AEA6}"/>
    <cellStyle name="Normal 9 3 2 3 3 3" xfId="2277" xr:uid="{0F8B3089-BE90-43B3-8405-93DE4AA9810D}"/>
    <cellStyle name="Normal 9 3 2 3 3 4" xfId="4037" xr:uid="{14053D75-AE5C-46B0-895C-2FD023E682E8}"/>
    <cellStyle name="Normal 9 3 2 3 4" xfId="2278" xr:uid="{64F29D4E-BF7F-4F4C-A900-231AC307FF41}"/>
    <cellStyle name="Normal 9 3 2 3 4 2" xfId="2279" xr:uid="{2052BFB3-0220-41AD-94A8-72B9D42410FA}"/>
    <cellStyle name="Normal 9 3 2 3 5" xfId="2280" xr:uid="{B895B937-FF90-43E6-8344-3BD7A25779D4}"/>
    <cellStyle name="Normal 9 3 2 3 6" xfId="4038" xr:uid="{664E374C-BAAC-4145-8E6F-0FDFC7A0B872}"/>
    <cellStyle name="Normal 9 3 2 4" xfId="408" xr:uid="{BE89554D-3DCD-4C01-BDC5-C511F1C7585A}"/>
    <cellStyle name="Normal 9 3 2 4 2" xfId="839" xr:uid="{13439362-D322-414F-B4DA-02E9E9E5C805}"/>
    <cellStyle name="Normal 9 3 2 4 2 2" xfId="840" xr:uid="{5CB600F0-2D20-4AA5-8992-30067C85A206}"/>
    <cellStyle name="Normal 9 3 2 4 2 2 2" xfId="2281" xr:uid="{FAA00F86-1B67-43DD-BCA9-3DDF1D698CEE}"/>
    <cellStyle name="Normal 9 3 2 4 2 2 2 2" xfId="2282" xr:uid="{AF093E9E-798C-4F4A-BB75-69E641847B3D}"/>
    <cellStyle name="Normal 9 3 2 4 2 2 3" xfId="2283" xr:uid="{4F691692-AF13-4152-AF72-0CA0F5AF1B00}"/>
    <cellStyle name="Normal 9 3 2 4 2 3" xfId="2284" xr:uid="{39968B68-D032-4CAF-BD27-CDD9B5EC868D}"/>
    <cellStyle name="Normal 9 3 2 4 2 3 2" xfId="2285" xr:uid="{548DE27C-B9A6-4829-BB16-DB597620ABB9}"/>
    <cellStyle name="Normal 9 3 2 4 2 4" xfId="2286" xr:uid="{A378685F-1931-498C-881E-474C531FB13E}"/>
    <cellStyle name="Normal 9 3 2 4 3" xfId="841" xr:uid="{DC75FB18-3D6D-41D3-968B-0927AA7245A9}"/>
    <cellStyle name="Normal 9 3 2 4 3 2" xfId="2287" xr:uid="{7196852D-D913-4E88-9B34-DCE29CA912E4}"/>
    <cellStyle name="Normal 9 3 2 4 3 2 2" xfId="2288" xr:uid="{B489442B-4BD7-4211-B6DA-2A6C8C6A9693}"/>
    <cellStyle name="Normal 9 3 2 4 3 3" xfId="2289" xr:uid="{F0986AA3-200F-49CB-95C8-AC6A945D3349}"/>
    <cellStyle name="Normal 9 3 2 4 4" xfId="2290" xr:uid="{240A5003-48F8-4CBE-B5A7-E2658F885C4C}"/>
    <cellStyle name="Normal 9 3 2 4 4 2" xfId="2291" xr:uid="{C0327DCE-916A-4C3D-B0F4-139A36D5172B}"/>
    <cellStyle name="Normal 9 3 2 4 5" xfId="2292" xr:uid="{EBFBC578-C306-48DB-9FA8-3781CCC6431D}"/>
    <cellStyle name="Normal 9 3 2 5" xfId="409" xr:uid="{52DE1AD9-326B-4015-956F-59EB6C596ABE}"/>
    <cellStyle name="Normal 9 3 2 5 2" xfId="842" xr:uid="{B8190291-862D-4118-8F11-9534DAA5825D}"/>
    <cellStyle name="Normal 9 3 2 5 2 2" xfId="2293" xr:uid="{87E0BCA0-7DE3-4A28-8D83-87E79F032B9B}"/>
    <cellStyle name="Normal 9 3 2 5 2 2 2" xfId="2294" xr:uid="{968AB63D-BE14-4CDC-9967-49BB131CEC80}"/>
    <cellStyle name="Normal 9 3 2 5 2 3" xfId="2295" xr:uid="{3A0DB33F-3DB8-419E-9C93-7E08A56715F7}"/>
    <cellStyle name="Normal 9 3 2 5 3" xfId="2296" xr:uid="{CF777C54-056D-4419-9E03-747E1E0F68DF}"/>
    <cellStyle name="Normal 9 3 2 5 3 2" xfId="2297" xr:uid="{C4E3B339-175C-47F7-8D81-79C6890EF528}"/>
    <cellStyle name="Normal 9 3 2 5 4" xfId="2298" xr:uid="{A44BEDD0-C13A-4C97-B213-A768836324D7}"/>
    <cellStyle name="Normal 9 3 2 6" xfId="843" xr:uid="{514FA55A-EFE7-41CC-B1D4-2700324817C1}"/>
    <cellStyle name="Normal 9 3 2 6 2" xfId="2299" xr:uid="{08283629-AC2C-45A1-81A8-6D8F9FAD551B}"/>
    <cellStyle name="Normal 9 3 2 6 2 2" xfId="2300" xr:uid="{6A199782-DA1E-4633-B6D0-E7D09E195E41}"/>
    <cellStyle name="Normal 9 3 2 6 3" xfId="2301" xr:uid="{03B5BD19-4E0C-4329-9913-8DD45CEEBA16}"/>
    <cellStyle name="Normal 9 3 2 6 4" xfId="4039" xr:uid="{9C562C7D-36DB-4C89-BBDB-B4F38620AA49}"/>
    <cellStyle name="Normal 9 3 2 7" xfId="2302" xr:uid="{2B2A4419-9054-4AF9-B9E0-CF689126CEAC}"/>
    <cellStyle name="Normal 9 3 2 7 2" xfId="2303" xr:uid="{24186706-B708-4498-B626-C02D92890B45}"/>
    <cellStyle name="Normal 9 3 2 8" xfId="2304" xr:uid="{D4C5D61D-4E51-448C-AF60-132024109B93}"/>
    <cellStyle name="Normal 9 3 2 9" xfId="4040" xr:uid="{EB75D19B-A3CA-4A01-9BC9-5A4B6D93DC7A}"/>
    <cellStyle name="Normal 9 3 3" xfId="171" xr:uid="{257A746D-EF42-4138-8CF9-31E02794E4A0}"/>
    <cellStyle name="Normal 9 3 3 2" xfId="172" xr:uid="{F89915B4-45EE-43F2-A83B-682C79B3BFEF}"/>
    <cellStyle name="Normal 9 3 3 2 2" xfId="844" xr:uid="{59CA7D01-40FD-465F-92FD-5AA2ABACE925}"/>
    <cellStyle name="Normal 9 3 3 2 2 2" xfId="845" xr:uid="{6C4465C3-2563-4794-A435-A6B134CFCE85}"/>
    <cellStyle name="Normal 9 3 3 2 2 2 2" xfId="2305" xr:uid="{7BC9CFA3-A8FF-46DE-AB9B-D346C060E9BF}"/>
    <cellStyle name="Normal 9 3 3 2 2 2 2 2" xfId="2306" xr:uid="{A59A4BFA-5D5F-4F28-AC0F-E64AFF7E51FD}"/>
    <cellStyle name="Normal 9 3 3 2 2 2 3" xfId="2307" xr:uid="{54B48E1E-D704-480F-A21C-F5577923A78F}"/>
    <cellStyle name="Normal 9 3 3 2 2 3" xfId="2308" xr:uid="{76318F4D-8606-4A43-B159-DEE7B5E328A5}"/>
    <cellStyle name="Normal 9 3 3 2 2 3 2" xfId="2309" xr:uid="{CD07FE3D-6506-47E3-800C-5AEB979EE805}"/>
    <cellStyle name="Normal 9 3 3 2 2 4" xfId="2310" xr:uid="{9D11FB02-B38B-4988-A180-A18A1A6DF662}"/>
    <cellStyle name="Normal 9 3 3 2 3" xfId="846" xr:uid="{63306844-DD80-41C9-9AA2-70456E2A0459}"/>
    <cellStyle name="Normal 9 3 3 2 3 2" xfId="2311" xr:uid="{3DC363A0-AE36-4D21-B0AC-C9E952CC40C9}"/>
    <cellStyle name="Normal 9 3 3 2 3 2 2" xfId="2312" xr:uid="{A5F95768-CDC3-488F-8F79-44F5B0A9345F}"/>
    <cellStyle name="Normal 9 3 3 2 3 3" xfId="2313" xr:uid="{34FC0A90-9204-4831-99D2-E3DA2C89DE73}"/>
    <cellStyle name="Normal 9 3 3 2 3 4" xfId="4041" xr:uid="{4A977459-AD38-4E11-B671-F0F7DE84259C}"/>
    <cellStyle name="Normal 9 3 3 2 4" xfId="2314" xr:uid="{B5740F4C-697E-41EB-B90B-DD9902474827}"/>
    <cellStyle name="Normal 9 3 3 2 4 2" xfId="2315" xr:uid="{028709EF-D338-432F-88AE-CDC755E18AA4}"/>
    <cellStyle name="Normal 9 3 3 2 5" xfId="2316" xr:uid="{54CFDBC9-C675-40C5-8677-4DDA01E7BF33}"/>
    <cellStyle name="Normal 9 3 3 2 6" xfId="4042" xr:uid="{A52266B0-DE9F-4FA1-ABCE-B697620C265E}"/>
    <cellStyle name="Normal 9 3 3 3" xfId="410" xr:uid="{3FDCF482-67AF-4419-97E5-832961C50F61}"/>
    <cellStyle name="Normal 9 3 3 3 2" xfId="847" xr:uid="{1E2BD956-0E88-400A-987D-F218850652D0}"/>
    <cellStyle name="Normal 9 3 3 3 2 2" xfId="848" xr:uid="{529D23F3-2780-4969-B0EB-66EC2D8F535C}"/>
    <cellStyle name="Normal 9 3 3 3 2 2 2" xfId="2317" xr:uid="{8722AA5A-DB98-4B65-87FE-E7F3B1395366}"/>
    <cellStyle name="Normal 9 3 3 3 2 2 2 2" xfId="2318" xr:uid="{882DC4E7-7A0D-40F6-BCFF-E4219A568159}"/>
    <cellStyle name="Normal 9 3 3 3 2 2 2 2 2" xfId="4767" xr:uid="{AE832165-03E0-4717-911A-C949ACBBD6F6}"/>
    <cellStyle name="Normal 9 3 3 3 2 2 2 2 2 2" xfId="41394" xr:uid="{326DF88B-EF0C-4D0E-90EA-BEA2313AA3D2}"/>
    <cellStyle name="Normal 9 3 3 3 2 2 2 2 2 3" xfId="5978" xr:uid="{AB943DE9-ACFC-47CF-9D31-255478188EDF}"/>
    <cellStyle name="Normal 9 3 3 3 2 2 2 2 2 4" xfId="5386" xr:uid="{32FA9786-097F-4543-A60C-905B55661188}"/>
    <cellStyle name="Normal 9 3 3 3 2 2 3" xfId="2319" xr:uid="{658A435B-4A6A-4C47-9091-0AF8FA1519D4}"/>
    <cellStyle name="Normal 9 3 3 3 2 2 3 2" xfId="4768" xr:uid="{96D6CFB3-BAEF-4DDC-A834-18BF6608B607}"/>
    <cellStyle name="Normal 9 3 3 3 2 2 3 2 2" xfId="41395" xr:uid="{A69E370D-26AB-4D94-950A-90C4ADEEA33F}"/>
    <cellStyle name="Normal 9 3 3 3 2 2 3 2 3" xfId="5979" xr:uid="{2729ABE6-63E6-4387-8198-29C37BFDA7EA}"/>
    <cellStyle name="Normal 9 3 3 3 2 2 3 2 4" xfId="5387" xr:uid="{CB3417F3-646E-4D5D-BD5A-25C32EFAC067}"/>
    <cellStyle name="Normal 9 3 3 3 2 3" xfId="2320" xr:uid="{E27F7190-2412-4414-8C2D-F14E78882E2F}"/>
    <cellStyle name="Normal 9 3 3 3 2 3 2" xfId="2321" xr:uid="{6805375C-A7B4-4AF0-A18B-035DA981C0AA}"/>
    <cellStyle name="Normal 9 3 3 3 2 3 2 2" xfId="4770" xr:uid="{BF4E5659-C875-4DCF-AC5F-071B3090CF69}"/>
    <cellStyle name="Normal 9 3 3 3 2 3 2 2 2" xfId="41397" xr:uid="{8E421567-DDFF-4A39-A3AC-97A69C19B23C}"/>
    <cellStyle name="Normal 9 3 3 3 2 3 2 2 3" xfId="5981" xr:uid="{4D686F7E-47B2-4473-B978-1CD5755ED1D2}"/>
    <cellStyle name="Normal 9 3 3 3 2 3 2 2 4" xfId="5389" xr:uid="{AEC63CBC-8EA8-45C3-A0D7-CCDC090189BC}"/>
    <cellStyle name="Normal 9 3 3 3 2 3 3" xfId="4769" xr:uid="{AEB525E8-8E68-4E79-977E-E1F9FC6EEDA7}"/>
    <cellStyle name="Normal 9 3 3 3 2 3 3 2" xfId="41396" xr:uid="{C5A72CCD-1018-4986-B713-F86709CEC050}"/>
    <cellStyle name="Normal 9 3 3 3 2 3 3 3" xfId="5980" xr:uid="{A61E04E5-46BD-466E-B93C-116A7B8BD5FE}"/>
    <cellStyle name="Normal 9 3 3 3 2 3 3 4" xfId="5388" xr:uid="{B4BB317D-715A-47CD-81BF-D8541370F84A}"/>
    <cellStyle name="Normal 9 3 3 3 2 4" xfId="2322" xr:uid="{EEDC0D8F-E355-4525-8171-FA088D2DB71A}"/>
    <cellStyle name="Normal 9 3 3 3 2 4 2" xfId="4771" xr:uid="{6F734FC2-8D2A-40A3-B1FB-9062233C0B90}"/>
    <cellStyle name="Normal 9 3 3 3 2 4 2 2" xfId="41398" xr:uid="{462A6AD7-FDDF-47F9-83A3-C35B22F6A7CB}"/>
    <cellStyle name="Normal 9 3 3 3 2 4 2 3" xfId="5982" xr:uid="{DBDCB7E9-EFA4-451C-8355-C55813A40773}"/>
    <cellStyle name="Normal 9 3 3 3 2 4 2 4" xfId="5390" xr:uid="{EA7C1B70-5FFF-4D6C-8D66-E166F4731527}"/>
    <cellStyle name="Normal 9 3 3 3 3" xfId="849" xr:uid="{640A1723-9F8B-4A68-ADC8-3BFA0625DB9C}"/>
    <cellStyle name="Normal 9 3 3 3 3 2" xfId="2323" xr:uid="{4F5D7024-D8BC-4007-9522-0FF2BF679FF5}"/>
    <cellStyle name="Normal 9 3 3 3 3 2 2" xfId="2324" xr:uid="{4011B8BF-88F7-4C02-B323-B925FF50B7F2}"/>
    <cellStyle name="Normal 9 3 3 3 3 2 2 2" xfId="4774" xr:uid="{84772378-8E71-4172-8B68-68BF08C70896}"/>
    <cellStyle name="Normal 9 3 3 3 3 2 2 2 2" xfId="41401" xr:uid="{6315D560-2426-46D0-AE58-CABD952B11E5}"/>
    <cellStyle name="Normal 9 3 3 3 3 2 2 2 3" xfId="5985" xr:uid="{A46AEF7E-6599-49A9-A368-E32F29FD0BA2}"/>
    <cellStyle name="Normal 9 3 3 3 3 2 2 2 4" xfId="5393" xr:uid="{AE1F8344-2A57-4FC0-825F-7DE2B7307C2A}"/>
    <cellStyle name="Normal 9 3 3 3 3 2 3" xfId="4773" xr:uid="{1BB9AABE-7E9C-437B-AAEB-BB76032C89AD}"/>
    <cellStyle name="Normal 9 3 3 3 3 2 3 2" xfId="41400" xr:uid="{311CE6EF-AA75-40BB-8133-ED39A2FF9A03}"/>
    <cellStyle name="Normal 9 3 3 3 3 2 3 3" xfId="5984" xr:uid="{1EF7EFF9-A59D-452B-89FD-9FADF74CAB61}"/>
    <cellStyle name="Normal 9 3 3 3 3 2 3 4" xfId="5392" xr:uid="{15AFF1A7-10CB-4D65-A2B6-C32805D972F4}"/>
    <cellStyle name="Normal 9 3 3 3 3 3" xfId="2325" xr:uid="{12AA2E69-BDF9-48AB-BFB6-0B3B53FB42EF}"/>
    <cellStyle name="Normal 9 3 3 3 3 3 2" xfId="4775" xr:uid="{667FB7C0-B890-4FB6-ADF6-B28B247BC2BC}"/>
    <cellStyle name="Normal 9 3 3 3 3 3 2 2" xfId="41402" xr:uid="{6114B86C-BAB1-4BA2-B3A3-0BFACB4EF3C6}"/>
    <cellStyle name="Normal 9 3 3 3 3 3 2 3" xfId="5986" xr:uid="{E6574309-1059-4BDA-A7BE-C1DB7482BB91}"/>
    <cellStyle name="Normal 9 3 3 3 3 3 2 4" xfId="5394" xr:uid="{EC057125-2E97-4F81-B326-865F407D191C}"/>
    <cellStyle name="Normal 9 3 3 3 3 4" xfId="4772" xr:uid="{0BA048E2-E589-4543-BC45-098780AC8A2E}"/>
    <cellStyle name="Normal 9 3 3 3 3 4 2" xfId="41399" xr:uid="{06C0B5C9-C1A4-4310-AE26-0C022F0A3808}"/>
    <cellStyle name="Normal 9 3 3 3 3 4 3" xfId="5983" xr:uid="{46F92769-6DCE-4F23-A5FD-F4B73C109E2C}"/>
    <cellStyle name="Normal 9 3 3 3 3 4 4" xfId="5391" xr:uid="{43C4E417-BA9A-4970-9EF7-9BA6B752D7D3}"/>
    <cellStyle name="Normal 9 3 3 3 4" xfId="2326" xr:uid="{EF48D164-E851-4783-9C2B-D1EDD09CC615}"/>
    <cellStyle name="Normal 9 3 3 3 4 2" xfId="2327" xr:uid="{726B0600-08A7-49DF-9ECE-A4CCE18BDBAF}"/>
    <cellStyle name="Normal 9 3 3 3 4 2 2" xfId="4777" xr:uid="{A0D89CFD-8C7D-4D30-8CF5-E601251876DF}"/>
    <cellStyle name="Normal 9 3 3 3 4 2 2 2" xfId="41404" xr:uid="{9F6B6D64-06D9-4327-9028-B4E9E5B23881}"/>
    <cellStyle name="Normal 9 3 3 3 4 2 2 3" xfId="5988" xr:uid="{CEDEA5BC-720D-4302-B997-4A372850193D}"/>
    <cellStyle name="Normal 9 3 3 3 4 2 2 4" xfId="5396" xr:uid="{199528DC-D932-4BB6-AEEC-8B0B8B080378}"/>
    <cellStyle name="Normal 9 3 3 3 4 3" xfId="4776" xr:uid="{4B075255-786D-422C-9368-CCDE31BBFD24}"/>
    <cellStyle name="Normal 9 3 3 3 4 3 2" xfId="41403" xr:uid="{C3B6821D-92FE-4FC7-B466-F15CB02F61A0}"/>
    <cellStyle name="Normal 9 3 3 3 4 3 3" xfId="5987" xr:uid="{BCC6820C-D71B-43ED-9375-7F2A93D52C75}"/>
    <cellStyle name="Normal 9 3 3 3 4 3 4" xfId="5395" xr:uid="{35E81218-F10A-4ED0-9BC3-7751283C2DC4}"/>
    <cellStyle name="Normal 9 3 3 3 5" xfId="2328" xr:uid="{1DF29A03-BC0D-4AA7-849E-9A2D4472062D}"/>
    <cellStyle name="Normal 9 3 3 3 5 2" xfId="4778" xr:uid="{5E310533-F2A5-4603-8098-5D0D62106DDD}"/>
    <cellStyle name="Normal 9 3 3 3 5 2 2" xfId="41405" xr:uid="{FF7350D2-7F3F-42D2-9B63-264D2E9E33C3}"/>
    <cellStyle name="Normal 9 3 3 3 5 2 3" xfId="5989" xr:uid="{DCD560B3-D41F-4D5E-AA92-172FEAE41D9B}"/>
    <cellStyle name="Normal 9 3 3 3 5 2 4" xfId="5397" xr:uid="{E822BDCA-C054-43E0-AF92-DA0193030190}"/>
    <cellStyle name="Normal 9 3 3 4" xfId="411" xr:uid="{5E318D98-16C5-475F-BD2F-CAEB4BB66601}"/>
    <cellStyle name="Normal 9 3 3 4 2" xfId="850" xr:uid="{8912730E-D764-4F04-81E3-F67B79B98767}"/>
    <cellStyle name="Normal 9 3 3 4 2 2" xfId="2329" xr:uid="{4E6B0DBF-8773-4DEA-8BA4-1E451C1644B3}"/>
    <cellStyle name="Normal 9 3 3 4 2 2 2" xfId="2330" xr:uid="{FEE28C70-0D86-4AA2-9C63-13139BB87EBD}"/>
    <cellStyle name="Normal 9 3 3 4 2 2 2 2" xfId="4782" xr:uid="{9C1DA462-9632-4941-B07B-E5C60EBD5B01}"/>
    <cellStyle name="Normal 9 3 3 4 2 2 2 2 2" xfId="41409" xr:uid="{78BFD73C-ACE3-47C3-9D5F-96C3D11C5AE7}"/>
    <cellStyle name="Normal 9 3 3 4 2 2 2 2 3" xfId="5993" xr:uid="{30A79214-69E4-42AD-AFFE-6C6017849143}"/>
    <cellStyle name="Normal 9 3 3 4 2 2 2 2 4" xfId="5401" xr:uid="{56A9ECEE-F217-4D77-A4F7-86AA72D12A90}"/>
    <cellStyle name="Normal 9 3 3 4 2 2 3" xfId="4781" xr:uid="{ED08A240-F8A0-44C2-B90D-828979943F6A}"/>
    <cellStyle name="Normal 9 3 3 4 2 2 3 2" xfId="41408" xr:uid="{CD7040DD-68DB-4284-9F8E-C8283305B23C}"/>
    <cellStyle name="Normal 9 3 3 4 2 2 3 3" xfId="5992" xr:uid="{02A10C66-8F9E-4BC8-9931-B3EDC4C843A5}"/>
    <cellStyle name="Normal 9 3 3 4 2 2 3 4" xfId="5400" xr:uid="{65ABF1E4-BB2D-409B-9470-AF8538D88D5E}"/>
    <cellStyle name="Normal 9 3 3 4 2 3" xfId="2331" xr:uid="{8ED912EE-BD34-4CF4-A470-DB13C18D0F9E}"/>
    <cellStyle name="Normal 9 3 3 4 2 3 2" xfId="4783" xr:uid="{D0E09CB7-1722-46E1-80D9-B71606386BF9}"/>
    <cellStyle name="Normal 9 3 3 4 2 3 2 2" xfId="41410" xr:uid="{10587EBE-9988-4F36-A43B-7161F5F051E6}"/>
    <cellStyle name="Normal 9 3 3 4 2 3 2 3" xfId="5994" xr:uid="{82282123-C2E6-442F-B618-730C61F92E0F}"/>
    <cellStyle name="Normal 9 3 3 4 2 3 2 4" xfId="5402" xr:uid="{61967348-4C00-4D0D-8B78-A7EEC830FCD6}"/>
    <cellStyle name="Normal 9 3 3 4 2 4" xfId="4780" xr:uid="{2B80DD4D-B90E-4084-B348-BFAC818899DA}"/>
    <cellStyle name="Normal 9 3 3 4 2 4 2" xfId="41407" xr:uid="{4DA94417-AC76-4A93-BA1C-103BE9707A21}"/>
    <cellStyle name="Normal 9 3 3 4 2 4 3" xfId="5991" xr:uid="{7E214ADE-AFBF-44D4-8553-3D15311265ED}"/>
    <cellStyle name="Normal 9 3 3 4 2 4 4" xfId="5399" xr:uid="{AB26B778-F8C6-4FA1-A98C-3704168AF91B}"/>
    <cellStyle name="Normal 9 3 3 4 3" xfId="2332" xr:uid="{8075E7DD-C9BE-47D6-B8F7-A9D04B405BCE}"/>
    <cellStyle name="Normal 9 3 3 4 3 2" xfId="2333" xr:uid="{B6DCE522-E200-4E3D-AC84-2D6E18A558F7}"/>
    <cellStyle name="Normal 9 3 3 4 3 2 2" xfId="4785" xr:uid="{E78428D7-480E-43AF-95D4-D12F55FAAD58}"/>
    <cellStyle name="Normal 9 3 3 4 3 2 2 2" xfId="41412" xr:uid="{0438A21B-D63B-4797-A251-165B1E854A8E}"/>
    <cellStyle name="Normal 9 3 3 4 3 2 2 3" xfId="5996" xr:uid="{AC41CFF0-D9A5-4F09-8644-14950F5271C2}"/>
    <cellStyle name="Normal 9 3 3 4 3 2 2 4" xfId="5404" xr:uid="{186CC14A-AA64-4FA6-97B5-814721A3B536}"/>
    <cellStyle name="Normal 9 3 3 4 3 3" xfId="4784" xr:uid="{C33E2A67-2BB3-4D61-AFB4-DCD12A38F521}"/>
    <cellStyle name="Normal 9 3 3 4 3 3 2" xfId="41411" xr:uid="{5820E677-ACC5-4490-A30E-B42C10F30822}"/>
    <cellStyle name="Normal 9 3 3 4 3 3 3" xfId="5995" xr:uid="{511DCED7-BA2A-4FC8-9566-BF3B253ED186}"/>
    <cellStyle name="Normal 9 3 3 4 3 3 4" xfId="5403" xr:uid="{05967CEE-A31F-4236-805F-456C01906370}"/>
    <cellStyle name="Normal 9 3 3 4 4" xfId="2334" xr:uid="{1288FA10-14D7-47C1-9D5F-889865B9B97E}"/>
    <cellStyle name="Normal 9 3 3 4 4 2" xfId="4786" xr:uid="{8777F476-7E04-4389-9C34-7A3F89B95ED1}"/>
    <cellStyle name="Normal 9 3 3 4 4 2 2" xfId="41413" xr:uid="{B05EBFD1-807B-4197-9508-A254616FF850}"/>
    <cellStyle name="Normal 9 3 3 4 4 2 3" xfId="5997" xr:uid="{0B84FDF0-08FF-4E5B-B56C-926527103550}"/>
    <cellStyle name="Normal 9 3 3 4 4 2 4" xfId="5405" xr:uid="{0852F23C-8008-4756-9FAC-29FFACB27950}"/>
    <cellStyle name="Normal 9 3 3 4 5" xfId="4779" xr:uid="{F933A3F8-5B7A-48F2-B019-1E2FAF3B77FA}"/>
    <cellStyle name="Normal 9 3 3 4 5 2" xfId="41406" xr:uid="{BC465785-0D8D-4738-B965-3C755846CF49}"/>
    <cellStyle name="Normal 9 3 3 4 5 3" xfId="5990" xr:uid="{0745A70D-3C50-426F-AB6D-B5EC4F8866D4}"/>
    <cellStyle name="Normal 9 3 3 4 5 4" xfId="5398" xr:uid="{B8DA7183-2116-447E-8A31-CEEF285FD359}"/>
    <cellStyle name="Normal 9 3 3 5" xfId="851" xr:uid="{DF96EBBC-487B-4497-8125-864B141EA8CF}"/>
    <cellStyle name="Normal 9 3 3 5 2" xfId="2335" xr:uid="{ACD3FA2D-6E57-442E-B23D-2848FF5D4157}"/>
    <cellStyle name="Normal 9 3 3 5 2 2" xfId="2336" xr:uid="{6213B8AC-7656-4650-9611-2CE773D17860}"/>
    <cellStyle name="Normal 9 3 3 5 2 2 2" xfId="4789" xr:uid="{0CD58DE5-2435-4984-AEBB-ADAEA9A2C35A}"/>
    <cellStyle name="Normal 9 3 3 5 2 2 2 2" xfId="41416" xr:uid="{2B408BAB-4DFA-4F80-8200-1BE230683824}"/>
    <cellStyle name="Normal 9 3 3 5 2 2 2 3" xfId="6000" xr:uid="{3995C68B-D582-4482-8110-9CD3AD589731}"/>
    <cellStyle name="Normal 9 3 3 5 2 2 2 4" xfId="5408" xr:uid="{1FFB1834-932D-490A-A721-B7C82E411E33}"/>
    <cellStyle name="Normal 9 3 3 5 2 3" xfId="4788" xr:uid="{84026AA4-52F8-4E26-9CBD-7EC767C38F85}"/>
    <cellStyle name="Normal 9 3 3 5 2 3 2" xfId="41415" xr:uid="{90299697-AD80-4FC1-9FCA-8E260F0FC1D0}"/>
    <cellStyle name="Normal 9 3 3 5 2 3 3" xfId="5999" xr:uid="{D4BDC83C-5BB5-42A9-AA21-F987C9CD65A8}"/>
    <cellStyle name="Normal 9 3 3 5 2 3 4" xfId="5407" xr:uid="{69C743BC-8123-400D-9319-9DFDAA15422B}"/>
    <cellStyle name="Normal 9 3 3 5 3" xfId="2337" xr:uid="{4924A394-9B00-4344-8305-B1734F4648F3}"/>
    <cellStyle name="Normal 9 3 3 5 3 2" xfId="4790" xr:uid="{69C41B18-6D1A-48DF-8730-1F85537CCAFC}"/>
    <cellStyle name="Normal 9 3 3 5 3 2 2" xfId="41417" xr:uid="{AA0E5959-3E1B-4661-B688-391EB83E3941}"/>
    <cellStyle name="Normal 9 3 3 5 3 2 3" xfId="6001" xr:uid="{9EDA7C5F-1C1B-4361-8B51-40A6F26FB3B1}"/>
    <cellStyle name="Normal 9 3 3 5 3 2 4" xfId="5409" xr:uid="{D470C6E8-635A-4594-AE64-52B8FFF40E65}"/>
    <cellStyle name="Normal 9 3 3 5 4" xfId="4043" xr:uid="{E15CF745-FA2E-427C-8C67-02DD3DF7AE73}"/>
    <cellStyle name="Normal 9 3 3 5 4 2" xfId="4791" xr:uid="{2E22FBDC-05EF-46D6-847F-B706193A97F9}"/>
    <cellStyle name="Normal 9 3 3 5 4 2 2" xfId="41418" xr:uid="{6D9BBEFA-D42F-4167-8607-0286819DEB42}"/>
    <cellStyle name="Normal 9 3 3 5 4 2 3" xfId="6002" xr:uid="{A008D89E-46DE-4F7A-B701-C86EDA6B67B1}"/>
    <cellStyle name="Normal 9 3 3 5 4 2 4" xfId="5410" xr:uid="{F62469C2-540C-4180-9D70-97BD5D2823B8}"/>
    <cellStyle name="Normal 9 3 3 5 5" xfId="4787" xr:uid="{564E1F68-FF42-4FA7-A033-66C2F910995C}"/>
    <cellStyle name="Normal 9 3 3 5 5 2" xfId="41414" xr:uid="{3C0A5CF6-9FDB-45DA-B25D-80F2FFFB68CA}"/>
    <cellStyle name="Normal 9 3 3 5 5 3" xfId="5998" xr:uid="{23C09758-CF89-4E06-8F2F-E1E5CBC8C57B}"/>
    <cellStyle name="Normal 9 3 3 5 5 4" xfId="5406" xr:uid="{C8C2483E-78B4-4397-8CE7-8B362CA113FB}"/>
    <cellStyle name="Normal 9 3 3 6" xfId="2338" xr:uid="{1A93B9C2-ED2A-4F09-B0EF-6C46740CB168}"/>
    <cellStyle name="Normal 9 3 3 6 2" xfId="2339" xr:uid="{1819562D-E461-46EE-82D7-FC2882F3FA2F}"/>
    <cellStyle name="Normal 9 3 3 6 2 2" xfId="4793" xr:uid="{FCFF151D-3068-4A48-A896-6B63892E114A}"/>
    <cellStyle name="Normal 9 3 3 6 2 2 2" xfId="41420" xr:uid="{EBE930F0-872A-489F-88DD-4096AD1AD965}"/>
    <cellStyle name="Normal 9 3 3 6 2 2 3" xfId="6004" xr:uid="{C7616B14-F406-4972-89FD-FD238464342E}"/>
    <cellStyle name="Normal 9 3 3 6 2 2 4" xfId="5412" xr:uid="{C639FC94-8673-4B1A-8C96-16B2E1D515FA}"/>
    <cellStyle name="Normal 9 3 3 6 3" xfId="4792" xr:uid="{0532B3FC-D9F3-41D8-8BC9-850CF73CBFEA}"/>
    <cellStyle name="Normal 9 3 3 6 3 2" xfId="41419" xr:uid="{178687F3-5E24-4EE1-A793-FFD3E031BECC}"/>
    <cellStyle name="Normal 9 3 3 6 3 3" xfId="6003" xr:uid="{162E6383-F4C2-4E06-A4D4-2BA8D7BFFFC7}"/>
    <cellStyle name="Normal 9 3 3 6 3 4" xfId="5411" xr:uid="{478C9830-5641-47CD-BEC7-F06A9FCB68B7}"/>
    <cellStyle name="Normal 9 3 3 7" xfId="2340" xr:uid="{A5B6123D-A2BA-4EF7-95B5-FA5E95EFEA85}"/>
    <cellStyle name="Normal 9 3 3 7 2" xfId="4794" xr:uid="{C6046F3A-9722-41A9-B8AF-E1D390756EE7}"/>
    <cellStyle name="Normal 9 3 3 7 2 2" xfId="41421" xr:uid="{D317D488-4758-40D8-B7EA-0ED20906BB17}"/>
    <cellStyle name="Normal 9 3 3 7 2 3" xfId="6005" xr:uid="{B7CD58AA-4795-46C8-817F-67F125243555}"/>
    <cellStyle name="Normal 9 3 3 7 2 4" xfId="5413" xr:uid="{E9278E95-2194-4F05-9A7C-9E37929221DB}"/>
    <cellStyle name="Normal 9 3 3 8" xfId="4044" xr:uid="{1A954AC4-45CC-4C9D-A0F4-D2A408D24D24}"/>
    <cellStyle name="Normal 9 3 3 8 2" xfId="4795" xr:uid="{7F5C29C3-C3F0-4243-AF14-96B5F55B09F6}"/>
    <cellStyle name="Normal 9 3 3 8 2 2" xfId="41422" xr:uid="{C2709268-6C75-4254-A527-FBACAE5A1FF7}"/>
    <cellStyle name="Normal 9 3 3 8 2 3" xfId="6006" xr:uid="{667D4986-369C-4D68-A3E7-76D81D474A6F}"/>
    <cellStyle name="Normal 9 3 3 8 2 4" xfId="5414" xr:uid="{7C8B5BC6-451E-4C85-B7F6-0C3C122C2E2B}"/>
    <cellStyle name="Normal 9 3 4" xfId="173" xr:uid="{C2C944BB-8DF5-484E-B164-649A15087BF3}"/>
    <cellStyle name="Normal 9 3 4 2" xfId="452" xr:uid="{B2EAE966-E8CF-4DF7-BB3B-D1DF4BF804D1}"/>
    <cellStyle name="Normal 9 3 4 2 2" xfId="852" xr:uid="{A8B8B7A5-0337-4CF8-A86D-B052D0404394}"/>
    <cellStyle name="Normal 9 3 4 2 2 2" xfId="2341" xr:uid="{A3E62B6F-5CDF-4054-9769-AFE7A77D637A}"/>
    <cellStyle name="Normal 9 3 4 2 2 2 2" xfId="2342" xr:uid="{DEADC5BE-D669-46ED-B401-C6D93744C3B7}"/>
    <cellStyle name="Normal 9 3 4 2 2 2 2 2" xfId="4800" xr:uid="{C9735252-C33D-434A-8BD4-26632A7B0597}"/>
    <cellStyle name="Normal 9 3 4 2 2 2 2 2 2" xfId="41427" xr:uid="{63E71DD6-523A-4F4E-AB36-766608224B89}"/>
    <cellStyle name="Normal 9 3 4 2 2 2 2 2 3" xfId="6011" xr:uid="{103070F8-3A3D-4478-A1F8-AEA26E613215}"/>
    <cellStyle name="Normal 9 3 4 2 2 2 2 2 4" xfId="5419" xr:uid="{B37B9C63-92D4-4446-9F55-DFF472668740}"/>
    <cellStyle name="Normal 9 3 4 2 2 2 3" xfId="4799" xr:uid="{30C7EB8F-565C-4EFE-A063-B11C8D72A275}"/>
    <cellStyle name="Normal 9 3 4 2 2 2 3 2" xfId="41426" xr:uid="{B107AA46-28FA-465F-AF07-03482F4921E0}"/>
    <cellStyle name="Normal 9 3 4 2 2 2 3 3" xfId="6010" xr:uid="{AE2E90F4-A8C2-48D7-B4CF-6A1BBB65896B}"/>
    <cellStyle name="Normal 9 3 4 2 2 2 3 4" xfId="5418" xr:uid="{708C46C8-5550-41C5-9FA5-D5136497E8C7}"/>
    <cellStyle name="Normal 9 3 4 2 2 3" xfId="2343" xr:uid="{F5EE0F33-67BE-445A-9462-E1924AFD5ABE}"/>
    <cellStyle name="Normal 9 3 4 2 2 3 2" xfId="4801" xr:uid="{B2C0EF30-BDD5-4DD3-BFC1-13E70179969B}"/>
    <cellStyle name="Normal 9 3 4 2 2 3 2 2" xfId="41428" xr:uid="{85BA3C5A-38D7-4A32-A9D7-1BC2A1B6964C}"/>
    <cellStyle name="Normal 9 3 4 2 2 3 2 3" xfId="6012" xr:uid="{074E1D57-A1AC-41FB-8958-1041DDB6058F}"/>
    <cellStyle name="Normal 9 3 4 2 2 3 2 4" xfId="5420" xr:uid="{C01677B4-230D-4784-9EAB-985F5DBA6F8F}"/>
    <cellStyle name="Normal 9 3 4 2 2 4" xfId="4045" xr:uid="{E81A437B-D738-4802-B7B3-9C93E1857312}"/>
    <cellStyle name="Normal 9 3 4 2 2 4 2" xfId="4802" xr:uid="{6F212D8F-1206-4902-8425-284FABB91DE3}"/>
    <cellStyle name="Normal 9 3 4 2 2 4 2 2" xfId="41429" xr:uid="{DCDCA47C-E664-430E-A067-493F4B1CADCA}"/>
    <cellStyle name="Normal 9 3 4 2 2 4 2 3" xfId="6013" xr:uid="{AEA006AB-A8CF-45EA-886C-7E3FD4D12FCE}"/>
    <cellStyle name="Normal 9 3 4 2 2 4 2 4" xfId="5421" xr:uid="{0D59831C-9BD1-4CB2-B6AC-D881BF23C07A}"/>
    <cellStyle name="Normal 9 3 4 2 2 5" xfId="4798" xr:uid="{10896872-9E35-495D-A0CA-87958FC139C4}"/>
    <cellStyle name="Normal 9 3 4 2 2 5 2" xfId="41425" xr:uid="{A1786B3C-3DB1-40AE-8046-F88C8CBCCE5A}"/>
    <cellStyle name="Normal 9 3 4 2 2 5 3" xfId="6009" xr:uid="{4D433308-C647-4297-8795-E32243C458D8}"/>
    <cellStyle name="Normal 9 3 4 2 2 5 4" xfId="5417" xr:uid="{0A66B8BE-0D45-48B5-9430-2E515FA363FA}"/>
    <cellStyle name="Normal 9 3 4 2 3" xfId="2344" xr:uid="{D8B67940-2363-40B9-8592-5936B02948D5}"/>
    <cellStyle name="Normal 9 3 4 2 3 2" xfId="2345" xr:uid="{07FA82DD-9883-4733-8402-7BAC7739417C}"/>
    <cellStyle name="Normal 9 3 4 2 3 2 2" xfId="4804" xr:uid="{04219FCE-109D-41D5-BFDB-CB8D77BF18D4}"/>
    <cellStyle name="Normal 9 3 4 2 3 2 2 2" xfId="41431" xr:uid="{D7CCC50C-A54E-4EE8-88C4-06B7FCA545E8}"/>
    <cellStyle name="Normal 9 3 4 2 3 2 2 3" xfId="6015" xr:uid="{A06075F6-56EB-42CA-81F8-B93FC19BA967}"/>
    <cellStyle name="Normal 9 3 4 2 3 2 2 4" xfId="5423" xr:uid="{957F156A-A47B-45CD-BEC1-49A4CB10FE96}"/>
    <cellStyle name="Normal 9 3 4 2 3 3" xfId="4803" xr:uid="{312F29D1-60F3-4921-9AF5-8885371110EC}"/>
    <cellStyle name="Normal 9 3 4 2 3 3 2" xfId="41430" xr:uid="{A3F4EB6E-86CC-476D-8E27-A2DB808D5038}"/>
    <cellStyle name="Normal 9 3 4 2 3 3 3" xfId="6014" xr:uid="{12B2A7AB-C9A9-4599-A51C-8B03C738A24D}"/>
    <cellStyle name="Normal 9 3 4 2 3 3 4" xfId="5422" xr:uid="{171EF2E8-90F2-463D-A4B1-617DDEA31F2D}"/>
    <cellStyle name="Normal 9 3 4 2 4" xfId="2346" xr:uid="{EF865970-0A8C-4A19-829B-3C3C618498F0}"/>
    <cellStyle name="Normal 9 3 4 2 4 2" xfId="4805" xr:uid="{4689F35C-2DCD-43D5-BB93-4867B0CD2752}"/>
    <cellStyle name="Normal 9 3 4 2 4 2 2" xfId="41432" xr:uid="{37766FE1-C9D0-4082-8F57-5D20093259F6}"/>
    <cellStyle name="Normal 9 3 4 2 4 2 3" xfId="6016" xr:uid="{FD5EAAD4-CC1E-40D3-A9C3-AC0D8646EB59}"/>
    <cellStyle name="Normal 9 3 4 2 4 2 4" xfId="5424" xr:uid="{547EA8E9-ED47-4EA7-935C-C02C42E9C076}"/>
    <cellStyle name="Normal 9 3 4 2 5" xfId="4046" xr:uid="{87BC7AE7-7FF1-4339-9EC8-E45177C98E05}"/>
    <cellStyle name="Normal 9 3 4 2 5 2" xfId="4806" xr:uid="{69670529-C545-4EA2-9547-EE60E415D651}"/>
    <cellStyle name="Normal 9 3 4 2 5 2 2" xfId="41433" xr:uid="{D1E14D4F-C0FB-4166-AD33-6F599699EC4B}"/>
    <cellStyle name="Normal 9 3 4 2 5 2 3" xfId="6017" xr:uid="{59264A3C-19B5-4B5E-A811-0D1503CA57C8}"/>
    <cellStyle name="Normal 9 3 4 2 5 2 4" xfId="5425" xr:uid="{F8C29F94-B227-4849-9A03-A03AB09D8CF0}"/>
    <cellStyle name="Normal 9 3 4 2 6" xfId="4797" xr:uid="{2F85FB0B-1B1A-41B9-9653-F7E9BA93F3D8}"/>
    <cellStyle name="Normal 9 3 4 2 6 2" xfId="41424" xr:uid="{9DEF17B0-CDA4-4F19-8ABE-7F9D31A16927}"/>
    <cellStyle name="Normal 9 3 4 2 6 3" xfId="6008" xr:uid="{F7834EAE-E431-4E35-A255-28877A3B71E8}"/>
    <cellStyle name="Normal 9 3 4 2 6 4" xfId="5416" xr:uid="{1C4201C4-D049-4CA1-8C38-C8BC74A2A55F}"/>
    <cellStyle name="Normal 9 3 4 3" xfId="853" xr:uid="{789CA6A5-94F9-4CC4-B7EC-D9B243209AA3}"/>
    <cellStyle name="Normal 9 3 4 3 2" xfId="2347" xr:uid="{579343AA-5EDA-4A67-84F5-10F16FD9AC0C}"/>
    <cellStyle name="Normal 9 3 4 3 2 2" xfId="2348" xr:uid="{3E69F772-BEC3-4DDB-83F6-E0C90BEE38CB}"/>
    <cellStyle name="Normal 9 3 4 3 2 2 2" xfId="4809" xr:uid="{87D36573-9A09-4628-ADD8-64D112D6B077}"/>
    <cellStyle name="Normal 9 3 4 3 2 2 2 2" xfId="41436" xr:uid="{2E4F509E-8C43-488B-B8DF-21F6B07A7E7D}"/>
    <cellStyle name="Normal 9 3 4 3 2 2 2 3" xfId="6020" xr:uid="{C898B152-2966-4716-844E-544AFDE6AEF9}"/>
    <cellStyle name="Normal 9 3 4 3 2 2 2 4" xfId="5428" xr:uid="{D53B6855-F523-48C0-8A04-39543FBF0888}"/>
    <cellStyle name="Normal 9 3 4 3 2 3" xfId="4808" xr:uid="{0D74FBCE-23EC-4545-AFA2-2504910EAED9}"/>
    <cellStyle name="Normal 9 3 4 3 2 3 2" xfId="41435" xr:uid="{4CFF820A-A0A9-464D-A06F-C13D3AACFB37}"/>
    <cellStyle name="Normal 9 3 4 3 2 3 3" xfId="6019" xr:uid="{DE3AC8D8-8619-4C98-9469-26FADB36D6A4}"/>
    <cellStyle name="Normal 9 3 4 3 2 3 4" xfId="5427" xr:uid="{ECE69EDF-CE70-4F58-BE25-6BDE3DB7C3EC}"/>
    <cellStyle name="Normal 9 3 4 3 3" xfId="2349" xr:uid="{E072AF7B-53A0-4106-8F50-E9B2418491DF}"/>
    <cellStyle name="Normal 9 3 4 3 3 2" xfId="4810" xr:uid="{A0F06603-922A-4746-B841-BDA550F7A489}"/>
    <cellStyle name="Normal 9 3 4 3 3 2 2" xfId="41437" xr:uid="{517B5629-3643-4AEB-AE80-AF3996F91C86}"/>
    <cellStyle name="Normal 9 3 4 3 3 2 3" xfId="6021" xr:uid="{C5FE0F7B-9CF2-42AA-A875-7FB3D2E51C47}"/>
    <cellStyle name="Normal 9 3 4 3 3 2 4" xfId="5429" xr:uid="{8058D132-6604-400A-92FF-A643AD676A42}"/>
    <cellStyle name="Normal 9 3 4 3 4" xfId="4047" xr:uid="{95B99653-27F1-447F-8E57-D70823D0A525}"/>
    <cellStyle name="Normal 9 3 4 3 4 2" xfId="4811" xr:uid="{97908066-FE65-4014-9D45-E87366EA0176}"/>
    <cellStyle name="Normal 9 3 4 3 4 2 2" xfId="41438" xr:uid="{DA1CFE9A-BB5C-47D5-9AF5-5323E4793894}"/>
    <cellStyle name="Normal 9 3 4 3 4 2 3" xfId="6022" xr:uid="{5701ECC4-9131-4F86-BA1E-242A4F4B954E}"/>
    <cellStyle name="Normal 9 3 4 3 4 2 4" xfId="5430" xr:uid="{2E0CE248-B7F2-4557-9A9C-BA99B804E3DC}"/>
    <cellStyle name="Normal 9 3 4 3 5" xfId="4807" xr:uid="{0702C169-840A-422A-A091-FA004EA7159D}"/>
    <cellStyle name="Normal 9 3 4 3 5 2" xfId="41434" xr:uid="{7725AB17-68F6-4DA2-ABF9-74A33222A91F}"/>
    <cellStyle name="Normal 9 3 4 3 5 3" xfId="6018" xr:uid="{9C2872DC-5B7E-43BD-8A12-6010CEF09A5D}"/>
    <cellStyle name="Normal 9 3 4 3 5 4" xfId="5426" xr:uid="{373FA0E5-7A04-4EA3-9D80-87981B748443}"/>
    <cellStyle name="Normal 9 3 4 4" xfId="2350" xr:uid="{ABB2F217-5434-41EE-B49D-34C9FB7303F6}"/>
    <cellStyle name="Normal 9 3 4 4 2" xfId="2351" xr:uid="{4EBD4B86-5352-48E6-B4EA-45254EDB8803}"/>
    <cellStyle name="Normal 9 3 4 4 2 2" xfId="4813" xr:uid="{780F7B8F-56ED-4FB2-8E5C-8000960C181A}"/>
    <cellStyle name="Normal 9 3 4 4 2 2 2" xfId="41440" xr:uid="{4258C746-00D5-4DD2-88E2-4F24D9AB77ED}"/>
    <cellStyle name="Normal 9 3 4 4 2 2 3" xfId="6024" xr:uid="{99BEA102-3592-4EE6-85A4-2DDD23D83690}"/>
    <cellStyle name="Normal 9 3 4 4 2 2 4" xfId="5432" xr:uid="{93876995-3C01-4C6D-A282-DF6D92534DA4}"/>
    <cellStyle name="Normal 9 3 4 4 3" xfId="4048" xr:uid="{7BE17270-198B-456D-B6C3-F68099FEAEFD}"/>
    <cellStyle name="Normal 9 3 4 4 3 2" xfId="4814" xr:uid="{355C1486-9F11-4419-B46F-C9EC8FF9CEBF}"/>
    <cellStyle name="Normal 9 3 4 4 3 2 2" xfId="41441" xr:uid="{9618A3D4-DF62-476B-90DD-3089BE1FE455}"/>
    <cellStyle name="Normal 9 3 4 4 3 2 3" xfId="6025" xr:uid="{23A8E4B5-2D59-444B-A3E6-86530635F5C5}"/>
    <cellStyle name="Normal 9 3 4 4 3 2 4" xfId="5433" xr:uid="{7CF62870-FE2D-451D-8EB0-5CB246B7CA09}"/>
    <cellStyle name="Normal 9 3 4 4 4" xfId="4049" xr:uid="{D40BF39D-D38C-4FE4-9F2D-539C8DF1E417}"/>
    <cellStyle name="Normal 9 3 4 4 4 2" xfId="4815" xr:uid="{6C851D8A-A4E4-4D53-8707-A68DCE978B24}"/>
    <cellStyle name="Normal 9 3 4 4 4 2 2" xfId="41442" xr:uid="{BBCF7949-9A0A-4734-A513-2F50E1234E3F}"/>
    <cellStyle name="Normal 9 3 4 4 4 2 3" xfId="6026" xr:uid="{BD3C6960-758E-4FEC-BD11-2E6511AB0746}"/>
    <cellStyle name="Normal 9 3 4 4 4 2 4" xfId="5434" xr:uid="{BE82F48A-EAAD-45B9-9AA1-BEE35D225A95}"/>
    <cellStyle name="Normal 9 3 4 4 5" xfId="4812" xr:uid="{F1CA54AA-FF7D-47C3-92CD-BF0672CBA78A}"/>
    <cellStyle name="Normal 9 3 4 4 5 2" xfId="41439" xr:uid="{42682FCB-2FB2-486D-B113-45BC7A24827A}"/>
    <cellStyle name="Normal 9 3 4 4 5 3" xfId="6023" xr:uid="{6A66D733-51B6-4594-BD8F-3ADC55C4A66B}"/>
    <cellStyle name="Normal 9 3 4 4 5 4" xfId="5431" xr:uid="{E6101C30-40A4-47C0-9791-2AD651FA6ED8}"/>
    <cellStyle name="Normal 9 3 4 5" xfId="2352" xr:uid="{A7378F58-13E2-4F22-92B6-DC73565383B7}"/>
    <cellStyle name="Normal 9 3 4 5 2" xfId="4816" xr:uid="{6E2894B1-312A-4037-9C28-C1A209803872}"/>
    <cellStyle name="Normal 9 3 4 5 2 2" xfId="41443" xr:uid="{16FD5044-7695-4960-AC99-48FB603366DF}"/>
    <cellStyle name="Normal 9 3 4 5 2 3" xfId="6027" xr:uid="{4FA7106B-52A8-4029-802D-AB75477ABC07}"/>
    <cellStyle name="Normal 9 3 4 5 2 4" xfId="5435" xr:uid="{61CB6FB3-2E7F-4238-952A-7CF151E83D92}"/>
    <cellStyle name="Normal 9 3 4 6" xfId="4050" xr:uid="{C1F60C87-3AD7-4592-A171-71FE965308F2}"/>
    <cellStyle name="Normal 9 3 4 6 2" xfId="4817" xr:uid="{A6452448-5F88-4651-9992-4C514942791D}"/>
    <cellStyle name="Normal 9 3 4 6 2 2" xfId="41444" xr:uid="{84F6B95E-58BE-43F5-9512-77FBB46A2646}"/>
    <cellStyle name="Normal 9 3 4 6 2 3" xfId="6028" xr:uid="{FF18B7CD-7207-4730-AD66-22C988A6375B}"/>
    <cellStyle name="Normal 9 3 4 6 2 4" xfId="5436" xr:uid="{EF6E98A7-3FB4-4324-9C5E-CFB84D421AE0}"/>
    <cellStyle name="Normal 9 3 4 7" xfId="4051" xr:uid="{432A2701-28ED-4953-A2F4-788F8F29B7BB}"/>
    <cellStyle name="Normal 9 3 4 7 2" xfId="4818" xr:uid="{302E9D32-11E5-4BE3-A5EA-325956C3E9A4}"/>
    <cellStyle name="Normal 9 3 4 7 2 2" xfId="41445" xr:uid="{B4C04021-DFC2-4B9D-B8AD-50FCFA5BEF34}"/>
    <cellStyle name="Normal 9 3 4 7 2 3" xfId="6029" xr:uid="{BAF27126-B3D1-4E00-B322-0893C742B9A9}"/>
    <cellStyle name="Normal 9 3 4 7 2 4" xfId="5437" xr:uid="{5C7F2C3A-6DFD-4CBA-955E-48EF32D8824B}"/>
    <cellStyle name="Normal 9 3 4 8" xfId="4796" xr:uid="{2CE34141-04B4-49F1-9CC5-33A200159192}"/>
    <cellStyle name="Normal 9 3 4 8 2" xfId="41423" xr:uid="{9B1CABF9-F609-44F9-A72E-E51A177CF184}"/>
    <cellStyle name="Normal 9 3 4 8 3" xfId="6007" xr:uid="{FECDD43F-2FC3-4066-8E0A-72B0364DA958}"/>
    <cellStyle name="Normal 9 3 4 8 4" xfId="5415" xr:uid="{190023FE-5032-4189-9E91-1008257F0E15}"/>
    <cellStyle name="Normal 9 3 5" xfId="412" xr:uid="{564C85C8-6ADC-444C-B85A-C49D3002621E}"/>
    <cellStyle name="Normal 9 3 5 2" xfId="854" xr:uid="{61C15D99-1909-44D4-8497-D383B3466A5F}"/>
    <cellStyle name="Normal 9 3 5 2 2" xfId="855" xr:uid="{C9B5812E-0D5B-49EC-B3EF-D97AD8550B39}"/>
    <cellStyle name="Normal 9 3 5 2 2 2" xfId="2353" xr:uid="{ACFF9B71-3A08-4894-9543-88A207188715}"/>
    <cellStyle name="Normal 9 3 5 2 2 2 2" xfId="2354" xr:uid="{7A3541F0-6F45-42EC-858E-1430AF195D93}"/>
    <cellStyle name="Normal 9 3 5 2 2 2 2 2" xfId="4823" xr:uid="{805D4F21-AD5C-4EE8-9FE7-05B07D06D17C}"/>
    <cellStyle name="Normal 9 3 5 2 2 2 2 2 2" xfId="41450" xr:uid="{80B8F967-3CC5-4946-8E26-67753FD7E71B}"/>
    <cellStyle name="Normal 9 3 5 2 2 2 2 2 3" xfId="6034" xr:uid="{80F8975B-A8A6-468D-BBF1-88817E97A7D4}"/>
    <cellStyle name="Normal 9 3 5 2 2 2 2 2 4" xfId="5442" xr:uid="{FD69C07B-6195-4A96-9113-46EE7A2D3725}"/>
    <cellStyle name="Normal 9 3 5 2 2 2 3" xfId="4822" xr:uid="{652CE62F-3051-4BF3-9D8F-6CEAFFEB2B13}"/>
    <cellStyle name="Normal 9 3 5 2 2 2 3 2" xfId="41449" xr:uid="{85A1FF4E-AF76-4121-8F89-5FA51FDF0991}"/>
    <cellStyle name="Normal 9 3 5 2 2 2 3 3" xfId="6033" xr:uid="{799443BD-22DB-4EE4-B2C9-3FAA64F1F462}"/>
    <cellStyle name="Normal 9 3 5 2 2 2 3 4" xfId="5441" xr:uid="{639D84CB-E95E-4649-89D6-299B55797A9D}"/>
    <cellStyle name="Normal 9 3 5 2 2 3" xfId="2355" xr:uid="{19AA2454-F62E-47DA-A5BE-D151EB322A82}"/>
    <cellStyle name="Normal 9 3 5 2 2 3 2" xfId="4824" xr:uid="{ED4CE145-3777-423F-B448-9C91798A5A75}"/>
    <cellStyle name="Normal 9 3 5 2 2 3 2 2" xfId="41451" xr:uid="{F1AC8B2A-EA08-4474-8BD8-48B3C59B76D7}"/>
    <cellStyle name="Normal 9 3 5 2 2 3 2 3" xfId="6035" xr:uid="{BCE03CD6-5C5A-4528-BF70-D02D6048F252}"/>
    <cellStyle name="Normal 9 3 5 2 2 3 2 4" xfId="5443" xr:uid="{7E755402-AA88-4552-A01C-A37801E59105}"/>
    <cellStyle name="Normal 9 3 5 2 2 4" xfId="4821" xr:uid="{C5539BCD-7DFA-457D-89D2-FDC98215F99C}"/>
    <cellStyle name="Normal 9 3 5 2 2 4 2" xfId="41448" xr:uid="{EB6B9933-E7E7-41D3-A1F3-30DAC09D2788}"/>
    <cellStyle name="Normal 9 3 5 2 2 4 3" xfId="6032" xr:uid="{2912E558-F1AA-4FAA-B91E-2407CCE1A2CE}"/>
    <cellStyle name="Normal 9 3 5 2 2 4 4" xfId="5440" xr:uid="{06E1A5D5-BF3C-4F51-8EB6-544CA0FFA546}"/>
    <cellStyle name="Normal 9 3 5 2 3" xfId="2356" xr:uid="{543B99A5-169C-4429-9EEA-478C0D82D72D}"/>
    <cellStyle name="Normal 9 3 5 2 3 2" xfId="2357" xr:uid="{1D6B9467-F6BA-4C68-B728-2C192D42AB38}"/>
    <cellStyle name="Normal 9 3 5 2 3 2 2" xfId="4826" xr:uid="{623C3832-8EB7-4FDA-9D13-02E8C2CBED96}"/>
    <cellStyle name="Normal 9 3 5 2 3 2 2 2" xfId="41453" xr:uid="{A266CE04-D093-45A1-8FD0-A3A94EE2FAE1}"/>
    <cellStyle name="Normal 9 3 5 2 3 2 2 3" xfId="6037" xr:uid="{6D06D80F-14C6-40FA-9C9A-53FD78FB004C}"/>
    <cellStyle name="Normal 9 3 5 2 3 2 2 4" xfId="5445" xr:uid="{D08E7067-FD0C-46B0-9A46-FAF898FF677B}"/>
    <cellStyle name="Normal 9 3 5 2 3 3" xfId="4825" xr:uid="{16C3B016-27F3-4B22-94A3-B1013B09DEF6}"/>
    <cellStyle name="Normal 9 3 5 2 3 3 2" xfId="41452" xr:uid="{B99FD9F8-04C2-4B1F-9C49-B77704044263}"/>
    <cellStyle name="Normal 9 3 5 2 3 3 3" xfId="6036" xr:uid="{8B004094-0CF8-4F5E-842D-5982602EF7F9}"/>
    <cellStyle name="Normal 9 3 5 2 3 3 4" xfId="5444" xr:uid="{A51380CB-6EA8-489D-BA70-2BB1B34724E2}"/>
    <cellStyle name="Normal 9 3 5 2 4" xfId="2358" xr:uid="{FE32D2C8-2FF9-4BB9-A4C0-BFBA4D8EF20E}"/>
    <cellStyle name="Normal 9 3 5 2 4 2" xfId="4827" xr:uid="{8FBC19A5-7B95-4106-838B-0BD1CF2C0B98}"/>
    <cellStyle name="Normal 9 3 5 2 4 2 2" xfId="41454" xr:uid="{A174AAB7-6F21-4441-892B-4541632DD0A0}"/>
    <cellStyle name="Normal 9 3 5 2 4 2 3" xfId="6038" xr:uid="{828AA039-037B-4049-8C60-28AB6FD2E87C}"/>
    <cellStyle name="Normal 9 3 5 2 4 2 4" xfId="5446" xr:uid="{56160256-76C2-4321-8BF5-247EE3B96FE2}"/>
    <cellStyle name="Normal 9 3 5 2 5" xfId="4820" xr:uid="{17433C08-9EB9-4887-8504-24FAF89C4F1D}"/>
    <cellStyle name="Normal 9 3 5 2 5 2" xfId="41447" xr:uid="{B0DA7517-49ED-4120-8ABA-50A2E8225997}"/>
    <cellStyle name="Normal 9 3 5 2 5 3" xfId="6031" xr:uid="{B10A0541-6A21-4752-BCE6-B824993BD1BF}"/>
    <cellStyle name="Normal 9 3 5 2 5 4" xfId="5439" xr:uid="{7FD49C81-0B32-4869-8BFD-216A17518747}"/>
    <cellStyle name="Normal 9 3 5 3" xfId="856" xr:uid="{0DE637D2-FEA5-4CCA-93DA-74F73A196F95}"/>
    <cellStyle name="Normal 9 3 5 3 2" xfId="2359" xr:uid="{A0126C48-471F-4F4D-91BB-EF047F0E0669}"/>
    <cellStyle name="Normal 9 3 5 3 2 2" xfId="2360" xr:uid="{D38C6A5C-05FE-4A15-98EC-71C9CFCAA201}"/>
    <cellStyle name="Normal 9 3 5 3 2 2 2" xfId="4830" xr:uid="{1DA0AF09-03FB-40B2-BA0A-FA801EA05CC6}"/>
    <cellStyle name="Normal 9 3 5 3 2 2 2 2" xfId="41457" xr:uid="{35BF035A-2B0C-4667-9AEA-1D52F2992D8E}"/>
    <cellStyle name="Normal 9 3 5 3 2 2 2 3" xfId="6041" xr:uid="{8656EB71-DAC4-45DD-BC34-0792E1D03F9A}"/>
    <cellStyle name="Normal 9 3 5 3 2 2 2 4" xfId="5449" xr:uid="{A03E0FAC-A9EF-4052-8BE2-E85BF0F72F13}"/>
    <cellStyle name="Normal 9 3 5 3 2 3" xfId="4829" xr:uid="{6E8D5B7B-3490-46E6-8459-682A59584B02}"/>
    <cellStyle name="Normal 9 3 5 3 2 3 2" xfId="41456" xr:uid="{DDDFA573-7C55-4947-BC52-755E77EA88CB}"/>
    <cellStyle name="Normal 9 3 5 3 2 3 3" xfId="6040" xr:uid="{77D6BC7B-8579-492D-B4EE-49AF261CA0D7}"/>
    <cellStyle name="Normal 9 3 5 3 2 3 4" xfId="5448" xr:uid="{D85F36B4-D97B-4664-9D46-E5E86E6C8DEC}"/>
    <cellStyle name="Normal 9 3 5 3 3" xfId="2361" xr:uid="{68F9C884-D561-4B98-8493-46375DDD5756}"/>
    <cellStyle name="Normal 9 3 5 3 3 2" xfId="4831" xr:uid="{4DD356B8-9ADD-4BE7-876F-862FE5AD8689}"/>
    <cellStyle name="Normal 9 3 5 3 3 2 2" xfId="41458" xr:uid="{66442397-CFAE-4412-B9D0-2E8F5B9E0776}"/>
    <cellStyle name="Normal 9 3 5 3 3 2 3" xfId="6042" xr:uid="{27A71791-C79C-43C6-B661-4F5FADA81E2D}"/>
    <cellStyle name="Normal 9 3 5 3 3 2 4" xfId="5450" xr:uid="{8F3510BC-A9DD-46C8-BDC7-E040BD4010F0}"/>
    <cellStyle name="Normal 9 3 5 3 4" xfId="4052" xr:uid="{FE2AEF86-12BE-4FA7-AF21-56B034089878}"/>
    <cellStyle name="Normal 9 3 5 3 4 2" xfId="4832" xr:uid="{E67C2AE6-FCA5-4209-AD82-A180DFF8BBFE}"/>
    <cellStyle name="Normal 9 3 5 3 4 2 2" xfId="41459" xr:uid="{A824FE87-0368-4FB7-BA5A-E72960D1131B}"/>
    <cellStyle name="Normal 9 3 5 3 4 2 3" xfId="6043" xr:uid="{4B1A0324-CAB8-4DDF-8953-4D544ED96EC7}"/>
    <cellStyle name="Normal 9 3 5 3 4 2 4" xfId="5451" xr:uid="{588F8FC8-3522-4D44-B0D8-A0D8E86CD473}"/>
    <cellStyle name="Normal 9 3 5 3 5" xfId="4828" xr:uid="{19FD260A-AAEE-411F-904F-2CB10D78E726}"/>
    <cellStyle name="Normal 9 3 5 3 5 2" xfId="41455" xr:uid="{3E71E944-234C-4854-8302-374F72B6F6C9}"/>
    <cellStyle name="Normal 9 3 5 3 5 3" xfId="6039" xr:uid="{2EEE9B7F-42FD-4FB0-8DCC-BFD0DC14E7EE}"/>
    <cellStyle name="Normal 9 3 5 3 5 4" xfId="5447" xr:uid="{162FB7FE-85EE-49BC-B269-D9258F460B3A}"/>
    <cellStyle name="Normal 9 3 5 4" xfId="2362" xr:uid="{38996514-11E4-4D79-B783-ABB74D179500}"/>
    <cellStyle name="Normal 9 3 5 4 2" xfId="2363" xr:uid="{09999728-D0AB-4D84-9CD0-A4A9A330AF42}"/>
    <cellStyle name="Normal 9 3 5 4 2 2" xfId="4834" xr:uid="{A75ED9E2-52EF-4C9B-9BED-1DB988849C2A}"/>
    <cellStyle name="Normal 9 3 5 4 2 2 2" xfId="41461" xr:uid="{CBEA7C26-2EA3-4054-9720-06246C2B175F}"/>
    <cellStyle name="Normal 9 3 5 4 2 2 3" xfId="6045" xr:uid="{6CC1D804-2A6A-44BA-B5EE-305E25B6A9D4}"/>
    <cellStyle name="Normal 9 3 5 4 2 2 4" xfId="5453" xr:uid="{2FD2A474-5F01-4C96-BA76-0635FE9E1DE0}"/>
    <cellStyle name="Normal 9 3 5 4 3" xfId="4833" xr:uid="{9180CC13-A665-4C4F-A7A2-7AD8AB5943AB}"/>
    <cellStyle name="Normal 9 3 5 4 3 2" xfId="41460" xr:uid="{009B272D-DE31-4BB0-91E8-7F8441DAAD04}"/>
    <cellStyle name="Normal 9 3 5 4 3 3" xfId="6044" xr:uid="{A13EBAB9-19D0-415D-BF5F-62745FE697E6}"/>
    <cellStyle name="Normal 9 3 5 4 3 4" xfId="5452" xr:uid="{2A4B4708-4EF5-4709-8FCC-7C0B18404B27}"/>
    <cellStyle name="Normal 9 3 5 5" xfId="2364" xr:uid="{A3054491-C2E3-408E-BDD2-AA99D472B67D}"/>
    <cellStyle name="Normal 9 3 5 5 2" xfId="4835" xr:uid="{53806A1C-7524-4CC2-B890-17FC05F6D5D4}"/>
    <cellStyle name="Normal 9 3 5 5 2 2" xfId="41462" xr:uid="{8A68A879-27FF-476B-AD72-4178E3B0A90B}"/>
    <cellStyle name="Normal 9 3 5 5 2 3" xfId="6046" xr:uid="{69A4935B-107B-4C41-8C71-861DD8744A77}"/>
    <cellStyle name="Normal 9 3 5 5 2 4" xfId="5454" xr:uid="{A8769596-EB4F-492C-A6E2-59293FB802A0}"/>
    <cellStyle name="Normal 9 3 5 6" xfId="4053" xr:uid="{1CF0D281-51E3-455F-BF98-9021BFF06830}"/>
    <cellStyle name="Normal 9 3 5 6 2" xfId="4836" xr:uid="{6CDFCE04-F303-41C9-82CF-B5F011E685ED}"/>
    <cellStyle name="Normal 9 3 5 6 2 2" xfId="41463" xr:uid="{F216416E-A2E1-40CD-BDA4-4219025A492F}"/>
    <cellStyle name="Normal 9 3 5 6 2 3" xfId="6047" xr:uid="{0F47CCCC-78CC-4A33-829D-99BBB8327337}"/>
    <cellStyle name="Normal 9 3 5 6 2 4" xfId="5455" xr:uid="{BCF75644-2A20-4370-ABF4-314A2F1F234A}"/>
    <cellStyle name="Normal 9 3 5 7" xfId="4819" xr:uid="{E124B251-6F9E-4C77-85AC-83D3D9398622}"/>
    <cellStyle name="Normal 9 3 5 7 2" xfId="41446" xr:uid="{FB0ADD29-7E64-41E2-ADF5-C7E7583A5BE9}"/>
    <cellStyle name="Normal 9 3 5 7 3" xfId="6030" xr:uid="{2B50C045-DE33-48BA-B695-81210A316344}"/>
    <cellStyle name="Normal 9 3 5 7 4" xfId="5438" xr:uid="{C865B3F7-7711-4541-A984-DE3010D20F52}"/>
    <cellStyle name="Normal 9 3 6" xfId="413" xr:uid="{3C01BC71-E775-415A-91B6-F936D3F61D04}"/>
    <cellStyle name="Normal 9 3 6 2" xfId="857" xr:uid="{84B9A3B3-EF7C-4F3F-85AE-5BC1B75F0363}"/>
    <cellStyle name="Normal 9 3 6 2 2" xfId="2365" xr:uid="{AD71612D-4BBF-4500-8E15-3F89AB10EC23}"/>
    <cellStyle name="Normal 9 3 6 2 2 2" xfId="2366" xr:uid="{369490AC-3AF1-49F5-AFC2-75F6F62F6F38}"/>
    <cellStyle name="Normal 9 3 6 2 2 2 2" xfId="4840" xr:uid="{7375A881-0CC6-4CE3-94F2-22EE23261498}"/>
    <cellStyle name="Normal 9 3 6 2 2 2 2 2" xfId="41467" xr:uid="{1A82F84A-36CA-4100-A91A-297FADA1381F}"/>
    <cellStyle name="Normal 9 3 6 2 2 2 2 3" xfId="6051" xr:uid="{AEFBE3B4-BF67-4488-B00B-DC15359164B0}"/>
    <cellStyle name="Normal 9 3 6 2 2 2 2 4" xfId="5459" xr:uid="{3DD60508-5140-4BA6-8D34-FB030A3CA4A5}"/>
    <cellStyle name="Normal 9 3 6 2 2 3" xfId="4839" xr:uid="{9DC19DF7-9F13-4F24-A36E-A36DA56D3B39}"/>
    <cellStyle name="Normal 9 3 6 2 2 3 2" xfId="41466" xr:uid="{D96D9D98-30E7-4791-8497-8B7CDBC371CB}"/>
    <cellStyle name="Normal 9 3 6 2 2 3 3" xfId="6050" xr:uid="{05BC6AD8-203D-4669-9DED-91CC01F327DD}"/>
    <cellStyle name="Normal 9 3 6 2 2 3 4" xfId="5458" xr:uid="{3F3347D4-DFFE-4CC6-A40C-7983CB0EB5C0}"/>
    <cellStyle name="Normal 9 3 6 2 3" xfId="2367" xr:uid="{60DD34E7-B51F-4012-9CAD-AB55671D4680}"/>
    <cellStyle name="Normal 9 3 6 2 3 2" xfId="4841" xr:uid="{8D75B5E6-D7BA-42EA-A2C4-1C7DAA3D21F6}"/>
    <cellStyle name="Normal 9 3 6 2 3 2 2" xfId="41468" xr:uid="{5977FA26-839B-4313-AEEA-A09C760B51A7}"/>
    <cellStyle name="Normal 9 3 6 2 3 2 3" xfId="6052" xr:uid="{C3EE1BDB-CD37-484C-B1E9-5960AB27025A}"/>
    <cellStyle name="Normal 9 3 6 2 3 2 4" xfId="5460" xr:uid="{A7786C98-7A73-4609-8E5B-FA0C6210DF83}"/>
    <cellStyle name="Normal 9 3 6 2 4" xfId="4054" xr:uid="{A8617A7B-86CD-4066-9305-FE803048AE28}"/>
    <cellStyle name="Normal 9 3 6 2 4 2" xfId="4842" xr:uid="{32B5AB77-EA64-41C1-89AB-FD94F5FA2420}"/>
    <cellStyle name="Normal 9 3 6 2 4 2 2" xfId="41469" xr:uid="{30C66E72-875F-4CE8-AB2F-B7794A3F8730}"/>
    <cellStyle name="Normal 9 3 6 2 4 2 3" xfId="6053" xr:uid="{91E4E553-59C0-4451-A645-58D37B9F861A}"/>
    <cellStyle name="Normal 9 3 6 2 4 2 4" xfId="5461" xr:uid="{83529F42-E5AC-4887-87B2-2A751D3062DB}"/>
    <cellStyle name="Normal 9 3 6 2 5" xfId="4838" xr:uid="{C0D649BF-17C9-4BEF-9CAB-111EF13272BD}"/>
    <cellStyle name="Normal 9 3 6 2 5 2" xfId="41465" xr:uid="{E922E63F-38F1-48E7-8D5C-71D3BA4BC441}"/>
    <cellStyle name="Normal 9 3 6 2 5 3" xfId="6049" xr:uid="{DF10DB90-8C1E-4C97-9804-1AA0D263DBF8}"/>
    <cellStyle name="Normal 9 3 6 2 5 4" xfId="5457" xr:uid="{7EB232D9-15EB-42B4-B0ED-2609F0D900C3}"/>
    <cellStyle name="Normal 9 3 6 3" xfId="2368" xr:uid="{EF9FC924-52C8-4224-8B15-86882BEBB135}"/>
    <cellStyle name="Normal 9 3 6 3 2" xfId="2369" xr:uid="{5004BE72-AF10-4391-89EF-5715DB548ABE}"/>
    <cellStyle name="Normal 9 3 6 3 2 2" xfId="4844" xr:uid="{FB9BB822-FE93-4C97-AC81-031561216146}"/>
    <cellStyle name="Normal 9 3 6 3 2 2 2" xfId="41471" xr:uid="{38524D3D-9D4E-4421-A567-1189A0456EF5}"/>
    <cellStyle name="Normal 9 3 6 3 2 2 3" xfId="6055" xr:uid="{48EE2CA2-F50D-46A8-93D8-86887847D939}"/>
    <cellStyle name="Normal 9 3 6 3 2 2 4" xfId="5463" xr:uid="{480D6C4B-EB4B-48E4-8FC7-DAE4033DA776}"/>
    <cellStyle name="Normal 9 3 6 3 3" xfId="4843" xr:uid="{9918299B-E179-43ED-B7C2-9E4EB56ADC70}"/>
    <cellStyle name="Normal 9 3 6 3 3 2" xfId="41470" xr:uid="{B4E51A04-CDF0-42A2-B101-D035449E2EF3}"/>
    <cellStyle name="Normal 9 3 6 3 3 3" xfId="6054" xr:uid="{618940B2-49AB-4FC8-9B04-63B0604A11C5}"/>
    <cellStyle name="Normal 9 3 6 3 3 4" xfId="5462" xr:uid="{2BFCB244-F2A7-48E3-A7DB-13C865085455}"/>
    <cellStyle name="Normal 9 3 6 4" xfId="2370" xr:uid="{4A820CC3-0314-4572-A349-F85FB58D8904}"/>
    <cellStyle name="Normal 9 3 6 4 2" xfId="4845" xr:uid="{4DBFEDA8-513C-4206-8798-20DF4F165506}"/>
    <cellStyle name="Normal 9 3 6 4 2 2" xfId="41472" xr:uid="{59390E95-1DCB-4D58-94C0-BE399F1CC33B}"/>
    <cellStyle name="Normal 9 3 6 4 2 3" xfId="6056" xr:uid="{E920BC0F-BECD-4234-8636-11C1DE3EDD50}"/>
    <cellStyle name="Normal 9 3 6 4 2 4" xfId="5464" xr:uid="{AD634B16-7F2D-4794-8CD8-7584AD923114}"/>
    <cellStyle name="Normal 9 3 6 5" xfId="4055" xr:uid="{BC23428E-5199-406D-8DD9-2E82B4E7C5A1}"/>
    <cellStyle name="Normal 9 3 6 5 2" xfId="4846" xr:uid="{A633A24E-23B2-4BB6-86AD-F2B448C1B313}"/>
    <cellStyle name="Normal 9 3 6 5 2 2" xfId="41473" xr:uid="{B97AE1BD-78AF-4212-B48A-65C5E7CF33BE}"/>
    <cellStyle name="Normal 9 3 6 5 2 3" xfId="6057" xr:uid="{B710EC6A-588E-4BAD-8D3C-E72E04D9F209}"/>
    <cellStyle name="Normal 9 3 6 5 2 4" xfId="5465" xr:uid="{9E885974-232F-4545-83F1-52EA1785E2B2}"/>
    <cellStyle name="Normal 9 3 6 6" xfId="4837" xr:uid="{9B536F23-2F11-4DAF-9FA8-EA3DDAEF1A91}"/>
    <cellStyle name="Normal 9 3 6 6 2" xfId="41464" xr:uid="{6A34EA44-F13B-47EF-9277-E02F6A3FD85F}"/>
    <cellStyle name="Normal 9 3 6 6 3" xfId="6048" xr:uid="{B1A4D23D-6DD5-41CB-9FB0-D3ADF482886C}"/>
    <cellStyle name="Normal 9 3 6 6 4" xfId="5456" xr:uid="{B0A3B40C-3117-442F-B4E1-2C686F69C336}"/>
    <cellStyle name="Normal 9 3 7" xfId="858" xr:uid="{F8801412-8017-485E-AD76-98780AE3AA3B}"/>
    <cellStyle name="Normal 9 3 7 2" xfId="2371" xr:uid="{B584E45D-799A-44DC-A44B-40569A0B3733}"/>
    <cellStyle name="Normal 9 3 7 2 2" xfId="2372" xr:uid="{E3960F1E-CB99-45ED-8C58-0CA00C847D11}"/>
    <cellStyle name="Normal 9 3 7 2 2 2" xfId="4849" xr:uid="{EE658A1B-8F7D-49FE-9694-B8F1B40D6C3D}"/>
    <cellStyle name="Normal 9 3 7 2 2 2 2" xfId="41476" xr:uid="{6DEC7FA7-F51B-4949-86C3-9C0BD7B3A0E0}"/>
    <cellStyle name="Normal 9 3 7 2 2 2 3" xfId="6060" xr:uid="{208AEDB0-0F73-447D-83DB-1E45688230B3}"/>
    <cellStyle name="Normal 9 3 7 2 2 2 4" xfId="5468" xr:uid="{CE2CFAD8-6A64-448E-971B-9009F6DCF252}"/>
    <cellStyle name="Normal 9 3 7 2 3" xfId="4848" xr:uid="{7BCEC771-15AE-47E2-9149-074D0E1072C4}"/>
    <cellStyle name="Normal 9 3 7 2 3 2" xfId="41475" xr:uid="{E7FB4FB8-C2B3-465E-956D-6015B10666E4}"/>
    <cellStyle name="Normal 9 3 7 2 3 3" xfId="6059" xr:uid="{AC5B5DCE-EEF0-484F-A497-90E6000C22AE}"/>
    <cellStyle name="Normal 9 3 7 2 3 4" xfId="5467" xr:uid="{7D4FF032-6B79-4DD2-8DD3-F3F7E164F07E}"/>
    <cellStyle name="Normal 9 3 7 3" xfId="2373" xr:uid="{5965F016-CCD1-4FE4-B989-ABFF70A68FAB}"/>
    <cellStyle name="Normal 9 3 7 3 2" xfId="4850" xr:uid="{F992D0E2-BC2C-4ECB-90E4-46C009955BC5}"/>
    <cellStyle name="Normal 9 3 7 3 2 2" xfId="41477" xr:uid="{412F0CD4-C2EA-4236-A278-634208ACDCE7}"/>
    <cellStyle name="Normal 9 3 7 3 2 3" xfId="6061" xr:uid="{A9AF25A6-A82C-416C-8FF1-CD6F45DAAABD}"/>
    <cellStyle name="Normal 9 3 7 3 2 4" xfId="5469" xr:uid="{D1306B57-9654-4971-A4D9-2EE3214B3F56}"/>
    <cellStyle name="Normal 9 3 7 4" xfId="4056" xr:uid="{1783FEE6-0241-45B0-86A7-2B6C1CA22B5E}"/>
    <cellStyle name="Normal 9 3 7 4 2" xfId="4851" xr:uid="{9C1E88BB-374B-47CB-BE9D-9F9BDB8259E1}"/>
    <cellStyle name="Normal 9 3 7 4 2 2" xfId="41478" xr:uid="{F00D1279-46DF-495F-8E8B-896978D79F4B}"/>
    <cellStyle name="Normal 9 3 7 4 2 3" xfId="6062" xr:uid="{53855C0C-918B-4017-88B6-0A6ABB4982F4}"/>
    <cellStyle name="Normal 9 3 7 4 2 4" xfId="5470" xr:uid="{3FA670C1-603B-4B09-8D6D-147027E4DE0D}"/>
    <cellStyle name="Normal 9 3 7 5" xfId="4847" xr:uid="{349F258F-DAA1-4BED-B020-DE5339BBFA55}"/>
    <cellStyle name="Normal 9 3 7 5 2" xfId="41474" xr:uid="{EF941BDD-FBC4-49F5-AAF6-0A95407FDB23}"/>
    <cellStyle name="Normal 9 3 7 5 3" xfId="6058" xr:uid="{9B8C5477-8E71-447A-922A-08EEFB644EAE}"/>
    <cellStyle name="Normal 9 3 7 5 4" xfId="5466" xr:uid="{C8FA8F38-2840-45DE-81FE-E5EAEB4F4FF7}"/>
    <cellStyle name="Normal 9 3 8" xfId="2374" xr:uid="{A7D898D2-907F-4D9F-A4EC-C80821CD1B79}"/>
    <cellStyle name="Normal 9 3 8 2" xfId="2375" xr:uid="{236E02AA-E6CE-4057-9089-5F87B2642B6D}"/>
    <cellStyle name="Normal 9 3 8 2 2" xfId="4853" xr:uid="{439229B5-3AC3-4985-A8AA-4CA68582F558}"/>
    <cellStyle name="Normal 9 3 8 2 2 2" xfId="41480" xr:uid="{065094F4-0E67-4CD8-941F-1979C08AA114}"/>
    <cellStyle name="Normal 9 3 8 2 2 3" xfId="6064" xr:uid="{9228E2D0-E2F3-4695-8DD1-29DF27800ADC}"/>
    <cellStyle name="Normal 9 3 8 2 2 4" xfId="5472" xr:uid="{F8AF411A-80BA-461E-A2F5-53292C98198E}"/>
    <cellStyle name="Normal 9 3 8 3" xfId="4057" xr:uid="{3CAAD046-3546-4333-B083-919FB4BF5E9D}"/>
    <cellStyle name="Normal 9 3 8 3 2" xfId="4854" xr:uid="{43DB2774-12B8-4168-8E75-252C8AC8FD46}"/>
    <cellStyle name="Normal 9 3 8 3 2 2" xfId="41481" xr:uid="{19484F11-F6DA-43CB-8B2D-8B8F2E1A77BA}"/>
    <cellStyle name="Normal 9 3 8 3 2 3" xfId="6065" xr:uid="{93295E81-F983-4778-8637-66529FD49647}"/>
    <cellStyle name="Normal 9 3 8 3 2 4" xfId="5473" xr:uid="{EE2DC47F-2A26-4122-8074-0CE32C94A723}"/>
    <cellStyle name="Normal 9 3 8 4" xfId="4058" xr:uid="{8053B4E9-A3A7-42EF-8327-CEBBE3710908}"/>
    <cellStyle name="Normal 9 3 8 4 2" xfId="4855" xr:uid="{A6D80641-52FD-41A4-BD87-1C28466DAB56}"/>
    <cellStyle name="Normal 9 3 8 4 2 2" xfId="41482" xr:uid="{FA2FCC1E-F723-4CCB-8EB0-9D5A314F74E5}"/>
    <cellStyle name="Normal 9 3 8 4 2 3" xfId="6066" xr:uid="{CCF764B7-2BB2-4E4A-B33C-C90F871E3305}"/>
    <cellStyle name="Normal 9 3 8 4 2 4" xfId="5474" xr:uid="{8C0F4B67-D556-4C6D-BC04-5CACFA0BC7F5}"/>
    <cellStyle name="Normal 9 3 8 5" xfId="4852" xr:uid="{A67154FC-79AE-4849-89FA-017331A605E6}"/>
    <cellStyle name="Normal 9 3 8 5 2" xfId="41479" xr:uid="{E0CFBBE0-B3BE-413D-A163-D6ECF400F9A1}"/>
    <cellStyle name="Normal 9 3 8 5 3" xfId="6063" xr:uid="{0AA75845-54E3-4D02-BCF2-0CD8F76277B1}"/>
    <cellStyle name="Normal 9 3 8 5 4" xfId="5471" xr:uid="{492DB34E-492B-40DE-9D2E-E9463064F3B3}"/>
    <cellStyle name="Normal 9 3 9" xfId="2376" xr:uid="{7B517E08-F2ED-46FB-8E73-5CBE28523B3B}"/>
    <cellStyle name="Normal 9 3 9 2" xfId="4856" xr:uid="{7C0CA279-DAA9-4616-9105-FF576E835779}"/>
    <cellStyle name="Normal 9 3 9 2 2" xfId="41483" xr:uid="{B1B7C0BE-B2F2-4A40-A8F0-713609A1C40D}"/>
    <cellStyle name="Normal 9 3 9 2 3" xfId="6067" xr:uid="{8804D6CB-B5F0-4231-A649-84364B3E8E99}"/>
    <cellStyle name="Normal 9 3 9 2 4" xfId="5475" xr:uid="{AFC6F9A7-0079-4FF0-9033-3FE8F66FCA23}"/>
    <cellStyle name="Normal 9 4" xfId="174" xr:uid="{878FF869-0602-473D-A595-54B0FFAB72FB}"/>
    <cellStyle name="Normal 9 4 10" xfId="4059" xr:uid="{E1568956-3E76-462C-A563-F0195094BD7E}"/>
    <cellStyle name="Normal 9 4 10 2" xfId="4858" xr:uid="{9D355E24-D46F-45C4-9FD5-F7E044E59319}"/>
    <cellStyle name="Normal 9 4 10 2 2" xfId="41485" xr:uid="{F459B906-066F-42FF-8164-18700978B89E}"/>
    <cellStyle name="Normal 9 4 10 2 3" xfId="6069" xr:uid="{B71C612A-4ABD-4AD5-8DBB-2DD82E85854F}"/>
    <cellStyle name="Normal 9 4 10 2 4" xfId="5477" xr:uid="{4AF2DEA7-F740-41EB-9E3B-22DCA1FECA49}"/>
    <cellStyle name="Normal 9 4 11" xfId="4060" xr:uid="{F60CC6A8-4E2F-43B6-AB6B-D5C19B3EB082}"/>
    <cellStyle name="Normal 9 4 11 2" xfId="4859" xr:uid="{55106610-6A01-4D2D-8332-16ED968A5548}"/>
    <cellStyle name="Normal 9 4 11 2 2" xfId="41486" xr:uid="{C43B60AD-C0AE-4097-8A9C-2CD417790460}"/>
    <cellStyle name="Normal 9 4 11 2 3" xfId="6070" xr:uid="{EC1F85DE-62D9-4825-9C77-90BC8528B743}"/>
    <cellStyle name="Normal 9 4 11 2 4" xfId="5478" xr:uid="{5EC7B178-02A9-40D0-9AF8-CA345B18C832}"/>
    <cellStyle name="Normal 9 4 12" xfId="4857" xr:uid="{2BE1D358-AF9F-4126-9380-7B1A297065FA}"/>
    <cellStyle name="Normal 9 4 12 2" xfId="41484" xr:uid="{BB72572A-309F-47E1-92D5-E72290F10596}"/>
    <cellStyle name="Normal 9 4 12 3" xfId="6068" xr:uid="{CFD829B7-C0FA-4829-8B05-706E65BB65B4}"/>
    <cellStyle name="Normal 9 4 12 4" xfId="5476" xr:uid="{4E8492AC-8C24-4C1E-8DC1-517A27635BF1}"/>
    <cellStyle name="Normal 9 4 2" xfId="175" xr:uid="{04B3C24B-A43F-4CD7-B0B2-24ECFCD1E631}"/>
    <cellStyle name="Normal 9 4 2 10" xfId="4860" xr:uid="{8852C580-09F1-4ECD-B49E-68383D6E3067}"/>
    <cellStyle name="Normal 9 4 2 10 2" xfId="41487" xr:uid="{ADEF407F-CEF3-4405-8EDD-027BD07364CC}"/>
    <cellStyle name="Normal 9 4 2 10 3" xfId="6071" xr:uid="{181643B8-B005-414F-AA2B-6DEA66AFD350}"/>
    <cellStyle name="Normal 9 4 2 10 4" xfId="5479" xr:uid="{E514B2E3-80FA-4D4F-8918-1895FA328A40}"/>
    <cellStyle name="Normal 9 4 2 2" xfId="176" xr:uid="{A26E3DC5-9630-420F-BFA4-F1D4441F05DD}"/>
    <cellStyle name="Normal 9 4 2 2 2" xfId="414" xr:uid="{1EEBC24D-4884-4017-B0DA-07ACD9C49D31}"/>
    <cellStyle name="Normal 9 4 2 2 2 2" xfId="859" xr:uid="{9A60ECFF-C209-4075-B0E2-1686D4883235}"/>
    <cellStyle name="Normal 9 4 2 2 2 2 2" xfId="2377" xr:uid="{43BE655C-A1D5-44DF-ABC1-C591A800996B}"/>
    <cellStyle name="Normal 9 4 2 2 2 2 2 2" xfId="2378" xr:uid="{D1A24AC0-3091-4B1F-9728-4FB5A1FC767E}"/>
    <cellStyle name="Normal 9 4 2 2 2 2 2 2 2" xfId="4865" xr:uid="{14A2A98C-DA2B-4BB4-8003-00C72FF6AA55}"/>
    <cellStyle name="Normal 9 4 2 2 2 2 2 2 2 2" xfId="41492" xr:uid="{88ECFABC-7F2C-4921-B319-B3D01E1337A8}"/>
    <cellStyle name="Normal 9 4 2 2 2 2 2 2 2 3" xfId="6076" xr:uid="{479E6404-A9EB-4023-98B1-3B3CFEEA2460}"/>
    <cellStyle name="Normal 9 4 2 2 2 2 2 2 2 4" xfId="5484" xr:uid="{0F063009-DB5B-4F1E-B9BA-1E2E36269890}"/>
    <cellStyle name="Normal 9 4 2 2 2 2 2 3" xfId="4864" xr:uid="{EE62EA33-4652-4F7D-ACE9-B8261A48BDA7}"/>
    <cellStyle name="Normal 9 4 2 2 2 2 2 3 2" xfId="41491" xr:uid="{B09000A7-2CC9-45C8-A92A-2B6765915143}"/>
    <cellStyle name="Normal 9 4 2 2 2 2 2 3 3" xfId="6075" xr:uid="{21A3E862-465B-4C29-9062-D2E9A8A6238D}"/>
    <cellStyle name="Normal 9 4 2 2 2 2 2 3 4" xfId="5483" xr:uid="{4F35ABC0-9C95-4971-843A-431A2864D50A}"/>
    <cellStyle name="Normal 9 4 2 2 2 2 3" xfId="2379" xr:uid="{C50DE0CC-0E74-44CB-8613-F80A5B37C407}"/>
    <cellStyle name="Normal 9 4 2 2 2 2 3 2" xfId="4866" xr:uid="{BBD0CB85-249C-4F31-80E5-8E64226C4897}"/>
    <cellStyle name="Normal 9 4 2 2 2 2 3 2 2" xfId="41493" xr:uid="{B6904FC1-11CF-405C-BE42-8A7EFFED5990}"/>
    <cellStyle name="Normal 9 4 2 2 2 2 3 2 3" xfId="6077" xr:uid="{8888C290-215A-439E-9279-62BD87B83194}"/>
    <cellStyle name="Normal 9 4 2 2 2 2 3 2 4" xfId="5485" xr:uid="{52541432-9346-4BBF-BAE8-5EEADEDB4021}"/>
    <cellStyle name="Normal 9 4 2 2 2 2 4" xfId="4061" xr:uid="{D6A4EED7-3E1D-491D-912D-8DF9485FD2D0}"/>
    <cellStyle name="Normal 9 4 2 2 2 2 4 2" xfId="4867" xr:uid="{91A102FF-BB3C-400F-B4CC-77D7B7958A36}"/>
    <cellStyle name="Normal 9 4 2 2 2 2 4 2 2" xfId="41494" xr:uid="{DE2A3D7B-8872-46DE-9B3B-543081127D93}"/>
    <cellStyle name="Normal 9 4 2 2 2 2 4 2 3" xfId="6078" xr:uid="{AC8CC406-2E61-4797-AA70-04FEDF84EDD4}"/>
    <cellStyle name="Normal 9 4 2 2 2 2 4 2 4" xfId="5486" xr:uid="{81E7E682-7693-4F4F-B079-075BDF167157}"/>
    <cellStyle name="Normal 9 4 2 2 2 2 5" xfId="4863" xr:uid="{D5051905-5268-4F30-BFF8-A9CBD934ED7D}"/>
    <cellStyle name="Normal 9 4 2 2 2 2 5 2" xfId="41490" xr:uid="{AB46BE36-4C5C-4387-AF0B-F0D159C01426}"/>
    <cellStyle name="Normal 9 4 2 2 2 2 5 3" xfId="6074" xr:uid="{5211FAB7-CDD1-4646-BBD1-4F8DF0BE42AC}"/>
    <cellStyle name="Normal 9 4 2 2 2 2 5 4" xfId="5482" xr:uid="{202D4989-4BC5-4173-8898-8D087B3AE811}"/>
    <cellStyle name="Normal 9 4 2 2 2 3" xfId="2380" xr:uid="{37880426-CC75-47B4-96E4-3D39BDD0C338}"/>
    <cellStyle name="Normal 9 4 2 2 2 3 2" xfId="2381" xr:uid="{DF41A1E3-D43D-41FF-927F-3F9008F854DF}"/>
    <cellStyle name="Normal 9 4 2 2 2 3 2 2" xfId="4869" xr:uid="{B4AA116B-5044-4A68-846C-67F9AE57C40D}"/>
    <cellStyle name="Normal 9 4 2 2 2 3 2 2 2" xfId="41496" xr:uid="{F88B4B9A-5D50-44DC-8166-E8FD62EE7B25}"/>
    <cellStyle name="Normal 9 4 2 2 2 3 2 2 3" xfId="6080" xr:uid="{E98CDDE7-E1F4-400C-A5F0-2B6F0AC641DC}"/>
    <cellStyle name="Normal 9 4 2 2 2 3 2 2 4" xfId="5488" xr:uid="{B0CBA8D7-C45A-4CA8-9E71-645CE26808A6}"/>
    <cellStyle name="Normal 9 4 2 2 2 3 3" xfId="4062" xr:uid="{8AC2C8DF-B015-4E25-A77A-8BA532048FB0}"/>
    <cellStyle name="Normal 9 4 2 2 2 3 3 2" xfId="4870" xr:uid="{1689DC63-B999-4706-A676-7EFB224EEDE7}"/>
    <cellStyle name="Normal 9 4 2 2 2 3 3 2 2" xfId="41497" xr:uid="{69D38EAA-080F-4530-8F53-A8DD035A5262}"/>
    <cellStyle name="Normal 9 4 2 2 2 3 3 2 3" xfId="6081" xr:uid="{269BE221-02C8-46AE-9EF0-F7487AB97DBC}"/>
    <cellStyle name="Normal 9 4 2 2 2 3 3 2 4" xfId="5489" xr:uid="{A5A575B6-3192-4793-9F8B-524F082520B5}"/>
    <cellStyle name="Normal 9 4 2 2 2 3 4" xfId="4063" xr:uid="{BF6B1F9A-5B14-4691-83E5-BCFE7F39369A}"/>
    <cellStyle name="Normal 9 4 2 2 2 3 4 2" xfId="4871" xr:uid="{0D4BF757-D21B-4D00-9002-660156793CB8}"/>
    <cellStyle name="Normal 9 4 2 2 2 3 4 2 2" xfId="41498" xr:uid="{9C7A448A-28D3-4E08-9220-EC7F16361B5B}"/>
    <cellStyle name="Normal 9 4 2 2 2 3 4 2 3" xfId="6082" xr:uid="{6FF739B0-041C-4A48-B28F-959A1896788C}"/>
    <cellStyle name="Normal 9 4 2 2 2 3 4 2 4" xfId="5490" xr:uid="{B8703584-CAB6-44D5-8D19-729F8AB3CB66}"/>
    <cellStyle name="Normal 9 4 2 2 2 3 5" xfId="4868" xr:uid="{FB3CFC96-0889-4FFE-BADA-5447A6E1E962}"/>
    <cellStyle name="Normal 9 4 2 2 2 3 5 2" xfId="41495" xr:uid="{D655297F-8C0B-4A87-AAD4-80C4DE10FD33}"/>
    <cellStyle name="Normal 9 4 2 2 2 3 5 3" xfId="6079" xr:uid="{953E76C6-CE8E-4623-9E31-ABE194D28692}"/>
    <cellStyle name="Normal 9 4 2 2 2 3 5 4" xfId="5487" xr:uid="{B71881DD-EA17-4767-80E8-148DA192FB0C}"/>
    <cellStyle name="Normal 9 4 2 2 2 4" xfId="2382" xr:uid="{7DE41EA5-B4EC-46AF-9A56-C04AFD5C174A}"/>
    <cellStyle name="Normal 9 4 2 2 2 4 2" xfId="4872" xr:uid="{9465A71C-FF64-411C-8B98-7768A792AF33}"/>
    <cellStyle name="Normal 9 4 2 2 2 4 2 2" xfId="41499" xr:uid="{32F77FE6-5524-4B21-95F8-009CFF2BD8AF}"/>
    <cellStyle name="Normal 9 4 2 2 2 4 2 3" xfId="6083" xr:uid="{B7B95BDA-53A6-4770-BA6D-9A8E48FAD3EF}"/>
    <cellStyle name="Normal 9 4 2 2 2 4 2 4" xfId="5491" xr:uid="{6CBBE61F-C0E5-48E7-BDEC-333155058AC5}"/>
    <cellStyle name="Normal 9 4 2 2 2 5" xfId="4064" xr:uid="{C07E531B-691D-4178-B7ED-D258E3D52CD7}"/>
    <cellStyle name="Normal 9 4 2 2 2 5 2" xfId="4873" xr:uid="{4EFFEEBB-3ECC-495B-BDB1-517C09BFA859}"/>
    <cellStyle name="Normal 9 4 2 2 2 5 2 2" xfId="41500" xr:uid="{2FC2569E-BC8B-41F3-85E3-0F6CB49F3268}"/>
    <cellStyle name="Normal 9 4 2 2 2 5 2 3" xfId="6084" xr:uid="{A7A30B45-F0E2-43BD-8765-459AA89F1BA9}"/>
    <cellStyle name="Normal 9 4 2 2 2 5 2 4" xfId="5492" xr:uid="{45DA270A-F11D-48C3-9E8A-DA65DE4198D0}"/>
    <cellStyle name="Normal 9 4 2 2 2 6" xfId="4065" xr:uid="{96840761-A4E0-415E-A8D1-0F97B1A8AD69}"/>
    <cellStyle name="Normal 9 4 2 2 2 6 2" xfId="4874" xr:uid="{FC2224BB-C301-433A-B7C1-86FE3CB36A09}"/>
    <cellStyle name="Normal 9 4 2 2 2 6 2 2" xfId="41501" xr:uid="{C43729DD-DADD-455F-99A5-17AD385EE376}"/>
    <cellStyle name="Normal 9 4 2 2 2 6 2 3" xfId="6085" xr:uid="{BD0E897C-8E36-4CD0-8C13-1DDFDB7A8C0A}"/>
    <cellStyle name="Normal 9 4 2 2 2 6 2 4" xfId="5493" xr:uid="{E88966D7-5C25-421E-90C1-8AD20E0DB9AA}"/>
    <cellStyle name="Normal 9 4 2 2 2 7" xfId="4862" xr:uid="{330226A5-1985-4DDF-8AC9-EC25291EB90B}"/>
    <cellStyle name="Normal 9 4 2 2 2 7 2" xfId="41489" xr:uid="{54FBD218-FD70-42BF-BA50-F21875E68D7B}"/>
    <cellStyle name="Normal 9 4 2 2 2 7 3" xfId="6073" xr:uid="{922AF3B4-E637-48F7-B076-2FE39C95F281}"/>
    <cellStyle name="Normal 9 4 2 2 2 7 4" xfId="5481" xr:uid="{0C3FD4FA-B67A-4C8B-9C26-68546977FC20}"/>
    <cellStyle name="Normal 9 4 2 2 3" xfId="860" xr:uid="{BA6C4534-778A-4087-A539-4203DF85A59F}"/>
    <cellStyle name="Normal 9 4 2 2 3 2" xfId="2383" xr:uid="{588790DB-7484-4F90-9260-E9D83F161055}"/>
    <cellStyle name="Normal 9 4 2 2 3 2 2" xfId="2384" xr:uid="{533310A4-4342-4EDA-9FA5-391F52E12C4F}"/>
    <cellStyle name="Normal 9 4 2 2 3 2 2 2" xfId="4877" xr:uid="{B13EEAE5-BEDA-4AF4-B71A-0BBC33459FB8}"/>
    <cellStyle name="Normal 9 4 2 2 3 2 2 2 2" xfId="41504" xr:uid="{64430944-0F7E-4B46-B5FB-DCA6B2E951D6}"/>
    <cellStyle name="Normal 9 4 2 2 3 2 2 2 3" xfId="6088" xr:uid="{112BE111-5343-4967-9A33-D18BEE281651}"/>
    <cellStyle name="Normal 9 4 2 2 3 2 2 2 4" xfId="5496" xr:uid="{DC31D179-87AE-4D6C-9A1E-8887840B3995}"/>
    <cellStyle name="Normal 9 4 2 2 3 2 3" xfId="4066" xr:uid="{7AB7EA48-FDBF-4E71-87C0-52C36447B4E9}"/>
    <cellStyle name="Normal 9 4 2 2 3 2 3 2" xfId="4878" xr:uid="{A396B9CE-07BE-411B-8B40-614C54F00A4E}"/>
    <cellStyle name="Normal 9 4 2 2 3 2 3 2 2" xfId="41505" xr:uid="{50DFD70D-126B-4DC9-9E2B-30B5F43329E9}"/>
    <cellStyle name="Normal 9 4 2 2 3 2 3 2 3" xfId="6089" xr:uid="{9F9E325D-D340-4EF7-9C42-D6CB7E341EF6}"/>
    <cellStyle name="Normal 9 4 2 2 3 2 3 2 4" xfId="5497" xr:uid="{16B17DF5-9BDA-49D2-B56A-7BB31B43D55A}"/>
    <cellStyle name="Normal 9 4 2 2 3 2 4" xfId="4067" xr:uid="{6F546B05-B40F-4B72-8986-1F9A2D944D82}"/>
    <cellStyle name="Normal 9 4 2 2 3 2 4 2" xfId="4879" xr:uid="{8B8F7964-E66A-44BE-B510-6ECA085726BD}"/>
    <cellStyle name="Normal 9 4 2 2 3 2 4 2 2" xfId="41506" xr:uid="{46E50DA9-8C39-4A8E-93D9-D01B1A8D5299}"/>
    <cellStyle name="Normal 9 4 2 2 3 2 4 2 3" xfId="6090" xr:uid="{02D15032-1A9F-4BA0-AE61-9584640329F6}"/>
    <cellStyle name="Normal 9 4 2 2 3 2 4 2 4" xfId="5498" xr:uid="{AC158528-5A2F-4C33-A3BC-D0AE334648B5}"/>
    <cellStyle name="Normal 9 4 2 2 3 2 5" xfId="4876" xr:uid="{0C6B1D06-1EC3-4FD9-B993-41C6F06C60AF}"/>
    <cellStyle name="Normal 9 4 2 2 3 2 5 2" xfId="41503" xr:uid="{F787954A-3C8D-4C12-B257-972265412EBC}"/>
    <cellStyle name="Normal 9 4 2 2 3 2 5 3" xfId="6087" xr:uid="{AC7BEF95-33E7-466D-AE44-8575BB323F7A}"/>
    <cellStyle name="Normal 9 4 2 2 3 2 5 4" xfId="5495" xr:uid="{F241C653-85A1-445B-B6DF-B0EA59841CB9}"/>
    <cellStyle name="Normal 9 4 2 2 3 3" xfId="2385" xr:uid="{EB01E987-F457-41C4-A890-0162E83B87EA}"/>
    <cellStyle name="Normal 9 4 2 2 3 3 2" xfId="4880" xr:uid="{7AAE1BF0-0754-4DDF-82BC-393A08D833A7}"/>
    <cellStyle name="Normal 9 4 2 2 3 3 2 2" xfId="41507" xr:uid="{F8CB20BD-BBC7-4E70-A831-3269184DB68A}"/>
    <cellStyle name="Normal 9 4 2 2 3 3 2 3" xfId="6091" xr:uid="{497987FE-B0DF-49CB-A324-93CD293022B3}"/>
    <cellStyle name="Normal 9 4 2 2 3 3 2 4" xfId="5499" xr:uid="{7183464D-3845-439D-9B13-69A8B7F61F06}"/>
    <cellStyle name="Normal 9 4 2 2 3 4" xfId="4068" xr:uid="{79685FF6-0EC1-4602-A582-425848B0A7FA}"/>
    <cellStyle name="Normal 9 4 2 2 3 4 2" xfId="4881" xr:uid="{0CE127E9-39B9-4BCC-B364-8129FF177BBA}"/>
    <cellStyle name="Normal 9 4 2 2 3 4 2 2" xfId="41508" xr:uid="{0A880A9D-9C14-49EF-B4C6-505F1A8C77F2}"/>
    <cellStyle name="Normal 9 4 2 2 3 4 2 3" xfId="6092" xr:uid="{611AFCDE-17CF-457C-B395-7FAAD50E1345}"/>
    <cellStyle name="Normal 9 4 2 2 3 4 2 4" xfId="5500" xr:uid="{696DDCF8-F75B-44DA-868D-E85A4550320A}"/>
    <cellStyle name="Normal 9 4 2 2 3 5" xfId="4069" xr:uid="{B8DD0690-EE65-47B5-A4C5-601A529A07A7}"/>
    <cellStyle name="Normal 9 4 2 2 3 5 2" xfId="4882" xr:uid="{5DC34D9B-1787-4D98-A389-30368F056AAD}"/>
    <cellStyle name="Normal 9 4 2 2 3 5 2 2" xfId="41509" xr:uid="{3BC4EE7D-DD3D-4BCC-A78A-DF2DDBCC9036}"/>
    <cellStyle name="Normal 9 4 2 2 3 5 2 3" xfId="6093" xr:uid="{928B1962-DE9F-43A2-A41C-C4A662ED0189}"/>
    <cellStyle name="Normal 9 4 2 2 3 5 2 4" xfId="5501" xr:uid="{D1548C6E-2715-4647-B88D-8A07C33EF13D}"/>
    <cellStyle name="Normal 9 4 2 2 3 6" xfId="4875" xr:uid="{F818A043-2D56-4879-B155-E0A177090AD5}"/>
    <cellStyle name="Normal 9 4 2 2 3 6 2" xfId="41502" xr:uid="{55052531-799C-4167-91B6-41CC16CE2D0F}"/>
    <cellStyle name="Normal 9 4 2 2 3 6 3" xfId="6086" xr:uid="{DE54E48C-C0E4-4E03-9007-D94826FBA422}"/>
    <cellStyle name="Normal 9 4 2 2 3 6 4" xfId="5494" xr:uid="{27850E83-0CED-4662-BB30-F8EB77F8E6E9}"/>
    <cellStyle name="Normal 9 4 2 2 4" xfId="2386" xr:uid="{156184E7-3270-4CB4-8918-CA07CF10FD77}"/>
    <cellStyle name="Normal 9 4 2 2 4 2" xfId="2387" xr:uid="{324B5887-0EC9-4D3A-9A96-A38A5C49791A}"/>
    <cellStyle name="Normal 9 4 2 2 4 2 2" xfId="4884" xr:uid="{910B55EC-5DD8-4237-A731-B9784CAFADE4}"/>
    <cellStyle name="Normal 9 4 2 2 4 2 2 2" xfId="41511" xr:uid="{84CF89A2-E4CC-4B78-A27F-BC61A5C583F7}"/>
    <cellStyle name="Normal 9 4 2 2 4 2 2 3" xfId="6095" xr:uid="{745E3624-31C5-43C1-A706-1E697C096280}"/>
    <cellStyle name="Normal 9 4 2 2 4 2 2 4" xfId="5503" xr:uid="{49D21433-7F4F-4488-A757-888C94907E4B}"/>
    <cellStyle name="Normal 9 4 2 2 4 3" xfId="4070" xr:uid="{98946EBD-D71F-4C63-B95F-CE06A4D9C347}"/>
    <cellStyle name="Normal 9 4 2 2 4 3 2" xfId="4885" xr:uid="{6F897ED1-A3B8-4613-8BC2-F882306BEF04}"/>
    <cellStyle name="Normal 9 4 2 2 4 3 2 2" xfId="41512" xr:uid="{CAA1202D-22E2-484C-B792-D5957B864BEC}"/>
    <cellStyle name="Normal 9 4 2 2 4 3 2 3" xfId="6096" xr:uid="{468CB137-2789-4BB8-A67A-47CE0844928B}"/>
    <cellStyle name="Normal 9 4 2 2 4 3 2 4" xfId="5504" xr:uid="{2D17BCFB-320A-4534-A929-CD2430A60BE2}"/>
    <cellStyle name="Normal 9 4 2 2 4 4" xfId="4071" xr:uid="{C99B0AAC-59EB-4FCA-9DC0-B7F0732EA160}"/>
    <cellStyle name="Normal 9 4 2 2 4 4 2" xfId="4886" xr:uid="{0E06E863-E2D1-44A0-B197-407537E647F6}"/>
    <cellStyle name="Normal 9 4 2 2 4 4 2 2" xfId="41513" xr:uid="{DCD85FD6-B1F3-495F-81DC-B5189B537D3B}"/>
    <cellStyle name="Normal 9 4 2 2 4 4 2 3" xfId="6097" xr:uid="{FA7D0624-D924-4E52-8C85-03722F59B0B7}"/>
    <cellStyle name="Normal 9 4 2 2 4 4 2 4" xfId="5505" xr:uid="{3B317601-D9D9-4EC8-B742-D1D905EA56DD}"/>
    <cellStyle name="Normal 9 4 2 2 4 5" xfId="4883" xr:uid="{51AE46CF-17F2-422B-A931-7B89AC27F338}"/>
    <cellStyle name="Normal 9 4 2 2 4 5 2" xfId="41510" xr:uid="{786938A4-A9A2-426C-9ABB-42FCEF690420}"/>
    <cellStyle name="Normal 9 4 2 2 4 5 3" xfId="6094" xr:uid="{5F9E0EB2-C506-41E9-ADA3-E9F9329354DD}"/>
    <cellStyle name="Normal 9 4 2 2 4 5 4" xfId="5502" xr:uid="{90817B93-AF93-4FB8-B2A5-D94D32D7B619}"/>
    <cellStyle name="Normal 9 4 2 2 5" xfId="2388" xr:uid="{142280AD-A4A3-4324-BE39-C1AA0DAF6CCF}"/>
    <cellStyle name="Normal 9 4 2 2 5 2" xfId="4072" xr:uid="{42BB0E62-B94C-40F9-B2B3-E3BB3B3D5622}"/>
    <cellStyle name="Normal 9 4 2 2 5 2 2" xfId="4888" xr:uid="{2B69D5CB-E0E8-43A1-B3B3-84A5E7F10507}"/>
    <cellStyle name="Normal 9 4 2 2 5 2 2 2" xfId="41515" xr:uid="{565E79BC-D677-4BEF-B994-B2960246A24B}"/>
    <cellStyle name="Normal 9 4 2 2 5 2 2 3" xfId="6099" xr:uid="{4B1F391F-5BBF-4412-B310-7BC4C423AF7B}"/>
    <cellStyle name="Normal 9 4 2 2 5 2 2 4" xfId="5507" xr:uid="{BB9D26E2-E23D-42B6-9EEE-E927F90322E9}"/>
    <cellStyle name="Normal 9 4 2 2 5 3" xfId="4073" xr:uid="{94732B7A-702A-48F5-93A5-A0185056B4E0}"/>
    <cellStyle name="Normal 9 4 2 2 5 3 2" xfId="4889" xr:uid="{856CDAC9-FF54-447A-B8CF-99EEA130DC95}"/>
    <cellStyle name="Normal 9 4 2 2 5 3 2 2" xfId="41516" xr:uid="{3E7828E7-2BEB-444D-A6F8-5BFFE3E80786}"/>
    <cellStyle name="Normal 9 4 2 2 5 3 2 3" xfId="6100" xr:uid="{690DEE56-61BA-41F4-9774-4EA727C453F8}"/>
    <cellStyle name="Normal 9 4 2 2 5 3 2 4" xfId="5508" xr:uid="{6CC60E12-ECC2-48EE-8242-BFDEAC10699A}"/>
    <cellStyle name="Normal 9 4 2 2 5 4" xfId="4074" xr:uid="{9BA3254E-E09B-4892-AC67-DD1EBC8D7BCF}"/>
    <cellStyle name="Normal 9 4 2 2 5 4 2" xfId="4890" xr:uid="{BB481AE5-5BFC-4E16-80F3-3D6857241AF5}"/>
    <cellStyle name="Normal 9 4 2 2 5 4 2 2" xfId="41517" xr:uid="{8E7B6278-F1D8-42F3-9920-BE528C952E63}"/>
    <cellStyle name="Normal 9 4 2 2 5 4 2 3" xfId="6101" xr:uid="{3F1CF4D4-389E-4047-9496-04925A01B837}"/>
    <cellStyle name="Normal 9 4 2 2 5 4 2 4" xfId="5509" xr:uid="{2A4D1E86-B224-4900-9353-33E708BE4948}"/>
    <cellStyle name="Normal 9 4 2 2 5 5" xfId="4887" xr:uid="{A302E189-BFEC-40F6-A60B-9ED8674F7D03}"/>
    <cellStyle name="Normal 9 4 2 2 5 5 2" xfId="41514" xr:uid="{392823C7-89C9-4056-ABB4-94220FFC5CF5}"/>
    <cellStyle name="Normal 9 4 2 2 5 5 3" xfId="6098" xr:uid="{40C6E24A-3BF4-4BB5-A87B-77DCEFF1C8DA}"/>
    <cellStyle name="Normal 9 4 2 2 5 5 4" xfId="5506" xr:uid="{AECB4393-E02E-4DC9-AD92-FBB607C43CE7}"/>
    <cellStyle name="Normal 9 4 2 2 6" xfId="4075" xr:uid="{1301297E-D401-46E3-9EFC-EE6201F48570}"/>
    <cellStyle name="Normal 9 4 2 2 6 2" xfId="4891" xr:uid="{4CF1E8CA-D203-43BC-8DBB-B7CB1036C9AE}"/>
    <cellStyle name="Normal 9 4 2 2 6 2 2" xfId="41518" xr:uid="{0FDBCF8C-6FF7-475F-8B1D-8A02EC8C60A1}"/>
    <cellStyle name="Normal 9 4 2 2 6 2 3" xfId="6102" xr:uid="{7B1487BA-ABE5-4919-8DD2-ACAD3884057E}"/>
    <cellStyle name="Normal 9 4 2 2 6 2 4" xfId="5510" xr:uid="{BD61F72E-C8F2-45E1-93B0-CEEB763CA2CD}"/>
    <cellStyle name="Normal 9 4 2 2 7" xfId="4076" xr:uid="{95C421F2-3901-4756-802C-ECA6C78877DE}"/>
    <cellStyle name="Normal 9 4 2 2 7 2" xfId="4892" xr:uid="{ECC23B42-BC86-4489-B6C9-F4A3B01D4817}"/>
    <cellStyle name="Normal 9 4 2 2 7 2 2" xfId="41519" xr:uid="{D8FFBF74-C6B4-465B-A3B2-F8CE55CA4A19}"/>
    <cellStyle name="Normal 9 4 2 2 7 2 3" xfId="6103" xr:uid="{3A644F7B-6A3D-4884-9744-6E0B65A8D262}"/>
    <cellStyle name="Normal 9 4 2 2 7 2 4" xfId="5511" xr:uid="{B005117B-5B31-4C8D-B5E0-62D5BF741015}"/>
    <cellStyle name="Normal 9 4 2 2 8" xfId="4077" xr:uid="{BFBDA62C-0E8E-4FCE-8D81-AB623F8F82A5}"/>
    <cellStyle name="Normal 9 4 2 2 8 2" xfId="4893" xr:uid="{80668F2C-F6C2-4B3D-8C45-67514EA9A11D}"/>
    <cellStyle name="Normal 9 4 2 2 8 2 2" xfId="41520" xr:uid="{1428F90D-296E-45E4-9CCB-3B03A0D24AEC}"/>
    <cellStyle name="Normal 9 4 2 2 8 2 3" xfId="6104" xr:uid="{45D4FBE1-820C-4DE3-9119-B5713F749A7D}"/>
    <cellStyle name="Normal 9 4 2 2 8 2 4" xfId="5512" xr:uid="{F7AD1560-77B1-444D-88A4-BC20D79334B1}"/>
    <cellStyle name="Normal 9 4 2 2 9" xfId="4861" xr:uid="{556A85B7-741F-40C0-A138-D75A96A754F9}"/>
    <cellStyle name="Normal 9 4 2 2 9 2" xfId="41488" xr:uid="{B9348EB8-9DA3-4062-A60C-A2612B71BE2B}"/>
    <cellStyle name="Normal 9 4 2 2 9 3" xfId="6072" xr:uid="{7072EB46-E44B-4F87-AE00-F9CE41D74320}"/>
    <cellStyle name="Normal 9 4 2 2 9 4" xfId="5480" xr:uid="{E728D451-0E22-441F-B1B1-C49614A4A7E1}"/>
    <cellStyle name="Normal 9 4 2 3" xfId="415" xr:uid="{E224D6D6-DA14-4FE3-A9CE-0A3141E0BEF3}"/>
    <cellStyle name="Normal 9 4 2 3 2" xfId="861" xr:uid="{36ED8C72-7EA9-49E9-99AC-AECABF4F649F}"/>
    <cellStyle name="Normal 9 4 2 3 2 2" xfId="862" xr:uid="{1AD50446-93CC-4EB2-9186-FB949F755469}"/>
    <cellStyle name="Normal 9 4 2 3 2 2 2" xfId="2389" xr:uid="{E4E4761A-30B7-4927-BC5D-B07750B471AE}"/>
    <cellStyle name="Normal 9 4 2 3 2 2 2 2" xfId="2390" xr:uid="{FB9AB841-3E65-4C60-AE51-117362B4BE30}"/>
    <cellStyle name="Normal 9 4 2 3 2 2 2 2 2" xfId="4898" xr:uid="{BEFC93BD-C0BE-4960-8A4D-6DD7B775FF5E}"/>
    <cellStyle name="Normal 9 4 2 3 2 2 2 2 2 2" xfId="41525" xr:uid="{7352DAE8-6983-463F-A67B-E790FEEF0629}"/>
    <cellStyle name="Normal 9 4 2 3 2 2 2 2 2 3" xfId="6109" xr:uid="{F534603B-11E3-4007-B8CA-6C03118F6E7D}"/>
    <cellStyle name="Normal 9 4 2 3 2 2 2 2 2 4" xfId="5517" xr:uid="{80C8A428-FDF0-45F6-8CCE-326D9101C894}"/>
    <cellStyle name="Normal 9 4 2 3 2 2 2 3" xfId="4897" xr:uid="{AA483E5A-68B0-4872-BDC8-8FCAE6E875A0}"/>
    <cellStyle name="Normal 9 4 2 3 2 2 2 3 2" xfId="41524" xr:uid="{68214A9A-714F-4C59-A5D7-5616A6920EF9}"/>
    <cellStyle name="Normal 9 4 2 3 2 2 2 3 3" xfId="6108" xr:uid="{8F45372D-AE97-41E9-9E89-F4C755258284}"/>
    <cellStyle name="Normal 9 4 2 3 2 2 2 3 4" xfId="5516" xr:uid="{374BCACA-5943-4E53-A0CB-9951BFDD931F}"/>
    <cellStyle name="Normal 9 4 2 3 2 2 3" xfId="2391" xr:uid="{0553CB03-C9AB-4AEC-922E-9D3747B1195F}"/>
    <cellStyle name="Normal 9 4 2 3 2 2 3 2" xfId="4899" xr:uid="{C513FEFA-F231-4BD9-8074-DBFB563EF23F}"/>
    <cellStyle name="Normal 9 4 2 3 2 2 3 2 2" xfId="41526" xr:uid="{2F1A3951-D108-4885-882C-E039C6DD2A38}"/>
    <cellStyle name="Normal 9 4 2 3 2 2 3 2 3" xfId="6110" xr:uid="{9682B665-8A8E-4F9B-B630-1B46281E751D}"/>
    <cellStyle name="Normal 9 4 2 3 2 2 3 2 4" xfId="5518" xr:uid="{23BA9D36-6AB6-427D-97A4-50DF3BEC24F7}"/>
    <cellStyle name="Normal 9 4 2 3 2 2 4" xfId="4896" xr:uid="{E10762FC-D0DB-448E-A890-21AABE565B11}"/>
    <cellStyle name="Normal 9 4 2 3 2 2 4 2" xfId="41523" xr:uid="{056045F4-5421-406E-B002-A7410E3EDC53}"/>
    <cellStyle name="Normal 9 4 2 3 2 2 4 3" xfId="6107" xr:uid="{FFE655BA-F1D6-42CD-AE79-747B8778DEB1}"/>
    <cellStyle name="Normal 9 4 2 3 2 2 4 4" xfId="5515" xr:uid="{A15F9FE7-3E90-401C-8FBB-59801B015251}"/>
    <cellStyle name="Normal 9 4 2 3 2 3" xfId="2392" xr:uid="{E708340E-758C-4812-98A7-0BA273CB667B}"/>
    <cellStyle name="Normal 9 4 2 3 2 3 2" xfId="2393" xr:uid="{80D5205E-AFEE-4D56-A5CD-28E4FE22332A}"/>
    <cellStyle name="Normal 9 4 2 3 2 3 2 2" xfId="4901" xr:uid="{B9BDC79E-8CB5-46B2-8194-B4C94ABF77CC}"/>
    <cellStyle name="Normal 9 4 2 3 2 3 2 2 2" xfId="41528" xr:uid="{6AD21247-9357-4BF2-B486-0D9567039B3B}"/>
    <cellStyle name="Normal 9 4 2 3 2 3 2 2 3" xfId="6112" xr:uid="{94CB87FA-1310-4AC0-8B26-A1FA2DDA83D2}"/>
    <cellStyle name="Normal 9 4 2 3 2 3 2 2 4" xfId="5520" xr:uid="{D12BDE03-6A64-4E31-AEEE-0763A4AA1FAD}"/>
    <cellStyle name="Normal 9 4 2 3 2 3 3" xfId="4900" xr:uid="{9C41BC37-A1D4-43D5-913F-55C909709EB2}"/>
    <cellStyle name="Normal 9 4 2 3 2 3 3 2" xfId="41527" xr:uid="{9FFF5DFD-9184-4372-8660-64D1229AF0BF}"/>
    <cellStyle name="Normal 9 4 2 3 2 3 3 3" xfId="6111" xr:uid="{53CDDD5F-83AF-4D3C-AFC1-15701EEE437B}"/>
    <cellStyle name="Normal 9 4 2 3 2 3 3 4" xfId="5519" xr:uid="{FF033256-7563-451E-88E8-AF12C39FA246}"/>
    <cellStyle name="Normal 9 4 2 3 2 4" xfId="2394" xr:uid="{B566283C-FE85-407F-B3A1-14DD564D5DAF}"/>
    <cellStyle name="Normal 9 4 2 3 2 4 2" xfId="4902" xr:uid="{FD142C7A-DD10-4ED6-9F70-4AF3D3DA68CB}"/>
    <cellStyle name="Normal 9 4 2 3 2 4 2 2" xfId="41529" xr:uid="{9E6F236D-E65B-4464-85C9-78AC53FC0416}"/>
    <cellStyle name="Normal 9 4 2 3 2 4 2 3" xfId="6113" xr:uid="{E2ADDC13-20A5-4E48-80C3-191CE27771D6}"/>
    <cellStyle name="Normal 9 4 2 3 2 4 2 4" xfId="5521" xr:uid="{B58F21E7-12AA-4354-A58D-05D995655413}"/>
    <cellStyle name="Normal 9 4 2 3 2 5" xfId="4895" xr:uid="{4B9E6215-BBCD-464A-AB20-06F7F9CF06A8}"/>
    <cellStyle name="Normal 9 4 2 3 2 5 2" xfId="41522" xr:uid="{8C319EB7-0513-4829-8305-FB2CCFCE0DF7}"/>
    <cellStyle name="Normal 9 4 2 3 2 5 3" xfId="6106" xr:uid="{68A2E95F-C52A-4D8D-A11B-BA3C3521B0FE}"/>
    <cellStyle name="Normal 9 4 2 3 2 5 4" xfId="5514" xr:uid="{ABC92469-9485-470C-B570-8B98A07FE12C}"/>
    <cellStyle name="Normal 9 4 2 3 3" xfId="863" xr:uid="{A36A4F8D-819A-4C24-9CDD-B83014E6AF23}"/>
    <cellStyle name="Normal 9 4 2 3 3 2" xfId="2395" xr:uid="{6CE8F4AF-9A25-4CED-9C13-A692F50C4F7C}"/>
    <cellStyle name="Normal 9 4 2 3 3 2 2" xfId="2396" xr:uid="{D0957104-2CF5-4A14-B53D-196786B2B302}"/>
    <cellStyle name="Normal 9 4 2 3 3 2 2 2" xfId="4905" xr:uid="{90658BE1-F657-427E-8B80-B1B80FC48C58}"/>
    <cellStyle name="Normal 9 4 2 3 3 2 2 2 2" xfId="41532" xr:uid="{A2D78770-555C-434E-945F-6A26246981A9}"/>
    <cellStyle name="Normal 9 4 2 3 3 2 2 2 3" xfId="6116" xr:uid="{FE35D04B-CBCD-45C5-AB4D-28EB7D0BCB11}"/>
    <cellStyle name="Normal 9 4 2 3 3 2 2 2 4" xfId="5524" xr:uid="{83D4B27B-6382-48BF-BA66-F2DE56D8F5F5}"/>
    <cellStyle name="Normal 9 4 2 3 3 2 3" xfId="4904" xr:uid="{FDDA3E54-E16C-4D09-B448-4FA6C1BAC7A1}"/>
    <cellStyle name="Normal 9 4 2 3 3 2 3 2" xfId="41531" xr:uid="{18949279-885D-4181-8530-4CE282621621}"/>
    <cellStyle name="Normal 9 4 2 3 3 2 3 3" xfId="6115" xr:uid="{1A8F34A6-95B0-4488-BF8E-D4D1F06058F1}"/>
    <cellStyle name="Normal 9 4 2 3 3 2 3 4" xfId="5523" xr:uid="{9834DD57-C33B-4FD3-BB6A-9C63FFE82D5A}"/>
    <cellStyle name="Normal 9 4 2 3 3 3" xfId="2397" xr:uid="{A6A01AED-1E72-4DDF-B831-73CDF77D046E}"/>
    <cellStyle name="Normal 9 4 2 3 3 3 2" xfId="4906" xr:uid="{3311956C-8A50-4677-A684-86570C3C553F}"/>
    <cellStyle name="Normal 9 4 2 3 3 3 2 2" xfId="41533" xr:uid="{9D3078F2-2C0D-46B0-BF5D-AC940BC1E399}"/>
    <cellStyle name="Normal 9 4 2 3 3 3 2 3" xfId="6117" xr:uid="{52B2FA94-5916-440E-A76A-204092E20ABA}"/>
    <cellStyle name="Normal 9 4 2 3 3 3 2 4" xfId="5525" xr:uid="{F4349B7E-A4A7-4DCB-8B4F-CE8DEAA2AE3E}"/>
    <cellStyle name="Normal 9 4 2 3 3 4" xfId="4078" xr:uid="{962C7720-D41C-4CBF-B6EA-FD4E63E0317C}"/>
    <cellStyle name="Normal 9 4 2 3 3 4 2" xfId="4907" xr:uid="{1F9FB435-C329-4D5E-8496-0B29046F3FC0}"/>
    <cellStyle name="Normal 9 4 2 3 3 4 2 2" xfId="41534" xr:uid="{B432A624-9763-4BD6-8B96-E46F51D266C7}"/>
    <cellStyle name="Normal 9 4 2 3 3 4 2 3" xfId="6118" xr:uid="{A5681636-C7B5-4308-ABA7-20C8D2CFA70A}"/>
    <cellStyle name="Normal 9 4 2 3 3 4 2 4" xfId="5526" xr:uid="{96327C9A-9CFD-4258-BEF5-C8152A3688CD}"/>
    <cellStyle name="Normal 9 4 2 3 3 5" xfId="4903" xr:uid="{2DB31197-E0FC-4721-90DF-F922B168164E}"/>
    <cellStyle name="Normal 9 4 2 3 3 5 2" xfId="41530" xr:uid="{B566DA8B-FF39-4EC3-A885-CD010CB86283}"/>
    <cellStyle name="Normal 9 4 2 3 3 5 3" xfId="6114" xr:uid="{D0960732-9B5F-41D8-B2AA-48C496D5755F}"/>
    <cellStyle name="Normal 9 4 2 3 3 5 4" xfId="5522" xr:uid="{F446743E-9FD5-4115-95DB-A188BA983E25}"/>
    <cellStyle name="Normal 9 4 2 3 4" xfId="2398" xr:uid="{29AEEBD4-1EAE-466E-93B3-5D045F9795ED}"/>
    <cellStyle name="Normal 9 4 2 3 4 2" xfId="2399" xr:uid="{C16A8A74-E32C-4040-8373-EF4EAC2F64A0}"/>
    <cellStyle name="Normal 9 4 2 3 4 2 2" xfId="4909" xr:uid="{099BBD13-A3D9-4A01-A707-EDEF06515ED1}"/>
    <cellStyle name="Normal 9 4 2 3 4 2 2 2" xfId="41536" xr:uid="{AF80F65F-1C58-43DF-8C88-D7EA4F9C9105}"/>
    <cellStyle name="Normal 9 4 2 3 4 2 2 3" xfId="6120" xr:uid="{CB0ADF08-8755-4DC2-AC1C-AF2BE22BEC87}"/>
    <cellStyle name="Normal 9 4 2 3 4 2 2 4" xfId="5528" xr:uid="{4308DC3D-7F89-4DF4-B8FA-394EC2C22EAE}"/>
    <cellStyle name="Normal 9 4 2 3 4 3" xfId="4908" xr:uid="{1E413710-AD7C-4233-ADC1-CD32B86487A1}"/>
    <cellStyle name="Normal 9 4 2 3 4 3 2" xfId="41535" xr:uid="{FAB5A898-24C6-4F73-998D-DA8CDB7DF377}"/>
    <cellStyle name="Normal 9 4 2 3 4 3 3" xfId="6119" xr:uid="{78EA5CE6-0C1A-4FC7-946E-567097899DC8}"/>
    <cellStyle name="Normal 9 4 2 3 4 3 4" xfId="5527" xr:uid="{07E56E30-D423-41F1-A30B-6B7E30831BC9}"/>
    <cellStyle name="Normal 9 4 2 3 5" xfId="2400" xr:uid="{9153128C-FC01-4057-9C4D-6905A25B2704}"/>
    <cellStyle name="Normal 9 4 2 3 5 2" xfId="4910" xr:uid="{2BDF4821-AE2B-4DC2-B30B-59D68894CFE0}"/>
    <cellStyle name="Normal 9 4 2 3 5 2 2" xfId="41537" xr:uid="{BE293558-96A0-480C-8C1B-D0507B7A0C85}"/>
    <cellStyle name="Normal 9 4 2 3 5 2 3" xfId="6121" xr:uid="{1C284229-786B-4369-B4A4-7502873B3068}"/>
    <cellStyle name="Normal 9 4 2 3 5 2 4" xfId="5529" xr:uid="{B993D3AD-BFBD-4D02-B282-8C6210403899}"/>
    <cellStyle name="Normal 9 4 2 3 6" xfId="4079" xr:uid="{63FD744A-D8B7-4A14-A8A2-A8B1C7844B34}"/>
    <cellStyle name="Normal 9 4 2 3 6 2" xfId="4911" xr:uid="{B9AE1025-93CA-471C-BB64-F720B1887A7B}"/>
    <cellStyle name="Normal 9 4 2 3 6 2 2" xfId="41538" xr:uid="{DB3C1A07-1BC5-40D5-8F71-65CBA1194FBD}"/>
    <cellStyle name="Normal 9 4 2 3 6 2 3" xfId="6122" xr:uid="{3DC60A13-FEF5-46EA-AD03-2D006293204A}"/>
    <cellStyle name="Normal 9 4 2 3 6 2 4" xfId="5530" xr:uid="{4F4F126F-9E6A-4147-B32E-71C5AB40398C}"/>
    <cellStyle name="Normal 9 4 2 3 7" xfId="4894" xr:uid="{BDB442C6-23A3-4784-8D94-220BAE34163C}"/>
    <cellStyle name="Normal 9 4 2 3 7 2" xfId="41521" xr:uid="{75F5E01B-B075-4B9C-9BE7-75A82BDB8C9B}"/>
    <cellStyle name="Normal 9 4 2 3 7 3" xfId="6105" xr:uid="{37DB604E-DD7D-42D5-9618-E4048A135C28}"/>
    <cellStyle name="Normal 9 4 2 3 7 4" xfId="5513" xr:uid="{06FEED44-2223-4D96-991A-AC4C445D12A6}"/>
    <cellStyle name="Normal 9 4 2 4" xfId="416" xr:uid="{95808B23-251C-42BA-84CF-8B7B13D4CF2A}"/>
    <cellStyle name="Normal 9 4 2 4 2" xfId="864" xr:uid="{71F1FF65-DE39-4A62-9944-5C87BDF9C53C}"/>
    <cellStyle name="Normal 9 4 2 4 2 2" xfId="2401" xr:uid="{977CE497-4748-4E93-8FA1-BA9154009299}"/>
    <cellStyle name="Normal 9 4 2 4 2 2 2" xfId="2402" xr:uid="{CA332039-A683-40E1-B7B7-D76164E8B807}"/>
    <cellStyle name="Normal 9 4 2 4 2 2 2 2" xfId="4915" xr:uid="{F3CA99FF-D3F6-4FB3-ADD9-969CFE2F5311}"/>
    <cellStyle name="Normal 9 4 2 4 2 2 2 2 2" xfId="41542" xr:uid="{0C86CFAD-C413-4A01-AB43-C5E12A8B9006}"/>
    <cellStyle name="Normal 9 4 2 4 2 2 2 2 3" xfId="6126" xr:uid="{2028D6ED-A6C5-4F4B-9E79-0C4565972425}"/>
    <cellStyle name="Normal 9 4 2 4 2 2 2 2 4" xfId="5534" xr:uid="{EF6F7A2F-E951-4B4C-9A44-F866BF5AF42A}"/>
    <cellStyle name="Normal 9 4 2 4 2 2 3" xfId="4914" xr:uid="{42DFEF30-D2BF-44D8-A6C7-3912405D0F14}"/>
    <cellStyle name="Normal 9 4 2 4 2 2 3 2" xfId="41541" xr:uid="{E5A43C7D-5C0C-424A-806F-5230675FBDC2}"/>
    <cellStyle name="Normal 9 4 2 4 2 2 3 3" xfId="6125" xr:uid="{F1C9F62E-D866-4667-B5AB-C6E920832561}"/>
    <cellStyle name="Normal 9 4 2 4 2 2 3 4" xfId="5533" xr:uid="{63B45657-7206-49BD-AFF8-A0BE6F29D08E}"/>
    <cellStyle name="Normal 9 4 2 4 2 3" xfId="2403" xr:uid="{F529ABC4-CD22-4265-A51E-77438DB6CC3B}"/>
    <cellStyle name="Normal 9 4 2 4 2 3 2" xfId="4916" xr:uid="{D46CD9A5-3AF1-4E8E-AD61-F271B0FB40A6}"/>
    <cellStyle name="Normal 9 4 2 4 2 3 2 2" xfId="41543" xr:uid="{61AEE6F0-DC4B-4BD2-9AD6-FD7C1A4F0D68}"/>
    <cellStyle name="Normal 9 4 2 4 2 3 2 3" xfId="6127" xr:uid="{12B7C2C4-7344-45AC-BC24-698E18F37652}"/>
    <cellStyle name="Normal 9 4 2 4 2 3 2 4" xfId="5535" xr:uid="{F481CC11-8E87-490E-A6CA-772D362614D4}"/>
    <cellStyle name="Normal 9 4 2 4 2 4" xfId="4080" xr:uid="{27FA5753-5F4A-401B-B5D1-797161C23A5A}"/>
    <cellStyle name="Normal 9 4 2 4 2 4 2" xfId="4917" xr:uid="{FCAE979D-5740-4646-ADBF-B803C358C4B8}"/>
    <cellStyle name="Normal 9 4 2 4 2 4 2 2" xfId="41544" xr:uid="{E2FCE381-B710-454F-A039-340116821D39}"/>
    <cellStyle name="Normal 9 4 2 4 2 4 2 3" xfId="6128" xr:uid="{AECCF52F-BA58-415E-9227-4646E86CB0E3}"/>
    <cellStyle name="Normal 9 4 2 4 2 4 2 4" xfId="5536" xr:uid="{90D5540C-3A1E-42D7-9A8B-D093D985F234}"/>
    <cellStyle name="Normal 9 4 2 4 2 5" xfId="4913" xr:uid="{D432FE0C-EA50-4006-B02E-1BD7F40DDA92}"/>
    <cellStyle name="Normal 9 4 2 4 2 5 2" xfId="41540" xr:uid="{CB7B3E0F-0AEB-4972-A944-CAFB4F9ABD1A}"/>
    <cellStyle name="Normal 9 4 2 4 2 5 3" xfId="6124" xr:uid="{E5192122-5FC1-45DE-A5FE-BE13E5A2C4B0}"/>
    <cellStyle name="Normal 9 4 2 4 2 5 4" xfId="5532" xr:uid="{19B78F99-C209-4A12-A1AF-38952FC2B53A}"/>
    <cellStyle name="Normal 9 4 2 4 3" xfId="2404" xr:uid="{78E4A388-564E-477F-941D-DC005DBB19A5}"/>
    <cellStyle name="Normal 9 4 2 4 3 2" xfId="2405" xr:uid="{E5C18389-EB79-4217-9935-DF2198CDE4AF}"/>
    <cellStyle name="Normal 9 4 2 4 3 2 2" xfId="4919" xr:uid="{D4792423-CA31-4ECF-B786-16DC29219059}"/>
    <cellStyle name="Normal 9 4 2 4 3 2 2 2" xfId="41546" xr:uid="{1199F322-B949-4DA7-9871-2F2721CADC4F}"/>
    <cellStyle name="Normal 9 4 2 4 3 2 2 3" xfId="6130" xr:uid="{BA8A6810-E001-449D-AA8C-A8CF794CDBB9}"/>
    <cellStyle name="Normal 9 4 2 4 3 2 2 4" xfId="5538" xr:uid="{23F5D617-A594-4471-9EAD-CE6D4F1CEDB8}"/>
    <cellStyle name="Normal 9 4 2 4 3 3" xfId="4918" xr:uid="{20CE24FA-ED34-48C7-9B3E-3BD7331ECB3B}"/>
    <cellStyle name="Normal 9 4 2 4 3 3 2" xfId="41545" xr:uid="{E49B7706-C32C-4D43-833C-EBE6A3F85AF6}"/>
    <cellStyle name="Normal 9 4 2 4 3 3 3" xfId="6129" xr:uid="{2B0993DA-CFCB-46D6-A952-0E6FCB1013EB}"/>
    <cellStyle name="Normal 9 4 2 4 3 3 4" xfId="5537" xr:uid="{68A6129B-8F56-4A52-8341-93B647F9B39F}"/>
    <cellStyle name="Normal 9 4 2 4 4" xfId="2406" xr:uid="{35415896-D3A8-44D8-AADB-54726896F482}"/>
    <cellStyle name="Normal 9 4 2 4 4 2" xfId="4920" xr:uid="{98594E4E-A8AC-41ED-A0D4-6ECD80F4E192}"/>
    <cellStyle name="Normal 9 4 2 4 4 2 2" xfId="41547" xr:uid="{BB6D3CB5-D3C7-4E52-BA5B-B8290513CE0E}"/>
    <cellStyle name="Normal 9 4 2 4 4 2 3" xfId="6131" xr:uid="{25D4454B-3F1F-456E-B913-BFCEA59A6A13}"/>
    <cellStyle name="Normal 9 4 2 4 4 2 4" xfId="5539" xr:uid="{0DACBD6A-196B-4B91-B8C9-C813695284B0}"/>
    <cellStyle name="Normal 9 4 2 4 5" xfId="4081" xr:uid="{9460D354-C501-4423-A0C8-1B13E22FA734}"/>
    <cellStyle name="Normal 9 4 2 4 5 2" xfId="4921" xr:uid="{6F505320-82A6-4888-84E3-E1088B28E9C7}"/>
    <cellStyle name="Normal 9 4 2 4 5 2 2" xfId="41548" xr:uid="{E9BDF43A-BAD1-4B51-B0BD-CBC6E69124C8}"/>
    <cellStyle name="Normal 9 4 2 4 5 2 3" xfId="6132" xr:uid="{C142D53D-CF17-4B74-9887-FEF9FA2D99BD}"/>
    <cellStyle name="Normal 9 4 2 4 5 2 4" xfId="5540" xr:uid="{E7EEF4C8-36D5-4768-8088-953FF209BE18}"/>
    <cellStyle name="Normal 9 4 2 4 6" xfId="4912" xr:uid="{4AEDB6C8-5644-4A3A-9875-06EA973AB34C}"/>
    <cellStyle name="Normal 9 4 2 4 6 2" xfId="41539" xr:uid="{2695B10F-A80D-4D7B-BA07-D376073C1357}"/>
    <cellStyle name="Normal 9 4 2 4 6 3" xfId="6123" xr:uid="{23556B58-CED0-4027-88A0-6408D679361F}"/>
    <cellStyle name="Normal 9 4 2 4 6 4" xfId="5531" xr:uid="{8803D5B2-1868-4A46-B2C6-DD5FAAAC8574}"/>
    <cellStyle name="Normal 9 4 2 5" xfId="417" xr:uid="{D531F405-C674-4B7E-A3F5-18209CCCE3A6}"/>
    <cellStyle name="Normal 9 4 2 5 2" xfId="2407" xr:uid="{8125C1B3-0527-4A06-9D80-2875D6CAC07B}"/>
    <cellStyle name="Normal 9 4 2 5 2 2" xfId="2408" xr:uid="{ABAC1921-46D2-4D38-B258-E5A2E33917DE}"/>
    <cellStyle name="Normal 9 4 2 5 2 2 2" xfId="4924" xr:uid="{536FA137-CC81-4EF3-A156-42D6A0A7E143}"/>
    <cellStyle name="Normal 9 4 2 5 2 2 2 2" xfId="41551" xr:uid="{44C7CDC8-78B8-42A2-8626-1C74BCF7515D}"/>
    <cellStyle name="Normal 9 4 2 5 2 2 2 3" xfId="6135" xr:uid="{9F9FCF71-C181-4AF0-AF16-316DC5167444}"/>
    <cellStyle name="Normal 9 4 2 5 2 2 2 4" xfId="5543" xr:uid="{DE8A4A45-14CB-40EB-B3F2-16C3A68E5F7D}"/>
    <cellStyle name="Normal 9 4 2 5 2 3" xfId="4923" xr:uid="{FDBF6B6F-1046-4CFC-A438-7150BD7854D7}"/>
    <cellStyle name="Normal 9 4 2 5 2 3 2" xfId="41550" xr:uid="{F7472F0D-22F6-41A2-991E-FBBB13EF45DD}"/>
    <cellStyle name="Normal 9 4 2 5 2 3 3" xfId="6134" xr:uid="{E51AB25D-2CBF-447B-9431-DCDAEE047667}"/>
    <cellStyle name="Normal 9 4 2 5 2 3 4" xfId="5542" xr:uid="{DD48AEB2-CCCC-4218-8CA8-FC00F6FF1206}"/>
    <cellStyle name="Normal 9 4 2 5 3" xfId="2409" xr:uid="{2D337E51-7A97-421E-A4FA-9B72CFFDE682}"/>
    <cellStyle name="Normal 9 4 2 5 3 2" xfId="4925" xr:uid="{D8FDEEE2-C7F5-4561-AEAB-88AEB8570DAB}"/>
    <cellStyle name="Normal 9 4 2 5 3 2 2" xfId="41552" xr:uid="{DECDBA80-E1DC-4973-AC02-E322427B34DE}"/>
    <cellStyle name="Normal 9 4 2 5 3 2 3" xfId="6136" xr:uid="{2FBB5091-236B-4D61-B73C-0E15BEDAB2F6}"/>
    <cellStyle name="Normal 9 4 2 5 3 2 4" xfId="5544" xr:uid="{C08DE352-DC6E-408F-BEE9-A67351494689}"/>
    <cellStyle name="Normal 9 4 2 5 4" xfId="4082" xr:uid="{6A599FA9-524F-492B-97A7-E825FCC999C4}"/>
    <cellStyle name="Normal 9 4 2 5 4 2" xfId="4926" xr:uid="{58B672BD-6C8E-4F08-915F-C9D12D823F32}"/>
    <cellStyle name="Normal 9 4 2 5 4 2 2" xfId="41553" xr:uid="{37F954B3-75C8-4AE4-9AC9-EDAE4B40E7DB}"/>
    <cellStyle name="Normal 9 4 2 5 4 2 3" xfId="6137" xr:uid="{8F25DD15-B73B-4EF9-A399-8BAD62F25461}"/>
    <cellStyle name="Normal 9 4 2 5 4 2 4" xfId="5545" xr:uid="{FDC62BED-88B0-4952-90BB-328927AD3B21}"/>
    <cellStyle name="Normal 9 4 2 5 5" xfId="4922" xr:uid="{0BFB1BEE-437D-4CBB-A1E0-81513AFAB422}"/>
    <cellStyle name="Normal 9 4 2 5 5 2" xfId="41549" xr:uid="{533B6EC3-25F5-463E-8314-EC19B0E3BB95}"/>
    <cellStyle name="Normal 9 4 2 5 5 3" xfId="6133" xr:uid="{AC1747DC-2802-43C2-9F96-FF44E00BB7AD}"/>
    <cellStyle name="Normal 9 4 2 5 5 4" xfId="5541" xr:uid="{59BBDEFC-D9D3-4BC3-BF22-7A69E7F7F79D}"/>
    <cellStyle name="Normal 9 4 2 6" xfId="2410" xr:uid="{1002796B-14E0-4A7C-865A-6C6FF33EC9CF}"/>
    <cellStyle name="Normal 9 4 2 6 2" xfId="2411" xr:uid="{0CF660D7-5DE9-45CC-A5AF-862CCE4FF951}"/>
    <cellStyle name="Normal 9 4 2 6 2 2" xfId="4928" xr:uid="{9012EFBC-A74F-45C9-A02B-8D2DAB8AFB23}"/>
    <cellStyle name="Normal 9 4 2 6 2 2 2" xfId="41555" xr:uid="{D6833549-6178-4E06-952C-BB02D363B9ED}"/>
    <cellStyle name="Normal 9 4 2 6 2 2 3" xfId="6139" xr:uid="{863C6F45-EEA0-431A-A564-7250BDD73074}"/>
    <cellStyle name="Normal 9 4 2 6 2 2 4" xfId="5547" xr:uid="{03822892-7F60-43F8-A06A-66BB4870AF03}"/>
    <cellStyle name="Normal 9 4 2 6 3" xfId="4083" xr:uid="{B4720922-E9CE-408D-8E47-0EA255D12F7A}"/>
    <cellStyle name="Normal 9 4 2 6 3 2" xfId="4929" xr:uid="{5CB88E49-E91D-49AF-823C-FA74DBAAAB8A}"/>
    <cellStyle name="Normal 9 4 2 6 3 2 2" xfId="41556" xr:uid="{5294C336-18A4-43F8-8381-87415E8BF2ED}"/>
    <cellStyle name="Normal 9 4 2 6 3 2 3" xfId="6140" xr:uid="{FF05063A-2CC8-4C5C-9E9E-CE9CA6E6BCF6}"/>
    <cellStyle name="Normal 9 4 2 6 3 2 4" xfId="5548" xr:uid="{9A15BB20-E34D-4209-9797-E1BC5BB4277A}"/>
    <cellStyle name="Normal 9 4 2 6 4" xfId="4084" xr:uid="{4DA32279-75CF-40CE-A566-F9EDB40381FA}"/>
    <cellStyle name="Normal 9 4 2 6 4 2" xfId="4930" xr:uid="{F7312084-BCD1-424A-B96E-24E93511F8F5}"/>
    <cellStyle name="Normal 9 4 2 6 4 2 2" xfId="41557" xr:uid="{F0EF6C94-DD6D-41B2-928F-1F29A1239565}"/>
    <cellStyle name="Normal 9 4 2 6 4 2 3" xfId="6141" xr:uid="{97F7DFC5-314D-42C3-8212-3F54B96BE9D7}"/>
    <cellStyle name="Normal 9 4 2 6 4 2 4" xfId="5549" xr:uid="{32A0906C-A379-41A6-A568-7A4355331A7E}"/>
    <cellStyle name="Normal 9 4 2 6 5" xfId="4927" xr:uid="{92B79F48-4026-44CB-A072-2F63F2628740}"/>
    <cellStyle name="Normal 9 4 2 6 5 2" xfId="41554" xr:uid="{56F17DD8-8756-4AE4-BCCD-3B6F91F26D5B}"/>
    <cellStyle name="Normal 9 4 2 6 5 3" xfId="6138" xr:uid="{61F91B78-8701-4D28-8A7A-7C72CB9097F1}"/>
    <cellStyle name="Normal 9 4 2 6 5 4" xfId="5546" xr:uid="{B4753FAD-4067-4DB5-9992-5AE3246E8CCE}"/>
    <cellStyle name="Normal 9 4 2 7" xfId="2412" xr:uid="{F697453F-E17E-4E68-B239-88E6B6646FC8}"/>
    <cellStyle name="Normal 9 4 2 7 2" xfId="4931" xr:uid="{7BCF2F78-3D17-4993-870F-6CA70C1FA5B7}"/>
    <cellStyle name="Normal 9 4 2 7 2 2" xfId="41558" xr:uid="{8A280E39-7200-4153-8EEA-F7636D5A76CD}"/>
    <cellStyle name="Normal 9 4 2 7 2 3" xfId="6142" xr:uid="{BADD50C9-53BE-4BAA-978B-A9FFB4EF77EB}"/>
    <cellStyle name="Normal 9 4 2 7 2 4" xfId="5550" xr:uid="{D0F6A2A7-0025-4E2C-9358-E929F3C32529}"/>
    <cellStyle name="Normal 9 4 2 8" xfId="4085" xr:uid="{A59481AA-7307-4D57-AB90-87D2B676C0E3}"/>
    <cellStyle name="Normal 9 4 2 8 2" xfId="4932" xr:uid="{EA78DEAB-C62C-46F8-811B-3F326D9DA049}"/>
    <cellStyle name="Normal 9 4 2 8 2 2" xfId="41559" xr:uid="{E0685A7D-9FC6-4250-B41A-E1C6BD330CE8}"/>
    <cellStyle name="Normal 9 4 2 8 2 3" xfId="6143" xr:uid="{3290791A-AEF7-4A29-B912-3CB99562CC31}"/>
    <cellStyle name="Normal 9 4 2 8 2 4" xfId="5551" xr:uid="{B39804DA-D346-4412-BEFE-1B2241F61510}"/>
    <cellStyle name="Normal 9 4 2 9" xfId="4086" xr:uid="{788DCD09-D556-4A6D-A3FD-F71B58E3026C}"/>
    <cellStyle name="Normal 9 4 2 9 2" xfId="4933" xr:uid="{24B89FCB-E99A-4CB9-9B14-B773E8AA6531}"/>
    <cellStyle name="Normal 9 4 2 9 2 2" xfId="41560" xr:uid="{A0C39F93-3489-4727-8E9D-36F23C1E807E}"/>
    <cellStyle name="Normal 9 4 2 9 2 3" xfId="6144" xr:uid="{E4C0A2A8-A760-4585-9C56-52A4A04863DD}"/>
    <cellStyle name="Normal 9 4 2 9 2 4" xfId="5552" xr:uid="{D82E7FDC-7C57-4D59-978F-444FFB73CF1C}"/>
    <cellStyle name="Normal 9 4 3" xfId="177" xr:uid="{A4483910-B475-49B7-9FC7-28AE18941676}"/>
    <cellStyle name="Normal 9 4 3 2" xfId="178" xr:uid="{F9B268B7-DC4E-4896-B0F7-C3F5C3986AAA}"/>
    <cellStyle name="Normal 9 4 3 2 2" xfId="865" xr:uid="{7D8929C3-BA0F-4D86-A9C7-6785D290B22F}"/>
    <cellStyle name="Normal 9 4 3 2 2 2" xfId="2413" xr:uid="{7118AD0E-CEED-41EA-95C4-C56106BD2E84}"/>
    <cellStyle name="Normal 9 4 3 2 2 2 2" xfId="2414" xr:uid="{DF7D3B12-CBCD-4FBD-85E8-3B2670F10E0C}"/>
    <cellStyle name="Normal 9 4 3 2 2 2 2 2" xfId="4502" xr:uid="{5474148E-8E92-41B3-B014-A75526936769}"/>
    <cellStyle name="Normal 9 4 3 2 2 2 2 2 2" xfId="5309" xr:uid="{422F7BF7-1ABF-4EBB-BFF1-E44649AB5A2B}"/>
    <cellStyle name="Normal 9 4 3 2 2 2 2 2 3" xfId="4938" xr:uid="{E1AFC847-6459-4026-9B74-D0CD8C94BE93}"/>
    <cellStyle name="Normal 9 4 3 2 2 2 2 2 3 2" xfId="41565" xr:uid="{2EA736F2-FDB9-45AC-9F41-8F870269A28D}"/>
    <cellStyle name="Normal 9 4 3 2 2 2 2 2 3 3" xfId="6149" xr:uid="{2ECDF08B-E6DF-4B51-87F8-0754CBD648F2}"/>
    <cellStyle name="Normal 9 4 3 2 2 2 2 2 3 4" xfId="5557" xr:uid="{C591B89C-9B89-42FD-A02D-965620001259}"/>
    <cellStyle name="Normal 9 4 3 2 2 2 3" xfId="4503" xr:uid="{AB1B4340-B2B8-4DA2-A99A-EF5713C48DBB}"/>
    <cellStyle name="Normal 9 4 3 2 2 2 3 2" xfId="5310" xr:uid="{3802F8C5-390B-4B08-AF46-AEB63E648985}"/>
    <cellStyle name="Normal 9 4 3 2 2 2 3 3" xfId="4937" xr:uid="{8F44A74C-E8DD-43B0-870E-6E88A11206DD}"/>
    <cellStyle name="Normal 9 4 3 2 2 2 3 3 2" xfId="41564" xr:uid="{1B084364-E8F4-4221-BE43-EB6BB0C356FA}"/>
    <cellStyle name="Normal 9 4 3 2 2 2 3 3 3" xfId="6148" xr:uid="{7E945B69-9D66-4C58-A8CC-5D3BD483DEB8}"/>
    <cellStyle name="Normal 9 4 3 2 2 2 3 3 4" xfId="5556" xr:uid="{2D797AC9-9C29-41EB-8790-0ED81FEE2CF5}"/>
    <cellStyle name="Normal 9 4 3 2 2 3" xfId="2415" xr:uid="{02756DB2-F06C-4F24-9007-2C3CB1C58001}"/>
    <cellStyle name="Normal 9 4 3 2 2 3 2" xfId="4504" xr:uid="{BEE48157-C111-4BEE-8966-E4876AA32246}"/>
    <cellStyle name="Normal 9 4 3 2 2 3 2 2" xfId="5311" xr:uid="{CF36A695-EC49-4DA7-BD8D-A5DE29A0C4BE}"/>
    <cellStyle name="Normal 9 4 3 2 2 3 2 3" xfId="4939" xr:uid="{B553B84B-BAFB-4B18-863A-6A4D42FDADB2}"/>
    <cellStyle name="Normal 9 4 3 2 2 3 2 3 2" xfId="41566" xr:uid="{569B443F-4D84-4A09-B531-BB99C3BCBDEF}"/>
    <cellStyle name="Normal 9 4 3 2 2 3 2 3 3" xfId="6150" xr:uid="{10C49806-4CB6-4274-B4E4-0B2CD8E74B68}"/>
    <cellStyle name="Normal 9 4 3 2 2 3 2 3 4" xfId="5558" xr:uid="{1731FBAC-85A9-4183-A1C7-254F8251F6EB}"/>
    <cellStyle name="Normal 9 4 3 2 2 4" xfId="4087" xr:uid="{9DBFE508-D2B3-44D3-A064-A9E571EDFECA}"/>
    <cellStyle name="Normal 9 4 3 2 2 4 2" xfId="4940" xr:uid="{70A7E583-B686-4B82-A3D2-2C2E81276718}"/>
    <cellStyle name="Normal 9 4 3 2 2 4 2 2" xfId="41567" xr:uid="{6A6F7B63-56D6-4289-99C4-52ECD607DEAA}"/>
    <cellStyle name="Normal 9 4 3 2 2 4 2 3" xfId="6151" xr:uid="{D28B63E9-7609-4859-82AD-A6A36800FE4A}"/>
    <cellStyle name="Normal 9 4 3 2 2 4 2 4" xfId="5559" xr:uid="{F9C94BF1-B1AD-4AF0-B836-79B89D59E669}"/>
    <cellStyle name="Normal 9 4 3 2 2 5" xfId="4936" xr:uid="{C3578C51-145D-4898-9F20-845E7B784D41}"/>
    <cellStyle name="Normal 9 4 3 2 2 5 2" xfId="41563" xr:uid="{0E4FFA6A-24C2-489A-86C0-6B33D8E5C3F2}"/>
    <cellStyle name="Normal 9 4 3 2 2 5 3" xfId="6147" xr:uid="{7C5D37EE-624A-4710-99EB-386277907A3E}"/>
    <cellStyle name="Normal 9 4 3 2 2 5 4" xfId="5555" xr:uid="{8E3C0C08-927C-475D-9DEC-ABCB55350AEB}"/>
    <cellStyle name="Normal 9 4 3 2 3" xfId="2416" xr:uid="{EC6CBD6C-AF1B-43FE-943E-73C63F4C872F}"/>
    <cellStyle name="Normal 9 4 3 2 3 2" xfId="2417" xr:uid="{E59278C4-6FB9-4154-B996-9C5A142BA286}"/>
    <cellStyle name="Normal 9 4 3 2 3 2 2" xfId="4505" xr:uid="{6FA7D694-972A-4BA1-A81B-F1AB16C508B0}"/>
    <cellStyle name="Normal 9 4 3 2 3 2 2 2" xfId="5312" xr:uid="{FF3677F9-62A5-464D-9595-FB7739A9D73A}"/>
    <cellStyle name="Normal 9 4 3 2 3 2 2 3" xfId="4942" xr:uid="{19F94EF7-0C33-4C4F-9F6B-7043288FA197}"/>
    <cellStyle name="Normal 9 4 3 2 3 2 2 3 2" xfId="41569" xr:uid="{88CACDCA-5807-4620-AD52-52D0EBA635F2}"/>
    <cellStyle name="Normal 9 4 3 2 3 2 2 3 3" xfId="6153" xr:uid="{2F3E2270-DA34-4046-A29E-826BBADB3D41}"/>
    <cellStyle name="Normal 9 4 3 2 3 2 2 3 4" xfId="5561" xr:uid="{0A7245DD-A839-4E40-9942-F8075CD42408}"/>
    <cellStyle name="Normal 9 4 3 2 3 3" xfId="4088" xr:uid="{023A934D-8999-4D80-A61D-98ED2EC2576B}"/>
    <cellStyle name="Normal 9 4 3 2 3 3 2" xfId="4943" xr:uid="{6E40636B-13A4-432E-A8BD-A3E2ADD51F6B}"/>
    <cellStyle name="Normal 9 4 3 2 3 3 2 2" xfId="41570" xr:uid="{6A00C980-089B-4ABB-8A71-2965405F1759}"/>
    <cellStyle name="Normal 9 4 3 2 3 3 2 3" xfId="6154" xr:uid="{846AA66D-2B8E-4E7B-AC10-17DC69BBA1F5}"/>
    <cellStyle name="Normal 9 4 3 2 3 3 2 4" xfId="5562" xr:uid="{88D255DD-F5B1-480C-A5A9-C32E3134308A}"/>
    <cellStyle name="Normal 9 4 3 2 3 4" xfId="4089" xr:uid="{BFB568E4-7CCD-4E2A-A60B-43C6B5F896F7}"/>
    <cellStyle name="Normal 9 4 3 2 3 4 2" xfId="4944" xr:uid="{A94E4735-0EFD-4AFE-AFF3-97449B2E9151}"/>
    <cellStyle name="Normal 9 4 3 2 3 4 2 2" xfId="41571" xr:uid="{BBAC40D1-457A-4CBB-9D17-B9D0AB75DDE8}"/>
    <cellStyle name="Normal 9 4 3 2 3 4 2 3" xfId="6155" xr:uid="{86D278F8-823E-45AB-BE60-71C50B434A07}"/>
    <cellStyle name="Normal 9 4 3 2 3 4 2 4" xfId="5563" xr:uid="{AF210533-1437-4F93-80ED-985C7F9EBCDE}"/>
    <cellStyle name="Normal 9 4 3 2 3 5" xfId="4941" xr:uid="{23E6ADE8-D9C1-4803-BE14-9E28C734B864}"/>
    <cellStyle name="Normal 9 4 3 2 3 5 2" xfId="41568" xr:uid="{D989007A-1B07-4274-8A5F-7E0A6F223F0D}"/>
    <cellStyle name="Normal 9 4 3 2 3 5 3" xfId="6152" xr:uid="{C5127750-969F-4F18-84A8-C0357863B4AE}"/>
    <cellStyle name="Normal 9 4 3 2 3 5 4" xfId="5560" xr:uid="{63D4AFFF-CFC5-4CFE-93FC-F6C2FB7F21AC}"/>
    <cellStyle name="Normal 9 4 3 2 4" xfId="2418" xr:uid="{BCA83A0E-4F3B-46B3-9BDE-FB44D63884EB}"/>
    <cellStyle name="Normal 9 4 3 2 4 2" xfId="4506" xr:uid="{103387C1-73B2-476D-BBBD-035047D316BC}"/>
    <cellStyle name="Normal 9 4 3 2 4 2 2" xfId="5313" xr:uid="{86385C80-73C4-408B-A07D-FEF4D1ADE03C}"/>
    <cellStyle name="Normal 9 4 3 2 4 2 3" xfId="4945" xr:uid="{54FFCEA4-F547-4032-9279-8BF1DF18F064}"/>
    <cellStyle name="Normal 9 4 3 2 4 2 3 2" xfId="41572" xr:uid="{2CC7D569-AC62-4CEE-9FEA-1D12466D80F0}"/>
    <cellStyle name="Normal 9 4 3 2 4 2 3 3" xfId="6156" xr:uid="{1963F4E6-6325-4704-A701-1A853671D91A}"/>
    <cellStyle name="Normal 9 4 3 2 4 2 3 4" xfId="5564" xr:uid="{0AF2DAC2-ECCB-4646-8E34-2F108DC30D8B}"/>
    <cellStyle name="Normal 9 4 3 2 5" xfId="4090" xr:uid="{3916275E-2DB7-4E39-A01C-46A8F8499F0A}"/>
    <cellStyle name="Normal 9 4 3 2 5 2" xfId="4946" xr:uid="{2C4019E1-4327-42B6-AA9F-2CE6B5557439}"/>
    <cellStyle name="Normal 9 4 3 2 5 2 2" xfId="41573" xr:uid="{11A7E24E-0E18-4799-9218-84B54886849C}"/>
    <cellStyle name="Normal 9 4 3 2 5 2 3" xfId="6157" xr:uid="{03444EAE-EB98-49F1-BFF6-FA9619FE2AA8}"/>
    <cellStyle name="Normal 9 4 3 2 5 2 4" xfId="5565" xr:uid="{99A9F8F7-2E36-44B1-8CFA-C3D4971575C9}"/>
    <cellStyle name="Normal 9 4 3 2 6" xfId="4091" xr:uid="{5CE1B878-B3A2-44B2-BDDC-C5B4C93C4A46}"/>
    <cellStyle name="Normal 9 4 3 2 6 2" xfId="4947" xr:uid="{E82A6E51-D5FE-4824-B55C-8D6D525957CD}"/>
    <cellStyle name="Normal 9 4 3 2 6 2 2" xfId="41574" xr:uid="{C3F21F15-6CAC-489D-A6AA-263E8E231CB4}"/>
    <cellStyle name="Normal 9 4 3 2 6 2 3" xfId="6158" xr:uid="{3C9516A5-D54D-4A6A-8F92-745472BD2143}"/>
    <cellStyle name="Normal 9 4 3 2 6 2 4" xfId="5566" xr:uid="{7CBD85C8-149D-4BB8-86BF-C81C49F2E279}"/>
    <cellStyle name="Normal 9 4 3 2 7" xfId="4935" xr:uid="{47A0E7A4-95E0-4491-A0F2-41C49F565964}"/>
    <cellStyle name="Normal 9 4 3 2 7 2" xfId="41562" xr:uid="{F9DB4543-389C-4425-8496-97CB38CD973D}"/>
    <cellStyle name="Normal 9 4 3 2 7 3" xfId="6146" xr:uid="{5AFF1286-0A25-4587-8E76-FF5AAA6B9E00}"/>
    <cellStyle name="Normal 9 4 3 2 7 4" xfId="5554" xr:uid="{6F934171-FB6A-4C2F-8B6D-6AD5E1D43DE3}"/>
    <cellStyle name="Normal 9 4 3 3" xfId="418" xr:uid="{23BF7CB0-86BC-42D4-9D08-C6A98891CE32}"/>
    <cellStyle name="Normal 9 4 3 3 2" xfId="2419" xr:uid="{36B6E991-8C4E-4921-8CBE-FF1EEF8D187A}"/>
    <cellStyle name="Normal 9 4 3 3 2 2" xfId="2420" xr:uid="{C1AD683D-4690-4861-A52C-D737AEF23DBA}"/>
    <cellStyle name="Normal 9 4 3 3 2 2 2" xfId="4507" xr:uid="{B81739B9-421A-4290-950F-F3ED4DB745F9}"/>
    <cellStyle name="Normal 9 4 3 3 2 2 2 2" xfId="5314" xr:uid="{3CF4DE75-BE2F-423F-98F2-DB54E959FB8A}"/>
    <cellStyle name="Normal 9 4 3 3 2 2 2 3" xfId="4950" xr:uid="{E7E073D8-FAF2-4076-A662-9D4658785051}"/>
    <cellStyle name="Normal 9 4 3 3 2 2 2 3 2" xfId="41577" xr:uid="{A9DED032-0AE8-4683-85C6-9919598008D8}"/>
    <cellStyle name="Normal 9 4 3 3 2 2 2 3 3" xfId="6161" xr:uid="{8CBD01C1-925E-4DE5-B53E-F847A84B2B85}"/>
    <cellStyle name="Normal 9 4 3 3 2 2 2 3 4" xfId="5569" xr:uid="{75F14E54-154C-44A1-8DC5-F0C1462B5773}"/>
    <cellStyle name="Normal 9 4 3 3 2 3" xfId="4092" xr:uid="{D508B3B3-E031-452B-B9C7-EC5DD099ED8C}"/>
    <cellStyle name="Normal 9 4 3 3 2 3 2" xfId="4951" xr:uid="{2B587619-FFFE-416D-9D5E-5B666F52D6F8}"/>
    <cellStyle name="Normal 9 4 3 3 2 3 2 2" xfId="41578" xr:uid="{564B3CC2-3492-4AB1-881D-5122C76181FE}"/>
    <cellStyle name="Normal 9 4 3 3 2 3 2 3" xfId="6162" xr:uid="{153FAEF5-DFF6-4AF8-8A22-2E3D86A5D361}"/>
    <cellStyle name="Normal 9 4 3 3 2 3 2 4" xfId="5570" xr:uid="{FDA35205-4161-48F2-9071-97D7341D41C9}"/>
    <cellStyle name="Normal 9 4 3 3 2 4" xfId="4093" xr:uid="{2B508001-1D71-41FD-91F6-987BA59F44A0}"/>
    <cellStyle name="Normal 9 4 3 3 2 4 2" xfId="4952" xr:uid="{FC28BDF4-3487-4FDA-B440-7247F22EFE3E}"/>
    <cellStyle name="Normal 9 4 3 3 2 4 2 2" xfId="41579" xr:uid="{488D6CF1-9728-4297-B99E-549E4E52F141}"/>
    <cellStyle name="Normal 9 4 3 3 2 4 2 3" xfId="6163" xr:uid="{55B9725B-D7C5-42E1-A659-4901A81BD401}"/>
    <cellStyle name="Normal 9 4 3 3 2 4 2 4" xfId="5571" xr:uid="{C7DA1F18-5E11-4FAC-BCD9-E8B948888E28}"/>
    <cellStyle name="Normal 9 4 3 3 2 5" xfId="4949" xr:uid="{5EF91672-0CC9-471C-9A56-503A3CE30556}"/>
    <cellStyle name="Normal 9 4 3 3 2 5 2" xfId="41576" xr:uid="{9B27B43B-1FC4-4268-B511-E6118E77C7E7}"/>
    <cellStyle name="Normal 9 4 3 3 2 5 3" xfId="6160" xr:uid="{51ADFCC6-C042-4531-BECF-9B6C24EA160A}"/>
    <cellStyle name="Normal 9 4 3 3 2 5 4" xfId="5568" xr:uid="{1F70228D-1986-496E-B332-81C9B8DB4AA2}"/>
    <cellStyle name="Normal 9 4 3 3 3" xfId="2421" xr:uid="{50BD7764-B343-4C48-8579-29F5D9799BC9}"/>
    <cellStyle name="Normal 9 4 3 3 3 2" xfId="4508" xr:uid="{5E1430E8-9806-4C3C-8FB3-CB9040750451}"/>
    <cellStyle name="Normal 9 4 3 3 3 2 2" xfId="5315" xr:uid="{1A3FA86C-A9DE-46BC-A722-0E78E2A95418}"/>
    <cellStyle name="Normal 9 4 3 3 3 2 3" xfId="4953" xr:uid="{A4A9D86F-9F91-4D3F-830D-E13681C732BA}"/>
    <cellStyle name="Normal 9 4 3 3 3 2 3 2" xfId="41580" xr:uid="{EF7E2007-66B5-47FB-9D77-7B9EA794EC0F}"/>
    <cellStyle name="Normal 9 4 3 3 3 2 3 3" xfId="6164" xr:uid="{32099304-5FB3-4EDE-93FF-F2B012E4818F}"/>
    <cellStyle name="Normal 9 4 3 3 3 2 3 4" xfId="5572" xr:uid="{776D5D4A-61E4-4E9E-8B4E-E329F751DEC6}"/>
    <cellStyle name="Normal 9 4 3 3 4" xfId="4094" xr:uid="{3AF35DB8-8D3B-42BD-A2B6-3B55A649E6D3}"/>
    <cellStyle name="Normal 9 4 3 3 4 2" xfId="4954" xr:uid="{8CDEBEF9-4AC8-442D-8D23-128539BF165E}"/>
    <cellStyle name="Normal 9 4 3 3 4 2 2" xfId="41581" xr:uid="{D5D78925-C3FD-4566-84A5-63472905E925}"/>
    <cellStyle name="Normal 9 4 3 3 4 2 3" xfId="6165" xr:uid="{F667AB66-090C-448B-841E-1C6B935A94D9}"/>
    <cellStyle name="Normal 9 4 3 3 4 2 4" xfId="5573" xr:uid="{9E2CBDAD-D53A-442A-9AF4-B4C1E4353907}"/>
    <cellStyle name="Normal 9 4 3 3 5" xfId="4095" xr:uid="{E84B8DEE-32B4-4EB1-8FFA-793E51585601}"/>
    <cellStyle name="Normal 9 4 3 3 5 2" xfId="4955" xr:uid="{9A8B98B4-1519-4C74-A625-91F57D4E75DA}"/>
    <cellStyle name="Normal 9 4 3 3 5 2 2" xfId="41582" xr:uid="{0C9A35AF-59A9-452E-AFFD-432F309057F5}"/>
    <cellStyle name="Normal 9 4 3 3 5 2 3" xfId="6166" xr:uid="{B62F8B6E-1952-42DA-8BDA-02A2EF9005EC}"/>
    <cellStyle name="Normal 9 4 3 3 5 2 4" xfId="5574" xr:uid="{F53AB27C-DF85-4D8C-B4EC-6200FFB46E3C}"/>
    <cellStyle name="Normal 9 4 3 3 6" xfId="4948" xr:uid="{A4A74C1F-E17D-4372-98C0-2441121BE7B5}"/>
    <cellStyle name="Normal 9 4 3 3 6 2" xfId="41575" xr:uid="{8D0B85EB-4F15-4E08-BBA3-DD014ED714A8}"/>
    <cellStyle name="Normal 9 4 3 3 6 3" xfId="6159" xr:uid="{27562C19-1525-4D49-9F68-CA087A133A5A}"/>
    <cellStyle name="Normal 9 4 3 3 6 4" xfId="5567" xr:uid="{03756CEC-37A1-4914-9166-46ED78043257}"/>
    <cellStyle name="Normal 9 4 3 4" xfId="2422" xr:uid="{2765E6BB-ABCF-4B7C-848E-F499FD60A808}"/>
    <cellStyle name="Normal 9 4 3 4 2" xfId="2423" xr:uid="{113B293E-5C25-4CB2-8232-0E72927C1F90}"/>
    <cellStyle name="Normal 9 4 3 4 2 2" xfId="4509" xr:uid="{F5ECC613-1182-4F85-AB1D-DD14180D9500}"/>
    <cellStyle name="Normal 9 4 3 4 2 2 2" xfId="5316" xr:uid="{A1F25C94-DB85-472B-ACF8-37D1CA5A93BE}"/>
    <cellStyle name="Normal 9 4 3 4 2 2 3" xfId="4957" xr:uid="{5ADE52CD-08CA-4F28-A660-0E6DF9274BB0}"/>
    <cellStyle name="Normal 9 4 3 4 2 2 3 2" xfId="41584" xr:uid="{9642EF94-D7BD-489C-B592-86124E7B6532}"/>
    <cellStyle name="Normal 9 4 3 4 2 2 3 3" xfId="6168" xr:uid="{FFC5181A-30C1-44C9-A090-9BE724E3487C}"/>
    <cellStyle name="Normal 9 4 3 4 2 2 3 4" xfId="5576" xr:uid="{AD8CB79D-3CEC-48A1-8BF0-8D8D97D207D8}"/>
    <cellStyle name="Normal 9 4 3 4 3" xfId="4096" xr:uid="{125D2B9C-03CD-41EB-9832-4DCD3E462276}"/>
    <cellStyle name="Normal 9 4 3 4 3 2" xfId="4958" xr:uid="{49D48BED-B3FA-4D8D-95A9-14E621AC5E86}"/>
    <cellStyle name="Normal 9 4 3 4 3 2 2" xfId="41585" xr:uid="{EE5FCE29-ADDE-4E8B-B784-2BA81F0A19A0}"/>
    <cellStyle name="Normal 9 4 3 4 3 2 3" xfId="6169" xr:uid="{35D2C6A9-C918-4D5A-BC14-E28321DC99C3}"/>
    <cellStyle name="Normal 9 4 3 4 3 2 4" xfId="5577" xr:uid="{ABC0357F-B882-48CA-8271-8124C777E8D6}"/>
    <cellStyle name="Normal 9 4 3 4 4" xfId="4097" xr:uid="{C40EC323-A4EC-427E-ABAF-A6411FFDC7B6}"/>
    <cellStyle name="Normal 9 4 3 4 4 2" xfId="4959" xr:uid="{E6B4C4C3-F842-49EB-AEFF-139B27FC1AE8}"/>
    <cellStyle name="Normal 9 4 3 4 4 2 2" xfId="41586" xr:uid="{48230908-3B4C-4E0E-887A-AE002AB2A790}"/>
    <cellStyle name="Normal 9 4 3 4 4 2 3" xfId="6170" xr:uid="{A286D3D1-9C34-4A32-9965-9B6BFDCDC1F4}"/>
    <cellStyle name="Normal 9 4 3 4 4 2 4" xfId="5578" xr:uid="{C48A8036-BDD9-4134-82B8-3C2E5BA0B887}"/>
    <cellStyle name="Normal 9 4 3 4 5" xfId="4956" xr:uid="{A7A19DC8-4D99-4EAD-8FD8-62DA385CB7FB}"/>
    <cellStyle name="Normal 9 4 3 4 5 2" xfId="41583" xr:uid="{3CAB75ED-7D73-4CFA-A48A-749985E17D30}"/>
    <cellStyle name="Normal 9 4 3 4 5 3" xfId="6167" xr:uid="{A9CBB779-27A4-4F35-B1CF-01ADDABC9265}"/>
    <cellStyle name="Normal 9 4 3 4 5 4" xfId="5575" xr:uid="{B27FDCC5-92C6-4F4B-90B8-FC792C662403}"/>
    <cellStyle name="Normal 9 4 3 5" xfId="2424" xr:uid="{E6866D99-64C8-47AF-B71D-87BF06CD3DA7}"/>
    <cellStyle name="Normal 9 4 3 5 2" xfId="4098" xr:uid="{8C71D256-D1F4-4D41-AB6F-CAB1A1051BF1}"/>
    <cellStyle name="Normal 9 4 3 5 2 2" xfId="4961" xr:uid="{6EBA3EB9-0967-4C0B-916C-B950728729AA}"/>
    <cellStyle name="Normal 9 4 3 5 2 2 2" xfId="41588" xr:uid="{0FF1D1B9-B162-4B04-A0B5-45B972306A9C}"/>
    <cellStyle name="Normal 9 4 3 5 2 2 3" xfId="6172" xr:uid="{1B501220-E305-4A85-BA9E-7100BC365EBC}"/>
    <cellStyle name="Normal 9 4 3 5 2 2 4" xfId="5580" xr:uid="{6FB05673-7294-4832-AA16-54241EF00A8C}"/>
    <cellStyle name="Normal 9 4 3 5 3" xfId="4099" xr:uid="{5C28DB88-EE9F-4F0A-980C-3ACB31EBAC05}"/>
    <cellStyle name="Normal 9 4 3 5 3 2" xfId="4962" xr:uid="{5B419878-5548-4747-A0D4-546AD76D9083}"/>
    <cellStyle name="Normal 9 4 3 5 3 2 2" xfId="41589" xr:uid="{31FBD888-62FB-479D-B6EA-B63327F0C87B}"/>
    <cellStyle name="Normal 9 4 3 5 3 2 3" xfId="6173" xr:uid="{D72F34DD-83F1-4AA2-9716-06F972A0AC43}"/>
    <cellStyle name="Normal 9 4 3 5 3 2 4" xfId="5581" xr:uid="{F493154E-91D8-4EDE-B5C1-9C60B67A1FFE}"/>
    <cellStyle name="Normal 9 4 3 5 4" xfId="4100" xr:uid="{E78E88CF-A97C-4C04-AD62-52D6CBDCB483}"/>
    <cellStyle name="Normal 9 4 3 5 4 2" xfId="4963" xr:uid="{86067D30-B099-4060-AA15-E598C9D2653F}"/>
    <cellStyle name="Normal 9 4 3 5 4 2 2" xfId="41590" xr:uid="{ECA991A3-41B1-4268-AEBB-FF75F45FE507}"/>
    <cellStyle name="Normal 9 4 3 5 4 2 3" xfId="6174" xr:uid="{3B1BBE00-EE8D-4736-A6F0-BBEE86A78551}"/>
    <cellStyle name="Normal 9 4 3 5 4 2 4" xfId="5582" xr:uid="{E176D404-D70B-4AF0-A604-63AB7AA0ECA0}"/>
    <cellStyle name="Normal 9 4 3 5 5" xfId="4960" xr:uid="{3A7F72F8-A14A-45D9-BC7F-AE4B188CB432}"/>
    <cellStyle name="Normal 9 4 3 5 5 2" xfId="41587" xr:uid="{9C157FDA-9354-4AD4-84EF-B2FBC3B34938}"/>
    <cellStyle name="Normal 9 4 3 5 5 3" xfId="6171" xr:uid="{F8062560-556F-4BB4-B6BE-06AC6C6BD215}"/>
    <cellStyle name="Normal 9 4 3 5 5 4" xfId="5579" xr:uid="{58978F4B-2B8A-4AA3-9CB3-CB97ED41DF49}"/>
    <cellStyle name="Normal 9 4 3 6" xfId="4101" xr:uid="{2C1A2359-97B6-4541-B14E-481123D91830}"/>
    <cellStyle name="Normal 9 4 3 6 2" xfId="4964" xr:uid="{D1590346-4279-4A2F-91AA-37178C28131C}"/>
    <cellStyle name="Normal 9 4 3 6 2 2" xfId="41591" xr:uid="{BB2E5321-9B5F-4ADD-859B-6EDBB6448C18}"/>
    <cellStyle name="Normal 9 4 3 6 2 3" xfId="6175" xr:uid="{60F603F5-9DFF-4D47-92D5-1F59B7EBA8AD}"/>
    <cellStyle name="Normal 9 4 3 6 2 4" xfId="5583" xr:uid="{7C6AE095-DC08-4421-B3E0-EB688514CDFE}"/>
    <cellStyle name="Normal 9 4 3 7" xfId="4102" xr:uid="{C284D5F1-A55B-4F14-AD70-1A0538B9083F}"/>
    <cellStyle name="Normal 9 4 3 7 2" xfId="4965" xr:uid="{49B95080-17F5-4B7A-8F06-BF66AC669D36}"/>
    <cellStyle name="Normal 9 4 3 7 2 2" xfId="41592" xr:uid="{463A0913-AF5A-4C9E-8E0A-6A093FE36D1F}"/>
    <cellStyle name="Normal 9 4 3 7 2 3" xfId="6176" xr:uid="{4C74F07F-1658-4804-896A-67DE62800B8C}"/>
    <cellStyle name="Normal 9 4 3 7 2 4" xfId="5584" xr:uid="{94771EB5-266C-44C9-BEFC-E27F237A8431}"/>
    <cellStyle name="Normal 9 4 3 8" xfId="4103" xr:uid="{EF11E991-1235-4C36-B1EE-15451FA17875}"/>
    <cellStyle name="Normal 9 4 3 8 2" xfId="4966" xr:uid="{1659FFF8-B8AB-485C-9C8C-D6A0409E4700}"/>
    <cellStyle name="Normal 9 4 3 8 2 2" xfId="41593" xr:uid="{E90ADB3E-571B-4205-B4E7-45BE151AA7E5}"/>
    <cellStyle name="Normal 9 4 3 8 2 3" xfId="6177" xr:uid="{7956A47C-D02A-4D8E-89A7-56E48B97A63A}"/>
    <cellStyle name="Normal 9 4 3 8 2 4" xfId="5585" xr:uid="{CC51AC0F-111E-4913-A62C-9E4BBF43856D}"/>
    <cellStyle name="Normal 9 4 3 9" xfId="4934" xr:uid="{736B92E2-39C2-48C5-A0A3-DEE366AED7F4}"/>
    <cellStyle name="Normal 9 4 3 9 2" xfId="41561" xr:uid="{F491C46F-D5EA-4BB0-94EC-C129C68AA498}"/>
    <cellStyle name="Normal 9 4 3 9 3" xfId="6145" xr:uid="{99B6CAAA-3E7A-45CA-A320-7796CE7CA80B}"/>
    <cellStyle name="Normal 9 4 3 9 4" xfId="5553" xr:uid="{64911469-40CF-4FC5-B914-97D0DF0790C5}"/>
    <cellStyle name="Normal 9 4 4" xfId="179" xr:uid="{CB92FCA2-9FB4-485E-9355-25B73AE20315}"/>
    <cellStyle name="Normal 9 4 4 2" xfId="866" xr:uid="{48014C51-1C70-461C-84FB-17443987D21A}"/>
    <cellStyle name="Normal 9 4 4 2 2" xfId="867" xr:uid="{516962DD-A82F-4CB3-B7F0-44211E9480D2}"/>
    <cellStyle name="Normal 9 4 4 2 2 2" xfId="2425" xr:uid="{1608FECC-15EC-4B0C-AE77-612F7BED52A6}"/>
    <cellStyle name="Normal 9 4 4 2 2 2 2" xfId="2426" xr:uid="{39D57519-5831-4DD9-AADB-3C80D724CF95}"/>
    <cellStyle name="Normal 9 4 4 2 2 2 2 2" xfId="4971" xr:uid="{06E0F1C2-A153-4612-B4E0-A5FCC98A5404}"/>
    <cellStyle name="Normal 9 4 4 2 2 2 2 2 2" xfId="41598" xr:uid="{52F771F5-F4FA-45C2-981B-CDC03855C922}"/>
    <cellStyle name="Normal 9 4 4 2 2 2 2 2 3" xfId="6182" xr:uid="{CAD46B5C-FC7A-4985-BA4A-98B2BE25E880}"/>
    <cellStyle name="Normal 9 4 4 2 2 2 2 2 4" xfId="5590" xr:uid="{54E0753B-90F7-48CA-8DF7-AE3D7E9CAF6C}"/>
    <cellStyle name="Normal 9 4 4 2 2 2 3" xfId="4970" xr:uid="{C7810124-374F-4BB3-988A-C5C91E0BC745}"/>
    <cellStyle name="Normal 9 4 4 2 2 2 3 2" xfId="41597" xr:uid="{01D39346-8F07-4727-82BA-03DC8968AA02}"/>
    <cellStyle name="Normal 9 4 4 2 2 2 3 3" xfId="6181" xr:uid="{97C722A5-3832-4E9A-8CD2-A0EEAC65CC7A}"/>
    <cellStyle name="Normal 9 4 4 2 2 2 3 4" xfId="5589" xr:uid="{DF54135F-73E5-4EAB-8669-13B5B74E9375}"/>
    <cellStyle name="Normal 9 4 4 2 2 3" xfId="2427" xr:uid="{22372A64-6985-4A80-A508-8318837D5121}"/>
    <cellStyle name="Normal 9 4 4 2 2 3 2" xfId="4972" xr:uid="{40365553-497D-44F1-90FE-85AA587FD65F}"/>
    <cellStyle name="Normal 9 4 4 2 2 3 2 2" xfId="41599" xr:uid="{2622CE11-8C5B-47E1-B3CF-11C4344183FC}"/>
    <cellStyle name="Normal 9 4 4 2 2 3 2 3" xfId="6183" xr:uid="{F33B0D76-4588-4C22-BDED-D3B00DA619BF}"/>
    <cellStyle name="Normal 9 4 4 2 2 3 2 4" xfId="5591" xr:uid="{D9ADB46C-7FD5-4136-B89B-394F408D9F4B}"/>
    <cellStyle name="Normal 9 4 4 2 2 4" xfId="4104" xr:uid="{B1AAC871-D1C0-452C-B335-8364D6D99346}"/>
    <cellStyle name="Normal 9 4 4 2 2 4 2" xfId="4973" xr:uid="{AD09E0F9-E8A3-4C22-B6A1-846C4F3EE507}"/>
    <cellStyle name="Normal 9 4 4 2 2 4 2 2" xfId="41600" xr:uid="{22108581-711A-47D2-8971-539D8DC532E9}"/>
    <cellStyle name="Normal 9 4 4 2 2 4 2 3" xfId="6184" xr:uid="{8B5AE98A-1ABE-4273-86AD-115F3F7F0359}"/>
    <cellStyle name="Normal 9 4 4 2 2 4 2 4" xfId="5592" xr:uid="{8264DC2B-1A2C-48C1-B60C-6D273E3C73E9}"/>
    <cellStyle name="Normal 9 4 4 2 2 5" xfId="4969" xr:uid="{D50F8715-F37E-4CD9-9DC6-970D0AFCCF62}"/>
    <cellStyle name="Normal 9 4 4 2 2 5 2" xfId="41596" xr:uid="{70CEDDEC-BFDF-4A56-A7D1-15AD13AD5962}"/>
    <cellStyle name="Normal 9 4 4 2 2 5 3" xfId="6180" xr:uid="{18247F97-685B-42EF-9032-6C376C99864C}"/>
    <cellStyle name="Normal 9 4 4 2 2 5 4" xfId="5588" xr:uid="{340E701E-5D1C-45EF-BE1C-E30605A4F72C}"/>
    <cellStyle name="Normal 9 4 4 2 3" xfId="2428" xr:uid="{D87B85FE-F708-4ECB-87F4-FBF42F482949}"/>
    <cellStyle name="Normal 9 4 4 2 3 2" xfId="2429" xr:uid="{EEFAF95B-F504-43D5-BB00-558DFF0D1F16}"/>
    <cellStyle name="Normal 9 4 4 2 3 2 2" xfId="4975" xr:uid="{94816B3E-BF02-41DF-92E8-64DBBDD25D4D}"/>
    <cellStyle name="Normal 9 4 4 2 3 2 2 2" xfId="41602" xr:uid="{5E9FEFD8-18A9-4B9A-AB67-9091C90DAA8D}"/>
    <cellStyle name="Normal 9 4 4 2 3 2 2 3" xfId="6186" xr:uid="{516A5219-525A-4D85-8BFC-3D5612F9F1F2}"/>
    <cellStyle name="Normal 9 4 4 2 3 2 2 4" xfId="5594" xr:uid="{8F3F036D-7635-4CD3-B1D4-6411E146619B}"/>
    <cellStyle name="Normal 9 4 4 2 3 3" xfId="4974" xr:uid="{7E1D6195-C772-4118-A750-4D3FDC0E8696}"/>
    <cellStyle name="Normal 9 4 4 2 3 3 2" xfId="41601" xr:uid="{E383F367-B158-46FA-BE65-C5BA8676CFAC}"/>
    <cellStyle name="Normal 9 4 4 2 3 3 3" xfId="6185" xr:uid="{E9AC5505-470C-441E-9CC5-F43A4F64C5BA}"/>
    <cellStyle name="Normal 9 4 4 2 3 3 4" xfId="5593" xr:uid="{AB1CD767-A6AE-4577-9294-6ABF3B9987F7}"/>
    <cellStyle name="Normal 9 4 4 2 4" xfId="2430" xr:uid="{1CC68404-205B-41EF-9A91-1FB46440D29F}"/>
    <cellStyle name="Normal 9 4 4 2 4 2" xfId="4976" xr:uid="{0BAC7E4F-AF12-4396-922D-9D210511B4C6}"/>
    <cellStyle name="Normal 9 4 4 2 4 2 2" xfId="41603" xr:uid="{5A13B9CC-03C7-42C0-93A9-ACCD1E86C6D4}"/>
    <cellStyle name="Normal 9 4 4 2 4 2 3" xfId="6187" xr:uid="{7C02B15F-5E11-495D-992F-9F1C9D689F27}"/>
    <cellStyle name="Normal 9 4 4 2 4 2 4" xfId="5595" xr:uid="{8B768B70-7318-400D-861B-48B512D2EE02}"/>
    <cellStyle name="Normal 9 4 4 2 5" xfId="4105" xr:uid="{0D63F74E-7C4D-4F25-8776-AE50C573FB93}"/>
    <cellStyle name="Normal 9 4 4 2 5 2" xfId="4977" xr:uid="{0CE1C7F9-6B03-4B56-BAE9-478BABA3A4AD}"/>
    <cellStyle name="Normal 9 4 4 2 5 2 2" xfId="41604" xr:uid="{A92BB194-F28C-4DD7-A743-A8754DBBDAD8}"/>
    <cellStyle name="Normal 9 4 4 2 5 2 3" xfId="6188" xr:uid="{3391DFA6-FAD2-4F33-A38D-3FCADC2C68D7}"/>
    <cellStyle name="Normal 9 4 4 2 5 2 4" xfId="5596" xr:uid="{330B8DCC-8E49-4E59-A8F5-8A34F3593C9C}"/>
    <cellStyle name="Normal 9 4 4 2 6" xfId="4968" xr:uid="{18251856-7F66-42A4-93E6-981593CE4BB5}"/>
    <cellStyle name="Normal 9 4 4 2 6 2" xfId="41595" xr:uid="{A9EE1AA9-911E-4C22-85E7-329198E051D5}"/>
    <cellStyle name="Normal 9 4 4 2 6 3" xfId="6179" xr:uid="{3826CFE8-55D2-4DDC-A277-2EFF0CDC17E5}"/>
    <cellStyle name="Normal 9 4 4 2 6 4" xfId="5587" xr:uid="{520F9E3C-9DB7-44B5-8C9C-5E8DF965E655}"/>
    <cellStyle name="Normal 9 4 4 3" xfId="868" xr:uid="{A1EBB137-69C2-424E-8DA5-866B6E9517EC}"/>
    <cellStyle name="Normal 9 4 4 3 2" xfId="2431" xr:uid="{191311B4-5B1A-4FDC-B479-DD752128DAD5}"/>
    <cellStyle name="Normal 9 4 4 3 2 2" xfId="2432" xr:uid="{613D3660-762E-4A72-85E0-8E8ECD01BB0C}"/>
    <cellStyle name="Normal 9 4 4 3 2 2 2" xfId="4980" xr:uid="{0B04914A-B308-4E17-97AC-184BE9FE2B0C}"/>
    <cellStyle name="Normal 9 4 4 3 2 2 2 2" xfId="41607" xr:uid="{AD174649-0BBE-4EB7-97E0-DCBCAEAD19D9}"/>
    <cellStyle name="Normal 9 4 4 3 2 2 2 3" xfId="6191" xr:uid="{D673A03A-6B8F-4880-8893-1463CCE85D57}"/>
    <cellStyle name="Normal 9 4 4 3 2 2 2 4" xfId="5599" xr:uid="{7CAB3855-9B4C-4842-9CF4-8624974E25F8}"/>
    <cellStyle name="Normal 9 4 4 3 2 3" xfId="4979" xr:uid="{F585297D-1E2B-4799-8464-74E77F991AA7}"/>
    <cellStyle name="Normal 9 4 4 3 2 3 2" xfId="41606" xr:uid="{AF1DD6A6-FBA8-4633-8479-FD0C6960D4A3}"/>
    <cellStyle name="Normal 9 4 4 3 2 3 3" xfId="6190" xr:uid="{CF773751-5CAB-4524-A044-59BA78304D56}"/>
    <cellStyle name="Normal 9 4 4 3 2 3 4" xfId="5598" xr:uid="{A0E198C4-EA05-4F59-AFE1-9A8051D3A5B4}"/>
    <cellStyle name="Normal 9 4 4 3 3" xfId="2433" xr:uid="{23F33550-7414-4F11-9BEC-ACAC6AC76D81}"/>
    <cellStyle name="Normal 9 4 4 3 3 2" xfId="4981" xr:uid="{D90BDAF9-A7C0-4E85-A8B7-3D72F2F892D3}"/>
    <cellStyle name="Normal 9 4 4 3 3 2 2" xfId="41608" xr:uid="{2982BE29-3D93-47D7-AE82-7EB9D4FA8B85}"/>
    <cellStyle name="Normal 9 4 4 3 3 2 3" xfId="6192" xr:uid="{F34F7B8B-8510-471E-A266-DE984828A7ED}"/>
    <cellStyle name="Normal 9 4 4 3 3 2 4" xfId="5600" xr:uid="{D9CB8101-FDB2-4B98-86D6-E1FBE633D798}"/>
    <cellStyle name="Normal 9 4 4 3 4" xfId="4106" xr:uid="{EDA2A9C4-00B8-4991-80DE-EFBE328C9B04}"/>
    <cellStyle name="Normal 9 4 4 3 4 2" xfId="4982" xr:uid="{B9CDB1B5-DA95-45CC-A67D-CCC644883756}"/>
    <cellStyle name="Normal 9 4 4 3 4 2 2" xfId="41609" xr:uid="{23BDCE01-D5E4-4489-9CDC-0A214EDC8B72}"/>
    <cellStyle name="Normal 9 4 4 3 4 2 3" xfId="6193" xr:uid="{D0C0EC25-0F0C-4FD1-BEB7-8A2128B33149}"/>
    <cellStyle name="Normal 9 4 4 3 4 2 4" xfId="5601" xr:uid="{6F99715A-CBA8-4F6E-977D-F2B9793A450B}"/>
    <cellStyle name="Normal 9 4 4 3 5" xfId="4978" xr:uid="{CDFE8D84-3815-4588-8ED4-66F38B81DA5F}"/>
    <cellStyle name="Normal 9 4 4 3 5 2" xfId="41605" xr:uid="{A3C84A07-695E-4444-8354-922B952D4DB2}"/>
    <cellStyle name="Normal 9 4 4 3 5 3" xfId="6189" xr:uid="{661A219E-D8E4-42AB-A991-FD08127ECBBC}"/>
    <cellStyle name="Normal 9 4 4 3 5 4" xfId="5597" xr:uid="{1C7F910C-44EC-48DB-8149-1AC2629179C3}"/>
    <cellStyle name="Normal 9 4 4 4" xfId="2434" xr:uid="{BD92F5D1-F57E-4ACF-9D9B-59EADAFABD03}"/>
    <cellStyle name="Normal 9 4 4 4 2" xfId="2435" xr:uid="{F277141E-4DE7-4134-B41B-1976E03C179E}"/>
    <cellStyle name="Normal 9 4 4 4 2 2" xfId="4984" xr:uid="{CF8912A2-910A-438A-AB76-5B81C96946E5}"/>
    <cellStyle name="Normal 9 4 4 4 2 2 2" xfId="41611" xr:uid="{8909ED4B-D944-4B91-8933-C3522F497B3C}"/>
    <cellStyle name="Normal 9 4 4 4 2 2 3" xfId="6195" xr:uid="{8C606960-3B57-4739-8B87-C42917D30B4C}"/>
    <cellStyle name="Normal 9 4 4 4 2 2 4" xfId="5603" xr:uid="{ED018EF5-F4DC-4E55-860E-952669ED54D7}"/>
    <cellStyle name="Normal 9 4 4 4 3" xfId="4107" xr:uid="{730EB9A7-8BF9-4640-8A48-C21938102836}"/>
    <cellStyle name="Normal 9 4 4 4 3 2" xfId="4985" xr:uid="{640465E0-70F4-4735-A3C2-600208E1D475}"/>
    <cellStyle name="Normal 9 4 4 4 3 2 2" xfId="41612" xr:uid="{A973B60A-078E-4682-ADFA-5A11F1F68E15}"/>
    <cellStyle name="Normal 9 4 4 4 3 2 3" xfId="6196" xr:uid="{9F9DAEEB-248F-4888-A4A2-72F2E9B98E71}"/>
    <cellStyle name="Normal 9 4 4 4 3 2 4" xfId="5604" xr:uid="{19210FD1-EDC2-4D7E-B4FF-7FB6B3AFD92C}"/>
    <cellStyle name="Normal 9 4 4 4 4" xfId="4108" xr:uid="{FBC7C14F-3FEC-4188-96CF-807FAEBF2732}"/>
    <cellStyle name="Normal 9 4 4 4 4 2" xfId="4986" xr:uid="{B0C24058-29A3-4B61-AFF6-8EE2837B5278}"/>
    <cellStyle name="Normal 9 4 4 4 4 2 2" xfId="41613" xr:uid="{BD595869-DFE4-4855-B5DF-B3D7935803D2}"/>
    <cellStyle name="Normal 9 4 4 4 4 2 3" xfId="6197" xr:uid="{733ECD49-1E2D-4B51-9D5F-ECE24FC01763}"/>
    <cellStyle name="Normal 9 4 4 4 4 2 4" xfId="5605" xr:uid="{0AD7AC8D-D399-4722-8B7C-17062701C6FB}"/>
    <cellStyle name="Normal 9 4 4 4 5" xfId="4983" xr:uid="{8861BFA7-A240-4ED1-A04A-9E59A657FE52}"/>
    <cellStyle name="Normal 9 4 4 4 5 2" xfId="41610" xr:uid="{04FFDE70-F73B-4D7F-AD67-46D79ECEB72C}"/>
    <cellStyle name="Normal 9 4 4 4 5 3" xfId="6194" xr:uid="{7C3ABA96-FDD3-4976-B405-44F87D79CFDE}"/>
    <cellStyle name="Normal 9 4 4 4 5 4" xfId="5602" xr:uid="{5AF46B95-10D3-490C-8B8C-A98EA41E8FED}"/>
    <cellStyle name="Normal 9 4 4 5" xfId="2436" xr:uid="{0F01CD15-F473-43B3-94DA-1C2FFB068C48}"/>
    <cellStyle name="Normal 9 4 4 5 2" xfId="4987" xr:uid="{24B09C67-E9FC-4FBF-B3DD-6C03B7261C01}"/>
    <cellStyle name="Normal 9 4 4 5 2 2" xfId="41614" xr:uid="{9E79903A-AB74-440A-9054-82DCB4F034BB}"/>
    <cellStyle name="Normal 9 4 4 5 2 3" xfId="6198" xr:uid="{7F2D92F0-4146-465D-BA05-06EC211697B0}"/>
    <cellStyle name="Normal 9 4 4 5 2 4" xfId="5606" xr:uid="{38F0FDFD-E96C-45C9-8B26-08D6641240B5}"/>
    <cellStyle name="Normal 9 4 4 6" xfId="4109" xr:uid="{C0323719-BDDE-4ECE-AECF-09B971D4813C}"/>
    <cellStyle name="Normal 9 4 4 6 2" xfId="4988" xr:uid="{12C36D3C-1FA1-4D5D-B7B9-2EE0BB88E677}"/>
    <cellStyle name="Normal 9 4 4 6 2 2" xfId="41615" xr:uid="{E9EB5136-CBE5-423D-BA56-2134709A8AA6}"/>
    <cellStyle name="Normal 9 4 4 6 2 3" xfId="6199" xr:uid="{4E660095-2D19-4C9F-AB57-A7704DF79A0D}"/>
    <cellStyle name="Normal 9 4 4 6 2 4" xfId="5607" xr:uid="{D6A9D045-7039-463F-9EBE-15B484ABECFA}"/>
    <cellStyle name="Normal 9 4 4 7" xfId="4110" xr:uid="{100D565A-BC62-4AA9-878B-86E5926D6A65}"/>
    <cellStyle name="Normal 9 4 4 7 2" xfId="4989" xr:uid="{476CAFBB-0777-4E28-BAFB-F04DE4AEA03B}"/>
    <cellStyle name="Normal 9 4 4 7 2 2" xfId="41616" xr:uid="{A54B7CC3-362D-4337-A0DF-8B1BCB2EB261}"/>
    <cellStyle name="Normal 9 4 4 7 2 3" xfId="6200" xr:uid="{899E69AB-32BD-4CB3-9794-0916F7E379F1}"/>
    <cellStyle name="Normal 9 4 4 7 2 4" xfId="5608" xr:uid="{216E0D4E-D484-433B-9DCE-E40136DCD3C3}"/>
    <cellStyle name="Normal 9 4 4 8" xfId="4967" xr:uid="{58C32D50-4317-4AC4-BFE9-D94AFE57CCCF}"/>
    <cellStyle name="Normal 9 4 4 8 2" xfId="41594" xr:uid="{79082340-9334-4055-A1FB-7755157C904E}"/>
    <cellStyle name="Normal 9 4 4 8 3" xfId="6178" xr:uid="{C6D07AF0-B0A1-427C-8EDE-A979EF75D7E6}"/>
    <cellStyle name="Normal 9 4 4 8 4" xfId="5586" xr:uid="{0306589F-D61F-4E15-BBBF-9926DBFF3C00}"/>
    <cellStyle name="Normal 9 4 5" xfId="419" xr:uid="{08BF98C6-6F75-4254-A509-F6E759DBC2F7}"/>
    <cellStyle name="Normal 9 4 5 2" xfId="869" xr:uid="{7F838B92-023F-4BD3-B662-5954A0B82585}"/>
    <cellStyle name="Normal 9 4 5 2 2" xfId="2437" xr:uid="{0EF2712D-F3D3-4B2F-B74E-23D46C789F90}"/>
    <cellStyle name="Normal 9 4 5 2 2 2" xfId="2438" xr:uid="{68E7675B-40EA-44A0-9037-4391B33B28A3}"/>
    <cellStyle name="Normal 9 4 5 2 2 2 2" xfId="4993" xr:uid="{024BBFEA-A8D0-45D5-904B-D0224CA7B09E}"/>
    <cellStyle name="Normal 9 4 5 2 2 2 2 2" xfId="41620" xr:uid="{E5068580-BD66-4EF0-913D-DAE76F004238}"/>
    <cellStyle name="Normal 9 4 5 2 2 2 2 3" xfId="6204" xr:uid="{7B22494A-95BF-4B23-9913-359D901E32FD}"/>
    <cellStyle name="Normal 9 4 5 2 2 2 2 4" xfId="5612" xr:uid="{04D00D4D-F9F1-41CC-9CFF-3AED23872BA5}"/>
    <cellStyle name="Normal 9 4 5 2 2 3" xfId="4992" xr:uid="{408F6963-88A4-47F9-8778-6F481A8BBDF3}"/>
    <cellStyle name="Normal 9 4 5 2 2 3 2" xfId="41619" xr:uid="{61A410E3-9252-4842-B234-AA5467C78441}"/>
    <cellStyle name="Normal 9 4 5 2 2 3 3" xfId="6203" xr:uid="{2481654A-4C36-40B2-AE5A-46DED3290245}"/>
    <cellStyle name="Normal 9 4 5 2 2 3 4" xfId="5611" xr:uid="{FD00AE93-701F-416B-9AB9-4948EEEF0B41}"/>
    <cellStyle name="Normal 9 4 5 2 3" xfId="2439" xr:uid="{70E1F70F-DC8D-4572-9531-5069D226E220}"/>
    <cellStyle name="Normal 9 4 5 2 3 2" xfId="4994" xr:uid="{E59667C4-233B-42D1-A8E5-A6129F49C9D2}"/>
    <cellStyle name="Normal 9 4 5 2 3 2 2" xfId="41621" xr:uid="{6476D247-7B3D-4A81-A2A6-9EB0F014A926}"/>
    <cellStyle name="Normal 9 4 5 2 3 2 3" xfId="6205" xr:uid="{64A63030-51AB-4D5D-AD35-8872BB01EE51}"/>
    <cellStyle name="Normal 9 4 5 2 3 2 4" xfId="5613" xr:uid="{2F9391A9-6D7B-475D-B127-2C922139B130}"/>
    <cellStyle name="Normal 9 4 5 2 4" xfId="4111" xr:uid="{B7C24456-4AF5-4CAC-A9D3-E32CB7311D2E}"/>
    <cellStyle name="Normal 9 4 5 2 4 2" xfId="4995" xr:uid="{440C89D2-33A0-4936-AD41-F7AD9416C5AD}"/>
    <cellStyle name="Normal 9 4 5 2 4 2 2" xfId="41622" xr:uid="{6EAF8F1A-46CD-45EE-B57E-59AD621C20E3}"/>
    <cellStyle name="Normal 9 4 5 2 4 2 3" xfId="6206" xr:uid="{C108F62A-E99A-4AB7-A163-DC67BD880918}"/>
    <cellStyle name="Normal 9 4 5 2 4 2 4" xfId="5614" xr:uid="{F34E243F-8830-4167-90B7-AEA3A594D495}"/>
    <cellStyle name="Normal 9 4 5 2 5" xfId="4991" xr:uid="{0092D96C-0A32-4B4B-8A64-472328D8AB01}"/>
    <cellStyle name="Normal 9 4 5 2 5 2" xfId="41618" xr:uid="{4A415AE8-4EC5-48B3-AA67-DF12F3992E58}"/>
    <cellStyle name="Normal 9 4 5 2 5 3" xfId="6202" xr:uid="{0402F746-BAF0-4DFE-9827-72ADA4511B7F}"/>
    <cellStyle name="Normal 9 4 5 2 5 4" xfId="5610" xr:uid="{FDE1597E-6A0D-4513-B4F1-CB1066124C85}"/>
    <cellStyle name="Normal 9 4 5 3" xfId="2440" xr:uid="{AC08C18E-F7B1-4786-8CEC-D1E37F64098A}"/>
    <cellStyle name="Normal 9 4 5 3 2" xfId="2441" xr:uid="{2147B273-E2B6-426C-B482-C1DB4C8A4BF4}"/>
    <cellStyle name="Normal 9 4 5 3 2 2" xfId="4997" xr:uid="{81E775D0-8134-446F-AB21-84153A51611B}"/>
    <cellStyle name="Normal 9 4 5 3 2 2 2" xfId="41624" xr:uid="{1B5D6E2E-2E3C-4757-8110-9700DF2A7C00}"/>
    <cellStyle name="Normal 9 4 5 3 2 2 3" xfId="6208" xr:uid="{5847FB43-8D31-4328-BF70-0630EE1AC35B}"/>
    <cellStyle name="Normal 9 4 5 3 2 2 4" xfId="5616" xr:uid="{A1CB167C-438C-4C59-BE19-145481D2A061}"/>
    <cellStyle name="Normal 9 4 5 3 3" xfId="4112" xr:uid="{133682B9-3619-4EDA-9171-BBAD95171D20}"/>
    <cellStyle name="Normal 9 4 5 3 3 2" xfId="4998" xr:uid="{AB4B725F-FAE0-43D9-8DBB-E79080061246}"/>
    <cellStyle name="Normal 9 4 5 3 3 2 2" xfId="41625" xr:uid="{38C5373E-20B0-473E-A5F3-8827A7C66BBE}"/>
    <cellStyle name="Normal 9 4 5 3 3 2 3" xfId="6209" xr:uid="{8E416D31-F209-4592-901A-4C273A42E175}"/>
    <cellStyle name="Normal 9 4 5 3 3 2 4" xfId="5617" xr:uid="{00AF2315-66F9-4FF5-8CE0-4E9B17027747}"/>
    <cellStyle name="Normal 9 4 5 3 4" xfId="4113" xr:uid="{0F597715-1072-4C15-8749-16B8A689FB71}"/>
    <cellStyle name="Normal 9 4 5 3 4 2" xfId="4999" xr:uid="{C3CDB700-1FAB-4827-BDBE-66AD77E76844}"/>
    <cellStyle name="Normal 9 4 5 3 4 2 2" xfId="41626" xr:uid="{809A6B43-89BD-4A81-8031-8F7AB53E388B}"/>
    <cellStyle name="Normal 9 4 5 3 4 2 3" xfId="6210" xr:uid="{5159B87C-EE7F-4F93-B3F7-AA523024FCDA}"/>
    <cellStyle name="Normal 9 4 5 3 4 2 4" xfId="5618" xr:uid="{45A575F7-F0EA-4F4C-A886-AC97AAD47E76}"/>
    <cellStyle name="Normal 9 4 5 3 5" xfId="4996" xr:uid="{037A1AD4-D33A-42DF-9EC2-70971643206F}"/>
    <cellStyle name="Normal 9 4 5 3 5 2" xfId="41623" xr:uid="{F997E812-2BD5-4D07-B01A-7D61858197C6}"/>
    <cellStyle name="Normal 9 4 5 3 5 3" xfId="6207" xr:uid="{4F6D1578-935D-419C-A293-A1325966C395}"/>
    <cellStyle name="Normal 9 4 5 3 5 4" xfId="5615" xr:uid="{611F917D-DDA5-4572-AE71-F13BE45DAEFA}"/>
    <cellStyle name="Normal 9 4 5 4" xfId="2442" xr:uid="{48B472E4-2A10-4882-BCF5-65B70755A69E}"/>
    <cellStyle name="Normal 9 4 5 4 2" xfId="5000" xr:uid="{FF8CCFCF-5D57-400A-952B-70D2D5BBDA49}"/>
    <cellStyle name="Normal 9 4 5 4 2 2" xfId="41627" xr:uid="{EB974C97-EA54-4C10-B2F7-3679278F56D2}"/>
    <cellStyle name="Normal 9 4 5 4 2 3" xfId="6211" xr:uid="{F6D1FA02-29EF-4628-A87B-0A9667530CC8}"/>
    <cellStyle name="Normal 9 4 5 4 2 4" xfId="5619" xr:uid="{3062D1AA-4D77-40A1-8213-C5B52B2C7DC6}"/>
    <cellStyle name="Normal 9 4 5 5" xfId="4114" xr:uid="{47BA184B-9F41-4E3B-8711-811220F5D811}"/>
    <cellStyle name="Normal 9 4 5 5 2" xfId="5001" xr:uid="{4C7B5C2B-7A09-4987-8CA2-740468F34E53}"/>
    <cellStyle name="Normal 9 4 5 5 2 2" xfId="41628" xr:uid="{21D105F7-9121-447D-891A-51D6FB289433}"/>
    <cellStyle name="Normal 9 4 5 5 2 3" xfId="6212" xr:uid="{89C1CD3F-C3FC-47F6-B3E7-6E3286138474}"/>
    <cellStyle name="Normal 9 4 5 5 2 4" xfId="5620" xr:uid="{68000078-3A1C-43AA-A2CA-2F24E0957EDF}"/>
    <cellStyle name="Normal 9 4 5 6" xfId="4115" xr:uid="{F63C26F5-5C38-4B8F-B4DC-4E239424777A}"/>
    <cellStyle name="Normal 9 4 5 6 2" xfId="5002" xr:uid="{71CECD65-D9D8-41DF-A03F-1A0A3780FEE5}"/>
    <cellStyle name="Normal 9 4 5 6 2 2" xfId="41629" xr:uid="{902DE5E2-C95D-47C4-93AA-9879C1BCB56A}"/>
    <cellStyle name="Normal 9 4 5 6 2 3" xfId="6213" xr:uid="{A29EC255-C830-4292-9AA9-738676C22BD8}"/>
    <cellStyle name="Normal 9 4 5 6 2 4" xfId="5621" xr:uid="{47125145-DF8D-456C-8FC6-7E06ACC6FAB3}"/>
    <cellStyle name="Normal 9 4 5 7" xfId="4990" xr:uid="{56BCC9D5-F724-4BAC-9271-E3E958436D75}"/>
    <cellStyle name="Normal 9 4 5 7 2" xfId="41617" xr:uid="{22856314-17E9-4231-8B5B-7C25DA2DD963}"/>
    <cellStyle name="Normal 9 4 5 7 3" xfId="6201" xr:uid="{879FBB1D-BF71-4E68-82E4-ECF3301FFE5F}"/>
    <cellStyle name="Normal 9 4 5 7 4" xfId="5609" xr:uid="{1109E6C8-11CA-4435-BFEB-E5C493613F09}"/>
    <cellStyle name="Normal 9 4 6" xfId="420" xr:uid="{EF68E6F1-5901-4456-A4EC-8510E7219E55}"/>
    <cellStyle name="Normal 9 4 6 2" xfId="2443" xr:uid="{18598304-3975-48FA-B44B-3CD9EAE09B21}"/>
    <cellStyle name="Normal 9 4 6 2 2" xfId="2444" xr:uid="{701B57A5-C26B-4CA9-9BA9-FE68C1ACFCCD}"/>
    <cellStyle name="Normal 9 4 6 2 2 2" xfId="5005" xr:uid="{D61C9699-846C-472C-BCAB-26F4E1AE5082}"/>
    <cellStyle name="Normal 9 4 6 2 2 2 2" xfId="41632" xr:uid="{E2237B30-2D87-408B-8232-3632860D4351}"/>
    <cellStyle name="Normal 9 4 6 2 2 2 3" xfId="6216" xr:uid="{AA0AB5B6-9EC3-4046-BBD1-9894A5C15BE1}"/>
    <cellStyle name="Normal 9 4 6 2 2 2 4" xfId="5624" xr:uid="{B1841A48-A85D-4076-8B1E-532C5742F597}"/>
    <cellStyle name="Normal 9 4 6 2 3" xfId="4116" xr:uid="{8FCC641C-F7BF-4A2A-B3D1-3590EA4E2E91}"/>
    <cellStyle name="Normal 9 4 6 2 3 2" xfId="5006" xr:uid="{9198645C-6788-42F6-B917-64A6DE4BF89F}"/>
    <cellStyle name="Normal 9 4 6 2 3 2 2" xfId="41633" xr:uid="{9897100B-71DA-4C15-BEF9-196F7B5D7E49}"/>
    <cellStyle name="Normal 9 4 6 2 3 2 3" xfId="6217" xr:uid="{58A5345D-5D4A-4014-AC6B-0D80E9A99E45}"/>
    <cellStyle name="Normal 9 4 6 2 3 2 4" xfId="5625" xr:uid="{4E8AEE0F-73A6-4B5F-99B1-7864DDF15089}"/>
    <cellStyle name="Normal 9 4 6 2 4" xfId="4117" xr:uid="{64688289-211E-45F4-9158-94D0F3120723}"/>
    <cellStyle name="Normal 9 4 6 2 4 2" xfId="5007" xr:uid="{0190610F-51D4-484C-AC8F-F8B7869ADE4A}"/>
    <cellStyle name="Normal 9 4 6 2 4 2 2" xfId="41634" xr:uid="{DD31758D-C7E9-4266-AB5D-93217A626A64}"/>
    <cellStyle name="Normal 9 4 6 2 4 2 3" xfId="6218" xr:uid="{FACC9CBA-A086-411B-84F6-2277E5A7E646}"/>
    <cellStyle name="Normal 9 4 6 2 4 2 4" xfId="5626" xr:uid="{B4FC1A33-C0A2-4F8D-9572-91FDD86D5F40}"/>
    <cellStyle name="Normal 9 4 6 2 5" xfId="5004" xr:uid="{0B77E87F-B2EC-4D5E-917B-21C391BB01F5}"/>
    <cellStyle name="Normal 9 4 6 2 5 2" xfId="41631" xr:uid="{1562C0C8-4E6B-472F-AADA-E99C4E320E88}"/>
    <cellStyle name="Normal 9 4 6 2 5 3" xfId="6215" xr:uid="{30FAA6AC-906A-42F3-B2D3-3260346CB3AB}"/>
    <cellStyle name="Normal 9 4 6 2 5 4" xfId="5623" xr:uid="{1D3DBA36-ECE2-40A0-81D5-7D061AC4646A}"/>
    <cellStyle name="Normal 9 4 6 3" xfId="2445" xr:uid="{D2563CFD-BA30-4866-BCA6-2A4DA9E028A0}"/>
    <cellStyle name="Normal 9 4 6 3 2" xfId="5008" xr:uid="{564D3CF3-3B5A-4329-B887-CD4E1D1A6B40}"/>
    <cellStyle name="Normal 9 4 6 3 2 2" xfId="41635" xr:uid="{0B21A3D7-D467-43F4-A762-11D2B83D1C18}"/>
    <cellStyle name="Normal 9 4 6 3 2 3" xfId="6219" xr:uid="{87FA583A-28A7-4032-AB8C-4FC07B396457}"/>
    <cellStyle name="Normal 9 4 6 3 2 4" xfId="5627" xr:uid="{643B92DB-DA91-46EF-89F5-EFFB26203825}"/>
    <cellStyle name="Normal 9 4 6 4" xfId="4118" xr:uid="{54492664-EF72-47DB-911C-7D378483D413}"/>
    <cellStyle name="Normal 9 4 6 4 2" xfId="5009" xr:uid="{F089D7F6-002C-4E32-B3B0-221A3A9E4917}"/>
    <cellStyle name="Normal 9 4 6 4 2 2" xfId="41636" xr:uid="{DA68ECE6-C8EC-452C-A673-6C7A1259CB57}"/>
    <cellStyle name="Normal 9 4 6 4 2 3" xfId="6220" xr:uid="{DBBF0656-C3CA-4F1C-9325-A28317C2CA46}"/>
    <cellStyle name="Normal 9 4 6 4 2 4" xfId="5628" xr:uid="{7EC4384C-FDE4-4DCF-9E6C-3732044CF2E6}"/>
    <cellStyle name="Normal 9 4 6 5" xfId="4119" xr:uid="{A5EBB9C7-BCAB-4035-8B48-243A716DABCA}"/>
    <cellStyle name="Normal 9 4 6 5 2" xfId="5010" xr:uid="{0C6212B1-2402-4B56-9B76-46462614F51B}"/>
    <cellStyle name="Normal 9 4 6 5 2 2" xfId="41637" xr:uid="{A9ADA270-C0E2-4B22-B68F-F6C2AA425019}"/>
    <cellStyle name="Normal 9 4 6 5 2 3" xfId="6221" xr:uid="{2152BD10-BF5E-40C6-AC36-BB48C3931259}"/>
    <cellStyle name="Normal 9 4 6 5 2 4" xfId="5629" xr:uid="{3CCC9173-54B2-41DE-9615-83F7FAFA5767}"/>
    <cellStyle name="Normal 9 4 6 6" xfId="5003" xr:uid="{82BD69CC-5789-4E83-8BAF-B82E4B64EC1F}"/>
    <cellStyle name="Normal 9 4 6 6 2" xfId="41630" xr:uid="{9D5452F9-E528-44E0-9A22-5F2B9867B69B}"/>
    <cellStyle name="Normal 9 4 6 6 3" xfId="6214" xr:uid="{565FFB27-6BC3-4E73-A67E-CC090F16A949}"/>
    <cellStyle name="Normal 9 4 6 6 4" xfId="5622" xr:uid="{EA8B5F92-8DF8-4781-9B89-974737180A31}"/>
    <cellStyle name="Normal 9 4 7" xfId="2446" xr:uid="{07A5B4C9-8E3D-4BF6-BBBC-1AFD48BABD85}"/>
    <cellStyle name="Normal 9 4 7 2" xfId="2447" xr:uid="{9AADBBD0-3576-4E9E-ADDF-16EA43B1A303}"/>
    <cellStyle name="Normal 9 4 7 2 2" xfId="5012" xr:uid="{B1767FEB-CD61-4F17-B4F6-3EAAD4762520}"/>
    <cellStyle name="Normal 9 4 7 2 2 2" xfId="41639" xr:uid="{A72231FB-DEFF-435F-BD46-4323928EE18A}"/>
    <cellStyle name="Normal 9 4 7 2 2 3" xfId="6223" xr:uid="{BAC7EE99-4B52-4561-82CA-F58597ED3AF5}"/>
    <cellStyle name="Normal 9 4 7 2 2 4" xfId="5631" xr:uid="{4A5D99BA-79D4-450B-B362-2C1555B400BE}"/>
    <cellStyle name="Normal 9 4 7 3" xfId="4120" xr:uid="{39BA4B28-5FDC-4E53-A057-907BB6CD5CC9}"/>
    <cellStyle name="Normal 9 4 7 3 2" xfId="5013" xr:uid="{97DEA19D-5E42-4306-A98F-B48344849E9A}"/>
    <cellStyle name="Normal 9 4 7 3 2 2" xfId="41640" xr:uid="{FE6B2A09-D4C9-40C5-A1C3-F395B6C2D6EC}"/>
    <cellStyle name="Normal 9 4 7 3 2 3" xfId="6224" xr:uid="{666B1DC6-2239-4A7C-AC53-2D39C6A04108}"/>
    <cellStyle name="Normal 9 4 7 3 2 4" xfId="5632" xr:uid="{D3319B65-7048-41FF-A494-6151A03985FF}"/>
    <cellStyle name="Normal 9 4 7 4" xfId="4121" xr:uid="{01867786-8CC2-431A-9078-D48719EEECD2}"/>
    <cellStyle name="Normal 9 4 7 4 2" xfId="5014" xr:uid="{971B5D5F-535E-460A-A9A9-0B5971F24EAF}"/>
    <cellStyle name="Normal 9 4 7 4 2 2" xfId="41641" xr:uid="{3272E5A4-E5CF-4E36-8714-82F0CE051FA2}"/>
    <cellStyle name="Normal 9 4 7 4 2 3" xfId="6225" xr:uid="{ADA303AC-CA34-4ED8-8D45-AEB75198B0B3}"/>
    <cellStyle name="Normal 9 4 7 4 2 4" xfId="5633" xr:uid="{5BC1E4DE-86EC-4418-8E38-CDC2DCC49E22}"/>
    <cellStyle name="Normal 9 4 7 5" xfId="5011" xr:uid="{43F1A4DD-2A0F-4BE7-A3A3-E0FA0D53214D}"/>
    <cellStyle name="Normal 9 4 7 5 2" xfId="41638" xr:uid="{4F2F773B-9F8F-4911-8B7B-4B6B6CB80671}"/>
    <cellStyle name="Normal 9 4 7 5 3" xfId="6222" xr:uid="{D466BD51-D51F-4629-95B7-844D8C4E68DF}"/>
    <cellStyle name="Normal 9 4 7 5 4" xfId="5630" xr:uid="{64EACBD8-F9DF-40C0-A939-19961795B97E}"/>
    <cellStyle name="Normal 9 4 8" xfId="2448" xr:uid="{BC07ABE0-779F-46AE-B6A8-123B2FC8D590}"/>
    <cellStyle name="Normal 9 4 8 2" xfId="4122" xr:uid="{4A76708D-CF76-4490-83DD-47FBDCC4DD7D}"/>
    <cellStyle name="Normal 9 4 8 2 2" xfId="5016" xr:uid="{99CE44D7-1896-4A2C-96E6-19773C29FD38}"/>
    <cellStyle name="Normal 9 4 8 2 2 2" xfId="41643" xr:uid="{79911A0A-24A0-4EC2-9E38-EBF118DDE561}"/>
    <cellStyle name="Normal 9 4 8 2 2 3" xfId="6227" xr:uid="{8C8F0216-079B-4721-9BE2-BC48CADE8E15}"/>
    <cellStyle name="Normal 9 4 8 2 2 4" xfId="5635" xr:uid="{6F1A17AE-7F63-431C-A80E-2DC789788A11}"/>
    <cellStyle name="Normal 9 4 8 3" xfId="4123" xr:uid="{306B3F3C-32C9-46EE-9250-E874BA73F4A1}"/>
    <cellStyle name="Normal 9 4 8 3 2" xfId="5017" xr:uid="{14DD39D9-651A-410E-A983-0871ECC8489B}"/>
    <cellStyle name="Normal 9 4 8 3 2 2" xfId="41644" xr:uid="{499C6FA6-6561-4208-AF69-0F72010E831C}"/>
    <cellStyle name="Normal 9 4 8 3 2 3" xfId="6228" xr:uid="{ECF42902-FD4E-466A-991C-C09F76F9A447}"/>
    <cellStyle name="Normal 9 4 8 3 2 4" xfId="5636" xr:uid="{C05C8F17-AE71-4EC9-AFAB-C18D3AABEAA5}"/>
    <cellStyle name="Normal 9 4 8 4" xfId="4124" xr:uid="{C544EFE9-45A8-4386-BAD5-CA0C81E03BFC}"/>
    <cellStyle name="Normal 9 4 8 4 2" xfId="5018" xr:uid="{7A09A36C-4394-41BC-9142-D92E6462F687}"/>
    <cellStyle name="Normal 9 4 8 4 2 2" xfId="41645" xr:uid="{089C0D30-129F-42F5-88EE-A6A1E3424F66}"/>
    <cellStyle name="Normal 9 4 8 4 2 3" xfId="6229" xr:uid="{824E75A7-0217-4CCA-93D4-B6FD5AFA49CC}"/>
    <cellStyle name="Normal 9 4 8 4 2 4" xfId="5637" xr:uid="{419B0C35-CD52-4D81-B127-4ACDDC68CE78}"/>
    <cellStyle name="Normal 9 4 8 5" xfId="5015" xr:uid="{BF3464AB-F957-4F23-B97F-9B67A4A77866}"/>
    <cellStyle name="Normal 9 4 8 5 2" xfId="41642" xr:uid="{1388133B-DDA0-408E-B71B-FC2DEA9704BD}"/>
    <cellStyle name="Normal 9 4 8 5 3" xfId="6226" xr:uid="{2C32C35E-4E46-4411-B953-E717D7105163}"/>
    <cellStyle name="Normal 9 4 8 5 4" xfId="5634" xr:uid="{B06B1805-CA6C-48B6-851A-F22419D46321}"/>
    <cellStyle name="Normal 9 4 9" xfId="4125" xr:uid="{B6D81E2E-CCC4-4BA0-A0B9-CFABB1A668ED}"/>
    <cellStyle name="Normal 9 4 9 2" xfId="5019" xr:uid="{412E62DD-5E96-4B2F-BA5E-ACDCA068A268}"/>
    <cellStyle name="Normal 9 4 9 2 2" xfId="41646" xr:uid="{0CEA8F44-E594-40F0-BD93-F1B7C3A6C38A}"/>
    <cellStyle name="Normal 9 4 9 2 3" xfId="6230" xr:uid="{B127A821-050F-4990-BA17-5B332E0241FA}"/>
    <cellStyle name="Normal 9 4 9 2 4" xfId="5638" xr:uid="{F6193032-626E-4EE0-9739-6266A98D8693}"/>
    <cellStyle name="Normal 9 5" xfId="180" xr:uid="{FF3FF81F-8DF2-49AB-8FC7-096D332324D5}"/>
    <cellStyle name="Normal 9 5 10" xfId="4126" xr:uid="{97521AE0-1A08-41D1-AF9B-BFE7DB5BBB73}"/>
    <cellStyle name="Normal 9 5 10 2" xfId="5021" xr:uid="{C9FE70F8-178B-49A8-A3B8-076A08B5885D}"/>
    <cellStyle name="Normal 9 5 10 2 2" xfId="41648" xr:uid="{88B62532-FDFF-47B2-97D9-3A40325770D1}"/>
    <cellStyle name="Normal 9 5 10 2 3" xfId="6232" xr:uid="{764BE68A-92F5-4CEE-B62B-4FA90A4722C6}"/>
    <cellStyle name="Normal 9 5 10 2 4" xfId="5640" xr:uid="{8E00FA28-0385-4342-B461-AA071E21F1CA}"/>
    <cellStyle name="Normal 9 5 11" xfId="4127" xr:uid="{27359AD7-589C-4140-9620-69E62F6485EF}"/>
    <cellStyle name="Normal 9 5 11 2" xfId="5022" xr:uid="{AC926CAB-4D06-4CD6-AA46-8231DDF2C1DC}"/>
    <cellStyle name="Normal 9 5 11 2 2" xfId="41649" xr:uid="{295A6F09-968B-4F2B-9457-83C25F2ABBF9}"/>
    <cellStyle name="Normal 9 5 11 2 3" xfId="6233" xr:uid="{ECDC7D7C-EB8B-4064-8624-0E1DA6CF8E87}"/>
    <cellStyle name="Normal 9 5 11 2 4" xfId="5641" xr:uid="{5A19D621-21E6-4E27-9E60-4F354B4786F6}"/>
    <cellStyle name="Normal 9 5 12" xfId="5020" xr:uid="{CF18BDFC-9B42-40A1-9E65-FE425E43FBAD}"/>
    <cellStyle name="Normal 9 5 12 2" xfId="41647" xr:uid="{AAD1A475-C94E-4BDD-BEA2-9F689B842F09}"/>
    <cellStyle name="Normal 9 5 12 3" xfId="6231" xr:uid="{4AF2DB08-236C-4711-870E-940683BF6A98}"/>
    <cellStyle name="Normal 9 5 12 4" xfId="5639" xr:uid="{7AC3283A-A7EE-46E2-BC22-E6A860A02FFF}"/>
    <cellStyle name="Normal 9 5 2" xfId="181" xr:uid="{625FE80A-A81D-4FAC-822E-63E5DD000568}"/>
    <cellStyle name="Normal 9 5 2 10" xfId="5023" xr:uid="{85BC0540-063B-48EC-B242-48B978EACA88}"/>
    <cellStyle name="Normal 9 5 2 10 2" xfId="41650" xr:uid="{A0F89BE4-A171-45E9-96D8-54E6F2BB0E77}"/>
    <cellStyle name="Normal 9 5 2 10 3" xfId="6234" xr:uid="{BB4964F2-8A8A-467F-B6A7-080029FB24BB}"/>
    <cellStyle name="Normal 9 5 2 10 4" xfId="5642" xr:uid="{6FADA2D7-526A-4D3E-9C9D-7336E2046799}"/>
    <cellStyle name="Normal 9 5 2 2" xfId="421" xr:uid="{35BAEB9E-02D9-46D9-BFC7-2EE99E09D5C9}"/>
    <cellStyle name="Normal 9 5 2 2 2" xfId="870" xr:uid="{B341B3BC-D7A4-4975-82D0-0D9424F0CFC7}"/>
    <cellStyle name="Normal 9 5 2 2 2 2" xfId="871" xr:uid="{9B951686-0DC3-416A-8B15-1CE3FD90BF2A}"/>
    <cellStyle name="Normal 9 5 2 2 2 2 2" xfId="2449" xr:uid="{CFD354FF-A50E-4802-B6FB-34C0EF83F5D4}"/>
    <cellStyle name="Normal 9 5 2 2 2 2 2 2" xfId="5027" xr:uid="{93909EC8-F735-46DC-95C1-013AE4675844}"/>
    <cellStyle name="Normal 9 5 2 2 2 2 2 2 2" xfId="41654" xr:uid="{9C9C9C4B-4D1D-4042-BB2F-70B3FB228F3F}"/>
    <cellStyle name="Normal 9 5 2 2 2 2 2 2 3" xfId="6238" xr:uid="{9EFCB39D-F46E-4807-ABA6-D791775A3F6D}"/>
    <cellStyle name="Normal 9 5 2 2 2 2 2 2 4" xfId="5646" xr:uid="{DBD65467-AAB2-4C43-B72F-848423185B5B}"/>
    <cellStyle name="Normal 9 5 2 2 2 2 3" xfId="4128" xr:uid="{357C4DC4-24F3-4A49-A0C8-B62CA854C467}"/>
    <cellStyle name="Normal 9 5 2 2 2 2 3 2" xfId="5028" xr:uid="{557D0496-6800-47D8-A124-EF32091D3F4B}"/>
    <cellStyle name="Normal 9 5 2 2 2 2 3 2 2" xfId="41655" xr:uid="{E511F517-B5A3-4E80-8BF7-25CB28332B0C}"/>
    <cellStyle name="Normal 9 5 2 2 2 2 3 2 3" xfId="6239" xr:uid="{841ABE07-3194-47F2-9A4C-33AB3435334F}"/>
    <cellStyle name="Normal 9 5 2 2 2 2 3 2 4" xfId="5647" xr:uid="{D1FBF15E-6A15-488A-9E4D-334DE6A36A97}"/>
    <cellStyle name="Normal 9 5 2 2 2 2 4" xfId="4129" xr:uid="{AF8E3984-76AD-47C4-BBA4-787D5E71611E}"/>
    <cellStyle name="Normal 9 5 2 2 2 2 4 2" xfId="5029" xr:uid="{9DCD6674-45AE-4910-81A7-04CA2EBF23F8}"/>
    <cellStyle name="Normal 9 5 2 2 2 2 4 2 2" xfId="41656" xr:uid="{F69AF3B6-8590-447A-98CB-33B6217AA3D0}"/>
    <cellStyle name="Normal 9 5 2 2 2 2 4 2 3" xfId="6240" xr:uid="{CDE40169-0A77-4F0E-A262-1D7B844394C0}"/>
    <cellStyle name="Normal 9 5 2 2 2 2 4 2 4" xfId="5648" xr:uid="{A1D9D2DD-524E-4B79-BF08-C8439369F754}"/>
    <cellStyle name="Normal 9 5 2 2 2 2 5" xfId="5026" xr:uid="{474D4F90-75D9-4A18-BA54-094198A2D8F4}"/>
    <cellStyle name="Normal 9 5 2 2 2 2 5 2" xfId="41653" xr:uid="{4C4ECEA0-3A33-4B3F-92F2-8D9F5B72F730}"/>
    <cellStyle name="Normal 9 5 2 2 2 2 5 3" xfId="6237" xr:uid="{F8DA7933-BA7B-4DF2-95A4-FA8792C6CC18}"/>
    <cellStyle name="Normal 9 5 2 2 2 2 5 4" xfId="5645" xr:uid="{6DF86661-261E-4908-9817-18DE6E08EBEC}"/>
    <cellStyle name="Normal 9 5 2 2 2 3" xfId="2450" xr:uid="{469F2CFE-21C7-4FCA-8B0A-01FC5D533F69}"/>
    <cellStyle name="Normal 9 5 2 2 2 3 2" xfId="4130" xr:uid="{F6BEEC11-40D3-48CE-A39E-DF105A13DB89}"/>
    <cellStyle name="Normal 9 5 2 2 2 3 2 2" xfId="5031" xr:uid="{D46E69A8-B955-44ED-9350-D404AB53A846}"/>
    <cellStyle name="Normal 9 5 2 2 2 3 2 2 2" xfId="41658" xr:uid="{DF1F8E38-EF18-4D58-815D-D444594B9940}"/>
    <cellStyle name="Normal 9 5 2 2 2 3 2 2 3" xfId="6242" xr:uid="{DAA9B9BE-C96B-467E-B956-251075FBE952}"/>
    <cellStyle name="Normal 9 5 2 2 2 3 2 2 4" xfId="5650" xr:uid="{42AF19A7-6A24-4781-92DA-2A64D0A1DEA2}"/>
    <cellStyle name="Normal 9 5 2 2 2 3 3" xfId="4131" xr:uid="{F49C3911-4869-44B2-A8E7-C2984D78D414}"/>
    <cellStyle name="Normal 9 5 2 2 2 3 3 2" xfId="5032" xr:uid="{0A0E8E9B-BA6F-4CF8-B239-32266E96315C}"/>
    <cellStyle name="Normal 9 5 2 2 2 3 3 2 2" xfId="41659" xr:uid="{F12E3400-FE63-443B-AF8D-5042E2699910}"/>
    <cellStyle name="Normal 9 5 2 2 2 3 3 2 3" xfId="6243" xr:uid="{20721424-7022-4721-B9B8-D2B7C623F3BA}"/>
    <cellStyle name="Normal 9 5 2 2 2 3 3 2 4" xfId="5651" xr:uid="{3E158120-B5A1-4F86-9394-273CB178EDB2}"/>
    <cellStyle name="Normal 9 5 2 2 2 3 4" xfId="4132" xr:uid="{D0CC1C49-0A3F-406A-BF01-CD22A3531DB9}"/>
    <cellStyle name="Normal 9 5 2 2 2 3 4 2" xfId="5033" xr:uid="{466579E8-4B59-450B-9A4B-C515C4AA1992}"/>
    <cellStyle name="Normal 9 5 2 2 2 3 4 2 2" xfId="41660" xr:uid="{82E28000-6E93-4362-9966-3CD7A66D3602}"/>
    <cellStyle name="Normal 9 5 2 2 2 3 4 2 3" xfId="6244" xr:uid="{D2C7256B-34F9-44F0-8966-47213A677020}"/>
    <cellStyle name="Normal 9 5 2 2 2 3 4 2 4" xfId="5652" xr:uid="{831E9C86-FBD4-41C9-9D55-A37BDDA944A2}"/>
    <cellStyle name="Normal 9 5 2 2 2 3 5" xfId="5030" xr:uid="{B33C36EC-94BB-4DD7-9CFC-FD2A2D5DC919}"/>
    <cellStyle name="Normal 9 5 2 2 2 3 5 2" xfId="41657" xr:uid="{5FB85777-6EC5-4014-B66C-EEA4889EC2EB}"/>
    <cellStyle name="Normal 9 5 2 2 2 3 5 3" xfId="6241" xr:uid="{AA1C6856-AD8D-4217-9B9F-A3AFA262AB98}"/>
    <cellStyle name="Normal 9 5 2 2 2 3 5 4" xfId="5649" xr:uid="{D558C95D-4129-4E09-B0BA-D30A527AF8B4}"/>
    <cellStyle name="Normal 9 5 2 2 2 4" xfId="4133" xr:uid="{FF1C5E15-5F83-49DB-9E80-DFB215E61447}"/>
    <cellStyle name="Normal 9 5 2 2 2 4 2" xfId="5034" xr:uid="{034F1043-4DCE-4B80-9B30-4E5F5C396F75}"/>
    <cellStyle name="Normal 9 5 2 2 2 4 2 2" xfId="41661" xr:uid="{86E1C255-11B0-45D9-B5C5-898964A3EA4A}"/>
    <cellStyle name="Normal 9 5 2 2 2 4 2 3" xfId="6245" xr:uid="{ED986F05-1F11-4ED6-B1F8-4CA6F5E35915}"/>
    <cellStyle name="Normal 9 5 2 2 2 4 2 4" xfId="5653" xr:uid="{40DBD10B-055B-4627-A118-7277DE3E5E94}"/>
    <cellStyle name="Normal 9 5 2 2 2 5" xfId="4134" xr:uid="{C87D7533-F38E-469C-8B66-DEE75C83DC00}"/>
    <cellStyle name="Normal 9 5 2 2 2 5 2" xfId="5035" xr:uid="{5560B305-E16B-4F41-BFB6-DD65E5B40DC6}"/>
    <cellStyle name="Normal 9 5 2 2 2 5 2 2" xfId="41662" xr:uid="{532932AA-5335-4AD2-8283-F5B529318C2F}"/>
    <cellStyle name="Normal 9 5 2 2 2 5 2 3" xfId="6246" xr:uid="{CF7A4876-2222-4F33-A57C-8EF33CE0844D}"/>
    <cellStyle name="Normal 9 5 2 2 2 5 2 4" xfId="5654" xr:uid="{E756FECA-84B1-481C-AD0C-0D8E29E2976D}"/>
    <cellStyle name="Normal 9 5 2 2 2 6" xfId="4135" xr:uid="{0244737D-735B-4BC7-921F-8A36C3F8E09A}"/>
    <cellStyle name="Normal 9 5 2 2 2 6 2" xfId="5036" xr:uid="{CEE6318F-8CE3-4BEC-B494-46D74EC877E7}"/>
    <cellStyle name="Normal 9 5 2 2 2 6 2 2" xfId="41663" xr:uid="{64D5038E-5EA6-4F34-BACE-E22307301C96}"/>
    <cellStyle name="Normal 9 5 2 2 2 6 2 3" xfId="6247" xr:uid="{FBF9AA3F-6193-48FB-B32A-991FA86C3AAB}"/>
    <cellStyle name="Normal 9 5 2 2 2 6 2 4" xfId="5655" xr:uid="{A3DCF5A0-B15A-4F73-BBA6-E5F75BE35CC3}"/>
    <cellStyle name="Normal 9 5 2 2 2 7" xfId="5025" xr:uid="{AA14C74E-3CB2-4D5B-82E8-979F6C15C8D0}"/>
    <cellStyle name="Normal 9 5 2 2 2 7 2" xfId="41652" xr:uid="{028B6A6C-41FD-407C-8B46-993DFBD145F4}"/>
    <cellStyle name="Normal 9 5 2 2 2 7 3" xfId="6236" xr:uid="{5172582C-610E-4741-9CB2-94E39E83F9E1}"/>
    <cellStyle name="Normal 9 5 2 2 2 7 4" xfId="5644" xr:uid="{E905D9EE-4AC9-4858-B3F9-4888DB411633}"/>
    <cellStyle name="Normal 9 5 2 2 3" xfId="872" xr:uid="{A412C3A7-7CF3-4759-A3C3-A583766D6C67}"/>
    <cellStyle name="Normal 9 5 2 2 3 2" xfId="2451" xr:uid="{8E4BB371-9991-401B-9E52-7496E1B4865A}"/>
    <cellStyle name="Normal 9 5 2 2 3 2 2" xfId="4136" xr:uid="{3A7A0561-F78D-4AFC-BA83-EAB2272A28B0}"/>
    <cellStyle name="Normal 9 5 2 2 3 2 2 2" xfId="5039" xr:uid="{A7769819-E5FD-432B-B4D0-A2D2AB529430}"/>
    <cellStyle name="Normal 9 5 2 2 3 2 2 2 2" xfId="41666" xr:uid="{4A204DB5-C0F4-4E94-B3F3-C9E56F8DB310}"/>
    <cellStyle name="Normal 9 5 2 2 3 2 2 2 3" xfId="6250" xr:uid="{BA4012BB-954F-4DD7-B358-18CFBA586361}"/>
    <cellStyle name="Normal 9 5 2 2 3 2 2 2 4" xfId="5658" xr:uid="{DF0A4434-7082-420E-80ED-7062D28EDD55}"/>
    <cellStyle name="Normal 9 5 2 2 3 2 3" xfId="4137" xr:uid="{40EB6948-C0C4-4C8E-B070-FF36A01B4728}"/>
    <cellStyle name="Normal 9 5 2 2 3 2 3 2" xfId="5040" xr:uid="{FB582A3C-19A9-4294-AC41-E47C06A19116}"/>
    <cellStyle name="Normal 9 5 2 2 3 2 3 2 2" xfId="41667" xr:uid="{4309F98E-7A11-4C6E-AEA6-6D77439D236E}"/>
    <cellStyle name="Normal 9 5 2 2 3 2 3 2 3" xfId="6251" xr:uid="{1491441D-92F8-4C0D-8D86-B237B5B640BD}"/>
    <cellStyle name="Normal 9 5 2 2 3 2 3 2 4" xfId="5659" xr:uid="{2DC57B76-17E6-48A1-812D-947F47675E5B}"/>
    <cellStyle name="Normal 9 5 2 2 3 2 4" xfId="4138" xr:uid="{2D656638-9F71-42BD-95A0-D745A69E73A8}"/>
    <cellStyle name="Normal 9 5 2 2 3 2 4 2" xfId="5041" xr:uid="{A9FC2BC5-FB6C-4AF0-9335-3A8A7A1A530B}"/>
    <cellStyle name="Normal 9 5 2 2 3 2 4 2 2" xfId="41668" xr:uid="{FAF586A1-44ED-46CD-96DD-03F17F897B93}"/>
    <cellStyle name="Normal 9 5 2 2 3 2 4 2 3" xfId="6252" xr:uid="{7666BF68-B83C-41EC-8427-12B525D9B274}"/>
    <cellStyle name="Normal 9 5 2 2 3 2 4 2 4" xfId="5660" xr:uid="{7475946B-25F8-453A-9C6B-154C2669400E}"/>
    <cellStyle name="Normal 9 5 2 2 3 2 5" xfId="5038" xr:uid="{19DDE4C2-57F7-4187-8FCA-8DB8514775E0}"/>
    <cellStyle name="Normal 9 5 2 2 3 2 5 2" xfId="41665" xr:uid="{1BD22A1B-3D46-496B-8038-C5F0B4F67D69}"/>
    <cellStyle name="Normal 9 5 2 2 3 2 5 3" xfId="6249" xr:uid="{0174F401-9037-461B-9881-153C8EAE6839}"/>
    <cellStyle name="Normal 9 5 2 2 3 2 5 4" xfId="5657" xr:uid="{4DA0CA48-6D30-4702-8648-164F0E1BD718}"/>
    <cellStyle name="Normal 9 5 2 2 3 3" xfId="4139" xr:uid="{67CBDF51-4308-46F1-8B1A-F900D2FF1192}"/>
    <cellStyle name="Normal 9 5 2 2 3 3 2" xfId="5042" xr:uid="{61F04A1D-FF09-43E2-9C6E-06A73B196C02}"/>
    <cellStyle name="Normal 9 5 2 2 3 3 2 2" xfId="41669" xr:uid="{F179AFA7-E2DF-44B9-9DB7-AE6AD993E8FC}"/>
    <cellStyle name="Normal 9 5 2 2 3 3 2 3" xfId="6253" xr:uid="{8BB26886-9720-47E4-8142-9B1BFEEC651E}"/>
    <cellStyle name="Normal 9 5 2 2 3 3 2 4" xfId="5661" xr:uid="{FE66033E-D461-4FBB-AE82-59B42098514C}"/>
    <cellStyle name="Normal 9 5 2 2 3 4" xfId="4140" xr:uid="{D26D77AF-4210-4F06-A7AF-B308FD3A6F4A}"/>
    <cellStyle name="Normal 9 5 2 2 3 4 2" xfId="5043" xr:uid="{36845C11-DE29-44EB-B165-148ADC79A9D1}"/>
    <cellStyle name="Normal 9 5 2 2 3 4 2 2" xfId="41670" xr:uid="{B6CE2736-5150-456F-8B09-25C080FB3E6E}"/>
    <cellStyle name="Normal 9 5 2 2 3 4 2 3" xfId="6254" xr:uid="{75EE1724-5E00-477C-8B3F-638E88421D8E}"/>
    <cellStyle name="Normal 9 5 2 2 3 4 2 4" xfId="5662" xr:uid="{DA430454-CF8B-41C3-8812-3C52CF23158E}"/>
    <cellStyle name="Normal 9 5 2 2 3 5" xfId="4141" xr:uid="{20F8A8B9-014C-48ED-92AE-4044EBB23EDB}"/>
    <cellStyle name="Normal 9 5 2 2 3 5 2" xfId="5044" xr:uid="{DF2F0AD3-EF40-4E47-8ADD-F6085EBFEF70}"/>
    <cellStyle name="Normal 9 5 2 2 3 5 2 2" xfId="41671" xr:uid="{511DBAB5-3BD6-4EE9-86B5-57F0EFB9D0E3}"/>
    <cellStyle name="Normal 9 5 2 2 3 5 2 3" xfId="6255" xr:uid="{63840715-C9D4-4E42-8231-726C061F9878}"/>
    <cellStyle name="Normal 9 5 2 2 3 5 2 4" xfId="5663" xr:uid="{2F5741E2-94BE-4F0F-B402-140E1DF47F4D}"/>
    <cellStyle name="Normal 9 5 2 2 3 6" xfId="5037" xr:uid="{471C7F4B-F033-4339-A907-2EA87107047E}"/>
    <cellStyle name="Normal 9 5 2 2 3 6 2" xfId="41664" xr:uid="{81BC51BF-877F-4C09-B383-4CEBDB5DA746}"/>
    <cellStyle name="Normal 9 5 2 2 3 6 3" xfId="6248" xr:uid="{FF8B9574-6D6B-4282-A54A-5DAB2BC80FA2}"/>
    <cellStyle name="Normal 9 5 2 2 3 6 4" xfId="5656" xr:uid="{D3FE85A0-1636-463A-AE44-378A2D9A06E8}"/>
    <cellStyle name="Normal 9 5 2 2 4" xfId="2452" xr:uid="{BF7F38AF-7B4C-4A0D-A9AC-C1F5A5B2DEE4}"/>
    <cellStyle name="Normal 9 5 2 2 4 2" xfId="4142" xr:uid="{D7184137-2B06-4F09-857A-772672F910CB}"/>
    <cellStyle name="Normal 9 5 2 2 4 2 2" xfId="5046" xr:uid="{A1C1F65C-0049-447D-8D8E-97C33F449BC6}"/>
    <cellStyle name="Normal 9 5 2 2 4 2 2 2" xfId="41673" xr:uid="{FE35180B-8EAF-42CD-A2FB-1DE6A9AFE71C}"/>
    <cellStyle name="Normal 9 5 2 2 4 2 2 3" xfId="6257" xr:uid="{BC45BD75-A8DE-4808-B8CD-C3FECDEFF35C}"/>
    <cellStyle name="Normal 9 5 2 2 4 2 2 4" xfId="5665" xr:uid="{22CB9C03-429E-48E6-9447-3CC2DF98863C}"/>
    <cellStyle name="Normal 9 5 2 2 4 3" xfId="4143" xr:uid="{A47C80AE-B72D-4692-84D8-61057BA47C2D}"/>
    <cellStyle name="Normal 9 5 2 2 4 3 2" xfId="5047" xr:uid="{493B9DD0-0F7C-48A8-A326-8AE5B697B022}"/>
    <cellStyle name="Normal 9 5 2 2 4 3 2 2" xfId="41674" xr:uid="{DD0008CB-BFC4-4AFF-BDA3-539B550EF83E}"/>
    <cellStyle name="Normal 9 5 2 2 4 3 2 3" xfId="6258" xr:uid="{104E6630-0AD7-4469-838E-83B573615A3E}"/>
    <cellStyle name="Normal 9 5 2 2 4 3 2 4" xfId="5666" xr:uid="{234F4FA8-02C8-449F-B1B5-C0646D05CBBB}"/>
    <cellStyle name="Normal 9 5 2 2 4 4" xfId="4144" xr:uid="{401C8A5D-AB7A-4B2F-9BBD-F43BD40F9474}"/>
    <cellStyle name="Normal 9 5 2 2 4 4 2" xfId="5048" xr:uid="{CCC01E43-EA63-485F-AE7C-612E8000B9D7}"/>
    <cellStyle name="Normal 9 5 2 2 4 4 2 2" xfId="41675" xr:uid="{61039728-8EA7-4C77-B833-50CA27BE77BD}"/>
    <cellStyle name="Normal 9 5 2 2 4 4 2 3" xfId="6259" xr:uid="{C52C2E92-D4B0-468D-9A83-A363CF018217}"/>
    <cellStyle name="Normal 9 5 2 2 4 4 2 4" xfId="5667" xr:uid="{98901875-4B41-4331-8665-CA7FBB521C23}"/>
    <cellStyle name="Normal 9 5 2 2 4 5" xfId="5045" xr:uid="{33B1A145-DA17-46B5-B9A5-576138E82CD2}"/>
    <cellStyle name="Normal 9 5 2 2 4 5 2" xfId="41672" xr:uid="{52095407-73F3-4F5E-AA37-CF7328E2F823}"/>
    <cellStyle name="Normal 9 5 2 2 4 5 3" xfId="6256" xr:uid="{A36C6480-FC1E-4A15-9B89-CA1A8855CB3E}"/>
    <cellStyle name="Normal 9 5 2 2 4 5 4" xfId="5664" xr:uid="{76EE4966-B919-4531-AD31-1ED85B217586}"/>
    <cellStyle name="Normal 9 5 2 2 5" xfId="4145" xr:uid="{376C88A6-7A34-4586-8489-967312127939}"/>
    <cellStyle name="Normal 9 5 2 2 5 2" xfId="4146" xr:uid="{AE92CD1C-1489-4420-96B9-96F5FA73D595}"/>
    <cellStyle name="Normal 9 5 2 2 5 2 2" xfId="5050" xr:uid="{0B7A3548-9E83-41CB-8C86-6BC25F09EEF3}"/>
    <cellStyle name="Normal 9 5 2 2 5 2 2 2" xfId="41677" xr:uid="{9681CF40-EE2D-428E-AEFE-05B947258A81}"/>
    <cellStyle name="Normal 9 5 2 2 5 2 2 3" xfId="6261" xr:uid="{E14D743C-CFFC-4305-9CF5-FF2EC40BBF79}"/>
    <cellStyle name="Normal 9 5 2 2 5 2 2 4" xfId="5669" xr:uid="{5E1B3782-6849-4E75-9904-1528888BE9FB}"/>
    <cellStyle name="Normal 9 5 2 2 5 3" xfId="4147" xr:uid="{CD25021A-0C8A-4C3C-AA4D-750BB2B226BE}"/>
    <cellStyle name="Normal 9 5 2 2 5 3 2" xfId="5051" xr:uid="{CA042EC4-C35D-43A2-847B-120DE64C03A6}"/>
    <cellStyle name="Normal 9 5 2 2 5 3 2 2" xfId="41678" xr:uid="{06B0C9D0-E19C-44AB-97F8-D876A5085F64}"/>
    <cellStyle name="Normal 9 5 2 2 5 3 2 3" xfId="6262" xr:uid="{4B64794A-01BD-4AA3-A2D9-850680D4379C}"/>
    <cellStyle name="Normal 9 5 2 2 5 3 2 4" xfId="5670" xr:uid="{E1D21794-AACE-455E-8647-1E85D95BE831}"/>
    <cellStyle name="Normal 9 5 2 2 5 4" xfId="4148" xr:uid="{00736640-01E8-432A-85A8-51CD3D96179A}"/>
    <cellStyle name="Normal 9 5 2 2 5 4 2" xfId="5052" xr:uid="{76EA076F-C9E0-40FB-8A32-B883B9795038}"/>
    <cellStyle name="Normal 9 5 2 2 5 4 2 2" xfId="41679" xr:uid="{64FF8EB8-ED4A-456E-B23D-3EB9A4BB95F7}"/>
    <cellStyle name="Normal 9 5 2 2 5 4 2 3" xfId="6263" xr:uid="{1D83B2F7-9947-425B-8970-73312024A7CF}"/>
    <cellStyle name="Normal 9 5 2 2 5 4 2 4" xfId="5671" xr:uid="{F2484EF4-438D-4BD0-9808-0B1C530311FF}"/>
    <cellStyle name="Normal 9 5 2 2 5 5" xfId="5049" xr:uid="{0B09C22B-3E1E-4342-A0EC-DCEF0517475B}"/>
    <cellStyle name="Normal 9 5 2 2 5 5 2" xfId="41676" xr:uid="{EE6D4CE9-A041-46FB-A88D-D9EE2E803A84}"/>
    <cellStyle name="Normal 9 5 2 2 5 5 3" xfId="6260" xr:uid="{04CFC498-E59D-463D-BD82-4A5498FB130D}"/>
    <cellStyle name="Normal 9 5 2 2 5 5 4" xfId="5668" xr:uid="{E7DF3702-8E50-4316-BBA7-2BDABCCA78D9}"/>
    <cellStyle name="Normal 9 5 2 2 6" xfId="4149" xr:uid="{A198CA3B-D12C-470A-BB1C-D79C2BF81295}"/>
    <cellStyle name="Normal 9 5 2 2 6 2" xfId="5053" xr:uid="{17DFF3D2-7C4F-4D3B-BB07-9B64B9CBA71B}"/>
    <cellStyle name="Normal 9 5 2 2 6 2 2" xfId="41680" xr:uid="{4CDE6D6C-98CB-4E7C-BDC2-0C721CF43FC0}"/>
    <cellStyle name="Normal 9 5 2 2 6 2 3" xfId="6264" xr:uid="{05193A5A-5C65-4DD2-8B92-E388EC09F2F4}"/>
    <cellStyle name="Normal 9 5 2 2 6 2 4" xfId="5672" xr:uid="{2F0D7F71-B9F4-40EA-B6DB-AFF06E8A8B6B}"/>
    <cellStyle name="Normal 9 5 2 2 7" xfId="4150" xr:uid="{9E00DC7B-F211-4B2D-9704-03244B1C3E4F}"/>
    <cellStyle name="Normal 9 5 2 2 7 2" xfId="5054" xr:uid="{8686C3DB-06F3-4031-A5F6-EC117D2AEFCF}"/>
    <cellStyle name="Normal 9 5 2 2 7 2 2" xfId="41681" xr:uid="{A51E6CB6-902F-4549-A045-4F7F564E97BB}"/>
    <cellStyle name="Normal 9 5 2 2 7 2 3" xfId="6265" xr:uid="{12E57DD1-681B-4A67-88F2-0D0C4CB36631}"/>
    <cellStyle name="Normal 9 5 2 2 7 2 4" xfId="5673" xr:uid="{71C72E1B-9688-4702-8011-F500EB14474F}"/>
    <cellStyle name="Normal 9 5 2 2 8" xfId="4151" xr:uid="{5A7FC602-D224-411A-80B2-B4F88E282E5C}"/>
    <cellStyle name="Normal 9 5 2 2 8 2" xfId="5055" xr:uid="{770D3E06-684C-41F0-8980-728E4215F682}"/>
    <cellStyle name="Normal 9 5 2 2 8 2 2" xfId="41682" xr:uid="{EAD1D2F8-2BD0-48E3-B09B-064D59759A24}"/>
    <cellStyle name="Normal 9 5 2 2 8 2 3" xfId="6266" xr:uid="{C0DA733E-252D-48F2-BE09-D36C819ABB35}"/>
    <cellStyle name="Normal 9 5 2 2 8 2 4" xfId="5674" xr:uid="{455A1E6F-B4AC-446B-B388-F61B09AA3C8A}"/>
    <cellStyle name="Normal 9 5 2 2 9" xfId="5024" xr:uid="{3275D070-EED1-4973-9EFC-9CC2942280D9}"/>
    <cellStyle name="Normal 9 5 2 2 9 2" xfId="41651" xr:uid="{A979A43F-FF79-4E51-AC5B-48AF7A792013}"/>
    <cellStyle name="Normal 9 5 2 2 9 3" xfId="6235" xr:uid="{145D6FC6-BEFB-448F-9FBF-9F442195F528}"/>
    <cellStyle name="Normal 9 5 2 2 9 4" xfId="5643" xr:uid="{25206E53-7070-4A6A-A4E1-A040EC740A32}"/>
    <cellStyle name="Normal 9 5 2 3" xfId="873" xr:uid="{B3C81557-F1E6-4058-B75D-CB6493AAD072}"/>
    <cellStyle name="Normal 9 5 2 3 2" xfId="874" xr:uid="{C4E19715-FC42-4C77-9998-1DC04F7300BA}"/>
    <cellStyle name="Normal 9 5 2 3 2 2" xfId="875" xr:uid="{FC6B6829-4DEE-41F4-A33E-A893885AB6A6}"/>
    <cellStyle name="Normal 9 5 2 3 2 2 2" xfId="5058" xr:uid="{D2D27331-4CDC-42EF-A1DF-0900275B1E3C}"/>
    <cellStyle name="Normal 9 5 2 3 2 2 2 2" xfId="41685" xr:uid="{59859DD9-FC91-4F46-86D4-6107871DF1BD}"/>
    <cellStyle name="Normal 9 5 2 3 2 2 2 3" xfId="6269" xr:uid="{6B61C5E2-E733-4595-8BCE-3024AD6CD75B}"/>
    <cellStyle name="Normal 9 5 2 3 2 2 2 4" xfId="5677" xr:uid="{10693F94-0F16-45DB-8B9F-14A67B22B8BA}"/>
    <cellStyle name="Normal 9 5 2 3 2 3" xfId="4152" xr:uid="{8AE5C0DC-C4D0-43E0-A890-308A34464C31}"/>
    <cellStyle name="Normal 9 5 2 3 2 3 2" xfId="5059" xr:uid="{91061A5E-35F5-42F5-8C71-A2ECA018BDD0}"/>
    <cellStyle name="Normal 9 5 2 3 2 3 2 2" xfId="41686" xr:uid="{1AA80227-123E-4CDB-B403-83E4FF07023D}"/>
    <cellStyle name="Normal 9 5 2 3 2 3 2 3" xfId="6270" xr:uid="{921ACBC2-D27D-4D2B-A3D7-78A619671572}"/>
    <cellStyle name="Normal 9 5 2 3 2 3 2 4" xfId="5678" xr:uid="{B96A0F3D-6B0A-4597-970F-7A5BA75DD196}"/>
    <cellStyle name="Normal 9 5 2 3 2 4" xfId="4153" xr:uid="{98632332-1F5F-4B35-86C3-0C685D649D96}"/>
    <cellStyle name="Normal 9 5 2 3 2 4 2" xfId="5060" xr:uid="{2A06F270-F808-4870-AA16-CEA17A43E644}"/>
    <cellStyle name="Normal 9 5 2 3 2 4 2 2" xfId="41687" xr:uid="{67A4CBF2-A404-4A79-83F3-3FFFD131A336}"/>
    <cellStyle name="Normal 9 5 2 3 2 4 2 3" xfId="6271" xr:uid="{1FD907C8-C8CC-490C-AC36-8DE6440A4DBB}"/>
    <cellStyle name="Normal 9 5 2 3 2 4 2 4" xfId="5679" xr:uid="{4C50092E-C6AF-45A0-B81B-6F551BACCE53}"/>
    <cellStyle name="Normal 9 5 2 3 2 5" xfId="5057" xr:uid="{C1089EBF-BB01-4CB5-95C8-19CF6BDA978A}"/>
    <cellStyle name="Normal 9 5 2 3 2 5 2" xfId="41684" xr:uid="{AAE6C722-8D87-4FCB-9C6C-47689EC24E8F}"/>
    <cellStyle name="Normal 9 5 2 3 2 5 3" xfId="6268" xr:uid="{3ECFF504-4111-4420-9825-D4A1B9CB156F}"/>
    <cellStyle name="Normal 9 5 2 3 2 5 4" xfId="5676" xr:uid="{682F22D0-6DEE-47A9-B8B5-C7DFE01CF7D8}"/>
    <cellStyle name="Normal 9 5 2 3 3" xfId="876" xr:uid="{849018EB-7D05-40D9-88AC-2616F43AD3F2}"/>
    <cellStyle name="Normal 9 5 2 3 3 2" xfId="4154" xr:uid="{179DAC88-FB4C-4A82-A81A-97AF43DF8F71}"/>
    <cellStyle name="Normal 9 5 2 3 3 2 2" xfId="5062" xr:uid="{91322E99-F1E1-468B-B170-CA32EC08163B}"/>
    <cellStyle name="Normal 9 5 2 3 3 2 2 2" xfId="41689" xr:uid="{AA8CD577-279C-47D6-BD8D-BEC60E2545E6}"/>
    <cellStyle name="Normal 9 5 2 3 3 2 2 3" xfId="6273" xr:uid="{B3D2EB05-43CB-4CE4-8B6C-CED1D6E20E80}"/>
    <cellStyle name="Normal 9 5 2 3 3 2 2 4" xfId="5681" xr:uid="{73FDD6F5-A8AF-497D-8A11-F90033530EF2}"/>
    <cellStyle name="Normal 9 5 2 3 3 3" xfId="4155" xr:uid="{42B5BE5E-4959-4904-85F7-C8655524D893}"/>
    <cellStyle name="Normal 9 5 2 3 3 3 2" xfId="5063" xr:uid="{C091B1C1-55DB-4211-A64D-31B487A15917}"/>
    <cellStyle name="Normal 9 5 2 3 3 3 2 2" xfId="41690" xr:uid="{8BB60051-E07A-499B-B831-2B80607641A6}"/>
    <cellStyle name="Normal 9 5 2 3 3 3 2 3" xfId="6274" xr:uid="{A99DC334-480A-4578-A098-BE08C169C316}"/>
    <cellStyle name="Normal 9 5 2 3 3 3 2 4" xfId="5682" xr:uid="{BB982564-26FB-4D79-8325-20CE262205CC}"/>
    <cellStyle name="Normal 9 5 2 3 3 4" xfId="4156" xr:uid="{C460C547-C82C-4DAA-A101-1235A09A10E0}"/>
    <cellStyle name="Normal 9 5 2 3 3 4 2" xfId="5064" xr:uid="{F2ED36A6-5F02-4F5D-B1C5-23F6046ACAA3}"/>
    <cellStyle name="Normal 9 5 2 3 3 4 2 2" xfId="41691" xr:uid="{42132E3C-44FA-420B-A70F-16BC7681BEF8}"/>
    <cellStyle name="Normal 9 5 2 3 3 4 2 3" xfId="6275" xr:uid="{55F305FF-7BF3-4545-A7EE-D629424DEF46}"/>
    <cellStyle name="Normal 9 5 2 3 3 4 2 4" xfId="5683" xr:uid="{A5818CCB-3ED8-4BF1-9C98-C7739B051625}"/>
    <cellStyle name="Normal 9 5 2 3 3 5" xfId="5061" xr:uid="{D6E871EC-9FB8-4077-99E2-CE05E970BB7D}"/>
    <cellStyle name="Normal 9 5 2 3 3 5 2" xfId="41688" xr:uid="{CC6AC6CF-0CA4-4C65-B8DA-884FD6DF69F1}"/>
    <cellStyle name="Normal 9 5 2 3 3 5 3" xfId="6272" xr:uid="{A9A119F3-0841-4D3C-BFAB-00F19952285E}"/>
    <cellStyle name="Normal 9 5 2 3 3 5 4" xfId="5680" xr:uid="{B1025A4F-96D0-4972-80A4-F461059B1634}"/>
    <cellStyle name="Normal 9 5 2 3 4" xfId="4157" xr:uid="{00930378-E0A3-4BC2-BE7F-D19F6C0B6AA0}"/>
    <cellStyle name="Normal 9 5 2 3 4 2" xfId="5065" xr:uid="{EDA56D38-F98A-476D-8F62-B1A23568C21B}"/>
    <cellStyle name="Normal 9 5 2 3 4 2 2" xfId="41692" xr:uid="{1FD471C4-FAB5-49AA-BBB5-581BA8254F8F}"/>
    <cellStyle name="Normal 9 5 2 3 4 2 3" xfId="6276" xr:uid="{31DFF7A2-219C-4660-9B7B-600C5B857589}"/>
    <cellStyle name="Normal 9 5 2 3 4 2 4" xfId="5684" xr:uid="{B37970B5-6E8A-4629-A203-2792CF25C249}"/>
    <cellStyle name="Normal 9 5 2 3 5" xfId="4158" xr:uid="{4647C30C-4B6B-4E37-A5EA-A66140FC1381}"/>
    <cellStyle name="Normal 9 5 2 3 5 2" xfId="5066" xr:uid="{90AC4012-9BE7-43CE-B0D2-C2901EEECBEB}"/>
    <cellStyle name="Normal 9 5 2 3 5 2 2" xfId="41693" xr:uid="{48033D2E-348A-4FBE-9EB0-2FF2A311C08E}"/>
    <cellStyle name="Normal 9 5 2 3 5 2 3" xfId="6277" xr:uid="{842A051B-CBAF-485E-BBF8-0D77C28C2A3A}"/>
    <cellStyle name="Normal 9 5 2 3 5 2 4" xfId="5685" xr:uid="{33D70038-BAE2-4D5F-A4C8-FA67F4F260DB}"/>
    <cellStyle name="Normal 9 5 2 3 6" xfId="4159" xr:uid="{206FC1FC-3EC2-48CD-B028-C7283643E44F}"/>
    <cellStyle name="Normal 9 5 2 3 6 2" xfId="5067" xr:uid="{9CF8B7F0-C62A-4B04-AE0C-C8188023FD7B}"/>
    <cellStyle name="Normal 9 5 2 3 6 2 2" xfId="41694" xr:uid="{9293AA0A-77AB-457B-A972-E873945C22C5}"/>
    <cellStyle name="Normal 9 5 2 3 6 2 3" xfId="6278" xr:uid="{E304EABD-2BEC-467B-B75C-B136C019802D}"/>
    <cellStyle name="Normal 9 5 2 3 6 2 4" xfId="5686" xr:uid="{583DD89E-5407-4A2E-B0D5-9189060E7DDD}"/>
    <cellStyle name="Normal 9 5 2 3 7" xfId="5056" xr:uid="{F31251AD-9D39-43C4-8EA5-89EADC56B334}"/>
    <cellStyle name="Normal 9 5 2 3 7 2" xfId="41683" xr:uid="{AC6DF7CB-DE6B-46D6-941F-B80640FD680D}"/>
    <cellStyle name="Normal 9 5 2 3 7 3" xfId="6267" xr:uid="{6E43CA41-28C2-4F34-8705-D86334873493}"/>
    <cellStyle name="Normal 9 5 2 3 7 4" xfId="5675" xr:uid="{38B941ED-1784-4A08-8D80-3CABB8817DAF}"/>
    <cellStyle name="Normal 9 5 2 4" xfId="877" xr:uid="{6E4A2531-C0A0-4C1D-A17A-1BD82739FED2}"/>
    <cellStyle name="Normal 9 5 2 4 2" xfId="878" xr:uid="{F61D9C4A-5AD0-4632-98EC-941711A205AB}"/>
    <cellStyle name="Normal 9 5 2 4 2 2" xfId="4160" xr:uid="{DB29DAF8-F056-421F-9E6E-D3B2B8FC04E7}"/>
    <cellStyle name="Normal 9 5 2 4 2 2 2" xfId="5070" xr:uid="{892BDE76-8861-425D-B841-16D1837EAC26}"/>
    <cellStyle name="Normal 9 5 2 4 2 2 2 2" xfId="41697" xr:uid="{4D985968-F397-4BE2-92C2-54DEC7B6B0AC}"/>
    <cellStyle name="Normal 9 5 2 4 2 2 2 3" xfId="6281" xr:uid="{47BAD62C-4403-425E-B186-50F62ADBF2F6}"/>
    <cellStyle name="Normal 9 5 2 4 2 2 2 4" xfId="5689" xr:uid="{F4C10B0E-85EF-4924-AE7D-13BC4A379459}"/>
    <cellStyle name="Normal 9 5 2 4 2 3" xfId="4161" xr:uid="{FD8B8B92-85A0-4D3C-8199-E87AE8ACBF50}"/>
    <cellStyle name="Normal 9 5 2 4 2 3 2" xfId="5071" xr:uid="{F8EB80BA-2F0B-4BA8-8741-B654B37E8862}"/>
    <cellStyle name="Normal 9 5 2 4 2 3 2 2" xfId="41698" xr:uid="{C98E7AC6-1282-4EC4-A881-41D2026C99F2}"/>
    <cellStyle name="Normal 9 5 2 4 2 3 2 3" xfId="6282" xr:uid="{156E33CF-DEB1-452D-AC37-F2C78AE5D679}"/>
    <cellStyle name="Normal 9 5 2 4 2 3 2 4" xfId="5690" xr:uid="{CCFABD56-4FBB-4B59-936B-48FE3B086A19}"/>
    <cellStyle name="Normal 9 5 2 4 2 4" xfId="4162" xr:uid="{837F5F6F-628C-496E-94B0-81259BA421D5}"/>
    <cellStyle name="Normal 9 5 2 4 2 4 2" xfId="5072" xr:uid="{2558BDAA-E304-423F-86DE-F81869EC7BEC}"/>
    <cellStyle name="Normal 9 5 2 4 2 4 2 2" xfId="41699" xr:uid="{E475872B-B91C-45E7-ACD9-266288AD4DDD}"/>
    <cellStyle name="Normal 9 5 2 4 2 4 2 3" xfId="6283" xr:uid="{7314ADA9-F540-4ADC-A5D2-6142395919E9}"/>
    <cellStyle name="Normal 9 5 2 4 2 4 2 4" xfId="5691" xr:uid="{D9AE6545-97BA-4674-9E5A-B8C82978996A}"/>
    <cellStyle name="Normal 9 5 2 4 2 5" xfId="5069" xr:uid="{8F33B100-DD50-438B-9FCA-36ADE3DE8A13}"/>
    <cellStyle name="Normal 9 5 2 4 2 5 2" xfId="41696" xr:uid="{EBE06B39-0603-4E0C-8F89-4C80F8962514}"/>
    <cellStyle name="Normal 9 5 2 4 2 5 3" xfId="6280" xr:uid="{13566CF9-F03C-4E55-82FE-08C11329F371}"/>
    <cellStyle name="Normal 9 5 2 4 2 5 4" xfId="5688" xr:uid="{BBF6CE4E-9B2B-4CDB-8628-44AFA71666CA}"/>
    <cellStyle name="Normal 9 5 2 4 3" xfId="4163" xr:uid="{17FF5736-8220-4BEB-A14C-4375F68D1622}"/>
    <cellStyle name="Normal 9 5 2 4 3 2" xfId="5073" xr:uid="{B53F1834-06EC-42E5-B21B-4545075C1300}"/>
    <cellStyle name="Normal 9 5 2 4 3 2 2" xfId="41700" xr:uid="{EFD68B8C-7A66-4C8B-A4AC-35C0ADD26A09}"/>
    <cellStyle name="Normal 9 5 2 4 3 2 3" xfId="6284" xr:uid="{06D03CB1-D3C5-42B3-873E-1259C2D73165}"/>
    <cellStyle name="Normal 9 5 2 4 3 2 4" xfId="5692" xr:uid="{2722ADBF-1B42-4EE6-984B-EFA6CBBFDE02}"/>
    <cellStyle name="Normal 9 5 2 4 4" xfId="4164" xr:uid="{BF13791D-42C6-4417-B239-228EEBA93120}"/>
    <cellStyle name="Normal 9 5 2 4 4 2" xfId="5074" xr:uid="{D3AB0930-21B9-4493-9ECE-FC4CA65042E3}"/>
    <cellStyle name="Normal 9 5 2 4 4 2 2" xfId="41701" xr:uid="{311E86F8-0899-428A-9976-90F5AF734782}"/>
    <cellStyle name="Normal 9 5 2 4 4 2 3" xfId="6285" xr:uid="{A1F160EB-4652-4483-91A7-64E25FBBA6FD}"/>
    <cellStyle name="Normal 9 5 2 4 4 2 4" xfId="5693" xr:uid="{9BD7B8C5-DE85-4805-86D5-09F6DA74A7D0}"/>
    <cellStyle name="Normal 9 5 2 4 5" xfId="4165" xr:uid="{549D5858-037C-485B-BA55-DA81D1641524}"/>
    <cellStyle name="Normal 9 5 2 4 5 2" xfId="5075" xr:uid="{66E2C12F-2BDE-4F68-9EAC-E23B32DA41E2}"/>
    <cellStyle name="Normal 9 5 2 4 5 2 2" xfId="41702" xr:uid="{5C46E066-4BD1-4087-9974-C7F793D91B97}"/>
    <cellStyle name="Normal 9 5 2 4 5 2 3" xfId="6286" xr:uid="{4F8CCFD2-4250-4782-8228-E73683543DDD}"/>
    <cellStyle name="Normal 9 5 2 4 5 2 4" xfId="5694" xr:uid="{F22B053D-4EDD-4C07-A483-9C94B8A83161}"/>
    <cellStyle name="Normal 9 5 2 4 6" xfId="5068" xr:uid="{E47D67C2-AF6C-4A4B-94FD-DAC9911B10A2}"/>
    <cellStyle name="Normal 9 5 2 4 6 2" xfId="41695" xr:uid="{D5CE72F3-50B6-40C5-8D0F-339046989BB5}"/>
    <cellStyle name="Normal 9 5 2 4 6 3" xfId="6279" xr:uid="{65867743-9C26-4CEB-8532-B232B328DE51}"/>
    <cellStyle name="Normal 9 5 2 4 6 4" xfId="5687" xr:uid="{1955C532-9B17-4439-9E9B-0812B0F1FDCE}"/>
    <cellStyle name="Normal 9 5 2 5" xfId="879" xr:uid="{117A24C9-3DDA-4D06-B47B-FF79DD14F7BA}"/>
    <cellStyle name="Normal 9 5 2 5 2" xfId="4166" xr:uid="{86AED4A3-6A1A-43C1-AF91-69EC74A6742E}"/>
    <cellStyle name="Normal 9 5 2 5 2 2" xfId="5077" xr:uid="{3FEAA0F2-5BD1-4BF8-AECB-D2382C841B3A}"/>
    <cellStyle name="Normal 9 5 2 5 2 2 2" xfId="41704" xr:uid="{149BD435-3652-4147-B90F-03808E06A2E6}"/>
    <cellStyle name="Normal 9 5 2 5 2 2 3" xfId="6288" xr:uid="{BB3332C7-9EF9-428C-B5CD-2BF7D1BDA501}"/>
    <cellStyle name="Normal 9 5 2 5 2 2 4" xfId="5696" xr:uid="{2799F130-BA96-4ACD-A25B-6FDD63DB8ABF}"/>
    <cellStyle name="Normal 9 5 2 5 3" xfId="4167" xr:uid="{0F2A06DB-20C8-44F7-93B8-3556F3466CB0}"/>
    <cellStyle name="Normal 9 5 2 5 3 2" xfId="5078" xr:uid="{74909D62-912A-41B0-937F-498E4599D1DA}"/>
    <cellStyle name="Normal 9 5 2 5 3 2 2" xfId="41705" xr:uid="{698E1BC6-D66C-4C80-BEEC-14F7FCB76F6C}"/>
    <cellStyle name="Normal 9 5 2 5 3 2 3" xfId="6289" xr:uid="{38693B3C-9B0D-4671-A790-E1B18A181421}"/>
    <cellStyle name="Normal 9 5 2 5 3 2 4" xfId="5697" xr:uid="{21EB72F2-1162-460C-A5EF-356FBFA6DB90}"/>
    <cellStyle name="Normal 9 5 2 5 4" xfId="4168" xr:uid="{C0D611A9-B3B4-40A4-B207-44516226155E}"/>
    <cellStyle name="Normal 9 5 2 5 4 2" xfId="5079" xr:uid="{F66D98CD-67ED-478C-A847-EB3A4053165D}"/>
    <cellStyle name="Normal 9 5 2 5 4 2 2" xfId="41706" xr:uid="{202CC5DB-5EBD-402F-9C4B-8EBC6FFF739C}"/>
    <cellStyle name="Normal 9 5 2 5 4 2 3" xfId="6290" xr:uid="{FCC39C19-AB85-4E77-8A01-978327FE8A9B}"/>
    <cellStyle name="Normal 9 5 2 5 4 2 4" xfId="5698" xr:uid="{10342738-1FF6-4148-9A56-CEAE7B8D5D05}"/>
    <cellStyle name="Normal 9 5 2 5 5" xfId="5076" xr:uid="{738B5877-38F5-48F5-988B-1E338A34C578}"/>
    <cellStyle name="Normal 9 5 2 5 5 2" xfId="41703" xr:uid="{AB96EA8B-DD24-4331-BBDD-CDF8360C64FF}"/>
    <cellStyle name="Normal 9 5 2 5 5 3" xfId="6287" xr:uid="{A1FE6BD2-D052-4143-95F4-1EF9DB3A9DF4}"/>
    <cellStyle name="Normal 9 5 2 5 5 4" xfId="5695" xr:uid="{6099F848-B6B4-48F2-8745-1C1F416E3AE9}"/>
    <cellStyle name="Normal 9 5 2 6" xfId="4169" xr:uid="{74EC6B1B-AB65-4B23-B8E3-847814F9AF2D}"/>
    <cellStyle name="Normal 9 5 2 6 2" xfId="4170" xr:uid="{6AB233D4-9974-4C33-AA1B-96C7745630AF}"/>
    <cellStyle name="Normal 9 5 2 6 2 2" xfId="5081" xr:uid="{9082D868-A0FC-4609-83DE-004F4AE4A27C}"/>
    <cellStyle name="Normal 9 5 2 6 2 2 2" xfId="41708" xr:uid="{5E36AA82-76F2-4DE6-8329-48B38663BAC3}"/>
    <cellStyle name="Normal 9 5 2 6 2 2 3" xfId="6292" xr:uid="{AA992994-B382-4117-97A5-0E84372AB812}"/>
    <cellStyle name="Normal 9 5 2 6 2 2 4" xfId="5700" xr:uid="{2D52A647-50AF-4265-8C2D-3B2DA5F0042F}"/>
    <cellStyle name="Normal 9 5 2 6 3" xfId="4171" xr:uid="{C3505BD1-5D39-4ED4-A85B-4F5C54212B43}"/>
    <cellStyle name="Normal 9 5 2 6 3 2" xfId="5082" xr:uid="{4D960556-D62F-4A46-BD32-38ED6B33119D}"/>
    <cellStyle name="Normal 9 5 2 6 3 2 2" xfId="41709" xr:uid="{97C7A840-CBEB-4487-B496-FC8D5899B232}"/>
    <cellStyle name="Normal 9 5 2 6 3 2 3" xfId="6293" xr:uid="{CE7D83F1-5175-4DA1-9F55-D8C93A45A75C}"/>
    <cellStyle name="Normal 9 5 2 6 3 2 4" xfId="5701" xr:uid="{223F9002-71F8-4142-AB97-DFE05497BD44}"/>
    <cellStyle name="Normal 9 5 2 6 4" xfId="4172" xr:uid="{97C33F7B-6FA4-4BEF-BDF7-93DD02E8C09E}"/>
    <cellStyle name="Normal 9 5 2 6 4 2" xfId="5083" xr:uid="{519BFDB6-E37B-4C91-84CD-6EF43D35B048}"/>
    <cellStyle name="Normal 9 5 2 6 4 2 2" xfId="41710" xr:uid="{BB61F4A3-FA20-4198-9226-E35C4B7224A9}"/>
    <cellStyle name="Normal 9 5 2 6 4 2 3" xfId="6294" xr:uid="{6E1915FA-192A-4308-834C-5FC5ED0E1718}"/>
    <cellStyle name="Normal 9 5 2 6 4 2 4" xfId="5702" xr:uid="{107EC44A-12E3-41AE-9DD2-ED1CF0CC7347}"/>
    <cellStyle name="Normal 9 5 2 6 5" xfId="5080" xr:uid="{67253C00-C496-4227-9627-1628283E89DF}"/>
    <cellStyle name="Normal 9 5 2 6 5 2" xfId="41707" xr:uid="{287A6B45-6FF6-4AB2-A72D-F7CB5C0CF1BF}"/>
    <cellStyle name="Normal 9 5 2 6 5 3" xfId="6291" xr:uid="{E1197D1F-1929-423F-BC58-92D8E20FF203}"/>
    <cellStyle name="Normal 9 5 2 6 5 4" xfId="5699" xr:uid="{9244E3FF-47B0-458D-A86E-CF6648CEA7F3}"/>
    <cellStyle name="Normal 9 5 2 7" xfId="4173" xr:uid="{491C9A18-0387-43B6-8F93-9E055FD93701}"/>
    <cellStyle name="Normal 9 5 2 7 2" xfId="5084" xr:uid="{583B8219-BC99-4605-9561-015ECF97868B}"/>
    <cellStyle name="Normal 9 5 2 7 2 2" xfId="41711" xr:uid="{8EB905E2-E307-450A-905A-2A34E47AB73F}"/>
    <cellStyle name="Normal 9 5 2 7 2 3" xfId="6295" xr:uid="{5F9237D4-9610-4B06-8A87-5EF52491E05C}"/>
    <cellStyle name="Normal 9 5 2 7 2 4" xfId="5703" xr:uid="{DA255852-63BE-4009-9F8B-174EF099099B}"/>
    <cellStyle name="Normal 9 5 2 8" xfId="4174" xr:uid="{2F2C18CA-0BC4-40FF-9910-E1008E286EE6}"/>
    <cellStyle name="Normal 9 5 2 8 2" xfId="5085" xr:uid="{C4B140A5-7254-432F-9C1A-1EF79669D058}"/>
    <cellStyle name="Normal 9 5 2 8 2 2" xfId="41712" xr:uid="{99A9F454-BCC7-4D0C-B10C-57BA948D5F51}"/>
    <cellStyle name="Normal 9 5 2 8 2 3" xfId="6296" xr:uid="{BEF61D76-DF10-4DBE-B761-A661F3898E82}"/>
    <cellStyle name="Normal 9 5 2 8 2 4" xfId="5704" xr:uid="{F2009DFC-EBF2-4D97-B031-14CA8C72E312}"/>
    <cellStyle name="Normal 9 5 2 9" xfId="4175" xr:uid="{EAD57E15-2D9A-449B-8899-F713DCDAA345}"/>
    <cellStyle name="Normal 9 5 2 9 2" xfId="5086" xr:uid="{8741C3B1-C9B7-4439-A1FF-5A08CECCCB2A}"/>
    <cellStyle name="Normal 9 5 2 9 2 2" xfId="41713" xr:uid="{F112871C-6479-4A0F-BC99-6A6AD7A1C4CC}"/>
    <cellStyle name="Normal 9 5 2 9 2 3" xfId="6297" xr:uid="{779A2984-CA86-4A1C-B2FE-3121CB2F9BD0}"/>
    <cellStyle name="Normal 9 5 2 9 2 4" xfId="5705" xr:uid="{63CBAFF5-8FA8-4238-BA96-BF2C77BAEC82}"/>
    <cellStyle name="Normal 9 5 3" xfId="422" xr:uid="{2BC1BF9C-221A-433D-BDB0-1F932DDADF76}"/>
    <cellStyle name="Normal 9 5 3 2" xfId="880" xr:uid="{91BDA583-CB72-4F6E-BE0C-487AB14F6EF3}"/>
    <cellStyle name="Normal 9 5 3 2 2" xfId="881" xr:uid="{FC4A6CD5-99EE-4EED-BC5D-D7BB260F21C4}"/>
    <cellStyle name="Normal 9 5 3 2 2 2" xfId="2453" xr:uid="{B95C59A3-C5E8-46EB-B43A-6EF628A0D7D7}"/>
    <cellStyle name="Normal 9 5 3 2 2 2 2" xfId="2454" xr:uid="{9702B731-48EB-46DD-A44B-067C5517FF17}"/>
    <cellStyle name="Normal 9 5 3 2 2 2 2 2" xfId="5091" xr:uid="{FE4D4876-1573-430F-9D48-67AB319FAC57}"/>
    <cellStyle name="Normal 9 5 3 2 2 2 2 2 2" xfId="41718" xr:uid="{46DE2A5E-68B7-4701-8C88-CF30A67F7195}"/>
    <cellStyle name="Normal 9 5 3 2 2 2 2 2 3" xfId="6302" xr:uid="{989D6580-ECA1-485C-9C32-8479ABCC147E}"/>
    <cellStyle name="Normal 9 5 3 2 2 2 2 2 4" xfId="5710" xr:uid="{90E40CD8-6F67-4B58-AE35-9DE97CCA0ABE}"/>
    <cellStyle name="Normal 9 5 3 2 2 2 3" xfId="5090" xr:uid="{994E5526-A0C8-4661-AC4E-4E6E0C53A511}"/>
    <cellStyle name="Normal 9 5 3 2 2 2 3 2" xfId="41717" xr:uid="{A3CFAE56-97D5-409A-9412-58E5C59120CB}"/>
    <cellStyle name="Normal 9 5 3 2 2 2 3 3" xfId="6301" xr:uid="{F2EBCEA0-5896-46B6-BD09-8972E722B304}"/>
    <cellStyle name="Normal 9 5 3 2 2 2 3 4" xfId="5709" xr:uid="{EA326A28-6852-43C9-A555-25ABE480CF20}"/>
    <cellStyle name="Normal 9 5 3 2 2 3" xfId="2455" xr:uid="{B8B7910E-DF63-45B8-903F-600919471E2D}"/>
    <cellStyle name="Normal 9 5 3 2 2 3 2" xfId="5092" xr:uid="{AC2B5C80-2212-414F-BB8B-78D9EFDB7746}"/>
    <cellStyle name="Normal 9 5 3 2 2 3 2 2" xfId="41719" xr:uid="{3F74F47C-B75B-4040-9E8F-1B9B87ACA903}"/>
    <cellStyle name="Normal 9 5 3 2 2 3 2 3" xfId="6303" xr:uid="{F679A260-2CD2-442E-855C-A087800EA30D}"/>
    <cellStyle name="Normal 9 5 3 2 2 3 2 4" xfId="5711" xr:uid="{1DFE8B99-B404-4976-AA00-363A41283C67}"/>
    <cellStyle name="Normal 9 5 3 2 2 4" xfId="4176" xr:uid="{EECEBD44-2613-4919-9712-6E8109FA8E7C}"/>
    <cellStyle name="Normal 9 5 3 2 2 4 2" xfId="5093" xr:uid="{6E6F2BFE-AC5F-4147-9506-2A1842B878EF}"/>
    <cellStyle name="Normal 9 5 3 2 2 4 2 2" xfId="41720" xr:uid="{1EAB2543-B81B-4AA4-858D-D9B8224F9277}"/>
    <cellStyle name="Normal 9 5 3 2 2 4 2 3" xfId="6304" xr:uid="{D62A28D0-75E4-4FB6-A131-0FB69A528116}"/>
    <cellStyle name="Normal 9 5 3 2 2 4 2 4" xfId="5712" xr:uid="{68FF36A6-881F-4AFA-9372-F40520EEA5A4}"/>
    <cellStyle name="Normal 9 5 3 2 2 5" xfId="5089" xr:uid="{59CC5C08-BB47-4195-A16B-9E0CACA3F003}"/>
    <cellStyle name="Normal 9 5 3 2 2 5 2" xfId="41716" xr:uid="{1BC9008D-57BF-45BC-AA32-19CAB7F64C7C}"/>
    <cellStyle name="Normal 9 5 3 2 2 5 3" xfId="6300" xr:uid="{0C498714-8A57-4566-A025-F3032BE30626}"/>
    <cellStyle name="Normal 9 5 3 2 2 5 4" xfId="5708" xr:uid="{C3BBBAF6-7F54-4CEC-85F6-5E3785FD7223}"/>
    <cellStyle name="Normal 9 5 3 2 3" xfId="2456" xr:uid="{29EB06DD-0045-44C0-81BC-63940F9AF1A5}"/>
    <cellStyle name="Normal 9 5 3 2 3 2" xfId="2457" xr:uid="{1ADA8134-3036-4667-BF79-0255594F193F}"/>
    <cellStyle name="Normal 9 5 3 2 3 2 2" xfId="5095" xr:uid="{647D1FEE-2D2C-4A99-A545-97FBF83D0878}"/>
    <cellStyle name="Normal 9 5 3 2 3 2 2 2" xfId="41722" xr:uid="{4B1880EB-0202-4BBA-B0B9-02A891649359}"/>
    <cellStyle name="Normal 9 5 3 2 3 2 2 3" xfId="6306" xr:uid="{65BE86F6-762F-4013-8C7E-C03234C047CB}"/>
    <cellStyle name="Normal 9 5 3 2 3 2 2 4" xfId="5714" xr:uid="{811E4693-2106-43D0-910C-6C155B17210A}"/>
    <cellStyle name="Normal 9 5 3 2 3 3" xfId="4177" xr:uid="{964F3F12-85A2-4F66-B08B-6F9D46CA3336}"/>
    <cellStyle name="Normal 9 5 3 2 3 3 2" xfId="5096" xr:uid="{84F6A9B6-EE10-4668-995E-647553046BB6}"/>
    <cellStyle name="Normal 9 5 3 2 3 3 2 2" xfId="41723" xr:uid="{862B5F7D-4F34-467C-ACE0-1E15C1F93208}"/>
    <cellStyle name="Normal 9 5 3 2 3 3 2 3" xfId="6307" xr:uid="{66A77DF4-DCB9-4F5C-9A21-7CCA6C47AF7C}"/>
    <cellStyle name="Normal 9 5 3 2 3 3 2 4" xfId="5715" xr:uid="{EDC89985-99FC-4BAF-B995-E54695467C63}"/>
    <cellStyle name="Normal 9 5 3 2 3 4" xfId="4178" xr:uid="{6E4B30BE-A71E-4B83-89F7-EDEACA5F336F}"/>
    <cellStyle name="Normal 9 5 3 2 3 4 2" xfId="5097" xr:uid="{FCC9FABE-CE42-4FAD-A989-14AF69124DBF}"/>
    <cellStyle name="Normal 9 5 3 2 3 4 2 2" xfId="41724" xr:uid="{9B7DFD3D-9627-4F09-BF6B-7845CAC9B4A9}"/>
    <cellStyle name="Normal 9 5 3 2 3 4 2 3" xfId="6308" xr:uid="{6FBE4C10-6583-4AA9-B3F8-28E3092ED8D6}"/>
    <cellStyle name="Normal 9 5 3 2 3 4 2 4" xfId="5716" xr:uid="{D40D9525-4D0D-49B6-86EF-4D681FB72E7B}"/>
    <cellStyle name="Normal 9 5 3 2 3 5" xfId="5094" xr:uid="{E4AE0EA7-21DD-46E8-82B0-293805241658}"/>
    <cellStyle name="Normal 9 5 3 2 3 5 2" xfId="41721" xr:uid="{C6560614-998A-4860-B33E-8401541515F8}"/>
    <cellStyle name="Normal 9 5 3 2 3 5 3" xfId="6305" xr:uid="{A6E40574-0C05-40F6-8890-71F0D9D18038}"/>
    <cellStyle name="Normal 9 5 3 2 3 5 4" xfId="5713" xr:uid="{E5034CDC-D488-4A8A-AD51-6FDE3B90E963}"/>
    <cellStyle name="Normal 9 5 3 2 4" xfId="2458" xr:uid="{49D413D9-8191-4067-A8F8-14F04C277889}"/>
    <cellStyle name="Normal 9 5 3 2 4 2" xfId="5098" xr:uid="{13D79F33-B0F2-48B9-8235-269A4905A974}"/>
    <cellStyle name="Normal 9 5 3 2 4 2 2" xfId="41725" xr:uid="{B1C6FF5F-5B70-43F3-AFE3-B9C25490DD71}"/>
    <cellStyle name="Normal 9 5 3 2 4 2 3" xfId="6309" xr:uid="{53EAB369-062E-4671-BB06-E44AD542ED60}"/>
    <cellStyle name="Normal 9 5 3 2 4 2 4" xfId="5717" xr:uid="{5D407B6D-300C-48C9-8D41-109621137551}"/>
    <cellStyle name="Normal 9 5 3 2 5" xfId="4179" xr:uid="{5B6E27CE-DE29-4A4F-AC6F-DBB35CF0E199}"/>
    <cellStyle name="Normal 9 5 3 2 5 2" xfId="5099" xr:uid="{5B38FC65-B1BB-49BF-B86A-8C1710FA8502}"/>
    <cellStyle name="Normal 9 5 3 2 5 2 2" xfId="41726" xr:uid="{5F76F42F-2BC8-4E09-A373-65F58386F9A8}"/>
    <cellStyle name="Normal 9 5 3 2 5 2 3" xfId="6310" xr:uid="{01E0B0F2-F877-4201-9370-B1C350AA3A36}"/>
    <cellStyle name="Normal 9 5 3 2 5 2 4" xfId="5718" xr:uid="{1C649028-6662-445F-975C-70EEBB863E37}"/>
    <cellStyle name="Normal 9 5 3 2 6" xfId="4180" xr:uid="{A237712D-6B32-46BB-A134-E4FFB9A07CE3}"/>
    <cellStyle name="Normal 9 5 3 2 6 2" xfId="5100" xr:uid="{739191C9-DBC8-480C-993C-8DC38F4319B1}"/>
    <cellStyle name="Normal 9 5 3 2 6 2 2" xfId="41727" xr:uid="{CC1AF216-BB2B-48C0-A7D1-0CD60C42EB37}"/>
    <cellStyle name="Normal 9 5 3 2 6 2 3" xfId="6311" xr:uid="{D0DFFB3B-13D2-4EBF-AD2C-1C4112A82490}"/>
    <cellStyle name="Normal 9 5 3 2 6 2 4" xfId="5719" xr:uid="{36A89BB3-4B11-4FB3-8BFF-A7B628CF55AF}"/>
    <cellStyle name="Normal 9 5 3 2 7" xfId="5088" xr:uid="{DFA047FD-006E-4B7A-BD1D-D5B910ED4C31}"/>
    <cellStyle name="Normal 9 5 3 2 7 2" xfId="41715" xr:uid="{1BC04AE7-A809-417B-80C2-94B744C45C7B}"/>
    <cellStyle name="Normal 9 5 3 2 7 3" xfId="6299" xr:uid="{6F0C1202-32C2-447C-96B2-06AD4460BEA3}"/>
    <cellStyle name="Normal 9 5 3 2 7 4" xfId="5707" xr:uid="{67B83564-6D5A-46B3-B71E-12A8AC5A61AA}"/>
    <cellStyle name="Normal 9 5 3 3" xfId="882" xr:uid="{1ECACB36-D3B9-442E-BAB6-AD936BD27DFD}"/>
    <cellStyle name="Normal 9 5 3 3 2" xfId="2459" xr:uid="{D0948FEA-B5BE-479E-AF91-29CA75091529}"/>
    <cellStyle name="Normal 9 5 3 3 2 2" xfId="2460" xr:uid="{70E5F629-F8ED-4149-93B9-FF3F3309E473}"/>
    <cellStyle name="Normal 9 5 3 3 2 2 2" xfId="5103" xr:uid="{03791ADA-3D87-45B7-B830-502A73A7A413}"/>
    <cellStyle name="Normal 9 5 3 3 2 2 2 2" xfId="41730" xr:uid="{647A1626-DCDC-45E6-B495-A4D653F27630}"/>
    <cellStyle name="Normal 9 5 3 3 2 2 2 3" xfId="6314" xr:uid="{E46439A7-6343-48B8-9149-2FD9328781E3}"/>
    <cellStyle name="Normal 9 5 3 3 2 2 2 4" xfId="5722" xr:uid="{8BFE3C30-0E7F-4AE4-B5BA-7B175600B02B}"/>
    <cellStyle name="Normal 9 5 3 3 2 3" xfId="4181" xr:uid="{7EC1FEBC-6943-4D0C-961D-AB334D8A51F9}"/>
    <cellStyle name="Normal 9 5 3 3 2 3 2" xfId="5104" xr:uid="{A018C6D7-DB7B-4964-A57A-41AF7E510812}"/>
    <cellStyle name="Normal 9 5 3 3 2 3 2 2" xfId="41731" xr:uid="{A32F2ECA-29AD-4EF1-9252-CB9D368A3AD8}"/>
    <cellStyle name="Normal 9 5 3 3 2 3 2 3" xfId="6315" xr:uid="{855B8BB6-9D15-4540-9742-D1175CD2A66B}"/>
    <cellStyle name="Normal 9 5 3 3 2 3 2 4" xfId="5723" xr:uid="{2C7EB0C7-1964-4606-9DB7-47B962DD9024}"/>
    <cellStyle name="Normal 9 5 3 3 2 4" xfId="4182" xr:uid="{97236630-5586-46BE-ACDA-CDFED72C391D}"/>
    <cellStyle name="Normal 9 5 3 3 2 4 2" xfId="5105" xr:uid="{9309D5A4-E3F6-4E09-A826-E02F0209FB1D}"/>
    <cellStyle name="Normal 9 5 3 3 2 4 2 2" xfId="41732" xr:uid="{1DC1DCD6-701D-4366-86E2-3237674105F0}"/>
    <cellStyle name="Normal 9 5 3 3 2 4 2 3" xfId="6316" xr:uid="{18D6336D-9298-4925-BC10-FC6E00068443}"/>
    <cellStyle name="Normal 9 5 3 3 2 4 2 4" xfId="5724" xr:uid="{4D79A4BA-FBD6-43F5-A154-B503ED1DF902}"/>
    <cellStyle name="Normal 9 5 3 3 2 5" xfId="5102" xr:uid="{34CFC2EC-59B3-473E-BDA7-CD335F20CF4B}"/>
    <cellStyle name="Normal 9 5 3 3 2 5 2" xfId="41729" xr:uid="{DB3024B6-92D7-4C9A-99CC-11D1F4F755F4}"/>
    <cellStyle name="Normal 9 5 3 3 2 5 3" xfId="6313" xr:uid="{6DD589CE-2A61-4F8A-B332-0C3710CDC0AC}"/>
    <cellStyle name="Normal 9 5 3 3 2 5 4" xfId="5721" xr:uid="{426E5BD0-9C40-40FA-9D60-4A6D3B5332C0}"/>
    <cellStyle name="Normal 9 5 3 3 3" xfId="2461" xr:uid="{3CEC5A7C-2FE5-45B9-A66E-A62EED42D6E0}"/>
    <cellStyle name="Normal 9 5 3 3 3 2" xfId="5106" xr:uid="{CC5D7850-ACCD-4F2A-A6ED-F8EB93C27D30}"/>
    <cellStyle name="Normal 9 5 3 3 3 2 2" xfId="41733" xr:uid="{91421B32-E8A1-4A72-951B-4D4337DFE3A0}"/>
    <cellStyle name="Normal 9 5 3 3 3 2 3" xfId="6317" xr:uid="{D18812F6-079B-423C-BB19-E4E83F7BBEA6}"/>
    <cellStyle name="Normal 9 5 3 3 3 2 4" xfId="5725" xr:uid="{FA3BD93E-3B47-466D-9C34-B8254569C03C}"/>
    <cellStyle name="Normal 9 5 3 3 4" xfId="4183" xr:uid="{4CC35B9A-D972-4F0D-BC72-351EAE97F39B}"/>
    <cellStyle name="Normal 9 5 3 3 4 2" xfId="5107" xr:uid="{DBE9EDBB-1D75-4DC9-978D-2DF972743FD2}"/>
    <cellStyle name="Normal 9 5 3 3 4 2 2" xfId="41734" xr:uid="{C919D59B-8E71-4B65-8DFF-1B9328302B77}"/>
    <cellStyle name="Normal 9 5 3 3 4 2 3" xfId="6318" xr:uid="{4FEEEBED-311F-4A3E-81FF-BFC4F3E5D8C6}"/>
    <cellStyle name="Normal 9 5 3 3 4 2 4" xfId="5726" xr:uid="{C9274F09-497A-45BB-BB37-324FB2BFA927}"/>
    <cellStyle name="Normal 9 5 3 3 5" xfId="4184" xr:uid="{26B433B5-0DB2-4A39-9E7B-54496E6EC320}"/>
    <cellStyle name="Normal 9 5 3 3 5 2" xfId="5108" xr:uid="{1AA3B42F-FEF9-411D-ADED-D1593E5B5A4A}"/>
    <cellStyle name="Normal 9 5 3 3 5 2 2" xfId="41735" xr:uid="{EFB646C2-8826-497E-B8EA-C7DFAAB2D086}"/>
    <cellStyle name="Normal 9 5 3 3 5 2 3" xfId="6319" xr:uid="{10542330-A8AC-4E2B-BEC8-85E6149CC77F}"/>
    <cellStyle name="Normal 9 5 3 3 5 2 4" xfId="5727" xr:uid="{8E9590F8-B305-4FBD-99A8-9CE21C73369B}"/>
    <cellStyle name="Normal 9 5 3 3 6" xfId="5101" xr:uid="{48E63A3F-8CE0-41B2-BE91-E32109E8A620}"/>
    <cellStyle name="Normal 9 5 3 3 6 2" xfId="41728" xr:uid="{C8C813E9-053F-4711-BA6E-42C0A6B3D80E}"/>
    <cellStyle name="Normal 9 5 3 3 6 3" xfId="6312" xr:uid="{54FDB8D2-B381-463D-BAA1-2F77CBE2939E}"/>
    <cellStyle name="Normal 9 5 3 3 6 4" xfId="5720" xr:uid="{9447ECCB-D377-4B01-BF5E-F19AE3E3C9F4}"/>
    <cellStyle name="Normal 9 5 3 4" xfId="2462" xr:uid="{32FF359F-1031-4020-8B79-F5103087078C}"/>
    <cellStyle name="Normal 9 5 3 4 2" xfId="2463" xr:uid="{CC95422A-9C61-45DC-8C65-BF0B1C18B2A6}"/>
    <cellStyle name="Normal 9 5 3 4 2 2" xfId="5110" xr:uid="{4578DE00-C9B5-4D08-85AC-DF72FF769F7D}"/>
    <cellStyle name="Normal 9 5 3 4 2 2 2" xfId="41737" xr:uid="{FB10567E-74B2-4AFB-AC4F-D9E1803A23AA}"/>
    <cellStyle name="Normal 9 5 3 4 2 2 3" xfId="6321" xr:uid="{7B719ACA-77F0-466B-A11A-CE105CEF9637}"/>
    <cellStyle name="Normal 9 5 3 4 2 2 4" xfId="5729" xr:uid="{999B7A2F-5F05-40E9-9AE2-4F574F71CCD1}"/>
    <cellStyle name="Normal 9 5 3 4 3" xfId="4185" xr:uid="{1812AB39-826A-40CA-8214-736A2B5D42E1}"/>
    <cellStyle name="Normal 9 5 3 4 3 2" xfId="5111" xr:uid="{6366D91E-1BA0-47FE-9FCC-5C6DCC9790DF}"/>
    <cellStyle name="Normal 9 5 3 4 3 2 2" xfId="41738" xr:uid="{39E1A976-8562-42C5-9BCA-A8775B320FAF}"/>
    <cellStyle name="Normal 9 5 3 4 3 2 3" xfId="6322" xr:uid="{2CC4227B-695E-44CE-9580-0FAFF7D4CA7B}"/>
    <cellStyle name="Normal 9 5 3 4 3 2 4" xfId="5730" xr:uid="{A386A56B-80C4-401C-A6E3-37196365C496}"/>
    <cellStyle name="Normal 9 5 3 4 4" xfId="4186" xr:uid="{84D638C6-AB80-474D-8BDE-356942B07589}"/>
    <cellStyle name="Normal 9 5 3 4 4 2" xfId="5112" xr:uid="{448ECC36-5E4A-48A3-8137-84B1877E7289}"/>
    <cellStyle name="Normal 9 5 3 4 4 2 2" xfId="41739" xr:uid="{923D7862-B40D-44C0-9F23-E70B944A89B6}"/>
    <cellStyle name="Normal 9 5 3 4 4 2 3" xfId="6323" xr:uid="{FFA94AFA-F2F4-4925-BA71-3A9A4C4A8AA9}"/>
    <cellStyle name="Normal 9 5 3 4 4 2 4" xfId="5731" xr:uid="{BC3F7235-86F1-48B8-ABBC-1D40BAF40F68}"/>
    <cellStyle name="Normal 9 5 3 4 5" xfId="5109" xr:uid="{6CAB3385-EDD2-474F-B734-B39F9F59CDCA}"/>
    <cellStyle name="Normal 9 5 3 4 5 2" xfId="41736" xr:uid="{E8265A41-9EC4-4079-A988-B1AEAE69E54C}"/>
    <cellStyle name="Normal 9 5 3 4 5 3" xfId="6320" xr:uid="{B603F32E-3CC2-415B-8605-8AF277ED18DB}"/>
    <cellStyle name="Normal 9 5 3 4 5 4" xfId="5728" xr:uid="{18D7883D-FAA8-4832-900D-E98EECDBF623}"/>
    <cellStyle name="Normal 9 5 3 5" xfId="2464" xr:uid="{56E0D28F-788D-4696-878D-723ADCFA46BF}"/>
    <cellStyle name="Normal 9 5 3 5 2" xfId="4187" xr:uid="{E30C950C-6AD6-41DF-B868-66CF37C3D45C}"/>
    <cellStyle name="Normal 9 5 3 5 2 2" xfId="5114" xr:uid="{64267E5F-19B2-4E7D-933E-E2EA64C2B399}"/>
    <cellStyle name="Normal 9 5 3 5 2 2 2" xfId="41741" xr:uid="{65B0188C-05DE-4D3A-B852-00368E705ACF}"/>
    <cellStyle name="Normal 9 5 3 5 2 2 3" xfId="6325" xr:uid="{1BEE3732-5E60-47BD-9645-4C883ECBDBCC}"/>
    <cellStyle name="Normal 9 5 3 5 2 2 4" xfId="5733" xr:uid="{0174EF56-BC6F-449A-9B12-C69252DBC49B}"/>
    <cellStyle name="Normal 9 5 3 5 3" xfId="4188" xr:uid="{525568EA-154C-45B6-8C22-66590FE68758}"/>
    <cellStyle name="Normal 9 5 3 5 3 2" xfId="5115" xr:uid="{6A829C85-7894-4824-8795-6D9E79919646}"/>
    <cellStyle name="Normal 9 5 3 5 3 2 2" xfId="41742" xr:uid="{39D79BFA-0A46-4C7E-BBF7-71AF7E6DC307}"/>
    <cellStyle name="Normal 9 5 3 5 3 2 3" xfId="6326" xr:uid="{1BDE9C39-BB7B-4E5B-B954-82B28D9C0466}"/>
    <cellStyle name="Normal 9 5 3 5 3 2 4" xfId="5734" xr:uid="{D6012E41-010B-4E1B-8EA0-B6A1D12C1746}"/>
    <cellStyle name="Normal 9 5 3 5 4" xfId="4189" xr:uid="{15E899ED-EDF9-4467-8081-DA81298594E4}"/>
    <cellStyle name="Normal 9 5 3 5 4 2" xfId="5116" xr:uid="{08844D14-9B6F-463B-8C8C-E3AC962053B5}"/>
    <cellStyle name="Normal 9 5 3 5 4 2 2" xfId="41743" xr:uid="{58B9DFDB-3BA2-48F8-AC3F-D7B58F8DC939}"/>
    <cellStyle name="Normal 9 5 3 5 4 2 3" xfId="6327" xr:uid="{67B7331D-C8AC-4D0F-AFE4-EC5C1CC472E9}"/>
    <cellStyle name="Normal 9 5 3 5 4 2 4" xfId="5735" xr:uid="{92681833-0676-4ED6-8826-1FD8359C1884}"/>
    <cellStyle name="Normal 9 5 3 5 5" xfId="5113" xr:uid="{578C910D-6639-4F6E-A3A4-4A41463A6DF4}"/>
    <cellStyle name="Normal 9 5 3 5 5 2" xfId="41740" xr:uid="{F1C9E7BF-ECCE-44C0-AD47-92A06AA57411}"/>
    <cellStyle name="Normal 9 5 3 5 5 3" xfId="6324" xr:uid="{5DA5BA41-3385-404A-B42D-3CA5F2FDFB8F}"/>
    <cellStyle name="Normal 9 5 3 5 5 4" xfId="5732" xr:uid="{EE550BC7-3BEA-4289-AB27-D79974667900}"/>
    <cellStyle name="Normal 9 5 3 6" xfId="4190" xr:uid="{30B07F73-941D-4892-8E17-CCDB8C5562AD}"/>
    <cellStyle name="Normal 9 5 3 6 2" xfId="5117" xr:uid="{CE255A95-6A50-4904-AA00-F12FEA6C3327}"/>
    <cellStyle name="Normal 9 5 3 6 2 2" xfId="41744" xr:uid="{BD7CB336-2ABC-42B3-A133-AB58E4B552B4}"/>
    <cellStyle name="Normal 9 5 3 6 2 3" xfId="6328" xr:uid="{39388F72-5AA8-4CF6-AF9A-071BD746AE31}"/>
    <cellStyle name="Normal 9 5 3 6 2 4" xfId="5736" xr:uid="{1CC43706-5498-4698-8F41-CAF7603620E9}"/>
    <cellStyle name="Normal 9 5 3 7" xfId="4191" xr:uid="{602F18A6-3230-470F-B529-75D52A17007C}"/>
    <cellStyle name="Normal 9 5 3 7 2" xfId="5118" xr:uid="{DAD67062-593F-4280-9393-871E941AC20A}"/>
    <cellStyle name="Normal 9 5 3 7 2 2" xfId="41745" xr:uid="{3C61D80B-6D28-4ED2-A3C2-65DF57585E37}"/>
    <cellStyle name="Normal 9 5 3 7 2 3" xfId="6329" xr:uid="{4F685A36-4181-410B-9E04-DC37302E4549}"/>
    <cellStyle name="Normal 9 5 3 7 2 4" xfId="5737" xr:uid="{24E802D0-DACC-401F-841C-F832F89DBDCC}"/>
    <cellStyle name="Normal 9 5 3 8" xfId="4192" xr:uid="{135A373B-BF1D-4679-8602-BA888A4B4C18}"/>
    <cellStyle name="Normal 9 5 3 8 2" xfId="5119" xr:uid="{39EDB0C3-7F30-4EEB-ABE9-44743EFB738C}"/>
    <cellStyle name="Normal 9 5 3 8 2 2" xfId="41746" xr:uid="{32415D1C-50C4-4FF3-9FB7-03B283EDF56E}"/>
    <cellStyle name="Normal 9 5 3 8 2 3" xfId="6330" xr:uid="{99B2BB33-0097-428B-9582-F06644099D30}"/>
    <cellStyle name="Normal 9 5 3 8 2 4" xfId="5738" xr:uid="{4E40EE2D-522D-4A0D-B5E7-BC45164915BA}"/>
    <cellStyle name="Normal 9 5 3 9" xfId="5087" xr:uid="{BF42DAE9-E2F7-4AC8-807B-32926CBC7B03}"/>
    <cellStyle name="Normal 9 5 3 9 2" xfId="41714" xr:uid="{551F56F6-E393-4B28-A59C-376FD54E5A7B}"/>
    <cellStyle name="Normal 9 5 3 9 3" xfId="6298" xr:uid="{8036035C-C451-4921-A5E1-B6DAD276216D}"/>
    <cellStyle name="Normal 9 5 3 9 4" xfId="5706" xr:uid="{D6EEF360-CE70-45B5-A84D-06D4BEE82E9F}"/>
    <cellStyle name="Normal 9 5 4" xfId="423" xr:uid="{C88DB7D1-051B-41A0-914C-E0AF3C1B444D}"/>
    <cellStyle name="Normal 9 5 4 2" xfId="883" xr:uid="{0C22AF51-1E4A-498E-8FED-C1A0ED69581E}"/>
    <cellStyle name="Normal 9 5 4 2 2" xfId="884" xr:uid="{B36109AA-7C2F-4DC8-AFFE-D10E90EF183E}"/>
    <cellStyle name="Normal 9 5 4 2 2 2" xfId="2465" xr:uid="{BE5F468E-4673-4576-89E2-E4E95090F204}"/>
    <cellStyle name="Normal 9 5 4 2 2 2 2" xfId="5123" xr:uid="{522FE86E-82DC-47EC-B678-C81BDB734C44}"/>
    <cellStyle name="Normal 9 5 4 2 2 2 2 2" xfId="41750" xr:uid="{69F078D6-6096-4A1C-B799-82A2B54BD745}"/>
    <cellStyle name="Normal 9 5 4 2 2 2 2 3" xfId="6334" xr:uid="{389D4C73-EBBB-4B38-9C12-2A40451E2EB9}"/>
    <cellStyle name="Normal 9 5 4 2 2 2 2 4" xfId="5742" xr:uid="{3057838E-7824-4350-8C7A-D65D4A5DAF67}"/>
    <cellStyle name="Normal 9 5 4 2 2 3" xfId="4193" xr:uid="{04807E27-AC9B-4327-B807-6598DE951D2D}"/>
    <cellStyle name="Normal 9 5 4 2 2 3 2" xfId="5124" xr:uid="{A54417C2-800E-4849-915E-A7ED7225F994}"/>
    <cellStyle name="Normal 9 5 4 2 2 3 2 2" xfId="41751" xr:uid="{39BF0F98-7651-43F4-9723-D72D66C854F2}"/>
    <cellStyle name="Normal 9 5 4 2 2 3 2 3" xfId="6335" xr:uid="{193BDA1E-C833-4361-B736-84917887A085}"/>
    <cellStyle name="Normal 9 5 4 2 2 3 2 4" xfId="5743" xr:uid="{FA10495E-D2AE-43D5-A311-6B76356E7E41}"/>
    <cellStyle name="Normal 9 5 4 2 2 4" xfId="4194" xr:uid="{25D71BA1-BA22-46D1-9C56-2458A3E3B91D}"/>
    <cellStyle name="Normal 9 5 4 2 2 4 2" xfId="5125" xr:uid="{E054BA69-C1BC-41FA-B6D1-7B7C3DB161FA}"/>
    <cellStyle name="Normal 9 5 4 2 2 4 2 2" xfId="41752" xr:uid="{37DA3C8A-E00C-478A-AAF6-FE33F1AA319B}"/>
    <cellStyle name="Normal 9 5 4 2 2 4 2 3" xfId="6336" xr:uid="{DD831FF0-AB81-4A82-B19F-CD2959AC4CAA}"/>
    <cellStyle name="Normal 9 5 4 2 2 4 2 4" xfId="5744" xr:uid="{1ABD4F96-4E0C-4770-8B83-8B95177C7F57}"/>
    <cellStyle name="Normal 9 5 4 2 2 5" xfId="5122" xr:uid="{61499C97-D80E-4B84-9B06-3E5471867AE4}"/>
    <cellStyle name="Normal 9 5 4 2 2 5 2" xfId="41749" xr:uid="{C5D25B01-5D1B-4FF3-AE82-DFC875B126B1}"/>
    <cellStyle name="Normal 9 5 4 2 2 5 3" xfId="6333" xr:uid="{5076FBD7-35DC-4B30-8D80-9C8D0F8B47B7}"/>
    <cellStyle name="Normal 9 5 4 2 2 5 4" xfId="5741" xr:uid="{FFFED335-81EC-44CD-AE50-487AD747B05B}"/>
    <cellStyle name="Normal 9 5 4 2 3" xfId="2466" xr:uid="{68B05E4C-C261-4107-B954-34A73D16EC12}"/>
    <cellStyle name="Normal 9 5 4 2 3 2" xfId="5126" xr:uid="{B4675F46-F166-407E-8294-D82C31C2D751}"/>
    <cellStyle name="Normal 9 5 4 2 3 2 2" xfId="41753" xr:uid="{E1A46093-941D-46A8-AE1F-C4225C2CC7AA}"/>
    <cellStyle name="Normal 9 5 4 2 3 2 3" xfId="6337" xr:uid="{DB3CE0B9-C959-4356-9306-091589DEC17E}"/>
    <cellStyle name="Normal 9 5 4 2 3 2 4" xfId="5745" xr:uid="{8B600082-6AF6-4831-94DD-6DC3ED2A31B2}"/>
    <cellStyle name="Normal 9 5 4 2 4" xfId="4195" xr:uid="{D491A376-5050-4941-AD26-DBBF4F558DD0}"/>
    <cellStyle name="Normal 9 5 4 2 4 2" xfId="5127" xr:uid="{8CB0A2EB-CFF4-4781-B50E-C2AE3FF8891B}"/>
    <cellStyle name="Normal 9 5 4 2 4 2 2" xfId="41754" xr:uid="{3533394D-0910-4704-8E15-1CFC9DC09C55}"/>
    <cellStyle name="Normal 9 5 4 2 4 2 3" xfId="6338" xr:uid="{7E36A735-240E-4896-94BE-E370ED7733C2}"/>
    <cellStyle name="Normal 9 5 4 2 4 2 4" xfId="5746" xr:uid="{6250CA4D-C3B9-4FA2-A7F2-26807C878FB6}"/>
    <cellStyle name="Normal 9 5 4 2 5" xfId="4196" xr:uid="{761357B4-C047-40C6-B1E4-11C036F70E0A}"/>
    <cellStyle name="Normal 9 5 4 2 5 2" xfId="5128" xr:uid="{3E1DC7F4-721D-4EB6-BFB1-D50CC8B6D721}"/>
    <cellStyle name="Normal 9 5 4 2 5 2 2" xfId="41755" xr:uid="{923F6E5D-A3DA-4CC9-B7CF-44950DA275DD}"/>
    <cellStyle name="Normal 9 5 4 2 5 2 3" xfId="6339" xr:uid="{7D5C6E98-B682-4331-B900-191CA6A3E49C}"/>
    <cellStyle name="Normal 9 5 4 2 5 2 4" xfId="5747" xr:uid="{323D14F2-812B-4E3E-AF8A-1D54F6389EC9}"/>
    <cellStyle name="Normal 9 5 4 2 6" xfId="5121" xr:uid="{4F86AF02-4368-4823-B157-55857CF8AF95}"/>
    <cellStyle name="Normal 9 5 4 2 6 2" xfId="41748" xr:uid="{6AEF5FC3-6CA7-4008-9A69-DBB507E34C7C}"/>
    <cellStyle name="Normal 9 5 4 2 6 3" xfId="6332" xr:uid="{404C2903-C42C-42E7-B7D1-5929A65A5C5A}"/>
    <cellStyle name="Normal 9 5 4 2 6 4" xfId="5740" xr:uid="{FCEFB547-0C12-49B6-9F5A-9A8BA3258015}"/>
    <cellStyle name="Normal 9 5 4 3" xfId="885" xr:uid="{D009F7B6-B5DA-4911-BFF8-505BEC708F1A}"/>
    <cellStyle name="Normal 9 5 4 3 2" xfId="2467" xr:uid="{22DCB44D-863C-4491-81B2-D45D36F2EF76}"/>
    <cellStyle name="Normal 9 5 4 3 2 2" xfId="5130" xr:uid="{552DE02C-9D6D-4B9B-897A-8CC2F51BC78E}"/>
    <cellStyle name="Normal 9 5 4 3 2 2 2" xfId="41757" xr:uid="{EA71FFD9-4CC3-477E-B301-A6046803065C}"/>
    <cellStyle name="Normal 9 5 4 3 2 2 3" xfId="6341" xr:uid="{3FEE4CD8-5445-44E5-9B9E-7B4903BE0489}"/>
    <cellStyle name="Normal 9 5 4 3 2 2 4" xfId="5749" xr:uid="{CF7E0D16-296A-4D6B-9750-AC625B546B10}"/>
    <cellStyle name="Normal 9 5 4 3 3" xfId="4197" xr:uid="{8D98B863-C302-4EB9-A538-401A79112948}"/>
    <cellStyle name="Normal 9 5 4 3 3 2" xfId="5131" xr:uid="{0FCE66F3-2399-49B7-8F6C-531059C61D80}"/>
    <cellStyle name="Normal 9 5 4 3 3 2 2" xfId="41758" xr:uid="{99E2CDF8-C1CA-42A2-85F8-A366FEA873F1}"/>
    <cellStyle name="Normal 9 5 4 3 3 2 3" xfId="6342" xr:uid="{FD92C259-4D41-4872-8BF3-49B15E851547}"/>
    <cellStyle name="Normal 9 5 4 3 3 2 4" xfId="5750" xr:uid="{83A33C38-D177-4AEC-B273-BF325753EF7B}"/>
    <cellStyle name="Normal 9 5 4 3 4" xfId="4198" xr:uid="{1562A503-08FA-42E7-9ED8-646DD489796C}"/>
    <cellStyle name="Normal 9 5 4 3 4 2" xfId="5132" xr:uid="{FB9781B5-2A42-46FD-8584-50D30A307320}"/>
    <cellStyle name="Normal 9 5 4 3 4 2 2" xfId="41759" xr:uid="{DBE76D14-E310-4D39-90A6-482D7DC86D61}"/>
    <cellStyle name="Normal 9 5 4 3 4 2 3" xfId="6343" xr:uid="{91890CD0-C1AB-4C74-9239-670AD2C7ED08}"/>
    <cellStyle name="Normal 9 5 4 3 4 2 4" xfId="5751" xr:uid="{AE310FA4-7AE8-4081-96A9-4A51CE0B665C}"/>
    <cellStyle name="Normal 9 5 4 3 5" xfId="5129" xr:uid="{A048AAD2-D0B1-4393-B222-57D936ED4427}"/>
    <cellStyle name="Normal 9 5 4 3 5 2" xfId="41756" xr:uid="{D0648A4C-E44A-4EAB-A84F-3FB936D181E1}"/>
    <cellStyle name="Normal 9 5 4 3 5 3" xfId="6340" xr:uid="{64E94B45-1C41-4809-A4E4-AC4D6B6973F2}"/>
    <cellStyle name="Normal 9 5 4 3 5 4" xfId="5748" xr:uid="{FE7E6D9B-68B7-435D-85F3-1841071E794E}"/>
    <cellStyle name="Normal 9 5 4 4" xfId="2468" xr:uid="{638237C6-33A6-44C3-A541-6655DC691657}"/>
    <cellStyle name="Normal 9 5 4 4 2" xfId="4199" xr:uid="{89710637-A353-4FA5-8200-8B7DC9663918}"/>
    <cellStyle name="Normal 9 5 4 4 2 2" xfId="5134" xr:uid="{5005AC4B-0F79-4C52-8CCB-75399F7E5966}"/>
    <cellStyle name="Normal 9 5 4 4 2 2 2" xfId="41761" xr:uid="{5C4F265B-5AC2-44EE-97B3-61A11E41D2D2}"/>
    <cellStyle name="Normal 9 5 4 4 2 2 3" xfId="6345" xr:uid="{E97A2A5C-E8E5-4B25-88DB-DF87DC1ACB16}"/>
    <cellStyle name="Normal 9 5 4 4 2 2 4" xfId="5753" xr:uid="{0E6DDD33-FB97-4F80-A2D5-BB3D080E16A3}"/>
    <cellStyle name="Normal 9 5 4 4 3" xfId="4200" xr:uid="{440E8F63-5B7F-4DAD-AACE-3F9B0E47A251}"/>
    <cellStyle name="Normal 9 5 4 4 3 2" xfId="5135" xr:uid="{00873B51-6A04-4C0E-89DA-39AB62C9C80B}"/>
    <cellStyle name="Normal 9 5 4 4 3 2 2" xfId="41762" xr:uid="{CBC4FDCB-7745-4489-85DB-999DB74942DD}"/>
    <cellStyle name="Normal 9 5 4 4 3 2 3" xfId="6346" xr:uid="{E5C50A9A-5D53-4E2D-8E6F-A3811BD4AB34}"/>
    <cellStyle name="Normal 9 5 4 4 3 2 4" xfId="5754" xr:uid="{CEE31C39-970E-4648-93A4-EA2FE19EEF07}"/>
    <cellStyle name="Normal 9 5 4 4 4" xfId="4201" xr:uid="{A32C203C-3DA3-4B3E-AFAD-3A6A06BCF42B}"/>
    <cellStyle name="Normal 9 5 4 4 4 2" xfId="5136" xr:uid="{09345B1F-8082-4170-A157-3110A2D1B4E3}"/>
    <cellStyle name="Normal 9 5 4 4 4 2 2" xfId="41763" xr:uid="{F01B42BC-CAAA-4C99-BF58-D2872AD14602}"/>
    <cellStyle name="Normal 9 5 4 4 4 2 3" xfId="6347" xr:uid="{7BF49388-6872-480C-9CF3-141CF2C264B2}"/>
    <cellStyle name="Normal 9 5 4 4 4 2 4" xfId="5755" xr:uid="{07C855A0-B48D-4AE7-9459-97DFEEB785B4}"/>
    <cellStyle name="Normal 9 5 4 4 5" xfId="5133" xr:uid="{F5A4078B-F5A4-4615-A843-7EFE50CDC07D}"/>
    <cellStyle name="Normal 9 5 4 4 5 2" xfId="41760" xr:uid="{6E0B03F0-EB05-4ACE-8A09-BA59FFA13A4A}"/>
    <cellStyle name="Normal 9 5 4 4 5 3" xfId="6344" xr:uid="{AD6101B7-AC4B-4C2E-BD2E-14B0FE990CE5}"/>
    <cellStyle name="Normal 9 5 4 4 5 4" xfId="5752" xr:uid="{E150AD8F-ADEE-4504-86AB-D20505705475}"/>
    <cellStyle name="Normal 9 5 4 5" xfId="4202" xr:uid="{31D58AC2-D2F6-4721-8DD5-E56E537DBB46}"/>
    <cellStyle name="Normal 9 5 4 5 2" xfId="5137" xr:uid="{C20AE37F-F6FB-49AC-BDF6-BBE0C678B65D}"/>
    <cellStyle name="Normal 9 5 4 5 2 2" xfId="41764" xr:uid="{F3F4C6A6-C271-468C-A6E2-1818254F0AFD}"/>
    <cellStyle name="Normal 9 5 4 5 2 3" xfId="6348" xr:uid="{2FA7DED8-38DD-4A24-8816-0E199A35D9E7}"/>
    <cellStyle name="Normal 9 5 4 5 2 4" xfId="5756" xr:uid="{88B11093-7879-4BE6-99F8-ECE833A04AE4}"/>
    <cellStyle name="Normal 9 5 4 6" xfId="4203" xr:uid="{58184A57-2A13-4D47-BB9C-E95E67C82B36}"/>
    <cellStyle name="Normal 9 5 4 6 2" xfId="5138" xr:uid="{D51800D9-9D72-40B1-B4FD-D1212F141319}"/>
    <cellStyle name="Normal 9 5 4 6 2 2" xfId="41765" xr:uid="{E1C425AA-6B8B-46AF-9BF6-AB721F0406F5}"/>
    <cellStyle name="Normal 9 5 4 6 2 3" xfId="6349" xr:uid="{4B1345BC-949C-4986-A373-2D4A09519CDF}"/>
    <cellStyle name="Normal 9 5 4 6 2 4" xfId="5757" xr:uid="{E1613537-C15F-4F42-A516-67E97CDA24A9}"/>
    <cellStyle name="Normal 9 5 4 7" xfId="4204" xr:uid="{CC161DCE-B2A9-4FE1-9D52-C9D2B7A7A253}"/>
    <cellStyle name="Normal 9 5 4 7 2" xfId="5139" xr:uid="{E403DF6D-3B7C-4EC5-827E-0E96670175FA}"/>
    <cellStyle name="Normal 9 5 4 7 2 2" xfId="41766" xr:uid="{01C09145-00F1-47FD-B555-9A70D2CBB642}"/>
    <cellStyle name="Normal 9 5 4 7 2 3" xfId="6350" xr:uid="{1A83A7E7-A980-4211-9F63-1B9CE6D34366}"/>
    <cellStyle name="Normal 9 5 4 7 2 4" xfId="5758" xr:uid="{0236931A-F78D-47EC-BF4B-553F70003054}"/>
    <cellStyle name="Normal 9 5 4 8" xfId="5120" xr:uid="{ACD0169D-38E0-4D6E-A4C8-D6EA0CE414A7}"/>
    <cellStyle name="Normal 9 5 4 8 2" xfId="41747" xr:uid="{7B08C42D-5FEA-4170-AB36-B9FBEE4F1103}"/>
    <cellStyle name="Normal 9 5 4 8 3" xfId="6331" xr:uid="{D4D0F2B5-61AA-4CA7-9D84-6E442B7429B1}"/>
    <cellStyle name="Normal 9 5 4 8 4" xfId="5739" xr:uid="{6742A0C4-AB95-4AFE-8493-D35FEE21C473}"/>
    <cellStyle name="Normal 9 5 5" xfId="424" xr:uid="{8A05558C-526A-4444-88AA-D13138C59328}"/>
    <cellStyle name="Normal 9 5 5 2" xfId="886" xr:uid="{EA7AE499-06D1-4883-A920-9AF21FF8AA26}"/>
    <cellStyle name="Normal 9 5 5 2 2" xfId="2469" xr:uid="{3F8F92FC-AB2D-435B-8298-D7EE1C7F1877}"/>
    <cellStyle name="Normal 9 5 5 2 2 2" xfId="5142" xr:uid="{A1E438A4-0CBB-402A-8B68-10A5E32D83DF}"/>
    <cellStyle name="Normal 9 5 5 2 2 2 2" xfId="41769" xr:uid="{FC201125-6E11-4A75-BCA6-ABF67586164A}"/>
    <cellStyle name="Normal 9 5 5 2 2 2 3" xfId="6353" xr:uid="{DA92EEE8-312D-4AD1-8F5E-8BC2FD2A17E2}"/>
    <cellStyle name="Normal 9 5 5 2 2 2 4" xfId="5761" xr:uid="{9EC4C43F-E603-468A-8473-E3C617613D8C}"/>
    <cellStyle name="Normal 9 5 5 2 3" xfId="4205" xr:uid="{A65E49E4-870C-4996-BB60-48266928B259}"/>
    <cellStyle name="Normal 9 5 5 2 3 2" xfId="5143" xr:uid="{DE0B5D93-8090-4251-865F-221C2405BD7C}"/>
    <cellStyle name="Normal 9 5 5 2 3 2 2" xfId="41770" xr:uid="{04345CDF-CB16-4ACB-B05F-BFFCA29647E6}"/>
    <cellStyle name="Normal 9 5 5 2 3 2 3" xfId="6354" xr:uid="{3E28D217-33F9-49AF-A512-69C89637BD09}"/>
    <cellStyle name="Normal 9 5 5 2 3 2 4" xfId="5762" xr:uid="{8E55549E-F5FD-4248-B540-C1B1D3BD79EA}"/>
    <cellStyle name="Normal 9 5 5 2 4" xfId="4206" xr:uid="{1DFA6D50-50FB-47F3-9AB5-70DA6356E694}"/>
    <cellStyle name="Normal 9 5 5 2 4 2" xfId="5144" xr:uid="{D7A0D672-2D74-4C8D-AC1C-1BD7BFEFB348}"/>
    <cellStyle name="Normal 9 5 5 2 4 2 2" xfId="41771" xr:uid="{C5C5631E-164E-4482-9192-68180BF3F0DE}"/>
    <cellStyle name="Normal 9 5 5 2 4 2 3" xfId="6355" xr:uid="{37C2DD82-B219-44D7-805D-56C690E7BFB2}"/>
    <cellStyle name="Normal 9 5 5 2 4 2 4" xfId="5763" xr:uid="{14702308-264A-42C0-8EB7-9E1426DFAF50}"/>
    <cellStyle name="Normal 9 5 5 2 5" xfId="5141" xr:uid="{26247BDB-F939-44EC-AF70-2B1F3684F088}"/>
    <cellStyle name="Normal 9 5 5 2 5 2" xfId="41768" xr:uid="{4DE2E97F-55A1-4095-B611-2CDD376157F5}"/>
    <cellStyle name="Normal 9 5 5 2 5 3" xfId="6352" xr:uid="{88AA4939-CF0D-4867-A640-8D973CDB3C27}"/>
    <cellStyle name="Normal 9 5 5 2 5 4" xfId="5760" xr:uid="{6BB7823B-4CD0-48F5-A7EB-6C6CCC9B0D19}"/>
    <cellStyle name="Normal 9 5 5 3" xfId="2470" xr:uid="{2192519A-865B-4C22-B24C-300BD43293BF}"/>
    <cellStyle name="Normal 9 5 5 3 2" xfId="4207" xr:uid="{776330B6-D12C-4565-8159-63646569CB4B}"/>
    <cellStyle name="Normal 9 5 5 3 2 2" xfId="5146" xr:uid="{120246D7-5BD5-4706-BF7F-ECCE5B85A4CD}"/>
    <cellStyle name="Normal 9 5 5 3 2 2 2" xfId="41773" xr:uid="{B8B33C35-D22F-41F4-8FA1-5E907D40B911}"/>
    <cellStyle name="Normal 9 5 5 3 2 2 3" xfId="6357" xr:uid="{489370D0-8374-459C-B6C8-C370988BA3B9}"/>
    <cellStyle name="Normal 9 5 5 3 2 2 4" xfId="5765" xr:uid="{EC1AF92C-9329-43E8-8698-54BA280A451F}"/>
    <cellStyle name="Normal 9 5 5 3 3" xfId="4208" xr:uid="{410AEE21-F0A4-4E59-814B-4A9E7C2D2FF0}"/>
    <cellStyle name="Normal 9 5 5 3 3 2" xfId="5147" xr:uid="{B9885CFE-D442-47D7-95FB-F8ACA1792E21}"/>
    <cellStyle name="Normal 9 5 5 3 3 2 2" xfId="41774" xr:uid="{A013369E-121A-4EB1-94B7-E2C0F0B98B77}"/>
    <cellStyle name="Normal 9 5 5 3 3 2 3" xfId="6358" xr:uid="{99C478F4-753F-4A63-8CD4-0AB921C16843}"/>
    <cellStyle name="Normal 9 5 5 3 3 2 4" xfId="5766" xr:uid="{CEBB02C4-87EB-4FEE-A44E-F5F3535E1211}"/>
    <cellStyle name="Normal 9 5 5 3 4" xfId="4209" xr:uid="{CD85CC2E-FD28-4BC5-93FD-C8953CCA48A9}"/>
    <cellStyle name="Normal 9 5 5 3 4 2" xfId="5148" xr:uid="{4FC16505-6D94-487C-A222-A8F7EE9EC27E}"/>
    <cellStyle name="Normal 9 5 5 3 4 2 2" xfId="41775" xr:uid="{13DE50A2-2748-4C58-84A2-088816129125}"/>
    <cellStyle name="Normal 9 5 5 3 4 2 3" xfId="6359" xr:uid="{07AAB5B0-C084-411D-9052-83B77EC45E05}"/>
    <cellStyle name="Normal 9 5 5 3 4 2 4" xfId="5767" xr:uid="{64772F4E-7168-4347-A826-167FFA838A6D}"/>
    <cellStyle name="Normal 9 5 5 3 5" xfId="5145" xr:uid="{3AE16C24-CF06-4854-9C3C-FFF26AF61653}"/>
    <cellStyle name="Normal 9 5 5 3 5 2" xfId="41772" xr:uid="{0695F0ED-FB97-4368-930E-88A5D734E7D9}"/>
    <cellStyle name="Normal 9 5 5 3 5 3" xfId="6356" xr:uid="{FCA83873-6CFE-4887-82C3-1200C3CE93AE}"/>
    <cellStyle name="Normal 9 5 5 3 5 4" xfId="5764" xr:uid="{A5C1096F-690E-407A-8F34-C534AC270C32}"/>
    <cellStyle name="Normal 9 5 5 4" xfId="4210" xr:uid="{AECDF9CF-1CA6-48AF-A13D-204F9E203D9D}"/>
    <cellStyle name="Normal 9 5 5 4 2" xfId="5149" xr:uid="{823EA81D-33C8-43BA-BF2B-48891538C3D1}"/>
    <cellStyle name="Normal 9 5 5 4 2 2" xfId="41776" xr:uid="{EBF913E8-A4A1-441D-BBD3-10C545308E74}"/>
    <cellStyle name="Normal 9 5 5 4 2 3" xfId="6360" xr:uid="{EE50EF55-577B-4B17-A39C-31E57AB608BC}"/>
    <cellStyle name="Normal 9 5 5 4 2 4" xfId="5768" xr:uid="{D8E5C571-ACFB-4B54-B3C1-6AA48DBA9FCC}"/>
    <cellStyle name="Normal 9 5 5 5" xfId="4211" xr:uid="{FBCEC936-C56F-4553-9B2C-ABBE8F20E26F}"/>
    <cellStyle name="Normal 9 5 5 5 2" xfId="5150" xr:uid="{E2E7F430-EEA3-4DFA-BE88-5B096867A5DE}"/>
    <cellStyle name="Normal 9 5 5 5 2 2" xfId="41777" xr:uid="{05EFADDA-78FC-4B0C-8714-07B454869B6B}"/>
    <cellStyle name="Normal 9 5 5 5 2 3" xfId="6361" xr:uid="{94A1A146-875B-4C1B-AA37-7E5A15C4475E}"/>
    <cellStyle name="Normal 9 5 5 5 2 4" xfId="5769" xr:uid="{A3065208-7C5B-43BA-831A-5588969F9BBD}"/>
    <cellStyle name="Normal 9 5 5 6" xfId="4212" xr:uid="{74C5E678-69AE-475A-BC88-6919242366E7}"/>
    <cellStyle name="Normal 9 5 5 6 2" xfId="5151" xr:uid="{9CD7F08F-3F7C-49E7-9018-A72193A99245}"/>
    <cellStyle name="Normal 9 5 5 6 2 2" xfId="41778" xr:uid="{5B4DE7DD-EB51-442D-A9B4-B808B8F6569E}"/>
    <cellStyle name="Normal 9 5 5 6 2 3" xfId="6362" xr:uid="{E8116703-B50E-46BF-8D63-10A8AA2D12C2}"/>
    <cellStyle name="Normal 9 5 5 6 2 4" xfId="5770" xr:uid="{4BC150CC-442A-4AAE-9230-D4ECDE9AD574}"/>
    <cellStyle name="Normal 9 5 5 7" xfId="5140" xr:uid="{757BA318-E784-4EAC-B461-6574D5586C1C}"/>
    <cellStyle name="Normal 9 5 5 7 2" xfId="41767" xr:uid="{96424A7F-425E-409F-8DBB-CF8AFAAF6D42}"/>
    <cellStyle name="Normal 9 5 5 7 3" xfId="6351" xr:uid="{1BBE6C2C-7960-4989-BAA2-CA8F881CD005}"/>
    <cellStyle name="Normal 9 5 5 7 4" xfId="5759" xr:uid="{C6E15F3A-1F7A-4BE5-B8A9-7E00BFB22735}"/>
    <cellStyle name="Normal 9 5 6" xfId="887" xr:uid="{EF5FECE5-A2BD-441B-805B-4944532A4651}"/>
    <cellStyle name="Normal 9 5 6 2" xfId="2471" xr:uid="{616202FB-2288-438D-B2E6-DC785C255E84}"/>
    <cellStyle name="Normal 9 5 6 2 2" xfId="4213" xr:uid="{8FF1C645-316A-4DF1-8DB8-964979E35B62}"/>
    <cellStyle name="Normal 9 5 6 2 2 2" xfId="5154" xr:uid="{C162CD08-73F0-4A12-913D-8C5C7E7685E2}"/>
    <cellStyle name="Normal 9 5 6 2 2 2 2" xfId="41781" xr:uid="{2786D645-2230-429F-BBBA-ED3EC9A15C06}"/>
    <cellStyle name="Normal 9 5 6 2 2 2 3" xfId="6365" xr:uid="{505A200E-D809-4BEF-8747-249C9161E6FC}"/>
    <cellStyle name="Normal 9 5 6 2 2 2 4" xfId="5773" xr:uid="{8D31FCDF-504E-4FAE-861A-657EC1F73F54}"/>
    <cellStyle name="Normal 9 5 6 2 3" xfId="4214" xr:uid="{F80FA029-1621-4F42-8D19-50ED68BDA707}"/>
    <cellStyle name="Normal 9 5 6 2 3 2" xfId="5155" xr:uid="{A930E165-4D48-4EAA-9327-681085BF2F13}"/>
    <cellStyle name="Normal 9 5 6 2 3 2 2" xfId="41782" xr:uid="{63B82172-ACB1-42B9-AAFD-64BD9A6C71CB}"/>
    <cellStyle name="Normal 9 5 6 2 3 2 3" xfId="6366" xr:uid="{CB5B7719-DA33-4188-8DB7-C175C442E449}"/>
    <cellStyle name="Normal 9 5 6 2 3 2 4" xfId="5774" xr:uid="{D24A07CD-DE2F-4149-9320-A6FFE6015B82}"/>
    <cellStyle name="Normal 9 5 6 2 4" xfId="4215" xr:uid="{84CCAB36-7A40-4A84-8AD2-21A16D5AD1D0}"/>
    <cellStyle name="Normal 9 5 6 2 4 2" xfId="5156" xr:uid="{BC5068EE-48DB-41CD-84D5-9B8DF70CE17E}"/>
    <cellStyle name="Normal 9 5 6 2 4 2 2" xfId="41783" xr:uid="{68D282AA-F942-40F9-BCEC-2DCE1A7C0B12}"/>
    <cellStyle name="Normal 9 5 6 2 4 2 3" xfId="6367" xr:uid="{80DE1BEB-8166-48DF-AC96-CF6908702D5E}"/>
    <cellStyle name="Normal 9 5 6 2 4 2 4" xfId="5775" xr:uid="{CF691E77-B1DD-482B-A5AA-ACE84FE821F3}"/>
    <cellStyle name="Normal 9 5 6 2 5" xfId="5153" xr:uid="{691D1965-46DF-43E7-840C-901D79AB6CAB}"/>
    <cellStyle name="Normal 9 5 6 2 5 2" xfId="41780" xr:uid="{7BDD3D82-F281-4338-A653-1AE3001854B0}"/>
    <cellStyle name="Normal 9 5 6 2 5 3" xfId="6364" xr:uid="{ACE7C98E-9257-400C-A671-6CC7F7F4FFD3}"/>
    <cellStyle name="Normal 9 5 6 2 5 4" xfId="5772" xr:uid="{C3C2335E-0E69-4E67-8B75-9198BB23B68E}"/>
    <cellStyle name="Normal 9 5 6 3" xfId="4216" xr:uid="{1F71B4E5-2D30-435A-9600-129520A4173A}"/>
    <cellStyle name="Normal 9 5 6 3 2" xfId="5157" xr:uid="{3799B8C9-D97A-4160-9C76-84C8F829600C}"/>
    <cellStyle name="Normal 9 5 6 3 2 2" xfId="41784" xr:uid="{300FF937-09B9-4F0A-B821-87DA1CB23FF7}"/>
    <cellStyle name="Normal 9 5 6 3 2 3" xfId="6368" xr:uid="{546B3514-DC27-4D42-86F0-36FF14DDD592}"/>
    <cellStyle name="Normal 9 5 6 3 2 4" xfId="5776" xr:uid="{19DEC63A-20A2-4591-BF9A-EE92C4ABC5B5}"/>
    <cellStyle name="Normal 9 5 6 4" xfId="4217" xr:uid="{06F05D7C-7025-425A-BF70-0695CE2C6719}"/>
    <cellStyle name="Normal 9 5 6 4 2" xfId="5158" xr:uid="{94B70349-5882-4AF6-8394-34BA2AC3D8AD}"/>
    <cellStyle name="Normal 9 5 6 4 2 2" xfId="41785" xr:uid="{F8AA5C6F-BCC3-4BEC-A78B-E97B6A55DB62}"/>
    <cellStyle name="Normal 9 5 6 4 2 3" xfId="6369" xr:uid="{763D1E58-54C5-4E29-85BE-0519959AC98B}"/>
    <cellStyle name="Normal 9 5 6 4 2 4" xfId="5777" xr:uid="{5E26CEBE-C5B3-4EC3-8660-5AC0FB631A88}"/>
    <cellStyle name="Normal 9 5 6 5" xfId="4218" xr:uid="{A0C4A16F-214E-4E9E-B5E5-8C5A4B59E199}"/>
    <cellStyle name="Normal 9 5 6 5 2" xfId="5159" xr:uid="{0EA84C79-C5F9-4138-9B67-0DEBB31D3074}"/>
    <cellStyle name="Normal 9 5 6 5 2 2" xfId="41786" xr:uid="{6FC22E91-3D80-4A6F-B7AB-7D64A93D0625}"/>
    <cellStyle name="Normal 9 5 6 5 2 3" xfId="6370" xr:uid="{16C63C80-1A61-4305-AB11-7951361AF4CE}"/>
    <cellStyle name="Normal 9 5 6 5 2 4" xfId="5778" xr:uid="{68FBB31B-67E9-45D6-A0B1-4D167138CCE0}"/>
    <cellStyle name="Normal 9 5 6 6" xfId="5152" xr:uid="{09A5F457-180D-46AA-8B5C-A947F33664E1}"/>
    <cellStyle name="Normal 9 5 6 6 2" xfId="41779" xr:uid="{710A3329-5BAD-4243-8403-4D97CAE316E7}"/>
    <cellStyle name="Normal 9 5 6 6 3" xfId="6363" xr:uid="{AABAC423-510F-43AA-BF0A-4514275E88B9}"/>
    <cellStyle name="Normal 9 5 6 6 4" xfId="5771" xr:uid="{D63087EC-972D-4C50-B9A1-1ACCADC3D99E}"/>
    <cellStyle name="Normal 9 5 7" xfId="2472" xr:uid="{EC2F74C6-FA5D-4553-8F7C-0EC80C5C482C}"/>
    <cellStyle name="Normal 9 5 7 2" xfId="4219" xr:uid="{57817641-995F-4F1E-BE1F-F6439C28E0E8}"/>
    <cellStyle name="Normal 9 5 7 2 2" xfId="5161" xr:uid="{66FE719D-3EC3-4249-AF82-7EEF6592CC73}"/>
    <cellStyle name="Normal 9 5 7 2 2 2" xfId="41788" xr:uid="{7EE066D8-D516-4AE0-8E4C-DC934542C297}"/>
    <cellStyle name="Normal 9 5 7 2 2 3" xfId="6372" xr:uid="{47422A87-2633-495C-8B0F-47981FD957C3}"/>
    <cellStyle name="Normal 9 5 7 2 2 4" xfId="5780" xr:uid="{4BBE0EA7-5E28-4512-BD38-95E93914D70C}"/>
    <cellStyle name="Normal 9 5 7 3" xfId="4220" xr:uid="{902FF4E6-8547-4A0F-AB3A-A3E85E62E818}"/>
    <cellStyle name="Normal 9 5 7 3 2" xfId="5162" xr:uid="{D568530D-1903-4689-8325-F6440F2978AB}"/>
    <cellStyle name="Normal 9 5 7 3 2 2" xfId="41789" xr:uid="{2A9D82C0-123C-45F9-8418-2F05D4ACD6B4}"/>
    <cellStyle name="Normal 9 5 7 3 2 3" xfId="6373" xr:uid="{ADB55613-6165-41E0-B0CB-B2155BE7CEA3}"/>
    <cellStyle name="Normal 9 5 7 3 2 4" xfId="5781" xr:uid="{7A3A486C-B813-4FE9-8FD2-8B5244284FE1}"/>
    <cellStyle name="Normal 9 5 7 4" xfId="4221" xr:uid="{9DE73F80-3F96-4A0E-814A-83735E72621A}"/>
    <cellStyle name="Normal 9 5 7 4 2" xfId="5163" xr:uid="{924B7CED-CCB4-4BBC-9EFC-799A24DE8157}"/>
    <cellStyle name="Normal 9 5 7 4 2 2" xfId="41790" xr:uid="{62470A35-0C05-4FB2-B321-3862C126A80B}"/>
    <cellStyle name="Normal 9 5 7 4 2 3" xfId="6374" xr:uid="{C94EDFF6-5329-4298-81D3-27498CA98F79}"/>
    <cellStyle name="Normal 9 5 7 4 2 4" xfId="5782" xr:uid="{6A7EB463-4788-498A-AD6D-8A31A5E1BB77}"/>
    <cellStyle name="Normal 9 5 7 5" xfId="5160" xr:uid="{398FC5C1-78AB-4FB3-BD4C-70636C2FCC7F}"/>
    <cellStyle name="Normal 9 5 7 5 2" xfId="41787" xr:uid="{951EAAD2-DEA7-4848-AECB-C3662888E9F3}"/>
    <cellStyle name="Normal 9 5 7 5 3" xfId="6371" xr:uid="{1C52A979-31B2-49FC-847B-B93D56F45065}"/>
    <cellStyle name="Normal 9 5 7 5 4" xfId="5779" xr:uid="{B5FC4383-5D08-4119-8200-DD7EA7D500C2}"/>
    <cellStyle name="Normal 9 5 8" xfId="4222" xr:uid="{B5B1C358-6588-4424-AC1F-34757A20F9F9}"/>
    <cellStyle name="Normal 9 5 8 2" xfId="4223" xr:uid="{064AD72F-3A16-45AF-9060-DF61EAF1E5D1}"/>
    <cellStyle name="Normal 9 5 8 2 2" xfId="5165" xr:uid="{D77616E7-1847-4BB3-A9C0-F9AB3E58FEC9}"/>
    <cellStyle name="Normal 9 5 8 2 2 2" xfId="41792" xr:uid="{7C4DCCDC-35AD-4DF4-A8CA-5A8A7852397D}"/>
    <cellStyle name="Normal 9 5 8 2 2 3" xfId="6376" xr:uid="{1C870E79-08DA-47DB-A9DC-A21C801E2EE4}"/>
    <cellStyle name="Normal 9 5 8 2 2 4" xfId="5784" xr:uid="{1AF07AC7-AF9C-4838-884B-3563A2F30575}"/>
    <cellStyle name="Normal 9 5 8 3" xfId="4224" xr:uid="{1374AA1D-32FF-4A6D-892F-207E9659B3F1}"/>
    <cellStyle name="Normal 9 5 8 3 2" xfId="5166" xr:uid="{B998C8A6-65A3-4AF4-A0FB-F1130C58785D}"/>
    <cellStyle name="Normal 9 5 8 3 2 2" xfId="41793" xr:uid="{357CA3B2-FD63-4AF6-A34D-FBCB1318F1DB}"/>
    <cellStyle name="Normal 9 5 8 3 2 3" xfId="6377" xr:uid="{47E3BE14-1A3B-4B2E-8967-8E05B8C5BD5C}"/>
    <cellStyle name="Normal 9 5 8 3 2 4" xfId="5785" xr:uid="{DE21266F-8EF7-4213-B599-10A323AE2DDA}"/>
    <cellStyle name="Normal 9 5 8 4" xfId="4225" xr:uid="{ACDCFF58-AD19-4FDB-B2FA-10E71CEE4BBD}"/>
    <cellStyle name="Normal 9 5 8 4 2" xfId="5167" xr:uid="{C7CE661B-41A3-481C-B223-28636C2BFA0F}"/>
    <cellStyle name="Normal 9 5 8 4 2 2" xfId="41794" xr:uid="{CEBB53A3-6E94-42B9-B0A8-392770CA5A7C}"/>
    <cellStyle name="Normal 9 5 8 4 2 3" xfId="6378" xr:uid="{10453CE2-4DF4-415C-89C2-2F02AEE054EF}"/>
    <cellStyle name="Normal 9 5 8 4 2 4" xfId="5786" xr:uid="{775F6C80-DA70-4777-A2AB-90793E42A0D4}"/>
    <cellStyle name="Normal 9 5 8 5" xfId="5164" xr:uid="{510EF11C-B4F8-4E13-B69A-560022E9301B}"/>
    <cellStyle name="Normal 9 5 8 5 2" xfId="41791" xr:uid="{2C591BFC-D23F-462F-BF3D-9B24033D8EEC}"/>
    <cellStyle name="Normal 9 5 8 5 3" xfId="6375" xr:uid="{6FB34E84-4F41-4A8D-9C5F-D750DF6D78BC}"/>
    <cellStyle name="Normal 9 5 8 5 4" xfId="5783" xr:uid="{2E752BBE-A83F-4C1C-8E02-8E86FC2B71F8}"/>
    <cellStyle name="Normal 9 5 9" xfId="4226" xr:uid="{51B95438-62D3-4465-835F-16061DBC59F2}"/>
    <cellStyle name="Normal 9 5 9 2" xfId="5168" xr:uid="{5620364E-E575-4857-B513-8F37B17661F8}"/>
    <cellStyle name="Normal 9 5 9 2 2" xfId="41795" xr:uid="{AAAE1989-7C7C-45B4-83BF-07A87087F8D6}"/>
    <cellStyle name="Normal 9 5 9 2 3" xfId="6379" xr:uid="{1530A97E-D2F8-487F-B88C-163607AE9A93}"/>
    <cellStyle name="Normal 9 5 9 2 4" xfId="5787" xr:uid="{3BA58D1D-8F22-4C1C-94D4-280340E9B1E9}"/>
    <cellStyle name="Normal 9 6" xfId="182" xr:uid="{3B618D08-D7F0-4986-8D46-AB16763E4056}"/>
    <cellStyle name="Normal 9 6 10" xfId="5169" xr:uid="{4573BB8C-3958-4D74-A763-A0D52BDADAD5}"/>
    <cellStyle name="Normal 9 6 10 2" xfId="41796" xr:uid="{5501CFBF-A5FE-4AA9-9C9E-2D3EE9230D2B}"/>
    <cellStyle name="Normal 9 6 10 3" xfId="6380" xr:uid="{8BF4F6D6-4377-4082-9876-ACF415107B11}"/>
    <cellStyle name="Normal 9 6 10 4" xfId="5788" xr:uid="{99AAD9EC-F004-4B2A-BB74-D7B6B1FB8B07}"/>
    <cellStyle name="Normal 9 6 2" xfId="183" xr:uid="{92E7AE4A-E18F-4977-9765-E7FC96133E16}"/>
    <cellStyle name="Normal 9 6 2 2" xfId="425" xr:uid="{6B238D4E-4B17-449C-8C3B-3A8A43F820BD}"/>
    <cellStyle name="Normal 9 6 2 2 2" xfId="888" xr:uid="{66E0B9C8-4FD0-4F81-B6B6-8A2759449D76}"/>
    <cellStyle name="Normal 9 6 2 2 2 2" xfId="2473" xr:uid="{4269EC70-80B0-4F37-B7B5-1D367894FEB9}"/>
    <cellStyle name="Normal 9 6 2 2 2 2 2" xfId="5173" xr:uid="{E5D8A632-DB02-420E-B9E3-D62937982178}"/>
    <cellStyle name="Normal 9 6 2 2 2 2 2 2" xfId="41800" xr:uid="{DC508E75-9A7F-4FD1-BF5D-5E6D4336C107}"/>
    <cellStyle name="Normal 9 6 2 2 2 2 2 3" xfId="6384" xr:uid="{DF8B0409-CFFE-4956-8C88-F8DF6300E957}"/>
    <cellStyle name="Normal 9 6 2 2 2 2 2 4" xfId="5792" xr:uid="{F061EC9B-DC1E-4086-8E15-6104BA31516D}"/>
    <cellStyle name="Normal 9 6 2 2 2 3" xfId="4227" xr:uid="{CDC09B49-AB01-45D0-9502-C314BCB0F895}"/>
    <cellStyle name="Normal 9 6 2 2 2 3 2" xfId="5174" xr:uid="{16635014-0B14-4AC1-B0B1-FB1E1F28ABF6}"/>
    <cellStyle name="Normal 9 6 2 2 2 3 2 2" xfId="41801" xr:uid="{23618E7A-7D58-411C-AA28-CEC81E3C41D2}"/>
    <cellStyle name="Normal 9 6 2 2 2 3 2 3" xfId="6385" xr:uid="{651BDE5C-0D54-42F0-B2B3-DA1A62526798}"/>
    <cellStyle name="Normal 9 6 2 2 2 3 2 4" xfId="5793" xr:uid="{6EA5EC1E-A55F-40D0-BDE4-E8B199C96A83}"/>
    <cellStyle name="Normal 9 6 2 2 2 4" xfId="4228" xr:uid="{74A2578C-1B76-4BEB-8692-F5DE5C24EFA5}"/>
    <cellStyle name="Normal 9 6 2 2 2 4 2" xfId="5175" xr:uid="{220E7499-D54D-4E59-8792-30AAE0FE85D0}"/>
    <cellStyle name="Normal 9 6 2 2 2 4 2 2" xfId="41802" xr:uid="{3A4FD73F-3628-4284-9E93-447DB11F491F}"/>
    <cellStyle name="Normal 9 6 2 2 2 4 2 3" xfId="6386" xr:uid="{03488AEB-6034-40EF-8585-E1A8341C515D}"/>
    <cellStyle name="Normal 9 6 2 2 2 4 2 4" xfId="5794" xr:uid="{934E88AE-B119-4A30-BCC0-CAD446E4440F}"/>
    <cellStyle name="Normal 9 6 2 2 2 5" xfId="5172" xr:uid="{E647278F-7630-4227-B701-A4224BDF4CE1}"/>
    <cellStyle name="Normal 9 6 2 2 2 5 2" xfId="41799" xr:uid="{44D1C49C-B9A3-42FD-85C3-E6F81F8942B9}"/>
    <cellStyle name="Normal 9 6 2 2 2 5 3" xfId="6383" xr:uid="{F25F8927-1F90-47DD-8901-D30D39C1078F}"/>
    <cellStyle name="Normal 9 6 2 2 2 5 4" xfId="5791" xr:uid="{2AE41DBA-96E0-47D2-A6F5-C8DF325A50AF}"/>
    <cellStyle name="Normal 9 6 2 2 3" xfId="2474" xr:uid="{B715080D-53DC-4EAD-AF53-101FF87FE809}"/>
    <cellStyle name="Normal 9 6 2 2 3 2" xfId="4229" xr:uid="{A88B3184-C349-4107-B1E1-74072AAB2332}"/>
    <cellStyle name="Normal 9 6 2 2 3 2 2" xfId="5177" xr:uid="{13CCC5D8-A035-45F6-89C2-584A33325550}"/>
    <cellStyle name="Normal 9 6 2 2 3 2 2 2" xfId="41804" xr:uid="{E4A1322F-5F00-4DF1-A417-AF916651D5A2}"/>
    <cellStyle name="Normal 9 6 2 2 3 2 2 3" xfId="6388" xr:uid="{AA8C6B9F-225F-46DF-83D4-BF3011B17150}"/>
    <cellStyle name="Normal 9 6 2 2 3 2 2 4" xfId="5796" xr:uid="{EDF41B35-9484-4A38-97F0-F15C7354A537}"/>
    <cellStyle name="Normal 9 6 2 2 3 3" xfId="4230" xr:uid="{2B731049-89AF-4F56-8C01-387A88770624}"/>
    <cellStyle name="Normal 9 6 2 2 3 3 2" xfId="5178" xr:uid="{D9E3B82D-02FC-435B-AD46-43852A9CD916}"/>
    <cellStyle name="Normal 9 6 2 2 3 3 2 2" xfId="41805" xr:uid="{4560F025-9843-4179-9223-23D87216ADB0}"/>
    <cellStyle name="Normal 9 6 2 2 3 3 2 3" xfId="6389" xr:uid="{1EB87B24-6094-422A-A0D1-AF352EA4CCD1}"/>
    <cellStyle name="Normal 9 6 2 2 3 3 2 4" xfId="5797" xr:uid="{996E7B53-3DF1-4759-9B6A-41A07ED960B2}"/>
    <cellStyle name="Normal 9 6 2 2 3 4" xfId="4231" xr:uid="{13681C92-6B06-4EFE-A2B2-012DC928D5EB}"/>
    <cellStyle name="Normal 9 6 2 2 3 4 2" xfId="5179" xr:uid="{87357A23-A2C8-403C-8DCC-18704C09CD21}"/>
    <cellStyle name="Normal 9 6 2 2 3 4 2 2" xfId="41806" xr:uid="{E4B65673-DC8D-47AE-AC70-DB97426568A4}"/>
    <cellStyle name="Normal 9 6 2 2 3 4 2 3" xfId="6390" xr:uid="{F3C1072A-CFFB-4D78-AA52-3EC0EE590165}"/>
    <cellStyle name="Normal 9 6 2 2 3 4 2 4" xfId="5798" xr:uid="{E85C915C-7C63-4504-9BF8-9D82A49D8766}"/>
    <cellStyle name="Normal 9 6 2 2 3 5" xfId="5176" xr:uid="{94338CE3-A65C-4E49-9CE8-F0822436B561}"/>
    <cellStyle name="Normal 9 6 2 2 3 5 2" xfId="41803" xr:uid="{E2DB7576-3A14-4272-8023-1D6595524969}"/>
    <cellStyle name="Normal 9 6 2 2 3 5 3" xfId="6387" xr:uid="{E7926FA8-52A7-4034-A73A-F401F307833D}"/>
    <cellStyle name="Normal 9 6 2 2 3 5 4" xfId="5795" xr:uid="{0695B65C-C9FC-4D67-9F31-8D88B4BC5375}"/>
    <cellStyle name="Normal 9 6 2 2 4" xfId="4232" xr:uid="{FB93580E-8E8C-423F-ABA3-31F13780CF9E}"/>
    <cellStyle name="Normal 9 6 2 2 4 2" xfId="5180" xr:uid="{2C22CDE5-5F06-4844-BAF2-AD7D27C86B6F}"/>
    <cellStyle name="Normal 9 6 2 2 4 2 2" xfId="41807" xr:uid="{08DC575A-2601-4EEA-9DD5-166F766C3466}"/>
    <cellStyle name="Normal 9 6 2 2 4 2 3" xfId="6391" xr:uid="{F9814D62-5E7F-4BA3-9C22-377E5AD14CA3}"/>
    <cellStyle name="Normal 9 6 2 2 4 2 4" xfId="5799" xr:uid="{925322E9-94FD-4BF1-883D-1D348B4A2873}"/>
    <cellStyle name="Normal 9 6 2 2 5" xfId="4233" xr:uid="{A33C36D5-3DBA-448E-B69A-F3B3E2D08728}"/>
    <cellStyle name="Normal 9 6 2 2 5 2" xfId="5181" xr:uid="{6148C0B7-F970-4ACE-AD5B-78DB019A6901}"/>
    <cellStyle name="Normal 9 6 2 2 5 2 2" xfId="41808" xr:uid="{A0343202-8C32-4D58-B099-160DEBF3682C}"/>
    <cellStyle name="Normal 9 6 2 2 5 2 3" xfId="6392" xr:uid="{DF32EB47-F08D-4074-9C5A-3DEE31636970}"/>
    <cellStyle name="Normal 9 6 2 2 5 2 4" xfId="5800" xr:uid="{2EC9AA16-7AA1-4F5A-812F-AD6773E54023}"/>
    <cellStyle name="Normal 9 6 2 2 6" xfId="4234" xr:uid="{3834C0C8-AF0F-4009-8A3C-058B32DFFC23}"/>
    <cellStyle name="Normal 9 6 2 2 6 2" xfId="5182" xr:uid="{C59C40D3-C04D-4279-8FD5-6EC9C3FCF36D}"/>
    <cellStyle name="Normal 9 6 2 2 6 2 2" xfId="41809" xr:uid="{1D098A78-9C9A-4602-B43B-43E518B46C8E}"/>
    <cellStyle name="Normal 9 6 2 2 6 2 3" xfId="6393" xr:uid="{02F4CCD2-6ACA-498E-A518-FF062D06B4F4}"/>
    <cellStyle name="Normal 9 6 2 2 6 2 4" xfId="5801" xr:uid="{919E9ED4-239E-45A1-B364-DEF2E6AFF87D}"/>
    <cellStyle name="Normal 9 6 2 2 7" xfId="5171" xr:uid="{1B056577-C042-452F-A2D7-4586CE802C30}"/>
    <cellStyle name="Normal 9 6 2 2 7 2" xfId="41798" xr:uid="{BE9441FC-B11F-46B0-A03B-166B0E94221E}"/>
    <cellStyle name="Normal 9 6 2 2 7 3" xfId="6382" xr:uid="{F9EA2847-C6D8-4C58-82B5-5C5AD71CAFE6}"/>
    <cellStyle name="Normal 9 6 2 2 7 4" xfId="5790" xr:uid="{53EE2C86-73BB-4E1A-9E89-1E3245E44081}"/>
    <cellStyle name="Normal 9 6 2 3" xfId="889" xr:uid="{EA9C0944-F0FF-4FA2-9848-5AAD6E5DAE9A}"/>
    <cellStyle name="Normal 9 6 2 3 2" xfId="2475" xr:uid="{486B231D-9745-46BE-9798-2472A9B78C7A}"/>
    <cellStyle name="Normal 9 6 2 3 2 2" xfId="4235" xr:uid="{5DED1FF5-B18C-45AB-89B3-005BFB5C9225}"/>
    <cellStyle name="Normal 9 6 2 3 2 2 2" xfId="5185" xr:uid="{8F956258-6C66-4A5E-9118-829CCF02C9A1}"/>
    <cellStyle name="Normal 9 6 2 3 2 2 2 2" xfId="41812" xr:uid="{FB704857-D19B-4990-9FC1-A823745D0DEF}"/>
    <cellStyle name="Normal 9 6 2 3 2 2 2 3" xfId="6396" xr:uid="{299976F8-D04A-47CE-9A83-40FB89246685}"/>
    <cellStyle name="Normal 9 6 2 3 2 2 2 4" xfId="5804" xr:uid="{DDD8F24C-5552-4C1A-BE72-D142DB47C93C}"/>
    <cellStyle name="Normal 9 6 2 3 2 3" xfId="4236" xr:uid="{35EFD22A-DA3E-4224-A982-CEC3824F8F44}"/>
    <cellStyle name="Normal 9 6 2 3 2 3 2" xfId="5186" xr:uid="{58926A0D-8B9E-4AE1-B0CA-FC91474B7F9F}"/>
    <cellStyle name="Normal 9 6 2 3 2 3 2 2" xfId="41813" xr:uid="{761C57A2-46B0-49DC-B234-830CEB4ABE07}"/>
    <cellStyle name="Normal 9 6 2 3 2 3 2 3" xfId="6397" xr:uid="{52670EE0-C6F4-47D0-AA75-EAD809806197}"/>
    <cellStyle name="Normal 9 6 2 3 2 3 2 4" xfId="5805" xr:uid="{AD748196-B35A-42FC-A366-A721DD7A342E}"/>
    <cellStyle name="Normal 9 6 2 3 2 4" xfId="4237" xr:uid="{3CDE683B-9497-4455-A9B1-43ECB73A4895}"/>
    <cellStyle name="Normal 9 6 2 3 2 4 2" xfId="5187" xr:uid="{709238E9-D2C6-48F8-9A1F-20D3F6D05D93}"/>
    <cellStyle name="Normal 9 6 2 3 2 4 2 2" xfId="41814" xr:uid="{F2961011-DDFA-4E6F-949A-12909DD79889}"/>
    <cellStyle name="Normal 9 6 2 3 2 4 2 3" xfId="6398" xr:uid="{DC5469E6-3F6F-40FE-9A14-8771F5A399D6}"/>
    <cellStyle name="Normal 9 6 2 3 2 4 2 4" xfId="5806" xr:uid="{0B97E857-4CBF-4D6F-8C51-6F2341951E96}"/>
    <cellStyle name="Normal 9 6 2 3 2 5" xfId="5184" xr:uid="{E0606E42-5F12-4A0D-AEB1-5B81B5856A10}"/>
    <cellStyle name="Normal 9 6 2 3 2 5 2" xfId="41811" xr:uid="{F1A72931-2FD9-47DE-93FD-1E7C5F3CFA06}"/>
    <cellStyle name="Normal 9 6 2 3 2 5 3" xfId="6395" xr:uid="{C0FF9AE4-C890-4DB7-948B-D5891770EDA9}"/>
    <cellStyle name="Normal 9 6 2 3 2 5 4" xfId="5803" xr:uid="{BA614DF1-1184-4021-9344-7907FF08313A}"/>
    <cellStyle name="Normal 9 6 2 3 3" xfId="4238" xr:uid="{3C042630-F409-459F-9962-7AA2BAC4C640}"/>
    <cellStyle name="Normal 9 6 2 3 3 2" xfId="5188" xr:uid="{B7691FB7-2A33-4DB2-8B0F-EE57A5D2089E}"/>
    <cellStyle name="Normal 9 6 2 3 3 2 2" xfId="41815" xr:uid="{A4543785-D917-4C95-B9D6-6E6BE130C665}"/>
    <cellStyle name="Normal 9 6 2 3 3 2 3" xfId="6399" xr:uid="{9C241432-122E-402F-9574-B08DBD67F0D2}"/>
    <cellStyle name="Normal 9 6 2 3 3 2 4" xfId="5807" xr:uid="{3E8CACBF-B6AF-4ED4-B0C7-2E3AACA3BCED}"/>
    <cellStyle name="Normal 9 6 2 3 4" xfId="4239" xr:uid="{7E9C0667-ECE7-4955-8247-1FB6B52B8857}"/>
    <cellStyle name="Normal 9 6 2 3 4 2" xfId="5189" xr:uid="{6B01721B-F3EB-46AB-A176-CDCBFA464234}"/>
    <cellStyle name="Normal 9 6 2 3 4 2 2" xfId="41816" xr:uid="{76CB459E-8D12-4DCB-9175-3BCB33219836}"/>
    <cellStyle name="Normal 9 6 2 3 4 2 3" xfId="6400" xr:uid="{E56C14D8-2FA7-4C61-9728-9B63445DA0F8}"/>
    <cellStyle name="Normal 9 6 2 3 4 2 4" xfId="5808" xr:uid="{02FD4A51-FD11-4A0C-B60F-30E61ADA906D}"/>
    <cellStyle name="Normal 9 6 2 3 5" xfId="4240" xr:uid="{C6332E4D-A4B4-4D68-9F64-0D7D52561C4D}"/>
    <cellStyle name="Normal 9 6 2 3 5 2" xfId="5190" xr:uid="{39DBE1B5-E8C8-4C58-8A4C-395F2B4C144F}"/>
    <cellStyle name="Normal 9 6 2 3 5 2 2" xfId="41817" xr:uid="{A8C62FAF-349D-4BB9-8F2A-769B90F23939}"/>
    <cellStyle name="Normal 9 6 2 3 5 2 3" xfId="6401" xr:uid="{F946BB7C-768B-48BC-A6ED-09927C01C425}"/>
    <cellStyle name="Normal 9 6 2 3 5 2 4" xfId="5809" xr:uid="{DA008170-DCC8-48DE-A2D9-C5F94CF6181E}"/>
    <cellStyle name="Normal 9 6 2 3 6" xfId="5183" xr:uid="{A8530B7B-9BD1-4EB5-8D1B-CAAAA92401DD}"/>
    <cellStyle name="Normal 9 6 2 3 6 2" xfId="41810" xr:uid="{9783A949-32C8-4850-8C8E-732EC0BE0803}"/>
    <cellStyle name="Normal 9 6 2 3 6 3" xfId="6394" xr:uid="{2FAABE98-C50B-4FB8-90C2-551C2F85776D}"/>
    <cellStyle name="Normal 9 6 2 3 6 4" xfId="5802" xr:uid="{68E46F46-D1D6-4C09-85F6-077FC13D1D1F}"/>
    <cellStyle name="Normal 9 6 2 4" xfId="2476" xr:uid="{78F1170F-F5F5-4736-9613-D06352D880B5}"/>
    <cellStyle name="Normal 9 6 2 4 2" xfId="4241" xr:uid="{E9C1F775-FDDD-48D1-80AC-0693C6516B2E}"/>
    <cellStyle name="Normal 9 6 2 4 2 2" xfId="5192" xr:uid="{F4F9010A-65A9-4229-9DC9-8AF8FF689AE1}"/>
    <cellStyle name="Normal 9 6 2 4 2 2 2" xfId="41819" xr:uid="{19FBA193-1724-4EDA-9974-6F74BCCDB6FB}"/>
    <cellStyle name="Normal 9 6 2 4 2 2 3" xfId="6403" xr:uid="{9047C35C-B657-453B-8D7E-1C5C8CA43378}"/>
    <cellStyle name="Normal 9 6 2 4 2 2 4" xfId="5811" xr:uid="{DDCA58C0-2F44-4EE4-A1A2-761792B1EFB7}"/>
    <cellStyle name="Normal 9 6 2 4 3" xfId="4242" xr:uid="{757A4094-D360-4EF5-8015-228377AE7FE9}"/>
    <cellStyle name="Normal 9 6 2 4 3 2" xfId="5193" xr:uid="{8403A9C9-A9E1-4AE2-92BE-F9A68A8742B0}"/>
    <cellStyle name="Normal 9 6 2 4 3 2 2" xfId="41820" xr:uid="{863BD767-292E-4F2F-9CA7-2189A062C76A}"/>
    <cellStyle name="Normal 9 6 2 4 3 2 3" xfId="6404" xr:uid="{6AF4552A-033C-44CA-8FB8-67AC4C4057CF}"/>
    <cellStyle name="Normal 9 6 2 4 3 2 4" xfId="5812" xr:uid="{F235682A-0DCB-42E8-AAC1-522FAC268128}"/>
    <cellStyle name="Normal 9 6 2 4 4" xfId="4243" xr:uid="{D10F6A0C-5751-480C-9091-453CE42A24C9}"/>
    <cellStyle name="Normal 9 6 2 4 4 2" xfId="5194" xr:uid="{56B93C3D-AA21-43CB-AAD1-9FB7B7B45494}"/>
    <cellStyle name="Normal 9 6 2 4 4 2 2" xfId="41821" xr:uid="{061E829E-BCFA-4148-BEAC-C4F2F2BFB98C}"/>
    <cellStyle name="Normal 9 6 2 4 4 2 3" xfId="6405" xr:uid="{C55E3D54-E1AF-4AE9-B4B1-A6BADF158A2F}"/>
    <cellStyle name="Normal 9 6 2 4 4 2 4" xfId="5813" xr:uid="{380AFD15-4423-4ABF-94CE-BBE433A57A52}"/>
    <cellStyle name="Normal 9 6 2 4 5" xfId="5191" xr:uid="{B5DEBE92-7D9B-46F4-A00C-EEE2A20B61DC}"/>
    <cellStyle name="Normal 9 6 2 4 5 2" xfId="41818" xr:uid="{DCC4B9C4-50BF-4257-AD00-5ADCCBDDB939}"/>
    <cellStyle name="Normal 9 6 2 4 5 3" xfId="6402" xr:uid="{427D8EEC-8060-4583-9496-51B24D5F53A5}"/>
    <cellStyle name="Normal 9 6 2 4 5 4" xfId="5810" xr:uid="{34A5A394-BAD5-4F6E-941E-5ABBD3E24317}"/>
    <cellStyle name="Normal 9 6 2 5" xfId="4244" xr:uid="{0DE4F46B-A073-4BFC-B7BB-102BE1FD8B85}"/>
    <cellStyle name="Normal 9 6 2 5 2" xfId="4245" xr:uid="{B60A7EF6-3916-42CA-9FEE-68A1FD571DCB}"/>
    <cellStyle name="Normal 9 6 2 5 2 2" xfId="5196" xr:uid="{6915C573-E065-4849-A375-6DB2333BE19D}"/>
    <cellStyle name="Normal 9 6 2 5 2 2 2" xfId="41823" xr:uid="{358F7AB4-A74B-437A-99D4-69CEA7494AA1}"/>
    <cellStyle name="Normal 9 6 2 5 2 2 3" xfId="6407" xr:uid="{3BC818AF-0DF7-4BB4-871C-37C952D1F05C}"/>
    <cellStyle name="Normal 9 6 2 5 2 2 4" xfId="5815" xr:uid="{4617751A-915D-4D37-AEDE-C9BA055A5C7C}"/>
    <cellStyle name="Normal 9 6 2 5 3" xfId="4246" xr:uid="{C136E3E2-DA0E-4EAC-8460-1B5C80A7FF2E}"/>
    <cellStyle name="Normal 9 6 2 5 3 2" xfId="5197" xr:uid="{FF9114DB-FD3F-4997-A191-2497AFDD0D9A}"/>
    <cellStyle name="Normal 9 6 2 5 3 2 2" xfId="41824" xr:uid="{53B2C8A9-8E73-448A-876A-B0DEBFFF6BD0}"/>
    <cellStyle name="Normal 9 6 2 5 3 2 3" xfId="6408" xr:uid="{E92297FE-B8D4-4CFE-8959-0DBB92D0F630}"/>
    <cellStyle name="Normal 9 6 2 5 3 2 4" xfId="5816" xr:uid="{14A37693-7B23-4947-B14A-5E4F6D257ABA}"/>
    <cellStyle name="Normal 9 6 2 5 4" xfId="4247" xr:uid="{E9397966-52E1-43EA-84F8-A6579E25EFC8}"/>
    <cellStyle name="Normal 9 6 2 5 4 2" xfId="5198" xr:uid="{5D74FDA1-A7AC-484E-9902-6DD4661AA0AE}"/>
    <cellStyle name="Normal 9 6 2 5 4 2 2" xfId="41825" xr:uid="{B31F57D7-8FA5-445E-BDCA-BF18921A26FB}"/>
    <cellStyle name="Normal 9 6 2 5 4 2 3" xfId="6409" xr:uid="{DA505D67-0BE5-4B73-BA50-16C8059E1509}"/>
    <cellStyle name="Normal 9 6 2 5 4 2 4" xfId="5817" xr:uid="{70F935F4-BC0F-4E9E-A64C-D20F36BA9086}"/>
    <cellStyle name="Normal 9 6 2 5 5" xfId="5195" xr:uid="{B694A1BD-2E9E-4BA0-A144-953780601647}"/>
    <cellStyle name="Normal 9 6 2 5 5 2" xfId="41822" xr:uid="{DECA30AC-C5F4-4510-9371-D692F47BE722}"/>
    <cellStyle name="Normal 9 6 2 5 5 3" xfId="6406" xr:uid="{5E4C2150-3277-4313-BB2C-0EF9E99C73DB}"/>
    <cellStyle name="Normal 9 6 2 5 5 4" xfId="5814" xr:uid="{831564C5-EFCF-4F67-8A66-EF5FDACF39B0}"/>
    <cellStyle name="Normal 9 6 2 6" xfId="4248" xr:uid="{EF1B94EC-4A52-4AE7-A474-7A94150E9D5F}"/>
    <cellStyle name="Normal 9 6 2 6 2" xfId="5199" xr:uid="{402861C9-0E9D-41E6-BB4B-43EDCE141880}"/>
    <cellStyle name="Normal 9 6 2 6 2 2" xfId="41826" xr:uid="{8B786DAA-81A3-4261-8E40-734FB50993C4}"/>
    <cellStyle name="Normal 9 6 2 6 2 3" xfId="6410" xr:uid="{4F5C70CF-99D4-4126-A24C-7D18A9088993}"/>
    <cellStyle name="Normal 9 6 2 6 2 4" xfId="5818" xr:uid="{8D050B82-FD6D-4F66-90AE-A983D3318569}"/>
    <cellStyle name="Normal 9 6 2 7" xfId="4249" xr:uid="{A291DF0E-B1C5-4961-900A-5FABFAAC275F}"/>
    <cellStyle name="Normal 9 6 2 7 2" xfId="5200" xr:uid="{89475F6A-ED38-45F3-9388-C063C4F394DE}"/>
    <cellStyle name="Normal 9 6 2 7 2 2" xfId="41827" xr:uid="{1B452B16-16D2-4EEF-856D-ED47254417FE}"/>
    <cellStyle name="Normal 9 6 2 7 2 3" xfId="6411" xr:uid="{AEAD13FB-DF66-4954-A478-7A26F1C57D03}"/>
    <cellStyle name="Normal 9 6 2 7 2 4" xfId="5819" xr:uid="{832F819B-03AE-4364-B260-FA36B08DB1FA}"/>
    <cellStyle name="Normal 9 6 2 8" xfId="4250" xr:uid="{841BE020-105F-4882-BE70-1B6495AE3102}"/>
    <cellStyle name="Normal 9 6 2 8 2" xfId="5201" xr:uid="{CF455F4A-04E9-4D47-AF6E-2288B82F8058}"/>
    <cellStyle name="Normal 9 6 2 8 2 2" xfId="41828" xr:uid="{DF1A0A4E-8DB2-486C-9D81-66014CC785E8}"/>
    <cellStyle name="Normal 9 6 2 8 2 3" xfId="6412" xr:uid="{F1ED3F0F-9727-4B74-807A-5EC23737773F}"/>
    <cellStyle name="Normal 9 6 2 8 2 4" xfId="5820" xr:uid="{3F63BC27-0DC0-4687-BC66-4D69147314AB}"/>
    <cellStyle name="Normal 9 6 2 9" xfId="5170" xr:uid="{52A985DF-BFB8-43EB-B19E-BBB68E1F5ED4}"/>
    <cellStyle name="Normal 9 6 2 9 2" xfId="41797" xr:uid="{6F4544D3-B087-4096-B150-E18CAB23A5EC}"/>
    <cellStyle name="Normal 9 6 2 9 3" xfId="6381" xr:uid="{23FF3F65-2DD0-4A7E-9981-4976058B61D8}"/>
    <cellStyle name="Normal 9 6 2 9 4" xfId="5789" xr:uid="{CB1901A4-C5C4-4EAD-94CF-96CAF07BE757}"/>
    <cellStyle name="Normal 9 6 3" xfId="426" xr:uid="{FAED075F-A1AB-4088-95B5-EDDD1A77FF59}"/>
    <cellStyle name="Normal 9 6 3 2" xfId="890" xr:uid="{A31B37A7-E22F-4E3D-868C-1216D8A2BA5B}"/>
    <cellStyle name="Normal 9 6 3 2 2" xfId="891" xr:uid="{C16EC79E-C3E1-432A-A514-124C368DCB75}"/>
    <cellStyle name="Normal 9 6 3 2 2 2" xfId="5204" xr:uid="{76FB1F66-F4E2-44D8-B927-03FA2BC35979}"/>
    <cellStyle name="Normal 9 6 3 2 2 2 2" xfId="41831" xr:uid="{38499BD5-02CD-49F6-BC22-213B25DDEF2C}"/>
    <cellStyle name="Normal 9 6 3 2 2 2 3" xfId="6415" xr:uid="{D9D9A0B2-66A7-4747-9F78-4DB93CDF8621}"/>
    <cellStyle name="Normal 9 6 3 2 2 2 4" xfId="5823" xr:uid="{82971EE0-E3C0-4D1D-93F0-6A442BA9D56D}"/>
    <cellStyle name="Normal 9 6 3 2 3" xfId="4251" xr:uid="{523B082E-849D-4DC5-9D2F-71D15AA3A0E2}"/>
    <cellStyle name="Normal 9 6 3 2 3 2" xfId="5205" xr:uid="{EDD3AFE1-D7A0-46FF-B21A-5D79D91DA6FA}"/>
    <cellStyle name="Normal 9 6 3 2 3 2 2" xfId="41832" xr:uid="{9BAC9408-F7E0-45F7-BA11-C76FDF38D580}"/>
    <cellStyle name="Normal 9 6 3 2 3 2 3" xfId="6416" xr:uid="{90CE4754-3BE3-463E-A552-F3BEA42BDA48}"/>
    <cellStyle name="Normal 9 6 3 2 3 2 4" xfId="5824" xr:uid="{DF8D7FF2-3F42-4160-A067-98F7942175F2}"/>
    <cellStyle name="Normal 9 6 3 2 4" xfId="4252" xr:uid="{D64334E8-0425-4A03-8E0E-921286703F08}"/>
    <cellStyle name="Normal 9 6 3 2 4 2" xfId="5206" xr:uid="{DEC4AA6A-11CE-4A61-9865-302822D36705}"/>
    <cellStyle name="Normal 9 6 3 2 4 2 2" xfId="41833" xr:uid="{613E771C-4473-4D79-9BBE-4AB21E1E4610}"/>
    <cellStyle name="Normal 9 6 3 2 4 2 3" xfId="6417" xr:uid="{D27D8B03-A626-4394-975B-A205AED97252}"/>
    <cellStyle name="Normal 9 6 3 2 4 2 4" xfId="5825" xr:uid="{E23EBD3C-2E92-4484-99C4-6C2E5B950BF2}"/>
    <cellStyle name="Normal 9 6 3 2 5" xfId="5203" xr:uid="{C378683A-D90B-4548-BD84-C34D4EDBEEC8}"/>
    <cellStyle name="Normal 9 6 3 2 5 2" xfId="41830" xr:uid="{7588042B-F82E-4504-B1CE-0EF03470944E}"/>
    <cellStyle name="Normal 9 6 3 2 5 3" xfId="6414" xr:uid="{68C37635-FF1A-49BF-923E-DCC7BAF369E4}"/>
    <cellStyle name="Normal 9 6 3 2 5 4" xfId="5822" xr:uid="{22780DE8-E4B5-4D63-ADBE-4A7D19C9CD53}"/>
    <cellStyle name="Normal 9 6 3 3" xfId="892" xr:uid="{19D015A0-5DE0-44B9-BC8B-04055D6445C0}"/>
    <cellStyle name="Normal 9 6 3 3 2" xfId="4253" xr:uid="{AAC00D9F-CCB0-4583-9481-50CFD767F3B6}"/>
    <cellStyle name="Normal 9 6 3 3 2 2" xfId="5208" xr:uid="{4CFD5546-5C4C-46E2-B415-E4897B540D97}"/>
    <cellStyle name="Normal 9 6 3 3 2 2 2" xfId="41835" xr:uid="{D3781D6B-55C6-46A5-95BD-AC1C0A48E63E}"/>
    <cellStyle name="Normal 9 6 3 3 2 2 3" xfId="6419" xr:uid="{4C7BEB42-4E7F-4AE3-8887-86D942BA1F5E}"/>
    <cellStyle name="Normal 9 6 3 3 2 2 4" xfId="5827" xr:uid="{AFC654AA-A2AC-43CD-BCF4-CACA1470BC45}"/>
    <cellStyle name="Normal 9 6 3 3 3" xfId="4254" xr:uid="{9E506E09-E0B3-4F0A-A594-EA765CCE9FC9}"/>
    <cellStyle name="Normal 9 6 3 3 3 2" xfId="5209" xr:uid="{D3D36BE4-0826-42B5-9C75-ADBBB110F596}"/>
    <cellStyle name="Normal 9 6 3 3 3 2 2" xfId="41836" xr:uid="{94FCDEEC-5E64-4E25-AC32-B6510D714D7F}"/>
    <cellStyle name="Normal 9 6 3 3 3 2 3" xfId="6420" xr:uid="{05A42D0C-243B-48F7-8B17-E261921153D6}"/>
    <cellStyle name="Normal 9 6 3 3 3 2 4" xfId="5828" xr:uid="{CB73ED54-422E-4A2C-8644-5A237D617495}"/>
    <cellStyle name="Normal 9 6 3 3 4" xfId="4255" xr:uid="{1528B69E-5AA6-45FC-AE72-9A8FBCE6D3F6}"/>
    <cellStyle name="Normal 9 6 3 3 4 2" xfId="5210" xr:uid="{9F00700C-B58B-4299-91BB-32A2D3F1ED3D}"/>
    <cellStyle name="Normal 9 6 3 3 4 2 2" xfId="41837" xr:uid="{0B96FDC5-9AE5-4FC1-B253-B09ED5C2AB60}"/>
    <cellStyle name="Normal 9 6 3 3 4 2 3" xfId="6421" xr:uid="{DD34FADA-E24F-41C1-928E-D066DEA6CF45}"/>
    <cellStyle name="Normal 9 6 3 3 4 2 4" xfId="5829" xr:uid="{017E61A8-B0C0-4AE3-8FD5-0804357FD930}"/>
    <cellStyle name="Normal 9 6 3 3 5" xfId="5207" xr:uid="{316AB9B9-B790-477E-941E-7CE48059A859}"/>
    <cellStyle name="Normal 9 6 3 3 5 2" xfId="41834" xr:uid="{2AC27A05-FB3A-4A65-95E5-79B6CACB76F0}"/>
    <cellStyle name="Normal 9 6 3 3 5 3" xfId="6418" xr:uid="{CE5945C7-4546-43D1-A291-5741B447D976}"/>
    <cellStyle name="Normal 9 6 3 3 5 4" xfId="5826" xr:uid="{BBB7D360-F6E9-4548-9D30-1FDF4F34E8A8}"/>
    <cellStyle name="Normal 9 6 3 4" xfId="4256" xr:uid="{0CF68303-F7DC-4029-ADA2-E90C11F4E9A0}"/>
    <cellStyle name="Normal 9 6 3 4 2" xfId="5211" xr:uid="{1BA9BD3B-0D01-4FF2-A8F2-00E2166A2C40}"/>
    <cellStyle name="Normal 9 6 3 4 2 2" xfId="41838" xr:uid="{8B88C9F8-7402-44DE-B1E7-DD4D8032F4BF}"/>
    <cellStyle name="Normal 9 6 3 4 2 3" xfId="6422" xr:uid="{484D43D6-B87D-448F-B2D3-E0129E80E679}"/>
    <cellStyle name="Normal 9 6 3 4 2 4" xfId="5830" xr:uid="{554BE911-CF3E-4D66-970A-22B95C6AB02F}"/>
    <cellStyle name="Normal 9 6 3 5" xfId="4257" xr:uid="{1E104828-1B02-4C44-B789-D8559FCD7AE3}"/>
    <cellStyle name="Normal 9 6 3 5 2" xfId="5212" xr:uid="{CB192F2F-BE08-411C-95A1-43CAE809B167}"/>
    <cellStyle name="Normal 9 6 3 5 2 2" xfId="41839" xr:uid="{09304658-BDC0-4BBA-8648-C3EB66C0A167}"/>
    <cellStyle name="Normal 9 6 3 5 2 3" xfId="6423" xr:uid="{82A09266-219F-46E9-BC5B-857F6E41A705}"/>
    <cellStyle name="Normal 9 6 3 5 2 4" xfId="5831" xr:uid="{DED16D66-6EFE-490C-BF7C-D8A125208A74}"/>
    <cellStyle name="Normal 9 6 3 6" xfId="4258" xr:uid="{84B4C61F-6819-42AA-A92C-840726F20F77}"/>
    <cellStyle name="Normal 9 6 3 6 2" xfId="5213" xr:uid="{50DA660E-B820-49A1-B382-17D61B5FA11E}"/>
    <cellStyle name="Normal 9 6 3 6 2 2" xfId="41840" xr:uid="{46B92B74-5385-4BEA-8B53-179CC88D5850}"/>
    <cellStyle name="Normal 9 6 3 6 2 3" xfId="6424" xr:uid="{F81CB6C5-780A-4F18-A30C-B0AC96CC3878}"/>
    <cellStyle name="Normal 9 6 3 6 2 4" xfId="5832" xr:uid="{61C1E921-527C-4202-BC6A-34255BA277A1}"/>
    <cellStyle name="Normal 9 6 3 7" xfId="5202" xr:uid="{BDB4C574-EFD4-451B-B5FA-F769645E0825}"/>
    <cellStyle name="Normal 9 6 3 7 2" xfId="41829" xr:uid="{5CE4CB45-0539-4D7B-BBEE-F496A9064EFA}"/>
    <cellStyle name="Normal 9 6 3 7 3" xfId="6413" xr:uid="{05D31536-28B5-4219-9B12-006C211EA9EA}"/>
    <cellStyle name="Normal 9 6 3 7 4" xfId="5821" xr:uid="{FF725C4D-5EF8-4C81-B063-E602523DC493}"/>
    <cellStyle name="Normal 9 6 4" xfId="427" xr:uid="{04844EC9-62EE-4343-899B-3D5D81E6111E}"/>
    <cellStyle name="Normal 9 6 4 2" xfId="893" xr:uid="{20782690-BC75-45FB-8AD9-DDF8C3FFC687}"/>
    <cellStyle name="Normal 9 6 4 2 2" xfId="4259" xr:uid="{44AC901C-CB00-4E75-B6FA-6B72B004DC8D}"/>
    <cellStyle name="Normal 9 6 4 2 2 2" xfId="5216" xr:uid="{A48C7AF7-F99D-47DE-9D56-567D41438031}"/>
    <cellStyle name="Normal 9 6 4 2 2 2 2" xfId="41843" xr:uid="{05902372-54AC-48DA-BB84-FE434DB7CEEB}"/>
    <cellStyle name="Normal 9 6 4 2 2 2 3" xfId="6427" xr:uid="{283A966C-03C6-489C-9C03-778DE7A6DC06}"/>
    <cellStyle name="Normal 9 6 4 2 2 2 4" xfId="5835" xr:uid="{31769FE9-48CF-400F-B63E-C01EF9E6362C}"/>
    <cellStyle name="Normal 9 6 4 2 3" xfId="4260" xr:uid="{B84FCF6C-8826-4C05-9044-D6A2FDFA8393}"/>
    <cellStyle name="Normal 9 6 4 2 3 2" xfId="5217" xr:uid="{4E16341C-B6C5-43A8-B388-5CE2CF52669D}"/>
    <cellStyle name="Normal 9 6 4 2 3 2 2" xfId="41844" xr:uid="{5958D90F-2D25-4712-AB37-7177F06CDBD0}"/>
    <cellStyle name="Normal 9 6 4 2 3 2 3" xfId="6428" xr:uid="{8E30561E-FFAC-4188-8AB6-FF67EA2A4E9D}"/>
    <cellStyle name="Normal 9 6 4 2 3 2 4" xfId="5836" xr:uid="{21BA87EE-B428-4DB6-96A2-1951D33F7A79}"/>
    <cellStyle name="Normal 9 6 4 2 4" xfId="4261" xr:uid="{D1342BCE-52BD-4F11-BAE1-C2B68BE150FB}"/>
    <cellStyle name="Normal 9 6 4 2 4 2" xfId="5218" xr:uid="{8E035896-3901-4BB5-8717-8FEA1272828D}"/>
    <cellStyle name="Normal 9 6 4 2 4 2 2" xfId="41845" xr:uid="{45428B4A-BE5D-408B-BD3A-0FCBDE3F555B}"/>
    <cellStyle name="Normal 9 6 4 2 4 2 3" xfId="6429" xr:uid="{B9027250-5679-4176-99E6-EAAAB875CF58}"/>
    <cellStyle name="Normal 9 6 4 2 4 2 4" xfId="5837" xr:uid="{2E981448-C233-444B-B51C-5979BF83DFF2}"/>
    <cellStyle name="Normal 9 6 4 2 5" xfId="5215" xr:uid="{97D6881E-E0B8-4B8F-9A24-1D36954A7C31}"/>
    <cellStyle name="Normal 9 6 4 2 5 2" xfId="41842" xr:uid="{5CADE365-8DB1-435A-98F8-0CCFA5A3E593}"/>
    <cellStyle name="Normal 9 6 4 2 5 3" xfId="6426" xr:uid="{2257F388-5BB4-4217-AD76-E8174409E190}"/>
    <cellStyle name="Normal 9 6 4 2 5 4" xfId="5834" xr:uid="{7A47FF6A-0314-41F9-A727-E8C0030726D6}"/>
    <cellStyle name="Normal 9 6 4 3" xfId="4262" xr:uid="{4C4E09C4-929F-40BD-8865-5A2598139730}"/>
    <cellStyle name="Normal 9 6 4 3 2" xfId="5219" xr:uid="{EF9112CA-370A-4C2F-8331-0723943FA097}"/>
    <cellStyle name="Normal 9 6 4 3 2 2" xfId="41846" xr:uid="{DF70D0D9-1CBD-4A87-AB77-E6D3C263B336}"/>
    <cellStyle name="Normal 9 6 4 3 2 3" xfId="6430" xr:uid="{324F0890-E74C-43D8-9FA6-E391E5DBE15D}"/>
    <cellStyle name="Normal 9 6 4 3 2 4" xfId="5838" xr:uid="{FFCEE758-61A6-42E8-8129-9790251C3BE9}"/>
    <cellStyle name="Normal 9 6 4 4" xfId="4263" xr:uid="{8FE5CE5D-2F53-410D-8647-49ED3923D5BD}"/>
    <cellStyle name="Normal 9 6 4 4 2" xfId="5220" xr:uid="{6641DE72-7838-439E-853A-E4FBA227FB52}"/>
    <cellStyle name="Normal 9 6 4 4 2 2" xfId="41847" xr:uid="{379D8361-C40E-4484-95BC-43045DD728C0}"/>
    <cellStyle name="Normal 9 6 4 4 2 3" xfId="6431" xr:uid="{52BE0F13-074F-4449-8E90-92AE63E0F467}"/>
    <cellStyle name="Normal 9 6 4 4 2 4" xfId="5839" xr:uid="{B0CC379D-AAB4-4FF0-ACBA-ADC4E93CCA06}"/>
    <cellStyle name="Normal 9 6 4 5" xfId="4264" xr:uid="{91681033-7DDA-41EF-BDD5-246C302BD181}"/>
    <cellStyle name="Normal 9 6 4 5 2" xfId="5221" xr:uid="{62A8E16A-AAFD-47CB-A3C4-11A1085C1FD0}"/>
    <cellStyle name="Normal 9 6 4 5 2 2" xfId="41848" xr:uid="{7D94DB7D-AC50-4577-9E85-0515B7F6A6E3}"/>
    <cellStyle name="Normal 9 6 4 5 2 3" xfId="6432" xr:uid="{99309456-1CC3-47B1-88C7-6A24FF722C71}"/>
    <cellStyle name="Normal 9 6 4 5 2 4" xfId="5840" xr:uid="{905D6B08-2044-489B-8A62-2CA5D6133D0C}"/>
    <cellStyle name="Normal 9 6 4 6" xfId="5214" xr:uid="{F87179AA-9EDC-47E2-8F96-54E6F204B6C3}"/>
    <cellStyle name="Normal 9 6 4 6 2" xfId="41841" xr:uid="{BA8AA790-0985-4AF6-9EA7-41FB7C7B5445}"/>
    <cellStyle name="Normal 9 6 4 6 3" xfId="6425" xr:uid="{37665586-C1DC-4982-A449-0DEBB5EB0423}"/>
    <cellStyle name="Normal 9 6 4 6 4" xfId="5833" xr:uid="{75087274-6456-4F6F-A448-455CCC0B3791}"/>
    <cellStyle name="Normal 9 6 5" xfId="894" xr:uid="{71799B24-070B-42F6-937E-3327A52DBE23}"/>
    <cellStyle name="Normal 9 6 5 2" xfId="4265" xr:uid="{52F4DA40-6461-47EB-B6C7-28E277DC87CB}"/>
    <cellStyle name="Normal 9 6 5 2 2" xfId="5223" xr:uid="{7DB2B05D-2281-412E-928E-5F8D06B7D899}"/>
    <cellStyle name="Normal 9 6 5 2 2 2" xfId="41850" xr:uid="{8E7C30F9-DBDE-4056-885D-6003EDF0F151}"/>
    <cellStyle name="Normal 9 6 5 2 2 3" xfId="6434" xr:uid="{01D3510F-1D5E-41C0-B228-384169E1DFB6}"/>
    <cellStyle name="Normal 9 6 5 2 2 4" xfId="5842" xr:uid="{CF947D03-140B-4847-8365-33723A28E17E}"/>
    <cellStyle name="Normal 9 6 5 3" xfId="4266" xr:uid="{2A6F9C36-0A12-41EA-9086-AD024BABA062}"/>
    <cellStyle name="Normal 9 6 5 3 2" xfId="5224" xr:uid="{C7A6F84F-50B1-405F-885D-D11D05F2CBCF}"/>
    <cellStyle name="Normal 9 6 5 3 2 2" xfId="41851" xr:uid="{353C3C97-55C3-4F23-8E83-CA8A6D6D7CAF}"/>
    <cellStyle name="Normal 9 6 5 3 2 3" xfId="6435" xr:uid="{2410C492-8FBD-4600-9387-3FA9CAF78147}"/>
    <cellStyle name="Normal 9 6 5 3 2 4" xfId="5843" xr:uid="{87EF176B-451C-41D4-A1C8-9972705592E1}"/>
    <cellStyle name="Normal 9 6 5 4" xfId="4267" xr:uid="{AB4E7536-CA5C-4077-973A-2289D1A843FA}"/>
    <cellStyle name="Normal 9 6 5 4 2" xfId="5225" xr:uid="{49544CB5-7CB5-452E-BF01-3E665DF28B5E}"/>
    <cellStyle name="Normal 9 6 5 4 2 2" xfId="41852" xr:uid="{0FA345CF-A339-4080-A9C5-6F2CCBD97F01}"/>
    <cellStyle name="Normal 9 6 5 4 2 3" xfId="6436" xr:uid="{4FE16266-078C-44F9-A3E9-1091977C3A44}"/>
    <cellStyle name="Normal 9 6 5 4 2 4" xfId="5844" xr:uid="{B9F3F120-BFB0-49E4-8830-CB45B4D5275C}"/>
    <cellStyle name="Normal 9 6 5 5" xfId="5222" xr:uid="{58F58B4B-013A-46D8-BB87-0104BB6FF20F}"/>
    <cellStyle name="Normal 9 6 5 5 2" xfId="41849" xr:uid="{5E335B2A-8564-486D-B056-C1C3A16C0C66}"/>
    <cellStyle name="Normal 9 6 5 5 3" xfId="6433" xr:uid="{8EAFD2FF-27EF-45EB-B96C-7614875A0B2E}"/>
    <cellStyle name="Normal 9 6 5 5 4" xfId="5841" xr:uid="{0D9F128E-A91B-424B-90EA-7B210EF88263}"/>
    <cellStyle name="Normal 9 6 6" xfId="4268" xr:uid="{19657A24-86B4-4EF4-8968-98902CEA24FA}"/>
    <cellStyle name="Normal 9 6 6 2" xfId="4269" xr:uid="{C5F42936-8DCC-4D92-95B4-9556CD74A2F1}"/>
    <cellStyle name="Normal 9 6 6 2 2" xfId="5227" xr:uid="{5CD257D6-FDEE-44F1-8B38-FBB4CB3A7CEE}"/>
    <cellStyle name="Normal 9 6 6 2 2 2" xfId="41854" xr:uid="{B57E4083-2798-4EEF-BEFD-BD5E50E96F72}"/>
    <cellStyle name="Normal 9 6 6 2 2 3" xfId="6438" xr:uid="{CC21AAA6-1828-47FE-9CCE-CAE18015A2DE}"/>
    <cellStyle name="Normal 9 6 6 2 2 4" xfId="5846" xr:uid="{1A4D694F-A81E-47A2-A746-F1884F83324A}"/>
    <cellStyle name="Normal 9 6 6 3" xfId="4270" xr:uid="{D7F15CE8-A6EE-4802-867B-90D17C73E8D3}"/>
    <cellStyle name="Normal 9 6 6 3 2" xfId="5228" xr:uid="{7EB6059A-BEC6-42F9-8EE7-71A33936DB4C}"/>
    <cellStyle name="Normal 9 6 6 3 2 2" xfId="41855" xr:uid="{DD539114-4833-4E27-96A5-2DE3F9BBD9AE}"/>
    <cellStyle name="Normal 9 6 6 3 2 3" xfId="6439" xr:uid="{6EBDFF27-9FEA-4EC3-A3D9-E9F7F815983B}"/>
    <cellStyle name="Normal 9 6 6 3 2 4" xfId="5847" xr:uid="{1A91AD5D-D0F3-4F9A-A02D-1FAC170B56C6}"/>
    <cellStyle name="Normal 9 6 6 4" xfId="4271" xr:uid="{C9D390C8-2BF4-4A2A-AE99-3957714B51D2}"/>
    <cellStyle name="Normal 9 6 6 4 2" xfId="5229" xr:uid="{257AED9B-75BC-4DD4-8AE6-7AC5AAA8B70C}"/>
    <cellStyle name="Normal 9 6 6 4 2 2" xfId="41856" xr:uid="{933C0D08-6FE6-4A76-8C78-4AA2839C3175}"/>
    <cellStyle name="Normal 9 6 6 4 2 3" xfId="6440" xr:uid="{B37E41FE-AB10-4371-B945-C2BA040B2CA0}"/>
    <cellStyle name="Normal 9 6 6 4 2 4" xfId="5848" xr:uid="{6BEB083C-F5B5-4C66-B0EC-A98D0A4AF2DC}"/>
    <cellStyle name="Normal 9 6 6 5" xfId="5226" xr:uid="{CAA83A4B-9076-4124-B191-D1D78735FB5B}"/>
    <cellStyle name="Normal 9 6 6 5 2" xfId="41853" xr:uid="{318861C4-29F0-4853-A51F-DE5C41A640B2}"/>
    <cellStyle name="Normal 9 6 6 5 3" xfId="6437" xr:uid="{0995192E-BF9F-4F20-9021-34F3478B91E1}"/>
    <cellStyle name="Normal 9 6 6 5 4" xfId="5845" xr:uid="{C39C6621-63FC-4224-B5A0-D1F7577B741D}"/>
    <cellStyle name="Normal 9 6 7" xfId="4272" xr:uid="{595501E4-58B6-4941-ABC8-0ED4FC4321F0}"/>
    <cellStyle name="Normal 9 6 7 2" xfId="5230" xr:uid="{E87FCAF8-9728-465D-9B0C-91DBD8604C0F}"/>
    <cellStyle name="Normal 9 6 7 2 2" xfId="41857" xr:uid="{51F34CFC-9BE6-4695-8B5F-84D3172D8064}"/>
    <cellStyle name="Normal 9 6 7 2 3" xfId="6441" xr:uid="{9E99495F-5FCF-476F-B429-4B48BC2D3D49}"/>
    <cellStyle name="Normal 9 6 7 2 4" xfId="5849" xr:uid="{1B28E7A6-8806-4BF5-A59C-9354B0277F91}"/>
    <cellStyle name="Normal 9 6 8" xfId="4273" xr:uid="{6B114527-923C-4D43-9855-BC430DB51349}"/>
    <cellStyle name="Normal 9 6 8 2" xfId="5231" xr:uid="{2A6807B3-53A8-4E00-B6EE-51EE91DE3CEB}"/>
    <cellStyle name="Normal 9 6 8 2 2" xfId="41858" xr:uid="{919B6161-00DF-402B-BB5B-F55E409D4974}"/>
    <cellStyle name="Normal 9 6 8 2 3" xfId="6442" xr:uid="{9A382411-BA0F-49BB-9CBB-784B91DF33F7}"/>
    <cellStyle name="Normal 9 6 8 2 4" xfId="5850" xr:uid="{FE21D5EE-1859-481D-B922-EC2E83C53338}"/>
    <cellStyle name="Normal 9 6 9" xfId="4274" xr:uid="{4CCA9607-A309-4EE4-8692-D7A6498ECC20}"/>
    <cellStyle name="Normal 9 6 9 2" xfId="5232" xr:uid="{66B29953-7861-448C-9655-946D882A49FF}"/>
    <cellStyle name="Normal 9 6 9 2 2" xfId="41859" xr:uid="{409C48D2-56F8-4EA0-9F85-A5C055C1AF52}"/>
    <cellStyle name="Normal 9 6 9 2 3" xfId="6443" xr:uid="{C2F72EE0-FE07-432A-A24F-6AEC51577AE6}"/>
    <cellStyle name="Normal 9 6 9 2 4" xfId="5851" xr:uid="{29086D4E-72AC-4358-9454-D1A86DF21E2D}"/>
    <cellStyle name="Normal 9 7" xfId="184" xr:uid="{56B9FF34-65AF-4FAA-9C02-875A74D1722C}"/>
    <cellStyle name="Normal 9 7 2" xfId="428" xr:uid="{056F9614-AD17-4A3A-A542-82E72BAFE9F2}"/>
    <cellStyle name="Normal 9 7 2 2" xfId="895" xr:uid="{8771FBBA-E186-496E-B9DF-F900F11C0AFF}"/>
    <cellStyle name="Normal 9 7 2 2 2" xfId="2477" xr:uid="{6A3A2FF4-C262-4D48-917A-56073C26E336}"/>
    <cellStyle name="Normal 9 7 2 2 2 2" xfId="2478" xr:uid="{F35CEE89-E0D3-4732-98CD-F79C3D31DA60}"/>
    <cellStyle name="Normal 9 7 2 2 2 2 2" xfId="5237" xr:uid="{8FA42B71-2181-4668-8D0A-31F74DE261C9}"/>
    <cellStyle name="Normal 9 7 2 2 2 2 2 2" xfId="41864" xr:uid="{89B20474-C07A-4365-A5DF-CB1262D54803}"/>
    <cellStyle name="Normal 9 7 2 2 2 2 2 3" xfId="6448" xr:uid="{83146CE5-E70C-49B7-88B4-533A48DE07E7}"/>
    <cellStyle name="Normal 9 7 2 2 2 2 2 4" xfId="5856" xr:uid="{9D1705CF-3DDE-4EB6-990B-A336FA2DEE90}"/>
    <cellStyle name="Normal 9 7 2 2 2 3" xfId="5236" xr:uid="{712C96ED-72C5-439C-801D-7EED48598CDC}"/>
    <cellStyle name="Normal 9 7 2 2 2 3 2" xfId="41863" xr:uid="{06AB8ABD-539D-4D5E-9AC3-726AC2F3691D}"/>
    <cellStyle name="Normal 9 7 2 2 2 3 3" xfId="6447" xr:uid="{7D784CA5-216F-4BFF-95AA-97222492F424}"/>
    <cellStyle name="Normal 9 7 2 2 2 3 4" xfId="5855" xr:uid="{6B206039-F67D-44D7-9237-E8FC5E2CFC72}"/>
    <cellStyle name="Normal 9 7 2 2 3" xfId="2479" xr:uid="{12DFD0FD-AF62-49D8-A9F7-D2B699905288}"/>
    <cellStyle name="Normal 9 7 2 2 3 2" xfId="5238" xr:uid="{AE993C59-3681-4511-A375-21EC0C96DD97}"/>
    <cellStyle name="Normal 9 7 2 2 3 2 2" xfId="41865" xr:uid="{EB3B37BE-DCF0-4FB6-B0BB-3A4EEE984259}"/>
    <cellStyle name="Normal 9 7 2 2 3 2 3" xfId="6449" xr:uid="{B1E7644A-9972-44FA-9E11-E9087EA313FC}"/>
    <cellStyle name="Normal 9 7 2 2 3 2 4" xfId="5857" xr:uid="{269DE188-1260-4680-B163-C1B1EB7B2610}"/>
    <cellStyle name="Normal 9 7 2 2 4" xfId="4275" xr:uid="{E6706D09-9A8F-4A72-9E92-9F3FBE958BEF}"/>
    <cellStyle name="Normal 9 7 2 2 4 2" xfId="5239" xr:uid="{C5363B97-421B-428A-938B-136E90EDD92A}"/>
    <cellStyle name="Normal 9 7 2 2 4 2 2" xfId="41866" xr:uid="{55CE43B7-575C-4038-8CF6-FEA16CE08B6A}"/>
    <cellStyle name="Normal 9 7 2 2 4 2 3" xfId="6450" xr:uid="{8623BB3F-BE7F-4DC6-A87C-1C0C98FF4CDE}"/>
    <cellStyle name="Normal 9 7 2 2 4 2 4" xfId="5858" xr:uid="{D829A58F-9452-4B4E-8E60-540379D7A8C3}"/>
    <cellStyle name="Normal 9 7 2 2 5" xfId="5235" xr:uid="{BE316122-82C7-4F46-94C6-1285C497E4BC}"/>
    <cellStyle name="Normal 9 7 2 2 5 2" xfId="41862" xr:uid="{C862B342-E969-49CD-BE66-7D27CC5F494B}"/>
    <cellStyle name="Normal 9 7 2 2 5 3" xfId="6446" xr:uid="{624D5062-06FB-469F-951F-23EC253ED745}"/>
    <cellStyle name="Normal 9 7 2 2 5 4" xfId="5854" xr:uid="{2516259B-A008-4092-99D0-D346D9D93F1B}"/>
    <cellStyle name="Normal 9 7 2 3" xfId="2480" xr:uid="{FA4C4010-92E2-453A-AA39-9A704491040D}"/>
    <cellStyle name="Normal 9 7 2 3 2" xfId="2481" xr:uid="{8FBDCBC3-2C89-402D-B9BC-7FDEA5ABB695}"/>
    <cellStyle name="Normal 9 7 2 3 2 2" xfId="5241" xr:uid="{48C608D0-1D27-4541-A3EF-F0C60580B9E8}"/>
    <cellStyle name="Normal 9 7 2 3 2 2 2" xfId="41868" xr:uid="{F38E537D-6A37-48E8-9C74-63633A410B1F}"/>
    <cellStyle name="Normal 9 7 2 3 2 2 3" xfId="6452" xr:uid="{5400EB39-42BC-444F-9B16-C1D837A88742}"/>
    <cellStyle name="Normal 9 7 2 3 2 2 4" xfId="5860" xr:uid="{F3F559C5-F1DB-483D-9591-928B23DF6B3C}"/>
    <cellStyle name="Normal 9 7 2 3 3" xfId="4276" xr:uid="{DC4B9D6C-2BD1-4A10-AA9E-67BFBC0A49FF}"/>
    <cellStyle name="Normal 9 7 2 3 3 2" xfId="5242" xr:uid="{5112C83D-5755-4C58-92D3-117694243D2B}"/>
    <cellStyle name="Normal 9 7 2 3 3 2 2" xfId="41869" xr:uid="{59EF6B15-1666-474E-B673-C98CC189AE27}"/>
    <cellStyle name="Normal 9 7 2 3 3 2 3" xfId="6453" xr:uid="{FFFC409D-6986-4B49-A29B-D2A158C7900F}"/>
    <cellStyle name="Normal 9 7 2 3 3 2 4" xfId="5861" xr:uid="{40921EDB-7ECC-404F-9FDE-07C5D8866497}"/>
    <cellStyle name="Normal 9 7 2 3 4" xfId="4277" xr:uid="{D6E86804-7987-4121-A336-A669E24C8453}"/>
    <cellStyle name="Normal 9 7 2 3 4 2" xfId="5243" xr:uid="{BE36F20D-ABC8-42F9-9F43-2A5A8F8B74C8}"/>
    <cellStyle name="Normal 9 7 2 3 4 2 2" xfId="41870" xr:uid="{7A74A9E1-0185-4E54-8F9C-483ADF32ABC0}"/>
    <cellStyle name="Normal 9 7 2 3 4 2 3" xfId="6454" xr:uid="{6C1660A9-1943-464C-BF45-C18FE8799FFD}"/>
    <cellStyle name="Normal 9 7 2 3 4 2 4" xfId="5862" xr:uid="{99FE682A-5B9B-4F6B-A44B-D6C6C9CD3DC5}"/>
    <cellStyle name="Normal 9 7 2 3 5" xfId="5240" xr:uid="{D67AE15B-4ED4-473C-8DC6-5507D6D14C0B}"/>
    <cellStyle name="Normal 9 7 2 3 5 2" xfId="41867" xr:uid="{90F53C80-AAA1-497A-873E-5EEE417C1680}"/>
    <cellStyle name="Normal 9 7 2 3 5 3" xfId="6451" xr:uid="{0CD0DB22-6BBF-42BC-9AFD-00BA937AE3D0}"/>
    <cellStyle name="Normal 9 7 2 3 5 4" xfId="5859" xr:uid="{2D09F9B6-0BCE-4679-9A6D-A5DD1D3AA9C3}"/>
    <cellStyle name="Normal 9 7 2 4" xfId="2482" xr:uid="{460D0DA0-2EF5-4D7D-AE64-F682E1EA1F6E}"/>
    <cellStyle name="Normal 9 7 2 4 2" xfId="5244" xr:uid="{40F7C7E0-9D10-4FAD-AA78-7F5146B4D18B}"/>
    <cellStyle name="Normal 9 7 2 4 2 2" xfId="41871" xr:uid="{D5F9990A-F3AA-4837-934C-1FCB08EB0D95}"/>
    <cellStyle name="Normal 9 7 2 4 2 3" xfId="6455" xr:uid="{70E0510A-3CE4-4BA6-8CB8-FD0F84AC5816}"/>
    <cellStyle name="Normal 9 7 2 4 2 4" xfId="5863" xr:uid="{E98E891C-458E-49AC-8D5D-9365FC472F62}"/>
    <cellStyle name="Normal 9 7 2 5" xfId="4278" xr:uid="{24BBE23B-2D00-4106-8DA2-847A4C28946E}"/>
    <cellStyle name="Normal 9 7 2 5 2" xfId="5245" xr:uid="{CCBCD359-EF40-469B-A091-62363310E650}"/>
    <cellStyle name="Normal 9 7 2 5 2 2" xfId="41872" xr:uid="{F6434F47-348F-4E0C-A303-7A2EAAF7D4B1}"/>
    <cellStyle name="Normal 9 7 2 5 2 3" xfId="6456" xr:uid="{29007DA7-C119-4949-904D-76DAE09F5DC8}"/>
    <cellStyle name="Normal 9 7 2 5 2 4" xfId="5864" xr:uid="{1409F6B5-1D0A-49C2-A017-6B6DD123D33D}"/>
    <cellStyle name="Normal 9 7 2 6" xfId="4279" xr:uid="{789BD30C-1FF8-4C18-999C-72FE5D07939F}"/>
    <cellStyle name="Normal 9 7 2 6 2" xfId="5246" xr:uid="{777461E6-3EE1-428A-918E-419BC00489C9}"/>
    <cellStyle name="Normal 9 7 2 6 2 2" xfId="41873" xr:uid="{CECAE764-A23A-4F1C-B59D-DEBEDD999C64}"/>
    <cellStyle name="Normal 9 7 2 6 2 3" xfId="6457" xr:uid="{41D42564-BA67-452E-96BA-462200438527}"/>
    <cellStyle name="Normal 9 7 2 6 2 4" xfId="5865" xr:uid="{1E47C4DD-2BB4-422B-B75C-BD78F00EAF58}"/>
    <cellStyle name="Normal 9 7 2 7" xfId="5234" xr:uid="{6A6DA00E-0946-483B-B8B7-E4A9D2326A3D}"/>
    <cellStyle name="Normal 9 7 2 7 2" xfId="41861" xr:uid="{FD482552-8B6B-4540-8904-70F7AC8B15ED}"/>
    <cellStyle name="Normal 9 7 2 7 3" xfId="6445" xr:uid="{742645EA-6C3B-4E3C-A8FF-413EC9112FA8}"/>
    <cellStyle name="Normal 9 7 2 7 4" xfId="5853" xr:uid="{A33747A3-B4E2-42A8-AE34-1B987974D5B3}"/>
    <cellStyle name="Normal 9 7 3" xfId="896" xr:uid="{DEF77A7D-D78F-42E3-B65F-F2709F01448D}"/>
    <cellStyle name="Normal 9 7 3 2" xfId="2483" xr:uid="{A2F83270-97BB-4253-BC7E-FC607C767457}"/>
    <cellStyle name="Normal 9 7 3 2 2" xfId="2484" xr:uid="{20DDE0FA-AD3B-458A-A4BC-F13EFDF084A3}"/>
    <cellStyle name="Normal 9 7 3 2 2 2" xfId="5249" xr:uid="{C859DA1F-991E-4099-92EB-CC665E23DD82}"/>
    <cellStyle name="Normal 9 7 3 2 2 2 2" xfId="41876" xr:uid="{07F59FD1-3002-45B6-9D4A-244D87564AA6}"/>
    <cellStyle name="Normal 9 7 3 2 2 2 3" xfId="6460" xr:uid="{B3307369-804F-41B3-8AB7-149DF74D7C50}"/>
    <cellStyle name="Normal 9 7 3 2 2 2 4" xfId="5868" xr:uid="{B2D984CF-E292-47BA-956C-5A52903DE64B}"/>
    <cellStyle name="Normal 9 7 3 2 3" xfId="4280" xr:uid="{031913A6-C380-44D4-80F4-88C3E56AD27E}"/>
    <cellStyle name="Normal 9 7 3 2 3 2" xfId="5250" xr:uid="{37833C88-6117-4411-856D-7BE9A60D0B19}"/>
    <cellStyle name="Normal 9 7 3 2 3 2 2" xfId="41877" xr:uid="{C4F0EF5F-C2DE-4308-8D4B-2E76D33506EF}"/>
    <cellStyle name="Normal 9 7 3 2 3 2 3" xfId="6461" xr:uid="{C8C65949-3534-4FC1-847C-A28399DB6603}"/>
    <cellStyle name="Normal 9 7 3 2 3 2 4" xfId="5869" xr:uid="{9E518757-F168-4F66-9A79-B5771764B71F}"/>
    <cellStyle name="Normal 9 7 3 2 4" xfId="4281" xr:uid="{6417E639-B4C4-4B2C-88BF-BDD3E7D8F95E}"/>
    <cellStyle name="Normal 9 7 3 2 4 2" xfId="5251" xr:uid="{F2F263C4-6313-4B71-9DD1-834DBF1C2885}"/>
    <cellStyle name="Normal 9 7 3 2 4 2 2" xfId="41878" xr:uid="{DB7D8EFC-3B00-4FEA-BD42-A92E09D6B2AF}"/>
    <cellStyle name="Normal 9 7 3 2 4 2 3" xfId="6462" xr:uid="{2D60C600-1CDC-48BB-B6B8-8107D97F8D13}"/>
    <cellStyle name="Normal 9 7 3 2 4 2 4" xfId="5870" xr:uid="{FF9D9DB6-59F5-4C2B-B39E-3A4AFD30A051}"/>
    <cellStyle name="Normal 9 7 3 2 5" xfId="5248" xr:uid="{AD7B150E-7FA2-4CBB-9661-CF94E2FC4B86}"/>
    <cellStyle name="Normal 9 7 3 2 5 2" xfId="41875" xr:uid="{9F2B7106-FA85-464C-AC7E-E7F335E2EB60}"/>
    <cellStyle name="Normal 9 7 3 2 5 3" xfId="6459" xr:uid="{04E663AA-7E0A-4C7B-A517-06905E8DB7E6}"/>
    <cellStyle name="Normal 9 7 3 2 5 4" xfId="5867" xr:uid="{D400C303-16BD-4685-B90E-EF318FBB5A0A}"/>
    <cellStyle name="Normal 9 7 3 3" xfId="2485" xr:uid="{52FF8BA5-3C78-462B-8A5B-EEDA90882DB8}"/>
    <cellStyle name="Normal 9 7 3 3 2" xfId="5252" xr:uid="{E4E495DD-46C5-4749-AA6E-6572DD88697C}"/>
    <cellStyle name="Normal 9 7 3 3 2 2" xfId="41879" xr:uid="{8406CDFC-5096-4491-B4F9-DFEE3D347D7A}"/>
    <cellStyle name="Normal 9 7 3 3 2 3" xfId="6463" xr:uid="{1884777E-B3BF-4413-B7B0-6C08B9B58D86}"/>
    <cellStyle name="Normal 9 7 3 3 2 4" xfId="5871" xr:uid="{1FF6C098-DF66-4321-986D-C033B1D2B687}"/>
    <cellStyle name="Normal 9 7 3 4" xfId="4282" xr:uid="{A66E3A38-9408-4B1F-9D5D-A9DD4EBB7948}"/>
    <cellStyle name="Normal 9 7 3 4 2" xfId="5253" xr:uid="{0A48DC18-921A-4AD2-BE6E-D43048DC7778}"/>
    <cellStyle name="Normal 9 7 3 4 2 2" xfId="41880" xr:uid="{B6F5EF17-C277-4595-92FB-2BEABE78334F}"/>
    <cellStyle name="Normal 9 7 3 4 2 3" xfId="6464" xr:uid="{DF730480-0ACC-434E-9AAC-F4968E9A9A39}"/>
    <cellStyle name="Normal 9 7 3 4 2 4" xfId="5872" xr:uid="{76AAA212-5C4E-4AE6-8337-BD341CCD614F}"/>
    <cellStyle name="Normal 9 7 3 5" xfId="4283" xr:uid="{EC639DCF-58AF-4B6B-8EA3-B4B98848E9EA}"/>
    <cellStyle name="Normal 9 7 3 5 2" xfId="5254" xr:uid="{AB70C918-60B2-439C-8D90-D621BF53D4FA}"/>
    <cellStyle name="Normal 9 7 3 5 2 2" xfId="41881" xr:uid="{1BEB170B-11AB-41AA-B8FE-289F466451DB}"/>
    <cellStyle name="Normal 9 7 3 5 2 3" xfId="6465" xr:uid="{43E328E8-4389-46FB-89CF-CEF615F5EEC2}"/>
    <cellStyle name="Normal 9 7 3 5 2 4" xfId="5873" xr:uid="{068C651D-475F-4709-BA80-B153FEB02BE4}"/>
    <cellStyle name="Normal 9 7 3 6" xfId="5247" xr:uid="{9CA01E24-7EE6-499A-B425-3163B6DA0C9F}"/>
    <cellStyle name="Normal 9 7 3 6 2" xfId="41874" xr:uid="{D9DAECBA-011F-4C69-B643-0FE5A0BD13DC}"/>
    <cellStyle name="Normal 9 7 3 6 3" xfId="6458" xr:uid="{A4339838-D7EF-4635-9FF1-A090608A63B0}"/>
    <cellStyle name="Normal 9 7 3 6 4" xfId="5866" xr:uid="{A9916016-77DF-43F6-B236-F4832B844F7E}"/>
    <cellStyle name="Normal 9 7 4" xfId="2486" xr:uid="{3DE857D8-8C07-485C-9995-84E690AD6A86}"/>
    <cellStyle name="Normal 9 7 4 2" xfId="2487" xr:uid="{2439FB7A-FFF5-4FBA-8C90-2C629518739C}"/>
    <cellStyle name="Normal 9 7 4 2 2" xfId="5256" xr:uid="{EDF0F2CB-8E3B-4ACC-988C-AD5CA73E7802}"/>
    <cellStyle name="Normal 9 7 4 2 2 2" xfId="41883" xr:uid="{8A556581-8FFD-4034-AE7E-59A296F2FC29}"/>
    <cellStyle name="Normal 9 7 4 2 2 3" xfId="6467" xr:uid="{232B3FC9-EC7F-433C-8598-D234EC8F63B2}"/>
    <cellStyle name="Normal 9 7 4 2 2 4" xfId="5875" xr:uid="{A84E32EB-E344-45DB-A13D-B20F2BA4BD08}"/>
    <cellStyle name="Normal 9 7 4 3" xfId="4284" xr:uid="{D6E7AB93-97A3-40C0-81F4-7411B2BCE434}"/>
    <cellStyle name="Normal 9 7 4 3 2" xfId="5257" xr:uid="{2E6460D4-F317-4A0E-9789-3A18F265F136}"/>
    <cellStyle name="Normal 9 7 4 3 2 2" xfId="41884" xr:uid="{8CDC73A0-BA72-4A5D-B139-0B03D0906458}"/>
    <cellStyle name="Normal 9 7 4 3 2 3" xfId="6468" xr:uid="{5619B3E1-BD4B-4F61-87ED-BDD364AD1F3E}"/>
    <cellStyle name="Normal 9 7 4 3 2 4" xfId="5876" xr:uid="{710F7467-449D-4645-87E1-9853056AF4D2}"/>
    <cellStyle name="Normal 9 7 4 4" xfId="4285" xr:uid="{0B710117-635F-4752-B7D7-60E35BD96422}"/>
    <cellStyle name="Normal 9 7 4 4 2" xfId="5258" xr:uid="{45F0DF0D-434E-4775-83AA-371542CDC9B8}"/>
    <cellStyle name="Normal 9 7 4 4 2 2" xfId="41885" xr:uid="{CC8206F6-D628-49CB-9F16-14C672845B6E}"/>
    <cellStyle name="Normal 9 7 4 4 2 3" xfId="6469" xr:uid="{7012C6CD-5274-440C-8203-76073BCD0372}"/>
    <cellStyle name="Normal 9 7 4 4 2 4" xfId="5877" xr:uid="{8A68D1CD-079A-4B23-8E5C-27F75100C92F}"/>
    <cellStyle name="Normal 9 7 4 5" xfId="5255" xr:uid="{FE16F456-9DEB-4604-A334-33C2179A322E}"/>
    <cellStyle name="Normal 9 7 4 5 2" xfId="41882" xr:uid="{E569E285-B397-4B40-8FDF-3E5DF00F02D3}"/>
    <cellStyle name="Normal 9 7 4 5 3" xfId="6466" xr:uid="{04AC82B1-DC20-4F7B-966D-C51A4C2CB3F0}"/>
    <cellStyle name="Normal 9 7 4 5 4" xfId="5874" xr:uid="{F550789D-4368-4060-8C1C-52F93FC3C43F}"/>
    <cellStyle name="Normal 9 7 5" xfId="2488" xr:uid="{899024C4-CAE5-4ACF-92F7-50C90F926AB6}"/>
    <cellStyle name="Normal 9 7 5 2" xfId="4286" xr:uid="{14BA495B-8006-40FD-B815-44453149EFBB}"/>
    <cellStyle name="Normal 9 7 5 2 2" xfId="5260" xr:uid="{B8A3D19D-01F5-419C-9300-58398BC2DAB3}"/>
    <cellStyle name="Normal 9 7 5 2 2 2" xfId="41887" xr:uid="{9B174D6A-15D9-4A9A-9CC3-6DE96B2765A0}"/>
    <cellStyle name="Normal 9 7 5 2 2 3" xfId="6471" xr:uid="{4D6A9F70-0D37-478E-B5A2-BE3179FBD0C4}"/>
    <cellStyle name="Normal 9 7 5 2 2 4" xfId="5879" xr:uid="{92B150FE-7B42-4759-8DCC-5C3E5123C08A}"/>
    <cellStyle name="Normal 9 7 5 3" xfId="4287" xr:uid="{A4D27F59-F72D-4BD8-A4FC-6E986DA6926C}"/>
    <cellStyle name="Normal 9 7 5 3 2" xfId="5261" xr:uid="{7A8644A7-BCEA-4AED-93EC-6E44C1DF2D28}"/>
    <cellStyle name="Normal 9 7 5 3 2 2" xfId="41888" xr:uid="{027F91EF-3FB2-4F7D-A381-345BEB87C244}"/>
    <cellStyle name="Normal 9 7 5 3 2 3" xfId="6472" xr:uid="{CF8226CA-D8BD-4FA2-995A-B038EE456755}"/>
    <cellStyle name="Normal 9 7 5 3 2 4" xfId="5880" xr:uid="{3F900FD2-4213-4B2A-AB14-91377BC1C219}"/>
    <cellStyle name="Normal 9 7 5 4" xfId="4288" xr:uid="{E2A25D64-523B-47A7-95A7-AF29E788A424}"/>
    <cellStyle name="Normal 9 7 5 4 2" xfId="5262" xr:uid="{C4D12E20-B8BE-4CD6-B8F6-D33FCFB85181}"/>
    <cellStyle name="Normal 9 7 5 4 2 2" xfId="41889" xr:uid="{E82586D8-85FB-42AB-94A6-13DCF85DB0CD}"/>
    <cellStyle name="Normal 9 7 5 4 2 3" xfId="6473" xr:uid="{D56068F3-02D5-425A-B4AF-E86C850967A8}"/>
    <cellStyle name="Normal 9 7 5 4 2 4" xfId="5881" xr:uid="{6A0950F6-819C-4152-BDF5-41619EBB327F}"/>
    <cellStyle name="Normal 9 7 5 5" xfId="5259" xr:uid="{AA023444-EC57-4DCA-8E7A-D75398A32428}"/>
    <cellStyle name="Normal 9 7 5 5 2" xfId="41886" xr:uid="{8ACD8C7B-30C8-4231-AFC8-8ECF0C10EEC3}"/>
    <cellStyle name="Normal 9 7 5 5 3" xfId="6470" xr:uid="{050E846D-B44B-436A-BA42-CDA851B6A57D}"/>
    <cellStyle name="Normal 9 7 5 5 4" xfId="5878" xr:uid="{B96E534A-CE77-4AC7-94FC-C66DFCD32948}"/>
    <cellStyle name="Normal 9 7 6" xfId="4289" xr:uid="{F0F1B6E2-258F-4548-B846-4E01DDC90124}"/>
    <cellStyle name="Normal 9 7 6 2" xfId="5263" xr:uid="{17AA50D9-11BB-420B-9047-25CE81910062}"/>
    <cellStyle name="Normal 9 7 6 2 2" xfId="41890" xr:uid="{5D4A113F-2D44-4A66-AC4D-448E6461A95B}"/>
    <cellStyle name="Normal 9 7 6 2 3" xfId="6474" xr:uid="{E72724EF-75F7-4FA0-9864-9CBBD12A5431}"/>
    <cellStyle name="Normal 9 7 6 2 4" xfId="5882" xr:uid="{A11D8EA0-2612-4B02-95AB-024A821D0B30}"/>
    <cellStyle name="Normal 9 7 7" xfId="4290" xr:uid="{97C29B63-CD31-4311-A867-AA517E667C76}"/>
    <cellStyle name="Normal 9 7 7 2" xfId="5264" xr:uid="{B801F9C2-6C3D-4CC0-B8A1-C164CDC63908}"/>
    <cellStyle name="Normal 9 7 7 2 2" xfId="41891" xr:uid="{20359329-3D86-444E-9C5F-A5A3EF526521}"/>
    <cellStyle name="Normal 9 7 7 2 3" xfId="6475" xr:uid="{9E575EEF-5C9B-4540-967E-C1668CD065AF}"/>
    <cellStyle name="Normal 9 7 7 2 4" xfId="5883" xr:uid="{C41CCDBF-9B04-4844-92F0-EF41503533B7}"/>
    <cellStyle name="Normal 9 7 8" xfId="4291" xr:uid="{FDD909D9-278D-4514-9A54-44577209C911}"/>
    <cellStyle name="Normal 9 7 8 2" xfId="5265" xr:uid="{5009E737-02EF-4CFC-8277-A29993738950}"/>
    <cellStyle name="Normal 9 7 8 2 2" xfId="41892" xr:uid="{32E3D962-9DAF-49E1-95D6-7A76CB00F15C}"/>
    <cellStyle name="Normal 9 7 8 2 3" xfId="6476" xr:uid="{D16C8782-325E-4C99-A07C-3CA893E87A9E}"/>
    <cellStyle name="Normal 9 7 8 2 4" xfId="5884" xr:uid="{CAE3AC82-DBE6-4B49-8AC6-AF6EE62AC0A9}"/>
    <cellStyle name="Normal 9 7 9" xfId="5233" xr:uid="{74F131ED-5D24-4106-A6B9-3FC593AC13AB}"/>
    <cellStyle name="Normal 9 7 9 2" xfId="41860" xr:uid="{F4B86E09-911A-4663-8CAD-390FA8EB533E}"/>
    <cellStyle name="Normal 9 7 9 3" xfId="6444" xr:uid="{6E444C8A-4536-48CC-A37C-B19E93B935D3}"/>
    <cellStyle name="Normal 9 7 9 4" xfId="5852" xr:uid="{17BBCAAF-70AB-4B1F-BBAC-30EC47BE13B7}"/>
    <cellStyle name="Normal 9 8" xfId="429" xr:uid="{15948314-FA6E-4DD9-9C5A-72B63471EB15}"/>
    <cellStyle name="Normal 9 8 2" xfId="897" xr:uid="{E814F851-98BA-4E78-B889-D3484016C825}"/>
    <cellStyle name="Normal 9 8 2 2" xfId="898" xr:uid="{3C35108F-18FB-4516-B8D9-7DC8B6142846}"/>
    <cellStyle name="Normal 9 8 2 2 2" xfId="2489" xr:uid="{300EBF82-214E-47D7-B3E2-EDE4FCA4F1DE}"/>
    <cellStyle name="Normal 9 8 2 2 2 2" xfId="5269" xr:uid="{AA2C81D4-19CB-4762-92C3-DD6632391DB8}"/>
    <cellStyle name="Normal 9 8 2 2 2 2 2" xfId="41896" xr:uid="{E31D64A6-EA72-41B7-BB71-A83708DC928D}"/>
    <cellStyle name="Normal 9 8 2 2 2 2 3" xfId="6480" xr:uid="{67437E8D-A702-42B0-A968-35AFC6D4695E}"/>
    <cellStyle name="Normal 9 8 2 2 2 2 4" xfId="5888" xr:uid="{0A38E8E6-798A-47C3-99A6-545BCDA23DF0}"/>
    <cellStyle name="Normal 9 8 2 2 3" xfId="4292" xr:uid="{C210752B-0318-4E91-8A73-FD7F96FB3968}"/>
    <cellStyle name="Normal 9 8 2 2 3 2" xfId="5270" xr:uid="{31FB5096-A771-447F-A03D-153E9A27ED2B}"/>
    <cellStyle name="Normal 9 8 2 2 3 2 2" xfId="41897" xr:uid="{CCD1D3F5-031A-4F0B-BA3B-07E17760122F}"/>
    <cellStyle name="Normal 9 8 2 2 3 2 3" xfId="6481" xr:uid="{7E928B55-C7BD-4206-BB79-0274C14F839F}"/>
    <cellStyle name="Normal 9 8 2 2 3 2 4" xfId="5889" xr:uid="{5DAC8944-0B89-489C-AB39-84370ED94861}"/>
    <cellStyle name="Normal 9 8 2 2 4" xfId="4293" xr:uid="{7B79ACD1-4052-40DB-B8B7-1318E536CC06}"/>
    <cellStyle name="Normal 9 8 2 2 4 2" xfId="5271" xr:uid="{8C588D51-2AD7-4BE7-9996-9E7BFEFBE8C7}"/>
    <cellStyle name="Normal 9 8 2 2 4 2 2" xfId="41898" xr:uid="{5F904512-0400-4A0D-AAE7-6C045AF8BD54}"/>
    <cellStyle name="Normal 9 8 2 2 4 2 3" xfId="6482" xr:uid="{944BBD0A-B53C-419F-A0CF-44CE3578FDC1}"/>
    <cellStyle name="Normal 9 8 2 2 4 2 4" xfId="5890" xr:uid="{EF945BDC-69AC-480E-95C1-4821BEEAC225}"/>
    <cellStyle name="Normal 9 8 2 2 5" xfId="5268" xr:uid="{E3306F52-AB1C-4D5E-9CF0-7263D9510E53}"/>
    <cellStyle name="Normal 9 8 2 2 5 2" xfId="41895" xr:uid="{7F764D14-E256-45D2-B47D-CBFA8E92596D}"/>
    <cellStyle name="Normal 9 8 2 2 5 3" xfId="6479" xr:uid="{436EA3E0-6C13-4EC2-91F8-C960281CCFD7}"/>
    <cellStyle name="Normal 9 8 2 2 5 4" xfId="5887" xr:uid="{FAD5B3F9-A0BE-4D1F-92A4-7F23D9CD7394}"/>
    <cellStyle name="Normal 9 8 2 3" xfId="2490" xr:uid="{F45AC35F-CFA4-437B-9A71-711C21AC21C6}"/>
    <cellStyle name="Normal 9 8 2 3 2" xfId="5272" xr:uid="{75CE5F64-473B-4328-81D8-40A396172B09}"/>
    <cellStyle name="Normal 9 8 2 3 2 2" xfId="41899" xr:uid="{F7309387-7B82-49CA-8129-CB50F5434704}"/>
    <cellStyle name="Normal 9 8 2 3 2 3" xfId="6483" xr:uid="{914090DC-E023-4C8D-8D6F-4A3AD2B9730B}"/>
    <cellStyle name="Normal 9 8 2 3 2 4" xfId="5891" xr:uid="{16959BD2-A005-410F-B1CB-A1C2DCC1702A}"/>
    <cellStyle name="Normal 9 8 2 4" xfId="4294" xr:uid="{A3A6517D-38A0-4572-B6E7-43F6464881E9}"/>
    <cellStyle name="Normal 9 8 2 4 2" xfId="5273" xr:uid="{2BD2849B-559E-47DA-9042-1C45C34FF4FF}"/>
    <cellStyle name="Normal 9 8 2 4 2 2" xfId="41900" xr:uid="{6325F892-CAFB-49A9-BAD7-663A695BFA42}"/>
    <cellStyle name="Normal 9 8 2 4 2 3" xfId="6484" xr:uid="{ADC6F87D-ECCA-4CBF-BC91-1246398B5030}"/>
    <cellStyle name="Normal 9 8 2 4 2 4" xfId="5892" xr:uid="{031E3D24-1860-44EF-956D-E6797F443A70}"/>
    <cellStyle name="Normal 9 8 2 5" xfId="4295" xr:uid="{714174D7-E06D-4D09-95D3-C4E078887A75}"/>
    <cellStyle name="Normal 9 8 2 5 2" xfId="5274" xr:uid="{71677907-1522-4C65-8A93-77393F03064E}"/>
    <cellStyle name="Normal 9 8 2 5 2 2" xfId="41901" xr:uid="{A4AAC7D7-E5D9-4AA0-93CB-9CCE5CE07D6E}"/>
    <cellStyle name="Normal 9 8 2 5 2 3" xfId="6485" xr:uid="{8307A867-3F32-428D-B833-50D6756DEF0B}"/>
    <cellStyle name="Normal 9 8 2 5 2 4" xfId="5893" xr:uid="{D2B3F194-8BAA-40C1-8BE3-68314DA149FC}"/>
    <cellStyle name="Normal 9 8 2 6" xfId="5267" xr:uid="{0378FA0F-CE80-47BF-B6BC-17F1A3BDBA1D}"/>
    <cellStyle name="Normal 9 8 2 6 2" xfId="41894" xr:uid="{93B4F8CA-8E46-43B3-A8B9-BF160E174F92}"/>
    <cellStyle name="Normal 9 8 2 6 3" xfId="6478" xr:uid="{85955AE6-F8B2-4AD3-9490-7E70C066570C}"/>
    <cellStyle name="Normal 9 8 2 6 4" xfId="5886" xr:uid="{20E9CEFF-22A4-4567-BA76-3E7DD259D492}"/>
    <cellStyle name="Normal 9 8 3" xfId="899" xr:uid="{15315C06-4249-46B4-AF62-02027148AE41}"/>
    <cellStyle name="Normal 9 8 3 2" xfId="2491" xr:uid="{2A67D5D4-B284-47D5-85C2-9671E2A4C77E}"/>
    <cellStyle name="Normal 9 8 3 2 2" xfId="5276" xr:uid="{4E5C22A9-0449-47FC-B758-B98D8E4A712F}"/>
    <cellStyle name="Normal 9 8 3 2 2 2" xfId="41903" xr:uid="{75F5A949-1706-43AE-B572-2CAA86FDA03B}"/>
    <cellStyle name="Normal 9 8 3 2 2 3" xfId="6487" xr:uid="{40600146-4FA0-4743-AC4A-620E77AC2A8E}"/>
    <cellStyle name="Normal 9 8 3 2 2 4" xfId="5895" xr:uid="{ABC688EF-9E99-41F3-916A-E74189836A7E}"/>
    <cellStyle name="Normal 9 8 3 3" xfId="4296" xr:uid="{5C6C6EC7-B886-4F4A-BE3D-E70B7D26DC2E}"/>
    <cellStyle name="Normal 9 8 3 3 2" xfId="5277" xr:uid="{326BADAF-A22A-4406-915E-FA473B208D11}"/>
    <cellStyle name="Normal 9 8 3 3 2 2" xfId="41904" xr:uid="{400CF86F-24BA-4142-AD38-0BEF9E3D30F6}"/>
    <cellStyle name="Normal 9 8 3 3 2 3" xfId="6488" xr:uid="{BDDF36B2-065C-40E0-9CAC-325253415D71}"/>
    <cellStyle name="Normal 9 8 3 3 2 4" xfId="5896" xr:uid="{C1FD968D-8B06-4DA3-B239-BB0A573868F9}"/>
    <cellStyle name="Normal 9 8 3 4" xfId="4297" xr:uid="{D4F716D4-6EC6-4EEB-AE98-5693D91B961F}"/>
    <cellStyle name="Normal 9 8 3 4 2" xfId="5278" xr:uid="{D7261C99-CA54-4D2D-86B4-80362833A6EB}"/>
    <cellStyle name="Normal 9 8 3 4 2 2" xfId="41905" xr:uid="{EFB8C3F6-7163-4D68-99AC-F374B648FF50}"/>
    <cellStyle name="Normal 9 8 3 4 2 3" xfId="6489" xr:uid="{9BF4A9A5-CFEB-4218-82C4-9A8D6CE9280B}"/>
    <cellStyle name="Normal 9 8 3 4 2 4" xfId="5897" xr:uid="{B8A7E8E5-6FB1-4362-8EF1-A66C629D16D8}"/>
    <cellStyle name="Normal 9 8 3 5" xfId="5275" xr:uid="{50DD0CD5-19A2-45C5-9AF8-1C44FD70B732}"/>
    <cellStyle name="Normal 9 8 3 5 2" xfId="41902" xr:uid="{1646FE31-3C73-453F-97AE-E633BA43281F}"/>
    <cellStyle name="Normal 9 8 3 5 3" xfId="6486" xr:uid="{8797B8E8-B821-4D0D-9027-89855395DECE}"/>
    <cellStyle name="Normal 9 8 3 5 4" xfId="5894" xr:uid="{65C8354F-BA25-4828-8D7F-D47234DA637A}"/>
    <cellStyle name="Normal 9 8 4" xfId="2492" xr:uid="{6540D05B-28B1-4E9B-A460-13DDBBB27758}"/>
    <cellStyle name="Normal 9 8 4 2" xfId="4298" xr:uid="{A4DCBC93-DDCE-4C92-AF54-2302B12E4589}"/>
    <cellStyle name="Normal 9 8 4 2 2" xfId="5280" xr:uid="{0A402A32-F6A1-4CCD-A5CB-75742FF87775}"/>
    <cellStyle name="Normal 9 8 4 2 2 2" xfId="41907" xr:uid="{1BCE7980-B6F9-4414-9AB5-ACA13ADA1502}"/>
    <cellStyle name="Normal 9 8 4 2 2 3" xfId="6491" xr:uid="{7028AFE9-B306-4328-AD34-62DAE9920B35}"/>
    <cellStyle name="Normal 9 8 4 2 2 4" xfId="5899" xr:uid="{47728091-9344-4E3A-90DE-04E245680122}"/>
    <cellStyle name="Normal 9 8 4 3" xfId="4299" xr:uid="{B75A9EDF-7B78-44DC-AD7D-C459B305668E}"/>
    <cellStyle name="Normal 9 8 4 3 2" xfId="5281" xr:uid="{088158BB-4088-48F0-BBAF-2C8257EB742A}"/>
    <cellStyle name="Normal 9 8 4 3 2 2" xfId="41908" xr:uid="{41DF2F44-35CE-4D81-A517-82F90225C679}"/>
    <cellStyle name="Normal 9 8 4 3 2 3" xfId="6492" xr:uid="{54EF1CFF-29E4-4952-B31F-ADACAF31DBA5}"/>
    <cellStyle name="Normal 9 8 4 3 2 4" xfId="5900" xr:uid="{5D216E80-3D2E-498E-B69E-84E6EF423FE0}"/>
    <cellStyle name="Normal 9 8 4 4" xfId="4300" xr:uid="{DFE81A86-7D08-491B-BE51-2FD42E2CBE9B}"/>
    <cellStyle name="Normal 9 8 4 4 2" xfId="5282" xr:uid="{02D9DE5F-F08D-4E29-9D38-AE16E19240A5}"/>
    <cellStyle name="Normal 9 8 4 4 2 2" xfId="41909" xr:uid="{D91F3FBA-D121-4849-937F-0B50A64AE094}"/>
    <cellStyle name="Normal 9 8 4 4 2 3" xfId="6493" xr:uid="{43F67D50-FA87-44B6-8B7E-46AAB35E9CF8}"/>
    <cellStyle name="Normal 9 8 4 4 2 4" xfId="5901" xr:uid="{F60491F0-C8C3-4F78-A7DC-A034130CF1D9}"/>
    <cellStyle name="Normal 9 8 4 5" xfId="5279" xr:uid="{D29323BE-70A4-4734-8AEA-6BA9A640DB70}"/>
    <cellStyle name="Normal 9 8 4 5 2" xfId="41906" xr:uid="{41E0D8B2-8200-4F91-803F-2DC34425C5D2}"/>
    <cellStyle name="Normal 9 8 4 5 3" xfId="6490" xr:uid="{80A559F7-C0C2-46A0-979A-375BE2740ECA}"/>
    <cellStyle name="Normal 9 8 4 5 4" xfId="5898" xr:uid="{E69ED7EB-6D5A-4517-90E5-3CF3FC493E2F}"/>
    <cellStyle name="Normal 9 8 5" xfId="4301" xr:uid="{40CAA085-AF64-4FAD-AA53-E67BB2A9B626}"/>
    <cellStyle name="Normal 9 8 5 2" xfId="5283" xr:uid="{A2B78820-EF44-4D9D-A4F8-D9C85DB12625}"/>
    <cellStyle name="Normal 9 8 5 2 2" xfId="41910" xr:uid="{F709CCE3-8190-41A7-830A-A73270352C99}"/>
    <cellStyle name="Normal 9 8 5 2 3" xfId="6494" xr:uid="{3B529361-5B43-4559-9644-4F52F865FBBA}"/>
    <cellStyle name="Normal 9 8 5 2 4" xfId="5902" xr:uid="{C043600F-7356-41AF-A176-9D8600C2A6F7}"/>
    <cellStyle name="Normal 9 8 6" xfId="4302" xr:uid="{7B5F2A4A-2CF9-46E7-9BB9-80C525F7BF94}"/>
    <cellStyle name="Normal 9 8 6 2" xfId="5284" xr:uid="{F22A1B79-4344-4737-9C10-8149EA373A11}"/>
    <cellStyle name="Normal 9 8 6 2 2" xfId="41911" xr:uid="{C848D901-EDB8-402B-804D-1EEC7D9E3842}"/>
    <cellStyle name="Normal 9 8 6 2 3" xfId="6495" xr:uid="{1EAEE405-7A1D-4D30-99DC-F0B4E7B43BB5}"/>
    <cellStyle name="Normal 9 8 6 2 4" xfId="5903" xr:uid="{ED025D8B-0A83-42A0-A61B-2E8B677E54B6}"/>
    <cellStyle name="Normal 9 8 7" xfId="4303" xr:uid="{F924EFD2-24C2-4273-BF12-29C1AD7E127D}"/>
    <cellStyle name="Normal 9 8 7 2" xfId="5285" xr:uid="{50952AD2-5B7E-4C7B-9CF7-305FD7DA2A94}"/>
    <cellStyle name="Normal 9 8 7 2 2" xfId="41912" xr:uid="{B5D58215-E5F7-4398-A1DA-3650684FE300}"/>
    <cellStyle name="Normal 9 8 7 2 3" xfId="6496" xr:uid="{BE1C90D7-A1D4-47B4-8F02-E78F7CBC00F8}"/>
    <cellStyle name="Normal 9 8 7 2 4" xfId="5904" xr:uid="{4674DBB1-05C2-4E75-AE46-1C1FCDE544DE}"/>
    <cellStyle name="Normal 9 8 8" xfId="5266" xr:uid="{39B0BF45-C47B-4718-96BF-D9806DB10773}"/>
    <cellStyle name="Normal 9 8 8 2" xfId="41893" xr:uid="{216F2556-998C-45D4-B318-C4FF956670D1}"/>
    <cellStyle name="Normal 9 8 8 3" xfId="6477" xr:uid="{D818F48D-6054-453C-9475-8028A8C48EBD}"/>
    <cellStyle name="Normal 9 8 8 4" xfId="5885" xr:uid="{04AB963B-BBD1-4C31-9AFD-40E541C88D29}"/>
    <cellStyle name="Normal 9 9" xfId="430" xr:uid="{D0AF4DB6-756C-483A-BC15-CD20DCC79CAF}"/>
    <cellStyle name="Normal 9 9 2" xfId="900" xr:uid="{4F6AF128-3864-4650-B9F7-0FE4501ACF22}"/>
    <cellStyle name="Normal 9 9 2 2" xfId="2493" xr:uid="{238CC805-0663-4B33-862F-7F12B84AFBC4}"/>
    <cellStyle name="Normal 9 9 2 2 2" xfId="5288" xr:uid="{5E128054-07C3-4849-817A-06BD1502EAA3}"/>
    <cellStyle name="Normal 9 9 2 2 2 2" xfId="41915" xr:uid="{B14025D6-02FC-44EA-8C16-3331CF697609}"/>
    <cellStyle name="Normal 9 9 2 2 2 3" xfId="6499" xr:uid="{8C19676B-6B11-41D3-8062-A0A44BC46E59}"/>
    <cellStyle name="Normal 9 9 2 2 2 4" xfId="5907" xr:uid="{8823BAC0-07EE-4478-AD5F-1ACC93BCFA67}"/>
    <cellStyle name="Normal 9 9 2 3" xfId="4304" xr:uid="{5D7941DC-2C21-4DF1-A173-8F01C7B93D84}"/>
    <cellStyle name="Normal 9 9 2 3 2" xfId="5289" xr:uid="{8F89DBC6-6852-469B-95AE-A6BECACCC100}"/>
    <cellStyle name="Normal 9 9 2 3 2 2" xfId="41916" xr:uid="{745ACAA5-92B0-42C3-984D-B032C8C5CB35}"/>
    <cellStyle name="Normal 9 9 2 3 2 3" xfId="6500" xr:uid="{0A80A323-F7CB-4362-8CF5-BB403D8551F2}"/>
    <cellStyle name="Normal 9 9 2 3 2 4" xfId="5908" xr:uid="{A439E08E-1524-4D89-BEA2-D40284C17E9C}"/>
    <cellStyle name="Normal 9 9 2 4" xfId="4305" xr:uid="{8A9B7E26-07BE-4CD0-93B9-678BA061DBD3}"/>
    <cellStyle name="Normal 9 9 2 4 2" xfId="5290" xr:uid="{566CF3A6-5948-46D3-88A5-A40C1ACC66C5}"/>
    <cellStyle name="Normal 9 9 2 4 2 2" xfId="41917" xr:uid="{F3454455-72BE-497D-8F3A-82E6D1A96B75}"/>
    <cellStyle name="Normal 9 9 2 4 2 3" xfId="6501" xr:uid="{3AB056AF-DD34-4623-9BB8-BB961C7C1D57}"/>
    <cellStyle name="Normal 9 9 2 4 2 4" xfId="5909" xr:uid="{0B8D68FA-E380-4657-BC67-C8A10EE40867}"/>
    <cellStyle name="Normal 9 9 2 5" xfId="5287" xr:uid="{B75771B9-D5F6-42A2-BB1B-9247BCBF362A}"/>
    <cellStyle name="Normal 9 9 2 5 2" xfId="41914" xr:uid="{53091DA7-13A5-4761-940E-52F9E22092ED}"/>
    <cellStyle name="Normal 9 9 2 5 3" xfId="6498" xr:uid="{6F49887B-8B79-4CCA-B86D-6DBC82D4231B}"/>
    <cellStyle name="Normal 9 9 2 5 4" xfId="5906" xr:uid="{948E62DD-09FA-4D4F-8354-F4C7CB280F54}"/>
    <cellStyle name="Normal 9 9 3" xfId="2494" xr:uid="{1EF9427F-94A7-4AE4-98B2-BD513570C5BA}"/>
    <cellStyle name="Normal 9 9 3 2" xfId="4306" xr:uid="{619B180D-03C1-4CD7-9B80-EF53C754CC84}"/>
    <cellStyle name="Normal 9 9 3 2 2" xfId="5292" xr:uid="{5377273B-AF46-4BE1-8138-B6C85936CF4D}"/>
    <cellStyle name="Normal 9 9 3 2 2 2" xfId="41919" xr:uid="{E324BD15-E3A7-42EC-A9A0-89D40A6C8BBB}"/>
    <cellStyle name="Normal 9 9 3 2 2 3" xfId="6503" xr:uid="{EFB775E8-8C66-4C4C-ABD7-8EDC6DFDBE34}"/>
    <cellStyle name="Normal 9 9 3 2 2 4" xfId="5911" xr:uid="{9CC407FE-8DB2-48B5-995B-6DE0B6C32708}"/>
    <cellStyle name="Normal 9 9 3 3" xfId="4307" xr:uid="{0428632E-4C6C-4A3B-8FE8-09B1CB1507FB}"/>
    <cellStyle name="Normal 9 9 3 3 2" xfId="5293" xr:uid="{1B3A0430-8F4D-49C4-AA81-8D0341D42991}"/>
    <cellStyle name="Normal 9 9 3 3 2 2" xfId="41920" xr:uid="{9A2D4FE6-24DF-408D-A129-C023A4ACE917}"/>
    <cellStyle name="Normal 9 9 3 3 2 3" xfId="6504" xr:uid="{6C87192E-BF95-462B-AF39-83684A283818}"/>
    <cellStyle name="Normal 9 9 3 3 2 4" xfId="5912" xr:uid="{B7501430-7720-49E5-8739-153A755C306A}"/>
    <cellStyle name="Normal 9 9 3 4" xfId="4308" xr:uid="{CC7356AB-D1F5-43FF-87E7-E60A0FC4FB56}"/>
    <cellStyle name="Normal 9 9 3 4 2" xfId="5294" xr:uid="{3ECC64FB-5FCB-4B5A-8372-1927A8062B70}"/>
    <cellStyle name="Normal 9 9 3 4 2 2" xfId="41921" xr:uid="{D2C77B3B-5EEB-4055-9191-009F6C694A0E}"/>
    <cellStyle name="Normal 9 9 3 4 2 3" xfId="6505" xr:uid="{6C391C6B-4C07-4892-8FCD-EBC50575F679}"/>
    <cellStyle name="Normal 9 9 3 4 2 4" xfId="5913" xr:uid="{0C0F3BB4-7B4A-4338-A824-864B2854F2C3}"/>
    <cellStyle name="Normal 9 9 3 5" xfId="5291" xr:uid="{DA6C8D01-0DA1-4AE9-B545-643FCE1E1BF3}"/>
    <cellStyle name="Normal 9 9 3 5 2" xfId="41918" xr:uid="{9943DF4F-4C48-436B-B069-E22DDA5E8B24}"/>
    <cellStyle name="Normal 9 9 3 5 3" xfId="6502" xr:uid="{4FD60E29-5C09-45C5-9B04-B5286FDB7D84}"/>
    <cellStyle name="Normal 9 9 3 5 4" xfId="5910" xr:uid="{ADC7EFFB-382D-4340-8150-0F0711C22BBC}"/>
    <cellStyle name="Normal 9 9 4" xfId="4309" xr:uid="{8F249439-76B8-4E63-9653-0FF21D827628}"/>
    <cellStyle name="Normal 9 9 4 2" xfId="5295" xr:uid="{49976349-7BB1-4678-878E-8C426DB68AAE}"/>
    <cellStyle name="Normal 9 9 4 2 2" xfId="41922" xr:uid="{DA66004F-50F1-4C61-8854-9398BA751569}"/>
    <cellStyle name="Normal 9 9 4 2 3" xfId="6506" xr:uid="{AC4853FC-4DE6-4AAB-A99A-A4951B57A7AC}"/>
    <cellStyle name="Normal 9 9 4 2 4" xfId="5914" xr:uid="{DEE9D957-0C63-4402-BCAB-54134D165939}"/>
    <cellStyle name="Normal 9 9 5" xfId="4310" xr:uid="{FDA4C850-B2CF-4E2F-9837-97A8682528C6}"/>
    <cellStyle name="Normal 9 9 5 2" xfId="5296" xr:uid="{41F7253E-62F4-4953-B60E-F8D3CB789899}"/>
    <cellStyle name="Normal 9 9 5 2 2" xfId="41923" xr:uid="{867E42D5-1563-4E1B-A7F8-CF6F93854F8F}"/>
    <cellStyle name="Normal 9 9 5 2 3" xfId="6507" xr:uid="{60688E6D-CEC8-4DF1-BD48-F5FEAA09A2EC}"/>
    <cellStyle name="Normal 9 9 5 2 4" xfId="5915" xr:uid="{D208D7AE-8571-4159-8BD4-F2C114EAED79}"/>
    <cellStyle name="Normal 9 9 6" xfId="4311" xr:uid="{FC1ADE42-8E1C-4F9D-84AF-B20247F034B3}"/>
    <cellStyle name="Normal 9 9 6 2" xfId="5297" xr:uid="{8823195D-1978-4BC8-81FE-7B47B39DA4F7}"/>
    <cellStyle name="Normal 9 9 6 2 2" xfId="41924" xr:uid="{E1DBFCF4-634C-4E83-ADE1-B8DD392188FE}"/>
    <cellStyle name="Normal 9 9 6 2 3" xfId="6508" xr:uid="{65BBEC68-36A6-4AF6-9101-36A07842383C}"/>
    <cellStyle name="Normal 9 9 6 2 4" xfId="5916" xr:uid="{D0F7B4ED-F1CB-4B82-B1F9-25E8F420843A}"/>
    <cellStyle name="Normal 9 9 7" xfId="5286" xr:uid="{AB20C728-B4E9-4129-977B-33D9FD45CAA9}"/>
    <cellStyle name="Normal 9 9 7 2" xfId="41913" xr:uid="{61D51470-4D0A-4E53-AB65-CFD7FE89CD4F}"/>
    <cellStyle name="Normal 9 9 7 3" xfId="6497" xr:uid="{74E70739-B05E-4987-AA46-1625371485F5}"/>
    <cellStyle name="Normal 9 9 7 4" xfId="5905" xr:uid="{89F8AEAC-6958-410E-89F0-6B47EB9BB0E6}"/>
    <cellStyle name="Percent 2" xfId="185" xr:uid="{577FBA8D-4220-4DD0-A65F-2A4F2821520C}"/>
    <cellStyle name="Percent 2 10" xfId="8083" xr:uid="{8DE82336-AA4D-4FDB-9F90-A2597E99C168}"/>
    <cellStyle name="Percent 2 10 2" xfId="9795" xr:uid="{D026C38F-8561-458F-A950-892B0ED8B84D}"/>
    <cellStyle name="Percent 2 10 2 2" xfId="13217" xr:uid="{EACF66A1-8655-43F9-AD09-9EA97863293B}"/>
    <cellStyle name="Percent 2 10 2 2 2" xfId="26907" xr:uid="{C932C5C5-58C8-41A9-B33B-87CD837C1EB9}"/>
    <cellStyle name="Percent 2 10 2 2 2 2" xfId="40599" xr:uid="{2F1F3C4A-48A6-47A6-AF84-520FB7C80B4F}"/>
    <cellStyle name="Percent 2 10 2 2 2 3" xfId="55483" xr:uid="{2FA54F97-74CB-45CD-A28B-1DCB36351836}"/>
    <cellStyle name="Percent 2 10 2 2 3" xfId="20063" xr:uid="{EAB252F2-A0D3-4087-9F46-27B42A06D198}"/>
    <cellStyle name="Percent 2 10 2 2 4" xfId="33753" xr:uid="{DFAF1AEB-9DF5-4E05-9F2E-FA23C0D2D5BC}"/>
    <cellStyle name="Percent 2 10 2 2 5" xfId="48637" xr:uid="{688F35F2-6FA6-414D-9E92-B64BEA48B039}"/>
    <cellStyle name="Percent 2 10 2 3" xfId="23485" xr:uid="{9A2F7769-AD72-425C-92BB-28EC591E65A2}"/>
    <cellStyle name="Percent 2 10 2 3 2" xfId="37177" xr:uid="{75308E19-1532-464E-ABC8-B0DFF0919ED8}"/>
    <cellStyle name="Percent 2 10 2 3 3" xfId="52061" xr:uid="{847AC2A9-F3EF-47DE-BE9A-AC263A6D9102}"/>
    <cellStyle name="Percent 2 10 2 4" xfId="16641" xr:uid="{D2BEF912-FFC2-48D1-B140-942C6438C961}"/>
    <cellStyle name="Percent 2 10 2 5" xfId="30331" xr:uid="{C0F19114-5A9A-41FE-BB18-8EA61B125A7D}"/>
    <cellStyle name="Percent 2 10 2 6" xfId="45215" xr:uid="{F2805ABF-4F64-48B3-8D63-1ACCF64D50F4}"/>
    <cellStyle name="Percent 2 10 3" xfId="11505" xr:uid="{47BF687E-E6B4-46AE-B687-8AA82DFBB4CF}"/>
    <cellStyle name="Percent 2 10 3 2" xfId="25195" xr:uid="{DD6EB7D4-A8AD-48A9-A5D5-E5EBD9504BD5}"/>
    <cellStyle name="Percent 2 10 3 2 2" xfId="38887" xr:uid="{EB5060D2-4950-403F-9B37-550E4D93971F}"/>
    <cellStyle name="Percent 2 10 3 2 3" xfId="53771" xr:uid="{80B2514D-F239-43F6-9EC6-F9AD6F871554}"/>
    <cellStyle name="Percent 2 10 3 3" xfId="18351" xr:uid="{1D210D9C-0700-4DAF-8B3D-35F16C009B2A}"/>
    <cellStyle name="Percent 2 10 3 4" xfId="32041" xr:uid="{DBF8F8A0-1CCF-45A6-A26C-C9F06FF18893}"/>
    <cellStyle name="Percent 2 10 3 5" xfId="46925" xr:uid="{1A5FDEAE-8442-41E3-8943-B1B812A02805}"/>
    <cellStyle name="Percent 2 10 4" xfId="21773" xr:uid="{95215A84-2C43-4B50-AC3F-38A80B59CD86}"/>
    <cellStyle name="Percent 2 10 4 2" xfId="35465" xr:uid="{77D2C176-0364-47EC-9E20-FC610FC34D7E}"/>
    <cellStyle name="Percent 2 10 4 3" xfId="50349" xr:uid="{B9FE1EFB-80DB-439A-BC55-A5F501BCCFAD}"/>
    <cellStyle name="Percent 2 10 5" xfId="14929" xr:uid="{4681E47F-9AB3-4D86-B89A-07E4BAC640AC}"/>
    <cellStyle name="Percent 2 10 6" xfId="28619" xr:uid="{2102AF22-33D0-4B70-82AE-0F84F2CB8C12}"/>
    <cellStyle name="Percent 2 10 7" xfId="43503" xr:uid="{7FE68858-4D8E-463A-97F9-E520C6977545}"/>
    <cellStyle name="Percent 2 11" xfId="9794" xr:uid="{783ED3A5-C805-4623-98F1-00222F1748A3}"/>
    <cellStyle name="Percent 2 11 2" xfId="13216" xr:uid="{65CE5393-1325-45D3-9B9F-1E6F72CA0281}"/>
    <cellStyle name="Percent 2 11 2 2" xfId="26906" xr:uid="{2CA55DD5-9521-4C28-A169-969159843703}"/>
    <cellStyle name="Percent 2 11 2 2 2" xfId="40598" xr:uid="{F0CF7EF9-A30D-42FC-A8D1-D28636C41D40}"/>
    <cellStyle name="Percent 2 11 2 2 3" xfId="55482" xr:uid="{3B75076A-6836-471B-B933-ACE94556999B}"/>
    <cellStyle name="Percent 2 11 2 3" xfId="20062" xr:uid="{DB89109D-FC0F-412B-9520-06441B3D644A}"/>
    <cellStyle name="Percent 2 11 2 4" xfId="33752" xr:uid="{08333148-CE71-4F69-9A93-DACA9F6032E8}"/>
    <cellStyle name="Percent 2 11 2 5" xfId="48636" xr:uid="{5325EAC1-C485-4199-B7DA-141F3C59BC1A}"/>
    <cellStyle name="Percent 2 11 3" xfId="23484" xr:uid="{46F1AF05-26C6-4494-B5BE-8995E4949241}"/>
    <cellStyle name="Percent 2 11 3 2" xfId="37176" xr:uid="{62D94E0B-08BF-4826-9DDA-657319FD9206}"/>
    <cellStyle name="Percent 2 11 3 3" xfId="52060" xr:uid="{9021D36C-D592-42F1-92D9-1884088E570D}"/>
    <cellStyle name="Percent 2 11 4" xfId="16640" xr:uid="{6B1F1597-50D8-4852-8882-6655BDFBC7CE}"/>
    <cellStyle name="Percent 2 11 5" xfId="30330" xr:uid="{A23154A4-098A-433A-B087-48FCDDD58099}"/>
    <cellStyle name="Percent 2 11 6" xfId="45214" xr:uid="{147E0335-B920-4E1B-9131-22B711A14F76}"/>
    <cellStyle name="Percent 2 12" xfId="11504" xr:uid="{98AFFF0B-CDF3-4AB3-8A4E-C3A8C66D3017}"/>
    <cellStyle name="Percent 2 12 2" xfId="25194" xr:uid="{8D91CE59-ABB6-4DC7-AB82-BB2F886DF720}"/>
    <cellStyle name="Percent 2 12 2 2" xfId="38886" xr:uid="{AE203DF9-1AD8-466A-A881-567811715D9B}"/>
    <cellStyle name="Percent 2 12 2 3" xfId="53770" xr:uid="{F9FE367C-68DE-4C75-8B41-8BCC08B3AD63}"/>
    <cellStyle name="Percent 2 12 3" xfId="18350" xr:uid="{1FEA5DB2-B8BA-40AD-9E09-56204AC01D6A}"/>
    <cellStyle name="Percent 2 12 4" xfId="32040" xr:uid="{DEB156CF-A599-4451-8EEC-DC8C59AE3E91}"/>
    <cellStyle name="Percent 2 12 5" xfId="46924" xr:uid="{AC2F0F92-47C0-4444-AEEB-82FB1D268F54}"/>
    <cellStyle name="Percent 2 13" xfId="21772" xr:uid="{15A26636-2AD6-49BC-8843-B127BE83B6B8}"/>
    <cellStyle name="Percent 2 13 2" xfId="35464" xr:uid="{B501F6D1-0A02-443A-A74B-4FA84961A5BD}"/>
    <cellStyle name="Percent 2 13 3" xfId="50348" xr:uid="{3D147BE2-DAB8-45B5-8CCB-A64559093B90}"/>
    <cellStyle name="Percent 2 14" xfId="14928" xr:uid="{3B895A93-F290-42AB-BB41-32AC07FA27A4}"/>
    <cellStyle name="Percent 2 14 2" xfId="40776" xr:uid="{36C544B6-2635-4B1C-AEFB-EB548BE0B1E1}"/>
    <cellStyle name="Percent 2 15" xfId="28618" xr:uid="{689BB812-195E-4D9B-938F-870B210AF668}"/>
    <cellStyle name="Percent 2 16" xfId="43502" xr:uid="{06EC24D4-BB73-42A3-AEA6-02D658EC8AB3}"/>
    <cellStyle name="Percent 2 17" xfId="8082" xr:uid="{5F488DE8-35FC-4507-AF1D-B28B93E4E02A}"/>
    <cellStyle name="Percent 2 18" xfId="5937" xr:uid="{FC3A5316-E307-4B76-BC81-879465A9A3FE}"/>
    <cellStyle name="Percent 2 19" xfId="5345" xr:uid="{95EDF090-F6DE-4618-ACE4-00B44E2C645A}"/>
    <cellStyle name="Percent 2 2" xfId="5298" xr:uid="{B553513E-BC67-4D68-AFDE-6DC584B88E08}"/>
    <cellStyle name="Percent 2 2 10" xfId="9796" xr:uid="{CA7D3144-2724-45C0-940B-8B935CBBE757}"/>
    <cellStyle name="Percent 2 2 10 2" xfId="13218" xr:uid="{CAE4D7CD-6034-4C9B-A72B-4E7ED6D912DD}"/>
    <cellStyle name="Percent 2 2 10 2 2" xfId="26908" xr:uid="{9FD5D87B-202E-4139-8805-752EC0C0B105}"/>
    <cellStyle name="Percent 2 2 10 2 2 2" xfId="40600" xr:uid="{84F0B491-7D5A-452F-8105-9F4E75CFB60C}"/>
    <cellStyle name="Percent 2 2 10 2 2 3" xfId="55484" xr:uid="{2C4567EA-8BDC-4B2D-8823-96F046028C81}"/>
    <cellStyle name="Percent 2 2 10 2 3" xfId="20064" xr:uid="{48037D82-969D-4125-BCDF-E380F8E2EC6F}"/>
    <cellStyle name="Percent 2 2 10 2 4" xfId="33754" xr:uid="{16D15DE0-EE68-42A2-96FC-B182056343ED}"/>
    <cellStyle name="Percent 2 2 10 2 5" xfId="48638" xr:uid="{7547B080-9FB4-44FF-AD23-23C7BBE7392F}"/>
    <cellStyle name="Percent 2 2 10 3" xfId="23486" xr:uid="{B01DA00A-91E6-4C7C-9EE8-C175FFA1B4FB}"/>
    <cellStyle name="Percent 2 2 10 3 2" xfId="37178" xr:uid="{E3B58BE7-1B7E-4F60-8506-3DC2EADB14AD}"/>
    <cellStyle name="Percent 2 2 10 3 3" xfId="52062" xr:uid="{7D0CAA60-35B9-4715-A4B7-D333AC394228}"/>
    <cellStyle name="Percent 2 2 10 4" xfId="16642" xr:uid="{D9925BCB-DE40-4789-980F-1774F15F4A6B}"/>
    <cellStyle name="Percent 2 2 10 5" xfId="30332" xr:uid="{9C56788E-9927-41F7-9945-076032DD4458}"/>
    <cellStyle name="Percent 2 2 10 6" xfId="45216" xr:uid="{26A2F937-2D1C-4EAE-89F6-D859A4D10695}"/>
    <cellStyle name="Percent 2 2 11" xfId="11506" xr:uid="{E3F77551-FF0E-4FAA-9291-A2FF2D455371}"/>
    <cellStyle name="Percent 2 2 11 2" xfId="25196" xr:uid="{AA7B6D9B-C2C1-4B0B-A2B2-0D8AE20F49CA}"/>
    <cellStyle name="Percent 2 2 11 2 2" xfId="38888" xr:uid="{17EB8B37-B90D-45F7-A5E3-B39ACB7785AB}"/>
    <cellStyle name="Percent 2 2 11 2 3" xfId="53772" xr:uid="{B95EB4B1-DAE2-4829-AD98-799507B0771C}"/>
    <cellStyle name="Percent 2 2 11 3" xfId="18352" xr:uid="{C5949D18-0DE1-44DF-A8E5-AFFE4423DC62}"/>
    <cellStyle name="Percent 2 2 11 4" xfId="32042" xr:uid="{F9D10156-7895-4AAD-BF20-F31EEE4379B9}"/>
    <cellStyle name="Percent 2 2 11 5" xfId="46926" xr:uid="{377B186D-8FC7-4A8D-8935-2AD058DE2A9D}"/>
    <cellStyle name="Percent 2 2 12" xfId="21774" xr:uid="{14F4F4EA-F9B1-4E98-B68E-B9F2C014E071}"/>
    <cellStyle name="Percent 2 2 12 2" xfId="35466" xr:uid="{DF286384-ACB1-49A4-8874-C34E6C5FB997}"/>
    <cellStyle name="Percent 2 2 12 3" xfId="50350" xr:uid="{4BAC3A54-DF1A-4A4C-A61B-769D8FD19F8A}"/>
    <cellStyle name="Percent 2 2 13" xfId="14930" xr:uid="{5CF16E05-DA01-48B7-8B23-CB6016B6BDBE}"/>
    <cellStyle name="Percent 2 2 13 2" xfId="41925" xr:uid="{9ABD5DE0-457F-464D-9B17-C471AD9485AA}"/>
    <cellStyle name="Percent 2 2 14" xfId="28620" xr:uid="{5540A093-F0C4-4B83-808B-79C9A15C83DD}"/>
    <cellStyle name="Percent 2 2 15" xfId="43504" xr:uid="{60112E23-AACE-4684-B2D3-F19399FBCC33}"/>
    <cellStyle name="Percent 2 2 16" xfId="8084" xr:uid="{75EBA937-EB16-43E8-895D-C136786DA76E}"/>
    <cellStyle name="Percent 2 2 17" xfId="6509" xr:uid="{AEF49503-1C0A-4BC8-9592-E09D2E907363}"/>
    <cellStyle name="Percent 2 2 18" xfId="5917" xr:uid="{4711514D-4E7D-429A-9534-54E57BABFD25}"/>
    <cellStyle name="Percent 2 2 2" xfId="8085" xr:uid="{1908F6C2-63E1-4E4C-BA29-867F69D14A18}"/>
    <cellStyle name="Percent 2 2 2 10" xfId="21775" xr:uid="{CCAD91D0-2319-4E7C-B05F-298A00EDADC5}"/>
    <cellStyle name="Percent 2 2 2 10 2" xfId="35467" xr:uid="{BA52E85E-B233-4EFF-88B7-037521CF252C}"/>
    <cellStyle name="Percent 2 2 2 10 3" xfId="50351" xr:uid="{1F2A8D73-2B1C-4D14-9A09-1EB28A81F255}"/>
    <cellStyle name="Percent 2 2 2 11" xfId="14931" xr:uid="{B0B76839-C965-4065-B7D0-B8957A64C85B}"/>
    <cellStyle name="Percent 2 2 2 12" xfId="28621" xr:uid="{246E5647-F463-4751-B3CE-561696C67D09}"/>
    <cellStyle name="Percent 2 2 2 13" xfId="43505" xr:uid="{F8647276-E647-466D-9D89-81D09B1474BF}"/>
    <cellStyle name="Percent 2 2 2 2" xfId="8086" xr:uid="{2435EC3A-C20C-4CCE-8DD1-F4ADE4E3EBC6}"/>
    <cellStyle name="Percent 2 2 2 2 10" xfId="14932" xr:uid="{72F3E2C9-B742-4B3A-8B38-F6015E90D16D}"/>
    <cellStyle name="Percent 2 2 2 2 11" xfId="28622" xr:uid="{50980045-D3EB-4EDA-9E10-17E921499680}"/>
    <cellStyle name="Percent 2 2 2 2 12" xfId="43506" xr:uid="{148B3B45-77D5-4BEC-8DAC-FF22F374E36C}"/>
    <cellStyle name="Percent 2 2 2 2 2" xfId="8087" xr:uid="{5CDEFCDE-FE8B-4DA7-8EE1-B76D8F0D4D0B}"/>
    <cellStyle name="Percent 2 2 2 2 2 10" xfId="43507" xr:uid="{9FDE4DF6-80E8-4B8C-BB29-E8B91ABD3DAD}"/>
    <cellStyle name="Percent 2 2 2 2 2 2" xfId="8088" xr:uid="{0F3067C8-46C3-434C-BFEC-28151E34856A}"/>
    <cellStyle name="Percent 2 2 2 2 2 2 2" xfId="8089" xr:uid="{FEBEAAAE-EF92-49CC-BB3D-EF48E57D6AB2}"/>
    <cellStyle name="Percent 2 2 2 2 2 2 2 2" xfId="9801" xr:uid="{259C490E-9067-465A-803E-28ABBCA4D6D1}"/>
    <cellStyle name="Percent 2 2 2 2 2 2 2 2 2" xfId="13223" xr:uid="{6C1FA231-33B6-4DA5-9E9F-E21C75919B5E}"/>
    <cellStyle name="Percent 2 2 2 2 2 2 2 2 2 2" xfId="26913" xr:uid="{5A406763-4A7E-4237-AA4C-9CC3DB5BE5D3}"/>
    <cellStyle name="Percent 2 2 2 2 2 2 2 2 2 2 2" xfId="40605" xr:uid="{67713CC8-85CC-4F19-8201-37AC30C51780}"/>
    <cellStyle name="Percent 2 2 2 2 2 2 2 2 2 2 3" xfId="55489" xr:uid="{E74A7EA3-359F-4D6D-BB42-7E4BF504A430}"/>
    <cellStyle name="Percent 2 2 2 2 2 2 2 2 2 3" xfId="20069" xr:uid="{C5EF1942-51C1-40F5-A3F7-47CFBC026216}"/>
    <cellStyle name="Percent 2 2 2 2 2 2 2 2 2 4" xfId="33759" xr:uid="{5B8B8AD9-97E9-4931-85D6-2D17A2E723BD}"/>
    <cellStyle name="Percent 2 2 2 2 2 2 2 2 2 5" xfId="48643" xr:uid="{88EB4B61-290D-4BC4-B402-F326A85F31DB}"/>
    <cellStyle name="Percent 2 2 2 2 2 2 2 2 3" xfId="23491" xr:uid="{247850A8-F61A-4D8F-ACD2-54FAFE346A0E}"/>
    <cellStyle name="Percent 2 2 2 2 2 2 2 2 3 2" xfId="37183" xr:uid="{FCB5272E-E131-4091-95B9-1011999410CF}"/>
    <cellStyle name="Percent 2 2 2 2 2 2 2 2 3 3" xfId="52067" xr:uid="{E6E1F8A1-4926-4A0E-BFDB-C601AE44E60E}"/>
    <cellStyle name="Percent 2 2 2 2 2 2 2 2 4" xfId="16647" xr:uid="{AC623525-7213-4DB6-B9BF-7591441F27EF}"/>
    <cellStyle name="Percent 2 2 2 2 2 2 2 2 5" xfId="30337" xr:uid="{78811AB3-177C-4C89-97F8-AF53583183F1}"/>
    <cellStyle name="Percent 2 2 2 2 2 2 2 2 6" xfId="45221" xr:uid="{85896B66-C69C-44A7-BA0D-BA8A97817A66}"/>
    <cellStyle name="Percent 2 2 2 2 2 2 2 3" xfId="11511" xr:uid="{DB82CEE9-553D-444C-9D8F-229A789AFF78}"/>
    <cellStyle name="Percent 2 2 2 2 2 2 2 3 2" xfId="25201" xr:uid="{D23956AE-A74F-46A7-91EF-6C06A59C0C51}"/>
    <cellStyle name="Percent 2 2 2 2 2 2 2 3 2 2" xfId="38893" xr:uid="{87CF43D7-642E-4231-9078-897F090C8D02}"/>
    <cellStyle name="Percent 2 2 2 2 2 2 2 3 2 3" xfId="53777" xr:uid="{22E3B974-E11E-4620-B484-5EED9BADAF6A}"/>
    <cellStyle name="Percent 2 2 2 2 2 2 2 3 3" xfId="18357" xr:uid="{D3537FD3-9B6B-425D-8A43-892D70ADDBC0}"/>
    <cellStyle name="Percent 2 2 2 2 2 2 2 3 4" xfId="32047" xr:uid="{760959B4-200A-453B-8E4B-B60743AA386E}"/>
    <cellStyle name="Percent 2 2 2 2 2 2 2 3 5" xfId="46931" xr:uid="{6BEE45B5-48D0-464E-8E1A-74A2C781E4A2}"/>
    <cellStyle name="Percent 2 2 2 2 2 2 2 4" xfId="21779" xr:uid="{004A01CA-7278-4768-A339-9F350400FE47}"/>
    <cellStyle name="Percent 2 2 2 2 2 2 2 4 2" xfId="35471" xr:uid="{D5D98EC8-2506-4955-8171-7C9F61B96A29}"/>
    <cellStyle name="Percent 2 2 2 2 2 2 2 4 3" xfId="50355" xr:uid="{18253542-8FB6-430C-8F14-28088BB0A35F}"/>
    <cellStyle name="Percent 2 2 2 2 2 2 2 5" xfId="14935" xr:uid="{3E060320-6C0A-4F16-8FBD-C39EBAE6CBAD}"/>
    <cellStyle name="Percent 2 2 2 2 2 2 2 6" xfId="28625" xr:uid="{1D3BB289-F252-445B-8CAB-30CB9DA4598F}"/>
    <cellStyle name="Percent 2 2 2 2 2 2 2 7" xfId="43509" xr:uid="{08F66182-5A0C-46C9-B71D-7FCC23F70A84}"/>
    <cellStyle name="Percent 2 2 2 2 2 2 3" xfId="9800" xr:uid="{65792ABB-3190-44F1-843A-DDF3B7CE79DA}"/>
    <cellStyle name="Percent 2 2 2 2 2 2 3 2" xfId="13222" xr:uid="{F5132BAD-6428-475A-B2F9-247AE9B3E858}"/>
    <cellStyle name="Percent 2 2 2 2 2 2 3 2 2" xfId="26912" xr:uid="{4FD0EB25-659D-42A5-B2AE-4489951B911A}"/>
    <cellStyle name="Percent 2 2 2 2 2 2 3 2 2 2" xfId="40604" xr:uid="{B7DB4CBF-5FB4-4F65-8ECF-AD2F280681BB}"/>
    <cellStyle name="Percent 2 2 2 2 2 2 3 2 2 3" xfId="55488" xr:uid="{FC20B40F-8B70-48E2-92DD-E80AD0F9C6B7}"/>
    <cellStyle name="Percent 2 2 2 2 2 2 3 2 3" xfId="20068" xr:uid="{67F29EFC-EBA5-4D8C-B6EF-E4EDC71FF6DE}"/>
    <cellStyle name="Percent 2 2 2 2 2 2 3 2 4" xfId="33758" xr:uid="{5A575C38-B688-4218-9FC1-51FA3546E526}"/>
    <cellStyle name="Percent 2 2 2 2 2 2 3 2 5" xfId="48642" xr:uid="{E105CB0F-A47C-495E-99E7-81C1DDE26CE4}"/>
    <cellStyle name="Percent 2 2 2 2 2 2 3 3" xfId="23490" xr:uid="{CF0C6154-F8D9-4CD4-8AC2-A94610064F3F}"/>
    <cellStyle name="Percent 2 2 2 2 2 2 3 3 2" xfId="37182" xr:uid="{3A236013-912A-4D52-8D61-94CFD01A0F42}"/>
    <cellStyle name="Percent 2 2 2 2 2 2 3 3 3" xfId="52066" xr:uid="{B5DEF43B-A6FE-45C1-80F3-369FB319610B}"/>
    <cellStyle name="Percent 2 2 2 2 2 2 3 4" xfId="16646" xr:uid="{7D070985-744C-4CE0-A036-E5D2D1DD1C7C}"/>
    <cellStyle name="Percent 2 2 2 2 2 2 3 5" xfId="30336" xr:uid="{3A619765-CC0E-454D-8B52-CF345A9E1D03}"/>
    <cellStyle name="Percent 2 2 2 2 2 2 3 6" xfId="45220" xr:uid="{99200248-3FAC-4953-8E80-66C6B854404B}"/>
    <cellStyle name="Percent 2 2 2 2 2 2 4" xfId="11510" xr:uid="{4C8567E3-6830-4C43-8305-9B7A598D87B4}"/>
    <cellStyle name="Percent 2 2 2 2 2 2 4 2" xfId="25200" xr:uid="{6405B3EC-E592-4136-8B20-E71A46F8E7B9}"/>
    <cellStyle name="Percent 2 2 2 2 2 2 4 2 2" xfId="38892" xr:uid="{447C3CA2-B5AC-48AA-93CA-231288576A74}"/>
    <cellStyle name="Percent 2 2 2 2 2 2 4 2 3" xfId="53776" xr:uid="{6F552D51-8F79-4A64-BCE0-A4058E556DEB}"/>
    <cellStyle name="Percent 2 2 2 2 2 2 4 3" xfId="18356" xr:uid="{052788BB-FE15-4200-AC2A-6CF0B9776035}"/>
    <cellStyle name="Percent 2 2 2 2 2 2 4 4" xfId="32046" xr:uid="{3A1C6E5B-4FC8-4ABC-BEFA-8B0965279B0D}"/>
    <cellStyle name="Percent 2 2 2 2 2 2 4 5" xfId="46930" xr:uid="{DDC83104-7D0F-49D6-8E84-D0AB85AD2D48}"/>
    <cellStyle name="Percent 2 2 2 2 2 2 5" xfId="21778" xr:uid="{15E936D3-A766-4977-B764-1593F5073633}"/>
    <cellStyle name="Percent 2 2 2 2 2 2 5 2" xfId="35470" xr:uid="{92ACD6BB-F9B2-489F-A0B2-86D7DA0390AA}"/>
    <cellStyle name="Percent 2 2 2 2 2 2 5 3" xfId="50354" xr:uid="{2926110F-797C-4937-9A54-758D711E1A24}"/>
    <cellStyle name="Percent 2 2 2 2 2 2 6" xfId="14934" xr:uid="{A2CE71BD-D55B-4F99-B0D4-8E325F262FB4}"/>
    <cellStyle name="Percent 2 2 2 2 2 2 7" xfId="28624" xr:uid="{E914AA1A-7924-42AF-AA4C-6453BC5DABB4}"/>
    <cellStyle name="Percent 2 2 2 2 2 2 8" xfId="43508" xr:uid="{410B285E-9F2E-4BF5-BD3C-13FF7B08B777}"/>
    <cellStyle name="Percent 2 2 2 2 2 3" xfId="8090" xr:uid="{4092D869-7B23-4DB2-9807-8691AB205C9E}"/>
    <cellStyle name="Percent 2 2 2 2 2 3 2" xfId="9802" xr:uid="{6D27C7DD-5E0A-4FD2-BEF7-EC9F06986D71}"/>
    <cellStyle name="Percent 2 2 2 2 2 3 2 2" xfId="13224" xr:uid="{762A8C69-E527-4D0C-9CF0-941B91C13E00}"/>
    <cellStyle name="Percent 2 2 2 2 2 3 2 2 2" xfId="26914" xr:uid="{81106772-D633-43FB-8169-754978C13DB8}"/>
    <cellStyle name="Percent 2 2 2 2 2 3 2 2 2 2" xfId="40606" xr:uid="{2F078DD4-DFE5-417C-979A-254044312526}"/>
    <cellStyle name="Percent 2 2 2 2 2 3 2 2 2 3" xfId="55490" xr:uid="{A5EE33AF-3F60-4FC6-BCE2-D9417BA21780}"/>
    <cellStyle name="Percent 2 2 2 2 2 3 2 2 3" xfId="20070" xr:uid="{BD757B18-5AEE-4AD4-9369-0135B120C383}"/>
    <cellStyle name="Percent 2 2 2 2 2 3 2 2 4" xfId="33760" xr:uid="{40B8A1BC-3AFE-498B-A8C3-61E4CA78F983}"/>
    <cellStyle name="Percent 2 2 2 2 2 3 2 2 5" xfId="48644" xr:uid="{FC4FFE04-9A3B-4C4D-A32B-0F168981E0F1}"/>
    <cellStyle name="Percent 2 2 2 2 2 3 2 3" xfId="23492" xr:uid="{A63FC8E3-3A5F-4444-8598-7E42F5D56822}"/>
    <cellStyle name="Percent 2 2 2 2 2 3 2 3 2" xfId="37184" xr:uid="{E237E0AF-EA5D-4156-A949-9409356A4EEE}"/>
    <cellStyle name="Percent 2 2 2 2 2 3 2 3 3" xfId="52068" xr:uid="{BB834D3E-D9D6-4D57-9D17-68B506513B84}"/>
    <cellStyle name="Percent 2 2 2 2 2 3 2 4" xfId="16648" xr:uid="{79496422-98F8-471C-B22E-28C6E7A05600}"/>
    <cellStyle name="Percent 2 2 2 2 2 3 2 5" xfId="30338" xr:uid="{DDC848F4-E07E-4632-8E94-552017C4E478}"/>
    <cellStyle name="Percent 2 2 2 2 2 3 2 6" xfId="45222" xr:uid="{F6B7E10C-D4B5-4877-96C8-A59C9ABA8142}"/>
    <cellStyle name="Percent 2 2 2 2 2 3 3" xfId="11512" xr:uid="{2664297B-7D7D-454F-B832-D41E96ABC7F7}"/>
    <cellStyle name="Percent 2 2 2 2 2 3 3 2" xfId="25202" xr:uid="{7CB2823A-12E5-480C-8D90-220AE3B0CE3D}"/>
    <cellStyle name="Percent 2 2 2 2 2 3 3 2 2" xfId="38894" xr:uid="{7B36373F-C88B-4BCF-A65D-3ABA3879B393}"/>
    <cellStyle name="Percent 2 2 2 2 2 3 3 2 3" xfId="53778" xr:uid="{F16C060D-3F12-4DF2-9326-1F5864ED05CC}"/>
    <cellStyle name="Percent 2 2 2 2 2 3 3 3" xfId="18358" xr:uid="{236628DE-3DB5-4249-ABB6-437FE730E1D4}"/>
    <cellStyle name="Percent 2 2 2 2 2 3 3 4" xfId="32048" xr:uid="{4253A91B-F26D-43FD-9976-189A5DA80451}"/>
    <cellStyle name="Percent 2 2 2 2 2 3 3 5" xfId="46932" xr:uid="{4191F69E-8956-4A98-AF53-20B7434E2948}"/>
    <cellStyle name="Percent 2 2 2 2 2 3 4" xfId="21780" xr:uid="{78972A30-6E70-4E78-AACC-A4A08D9DEB33}"/>
    <cellStyle name="Percent 2 2 2 2 2 3 4 2" xfId="35472" xr:uid="{3763EC54-FA11-4411-BDBD-C41F965242F6}"/>
    <cellStyle name="Percent 2 2 2 2 2 3 4 3" xfId="50356" xr:uid="{B9E057DA-0DA6-42AB-88A8-626DB8807A2E}"/>
    <cellStyle name="Percent 2 2 2 2 2 3 5" xfId="14936" xr:uid="{690F9CCF-7A73-4ADC-A53D-9E3863832E70}"/>
    <cellStyle name="Percent 2 2 2 2 2 3 6" xfId="28626" xr:uid="{BCD9AFB6-DC15-458C-8BC9-F6AB25DEB9A3}"/>
    <cellStyle name="Percent 2 2 2 2 2 3 7" xfId="43510" xr:uid="{9C18E308-153C-486F-AF9E-7895CECA93C1}"/>
    <cellStyle name="Percent 2 2 2 2 2 4" xfId="8091" xr:uid="{A81A9EE3-A19D-4787-9D32-535E7DC93E0B}"/>
    <cellStyle name="Percent 2 2 2 2 2 4 2" xfId="9803" xr:uid="{1C5E8EFB-72F8-4166-9EC2-46A0D1568A01}"/>
    <cellStyle name="Percent 2 2 2 2 2 4 2 2" xfId="13225" xr:uid="{67E1CAEF-1FC0-4611-ACA1-B09429165600}"/>
    <cellStyle name="Percent 2 2 2 2 2 4 2 2 2" xfId="26915" xr:uid="{CD1BF553-C232-44E0-8876-5B743CCB3CBD}"/>
    <cellStyle name="Percent 2 2 2 2 2 4 2 2 2 2" xfId="40607" xr:uid="{D34D0273-5C8B-4DDC-8040-4A5BA74DC2D3}"/>
    <cellStyle name="Percent 2 2 2 2 2 4 2 2 2 3" xfId="55491" xr:uid="{64FD992B-BE15-45DD-8158-5DA811704CBE}"/>
    <cellStyle name="Percent 2 2 2 2 2 4 2 2 3" xfId="20071" xr:uid="{BB391043-B5CC-472F-8F5E-9E29FA55DCBF}"/>
    <cellStyle name="Percent 2 2 2 2 2 4 2 2 4" xfId="33761" xr:uid="{61A17723-0A24-4ECD-A38B-3F2D0AA051FD}"/>
    <cellStyle name="Percent 2 2 2 2 2 4 2 2 5" xfId="48645" xr:uid="{088409AA-A38D-4DB1-9B89-51FAC3A1FA21}"/>
    <cellStyle name="Percent 2 2 2 2 2 4 2 3" xfId="23493" xr:uid="{C1A3EC04-1250-451E-A37E-BBAD3F9DBB11}"/>
    <cellStyle name="Percent 2 2 2 2 2 4 2 3 2" xfId="37185" xr:uid="{71BB16D4-204B-41C8-A552-E5E3FE6E3191}"/>
    <cellStyle name="Percent 2 2 2 2 2 4 2 3 3" xfId="52069" xr:uid="{53CEAF75-6600-4014-9AB9-7E27B88AC21F}"/>
    <cellStyle name="Percent 2 2 2 2 2 4 2 4" xfId="16649" xr:uid="{CA0BAFB0-9B36-4E29-B002-523AD563892F}"/>
    <cellStyle name="Percent 2 2 2 2 2 4 2 5" xfId="30339" xr:uid="{E4636A80-E6FF-4228-BBBB-BC89DAA5A854}"/>
    <cellStyle name="Percent 2 2 2 2 2 4 2 6" xfId="45223" xr:uid="{BEE191F4-BB83-4676-9026-56C449982017}"/>
    <cellStyle name="Percent 2 2 2 2 2 4 3" xfId="11513" xr:uid="{3C350F62-3918-4D12-AA3E-2AA5ABD26643}"/>
    <cellStyle name="Percent 2 2 2 2 2 4 3 2" xfId="25203" xr:uid="{B90C153D-690D-46AF-8302-7C7A8C0FA59C}"/>
    <cellStyle name="Percent 2 2 2 2 2 4 3 2 2" xfId="38895" xr:uid="{47C81BFB-E7BD-4432-8412-B807CB1F94A1}"/>
    <cellStyle name="Percent 2 2 2 2 2 4 3 2 3" xfId="53779" xr:uid="{CEA0A8DA-F61D-421F-9F16-31AB901F8B20}"/>
    <cellStyle name="Percent 2 2 2 2 2 4 3 3" xfId="18359" xr:uid="{D81D427E-36FA-4F02-897D-16FEFA3BFFC8}"/>
    <cellStyle name="Percent 2 2 2 2 2 4 3 4" xfId="32049" xr:uid="{84CBD721-909F-4155-B56C-A8B9AC748DF6}"/>
    <cellStyle name="Percent 2 2 2 2 2 4 3 5" xfId="46933" xr:uid="{7611C0F5-CC98-4F80-A309-A12C985398BE}"/>
    <cellStyle name="Percent 2 2 2 2 2 4 4" xfId="21781" xr:uid="{AEC46573-C593-4994-B5AB-EE53390F394C}"/>
    <cellStyle name="Percent 2 2 2 2 2 4 4 2" xfId="35473" xr:uid="{955B6C88-C694-4674-9502-EA65C21AF0ED}"/>
    <cellStyle name="Percent 2 2 2 2 2 4 4 3" xfId="50357" xr:uid="{8755043E-0728-42C5-94D4-2F19EEF4C7F5}"/>
    <cellStyle name="Percent 2 2 2 2 2 4 5" xfId="14937" xr:uid="{6E6D7242-5B8E-46D4-A1D1-76E8F92B173F}"/>
    <cellStyle name="Percent 2 2 2 2 2 4 6" xfId="28627" xr:uid="{AD97EEBC-7B81-4984-AF4E-8F2DAFA5A560}"/>
    <cellStyle name="Percent 2 2 2 2 2 4 7" xfId="43511" xr:uid="{6FED9DE7-0721-42BC-BF7E-508F2E3A3D6F}"/>
    <cellStyle name="Percent 2 2 2 2 2 5" xfId="9799" xr:uid="{0A27E189-97A4-4A9F-9E87-D8750DE83507}"/>
    <cellStyle name="Percent 2 2 2 2 2 5 2" xfId="13221" xr:uid="{3532FC73-CF51-4C03-8E1B-D97827036618}"/>
    <cellStyle name="Percent 2 2 2 2 2 5 2 2" xfId="26911" xr:uid="{5BB31DBA-838B-4286-90B5-CC01D46F3F6F}"/>
    <cellStyle name="Percent 2 2 2 2 2 5 2 2 2" xfId="40603" xr:uid="{3EA1FE66-E4E7-4957-B104-21F2AE0FA4FC}"/>
    <cellStyle name="Percent 2 2 2 2 2 5 2 2 3" xfId="55487" xr:uid="{C67A6157-7CC6-4803-8DA1-2AF4E1649C40}"/>
    <cellStyle name="Percent 2 2 2 2 2 5 2 3" xfId="20067" xr:uid="{73EBE19D-CE45-4D0B-9B4A-EF79D9629834}"/>
    <cellStyle name="Percent 2 2 2 2 2 5 2 4" xfId="33757" xr:uid="{B243B756-AB0A-4B3D-ACF3-482C99A4B6CB}"/>
    <cellStyle name="Percent 2 2 2 2 2 5 2 5" xfId="48641" xr:uid="{05BF2557-02CC-42E0-93CC-73E72963987F}"/>
    <cellStyle name="Percent 2 2 2 2 2 5 3" xfId="23489" xr:uid="{0F3F5B49-6D12-41EA-AA05-B26088D5EF7B}"/>
    <cellStyle name="Percent 2 2 2 2 2 5 3 2" xfId="37181" xr:uid="{A2072E92-D58E-4D5B-B03A-DADFD058B765}"/>
    <cellStyle name="Percent 2 2 2 2 2 5 3 3" xfId="52065" xr:uid="{301B234E-82B4-4B00-8AD1-0BF9B81F066D}"/>
    <cellStyle name="Percent 2 2 2 2 2 5 4" xfId="16645" xr:uid="{A1EDAB05-0A70-45D3-BDC0-294B14B54050}"/>
    <cellStyle name="Percent 2 2 2 2 2 5 5" xfId="30335" xr:uid="{CE41349B-187C-4C85-B7B3-74EF01E5CA43}"/>
    <cellStyle name="Percent 2 2 2 2 2 5 6" xfId="45219" xr:uid="{E16C28B1-C012-4077-A29C-96451331506E}"/>
    <cellStyle name="Percent 2 2 2 2 2 6" xfId="11509" xr:uid="{D0A629CE-FBAC-43D7-B394-387069F73F4F}"/>
    <cellStyle name="Percent 2 2 2 2 2 6 2" xfId="25199" xr:uid="{17617746-F421-4176-A345-5F9F7C3313E9}"/>
    <cellStyle name="Percent 2 2 2 2 2 6 2 2" xfId="38891" xr:uid="{FEE707E7-6318-4F2B-94D0-8923546DA99C}"/>
    <cellStyle name="Percent 2 2 2 2 2 6 2 3" xfId="53775" xr:uid="{476EE0A1-A7CA-40D2-B899-CF46AC7826A8}"/>
    <cellStyle name="Percent 2 2 2 2 2 6 3" xfId="18355" xr:uid="{4FAF0DF0-5263-4CF4-83C7-3052AA3E4B66}"/>
    <cellStyle name="Percent 2 2 2 2 2 6 4" xfId="32045" xr:uid="{59A6EF76-390F-4F9D-B659-766D8622CC8F}"/>
    <cellStyle name="Percent 2 2 2 2 2 6 5" xfId="46929" xr:uid="{EAF1F3DA-AB1B-4AC5-A98A-F9AD2AC080E4}"/>
    <cellStyle name="Percent 2 2 2 2 2 7" xfId="21777" xr:uid="{C99C72DE-6EBE-418C-A7FE-00FEA1C7BEE5}"/>
    <cellStyle name="Percent 2 2 2 2 2 7 2" xfId="35469" xr:uid="{DDB8FAFB-D6CC-484A-B67A-5A9432FF2066}"/>
    <cellStyle name="Percent 2 2 2 2 2 7 3" xfId="50353" xr:uid="{34D2968B-69D5-45FD-8423-79556E7FC106}"/>
    <cellStyle name="Percent 2 2 2 2 2 8" xfId="14933" xr:uid="{8839DBE3-00DE-4586-BB78-53D2654E59C9}"/>
    <cellStyle name="Percent 2 2 2 2 2 9" xfId="28623" xr:uid="{83348509-3BE1-4F22-A882-A44705FFC836}"/>
    <cellStyle name="Percent 2 2 2 2 3" xfId="8092" xr:uid="{94275EB8-3CCA-45B6-876D-BCD7D9A706AB}"/>
    <cellStyle name="Percent 2 2 2 2 3 10" xfId="43512" xr:uid="{FB1499F9-B624-4BEF-85A7-B0344D4A0848}"/>
    <cellStyle name="Percent 2 2 2 2 3 2" xfId="8093" xr:uid="{EB03F1E9-C7B0-4C4E-9D1B-70B3CF99ECBB}"/>
    <cellStyle name="Percent 2 2 2 2 3 2 2" xfId="8094" xr:uid="{735A6D9B-EC77-4784-99EA-AAE33C96B8B1}"/>
    <cellStyle name="Percent 2 2 2 2 3 2 2 2" xfId="9806" xr:uid="{56074EA6-12AD-45B2-B345-353938657458}"/>
    <cellStyle name="Percent 2 2 2 2 3 2 2 2 2" xfId="13228" xr:uid="{F28B29C9-6C19-4C51-8008-CD87650B06C3}"/>
    <cellStyle name="Percent 2 2 2 2 3 2 2 2 2 2" xfId="26918" xr:uid="{AC230939-D8A2-47F0-8738-BCC3A371A464}"/>
    <cellStyle name="Percent 2 2 2 2 3 2 2 2 2 2 2" xfId="40610" xr:uid="{30A00F9A-1F4C-418B-AD03-51F87DEBB1D5}"/>
    <cellStyle name="Percent 2 2 2 2 3 2 2 2 2 2 3" xfId="55494" xr:uid="{982DB167-B976-48E9-8929-52A3F5AB57E7}"/>
    <cellStyle name="Percent 2 2 2 2 3 2 2 2 2 3" xfId="20074" xr:uid="{E91B27CE-1E6A-43E3-B6CC-B5288D6CC007}"/>
    <cellStyle name="Percent 2 2 2 2 3 2 2 2 2 4" xfId="33764" xr:uid="{E8B5E441-A741-41F2-B39C-93852D790909}"/>
    <cellStyle name="Percent 2 2 2 2 3 2 2 2 2 5" xfId="48648" xr:uid="{44B6F41C-7C20-4158-8DC1-FBFEFD5D002F}"/>
    <cellStyle name="Percent 2 2 2 2 3 2 2 2 3" xfId="23496" xr:uid="{A968DBBE-5C98-46FE-8731-7B80B8FA7E5D}"/>
    <cellStyle name="Percent 2 2 2 2 3 2 2 2 3 2" xfId="37188" xr:uid="{AAAC49E3-F430-4B54-8F97-9861C8F65F18}"/>
    <cellStyle name="Percent 2 2 2 2 3 2 2 2 3 3" xfId="52072" xr:uid="{AF140448-A467-45E9-B796-0DA829A2B59B}"/>
    <cellStyle name="Percent 2 2 2 2 3 2 2 2 4" xfId="16652" xr:uid="{CC737789-2969-48F5-96DD-9AEF89C95E7A}"/>
    <cellStyle name="Percent 2 2 2 2 3 2 2 2 5" xfId="30342" xr:uid="{6007CA6F-9ED7-4F60-B266-BB2908B10927}"/>
    <cellStyle name="Percent 2 2 2 2 3 2 2 2 6" xfId="45226" xr:uid="{B5035A46-7E9F-4D25-81EB-590F74111240}"/>
    <cellStyle name="Percent 2 2 2 2 3 2 2 3" xfId="11516" xr:uid="{0E6C97FE-0E5F-4B42-8231-9BB450CEDCC3}"/>
    <cellStyle name="Percent 2 2 2 2 3 2 2 3 2" xfId="25206" xr:uid="{8C80240C-1903-450A-B8A3-DB261891B1AA}"/>
    <cellStyle name="Percent 2 2 2 2 3 2 2 3 2 2" xfId="38898" xr:uid="{8889EE8F-E0FB-4E8B-9C9A-B624E5265801}"/>
    <cellStyle name="Percent 2 2 2 2 3 2 2 3 2 3" xfId="53782" xr:uid="{855020E7-E341-4D91-92A0-8F7A7465F49F}"/>
    <cellStyle name="Percent 2 2 2 2 3 2 2 3 3" xfId="18362" xr:uid="{1A945374-AAC7-4A91-B4E3-3CAFCAB4AC33}"/>
    <cellStyle name="Percent 2 2 2 2 3 2 2 3 4" xfId="32052" xr:uid="{4BA56AFA-19F4-4A94-91AF-A27B64F480AD}"/>
    <cellStyle name="Percent 2 2 2 2 3 2 2 3 5" xfId="46936" xr:uid="{9881F4C7-EC51-4922-8708-8295577DE4D2}"/>
    <cellStyle name="Percent 2 2 2 2 3 2 2 4" xfId="21784" xr:uid="{2312D35C-D8D8-4D03-B6F3-4A9F23AAD3EF}"/>
    <cellStyle name="Percent 2 2 2 2 3 2 2 4 2" xfId="35476" xr:uid="{C4B9DAB9-415D-46B4-8498-FDB888E7AE11}"/>
    <cellStyle name="Percent 2 2 2 2 3 2 2 4 3" xfId="50360" xr:uid="{A8479A9E-8901-4589-8154-9318F3088C02}"/>
    <cellStyle name="Percent 2 2 2 2 3 2 2 5" xfId="14940" xr:uid="{CBA1DF1C-A1B6-4A29-889A-6367C36988BD}"/>
    <cellStyle name="Percent 2 2 2 2 3 2 2 6" xfId="28630" xr:uid="{125A4883-94E4-4A8A-B8B9-C28607514504}"/>
    <cellStyle name="Percent 2 2 2 2 3 2 2 7" xfId="43514" xr:uid="{1CFEF9E0-0461-419A-9951-E1A759FBB86B}"/>
    <cellStyle name="Percent 2 2 2 2 3 2 3" xfId="9805" xr:uid="{639697E0-9F80-4016-BD9B-B9703070510E}"/>
    <cellStyle name="Percent 2 2 2 2 3 2 3 2" xfId="13227" xr:uid="{A40E7E34-2070-415A-8B23-52CAE4D9D2BB}"/>
    <cellStyle name="Percent 2 2 2 2 3 2 3 2 2" xfId="26917" xr:uid="{D62F34FE-2C3A-4307-A509-BC14EE4913E4}"/>
    <cellStyle name="Percent 2 2 2 2 3 2 3 2 2 2" xfId="40609" xr:uid="{81EA0FB6-D91B-4FB0-8532-80C09176B241}"/>
    <cellStyle name="Percent 2 2 2 2 3 2 3 2 2 3" xfId="55493" xr:uid="{CBF21D36-12F7-4396-ABB9-7F10EFD736A6}"/>
    <cellStyle name="Percent 2 2 2 2 3 2 3 2 3" xfId="20073" xr:uid="{95E7AD3A-42C0-49DA-9602-361E807C0A35}"/>
    <cellStyle name="Percent 2 2 2 2 3 2 3 2 4" xfId="33763" xr:uid="{078CC2FC-2FBA-42E5-AD20-20374A46F708}"/>
    <cellStyle name="Percent 2 2 2 2 3 2 3 2 5" xfId="48647" xr:uid="{292A2235-86B4-491C-9727-61A719CDA20B}"/>
    <cellStyle name="Percent 2 2 2 2 3 2 3 3" xfId="23495" xr:uid="{98CC00F3-35F2-4E60-90F8-84645A5529BD}"/>
    <cellStyle name="Percent 2 2 2 2 3 2 3 3 2" xfId="37187" xr:uid="{5F16EE5D-2C16-4206-8229-3D7D5CB922DD}"/>
    <cellStyle name="Percent 2 2 2 2 3 2 3 3 3" xfId="52071" xr:uid="{1ED2681B-723B-4053-A7AF-8592082A095E}"/>
    <cellStyle name="Percent 2 2 2 2 3 2 3 4" xfId="16651" xr:uid="{0D0AED2E-119D-4273-9736-4AE1E6043059}"/>
    <cellStyle name="Percent 2 2 2 2 3 2 3 5" xfId="30341" xr:uid="{149C10F0-0A85-4217-9FD9-FAB801454DD3}"/>
    <cellStyle name="Percent 2 2 2 2 3 2 3 6" xfId="45225" xr:uid="{008555FB-DFBE-4386-93AC-C4661025000B}"/>
    <cellStyle name="Percent 2 2 2 2 3 2 4" xfId="11515" xr:uid="{EEFD229E-36A5-4324-97C7-8DED804E065B}"/>
    <cellStyle name="Percent 2 2 2 2 3 2 4 2" xfId="25205" xr:uid="{4BFDEEDC-C444-4298-8F94-6AAB72F8AB3A}"/>
    <cellStyle name="Percent 2 2 2 2 3 2 4 2 2" xfId="38897" xr:uid="{192DA590-6F42-451F-82C4-C12A0B00732C}"/>
    <cellStyle name="Percent 2 2 2 2 3 2 4 2 3" xfId="53781" xr:uid="{06628DFC-7B23-4023-9405-EA28382C8239}"/>
    <cellStyle name="Percent 2 2 2 2 3 2 4 3" xfId="18361" xr:uid="{D069F608-47D9-439A-B479-897A6171250A}"/>
    <cellStyle name="Percent 2 2 2 2 3 2 4 4" xfId="32051" xr:uid="{21904620-7377-48C3-B922-7B79A93E5E53}"/>
    <cellStyle name="Percent 2 2 2 2 3 2 4 5" xfId="46935" xr:uid="{3DCA809C-57FC-4ED4-B252-9E3D4AF6E0C7}"/>
    <cellStyle name="Percent 2 2 2 2 3 2 5" xfId="21783" xr:uid="{E785C8DE-67B0-4B77-BB03-E4B2EB4A99A9}"/>
    <cellStyle name="Percent 2 2 2 2 3 2 5 2" xfId="35475" xr:uid="{5D23C08A-D1EB-4C2B-9661-1E3A44D0ED20}"/>
    <cellStyle name="Percent 2 2 2 2 3 2 5 3" xfId="50359" xr:uid="{2287D754-5A02-4B39-BBD4-F7D9BF38876F}"/>
    <cellStyle name="Percent 2 2 2 2 3 2 6" xfId="14939" xr:uid="{A273AEA5-0831-42BF-B70A-07C61EC2D03C}"/>
    <cellStyle name="Percent 2 2 2 2 3 2 7" xfId="28629" xr:uid="{FCC060B8-251C-4BBF-B675-E1C9C501B7DC}"/>
    <cellStyle name="Percent 2 2 2 2 3 2 8" xfId="43513" xr:uid="{B6424E15-4A11-4FB3-8245-A8C07D3039A1}"/>
    <cellStyle name="Percent 2 2 2 2 3 3" xfId="8095" xr:uid="{94EEA580-364E-4742-9105-188BF7C71A48}"/>
    <cellStyle name="Percent 2 2 2 2 3 3 2" xfId="9807" xr:uid="{64FB8E7B-E91C-4A91-BA34-4AAA1291D7A3}"/>
    <cellStyle name="Percent 2 2 2 2 3 3 2 2" xfId="13229" xr:uid="{3346998A-934E-44DB-AF78-0148513CA25D}"/>
    <cellStyle name="Percent 2 2 2 2 3 3 2 2 2" xfId="26919" xr:uid="{CD513981-0A73-48B3-8789-E331AA932E1B}"/>
    <cellStyle name="Percent 2 2 2 2 3 3 2 2 2 2" xfId="40611" xr:uid="{638431D5-1433-4D2C-A07B-1A49A1A9563A}"/>
    <cellStyle name="Percent 2 2 2 2 3 3 2 2 2 3" xfId="55495" xr:uid="{79F6DC4C-7414-496F-B2B4-72EB82384341}"/>
    <cellStyle name="Percent 2 2 2 2 3 3 2 2 3" xfId="20075" xr:uid="{9800B688-DE97-4491-B55D-079387A6A690}"/>
    <cellStyle name="Percent 2 2 2 2 3 3 2 2 4" xfId="33765" xr:uid="{39BBBA2B-E7E4-4AB3-B59E-EDFB9273E686}"/>
    <cellStyle name="Percent 2 2 2 2 3 3 2 2 5" xfId="48649" xr:uid="{A639F018-FBFD-4B5C-884E-C5AAE98660D0}"/>
    <cellStyle name="Percent 2 2 2 2 3 3 2 3" xfId="23497" xr:uid="{A8423884-E1DD-4823-B565-C605664F67D1}"/>
    <cellStyle name="Percent 2 2 2 2 3 3 2 3 2" xfId="37189" xr:uid="{7B27042F-2C5B-4D72-9712-A514DF972BC5}"/>
    <cellStyle name="Percent 2 2 2 2 3 3 2 3 3" xfId="52073" xr:uid="{0D373AE4-49D8-4EA9-8F20-6C25FA76ED06}"/>
    <cellStyle name="Percent 2 2 2 2 3 3 2 4" xfId="16653" xr:uid="{8F40AA55-46B9-46B8-9A96-1FD2F4E28992}"/>
    <cellStyle name="Percent 2 2 2 2 3 3 2 5" xfId="30343" xr:uid="{58E1D1DA-C098-4016-A0E2-6960C7576D56}"/>
    <cellStyle name="Percent 2 2 2 2 3 3 2 6" xfId="45227" xr:uid="{A60F6336-D7B5-4A95-9944-B5060BC9DBA1}"/>
    <cellStyle name="Percent 2 2 2 2 3 3 3" xfId="11517" xr:uid="{00417216-1AAC-48F6-8C3A-3C52B963ACFB}"/>
    <cellStyle name="Percent 2 2 2 2 3 3 3 2" xfId="25207" xr:uid="{7E9B212B-A4BB-4561-B9F5-905D15518AF3}"/>
    <cellStyle name="Percent 2 2 2 2 3 3 3 2 2" xfId="38899" xr:uid="{8F8589CA-2B16-4506-B528-FAB444EED7B0}"/>
    <cellStyle name="Percent 2 2 2 2 3 3 3 2 3" xfId="53783" xr:uid="{A9948FC5-8E1F-48E6-9A63-8DD2020BA78A}"/>
    <cellStyle name="Percent 2 2 2 2 3 3 3 3" xfId="18363" xr:uid="{1815D118-86CF-45D7-ACF0-5E3B6B3A4E0C}"/>
    <cellStyle name="Percent 2 2 2 2 3 3 3 4" xfId="32053" xr:uid="{D353672F-257A-4650-AD50-5DB153B74F60}"/>
    <cellStyle name="Percent 2 2 2 2 3 3 3 5" xfId="46937" xr:uid="{65C7F0E3-2174-4AE4-BAB2-DC61E279F9E4}"/>
    <cellStyle name="Percent 2 2 2 2 3 3 4" xfId="21785" xr:uid="{8F16482C-7866-422C-B983-582A74A229C8}"/>
    <cellStyle name="Percent 2 2 2 2 3 3 4 2" xfId="35477" xr:uid="{2E6BA07E-A1BB-4F19-8D59-53CE54BE1631}"/>
    <cellStyle name="Percent 2 2 2 2 3 3 4 3" xfId="50361" xr:uid="{8121E0A6-2F86-45AF-9B3C-8B22D584ABD6}"/>
    <cellStyle name="Percent 2 2 2 2 3 3 5" xfId="14941" xr:uid="{6CCAD2B2-4D97-44E1-AD73-EB865D100452}"/>
    <cellStyle name="Percent 2 2 2 2 3 3 6" xfId="28631" xr:uid="{E9BED79D-EB66-442E-8251-E39CE86E4B46}"/>
    <cellStyle name="Percent 2 2 2 2 3 3 7" xfId="43515" xr:uid="{3896EF67-6D56-4F4B-982F-439DA108ECAE}"/>
    <cellStyle name="Percent 2 2 2 2 3 4" xfId="8096" xr:uid="{7ACCD74E-574C-4706-8AFA-54789F040885}"/>
    <cellStyle name="Percent 2 2 2 2 3 4 2" xfId="9808" xr:uid="{146B1140-E465-4147-A98C-B72C1D234DD6}"/>
    <cellStyle name="Percent 2 2 2 2 3 4 2 2" xfId="13230" xr:uid="{4A728C30-5224-4BA4-A7A6-C2B41B6C709B}"/>
    <cellStyle name="Percent 2 2 2 2 3 4 2 2 2" xfId="26920" xr:uid="{AF75FAE3-38E6-48CA-9D75-2E6BDE611A83}"/>
    <cellStyle name="Percent 2 2 2 2 3 4 2 2 2 2" xfId="40612" xr:uid="{4A1BBA0D-0843-4CC3-B0DC-593203654249}"/>
    <cellStyle name="Percent 2 2 2 2 3 4 2 2 2 3" xfId="55496" xr:uid="{621E65B4-F8BA-41CD-828B-C28C4161485E}"/>
    <cellStyle name="Percent 2 2 2 2 3 4 2 2 3" xfId="20076" xr:uid="{B61691E7-A732-4F6C-9BDF-452D4F788125}"/>
    <cellStyle name="Percent 2 2 2 2 3 4 2 2 4" xfId="33766" xr:uid="{7BB22ED9-53F8-4852-B5B9-419D4EA7FA2B}"/>
    <cellStyle name="Percent 2 2 2 2 3 4 2 2 5" xfId="48650" xr:uid="{EE352515-F425-4526-8FEA-8FE7022C06BE}"/>
    <cellStyle name="Percent 2 2 2 2 3 4 2 3" xfId="23498" xr:uid="{BEE0AE1E-67B1-484A-B342-25DABA5C3F7C}"/>
    <cellStyle name="Percent 2 2 2 2 3 4 2 3 2" xfId="37190" xr:uid="{91DEC993-EBF3-4A50-B417-BD23B2989D39}"/>
    <cellStyle name="Percent 2 2 2 2 3 4 2 3 3" xfId="52074" xr:uid="{2F5F4574-AB1D-49D5-B1C3-683764584731}"/>
    <cellStyle name="Percent 2 2 2 2 3 4 2 4" xfId="16654" xr:uid="{9009C9B2-C0BA-4101-8C3C-B0C2362A1D23}"/>
    <cellStyle name="Percent 2 2 2 2 3 4 2 5" xfId="30344" xr:uid="{9D6121FD-5666-4EB2-A252-DF9D6483BFF7}"/>
    <cellStyle name="Percent 2 2 2 2 3 4 2 6" xfId="45228" xr:uid="{DA36C1B6-C27A-4E56-ACCB-8339B470708D}"/>
    <cellStyle name="Percent 2 2 2 2 3 4 3" xfId="11518" xr:uid="{4F2D858A-477B-417D-B093-6B7F1D29465B}"/>
    <cellStyle name="Percent 2 2 2 2 3 4 3 2" xfId="25208" xr:uid="{0195A987-E879-4076-8DE6-A07DCF8B7D3C}"/>
    <cellStyle name="Percent 2 2 2 2 3 4 3 2 2" xfId="38900" xr:uid="{1E72B920-8144-4F26-8B86-FEF2FF0A23D7}"/>
    <cellStyle name="Percent 2 2 2 2 3 4 3 2 3" xfId="53784" xr:uid="{CA6A620B-5E7A-4EBE-956D-187E15C6FEA1}"/>
    <cellStyle name="Percent 2 2 2 2 3 4 3 3" xfId="18364" xr:uid="{F6D2ADF7-A3E0-4C39-9037-64B69D166034}"/>
    <cellStyle name="Percent 2 2 2 2 3 4 3 4" xfId="32054" xr:uid="{B18969E0-B504-4634-9733-26D7DEF300CC}"/>
    <cellStyle name="Percent 2 2 2 2 3 4 3 5" xfId="46938" xr:uid="{B5516901-CF1C-46C4-A3F9-501AD1C16214}"/>
    <cellStyle name="Percent 2 2 2 2 3 4 4" xfId="21786" xr:uid="{680B106C-2980-49A7-B3E1-2C0DC435D882}"/>
    <cellStyle name="Percent 2 2 2 2 3 4 4 2" xfId="35478" xr:uid="{FBD0D16E-A93A-45FD-92F2-BF906574C677}"/>
    <cellStyle name="Percent 2 2 2 2 3 4 4 3" xfId="50362" xr:uid="{9EA3C1B1-34D5-40F2-94A4-5CEF86344D90}"/>
    <cellStyle name="Percent 2 2 2 2 3 4 5" xfId="14942" xr:uid="{DA7E4FDE-68B5-4336-B8AB-30736C8A906F}"/>
    <cellStyle name="Percent 2 2 2 2 3 4 6" xfId="28632" xr:uid="{D2CC6DFE-BDA9-457D-B122-183CE1DFED11}"/>
    <cellStyle name="Percent 2 2 2 2 3 4 7" xfId="43516" xr:uid="{B4FB8695-065B-4ACC-8BD5-E19351E60B34}"/>
    <cellStyle name="Percent 2 2 2 2 3 5" xfId="9804" xr:uid="{852769EE-4461-4CB9-90B8-D9397F9DF89B}"/>
    <cellStyle name="Percent 2 2 2 2 3 5 2" xfId="13226" xr:uid="{A02A5427-036B-4BEC-9599-749ADD6BD730}"/>
    <cellStyle name="Percent 2 2 2 2 3 5 2 2" xfId="26916" xr:uid="{29B1853A-E6EE-415E-BF28-D1877375DE7C}"/>
    <cellStyle name="Percent 2 2 2 2 3 5 2 2 2" xfId="40608" xr:uid="{A5C38067-DF50-4FCF-8913-367906D32352}"/>
    <cellStyle name="Percent 2 2 2 2 3 5 2 2 3" xfId="55492" xr:uid="{31020E68-5088-4A6B-85E0-A1FF4B9850D6}"/>
    <cellStyle name="Percent 2 2 2 2 3 5 2 3" xfId="20072" xr:uid="{E997F4DE-EFDC-4154-9337-F9CBBC98EB87}"/>
    <cellStyle name="Percent 2 2 2 2 3 5 2 4" xfId="33762" xr:uid="{819E7A35-3F27-4D03-92EE-77D2676FFEDD}"/>
    <cellStyle name="Percent 2 2 2 2 3 5 2 5" xfId="48646" xr:uid="{87A87708-B45A-4C66-868E-892CAD5F3EF6}"/>
    <cellStyle name="Percent 2 2 2 2 3 5 3" xfId="23494" xr:uid="{C9D6A44A-16CB-41A3-815F-E9C7D3003B84}"/>
    <cellStyle name="Percent 2 2 2 2 3 5 3 2" xfId="37186" xr:uid="{30E12657-D2FE-4C92-9A1E-6E8AC112C387}"/>
    <cellStyle name="Percent 2 2 2 2 3 5 3 3" xfId="52070" xr:uid="{748B8460-EC19-46DB-93D9-87115B934622}"/>
    <cellStyle name="Percent 2 2 2 2 3 5 4" xfId="16650" xr:uid="{27CBFE6D-4E31-41A5-BA9E-5D1940ACD4A3}"/>
    <cellStyle name="Percent 2 2 2 2 3 5 5" xfId="30340" xr:uid="{C0BCFEA2-8D3D-4146-9BBD-7040D3A07F58}"/>
    <cellStyle name="Percent 2 2 2 2 3 5 6" xfId="45224" xr:uid="{8B49B698-DEFA-490D-B9B8-5D812BF11683}"/>
    <cellStyle name="Percent 2 2 2 2 3 6" xfId="11514" xr:uid="{E5627BCD-2E79-4FB3-94BD-95FD105AF2FB}"/>
    <cellStyle name="Percent 2 2 2 2 3 6 2" xfId="25204" xr:uid="{E5DCEDF5-7D49-49FA-B668-EA2128D4EC9F}"/>
    <cellStyle name="Percent 2 2 2 2 3 6 2 2" xfId="38896" xr:uid="{99596471-52CB-4898-B42B-D12EF5255C55}"/>
    <cellStyle name="Percent 2 2 2 2 3 6 2 3" xfId="53780" xr:uid="{5E39FA62-EE72-44D5-8069-805784A88443}"/>
    <cellStyle name="Percent 2 2 2 2 3 6 3" xfId="18360" xr:uid="{037CE0EF-816E-44AE-A1F7-B4AB60BECD5D}"/>
    <cellStyle name="Percent 2 2 2 2 3 6 4" xfId="32050" xr:uid="{25236BA0-73B6-4DAD-89BE-11460D4A4131}"/>
    <cellStyle name="Percent 2 2 2 2 3 6 5" xfId="46934" xr:uid="{E30AD24B-27B0-45F8-AB33-B6ECB0C2A376}"/>
    <cellStyle name="Percent 2 2 2 2 3 7" xfId="21782" xr:uid="{F9B89423-DE3F-4CCD-AFED-B070590F7421}"/>
    <cellStyle name="Percent 2 2 2 2 3 7 2" xfId="35474" xr:uid="{142E41A6-6E2F-4AC8-8C4E-98CD895DD0DE}"/>
    <cellStyle name="Percent 2 2 2 2 3 7 3" xfId="50358" xr:uid="{B620331C-5B4E-4A07-8747-765A04628F5A}"/>
    <cellStyle name="Percent 2 2 2 2 3 8" xfId="14938" xr:uid="{1FB2BF9C-8478-4217-B2DA-3E0E6FB39F2A}"/>
    <cellStyle name="Percent 2 2 2 2 3 9" xfId="28628" xr:uid="{BC3F8CD7-EF3A-4558-9C90-3F863FEF1C11}"/>
    <cellStyle name="Percent 2 2 2 2 4" xfId="8097" xr:uid="{9EF7F73D-2471-4A48-843B-E2F1B1B42591}"/>
    <cellStyle name="Percent 2 2 2 2 4 2" xfId="8098" xr:uid="{7500069C-CA20-4741-AA46-C84D5B23047E}"/>
    <cellStyle name="Percent 2 2 2 2 4 2 2" xfId="9810" xr:uid="{22211CBD-33AE-4F01-8D11-8E52F1747F98}"/>
    <cellStyle name="Percent 2 2 2 2 4 2 2 2" xfId="13232" xr:uid="{3DCC40E9-9192-496C-921B-94DDA971EF5A}"/>
    <cellStyle name="Percent 2 2 2 2 4 2 2 2 2" xfId="26922" xr:uid="{8D69D101-3FE4-45C4-8DDC-5F83342B132F}"/>
    <cellStyle name="Percent 2 2 2 2 4 2 2 2 2 2" xfId="40614" xr:uid="{79251810-A1AB-4426-9F3A-D5BCAB6572FE}"/>
    <cellStyle name="Percent 2 2 2 2 4 2 2 2 2 3" xfId="55498" xr:uid="{50A0EE37-BBBD-4F62-A8D6-81E38BE011C4}"/>
    <cellStyle name="Percent 2 2 2 2 4 2 2 2 3" xfId="20078" xr:uid="{A264018D-6DF5-4265-BDCF-888C726903CA}"/>
    <cellStyle name="Percent 2 2 2 2 4 2 2 2 4" xfId="33768" xr:uid="{649F1128-2639-4056-B9C8-DE0313141BA5}"/>
    <cellStyle name="Percent 2 2 2 2 4 2 2 2 5" xfId="48652" xr:uid="{3AC4BCA6-29EA-45AC-A6EF-0D7B8A4725F8}"/>
    <cellStyle name="Percent 2 2 2 2 4 2 2 3" xfId="23500" xr:uid="{F3A2EDBD-C283-459B-8BC9-D0C7960E4086}"/>
    <cellStyle name="Percent 2 2 2 2 4 2 2 3 2" xfId="37192" xr:uid="{161C8A38-8126-4A56-84BA-99CD09C71F33}"/>
    <cellStyle name="Percent 2 2 2 2 4 2 2 3 3" xfId="52076" xr:uid="{4050954F-B95F-4E1B-8A28-43BC52FD5B9A}"/>
    <cellStyle name="Percent 2 2 2 2 4 2 2 4" xfId="16656" xr:uid="{0BA340D3-8FBD-42B4-AFCF-B8FEA5588B03}"/>
    <cellStyle name="Percent 2 2 2 2 4 2 2 5" xfId="30346" xr:uid="{13BBCF92-4F5F-44ED-9995-9CE0B1391842}"/>
    <cellStyle name="Percent 2 2 2 2 4 2 2 6" xfId="45230" xr:uid="{E3FB7198-97A4-4D09-922F-A847A2E92F62}"/>
    <cellStyle name="Percent 2 2 2 2 4 2 3" xfId="11520" xr:uid="{4A40B61B-8BD3-4AFC-A2C0-30EF5D22EB0A}"/>
    <cellStyle name="Percent 2 2 2 2 4 2 3 2" xfId="25210" xr:uid="{377736BE-8553-44C2-A85D-54F6E7783F04}"/>
    <cellStyle name="Percent 2 2 2 2 4 2 3 2 2" xfId="38902" xr:uid="{C231972C-6148-4792-8CF7-2D85D640DE5C}"/>
    <cellStyle name="Percent 2 2 2 2 4 2 3 2 3" xfId="53786" xr:uid="{5A394606-D79E-4C7E-8499-19E7A5BADC74}"/>
    <cellStyle name="Percent 2 2 2 2 4 2 3 3" xfId="18366" xr:uid="{86286481-E9BB-4F3D-B6D9-0019D38E955C}"/>
    <cellStyle name="Percent 2 2 2 2 4 2 3 4" xfId="32056" xr:uid="{2AA2906B-CD8B-4FA8-8E1F-3D77F1714A55}"/>
    <cellStyle name="Percent 2 2 2 2 4 2 3 5" xfId="46940" xr:uid="{3FD397C6-9633-471E-AF89-DFFE669D0B51}"/>
    <cellStyle name="Percent 2 2 2 2 4 2 4" xfId="21788" xr:uid="{F43A15AD-2558-451D-BE38-23B0084730B0}"/>
    <cellStyle name="Percent 2 2 2 2 4 2 4 2" xfId="35480" xr:uid="{CB1FEC43-18CE-4341-B6CD-733748930F1E}"/>
    <cellStyle name="Percent 2 2 2 2 4 2 4 3" xfId="50364" xr:uid="{5A125A7C-3F79-4D2E-BCF3-5AE65EFC8ACC}"/>
    <cellStyle name="Percent 2 2 2 2 4 2 5" xfId="14944" xr:uid="{43454D72-5063-4807-B5D9-CFA2D6CA8965}"/>
    <cellStyle name="Percent 2 2 2 2 4 2 6" xfId="28634" xr:uid="{33CC00C3-3D32-4F6F-9391-B07B3114B5AF}"/>
    <cellStyle name="Percent 2 2 2 2 4 2 7" xfId="43518" xr:uid="{9CF8F2D7-82AB-4EB6-8833-BBAE7DB84C67}"/>
    <cellStyle name="Percent 2 2 2 2 4 3" xfId="9809" xr:uid="{5192AE22-D67C-4E2B-A152-1A8C112E9F2E}"/>
    <cellStyle name="Percent 2 2 2 2 4 3 2" xfId="13231" xr:uid="{FF1DCA6D-E8DD-403E-9D15-E5C7DF43F27A}"/>
    <cellStyle name="Percent 2 2 2 2 4 3 2 2" xfId="26921" xr:uid="{2A2111DC-4C82-4D23-A356-BA0356DD361D}"/>
    <cellStyle name="Percent 2 2 2 2 4 3 2 2 2" xfId="40613" xr:uid="{4EE9A8E9-0FD1-483E-8784-CC290209E85E}"/>
    <cellStyle name="Percent 2 2 2 2 4 3 2 2 3" xfId="55497" xr:uid="{8CDA2F1F-D95E-4628-A4F0-6FF41C37B1B3}"/>
    <cellStyle name="Percent 2 2 2 2 4 3 2 3" xfId="20077" xr:uid="{083385B3-5585-4BB6-B317-B7CBCBC5F6B4}"/>
    <cellStyle name="Percent 2 2 2 2 4 3 2 4" xfId="33767" xr:uid="{0CC9F893-806B-4612-A057-E2D98A22CFC6}"/>
    <cellStyle name="Percent 2 2 2 2 4 3 2 5" xfId="48651" xr:uid="{F4E98D22-09D4-4762-925A-A8F72BACD35A}"/>
    <cellStyle name="Percent 2 2 2 2 4 3 3" xfId="23499" xr:uid="{776A5169-B740-44EE-AB86-7A9D2EE4AAA3}"/>
    <cellStyle name="Percent 2 2 2 2 4 3 3 2" xfId="37191" xr:uid="{DA4153C3-DCFD-47BB-B231-041707B1F893}"/>
    <cellStyle name="Percent 2 2 2 2 4 3 3 3" xfId="52075" xr:uid="{9555F531-E2B2-4E5C-9BE7-56B78E5CA119}"/>
    <cellStyle name="Percent 2 2 2 2 4 3 4" xfId="16655" xr:uid="{22128545-2ACC-4386-8AAE-03E41903E46C}"/>
    <cellStyle name="Percent 2 2 2 2 4 3 5" xfId="30345" xr:uid="{5EE35BD8-771B-4A0E-A422-3A3BDCE670BB}"/>
    <cellStyle name="Percent 2 2 2 2 4 3 6" xfId="45229" xr:uid="{9F6523D1-9B99-47CF-9247-2079D31D36BA}"/>
    <cellStyle name="Percent 2 2 2 2 4 4" xfId="11519" xr:uid="{F0BF4064-17C1-47C4-BFF5-48EE1E469F86}"/>
    <cellStyle name="Percent 2 2 2 2 4 4 2" xfId="25209" xr:uid="{A272B7F1-5F68-4091-85E5-ED7ADC917C2A}"/>
    <cellStyle name="Percent 2 2 2 2 4 4 2 2" xfId="38901" xr:uid="{EFAAF629-C1DD-491E-A714-03CB40388B84}"/>
    <cellStyle name="Percent 2 2 2 2 4 4 2 3" xfId="53785" xr:uid="{47734366-BE73-483D-B6F4-2207666ED5C7}"/>
    <cellStyle name="Percent 2 2 2 2 4 4 3" xfId="18365" xr:uid="{8964B686-01FD-4EEC-9BEF-2DB877BEA686}"/>
    <cellStyle name="Percent 2 2 2 2 4 4 4" xfId="32055" xr:uid="{E3D64006-C346-491F-AC2F-4F1E0A5BEF69}"/>
    <cellStyle name="Percent 2 2 2 2 4 4 5" xfId="46939" xr:uid="{8DF7D4D8-32C7-4F45-ABED-E2D3939A0727}"/>
    <cellStyle name="Percent 2 2 2 2 4 5" xfId="21787" xr:uid="{78E2DCF4-18C5-4A13-A858-5151BB4A0240}"/>
    <cellStyle name="Percent 2 2 2 2 4 5 2" xfId="35479" xr:uid="{9FB5616E-E44E-4011-8D49-CD2BD9E0DC50}"/>
    <cellStyle name="Percent 2 2 2 2 4 5 3" xfId="50363" xr:uid="{D75815C9-B72B-475B-9FED-1A2BAC4D755A}"/>
    <cellStyle name="Percent 2 2 2 2 4 6" xfId="14943" xr:uid="{35CD9045-4DED-4DED-9903-15D4D33E2288}"/>
    <cellStyle name="Percent 2 2 2 2 4 7" xfId="28633" xr:uid="{DBC2EC40-5F84-4C6C-9919-3A5BE0CF803E}"/>
    <cellStyle name="Percent 2 2 2 2 4 8" xfId="43517" xr:uid="{25C13C44-F973-4CAA-875D-1DD24897E02E}"/>
    <cellStyle name="Percent 2 2 2 2 5" xfId="8099" xr:uid="{4CBAC96E-A0D8-4697-BE82-1878FE4C3B95}"/>
    <cellStyle name="Percent 2 2 2 2 5 2" xfId="9811" xr:uid="{C3A611DB-E890-4734-91D1-A3516F36A4BC}"/>
    <cellStyle name="Percent 2 2 2 2 5 2 2" xfId="13233" xr:uid="{7B4B3534-75E9-4FC1-B3E6-3A9E2BBB37B4}"/>
    <cellStyle name="Percent 2 2 2 2 5 2 2 2" xfId="26923" xr:uid="{1915AAFF-C605-4A51-9981-D2FE0C19F87B}"/>
    <cellStyle name="Percent 2 2 2 2 5 2 2 2 2" xfId="40615" xr:uid="{87E2CC9D-7AAC-44B8-87B2-B3FD2AA61796}"/>
    <cellStyle name="Percent 2 2 2 2 5 2 2 2 3" xfId="55499" xr:uid="{13165E56-E526-4A9B-B3D4-F31D167F1A7E}"/>
    <cellStyle name="Percent 2 2 2 2 5 2 2 3" xfId="20079" xr:uid="{2ED00A0A-EF62-464F-89A5-56F9105E94AF}"/>
    <cellStyle name="Percent 2 2 2 2 5 2 2 4" xfId="33769" xr:uid="{B5CE3C3D-28A1-470F-B57A-77FF4517D7C4}"/>
    <cellStyle name="Percent 2 2 2 2 5 2 2 5" xfId="48653" xr:uid="{5819B824-4806-4685-9084-69FBCB3D54B7}"/>
    <cellStyle name="Percent 2 2 2 2 5 2 3" xfId="23501" xr:uid="{18A0E208-497B-4FAD-8BE2-3A4041E54EAF}"/>
    <cellStyle name="Percent 2 2 2 2 5 2 3 2" xfId="37193" xr:uid="{6410C681-23B5-4148-B965-4F6E17E84A7B}"/>
    <cellStyle name="Percent 2 2 2 2 5 2 3 3" xfId="52077" xr:uid="{4A974359-8B20-4D31-B009-1F7563E0F7EB}"/>
    <cellStyle name="Percent 2 2 2 2 5 2 4" xfId="16657" xr:uid="{EA237EB6-F8D0-4B87-B9F3-012D23E58939}"/>
    <cellStyle name="Percent 2 2 2 2 5 2 5" xfId="30347" xr:uid="{A04727AF-642B-4B81-9AB5-FB23B76000D5}"/>
    <cellStyle name="Percent 2 2 2 2 5 2 6" xfId="45231" xr:uid="{06F664BC-7211-4EF3-A790-18423F5A0DC4}"/>
    <cellStyle name="Percent 2 2 2 2 5 3" xfId="11521" xr:uid="{EB319D2E-C25E-4B79-A7CB-9E5A85D5960C}"/>
    <cellStyle name="Percent 2 2 2 2 5 3 2" xfId="25211" xr:uid="{614576D1-A59D-421D-8190-FAD4D2DEF3DD}"/>
    <cellStyle name="Percent 2 2 2 2 5 3 2 2" xfId="38903" xr:uid="{C787D6F8-45D4-42B4-8D21-7DF1B7C7DE64}"/>
    <cellStyle name="Percent 2 2 2 2 5 3 2 3" xfId="53787" xr:uid="{2D300823-B3FF-489B-89F3-D4A16C28CE9D}"/>
    <cellStyle name="Percent 2 2 2 2 5 3 3" xfId="18367" xr:uid="{C2B069E4-66C5-4977-98A8-FE650F1B6C7F}"/>
    <cellStyle name="Percent 2 2 2 2 5 3 4" xfId="32057" xr:uid="{8A60B929-538E-40AA-8532-706ADDB0F51B}"/>
    <cellStyle name="Percent 2 2 2 2 5 3 5" xfId="46941" xr:uid="{55214696-08D9-4FE5-972F-0B80B747E4CC}"/>
    <cellStyle name="Percent 2 2 2 2 5 4" xfId="21789" xr:uid="{C408C844-3905-4D42-8BF1-5D526DC4B2D8}"/>
    <cellStyle name="Percent 2 2 2 2 5 4 2" xfId="35481" xr:uid="{A15B208C-6883-4588-B58D-A6F881A1E332}"/>
    <cellStyle name="Percent 2 2 2 2 5 4 3" xfId="50365" xr:uid="{F56EA2CC-AB68-4160-AD8F-9A094C07C96D}"/>
    <cellStyle name="Percent 2 2 2 2 5 5" xfId="14945" xr:uid="{1651257D-DA8C-4266-8931-A4575D65C52A}"/>
    <cellStyle name="Percent 2 2 2 2 5 6" xfId="28635" xr:uid="{EFB7A1B7-9316-4A95-A043-AAB571BEF09F}"/>
    <cellStyle name="Percent 2 2 2 2 5 7" xfId="43519" xr:uid="{637B8B26-34FC-41E4-8B7A-219D74118DE5}"/>
    <cellStyle name="Percent 2 2 2 2 6" xfId="8100" xr:uid="{0C940CF1-FAD0-4749-A3E4-5D346EBF98CE}"/>
    <cellStyle name="Percent 2 2 2 2 6 2" xfId="9812" xr:uid="{69AD1359-798E-4C93-8158-0DD1A5C8F78E}"/>
    <cellStyle name="Percent 2 2 2 2 6 2 2" xfId="13234" xr:uid="{97C420AE-4C21-4EFE-921D-3ABEC82603CC}"/>
    <cellStyle name="Percent 2 2 2 2 6 2 2 2" xfId="26924" xr:uid="{44AE4A6B-5B21-44AE-90DD-7C931AAFB2AA}"/>
    <cellStyle name="Percent 2 2 2 2 6 2 2 2 2" xfId="40616" xr:uid="{DA97FD9B-FE59-4F7C-88D3-20EB0624566F}"/>
    <cellStyle name="Percent 2 2 2 2 6 2 2 2 3" xfId="55500" xr:uid="{2FA86D87-B7C8-4A1B-A671-A1C0FC66F7A9}"/>
    <cellStyle name="Percent 2 2 2 2 6 2 2 3" xfId="20080" xr:uid="{CB6B14BE-67A3-48C7-A556-11D202C74859}"/>
    <cellStyle name="Percent 2 2 2 2 6 2 2 4" xfId="33770" xr:uid="{270F6CBD-4EB2-4583-BD78-78E8EAEE2A53}"/>
    <cellStyle name="Percent 2 2 2 2 6 2 2 5" xfId="48654" xr:uid="{283ADE8F-7612-41B3-9459-B0C5AD734DD7}"/>
    <cellStyle name="Percent 2 2 2 2 6 2 3" xfId="23502" xr:uid="{AC5FBD31-E99A-4F4F-97BE-E4F4F1409AB8}"/>
    <cellStyle name="Percent 2 2 2 2 6 2 3 2" xfId="37194" xr:uid="{786B6DC2-C33E-4B1D-88B9-AEA6EC6851EC}"/>
    <cellStyle name="Percent 2 2 2 2 6 2 3 3" xfId="52078" xr:uid="{C3CBB308-58F2-4301-A680-A364983031DF}"/>
    <cellStyle name="Percent 2 2 2 2 6 2 4" xfId="16658" xr:uid="{6781D6D8-574F-492A-ADF4-46EF6937F61C}"/>
    <cellStyle name="Percent 2 2 2 2 6 2 5" xfId="30348" xr:uid="{48857D02-B999-47C1-994F-B3DE640B184C}"/>
    <cellStyle name="Percent 2 2 2 2 6 2 6" xfId="45232" xr:uid="{185CCDFE-46C1-428A-87C3-1C27098F3D5D}"/>
    <cellStyle name="Percent 2 2 2 2 6 3" xfId="11522" xr:uid="{0046F7E7-BE2F-4F46-84B4-0C61A92C8DCE}"/>
    <cellStyle name="Percent 2 2 2 2 6 3 2" xfId="25212" xr:uid="{24908B7E-BC8F-4C56-A191-57F8D49B16D0}"/>
    <cellStyle name="Percent 2 2 2 2 6 3 2 2" xfId="38904" xr:uid="{45B6CFDC-A030-4C14-BDC3-E79314E8F078}"/>
    <cellStyle name="Percent 2 2 2 2 6 3 2 3" xfId="53788" xr:uid="{4EF047BA-5B9B-4796-8338-D38BFC647B4A}"/>
    <cellStyle name="Percent 2 2 2 2 6 3 3" xfId="18368" xr:uid="{497F2C15-263B-4A24-9A93-DC880D19D78D}"/>
    <cellStyle name="Percent 2 2 2 2 6 3 4" xfId="32058" xr:uid="{8C537A3C-E120-48CD-8599-B1F36317C34F}"/>
    <cellStyle name="Percent 2 2 2 2 6 3 5" xfId="46942" xr:uid="{C8B0EBFF-E718-423E-AB8C-9910AD65553C}"/>
    <cellStyle name="Percent 2 2 2 2 6 4" xfId="21790" xr:uid="{A12586EB-508D-4562-BB17-1B13AC87CEE4}"/>
    <cellStyle name="Percent 2 2 2 2 6 4 2" xfId="35482" xr:uid="{9CADA38E-FB20-47A6-AE92-812E82CF6D79}"/>
    <cellStyle name="Percent 2 2 2 2 6 4 3" xfId="50366" xr:uid="{426782E7-BBA5-4D74-A725-9BC4D996AC2D}"/>
    <cellStyle name="Percent 2 2 2 2 6 5" xfId="14946" xr:uid="{26775C9A-9D49-4CB4-9341-BF4246FBBCB9}"/>
    <cellStyle name="Percent 2 2 2 2 6 6" xfId="28636" xr:uid="{AE78CFD9-674C-4DC1-919E-99ED0BA91608}"/>
    <cellStyle name="Percent 2 2 2 2 6 7" xfId="43520" xr:uid="{0A3914B8-A13E-459E-8B84-C8EE5B43F526}"/>
    <cellStyle name="Percent 2 2 2 2 7" xfId="9798" xr:uid="{53EA6A51-932A-4434-87D9-4262180E7F34}"/>
    <cellStyle name="Percent 2 2 2 2 7 2" xfId="13220" xr:uid="{01AFA9AE-D7BF-445E-8D3E-5A2D1C9C0401}"/>
    <cellStyle name="Percent 2 2 2 2 7 2 2" xfId="26910" xr:uid="{E88EE9CF-B5E8-4D9E-B79F-63345868B5DE}"/>
    <cellStyle name="Percent 2 2 2 2 7 2 2 2" xfId="40602" xr:uid="{2068B178-E1F5-4D09-B6E7-8C39BC45EEB3}"/>
    <cellStyle name="Percent 2 2 2 2 7 2 2 3" xfId="55486" xr:uid="{37F65F8A-F341-4C06-BD07-A18F5FF83574}"/>
    <cellStyle name="Percent 2 2 2 2 7 2 3" xfId="20066" xr:uid="{5EE99B75-DCE1-4A26-8CAA-9417EA25D719}"/>
    <cellStyle name="Percent 2 2 2 2 7 2 4" xfId="33756" xr:uid="{12D1D4A2-7EF2-47B2-BF3D-043E6AC0C3F1}"/>
    <cellStyle name="Percent 2 2 2 2 7 2 5" xfId="48640" xr:uid="{8A9C889E-3D51-41DF-83F5-3C75CF6581E3}"/>
    <cellStyle name="Percent 2 2 2 2 7 3" xfId="23488" xr:uid="{90788C1A-70C2-4FA2-83CD-14B7B1BCED6A}"/>
    <cellStyle name="Percent 2 2 2 2 7 3 2" xfId="37180" xr:uid="{05603047-B360-45EB-8041-96650811BA3E}"/>
    <cellStyle name="Percent 2 2 2 2 7 3 3" xfId="52064" xr:uid="{D8CC2503-9124-4385-B2B5-157B66F69508}"/>
    <cellStyle name="Percent 2 2 2 2 7 4" xfId="16644" xr:uid="{5739D5CC-7196-4BB4-8ADB-32951F2DC7D7}"/>
    <cellStyle name="Percent 2 2 2 2 7 5" xfId="30334" xr:uid="{CE0915B8-7B43-4DE4-8AE9-FF7DE2EAFB62}"/>
    <cellStyle name="Percent 2 2 2 2 7 6" xfId="45218" xr:uid="{A535F27F-2CC4-465D-A8D7-0FD456C20323}"/>
    <cellStyle name="Percent 2 2 2 2 8" xfId="11508" xr:uid="{9E8DA459-38F3-4EA5-9C86-9D8A6C5321F9}"/>
    <cellStyle name="Percent 2 2 2 2 8 2" xfId="25198" xr:uid="{6EADB583-3907-40C2-B263-96E265C38105}"/>
    <cellStyle name="Percent 2 2 2 2 8 2 2" xfId="38890" xr:uid="{7644586D-79CD-41EA-8547-D9146ABFDBAB}"/>
    <cellStyle name="Percent 2 2 2 2 8 2 3" xfId="53774" xr:uid="{14B4454C-C700-48EF-88B2-2B725C713D74}"/>
    <cellStyle name="Percent 2 2 2 2 8 3" xfId="18354" xr:uid="{4946DFA5-6EE3-40EE-8730-422C3FF3BE8D}"/>
    <cellStyle name="Percent 2 2 2 2 8 4" xfId="32044" xr:uid="{B31A3CC6-7AD4-46A0-8496-181F6DF3FFE7}"/>
    <cellStyle name="Percent 2 2 2 2 8 5" xfId="46928" xr:uid="{5C4BB7E8-76E7-4364-A2E7-B82EBBF155D5}"/>
    <cellStyle name="Percent 2 2 2 2 9" xfId="21776" xr:uid="{AF3F8D9E-1C9C-4E98-9822-879CA44010AF}"/>
    <cellStyle name="Percent 2 2 2 2 9 2" xfId="35468" xr:uid="{235ED3AB-6712-4C2C-85BA-E620165A9A6B}"/>
    <cellStyle name="Percent 2 2 2 2 9 3" xfId="50352" xr:uid="{61951370-1DA8-44B2-921D-52F7DCBFBB29}"/>
    <cellStyle name="Percent 2 2 2 3" xfId="8101" xr:uid="{A791DC47-857F-4A6A-BFBA-060AF24BB965}"/>
    <cellStyle name="Percent 2 2 2 3 10" xfId="43521" xr:uid="{43D81832-7065-4A33-97CA-AF2CA7E9D632}"/>
    <cellStyle name="Percent 2 2 2 3 2" xfId="8102" xr:uid="{3CEA0CBB-651E-4C85-AF73-C3730FFB9C61}"/>
    <cellStyle name="Percent 2 2 2 3 2 2" xfId="8103" xr:uid="{2354DDFD-8A6E-4F50-A522-4B9BF206EBE6}"/>
    <cellStyle name="Percent 2 2 2 3 2 2 2" xfId="9815" xr:uid="{A3E43240-374D-4B3C-89C9-EF5F3EB7CAD3}"/>
    <cellStyle name="Percent 2 2 2 3 2 2 2 2" xfId="13237" xr:uid="{69F6C39E-BDE9-4F90-ADB6-5E508BABC2DE}"/>
    <cellStyle name="Percent 2 2 2 3 2 2 2 2 2" xfId="26927" xr:uid="{F6E4A849-29E7-4365-91A2-823391A14EA2}"/>
    <cellStyle name="Percent 2 2 2 3 2 2 2 2 2 2" xfId="40619" xr:uid="{1F0F2E38-CB27-4396-8853-2588DC96AE9C}"/>
    <cellStyle name="Percent 2 2 2 3 2 2 2 2 2 3" xfId="55503" xr:uid="{A565A5FC-ADDF-4F22-A678-163998E361BB}"/>
    <cellStyle name="Percent 2 2 2 3 2 2 2 2 3" xfId="20083" xr:uid="{DE66A48D-61B7-497E-9D76-771A02A2D083}"/>
    <cellStyle name="Percent 2 2 2 3 2 2 2 2 4" xfId="33773" xr:uid="{B55A5813-83E4-487E-B2BF-6B513B08B80D}"/>
    <cellStyle name="Percent 2 2 2 3 2 2 2 2 5" xfId="48657" xr:uid="{2D7EF4FF-E34F-4DB5-870D-016AE7BA7CA5}"/>
    <cellStyle name="Percent 2 2 2 3 2 2 2 3" xfId="23505" xr:uid="{1DFFA0A3-5038-4210-9324-D46D92D590D3}"/>
    <cellStyle name="Percent 2 2 2 3 2 2 2 3 2" xfId="37197" xr:uid="{477ED074-54B6-4008-904B-A8E359CDFF84}"/>
    <cellStyle name="Percent 2 2 2 3 2 2 2 3 3" xfId="52081" xr:uid="{90A67181-B380-43E3-BAA8-2F8C9D30C378}"/>
    <cellStyle name="Percent 2 2 2 3 2 2 2 4" xfId="16661" xr:uid="{3584F00F-1DA7-4160-8FBD-C1B102071E94}"/>
    <cellStyle name="Percent 2 2 2 3 2 2 2 5" xfId="30351" xr:uid="{25516B15-E5B5-4E5E-B911-22AFEA766815}"/>
    <cellStyle name="Percent 2 2 2 3 2 2 2 6" xfId="45235" xr:uid="{1E0CBA60-12D0-434C-83EF-B9D34B4F1532}"/>
    <cellStyle name="Percent 2 2 2 3 2 2 3" xfId="11525" xr:uid="{37D2451A-060B-4D55-923A-67933F1F0380}"/>
    <cellStyle name="Percent 2 2 2 3 2 2 3 2" xfId="25215" xr:uid="{06C82B5B-3E92-4BE6-AF30-5C82D3427587}"/>
    <cellStyle name="Percent 2 2 2 3 2 2 3 2 2" xfId="38907" xr:uid="{9B9B0A59-F1F3-41F6-9B5D-5021DC51AD02}"/>
    <cellStyle name="Percent 2 2 2 3 2 2 3 2 3" xfId="53791" xr:uid="{86E8B483-8481-4A34-8550-79E01A50B53E}"/>
    <cellStyle name="Percent 2 2 2 3 2 2 3 3" xfId="18371" xr:uid="{3FBC1CAC-085B-4796-BF2F-8FC18458FEC3}"/>
    <cellStyle name="Percent 2 2 2 3 2 2 3 4" xfId="32061" xr:uid="{3E1C9F4D-58D9-451D-9FF2-3CAE1CF4B1A8}"/>
    <cellStyle name="Percent 2 2 2 3 2 2 3 5" xfId="46945" xr:uid="{0193318D-92BF-421B-8355-6111CECC560C}"/>
    <cellStyle name="Percent 2 2 2 3 2 2 4" xfId="21793" xr:uid="{3D4DC4F0-292C-4F57-BD75-79AB59A174D2}"/>
    <cellStyle name="Percent 2 2 2 3 2 2 4 2" xfId="35485" xr:uid="{67743E48-5D76-4042-A4AE-D5B19B8D88E7}"/>
    <cellStyle name="Percent 2 2 2 3 2 2 4 3" xfId="50369" xr:uid="{954068AE-ED2F-4093-9AEC-6237C502D88B}"/>
    <cellStyle name="Percent 2 2 2 3 2 2 5" xfId="14949" xr:uid="{45B29CA1-8032-4925-BF6D-868D4CA64103}"/>
    <cellStyle name="Percent 2 2 2 3 2 2 6" xfId="28639" xr:uid="{B3FCD263-A242-4452-89C3-C7D62D722A9E}"/>
    <cellStyle name="Percent 2 2 2 3 2 2 7" xfId="43523" xr:uid="{DD1B4B47-CA02-469D-828C-83B9C1535454}"/>
    <cellStyle name="Percent 2 2 2 3 2 3" xfId="9814" xr:uid="{42FAD958-DE3A-4411-BF65-B82C9A021B9F}"/>
    <cellStyle name="Percent 2 2 2 3 2 3 2" xfId="13236" xr:uid="{5B7A9918-2349-43DF-8488-0FE48E8D31CA}"/>
    <cellStyle name="Percent 2 2 2 3 2 3 2 2" xfId="26926" xr:uid="{39B970DA-A51C-4517-A8A3-431EAA31DCAD}"/>
    <cellStyle name="Percent 2 2 2 3 2 3 2 2 2" xfId="40618" xr:uid="{19467674-F530-4EA0-A97A-4F764BA80EE8}"/>
    <cellStyle name="Percent 2 2 2 3 2 3 2 2 3" xfId="55502" xr:uid="{F5488FFB-5848-438B-A7EB-E56227F1DED1}"/>
    <cellStyle name="Percent 2 2 2 3 2 3 2 3" xfId="20082" xr:uid="{DEAFA619-F15E-4A90-83AC-3E6380C05715}"/>
    <cellStyle name="Percent 2 2 2 3 2 3 2 4" xfId="33772" xr:uid="{D8EB2384-63BA-403D-8853-0651B0E56C78}"/>
    <cellStyle name="Percent 2 2 2 3 2 3 2 5" xfId="48656" xr:uid="{5A1F8B8D-250D-4800-B66D-B2E4C9EBB9AB}"/>
    <cellStyle name="Percent 2 2 2 3 2 3 3" xfId="23504" xr:uid="{AC320044-39D5-4301-895D-C5A219CF52EF}"/>
    <cellStyle name="Percent 2 2 2 3 2 3 3 2" xfId="37196" xr:uid="{16AA6D1A-B9E0-469D-A22E-C85875C3FECC}"/>
    <cellStyle name="Percent 2 2 2 3 2 3 3 3" xfId="52080" xr:uid="{C451E12B-E2AE-44F4-9EEF-E3886F629F6A}"/>
    <cellStyle name="Percent 2 2 2 3 2 3 4" xfId="16660" xr:uid="{E1766CBA-1E59-41A4-89AE-7D90981C9F7E}"/>
    <cellStyle name="Percent 2 2 2 3 2 3 5" xfId="30350" xr:uid="{CD349A92-24E0-4ED5-A2A5-E1AEC3E5EF44}"/>
    <cellStyle name="Percent 2 2 2 3 2 3 6" xfId="45234" xr:uid="{3134AE70-7FA8-4FBC-A3C8-F99C1C32E425}"/>
    <cellStyle name="Percent 2 2 2 3 2 4" xfId="11524" xr:uid="{E5490FB6-1CD3-410E-9EA9-35D7B5F1B059}"/>
    <cellStyle name="Percent 2 2 2 3 2 4 2" xfId="25214" xr:uid="{85970009-C3AE-4D3A-9B26-91BF4FAE4673}"/>
    <cellStyle name="Percent 2 2 2 3 2 4 2 2" xfId="38906" xr:uid="{F4634E18-3F0D-475E-A266-D15E751F1488}"/>
    <cellStyle name="Percent 2 2 2 3 2 4 2 3" xfId="53790" xr:uid="{F2D466BE-5103-477A-98E7-7E341938EEE5}"/>
    <cellStyle name="Percent 2 2 2 3 2 4 3" xfId="18370" xr:uid="{89A3D4CC-913A-40FF-AF17-CA929C1160AF}"/>
    <cellStyle name="Percent 2 2 2 3 2 4 4" xfId="32060" xr:uid="{E798BB35-3094-4D04-ACF4-99BF809C321B}"/>
    <cellStyle name="Percent 2 2 2 3 2 4 5" xfId="46944" xr:uid="{78511EC9-D30D-400D-8DE1-512E0AC7B35D}"/>
    <cellStyle name="Percent 2 2 2 3 2 5" xfId="21792" xr:uid="{0F344208-1F3D-4257-9D11-04CCBF53F7F8}"/>
    <cellStyle name="Percent 2 2 2 3 2 5 2" xfId="35484" xr:uid="{AA17D938-3668-45E2-B65E-B1DFA92E8581}"/>
    <cellStyle name="Percent 2 2 2 3 2 5 3" xfId="50368" xr:uid="{12F0A0A7-CDF3-4F7C-99B0-660EC578B0BE}"/>
    <cellStyle name="Percent 2 2 2 3 2 6" xfId="14948" xr:uid="{5E27D985-A0F4-401D-9B8B-457942B32116}"/>
    <cellStyle name="Percent 2 2 2 3 2 7" xfId="28638" xr:uid="{9184A4DF-0B80-469E-8A40-9B8EB56B6404}"/>
    <cellStyle name="Percent 2 2 2 3 2 8" xfId="43522" xr:uid="{8E19210C-AD03-49FE-B2DD-52F3EAE5294B}"/>
    <cellStyle name="Percent 2 2 2 3 3" xfId="8104" xr:uid="{FF185978-DB2C-4B67-BAE4-E89146FE3BC0}"/>
    <cellStyle name="Percent 2 2 2 3 3 2" xfId="9816" xr:uid="{CD66E753-5545-4510-B778-BA14610A73DF}"/>
    <cellStyle name="Percent 2 2 2 3 3 2 2" xfId="13238" xr:uid="{DBF5618C-DBC7-4815-92E0-6F16B528F262}"/>
    <cellStyle name="Percent 2 2 2 3 3 2 2 2" xfId="26928" xr:uid="{FBBBB53E-9CB7-4F3B-8E95-0A6FC5BA4055}"/>
    <cellStyle name="Percent 2 2 2 3 3 2 2 2 2" xfId="40620" xr:uid="{3941C47F-67FD-4169-BAD2-FE0F0313A4E2}"/>
    <cellStyle name="Percent 2 2 2 3 3 2 2 2 3" xfId="55504" xr:uid="{15858F12-AAE8-4589-87B1-0429D3452560}"/>
    <cellStyle name="Percent 2 2 2 3 3 2 2 3" xfId="20084" xr:uid="{07797195-14A3-43E2-9E20-3A605AE0B892}"/>
    <cellStyle name="Percent 2 2 2 3 3 2 2 4" xfId="33774" xr:uid="{08335F8F-3384-4535-8D93-510C6C212934}"/>
    <cellStyle name="Percent 2 2 2 3 3 2 2 5" xfId="48658" xr:uid="{C8FA99F7-2D0D-44CB-B608-C11E9F1A787A}"/>
    <cellStyle name="Percent 2 2 2 3 3 2 3" xfId="23506" xr:uid="{5393024B-93F2-4868-B158-B296046CA04F}"/>
    <cellStyle name="Percent 2 2 2 3 3 2 3 2" xfId="37198" xr:uid="{60066C88-F402-4D2A-A490-0B16B9FE7827}"/>
    <cellStyle name="Percent 2 2 2 3 3 2 3 3" xfId="52082" xr:uid="{2D16ACF5-611C-4512-BC78-5374D9B09C27}"/>
    <cellStyle name="Percent 2 2 2 3 3 2 4" xfId="16662" xr:uid="{C6FF8C0C-400A-405C-8810-DE3EF5456CF3}"/>
    <cellStyle name="Percent 2 2 2 3 3 2 5" xfId="30352" xr:uid="{F741BEF2-531E-458A-9E80-E824323B1320}"/>
    <cellStyle name="Percent 2 2 2 3 3 2 6" xfId="45236" xr:uid="{75EAFE27-E4F6-4772-822B-01A3E76A9ECE}"/>
    <cellStyle name="Percent 2 2 2 3 3 3" xfId="11526" xr:uid="{510E63D5-B2E8-4367-9B97-C716E6FE5963}"/>
    <cellStyle name="Percent 2 2 2 3 3 3 2" xfId="25216" xr:uid="{A9A0BEBA-71BD-4193-A673-36C47072CFF1}"/>
    <cellStyle name="Percent 2 2 2 3 3 3 2 2" xfId="38908" xr:uid="{6FDD9E53-152E-459F-9E03-FAC117370DB9}"/>
    <cellStyle name="Percent 2 2 2 3 3 3 2 3" xfId="53792" xr:uid="{D4E4EB67-EDE8-4299-8C92-3B9113B4EE9B}"/>
    <cellStyle name="Percent 2 2 2 3 3 3 3" xfId="18372" xr:uid="{0B63FF76-19BC-45FA-9908-F63631B19708}"/>
    <cellStyle name="Percent 2 2 2 3 3 3 4" xfId="32062" xr:uid="{30175603-AA64-46FF-B467-5F06417DDE91}"/>
    <cellStyle name="Percent 2 2 2 3 3 3 5" xfId="46946" xr:uid="{485C1512-EB0D-44BF-B48F-A67B92EC823C}"/>
    <cellStyle name="Percent 2 2 2 3 3 4" xfId="21794" xr:uid="{6FEF0E43-68DF-45A7-B720-2FA503A9FA7E}"/>
    <cellStyle name="Percent 2 2 2 3 3 4 2" xfId="35486" xr:uid="{0813A676-1243-456C-9866-C382F6F5434C}"/>
    <cellStyle name="Percent 2 2 2 3 3 4 3" xfId="50370" xr:uid="{892638C8-BCFB-40E0-AD47-D789D89767C8}"/>
    <cellStyle name="Percent 2 2 2 3 3 5" xfId="14950" xr:uid="{EB4A665B-ED19-4438-ABE0-E13F641577A6}"/>
    <cellStyle name="Percent 2 2 2 3 3 6" xfId="28640" xr:uid="{94B7AD1D-1644-4941-828D-E4B32D2BDCA7}"/>
    <cellStyle name="Percent 2 2 2 3 3 7" xfId="43524" xr:uid="{C9C09B3F-8415-41DA-AD55-191433F1C0BB}"/>
    <cellStyle name="Percent 2 2 2 3 4" xfId="8105" xr:uid="{F3D0EF70-1FD0-4EEB-B70E-B341051C7164}"/>
    <cellStyle name="Percent 2 2 2 3 4 2" xfId="9817" xr:uid="{3A5B4B11-7148-4F12-8300-981555D64177}"/>
    <cellStyle name="Percent 2 2 2 3 4 2 2" xfId="13239" xr:uid="{75D6D6BC-8009-44F0-9B6A-6E12F3C6F17A}"/>
    <cellStyle name="Percent 2 2 2 3 4 2 2 2" xfId="26929" xr:uid="{E96BD305-8971-4D54-A27C-F5FDCB526302}"/>
    <cellStyle name="Percent 2 2 2 3 4 2 2 2 2" xfId="40621" xr:uid="{9AE63675-3E36-4008-8973-8E879E69D93D}"/>
    <cellStyle name="Percent 2 2 2 3 4 2 2 2 3" xfId="55505" xr:uid="{8144A337-E459-4FDC-9F69-FF1986583F3B}"/>
    <cellStyle name="Percent 2 2 2 3 4 2 2 3" xfId="20085" xr:uid="{0C26A77E-4F9B-4598-A5E7-9317A1C46E4B}"/>
    <cellStyle name="Percent 2 2 2 3 4 2 2 4" xfId="33775" xr:uid="{E92E0DBE-9CDF-4F8D-98E9-06161F8CB932}"/>
    <cellStyle name="Percent 2 2 2 3 4 2 2 5" xfId="48659" xr:uid="{D17FA641-DE11-4415-B256-A487AC78C3DB}"/>
    <cellStyle name="Percent 2 2 2 3 4 2 3" xfId="23507" xr:uid="{8EBD8EA9-A8D2-44BB-9293-5A8CBAF1F0C5}"/>
    <cellStyle name="Percent 2 2 2 3 4 2 3 2" xfId="37199" xr:uid="{F02D73A9-48ED-477D-AE52-E7F7B36666E7}"/>
    <cellStyle name="Percent 2 2 2 3 4 2 3 3" xfId="52083" xr:uid="{CD2ADDD5-8CAE-4C47-852D-6D57030DEF0E}"/>
    <cellStyle name="Percent 2 2 2 3 4 2 4" xfId="16663" xr:uid="{FA2BE854-BCF1-44C5-AC06-8EA31423FDE2}"/>
    <cellStyle name="Percent 2 2 2 3 4 2 5" xfId="30353" xr:uid="{0446BBE1-A61D-483D-8B51-3A9F32D11C6F}"/>
    <cellStyle name="Percent 2 2 2 3 4 2 6" xfId="45237" xr:uid="{F1960A57-D657-42C4-A6AA-D9662FA6F314}"/>
    <cellStyle name="Percent 2 2 2 3 4 3" xfId="11527" xr:uid="{95BAA484-0C11-4939-8DB7-A195F8760A60}"/>
    <cellStyle name="Percent 2 2 2 3 4 3 2" xfId="25217" xr:uid="{C4155E8B-2471-4961-9C75-867D788C153E}"/>
    <cellStyle name="Percent 2 2 2 3 4 3 2 2" xfId="38909" xr:uid="{1D318EF5-B32F-46E6-8104-C1898F0982EF}"/>
    <cellStyle name="Percent 2 2 2 3 4 3 2 3" xfId="53793" xr:uid="{EA11E376-6A76-444A-8E1F-3F073F1473C0}"/>
    <cellStyle name="Percent 2 2 2 3 4 3 3" xfId="18373" xr:uid="{AFAAB4A9-2249-45AD-8446-A03B17C531FA}"/>
    <cellStyle name="Percent 2 2 2 3 4 3 4" xfId="32063" xr:uid="{50B2708E-49F5-4E72-9A96-3805E3B74867}"/>
    <cellStyle name="Percent 2 2 2 3 4 3 5" xfId="46947" xr:uid="{A0BE4D3F-2704-4E19-8058-E0BB4B0CEE88}"/>
    <cellStyle name="Percent 2 2 2 3 4 4" xfId="21795" xr:uid="{E69A82FB-29B8-4190-9DEF-B7CF19E27B5A}"/>
    <cellStyle name="Percent 2 2 2 3 4 4 2" xfId="35487" xr:uid="{9C1DFCF1-D72F-43C8-BA2D-9B441F442A23}"/>
    <cellStyle name="Percent 2 2 2 3 4 4 3" xfId="50371" xr:uid="{603FFCDF-4614-45F2-BBFC-3B2F77826747}"/>
    <cellStyle name="Percent 2 2 2 3 4 5" xfId="14951" xr:uid="{F4EC730D-75C3-4A1C-9190-86EB469B66F1}"/>
    <cellStyle name="Percent 2 2 2 3 4 6" xfId="28641" xr:uid="{310446E7-AF93-4221-8130-0A5CE54A3F54}"/>
    <cellStyle name="Percent 2 2 2 3 4 7" xfId="43525" xr:uid="{77A0635F-3143-434B-9455-5AB153866CB8}"/>
    <cellStyle name="Percent 2 2 2 3 5" xfId="9813" xr:uid="{41DB9960-19D8-405B-906E-80DF3AC17B2F}"/>
    <cellStyle name="Percent 2 2 2 3 5 2" xfId="13235" xr:uid="{489751E0-9537-4B53-A76E-A91D378917F8}"/>
    <cellStyle name="Percent 2 2 2 3 5 2 2" xfId="26925" xr:uid="{A59BC88F-7BE0-426D-B9B2-ADFD2187D637}"/>
    <cellStyle name="Percent 2 2 2 3 5 2 2 2" xfId="40617" xr:uid="{25C63EF9-636A-4797-ABCB-9AC13E6E185A}"/>
    <cellStyle name="Percent 2 2 2 3 5 2 2 3" xfId="55501" xr:uid="{03DE195E-1076-4617-8D53-09A6581C414F}"/>
    <cellStyle name="Percent 2 2 2 3 5 2 3" xfId="20081" xr:uid="{575E1CE4-9402-4658-B053-4BB82890F12D}"/>
    <cellStyle name="Percent 2 2 2 3 5 2 4" xfId="33771" xr:uid="{94E00051-0CA0-495C-83AC-2CDB12DB1BE7}"/>
    <cellStyle name="Percent 2 2 2 3 5 2 5" xfId="48655" xr:uid="{5EACCD03-5117-4C3A-93F5-8704AF90A9C4}"/>
    <cellStyle name="Percent 2 2 2 3 5 3" xfId="23503" xr:uid="{D7078B95-2F3A-4A77-B7B4-F6D96598BE6C}"/>
    <cellStyle name="Percent 2 2 2 3 5 3 2" xfId="37195" xr:uid="{1061886A-F664-4972-8D26-3F9069750C4C}"/>
    <cellStyle name="Percent 2 2 2 3 5 3 3" xfId="52079" xr:uid="{1BE4D472-A6B8-4EC1-B402-5E2FC798FA9F}"/>
    <cellStyle name="Percent 2 2 2 3 5 4" xfId="16659" xr:uid="{3B2E9C06-D49F-4F10-AD71-625993748DDC}"/>
    <cellStyle name="Percent 2 2 2 3 5 5" xfId="30349" xr:uid="{83A8BF32-E6AC-4B57-96CF-B6F3AFFE1B9A}"/>
    <cellStyle name="Percent 2 2 2 3 5 6" xfId="45233" xr:uid="{123C24EA-03C0-4DFE-B866-5D1BE7EAD1ED}"/>
    <cellStyle name="Percent 2 2 2 3 6" xfId="11523" xr:uid="{BD977991-4773-4080-8FDA-A919FC109386}"/>
    <cellStyle name="Percent 2 2 2 3 6 2" xfId="25213" xr:uid="{78C3F03E-339B-4D6E-ABCE-F54709512625}"/>
    <cellStyle name="Percent 2 2 2 3 6 2 2" xfId="38905" xr:uid="{D128211D-B767-4576-8830-EE53940A1AF1}"/>
    <cellStyle name="Percent 2 2 2 3 6 2 3" xfId="53789" xr:uid="{EDDB12EB-5FFB-4774-8049-CA8C02BAB3F3}"/>
    <cellStyle name="Percent 2 2 2 3 6 3" xfId="18369" xr:uid="{3D44DD26-4679-410F-9BD5-54C9CB4201B8}"/>
    <cellStyle name="Percent 2 2 2 3 6 4" xfId="32059" xr:uid="{D45E9FC8-B047-493C-9A7D-C7AEB4C9F541}"/>
    <cellStyle name="Percent 2 2 2 3 6 5" xfId="46943" xr:uid="{44A89C20-6C8F-489D-9C06-C225072C982F}"/>
    <cellStyle name="Percent 2 2 2 3 7" xfId="21791" xr:uid="{E4ACE1B1-4ABB-4396-B164-15F04A2EDF95}"/>
    <cellStyle name="Percent 2 2 2 3 7 2" xfId="35483" xr:uid="{278F4C21-711F-410E-86F5-FC7D48CA1102}"/>
    <cellStyle name="Percent 2 2 2 3 7 3" xfId="50367" xr:uid="{9A574F4A-2B45-4015-8374-8C21D2658109}"/>
    <cellStyle name="Percent 2 2 2 3 8" xfId="14947" xr:uid="{9FDB3422-CB95-4569-BA79-F62C5F633ECB}"/>
    <cellStyle name="Percent 2 2 2 3 9" xfId="28637" xr:uid="{34380A45-E7A5-4992-A332-FECA77D0E7D3}"/>
    <cellStyle name="Percent 2 2 2 4" xfId="8106" xr:uid="{5B938B4F-82E4-4D67-9901-B2BB7BF15E4B}"/>
    <cellStyle name="Percent 2 2 2 4 10" xfId="43526" xr:uid="{6AB54154-B30E-4633-863E-3EB342A6B6D3}"/>
    <cellStyle name="Percent 2 2 2 4 2" xfId="8107" xr:uid="{569C0DFD-F727-4E3D-873D-E45A4927412C}"/>
    <cellStyle name="Percent 2 2 2 4 2 2" xfId="8108" xr:uid="{6D3D85FA-F8BC-4A40-B670-85C80FA7C48B}"/>
    <cellStyle name="Percent 2 2 2 4 2 2 2" xfId="9820" xr:uid="{EC61B63E-B2EC-4FE0-89B3-698D450C1711}"/>
    <cellStyle name="Percent 2 2 2 4 2 2 2 2" xfId="13242" xr:uid="{0038AC69-78C8-4D36-8014-AC1CF7327C55}"/>
    <cellStyle name="Percent 2 2 2 4 2 2 2 2 2" xfId="26932" xr:uid="{EE3143C6-2476-4D8E-A9FE-326B1F3501D5}"/>
    <cellStyle name="Percent 2 2 2 4 2 2 2 2 2 2" xfId="40624" xr:uid="{F774F065-1F49-45CF-B67C-D83A45F57ADA}"/>
    <cellStyle name="Percent 2 2 2 4 2 2 2 2 2 3" xfId="55508" xr:uid="{5DB6E41B-92C2-42EF-9311-C7E234CB02CE}"/>
    <cellStyle name="Percent 2 2 2 4 2 2 2 2 3" xfId="20088" xr:uid="{69DA2C71-2BEE-4B75-9668-955F2EF2A591}"/>
    <cellStyle name="Percent 2 2 2 4 2 2 2 2 4" xfId="33778" xr:uid="{E76A36DA-0DCC-417E-8630-99CA82F8C5F5}"/>
    <cellStyle name="Percent 2 2 2 4 2 2 2 2 5" xfId="48662" xr:uid="{F9109A01-F15A-47A8-8322-180A05EC99BE}"/>
    <cellStyle name="Percent 2 2 2 4 2 2 2 3" xfId="23510" xr:uid="{6D4F9E55-B9D0-4AE8-AFEE-0BE3608C7BEC}"/>
    <cellStyle name="Percent 2 2 2 4 2 2 2 3 2" xfId="37202" xr:uid="{EF644039-3204-435D-9EC2-C46683A4A4E7}"/>
    <cellStyle name="Percent 2 2 2 4 2 2 2 3 3" xfId="52086" xr:uid="{7B9770C3-196E-4B9D-BEFB-3B7FEE0A083D}"/>
    <cellStyle name="Percent 2 2 2 4 2 2 2 4" xfId="16666" xr:uid="{8160ED26-BFD4-4A73-8A33-D0A9A6814D90}"/>
    <cellStyle name="Percent 2 2 2 4 2 2 2 5" xfId="30356" xr:uid="{3BEEE263-857B-4512-9BDE-16A93B809D37}"/>
    <cellStyle name="Percent 2 2 2 4 2 2 2 6" xfId="45240" xr:uid="{DAF98A7B-4A2F-4E82-AC42-75067416CE84}"/>
    <cellStyle name="Percent 2 2 2 4 2 2 3" xfId="11530" xr:uid="{7ADEEA34-0E59-4C17-8A51-9AF7A82FA9D0}"/>
    <cellStyle name="Percent 2 2 2 4 2 2 3 2" xfId="25220" xr:uid="{F8E17BB1-0617-431E-ABD2-B8D779462144}"/>
    <cellStyle name="Percent 2 2 2 4 2 2 3 2 2" xfId="38912" xr:uid="{2753C990-7A0F-4F28-B1B0-962B435723C6}"/>
    <cellStyle name="Percent 2 2 2 4 2 2 3 2 3" xfId="53796" xr:uid="{D9E31D66-DB55-4CBA-BD74-7C0F21F04A83}"/>
    <cellStyle name="Percent 2 2 2 4 2 2 3 3" xfId="18376" xr:uid="{E33AAFCE-F69E-4AF2-AABA-C34B362122A0}"/>
    <cellStyle name="Percent 2 2 2 4 2 2 3 4" xfId="32066" xr:uid="{8AEF936A-2086-4C31-B5B1-68085F486050}"/>
    <cellStyle name="Percent 2 2 2 4 2 2 3 5" xfId="46950" xr:uid="{29BA303D-E437-473B-9950-C592D5EB32F2}"/>
    <cellStyle name="Percent 2 2 2 4 2 2 4" xfId="21798" xr:uid="{60C45C03-CC81-494E-8DBD-EF0D67EECC27}"/>
    <cellStyle name="Percent 2 2 2 4 2 2 4 2" xfId="35490" xr:uid="{E578D624-9B4A-4F53-B08E-C0EDA5CAB6CE}"/>
    <cellStyle name="Percent 2 2 2 4 2 2 4 3" xfId="50374" xr:uid="{FF32117E-94AA-47AA-86C1-E0CDB4ADD7E5}"/>
    <cellStyle name="Percent 2 2 2 4 2 2 5" xfId="14954" xr:uid="{BC7C3BB6-25ED-4A78-B221-85A74618C830}"/>
    <cellStyle name="Percent 2 2 2 4 2 2 6" xfId="28644" xr:uid="{EB974069-45B3-4CC7-AA2C-EFDCBCE0A01F}"/>
    <cellStyle name="Percent 2 2 2 4 2 2 7" xfId="43528" xr:uid="{F0FCBA5B-41C8-4311-9D94-A6D16B383519}"/>
    <cellStyle name="Percent 2 2 2 4 2 3" xfId="9819" xr:uid="{B0B8A187-95A1-4AB9-A5D7-112951AC1B92}"/>
    <cellStyle name="Percent 2 2 2 4 2 3 2" xfId="13241" xr:uid="{194B9B92-8410-4C99-AC4D-7816C6454355}"/>
    <cellStyle name="Percent 2 2 2 4 2 3 2 2" xfId="26931" xr:uid="{067277D1-6782-4A29-9603-3A94679A3F30}"/>
    <cellStyle name="Percent 2 2 2 4 2 3 2 2 2" xfId="40623" xr:uid="{0EAF4E23-1798-4189-B73F-BA89CB177304}"/>
    <cellStyle name="Percent 2 2 2 4 2 3 2 2 3" xfId="55507" xr:uid="{7CBDB566-D382-414A-81DA-09CF6C5D3203}"/>
    <cellStyle name="Percent 2 2 2 4 2 3 2 3" xfId="20087" xr:uid="{8839CDCB-FEA2-496A-ADCD-8DFBF5530CEB}"/>
    <cellStyle name="Percent 2 2 2 4 2 3 2 4" xfId="33777" xr:uid="{001337C1-43AC-4A53-887F-26599BB09634}"/>
    <cellStyle name="Percent 2 2 2 4 2 3 2 5" xfId="48661" xr:uid="{7BA5D9AF-4FDB-49C4-A219-9320F9D79F30}"/>
    <cellStyle name="Percent 2 2 2 4 2 3 3" xfId="23509" xr:uid="{74CA82E5-5292-4CDE-8923-CCFA135A09A5}"/>
    <cellStyle name="Percent 2 2 2 4 2 3 3 2" xfId="37201" xr:uid="{CA0C9FC3-D867-49BA-B7E4-0E6E3753B29A}"/>
    <cellStyle name="Percent 2 2 2 4 2 3 3 3" xfId="52085" xr:uid="{E77A98DC-19B9-4018-896E-284F4FA171DD}"/>
    <cellStyle name="Percent 2 2 2 4 2 3 4" xfId="16665" xr:uid="{205EADC7-B867-4277-9BE7-5F982D4C28AB}"/>
    <cellStyle name="Percent 2 2 2 4 2 3 5" xfId="30355" xr:uid="{D5E9EEDA-2669-4995-86D8-CC4C29FFE0EA}"/>
    <cellStyle name="Percent 2 2 2 4 2 3 6" xfId="45239" xr:uid="{FA59978C-7825-4C4A-B923-96DEC4CC7934}"/>
    <cellStyle name="Percent 2 2 2 4 2 4" xfId="11529" xr:uid="{022D5DD7-4E8D-423F-8E15-D3C4DB2345B7}"/>
    <cellStyle name="Percent 2 2 2 4 2 4 2" xfId="25219" xr:uid="{6014725D-2944-42DB-ACB3-9B54D7ECA029}"/>
    <cellStyle name="Percent 2 2 2 4 2 4 2 2" xfId="38911" xr:uid="{560111FC-689A-4D76-9321-8E97B42B8E69}"/>
    <cellStyle name="Percent 2 2 2 4 2 4 2 3" xfId="53795" xr:uid="{AF90524B-6635-489E-B898-89F853ED97F0}"/>
    <cellStyle name="Percent 2 2 2 4 2 4 3" xfId="18375" xr:uid="{8F93CF38-E4BB-481B-A658-609FE6F0BEA9}"/>
    <cellStyle name="Percent 2 2 2 4 2 4 4" xfId="32065" xr:uid="{06DD820D-F93C-4508-991E-14791476D971}"/>
    <cellStyle name="Percent 2 2 2 4 2 4 5" xfId="46949" xr:uid="{EB6646A8-1CAD-4D95-8876-D9C8E215E758}"/>
    <cellStyle name="Percent 2 2 2 4 2 5" xfId="21797" xr:uid="{2DB226D3-F527-42CF-BED8-8DBAC006FF9B}"/>
    <cellStyle name="Percent 2 2 2 4 2 5 2" xfId="35489" xr:uid="{5FE249DA-43D5-4AC6-8AAF-497C47F5793D}"/>
    <cellStyle name="Percent 2 2 2 4 2 5 3" xfId="50373" xr:uid="{328E771D-30B6-4DDA-8689-DFC795FA5F38}"/>
    <cellStyle name="Percent 2 2 2 4 2 6" xfId="14953" xr:uid="{860BC045-9746-458D-8D15-F5717E7398E3}"/>
    <cellStyle name="Percent 2 2 2 4 2 7" xfId="28643" xr:uid="{B256EC46-66CC-4C46-A313-24F420D18077}"/>
    <cellStyle name="Percent 2 2 2 4 2 8" xfId="43527" xr:uid="{0F8C5B85-2376-4009-AC71-706AE2EDAEF1}"/>
    <cellStyle name="Percent 2 2 2 4 3" xfId="8109" xr:uid="{2B3F3489-899C-4E29-8078-6189259B5477}"/>
    <cellStyle name="Percent 2 2 2 4 3 2" xfId="9821" xr:uid="{B45CD258-7ECC-4F1E-94E4-3C3C30F64968}"/>
    <cellStyle name="Percent 2 2 2 4 3 2 2" xfId="13243" xr:uid="{8C86A7BE-D074-4778-ACBD-456530ACAA7A}"/>
    <cellStyle name="Percent 2 2 2 4 3 2 2 2" xfId="26933" xr:uid="{54861B44-8431-48F4-ABEB-08448038C2B7}"/>
    <cellStyle name="Percent 2 2 2 4 3 2 2 2 2" xfId="40625" xr:uid="{7794C030-B972-45F6-B6B3-152CBFD3B9EC}"/>
    <cellStyle name="Percent 2 2 2 4 3 2 2 2 3" xfId="55509" xr:uid="{CDE4ADFA-B732-4447-8783-99667BAB1E0C}"/>
    <cellStyle name="Percent 2 2 2 4 3 2 2 3" xfId="20089" xr:uid="{F332241A-F04D-4C9E-9558-08023C1EF121}"/>
    <cellStyle name="Percent 2 2 2 4 3 2 2 4" xfId="33779" xr:uid="{0CC9BB57-9399-4CD2-8ECB-CE9728F2BD1E}"/>
    <cellStyle name="Percent 2 2 2 4 3 2 2 5" xfId="48663" xr:uid="{FD93AE76-E0EB-448E-A150-58936316957A}"/>
    <cellStyle name="Percent 2 2 2 4 3 2 3" xfId="23511" xr:uid="{AB4A31E6-E89B-4A00-BD58-EDB49C83B93C}"/>
    <cellStyle name="Percent 2 2 2 4 3 2 3 2" xfId="37203" xr:uid="{D5C7C9E8-BB01-4766-B34E-E043192CBB6A}"/>
    <cellStyle name="Percent 2 2 2 4 3 2 3 3" xfId="52087" xr:uid="{0866CFFD-53E5-4FFC-B462-3EDE1F0EDB04}"/>
    <cellStyle name="Percent 2 2 2 4 3 2 4" xfId="16667" xr:uid="{3CD22ED6-D3CA-4733-9236-76B331E8E1FF}"/>
    <cellStyle name="Percent 2 2 2 4 3 2 5" xfId="30357" xr:uid="{BA28D687-6424-4F04-BAF8-CB5DB1A06C1C}"/>
    <cellStyle name="Percent 2 2 2 4 3 2 6" xfId="45241" xr:uid="{0F377B07-3AFB-4CA4-8FD6-2B398ACDDBC5}"/>
    <cellStyle name="Percent 2 2 2 4 3 3" xfId="11531" xr:uid="{CE5A8A97-59C6-4D33-BA8C-3467CA8D9D50}"/>
    <cellStyle name="Percent 2 2 2 4 3 3 2" xfId="25221" xr:uid="{5A86AC93-E7C0-4C1A-9A89-0B115A642E09}"/>
    <cellStyle name="Percent 2 2 2 4 3 3 2 2" xfId="38913" xr:uid="{2506CBBE-28F9-45CB-8763-21C75CB4526A}"/>
    <cellStyle name="Percent 2 2 2 4 3 3 2 3" xfId="53797" xr:uid="{CA0C4323-9DE5-4D12-8A60-D5BD84958DBF}"/>
    <cellStyle name="Percent 2 2 2 4 3 3 3" xfId="18377" xr:uid="{D205B6D2-C214-4338-87D0-3602908209EA}"/>
    <cellStyle name="Percent 2 2 2 4 3 3 4" xfId="32067" xr:uid="{B04A81A1-631B-450B-9A16-A889F9AE14AC}"/>
    <cellStyle name="Percent 2 2 2 4 3 3 5" xfId="46951" xr:uid="{3664150B-B546-481E-B1EA-BFD9C8D8E004}"/>
    <cellStyle name="Percent 2 2 2 4 3 4" xfId="21799" xr:uid="{21DE3EA3-2D6A-499A-8EA4-6D42C7D96BA3}"/>
    <cellStyle name="Percent 2 2 2 4 3 4 2" xfId="35491" xr:uid="{DE270ADA-1994-4217-84BC-8C6FB88CBE57}"/>
    <cellStyle name="Percent 2 2 2 4 3 4 3" xfId="50375" xr:uid="{2CB827D5-F4A9-4D00-A31B-8B081D221D06}"/>
    <cellStyle name="Percent 2 2 2 4 3 5" xfId="14955" xr:uid="{395E460A-2B09-452D-98FC-855EFB8090C7}"/>
    <cellStyle name="Percent 2 2 2 4 3 6" xfId="28645" xr:uid="{4169F23B-1D70-4EF2-BE7B-58DCFEBD905C}"/>
    <cellStyle name="Percent 2 2 2 4 3 7" xfId="43529" xr:uid="{CC188C8E-7678-4734-8E65-7F6A40990566}"/>
    <cellStyle name="Percent 2 2 2 4 4" xfId="8110" xr:uid="{AA2DA8C3-05B5-497C-A0BE-351A33F9F709}"/>
    <cellStyle name="Percent 2 2 2 4 4 2" xfId="9822" xr:uid="{0ECC57D5-B6AA-467E-8D40-201492B5BC24}"/>
    <cellStyle name="Percent 2 2 2 4 4 2 2" xfId="13244" xr:uid="{B7A4B5F0-F60C-4CCF-BFD2-AC82E5D01AEF}"/>
    <cellStyle name="Percent 2 2 2 4 4 2 2 2" xfId="26934" xr:uid="{AD738BE8-C4DB-4F34-888F-8D4B54A6FC67}"/>
    <cellStyle name="Percent 2 2 2 4 4 2 2 2 2" xfId="40626" xr:uid="{A776C83A-769F-4863-A4D0-B2F51FE826BD}"/>
    <cellStyle name="Percent 2 2 2 4 4 2 2 2 3" xfId="55510" xr:uid="{B176D35F-D182-4BF4-9B16-B7EF8620E713}"/>
    <cellStyle name="Percent 2 2 2 4 4 2 2 3" xfId="20090" xr:uid="{11827E90-79B0-4865-B933-565A9096495E}"/>
    <cellStyle name="Percent 2 2 2 4 4 2 2 4" xfId="33780" xr:uid="{32E09B23-0108-4219-9CD2-87ED49AC1A40}"/>
    <cellStyle name="Percent 2 2 2 4 4 2 2 5" xfId="48664" xr:uid="{FBF6CBE6-1E5C-44E2-93C0-2E018E188FD7}"/>
    <cellStyle name="Percent 2 2 2 4 4 2 3" xfId="23512" xr:uid="{C18E59BD-9366-4122-84A7-DA657060EDD2}"/>
    <cellStyle name="Percent 2 2 2 4 4 2 3 2" xfId="37204" xr:uid="{00D98C77-D9A0-4302-84C0-14AA4CB3CEB6}"/>
    <cellStyle name="Percent 2 2 2 4 4 2 3 3" xfId="52088" xr:uid="{A9B7A6CE-2AEE-49FC-8111-09DC859F3655}"/>
    <cellStyle name="Percent 2 2 2 4 4 2 4" xfId="16668" xr:uid="{85263DCD-9D00-41BC-9355-15EDBE9B9926}"/>
    <cellStyle name="Percent 2 2 2 4 4 2 5" xfId="30358" xr:uid="{9D9226CA-7907-4230-B78C-B9234A52569D}"/>
    <cellStyle name="Percent 2 2 2 4 4 2 6" xfId="45242" xr:uid="{9D61BFAC-458E-4790-BDDB-A68574CE0580}"/>
    <cellStyle name="Percent 2 2 2 4 4 3" xfId="11532" xr:uid="{1248F6C2-70D5-429C-A13D-09FCE1DEC541}"/>
    <cellStyle name="Percent 2 2 2 4 4 3 2" xfId="25222" xr:uid="{B94C8506-1F69-46A6-AAC8-B725FC11B40C}"/>
    <cellStyle name="Percent 2 2 2 4 4 3 2 2" xfId="38914" xr:uid="{F5ADD471-7AFD-4924-8F84-F3845B49AD25}"/>
    <cellStyle name="Percent 2 2 2 4 4 3 2 3" xfId="53798" xr:uid="{75372C97-9DBE-4A18-BF12-1FCDA81F2A86}"/>
    <cellStyle name="Percent 2 2 2 4 4 3 3" xfId="18378" xr:uid="{D51BEAEB-883E-4906-B4AE-1E1EB5B2F9EC}"/>
    <cellStyle name="Percent 2 2 2 4 4 3 4" xfId="32068" xr:uid="{77A084A9-A1E6-4F35-8AAD-D874E644D1DD}"/>
    <cellStyle name="Percent 2 2 2 4 4 3 5" xfId="46952" xr:uid="{DF81E5D4-32E4-42C7-A835-33BFB14D0A40}"/>
    <cellStyle name="Percent 2 2 2 4 4 4" xfId="21800" xr:uid="{A978A411-489D-4D8D-967A-FD2BC1E88D30}"/>
    <cellStyle name="Percent 2 2 2 4 4 4 2" xfId="35492" xr:uid="{5F5B5DDA-96EE-4CE2-98D7-AC8BA33C69B4}"/>
    <cellStyle name="Percent 2 2 2 4 4 4 3" xfId="50376" xr:uid="{FAE341E8-7626-497F-AE2A-8B2CBEB0F752}"/>
    <cellStyle name="Percent 2 2 2 4 4 5" xfId="14956" xr:uid="{5B2BF96D-0C02-4F33-9F70-F5BBC8F2B96C}"/>
    <cellStyle name="Percent 2 2 2 4 4 6" xfId="28646" xr:uid="{58D64413-8721-4E00-ABA0-09AC179CF04A}"/>
    <cellStyle name="Percent 2 2 2 4 4 7" xfId="43530" xr:uid="{74D60252-5A12-4EFF-9EAE-55004A98DED5}"/>
    <cellStyle name="Percent 2 2 2 4 5" xfId="9818" xr:uid="{434B4B7B-D56D-4778-89EC-151442511D7C}"/>
    <cellStyle name="Percent 2 2 2 4 5 2" xfId="13240" xr:uid="{D10C6346-03B5-4629-9DD8-E24D67A1DDD3}"/>
    <cellStyle name="Percent 2 2 2 4 5 2 2" xfId="26930" xr:uid="{72DC2F29-1F53-452A-BA2B-EC6B583C47D6}"/>
    <cellStyle name="Percent 2 2 2 4 5 2 2 2" xfId="40622" xr:uid="{8AC8BDDB-D322-43AA-A015-81836A75BB53}"/>
    <cellStyle name="Percent 2 2 2 4 5 2 2 3" xfId="55506" xr:uid="{329AFA55-DEA3-4C66-BCDB-93A56BFF5805}"/>
    <cellStyle name="Percent 2 2 2 4 5 2 3" xfId="20086" xr:uid="{E7CA22A4-E09B-44DE-93B1-00F658F3038A}"/>
    <cellStyle name="Percent 2 2 2 4 5 2 4" xfId="33776" xr:uid="{74C18F30-F470-4F31-9AF4-F4B5F585CB5E}"/>
    <cellStyle name="Percent 2 2 2 4 5 2 5" xfId="48660" xr:uid="{E3D429B2-5167-4A73-883F-C26628B96E28}"/>
    <cellStyle name="Percent 2 2 2 4 5 3" xfId="23508" xr:uid="{8BCB965A-3AFA-4E4B-8836-CB9E8FCCAAE8}"/>
    <cellStyle name="Percent 2 2 2 4 5 3 2" xfId="37200" xr:uid="{FFB389B7-9BD6-4ABD-83EC-989DB9B0B379}"/>
    <cellStyle name="Percent 2 2 2 4 5 3 3" xfId="52084" xr:uid="{7653F4B0-D367-4397-83F0-C61F01B84A32}"/>
    <cellStyle name="Percent 2 2 2 4 5 4" xfId="16664" xr:uid="{7859AE00-C1C3-4B0B-8851-7647CC9A0945}"/>
    <cellStyle name="Percent 2 2 2 4 5 5" xfId="30354" xr:uid="{8EEC5B78-0F25-489F-8D92-07CC3030F8BF}"/>
    <cellStyle name="Percent 2 2 2 4 5 6" xfId="45238" xr:uid="{0EF46A5C-804D-4AAC-AB4D-24AB70E4BE13}"/>
    <cellStyle name="Percent 2 2 2 4 6" xfId="11528" xr:uid="{6F842018-3D26-4ED6-932A-01F0A38E3C39}"/>
    <cellStyle name="Percent 2 2 2 4 6 2" xfId="25218" xr:uid="{00E57195-4982-4D6D-A6F2-88057C878159}"/>
    <cellStyle name="Percent 2 2 2 4 6 2 2" xfId="38910" xr:uid="{E4B3CA52-1E45-4FBE-B097-D54885725101}"/>
    <cellStyle name="Percent 2 2 2 4 6 2 3" xfId="53794" xr:uid="{DB926C80-C459-44AD-897D-9047F7D1B0B1}"/>
    <cellStyle name="Percent 2 2 2 4 6 3" xfId="18374" xr:uid="{30690840-8B3C-4FBC-89DA-5B594CE7FA62}"/>
    <cellStyle name="Percent 2 2 2 4 6 4" xfId="32064" xr:uid="{A7F905CA-752D-4468-8EBA-789FA7430D69}"/>
    <cellStyle name="Percent 2 2 2 4 6 5" xfId="46948" xr:uid="{AAC10AC8-5DB2-4E92-95EB-A63E47B77EA5}"/>
    <cellStyle name="Percent 2 2 2 4 7" xfId="21796" xr:uid="{F542C349-CA99-4C38-A8D7-5615E2B49855}"/>
    <cellStyle name="Percent 2 2 2 4 7 2" xfId="35488" xr:uid="{C88F9D3F-B7BC-4F28-BB79-1F257C1385FC}"/>
    <cellStyle name="Percent 2 2 2 4 7 3" xfId="50372" xr:uid="{A3EBC471-C2FC-4DD4-89C5-5FAB208AB898}"/>
    <cellStyle name="Percent 2 2 2 4 8" xfId="14952" xr:uid="{580423F3-0965-46C2-9E9B-37EC3C24CCF2}"/>
    <cellStyle name="Percent 2 2 2 4 9" xfId="28642" xr:uid="{C52DEC89-C8D9-42BE-B9DB-45E9B59980BE}"/>
    <cellStyle name="Percent 2 2 2 5" xfId="8111" xr:uid="{1E506390-A380-47DC-9F32-B6567C5E6BE0}"/>
    <cellStyle name="Percent 2 2 2 5 2" xfId="8112" xr:uid="{F52CA8A1-3E34-48CD-966E-96AF89DBCAF9}"/>
    <cellStyle name="Percent 2 2 2 5 2 2" xfId="9824" xr:uid="{661BEDC8-008F-4855-B0A3-B8065A64D320}"/>
    <cellStyle name="Percent 2 2 2 5 2 2 2" xfId="13246" xr:uid="{7998BB6B-C9D2-458F-BFEF-6D23287A4FEA}"/>
    <cellStyle name="Percent 2 2 2 5 2 2 2 2" xfId="26936" xr:uid="{4713E030-419B-47D9-8E86-BB99C8939A3A}"/>
    <cellStyle name="Percent 2 2 2 5 2 2 2 2 2" xfId="40628" xr:uid="{43EEE2D9-58B9-491C-BA5F-1CA7943DC352}"/>
    <cellStyle name="Percent 2 2 2 5 2 2 2 2 3" xfId="55512" xr:uid="{CB56ADD8-3AAF-47CF-9E33-4CD7734EA868}"/>
    <cellStyle name="Percent 2 2 2 5 2 2 2 3" xfId="20092" xr:uid="{86413C78-0B2C-49A5-BC6B-EADE873C2136}"/>
    <cellStyle name="Percent 2 2 2 5 2 2 2 4" xfId="33782" xr:uid="{1ED02CA0-3CFA-466A-B720-3E3E1AD4F77B}"/>
    <cellStyle name="Percent 2 2 2 5 2 2 2 5" xfId="48666" xr:uid="{56B4DE04-E322-4658-8975-5B70FF74436C}"/>
    <cellStyle name="Percent 2 2 2 5 2 2 3" xfId="23514" xr:uid="{B92C299F-C76D-4024-A5AD-208073110125}"/>
    <cellStyle name="Percent 2 2 2 5 2 2 3 2" xfId="37206" xr:uid="{2EF98E1C-51E9-4D58-923A-65A1AAF16173}"/>
    <cellStyle name="Percent 2 2 2 5 2 2 3 3" xfId="52090" xr:uid="{D377D3CB-196E-488E-8B2C-486E85F21BFB}"/>
    <cellStyle name="Percent 2 2 2 5 2 2 4" xfId="16670" xr:uid="{73B68091-D155-4A60-8022-1969076AF6FD}"/>
    <cellStyle name="Percent 2 2 2 5 2 2 5" xfId="30360" xr:uid="{70545F0F-5271-4612-9D62-CAE63B5AFC84}"/>
    <cellStyle name="Percent 2 2 2 5 2 2 6" xfId="45244" xr:uid="{50DF2623-58C6-44CF-9EDC-AF7A7154C721}"/>
    <cellStyle name="Percent 2 2 2 5 2 3" xfId="11534" xr:uid="{8F982FA0-C57E-4237-ACD2-2CFFB88CF789}"/>
    <cellStyle name="Percent 2 2 2 5 2 3 2" xfId="25224" xr:uid="{A098DC11-4B8C-4DE0-9B9B-BE833579EDDA}"/>
    <cellStyle name="Percent 2 2 2 5 2 3 2 2" xfId="38916" xr:uid="{7F2B0C87-5E62-4E82-AB48-BFC714C4A136}"/>
    <cellStyle name="Percent 2 2 2 5 2 3 2 3" xfId="53800" xr:uid="{0D2F7E8D-0D61-432B-9438-FD56079C1677}"/>
    <cellStyle name="Percent 2 2 2 5 2 3 3" xfId="18380" xr:uid="{56A6104B-D446-42B4-BBBC-AAA1FAB2544C}"/>
    <cellStyle name="Percent 2 2 2 5 2 3 4" xfId="32070" xr:uid="{D5B47094-2038-45E8-BC08-4EB689D22C6D}"/>
    <cellStyle name="Percent 2 2 2 5 2 3 5" xfId="46954" xr:uid="{1A230D57-6E15-47F1-88DE-1253A3CECE44}"/>
    <cellStyle name="Percent 2 2 2 5 2 4" xfId="21802" xr:uid="{12ACAD67-EF55-472E-BC74-AB0657BF1F19}"/>
    <cellStyle name="Percent 2 2 2 5 2 4 2" xfId="35494" xr:uid="{B2E627D6-D85E-4CB0-9A33-BE8DC8EF101A}"/>
    <cellStyle name="Percent 2 2 2 5 2 4 3" xfId="50378" xr:uid="{542C0549-9A00-41AF-98C0-A5B201EFC9E3}"/>
    <cellStyle name="Percent 2 2 2 5 2 5" xfId="14958" xr:uid="{E58F8B18-4A05-49D9-A5BD-E51C8A054C95}"/>
    <cellStyle name="Percent 2 2 2 5 2 6" xfId="28648" xr:uid="{5EB73801-24DF-436F-B656-273370D62707}"/>
    <cellStyle name="Percent 2 2 2 5 2 7" xfId="43532" xr:uid="{927251A2-7FC3-4CC4-826B-7ABD478972BF}"/>
    <cellStyle name="Percent 2 2 2 5 3" xfId="9823" xr:uid="{FE463C1B-59FD-4DD2-95C1-EB0A342721B7}"/>
    <cellStyle name="Percent 2 2 2 5 3 2" xfId="13245" xr:uid="{19E3A7D5-B92B-40C1-B81A-604A8405030A}"/>
    <cellStyle name="Percent 2 2 2 5 3 2 2" xfId="26935" xr:uid="{D0DADF8B-1691-463C-898A-6636CB3AD0C0}"/>
    <cellStyle name="Percent 2 2 2 5 3 2 2 2" xfId="40627" xr:uid="{EB23C80A-67BE-42E4-BFDB-3D50324E609C}"/>
    <cellStyle name="Percent 2 2 2 5 3 2 2 3" xfId="55511" xr:uid="{B1E2D8B1-6B92-4C72-B4E4-42C84B187460}"/>
    <cellStyle name="Percent 2 2 2 5 3 2 3" xfId="20091" xr:uid="{B11F9E17-0E44-42F1-8EB6-AD8782396B9E}"/>
    <cellStyle name="Percent 2 2 2 5 3 2 4" xfId="33781" xr:uid="{669E30F6-65FE-44DD-8B1F-2B106CE4F96E}"/>
    <cellStyle name="Percent 2 2 2 5 3 2 5" xfId="48665" xr:uid="{2ABAD7F1-14B2-48DB-8260-C16EA3A33716}"/>
    <cellStyle name="Percent 2 2 2 5 3 3" xfId="23513" xr:uid="{475DDBAD-A0E1-4A5E-9397-7DB98D6EC7BE}"/>
    <cellStyle name="Percent 2 2 2 5 3 3 2" xfId="37205" xr:uid="{C51B5D8C-CBEC-4797-B15D-9E31416A4755}"/>
    <cellStyle name="Percent 2 2 2 5 3 3 3" xfId="52089" xr:uid="{E55DC672-DA48-4BF0-B898-1967CB847710}"/>
    <cellStyle name="Percent 2 2 2 5 3 4" xfId="16669" xr:uid="{50761F10-5DE9-4901-8291-DBB74C4B16D0}"/>
    <cellStyle name="Percent 2 2 2 5 3 5" xfId="30359" xr:uid="{19AA1893-1767-4E91-B7D2-A427C1996F13}"/>
    <cellStyle name="Percent 2 2 2 5 3 6" xfId="45243" xr:uid="{DBB87A55-BAD3-42FD-ADBB-1BAEDC585E49}"/>
    <cellStyle name="Percent 2 2 2 5 4" xfId="11533" xr:uid="{2DC661E0-4B9E-4AC8-9363-F95DAC469CB6}"/>
    <cellStyle name="Percent 2 2 2 5 4 2" xfId="25223" xr:uid="{F561E2BA-F0C5-41F1-8418-9D367096FA4F}"/>
    <cellStyle name="Percent 2 2 2 5 4 2 2" xfId="38915" xr:uid="{3151D652-78D0-4AB2-B829-04C1A1091228}"/>
    <cellStyle name="Percent 2 2 2 5 4 2 3" xfId="53799" xr:uid="{32B0B27E-42EC-4D72-8E4A-4B154D1FB2BB}"/>
    <cellStyle name="Percent 2 2 2 5 4 3" xfId="18379" xr:uid="{DE7261ED-830E-4538-8141-5E4B4C8E0418}"/>
    <cellStyle name="Percent 2 2 2 5 4 4" xfId="32069" xr:uid="{EA91757B-6281-4A67-8F85-F865919915B3}"/>
    <cellStyle name="Percent 2 2 2 5 4 5" xfId="46953" xr:uid="{2BFB0D64-6AC3-4685-AC50-B04D9DD538FA}"/>
    <cellStyle name="Percent 2 2 2 5 5" xfId="21801" xr:uid="{D1099953-2CF4-48E7-A497-40AE026C8F81}"/>
    <cellStyle name="Percent 2 2 2 5 5 2" xfId="35493" xr:uid="{4CFE8A4E-1F9F-4117-B9A0-4F3F6A50E069}"/>
    <cellStyle name="Percent 2 2 2 5 5 3" xfId="50377" xr:uid="{0B568C01-CD5D-400E-86FB-09BA799073FB}"/>
    <cellStyle name="Percent 2 2 2 5 6" xfId="14957" xr:uid="{453132ED-7D10-4C91-98FD-7CA013F03709}"/>
    <cellStyle name="Percent 2 2 2 5 7" xfId="28647" xr:uid="{0B2AEDE0-87ED-4481-A829-7140D3161E7C}"/>
    <cellStyle name="Percent 2 2 2 5 8" xfId="43531" xr:uid="{5D4AAB78-7D68-43F8-88A2-F9D4A65EDFCD}"/>
    <cellStyle name="Percent 2 2 2 6" xfId="8113" xr:uid="{A04B11F5-CBB1-497D-BCF9-8DB0D8E05D5C}"/>
    <cellStyle name="Percent 2 2 2 6 2" xfId="9825" xr:uid="{AF78E813-5E02-4335-B5A4-C1B4553A3CE7}"/>
    <cellStyle name="Percent 2 2 2 6 2 2" xfId="13247" xr:uid="{52D5F18E-E7AE-4E45-B205-22667C0967EA}"/>
    <cellStyle name="Percent 2 2 2 6 2 2 2" xfId="26937" xr:uid="{6216E7B9-99F9-4FCD-8996-9ABA25276C35}"/>
    <cellStyle name="Percent 2 2 2 6 2 2 2 2" xfId="40629" xr:uid="{A04E60A4-1EFA-46D8-B675-1D2076858D4C}"/>
    <cellStyle name="Percent 2 2 2 6 2 2 2 3" xfId="55513" xr:uid="{F3D17F7D-F261-4C23-8157-3B81B43D9562}"/>
    <cellStyle name="Percent 2 2 2 6 2 2 3" xfId="20093" xr:uid="{57CE26F8-E60E-43BB-AE89-CFC793996393}"/>
    <cellStyle name="Percent 2 2 2 6 2 2 4" xfId="33783" xr:uid="{73260ED2-5427-402D-8D35-2D30EF03AA79}"/>
    <cellStyle name="Percent 2 2 2 6 2 2 5" xfId="48667" xr:uid="{3757CA61-89DE-4D0D-B32B-4B961C8076A9}"/>
    <cellStyle name="Percent 2 2 2 6 2 3" xfId="23515" xr:uid="{868F97A8-9249-42FE-BD7C-6E65278C4B3F}"/>
    <cellStyle name="Percent 2 2 2 6 2 3 2" xfId="37207" xr:uid="{641AE2F0-B401-4134-B58B-BCCBEC1FEFDE}"/>
    <cellStyle name="Percent 2 2 2 6 2 3 3" xfId="52091" xr:uid="{6A86CDA2-3889-4F11-BC54-D486794BDA5D}"/>
    <cellStyle name="Percent 2 2 2 6 2 4" xfId="16671" xr:uid="{490EFB36-4E59-4C8B-AC1D-E0E96BF9F008}"/>
    <cellStyle name="Percent 2 2 2 6 2 5" xfId="30361" xr:uid="{E499A230-E5E9-4313-9F17-F2A8782FE928}"/>
    <cellStyle name="Percent 2 2 2 6 2 6" xfId="45245" xr:uid="{3D7DC915-4B0E-4795-ADE0-9419DC92DA28}"/>
    <cellStyle name="Percent 2 2 2 6 3" xfId="11535" xr:uid="{C0075B74-CE28-4610-99AA-1413280AA799}"/>
    <cellStyle name="Percent 2 2 2 6 3 2" xfId="25225" xr:uid="{A28E1F95-70C8-44EA-B815-AF384A2558AC}"/>
    <cellStyle name="Percent 2 2 2 6 3 2 2" xfId="38917" xr:uid="{D9972C86-FA57-4EF1-B4BE-965E8BBD8483}"/>
    <cellStyle name="Percent 2 2 2 6 3 2 3" xfId="53801" xr:uid="{FF045C8B-66EA-445D-A5CA-549FECB33AC9}"/>
    <cellStyle name="Percent 2 2 2 6 3 3" xfId="18381" xr:uid="{BF411648-6FA2-4DEB-825B-ECE98272B14E}"/>
    <cellStyle name="Percent 2 2 2 6 3 4" xfId="32071" xr:uid="{85F4D20C-6898-4DCC-80D2-8C8E9B50BB64}"/>
    <cellStyle name="Percent 2 2 2 6 3 5" xfId="46955" xr:uid="{ACDE5F98-43C6-4D61-A937-FE74C6EF706B}"/>
    <cellStyle name="Percent 2 2 2 6 4" xfId="21803" xr:uid="{5907B9DE-5B02-47DE-A257-44B2EA0B329B}"/>
    <cellStyle name="Percent 2 2 2 6 4 2" xfId="35495" xr:uid="{2D9BE06D-FF12-48C1-9491-1ADCF88DB8C3}"/>
    <cellStyle name="Percent 2 2 2 6 4 3" xfId="50379" xr:uid="{9234DF88-0102-49FF-A5BC-03AC79BF1D4B}"/>
    <cellStyle name="Percent 2 2 2 6 5" xfId="14959" xr:uid="{A1A8BF13-309B-49D4-8D51-8536F3FD6D06}"/>
    <cellStyle name="Percent 2 2 2 6 6" xfId="28649" xr:uid="{62EBCFD4-2A2A-4E7B-9CB3-2BB1FDE01D7F}"/>
    <cellStyle name="Percent 2 2 2 6 7" xfId="43533" xr:uid="{0E8D852F-A922-4DF5-A2BB-F2482DEEB0F9}"/>
    <cellStyle name="Percent 2 2 2 7" xfId="8114" xr:uid="{7B4BB89E-3EAA-4867-8FB5-A74250316EE2}"/>
    <cellStyle name="Percent 2 2 2 7 2" xfId="9826" xr:uid="{582F67C0-CB23-483A-91F2-80BEC4A0C9E9}"/>
    <cellStyle name="Percent 2 2 2 7 2 2" xfId="13248" xr:uid="{C2A8ABB0-F352-406E-9BB5-88F570526D41}"/>
    <cellStyle name="Percent 2 2 2 7 2 2 2" xfId="26938" xr:uid="{B3A7321D-2B78-421F-BE04-BD0D275E50A0}"/>
    <cellStyle name="Percent 2 2 2 7 2 2 2 2" xfId="40630" xr:uid="{9928D463-4D23-4326-9953-6227D1BBB34D}"/>
    <cellStyle name="Percent 2 2 2 7 2 2 2 3" xfId="55514" xr:uid="{F9485973-B0EF-4837-AF11-CBD9298FA3C1}"/>
    <cellStyle name="Percent 2 2 2 7 2 2 3" xfId="20094" xr:uid="{5E7B0E71-DC21-46E8-8656-F2AD05381331}"/>
    <cellStyle name="Percent 2 2 2 7 2 2 4" xfId="33784" xr:uid="{DE8E87F5-D705-4B3B-9312-29267F8CA495}"/>
    <cellStyle name="Percent 2 2 2 7 2 2 5" xfId="48668" xr:uid="{7A82F749-E115-4DFB-9EEC-896D2D1BB481}"/>
    <cellStyle name="Percent 2 2 2 7 2 3" xfId="23516" xr:uid="{AB151B0F-705E-4EB0-8D6A-FB5BC7804FAD}"/>
    <cellStyle name="Percent 2 2 2 7 2 3 2" xfId="37208" xr:uid="{3654DDCE-3AAA-45D8-886C-524B4A477F02}"/>
    <cellStyle name="Percent 2 2 2 7 2 3 3" xfId="52092" xr:uid="{D83E7500-FD9A-4DA3-815D-27D9A4B216D7}"/>
    <cellStyle name="Percent 2 2 2 7 2 4" xfId="16672" xr:uid="{B0741CAA-6848-49A9-AEB6-81B5E9F23D3D}"/>
    <cellStyle name="Percent 2 2 2 7 2 5" xfId="30362" xr:uid="{14C185B8-43C8-4DC9-9B66-D328433D21F9}"/>
    <cellStyle name="Percent 2 2 2 7 2 6" xfId="45246" xr:uid="{6B97C94E-8C43-40CA-8916-F918DACCF743}"/>
    <cellStyle name="Percent 2 2 2 7 3" xfId="11536" xr:uid="{AC7F712D-F08F-4902-BAD3-AA450BD3FD90}"/>
    <cellStyle name="Percent 2 2 2 7 3 2" xfId="25226" xr:uid="{6F937B79-E260-416F-8D52-0393BE0899BD}"/>
    <cellStyle name="Percent 2 2 2 7 3 2 2" xfId="38918" xr:uid="{C910577B-0DAD-4FE2-8A7C-E65DB0A4110F}"/>
    <cellStyle name="Percent 2 2 2 7 3 2 3" xfId="53802" xr:uid="{4A1B840B-424A-4426-8676-F527970F65B2}"/>
    <cellStyle name="Percent 2 2 2 7 3 3" xfId="18382" xr:uid="{3D4DE121-9A1C-4833-A886-1BA49C7B18E8}"/>
    <cellStyle name="Percent 2 2 2 7 3 4" xfId="32072" xr:uid="{BB1B64B4-DD0B-4E09-9B2A-92E66A9FB052}"/>
    <cellStyle name="Percent 2 2 2 7 3 5" xfId="46956" xr:uid="{D9263F8C-C5A7-469B-B7F9-05BFD6F55473}"/>
    <cellStyle name="Percent 2 2 2 7 4" xfId="21804" xr:uid="{4011885F-76CD-41F6-B4C6-A9B68C7AEB3D}"/>
    <cellStyle name="Percent 2 2 2 7 4 2" xfId="35496" xr:uid="{1606396A-C06E-45B9-BCC4-298B15C003BC}"/>
    <cellStyle name="Percent 2 2 2 7 4 3" xfId="50380" xr:uid="{A64E4850-BA60-47E6-8B4F-ACC7D97662EF}"/>
    <cellStyle name="Percent 2 2 2 7 5" xfId="14960" xr:uid="{7FF4B832-D5BD-4A26-BDA6-43EB1D4CB4C5}"/>
    <cellStyle name="Percent 2 2 2 7 6" xfId="28650" xr:uid="{1514E98C-B373-42A9-9E9D-46CC315E159F}"/>
    <cellStyle name="Percent 2 2 2 7 7" xfId="43534" xr:uid="{5D2969C8-FE34-4316-AC71-5DC2BFAA7F04}"/>
    <cellStyle name="Percent 2 2 2 8" xfId="9797" xr:uid="{3E03F10C-8392-4FAD-9CF0-4DA0D8677A0F}"/>
    <cellStyle name="Percent 2 2 2 8 2" xfId="13219" xr:uid="{B6A30079-9B5A-4F77-87EF-5C5729D8FAD7}"/>
    <cellStyle name="Percent 2 2 2 8 2 2" xfId="26909" xr:uid="{9B3C5209-A1B6-4A79-897E-5AF0C40372D5}"/>
    <cellStyle name="Percent 2 2 2 8 2 2 2" xfId="40601" xr:uid="{B23CF03B-17C2-45CA-93AA-4BC812BB8763}"/>
    <cellStyle name="Percent 2 2 2 8 2 2 3" xfId="55485" xr:uid="{2C42CF2F-5C6A-4A3C-9AD3-622F3E473DD6}"/>
    <cellStyle name="Percent 2 2 2 8 2 3" xfId="20065" xr:uid="{FD9803E0-1E08-4B1E-8E87-CAEC8391CD25}"/>
    <cellStyle name="Percent 2 2 2 8 2 4" xfId="33755" xr:uid="{3EA30396-D29E-470D-9B01-560B063C1CCA}"/>
    <cellStyle name="Percent 2 2 2 8 2 5" xfId="48639" xr:uid="{0F06F9FA-E022-4970-A24F-1F327D8B2AC2}"/>
    <cellStyle name="Percent 2 2 2 8 3" xfId="23487" xr:uid="{BA98941C-4F16-40CE-9DCB-D3C7410935D5}"/>
    <cellStyle name="Percent 2 2 2 8 3 2" xfId="37179" xr:uid="{72F68B29-3201-4062-BA18-6842942E5C2D}"/>
    <cellStyle name="Percent 2 2 2 8 3 3" xfId="52063" xr:uid="{558E572D-FBAF-46FF-AD8C-92C0CA6CE6E6}"/>
    <cellStyle name="Percent 2 2 2 8 4" xfId="16643" xr:uid="{AF4BF7D3-267F-4CFD-A4C1-EAE0EF179CF6}"/>
    <cellStyle name="Percent 2 2 2 8 5" xfId="30333" xr:uid="{ADA1A792-358A-4F2E-8C62-F5EAF6BEE4E7}"/>
    <cellStyle name="Percent 2 2 2 8 6" xfId="45217" xr:uid="{519710FE-042D-44D8-824E-E56C114E22F6}"/>
    <cellStyle name="Percent 2 2 2 9" xfId="11507" xr:uid="{9730E59C-E268-4591-9ABB-9D0285F92E2A}"/>
    <cellStyle name="Percent 2 2 2 9 2" xfId="25197" xr:uid="{3E1C6789-64F9-43BC-A706-3CA7093FC74C}"/>
    <cellStyle name="Percent 2 2 2 9 2 2" xfId="38889" xr:uid="{BA5BB3E6-A013-44D2-8B78-928CF98A3323}"/>
    <cellStyle name="Percent 2 2 2 9 2 3" xfId="53773" xr:uid="{DF6601A6-62EB-4372-83B0-B3B7877D5BAB}"/>
    <cellStyle name="Percent 2 2 2 9 3" xfId="18353" xr:uid="{A97C1149-E111-4514-A78B-22FD854A154E}"/>
    <cellStyle name="Percent 2 2 2 9 4" xfId="32043" xr:uid="{C2423CB8-6F5F-470A-B190-E9C73F2BF677}"/>
    <cellStyle name="Percent 2 2 2 9 5" xfId="46927" xr:uid="{9DF7E1DA-0A11-4295-A3CB-F7795CB3B175}"/>
    <cellStyle name="Percent 2 2 3" xfId="8115" xr:uid="{58BCFD7E-6EF5-41F7-AC7A-BB9F4A234959}"/>
    <cellStyle name="Percent 2 2 3 10" xfId="14961" xr:uid="{0D24DCD4-AA98-411F-9AC0-C2B6B695200C}"/>
    <cellStyle name="Percent 2 2 3 11" xfId="28651" xr:uid="{AA0E6230-5E5B-437D-8894-B8F87E4DE60B}"/>
    <cellStyle name="Percent 2 2 3 12" xfId="43535" xr:uid="{3214637F-0D9A-41B3-8CC6-508A6345CD99}"/>
    <cellStyle name="Percent 2 2 3 2" xfId="8116" xr:uid="{977D2CFE-A1EC-4BCF-9ED1-3CEB7670967D}"/>
    <cellStyle name="Percent 2 2 3 2 10" xfId="43536" xr:uid="{F74C8C64-053D-4746-9D1B-EABC9268557C}"/>
    <cellStyle name="Percent 2 2 3 2 2" xfId="8117" xr:uid="{E728FC37-B680-4A4A-AB8E-6AE3B5AC34B5}"/>
    <cellStyle name="Percent 2 2 3 2 2 2" xfId="8118" xr:uid="{4E6BC6B4-700F-431B-8D82-1698AE209493}"/>
    <cellStyle name="Percent 2 2 3 2 2 2 2" xfId="9830" xr:uid="{FF4713E4-3C2B-4D8F-AC0C-18594B81FD5E}"/>
    <cellStyle name="Percent 2 2 3 2 2 2 2 2" xfId="13252" xr:uid="{F5652AD6-9626-4EBA-819B-DC8CE5285889}"/>
    <cellStyle name="Percent 2 2 3 2 2 2 2 2 2" xfId="26942" xr:uid="{ADE3083D-918A-441B-A615-E07F094BA09A}"/>
    <cellStyle name="Percent 2 2 3 2 2 2 2 2 2 2" xfId="40634" xr:uid="{7AB0546F-A5D0-4D92-A882-B95DD607100C}"/>
    <cellStyle name="Percent 2 2 3 2 2 2 2 2 2 3" xfId="55518" xr:uid="{4001A1EC-6AA2-4169-A1A9-5A463F399EC0}"/>
    <cellStyle name="Percent 2 2 3 2 2 2 2 2 3" xfId="20098" xr:uid="{55129A67-0C33-4002-A285-0133C82A3EBB}"/>
    <cellStyle name="Percent 2 2 3 2 2 2 2 2 4" xfId="33788" xr:uid="{708D92CF-5F1C-4610-A876-B618E240EADD}"/>
    <cellStyle name="Percent 2 2 3 2 2 2 2 2 5" xfId="48672" xr:uid="{79934663-D7D8-4F9B-A1C8-BC17AAF33B53}"/>
    <cellStyle name="Percent 2 2 3 2 2 2 2 3" xfId="23520" xr:uid="{F675EB82-7F9A-428E-BE23-D944F4B19E69}"/>
    <cellStyle name="Percent 2 2 3 2 2 2 2 3 2" xfId="37212" xr:uid="{FEDBF1EC-692E-4B95-AD93-EB6B27BCE231}"/>
    <cellStyle name="Percent 2 2 3 2 2 2 2 3 3" xfId="52096" xr:uid="{452F11A6-5EE6-4693-957C-20598ED1423C}"/>
    <cellStyle name="Percent 2 2 3 2 2 2 2 4" xfId="16676" xr:uid="{1D7DC54E-5C12-4370-80F2-2D71D1796538}"/>
    <cellStyle name="Percent 2 2 3 2 2 2 2 5" xfId="30366" xr:uid="{8EF53B53-D551-442E-9BBA-860524AD16E5}"/>
    <cellStyle name="Percent 2 2 3 2 2 2 2 6" xfId="45250" xr:uid="{8644DBEA-99CD-4DBB-B2E7-C18AABE392D9}"/>
    <cellStyle name="Percent 2 2 3 2 2 2 3" xfId="11540" xr:uid="{7F84A3C0-0A4D-47A5-989F-305E0ACAE60B}"/>
    <cellStyle name="Percent 2 2 3 2 2 2 3 2" xfId="25230" xr:uid="{561A93CA-53E1-49FD-AB0C-ECE77BCE3A93}"/>
    <cellStyle name="Percent 2 2 3 2 2 2 3 2 2" xfId="38922" xr:uid="{FE39C925-32C8-4348-B5AF-93C1199DB51D}"/>
    <cellStyle name="Percent 2 2 3 2 2 2 3 2 3" xfId="53806" xr:uid="{5C70AD78-40D9-4BB3-841D-0D9E451567FF}"/>
    <cellStyle name="Percent 2 2 3 2 2 2 3 3" xfId="18386" xr:uid="{65F816B8-E89E-4B53-9A3B-1E7471134E25}"/>
    <cellStyle name="Percent 2 2 3 2 2 2 3 4" xfId="32076" xr:uid="{23E8FF21-D6D1-497C-9009-8E4A82FA3E71}"/>
    <cellStyle name="Percent 2 2 3 2 2 2 3 5" xfId="46960" xr:uid="{117F836A-4BB2-4F5D-AC72-601BB78981E7}"/>
    <cellStyle name="Percent 2 2 3 2 2 2 4" xfId="21808" xr:uid="{405D41C1-C812-42EE-8D12-FCCBD4DBB6F8}"/>
    <cellStyle name="Percent 2 2 3 2 2 2 4 2" xfId="35500" xr:uid="{B06B0CD0-167E-493F-BFC1-0A3813B68C44}"/>
    <cellStyle name="Percent 2 2 3 2 2 2 4 3" xfId="50384" xr:uid="{94663C03-E514-4AAD-BDB9-74338BABDE23}"/>
    <cellStyle name="Percent 2 2 3 2 2 2 5" xfId="14964" xr:uid="{621F842F-B029-489B-B642-41235E72C76B}"/>
    <cellStyle name="Percent 2 2 3 2 2 2 6" xfId="28654" xr:uid="{124BA9AF-7876-4300-B8CB-2E7DFE7F01D2}"/>
    <cellStyle name="Percent 2 2 3 2 2 2 7" xfId="43538" xr:uid="{8766AEB2-3D7A-4927-AABC-7119ED281D8D}"/>
    <cellStyle name="Percent 2 2 3 2 2 3" xfId="9829" xr:uid="{840BE4E0-0B96-464B-8D89-A5CB0256FC42}"/>
    <cellStyle name="Percent 2 2 3 2 2 3 2" xfId="13251" xr:uid="{9C52CA92-338B-4EF6-8E3B-FCAD550D2E5D}"/>
    <cellStyle name="Percent 2 2 3 2 2 3 2 2" xfId="26941" xr:uid="{F3222698-4FEF-4E5F-9C63-AAD15C36EFB9}"/>
    <cellStyle name="Percent 2 2 3 2 2 3 2 2 2" xfId="40633" xr:uid="{84B9EEB3-ED7F-4671-B500-27613A6B47C6}"/>
    <cellStyle name="Percent 2 2 3 2 2 3 2 2 3" xfId="55517" xr:uid="{D86D5F87-7EB7-49F2-808A-DB347FE3DAFB}"/>
    <cellStyle name="Percent 2 2 3 2 2 3 2 3" xfId="20097" xr:uid="{40291620-6C8B-46E1-B61D-8A98C2FB5199}"/>
    <cellStyle name="Percent 2 2 3 2 2 3 2 4" xfId="33787" xr:uid="{4CA20A5E-1642-4ABF-A797-DF9C0FD45973}"/>
    <cellStyle name="Percent 2 2 3 2 2 3 2 5" xfId="48671" xr:uid="{C5870738-26B4-4870-9CA3-27D19E7CE207}"/>
    <cellStyle name="Percent 2 2 3 2 2 3 3" xfId="23519" xr:uid="{1D963B1C-B866-4A73-93C9-5F6B9EE09FEA}"/>
    <cellStyle name="Percent 2 2 3 2 2 3 3 2" xfId="37211" xr:uid="{DE0CC2E5-F8CE-4765-BCA6-F43CDE374C8B}"/>
    <cellStyle name="Percent 2 2 3 2 2 3 3 3" xfId="52095" xr:uid="{A51AB057-BF05-46CC-A3AE-BDF35CBF22CA}"/>
    <cellStyle name="Percent 2 2 3 2 2 3 4" xfId="16675" xr:uid="{723CA8A0-ADB5-4F1A-B77C-301400940B23}"/>
    <cellStyle name="Percent 2 2 3 2 2 3 5" xfId="30365" xr:uid="{E277B21F-070D-44D1-947C-16535187E30C}"/>
    <cellStyle name="Percent 2 2 3 2 2 3 6" xfId="45249" xr:uid="{BC42EDC2-7D1B-44FD-BDBA-04A95CFE8574}"/>
    <cellStyle name="Percent 2 2 3 2 2 4" xfId="11539" xr:uid="{FB09BA2A-D5B8-4668-AF7C-CD5F0FE3C7AB}"/>
    <cellStyle name="Percent 2 2 3 2 2 4 2" xfId="25229" xr:uid="{3C975EB9-D2B9-4DB9-A454-200819E6B924}"/>
    <cellStyle name="Percent 2 2 3 2 2 4 2 2" xfId="38921" xr:uid="{10CA5ADD-18B3-463C-BBF5-0391A0AE31A4}"/>
    <cellStyle name="Percent 2 2 3 2 2 4 2 3" xfId="53805" xr:uid="{23677B5B-2A2A-4A1C-A462-450903F06C22}"/>
    <cellStyle name="Percent 2 2 3 2 2 4 3" xfId="18385" xr:uid="{7D151925-F20C-4313-A299-923F785B7468}"/>
    <cellStyle name="Percent 2 2 3 2 2 4 4" xfId="32075" xr:uid="{E8E60AB0-B64D-4448-A629-B2D446B03202}"/>
    <cellStyle name="Percent 2 2 3 2 2 4 5" xfId="46959" xr:uid="{82A93BE7-D3A1-4E39-8A6F-505FF8826B77}"/>
    <cellStyle name="Percent 2 2 3 2 2 5" xfId="21807" xr:uid="{D1DCE89E-912A-42F1-9543-41EDB4A84284}"/>
    <cellStyle name="Percent 2 2 3 2 2 5 2" xfId="35499" xr:uid="{9C9C263B-F1BC-47F8-AE94-13D67E4E0437}"/>
    <cellStyle name="Percent 2 2 3 2 2 5 3" xfId="50383" xr:uid="{EB204ACC-FFBA-4B8F-916E-4347136AC4A7}"/>
    <cellStyle name="Percent 2 2 3 2 2 6" xfId="14963" xr:uid="{FE5E6B04-FEA5-4383-94F9-8C49115571C3}"/>
    <cellStyle name="Percent 2 2 3 2 2 7" xfId="28653" xr:uid="{4E9BF880-7EE9-4414-9679-F24AF8668BAB}"/>
    <cellStyle name="Percent 2 2 3 2 2 8" xfId="43537" xr:uid="{49BF405D-1C9B-4BB0-8E31-93FD1F525EE3}"/>
    <cellStyle name="Percent 2 2 3 2 3" xfId="8119" xr:uid="{8C64AFFC-5D68-40AE-B648-534DFD11C175}"/>
    <cellStyle name="Percent 2 2 3 2 3 2" xfId="9831" xr:uid="{C7107BCF-4D1E-40C3-8692-D212914C1611}"/>
    <cellStyle name="Percent 2 2 3 2 3 2 2" xfId="13253" xr:uid="{A20896A7-792D-42EC-9FC6-F1EFA04D1608}"/>
    <cellStyle name="Percent 2 2 3 2 3 2 2 2" xfId="26943" xr:uid="{829FEF74-3DA8-47A5-8E9E-A56FD2E2C13F}"/>
    <cellStyle name="Percent 2 2 3 2 3 2 2 2 2" xfId="40635" xr:uid="{DA079BF5-0EED-40B8-802D-9481D2FF5767}"/>
    <cellStyle name="Percent 2 2 3 2 3 2 2 2 3" xfId="55519" xr:uid="{8F4E0842-E5FD-41BB-9384-BCC5C220527F}"/>
    <cellStyle name="Percent 2 2 3 2 3 2 2 3" xfId="20099" xr:uid="{874D05A9-079C-45AC-9CA4-7343B85AE29B}"/>
    <cellStyle name="Percent 2 2 3 2 3 2 2 4" xfId="33789" xr:uid="{0BA95721-B222-423B-A53E-3F5EC035F144}"/>
    <cellStyle name="Percent 2 2 3 2 3 2 2 5" xfId="48673" xr:uid="{9B912A1D-4B9A-4FEC-862A-B8137DF2FB64}"/>
    <cellStyle name="Percent 2 2 3 2 3 2 3" xfId="23521" xr:uid="{299C4FA5-80AD-423F-A010-36C05CD14ACB}"/>
    <cellStyle name="Percent 2 2 3 2 3 2 3 2" xfId="37213" xr:uid="{076A7F56-1781-49DA-92B0-FB7435CDE471}"/>
    <cellStyle name="Percent 2 2 3 2 3 2 3 3" xfId="52097" xr:uid="{97F09191-F828-42F9-9972-F85F6FDBC652}"/>
    <cellStyle name="Percent 2 2 3 2 3 2 4" xfId="16677" xr:uid="{CBD4AD0F-92D0-4446-8826-06E54BB3041E}"/>
    <cellStyle name="Percent 2 2 3 2 3 2 5" xfId="30367" xr:uid="{5DC3F910-EB8A-487B-8115-F54983D4CE97}"/>
    <cellStyle name="Percent 2 2 3 2 3 2 6" xfId="45251" xr:uid="{5C8AF003-DE8F-480D-8A62-4EC9608C3B14}"/>
    <cellStyle name="Percent 2 2 3 2 3 3" xfId="11541" xr:uid="{262DE3C1-9D79-4FB7-A13C-D3E47803F63E}"/>
    <cellStyle name="Percent 2 2 3 2 3 3 2" xfId="25231" xr:uid="{9A872870-01FE-4588-ABB6-5C0D009DE5F0}"/>
    <cellStyle name="Percent 2 2 3 2 3 3 2 2" xfId="38923" xr:uid="{DB3C79B3-73AC-419F-AC09-EDC118C7B834}"/>
    <cellStyle name="Percent 2 2 3 2 3 3 2 3" xfId="53807" xr:uid="{017232FA-E88B-49FF-AC94-4FD60DC99C44}"/>
    <cellStyle name="Percent 2 2 3 2 3 3 3" xfId="18387" xr:uid="{1DCD68C6-C510-4FFD-ADBC-4C59015735F0}"/>
    <cellStyle name="Percent 2 2 3 2 3 3 4" xfId="32077" xr:uid="{58550123-355F-4F7C-A4C9-C0D27EAC2BF4}"/>
    <cellStyle name="Percent 2 2 3 2 3 3 5" xfId="46961" xr:uid="{FE124482-818C-4C9C-B93D-3E417D5F7DE5}"/>
    <cellStyle name="Percent 2 2 3 2 3 4" xfId="21809" xr:uid="{E75BCE55-8E30-411C-9C88-20B800E2DF73}"/>
    <cellStyle name="Percent 2 2 3 2 3 4 2" xfId="35501" xr:uid="{31B6B44D-10BE-473F-8893-5E3F840A6C42}"/>
    <cellStyle name="Percent 2 2 3 2 3 4 3" xfId="50385" xr:uid="{8D853D91-B617-43D1-8D31-A5EAE9EDA857}"/>
    <cellStyle name="Percent 2 2 3 2 3 5" xfId="14965" xr:uid="{E110540B-667B-4D46-ABB7-C5AAD0EE9A24}"/>
    <cellStyle name="Percent 2 2 3 2 3 6" xfId="28655" xr:uid="{42294E01-342E-4C16-A120-048FD73276BE}"/>
    <cellStyle name="Percent 2 2 3 2 3 7" xfId="43539" xr:uid="{3D779A69-EFC3-490D-9629-0B803A5108C8}"/>
    <cellStyle name="Percent 2 2 3 2 4" xfId="8120" xr:uid="{0089142E-D5F8-4194-86CC-DC995792B9A2}"/>
    <cellStyle name="Percent 2 2 3 2 4 2" xfId="9832" xr:uid="{F5322548-5411-4E96-9DAF-CA53A8C10D3E}"/>
    <cellStyle name="Percent 2 2 3 2 4 2 2" xfId="13254" xr:uid="{56D98E89-A325-4D26-898C-CB4226FEF075}"/>
    <cellStyle name="Percent 2 2 3 2 4 2 2 2" xfId="26944" xr:uid="{426E21B9-20B9-404E-90D9-F69365F1DDA9}"/>
    <cellStyle name="Percent 2 2 3 2 4 2 2 2 2" xfId="40636" xr:uid="{4D210537-5B42-4798-A2E6-EAD03678BC9C}"/>
    <cellStyle name="Percent 2 2 3 2 4 2 2 2 3" xfId="55520" xr:uid="{422F83A1-BFBC-43E2-81C7-C41ACD749772}"/>
    <cellStyle name="Percent 2 2 3 2 4 2 2 3" xfId="20100" xr:uid="{68C63AA0-BC0B-4E00-8AD0-EDB8EE4F6420}"/>
    <cellStyle name="Percent 2 2 3 2 4 2 2 4" xfId="33790" xr:uid="{AEFECC9C-77F8-4844-8357-DC6E11210E78}"/>
    <cellStyle name="Percent 2 2 3 2 4 2 2 5" xfId="48674" xr:uid="{4AF25AD9-C551-4DA0-AAB6-120C5F429255}"/>
    <cellStyle name="Percent 2 2 3 2 4 2 3" xfId="23522" xr:uid="{362150CD-520B-4341-9DFF-0304FA8BB7C8}"/>
    <cellStyle name="Percent 2 2 3 2 4 2 3 2" xfId="37214" xr:uid="{C6B62329-1D93-4FF1-8916-C6A52D45BB8D}"/>
    <cellStyle name="Percent 2 2 3 2 4 2 3 3" xfId="52098" xr:uid="{75CBA051-D5B6-4882-A3D5-898B1442A3C4}"/>
    <cellStyle name="Percent 2 2 3 2 4 2 4" xfId="16678" xr:uid="{2B4A104E-FF69-4328-A817-F5F90E523733}"/>
    <cellStyle name="Percent 2 2 3 2 4 2 5" xfId="30368" xr:uid="{39ED5693-1CAC-4E1A-8606-1517C53F984E}"/>
    <cellStyle name="Percent 2 2 3 2 4 2 6" xfId="45252" xr:uid="{8CDCEC9F-A69D-43C1-A55F-3F1021BF3497}"/>
    <cellStyle name="Percent 2 2 3 2 4 3" xfId="11542" xr:uid="{AA4DE37C-B785-4E66-A6A4-C61EAAFD3495}"/>
    <cellStyle name="Percent 2 2 3 2 4 3 2" xfId="25232" xr:uid="{0100F07C-1CB8-4BC6-9D14-E37988D0F671}"/>
    <cellStyle name="Percent 2 2 3 2 4 3 2 2" xfId="38924" xr:uid="{3B5B0FB5-1B20-41D0-A1C0-F85565F7A549}"/>
    <cellStyle name="Percent 2 2 3 2 4 3 2 3" xfId="53808" xr:uid="{DEC783B4-035D-414B-9829-325C4A4F7C04}"/>
    <cellStyle name="Percent 2 2 3 2 4 3 3" xfId="18388" xr:uid="{07EB9ECB-09F7-448E-A658-0693A9B094DD}"/>
    <cellStyle name="Percent 2 2 3 2 4 3 4" xfId="32078" xr:uid="{F2FF20D2-32E7-4A49-9C54-0C8D4D8F23F5}"/>
    <cellStyle name="Percent 2 2 3 2 4 3 5" xfId="46962" xr:uid="{65CDBF40-4309-496E-A032-4C351169FAFB}"/>
    <cellStyle name="Percent 2 2 3 2 4 4" xfId="21810" xr:uid="{8E903E14-7D35-4EE6-992A-8262C3EBC356}"/>
    <cellStyle name="Percent 2 2 3 2 4 4 2" xfId="35502" xr:uid="{A7A1ECA2-ED48-4F16-A207-EAE9C4F1A8CF}"/>
    <cellStyle name="Percent 2 2 3 2 4 4 3" xfId="50386" xr:uid="{A7815DA4-1408-4C67-8811-A67D5513050E}"/>
    <cellStyle name="Percent 2 2 3 2 4 5" xfId="14966" xr:uid="{05214D23-5B74-4D37-83AA-C44D51BDB3C4}"/>
    <cellStyle name="Percent 2 2 3 2 4 6" xfId="28656" xr:uid="{901C437D-4CBF-481C-A367-05605800532D}"/>
    <cellStyle name="Percent 2 2 3 2 4 7" xfId="43540" xr:uid="{000F513F-CE70-49F0-80F1-8F6CBED7A678}"/>
    <cellStyle name="Percent 2 2 3 2 5" xfId="9828" xr:uid="{32299513-7B94-449F-8EF0-785B84656F45}"/>
    <cellStyle name="Percent 2 2 3 2 5 2" xfId="13250" xr:uid="{EA47E453-BE8C-48A3-9149-847359FF7030}"/>
    <cellStyle name="Percent 2 2 3 2 5 2 2" xfId="26940" xr:uid="{7B7AD1F3-07AA-4997-9019-BF754A574CE0}"/>
    <cellStyle name="Percent 2 2 3 2 5 2 2 2" xfId="40632" xr:uid="{583721DA-3EB3-4A4B-99EA-9007022253B6}"/>
    <cellStyle name="Percent 2 2 3 2 5 2 2 3" xfId="55516" xr:uid="{C275A2CB-FA04-4B75-8DFF-8FCD372F304F}"/>
    <cellStyle name="Percent 2 2 3 2 5 2 3" xfId="20096" xr:uid="{E99E8C12-5927-4D18-B6EB-C26DC75848C9}"/>
    <cellStyle name="Percent 2 2 3 2 5 2 4" xfId="33786" xr:uid="{D542F303-4784-4691-A3B7-6708B5F9917F}"/>
    <cellStyle name="Percent 2 2 3 2 5 2 5" xfId="48670" xr:uid="{2311B469-CCB6-4825-8738-C4E78ECAF536}"/>
    <cellStyle name="Percent 2 2 3 2 5 3" xfId="23518" xr:uid="{A4425091-9F8A-4929-828B-AAE43988E42E}"/>
    <cellStyle name="Percent 2 2 3 2 5 3 2" xfId="37210" xr:uid="{8F630572-E436-44C3-947F-FA0A898D2B6F}"/>
    <cellStyle name="Percent 2 2 3 2 5 3 3" xfId="52094" xr:uid="{CCAFD7AB-9139-414B-B5BA-EE12956ADF47}"/>
    <cellStyle name="Percent 2 2 3 2 5 4" xfId="16674" xr:uid="{933F4C61-BAFD-4B31-88E0-B64D6125F626}"/>
    <cellStyle name="Percent 2 2 3 2 5 5" xfId="30364" xr:uid="{5629BAD5-2802-4F57-9C20-B6F6B31EA5FA}"/>
    <cellStyle name="Percent 2 2 3 2 5 6" xfId="45248" xr:uid="{1251231B-5D28-4B08-8BF0-AA621740123D}"/>
    <cellStyle name="Percent 2 2 3 2 6" xfId="11538" xr:uid="{4DE26BA1-6789-436D-881D-88ECD8FE92FB}"/>
    <cellStyle name="Percent 2 2 3 2 6 2" xfId="25228" xr:uid="{4D907E20-54EC-492F-812C-357002884E21}"/>
    <cellStyle name="Percent 2 2 3 2 6 2 2" xfId="38920" xr:uid="{A4FB6221-73F8-409F-8B26-47DB0A9D6516}"/>
    <cellStyle name="Percent 2 2 3 2 6 2 3" xfId="53804" xr:uid="{4C60DCD9-BBBC-4953-BC26-7726B7AED929}"/>
    <cellStyle name="Percent 2 2 3 2 6 3" xfId="18384" xr:uid="{8560D239-8CD0-4915-859F-04F158193D10}"/>
    <cellStyle name="Percent 2 2 3 2 6 4" xfId="32074" xr:uid="{EB79E766-348E-4892-8B64-AD80C41E5BB6}"/>
    <cellStyle name="Percent 2 2 3 2 6 5" xfId="46958" xr:uid="{D5A02B31-1D27-4380-8A89-C7A5C230BB5C}"/>
    <cellStyle name="Percent 2 2 3 2 7" xfId="21806" xr:uid="{B44E6FF4-C412-45D5-93B1-9772FB0E77D2}"/>
    <cellStyle name="Percent 2 2 3 2 7 2" xfId="35498" xr:uid="{D4B2111D-9D1F-4F2C-B7F2-15080A0FAF12}"/>
    <cellStyle name="Percent 2 2 3 2 7 3" xfId="50382" xr:uid="{54CBDBA3-8D58-42D3-8204-26471028C511}"/>
    <cellStyle name="Percent 2 2 3 2 8" xfId="14962" xr:uid="{4B4E6748-F0F1-4A29-A60A-F0298D5C5640}"/>
    <cellStyle name="Percent 2 2 3 2 9" xfId="28652" xr:uid="{16088FE6-C62C-4FDA-ABEF-A9EB4CBCD9D8}"/>
    <cellStyle name="Percent 2 2 3 3" xfId="8121" xr:uid="{397EF895-5493-41E8-BB68-D420FF4B6396}"/>
    <cellStyle name="Percent 2 2 3 3 10" xfId="43541" xr:uid="{38CF62AC-F60A-4EED-8517-37923A3374A5}"/>
    <cellStyle name="Percent 2 2 3 3 2" xfId="8122" xr:uid="{17245710-2694-483B-B417-D11466AB92FD}"/>
    <cellStyle name="Percent 2 2 3 3 2 2" xfId="8123" xr:uid="{352D1F31-0BCA-4CC9-AF4D-8DF53021CD68}"/>
    <cellStyle name="Percent 2 2 3 3 2 2 2" xfId="9835" xr:uid="{D25A8914-AD70-4246-BD88-28957E9F0A89}"/>
    <cellStyle name="Percent 2 2 3 3 2 2 2 2" xfId="13257" xr:uid="{DC97F359-A0C5-4838-A9C9-7F06F8020942}"/>
    <cellStyle name="Percent 2 2 3 3 2 2 2 2 2" xfId="26947" xr:uid="{F3E5ED62-CAF9-4C2C-A74A-A29903FAB67F}"/>
    <cellStyle name="Percent 2 2 3 3 2 2 2 2 2 2" xfId="40639" xr:uid="{B771FBAC-49A5-44D9-BA7C-7707B077EE6B}"/>
    <cellStyle name="Percent 2 2 3 3 2 2 2 2 2 3" xfId="55523" xr:uid="{642A75EB-E9D3-4C8F-A732-10136B86E4DB}"/>
    <cellStyle name="Percent 2 2 3 3 2 2 2 2 3" xfId="20103" xr:uid="{A54522CD-BFCE-403E-86A7-E791B787DCEF}"/>
    <cellStyle name="Percent 2 2 3 3 2 2 2 2 4" xfId="33793" xr:uid="{A323314C-78F4-4B8D-81B4-82C1941BC922}"/>
    <cellStyle name="Percent 2 2 3 3 2 2 2 2 5" xfId="48677" xr:uid="{8BD6E3E6-C083-45A1-8AA9-A6FD49365104}"/>
    <cellStyle name="Percent 2 2 3 3 2 2 2 3" xfId="23525" xr:uid="{FD4EC123-2BC6-4614-8CB9-F0FC80263AFE}"/>
    <cellStyle name="Percent 2 2 3 3 2 2 2 3 2" xfId="37217" xr:uid="{B3131D37-54D9-4899-8E32-6A01E7F1B08A}"/>
    <cellStyle name="Percent 2 2 3 3 2 2 2 3 3" xfId="52101" xr:uid="{B1132051-219B-42A8-A737-61569211E4A7}"/>
    <cellStyle name="Percent 2 2 3 3 2 2 2 4" xfId="16681" xr:uid="{DA5B623B-862D-4535-8064-DC5E48F5D0E7}"/>
    <cellStyle name="Percent 2 2 3 3 2 2 2 5" xfId="30371" xr:uid="{3B4E8B41-E943-4FF6-B337-7A9FFFBCB88A}"/>
    <cellStyle name="Percent 2 2 3 3 2 2 2 6" xfId="45255" xr:uid="{ECAD720F-D1C7-44BD-BED2-F471C340F508}"/>
    <cellStyle name="Percent 2 2 3 3 2 2 3" xfId="11545" xr:uid="{25F59CF1-7B0A-4FA5-A667-458DA53C1574}"/>
    <cellStyle name="Percent 2 2 3 3 2 2 3 2" xfId="25235" xr:uid="{D72CAB4C-2271-497A-9202-518AB4689B41}"/>
    <cellStyle name="Percent 2 2 3 3 2 2 3 2 2" xfId="38927" xr:uid="{638100B0-1299-4096-92ED-08D03327E401}"/>
    <cellStyle name="Percent 2 2 3 3 2 2 3 2 3" xfId="53811" xr:uid="{5D2A3281-0BD6-4A34-8580-98C8B28892AF}"/>
    <cellStyle name="Percent 2 2 3 3 2 2 3 3" xfId="18391" xr:uid="{4FADE710-CA5C-459E-A784-90C24B03793B}"/>
    <cellStyle name="Percent 2 2 3 3 2 2 3 4" xfId="32081" xr:uid="{376D6A2F-A71A-4CAF-B336-1A256878A60D}"/>
    <cellStyle name="Percent 2 2 3 3 2 2 3 5" xfId="46965" xr:uid="{C56989F4-DDC5-440B-AAEE-60E0A6F909F6}"/>
    <cellStyle name="Percent 2 2 3 3 2 2 4" xfId="21813" xr:uid="{D4D85833-17A5-40D7-A2DF-CDA9091103FB}"/>
    <cellStyle name="Percent 2 2 3 3 2 2 4 2" xfId="35505" xr:uid="{6D7CFFEE-7BC1-4BBA-A0C7-867A73BD7082}"/>
    <cellStyle name="Percent 2 2 3 3 2 2 4 3" xfId="50389" xr:uid="{20F62207-B9C5-4F6F-9A21-CA01F383564F}"/>
    <cellStyle name="Percent 2 2 3 3 2 2 5" xfId="14969" xr:uid="{AA0A9624-1B6E-4819-8DB5-7E121B0E007C}"/>
    <cellStyle name="Percent 2 2 3 3 2 2 6" xfId="28659" xr:uid="{1B13F0E1-CBEE-44DD-B65D-A1E23330B07A}"/>
    <cellStyle name="Percent 2 2 3 3 2 2 7" xfId="43543" xr:uid="{965FE8FD-A2BA-4327-82E0-4064EF79050E}"/>
    <cellStyle name="Percent 2 2 3 3 2 3" xfId="9834" xr:uid="{13DFAF8A-739D-4DB7-BA77-F6F048495AFE}"/>
    <cellStyle name="Percent 2 2 3 3 2 3 2" xfId="13256" xr:uid="{4D32B39B-41CE-49BA-AC1A-D40C8A293D62}"/>
    <cellStyle name="Percent 2 2 3 3 2 3 2 2" xfId="26946" xr:uid="{79AD9254-5F6B-41A3-913B-BC81A24E28B8}"/>
    <cellStyle name="Percent 2 2 3 3 2 3 2 2 2" xfId="40638" xr:uid="{C30134C9-31D0-4818-B71C-7005950ECFB9}"/>
    <cellStyle name="Percent 2 2 3 3 2 3 2 2 3" xfId="55522" xr:uid="{EC41AD42-FC00-4485-AE6F-E436B484B0BE}"/>
    <cellStyle name="Percent 2 2 3 3 2 3 2 3" xfId="20102" xr:uid="{D7F0A422-2202-42FE-B521-16C43B07D95A}"/>
    <cellStyle name="Percent 2 2 3 3 2 3 2 4" xfId="33792" xr:uid="{EAB49D56-581D-44B6-8752-576A715D24AC}"/>
    <cellStyle name="Percent 2 2 3 3 2 3 2 5" xfId="48676" xr:uid="{CF5DC871-BC04-4613-B77F-9124E0C7F103}"/>
    <cellStyle name="Percent 2 2 3 3 2 3 3" xfId="23524" xr:uid="{168EE6E9-47BB-4D9F-A9DB-18ECEAEB8251}"/>
    <cellStyle name="Percent 2 2 3 3 2 3 3 2" xfId="37216" xr:uid="{B13A17F9-D8F0-4B39-BAB6-84D02532E97E}"/>
    <cellStyle name="Percent 2 2 3 3 2 3 3 3" xfId="52100" xr:uid="{C9C08A8B-69F3-486A-A757-76720C0919DE}"/>
    <cellStyle name="Percent 2 2 3 3 2 3 4" xfId="16680" xr:uid="{9377E225-2764-4DE7-B994-185788456655}"/>
    <cellStyle name="Percent 2 2 3 3 2 3 5" xfId="30370" xr:uid="{E5D10862-9B35-4BC0-8439-3ACE89457B9B}"/>
    <cellStyle name="Percent 2 2 3 3 2 3 6" xfId="45254" xr:uid="{8CE9588C-5444-44DC-9515-1ED8833B006D}"/>
    <cellStyle name="Percent 2 2 3 3 2 4" xfId="11544" xr:uid="{BFEA351D-86C6-4B02-BAFF-C01623A6FB31}"/>
    <cellStyle name="Percent 2 2 3 3 2 4 2" xfId="25234" xr:uid="{586AC30B-AEC8-4AD5-9A4C-9AC6DBFA5B15}"/>
    <cellStyle name="Percent 2 2 3 3 2 4 2 2" xfId="38926" xr:uid="{63B57691-273D-46B2-BBB8-1678CFBC5339}"/>
    <cellStyle name="Percent 2 2 3 3 2 4 2 3" xfId="53810" xr:uid="{43620DAF-B3BB-445B-9B0B-1CD6BE2060A6}"/>
    <cellStyle name="Percent 2 2 3 3 2 4 3" xfId="18390" xr:uid="{515561D4-A13C-414A-9791-B8C19F8AF49C}"/>
    <cellStyle name="Percent 2 2 3 3 2 4 4" xfId="32080" xr:uid="{0DE4DD87-D03A-49E0-9D26-255DDADBB9B1}"/>
    <cellStyle name="Percent 2 2 3 3 2 4 5" xfId="46964" xr:uid="{3F3E4F4C-2774-46BB-9DA2-CC51F7022B3D}"/>
    <cellStyle name="Percent 2 2 3 3 2 5" xfId="21812" xr:uid="{C642D12A-AD73-4BA1-9FD5-723BE2C367EB}"/>
    <cellStyle name="Percent 2 2 3 3 2 5 2" xfId="35504" xr:uid="{BEFDFBC0-C946-471D-AC49-F5F4D05A668E}"/>
    <cellStyle name="Percent 2 2 3 3 2 5 3" xfId="50388" xr:uid="{67C0078C-E7DF-4278-B297-0772E3056834}"/>
    <cellStyle name="Percent 2 2 3 3 2 6" xfId="14968" xr:uid="{AF245E53-7B51-481A-9437-25753838CE8E}"/>
    <cellStyle name="Percent 2 2 3 3 2 7" xfId="28658" xr:uid="{209DAACA-2627-4EED-83B6-F93EF438F340}"/>
    <cellStyle name="Percent 2 2 3 3 2 8" xfId="43542" xr:uid="{5E11F039-981C-4FB2-8194-2B9BFB18A36F}"/>
    <cellStyle name="Percent 2 2 3 3 3" xfId="8124" xr:uid="{E7BDA8E6-DA36-4FEC-BAF9-F2375DC3A64E}"/>
    <cellStyle name="Percent 2 2 3 3 3 2" xfId="9836" xr:uid="{F2F5940E-81C1-4C9F-852B-5DE67801B0FD}"/>
    <cellStyle name="Percent 2 2 3 3 3 2 2" xfId="13258" xr:uid="{7D0B0CA4-0B9B-42B3-BC97-3CE530733686}"/>
    <cellStyle name="Percent 2 2 3 3 3 2 2 2" xfId="26948" xr:uid="{1587A119-478C-4F82-B947-D9B65230651D}"/>
    <cellStyle name="Percent 2 2 3 3 3 2 2 2 2" xfId="40640" xr:uid="{4C5FEE63-C57D-4761-A841-AF7A1E54850C}"/>
    <cellStyle name="Percent 2 2 3 3 3 2 2 2 3" xfId="55524" xr:uid="{DD7A5BEA-99A3-41FC-9FDE-E9282EF634FD}"/>
    <cellStyle name="Percent 2 2 3 3 3 2 2 3" xfId="20104" xr:uid="{A4FEE0FB-0C29-4D70-B52C-4F8D2CB4D4D1}"/>
    <cellStyle name="Percent 2 2 3 3 3 2 2 4" xfId="33794" xr:uid="{7BAEB83D-8D96-4442-8EFB-3BE92AC1867B}"/>
    <cellStyle name="Percent 2 2 3 3 3 2 2 5" xfId="48678" xr:uid="{737C9A7C-7191-4855-B49D-C39ABAEFB6AA}"/>
    <cellStyle name="Percent 2 2 3 3 3 2 3" xfId="23526" xr:uid="{4E2F67CC-AC6C-4847-ABFD-5EEA11295EE2}"/>
    <cellStyle name="Percent 2 2 3 3 3 2 3 2" xfId="37218" xr:uid="{52BEAA30-3863-435D-9BDE-DB627675A21A}"/>
    <cellStyle name="Percent 2 2 3 3 3 2 3 3" xfId="52102" xr:uid="{37C572D7-7F6A-4F03-8922-045966BBF3F9}"/>
    <cellStyle name="Percent 2 2 3 3 3 2 4" xfId="16682" xr:uid="{EE586FDB-004C-4F5B-A24B-D3219F74902E}"/>
    <cellStyle name="Percent 2 2 3 3 3 2 5" xfId="30372" xr:uid="{B8487F44-692B-4F41-B060-FE8A91537855}"/>
    <cellStyle name="Percent 2 2 3 3 3 2 6" xfId="45256" xr:uid="{68C8209E-8479-4CBF-A94C-E93A03F0A69F}"/>
    <cellStyle name="Percent 2 2 3 3 3 3" xfId="11546" xr:uid="{6D6E1503-4051-4443-956D-0968E12F2228}"/>
    <cellStyle name="Percent 2 2 3 3 3 3 2" xfId="25236" xr:uid="{CC4F3A5D-A98E-4FEA-8142-ECE29E2FD865}"/>
    <cellStyle name="Percent 2 2 3 3 3 3 2 2" xfId="38928" xr:uid="{56DA1C01-80D4-4B22-8B0E-DB78126E03B9}"/>
    <cellStyle name="Percent 2 2 3 3 3 3 2 3" xfId="53812" xr:uid="{9077F4EA-05A6-4965-A148-DADAEF8CEEC6}"/>
    <cellStyle name="Percent 2 2 3 3 3 3 3" xfId="18392" xr:uid="{E3DDDB4E-DA98-44D1-8371-E52FECA0D8EA}"/>
    <cellStyle name="Percent 2 2 3 3 3 3 4" xfId="32082" xr:uid="{B8D95E79-9BB5-4980-9318-F8D4E3E55809}"/>
    <cellStyle name="Percent 2 2 3 3 3 3 5" xfId="46966" xr:uid="{59B02927-F6E8-4EE2-BBFF-9F42222A6FFF}"/>
    <cellStyle name="Percent 2 2 3 3 3 4" xfId="21814" xr:uid="{A38A4D28-0143-4032-BD7E-A70A18409084}"/>
    <cellStyle name="Percent 2 2 3 3 3 4 2" xfId="35506" xr:uid="{94803106-4675-424A-BA1D-FB1685BB7891}"/>
    <cellStyle name="Percent 2 2 3 3 3 4 3" xfId="50390" xr:uid="{E9119678-F3A5-4A4F-A2A6-78DDCE21C784}"/>
    <cellStyle name="Percent 2 2 3 3 3 5" xfId="14970" xr:uid="{118D59BE-A321-4E32-9678-5F424FCD64A9}"/>
    <cellStyle name="Percent 2 2 3 3 3 6" xfId="28660" xr:uid="{14331C28-7448-41E3-A450-AC919F61EAFD}"/>
    <cellStyle name="Percent 2 2 3 3 3 7" xfId="43544" xr:uid="{DD9C91B4-4554-4273-859C-072DEE25D453}"/>
    <cellStyle name="Percent 2 2 3 3 4" xfId="8125" xr:uid="{67ED7815-A5A3-4061-A3F9-F4211CBFA039}"/>
    <cellStyle name="Percent 2 2 3 3 4 2" xfId="9837" xr:uid="{1C9E855F-ADDB-4770-BDD2-40DC8A18F7B0}"/>
    <cellStyle name="Percent 2 2 3 3 4 2 2" xfId="13259" xr:uid="{0691C299-1214-45BC-A5C0-EC2DF073A5D8}"/>
    <cellStyle name="Percent 2 2 3 3 4 2 2 2" xfId="26949" xr:uid="{E35FC9AC-6D12-4DBE-85DB-58057602ED7D}"/>
    <cellStyle name="Percent 2 2 3 3 4 2 2 2 2" xfId="40641" xr:uid="{12E005E2-BECA-46FC-9C14-E64E26F1EEE6}"/>
    <cellStyle name="Percent 2 2 3 3 4 2 2 2 3" xfId="55525" xr:uid="{4525AC57-1C47-44C8-9099-63D2D2580288}"/>
    <cellStyle name="Percent 2 2 3 3 4 2 2 3" xfId="20105" xr:uid="{E7F836E8-20D5-4B10-9901-19BDE0FBA5B6}"/>
    <cellStyle name="Percent 2 2 3 3 4 2 2 4" xfId="33795" xr:uid="{24B120EF-AE28-4B31-8ABA-DB4EA84255AF}"/>
    <cellStyle name="Percent 2 2 3 3 4 2 2 5" xfId="48679" xr:uid="{931C1DAA-A5A7-4EE4-AD12-83E740BA9F42}"/>
    <cellStyle name="Percent 2 2 3 3 4 2 3" xfId="23527" xr:uid="{1EB40444-F772-437E-92B6-39D6110B90C9}"/>
    <cellStyle name="Percent 2 2 3 3 4 2 3 2" xfId="37219" xr:uid="{20A3291F-3DD7-46A9-B318-79ABEE56B8CF}"/>
    <cellStyle name="Percent 2 2 3 3 4 2 3 3" xfId="52103" xr:uid="{3B64AC31-DAE6-4833-979F-E54DCDE68703}"/>
    <cellStyle name="Percent 2 2 3 3 4 2 4" xfId="16683" xr:uid="{AA5B273F-DFE9-4DC7-B285-2C8E4BAD1C4C}"/>
    <cellStyle name="Percent 2 2 3 3 4 2 5" xfId="30373" xr:uid="{AB60879C-B46D-4258-8B5B-6223476913C5}"/>
    <cellStyle name="Percent 2 2 3 3 4 2 6" xfId="45257" xr:uid="{4228E81A-AEC9-44B7-8CF8-034CF23303BC}"/>
    <cellStyle name="Percent 2 2 3 3 4 3" xfId="11547" xr:uid="{42ADA1BB-C180-49AF-A3B4-52423FA6AD53}"/>
    <cellStyle name="Percent 2 2 3 3 4 3 2" xfId="25237" xr:uid="{9EF5B78D-F0BD-42AC-A781-376C866BA43A}"/>
    <cellStyle name="Percent 2 2 3 3 4 3 2 2" xfId="38929" xr:uid="{3A98F8D5-D188-4A15-A418-F0EE1516C1CF}"/>
    <cellStyle name="Percent 2 2 3 3 4 3 2 3" xfId="53813" xr:uid="{2ADFCA59-4DB2-4806-A0A8-2FAC1F72B918}"/>
    <cellStyle name="Percent 2 2 3 3 4 3 3" xfId="18393" xr:uid="{88653DD1-9E4C-4324-A4CD-C4413046894B}"/>
    <cellStyle name="Percent 2 2 3 3 4 3 4" xfId="32083" xr:uid="{B464A5B6-2634-4043-ADAB-3355092AC2D9}"/>
    <cellStyle name="Percent 2 2 3 3 4 3 5" xfId="46967" xr:uid="{CC81356F-D211-4562-9E59-A67DF4A0ACA4}"/>
    <cellStyle name="Percent 2 2 3 3 4 4" xfId="21815" xr:uid="{FE67C8F8-D935-453F-ACEA-7591BB434ED6}"/>
    <cellStyle name="Percent 2 2 3 3 4 4 2" xfId="35507" xr:uid="{E590A2D4-0C1C-4268-AF25-61E232494E80}"/>
    <cellStyle name="Percent 2 2 3 3 4 4 3" xfId="50391" xr:uid="{9EEDE9D5-9C94-459A-9528-F913424A1DCE}"/>
    <cellStyle name="Percent 2 2 3 3 4 5" xfId="14971" xr:uid="{856FAE2A-23BC-4C45-8060-403242A42BA7}"/>
    <cellStyle name="Percent 2 2 3 3 4 6" xfId="28661" xr:uid="{1ADA43B0-7DC0-4423-80B9-A39FCDDD9251}"/>
    <cellStyle name="Percent 2 2 3 3 4 7" xfId="43545" xr:uid="{B8CA546F-8373-4EFB-9A53-BA72BB9A7781}"/>
    <cellStyle name="Percent 2 2 3 3 5" xfId="9833" xr:uid="{4A931BBC-8C56-4CB4-A5F9-91590BC6F2BC}"/>
    <cellStyle name="Percent 2 2 3 3 5 2" xfId="13255" xr:uid="{0905C29C-B47B-4BFF-980A-9FF9115395CB}"/>
    <cellStyle name="Percent 2 2 3 3 5 2 2" xfId="26945" xr:uid="{10786B3A-E9DB-462B-938A-E9D6041CD674}"/>
    <cellStyle name="Percent 2 2 3 3 5 2 2 2" xfId="40637" xr:uid="{50668548-CEEC-4C40-94A6-FE38933EA749}"/>
    <cellStyle name="Percent 2 2 3 3 5 2 2 3" xfId="55521" xr:uid="{DB7F8AF3-B67F-41F4-B549-5F5F21F4AC1B}"/>
    <cellStyle name="Percent 2 2 3 3 5 2 3" xfId="20101" xr:uid="{D5B5DBBE-F1C3-4142-91B3-59A6CBD51145}"/>
    <cellStyle name="Percent 2 2 3 3 5 2 4" xfId="33791" xr:uid="{CAABDCA4-1E90-4D96-A882-24ED005669F0}"/>
    <cellStyle name="Percent 2 2 3 3 5 2 5" xfId="48675" xr:uid="{46A7FB9B-1F38-45F8-9105-C5F67BE7FA13}"/>
    <cellStyle name="Percent 2 2 3 3 5 3" xfId="23523" xr:uid="{5472699D-5A43-43AC-9B05-46B051115560}"/>
    <cellStyle name="Percent 2 2 3 3 5 3 2" xfId="37215" xr:uid="{2803364E-5EDC-432B-B60A-320A83BFE8FD}"/>
    <cellStyle name="Percent 2 2 3 3 5 3 3" xfId="52099" xr:uid="{BDAE1AD9-AB9F-4D36-AAF9-E6FB78C301D2}"/>
    <cellStyle name="Percent 2 2 3 3 5 4" xfId="16679" xr:uid="{87B3C9C8-4DD1-4AAE-9E6A-26297175B131}"/>
    <cellStyle name="Percent 2 2 3 3 5 5" xfId="30369" xr:uid="{C378D9F2-DF44-47C9-A517-1DA8581635A2}"/>
    <cellStyle name="Percent 2 2 3 3 5 6" xfId="45253" xr:uid="{0A144805-6778-40F4-AC9D-DA309E5273CA}"/>
    <cellStyle name="Percent 2 2 3 3 6" xfId="11543" xr:uid="{61023F04-6E75-4033-BAE3-AB7DD576F6B2}"/>
    <cellStyle name="Percent 2 2 3 3 6 2" xfId="25233" xr:uid="{4B3611BB-46D6-4ABD-A2A8-3325AAE8110E}"/>
    <cellStyle name="Percent 2 2 3 3 6 2 2" xfId="38925" xr:uid="{19C4A885-6F96-4208-8005-06C862D6BB51}"/>
    <cellStyle name="Percent 2 2 3 3 6 2 3" xfId="53809" xr:uid="{69B2E38D-D053-47F0-A488-03549CC5ABFC}"/>
    <cellStyle name="Percent 2 2 3 3 6 3" xfId="18389" xr:uid="{E8DC23C2-224B-4CF3-8E37-68A26D7661C9}"/>
    <cellStyle name="Percent 2 2 3 3 6 4" xfId="32079" xr:uid="{FA40FBD8-126C-4ABF-A6F2-53DC1A7B4021}"/>
    <cellStyle name="Percent 2 2 3 3 6 5" xfId="46963" xr:uid="{7C0FBC14-F4AE-4EFA-9580-173FFC5A42CE}"/>
    <cellStyle name="Percent 2 2 3 3 7" xfId="21811" xr:uid="{4798BC70-B1F5-412A-8AFB-A5A57F6F4D1B}"/>
    <cellStyle name="Percent 2 2 3 3 7 2" xfId="35503" xr:uid="{2F77D9DD-5A2A-473F-A7AA-41B585788876}"/>
    <cellStyle name="Percent 2 2 3 3 7 3" xfId="50387" xr:uid="{BDED70B3-9505-4F62-90D5-9EFDEAAAF3BD}"/>
    <cellStyle name="Percent 2 2 3 3 8" xfId="14967" xr:uid="{E9857CE1-FAA4-4D82-9E2C-AAFF0BBB46AC}"/>
    <cellStyle name="Percent 2 2 3 3 9" xfId="28657" xr:uid="{A68FE212-2F9B-408A-BBF5-EF367622409A}"/>
    <cellStyle name="Percent 2 2 3 4" xfId="8126" xr:uid="{FC046379-94CB-4A7E-B7C1-0D2A88ABBC97}"/>
    <cellStyle name="Percent 2 2 3 4 2" xfId="8127" xr:uid="{03B72D40-5FCF-4023-ABA4-EAF443D9C562}"/>
    <cellStyle name="Percent 2 2 3 4 2 2" xfId="9839" xr:uid="{D12869EC-7DE6-4EC9-A6CA-9F246B013139}"/>
    <cellStyle name="Percent 2 2 3 4 2 2 2" xfId="13261" xr:uid="{CA0A3769-4FBE-477C-BB24-1467897950AC}"/>
    <cellStyle name="Percent 2 2 3 4 2 2 2 2" xfId="26951" xr:uid="{2162EB6C-B561-466C-9E58-818D8AF7BB65}"/>
    <cellStyle name="Percent 2 2 3 4 2 2 2 2 2" xfId="40643" xr:uid="{7713B067-D8ED-4808-B012-B5FC336F3560}"/>
    <cellStyle name="Percent 2 2 3 4 2 2 2 2 3" xfId="55527" xr:uid="{984FDE46-35B6-41A0-9EF5-2B0706F9FDDF}"/>
    <cellStyle name="Percent 2 2 3 4 2 2 2 3" xfId="20107" xr:uid="{BB951E81-31B6-4A11-8300-5A08DF3B14BB}"/>
    <cellStyle name="Percent 2 2 3 4 2 2 2 4" xfId="33797" xr:uid="{E8C03313-4D38-4153-A262-89ED243137D7}"/>
    <cellStyle name="Percent 2 2 3 4 2 2 2 5" xfId="48681" xr:uid="{7093867E-8DFF-4D12-B7EB-71D3199E9A74}"/>
    <cellStyle name="Percent 2 2 3 4 2 2 3" xfId="23529" xr:uid="{FFEA25F8-8699-4B11-A421-0E1AA9A99072}"/>
    <cellStyle name="Percent 2 2 3 4 2 2 3 2" xfId="37221" xr:uid="{7D7F7442-F737-4AD5-87E0-6DA358B99C51}"/>
    <cellStyle name="Percent 2 2 3 4 2 2 3 3" xfId="52105" xr:uid="{E97197A8-8FE6-4787-826A-C6D309C2C416}"/>
    <cellStyle name="Percent 2 2 3 4 2 2 4" xfId="16685" xr:uid="{27C97219-0329-4115-9BDF-2CB230D51DA5}"/>
    <cellStyle name="Percent 2 2 3 4 2 2 5" xfId="30375" xr:uid="{E7E56F88-4C90-4C2D-B61B-1483AC9529A0}"/>
    <cellStyle name="Percent 2 2 3 4 2 2 6" xfId="45259" xr:uid="{9A3B490A-B0E8-494C-BE62-B753E4566731}"/>
    <cellStyle name="Percent 2 2 3 4 2 3" xfId="11549" xr:uid="{D781E92C-6E5C-4F6D-A9DF-0E4D3DA8DF79}"/>
    <cellStyle name="Percent 2 2 3 4 2 3 2" xfId="25239" xr:uid="{044F2EC5-8D51-4952-A561-1C5E7D095532}"/>
    <cellStyle name="Percent 2 2 3 4 2 3 2 2" xfId="38931" xr:uid="{5868A71B-4DC6-4C3E-9779-2422E0FC6B84}"/>
    <cellStyle name="Percent 2 2 3 4 2 3 2 3" xfId="53815" xr:uid="{929C18CE-D80E-46AF-9843-AD44733E72D1}"/>
    <cellStyle name="Percent 2 2 3 4 2 3 3" xfId="18395" xr:uid="{B98EB96F-8B65-43B9-BA71-6BA2E7113C19}"/>
    <cellStyle name="Percent 2 2 3 4 2 3 4" xfId="32085" xr:uid="{712B1846-C5F2-45FF-A300-6FC547FF0161}"/>
    <cellStyle name="Percent 2 2 3 4 2 3 5" xfId="46969" xr:uid="{84E648B3-574E-425A-9D88-FD0EB77E5F0E}"/>
    <cellStyle name="Percent 2 2 3 4 2 4" xfId="21817" xr:uid="{8AD99825-4F49-4748-B970-F69F46FF5B3E}"/>
    <cellStyle name="Percent 2 2 3 4 2 4 2" xfId="35509" xr:uid="{B9E04CD9-0CE0-499E-998B-C167C1F63901}"/>
    <cellStyle name="Percent 2 2 3 4 2 4 3" xfId="50393" xr:uid="{01CB8EC3-3DB1-4EE9-AB06-69FCB620F08E}"/>
    <cellStyle name="Percent 2 2 3 4 2 5" xfId="14973" xr:uid="{A835C746-BFD3-4D5B-8192-ACD3D1812E64}"/>
    <cellStyle name="Percent 2 2 3 4 2 6" xfId="28663" xr:uid="{AD733891-89A2-417F-ACE0-05B392A94D8B}"/>
    <cellStyle name="Percent 2 2 3 4 2 7" xfId="43547" xr:uid="{E4FF2518-6D1E-435B-BA07-829356E7F8D4}"/>
    <cellStyle name="Percent 2 2 3 4 3" xfId="9838" xr:uid="{3F2D3E49-BC6B-4B5A-8A29-E59AAA46E38F}"/>
    <cellStyle name="Percent 2 2 3 4 3 2" xfId="13260" xr:uid="{B0EBB1C8-A3BC-4150-961B-756B7325AD8E}"/>
    <cellStyle name="Percent 2 2 3 4 3 2 2" xfId="26950" xr:uid="{46723BB1-FCAD-4E59-8973-AE9746160756}"/>
    <cellStyle name="Percent 2 2 3 4 3 2 2 2" xfId="40642" xr:uid="{84BEEE97-EFC4-4E33-8A40-4B67A1F08CEE}"/>
    <cellStyle name="Percent 2 2 3 4 3 2 2 3" xfId="55526" xr:uid="{5F0BCB1D-EDA7-4A02-9E04-3E93C27945EC}"/>
    <cellStyle name="Percent 2 2 3 4 3 2 3" xfId="20106" xr:uid="{FEF12F21-1F74-4770-BD40-9F80E58D4209}"/>
    <cellStyle name="Percent 2 2 3 4 3 2 4" xfId="33796" xr:uid="{B4AB17CF-56D9-4503-A2A6-3B97274705CA}"/>
    <cellStyle name="Percent 2 2 3 4 3 2 5" xfId="48680" xr:uid="{6FFF1D0A-9D6C-441D-B929-1AA8792B2214}"/>
    <cellStyle name="Percent 2 2 3 4 3 3" xfId="23528" xr:uid="{EF52A43D-767F-4C7B-8A06-800FF5D74B26}"/>
    <cellStyle name="Percent 2 2 3 4 3 3 2" xfId="37220" xr:uid="{03C1E6FC-4DB7-4335-8775-0FB652401BED}"/>
    <cellStyle name="Percent 2 2 3 4 3 3 3" xfId="52104" xr:uid="{0114BA63-EB0A-4A7F-B4B1-ED0D924774F5}"/>
    <cellStyle name="Percent 2 2 3 4 3 4" xfId="16684" xr:uid="{EE8FBC96-22AD-45D9-91F8-36F68CDD4CB3}"/>
    <cellStyle name="Percent 2 2 3 4 3 5" xfId="30374" xr:uid="{57D87590-10D0-4B9C-9030-A1C9BD78CA42}"/>
    <cellStyle name="Percent 2 2 3 4 3 6" xfId="45258" xr:uid="{95382BD2-D42A-430E-AF22-C4F05F2C2AE3}"/>
    <cellStyle name="Percent 2 2 3 4 4" xfId="11548" xr:uid="{FE7A71A3-C36E-4F38-9391-3FA7E3F94067}"/>
    <cellStyle name="Percent 2 2 3 4 4 2" xfId="25238" xr:uid="{296EABEB-6F77-4233-9916-E60E9F2E30D0}"/>
    <cellStyle name="Percent 2 2 3 4 4 2 2" xfId="38930" xr:uid="{ABA32126-223C-48DC-9E79-3350C6434F4D}"/>
    <cellStyle name="Percent 2 2 3 4 4 2 3" xfId="53814" xr:uid="{AFE6503A-9985-4E53-B1AF-C6BE7F9220DE}"/>
    <cellStyle name="Percent 2 2 3 4 4 3" xfId="18394" xr:uid="{5F7D026E-2DFA-4FD5-867E-235FA485CF10}"/>
    <cellStyle name="Percent 2 2 3 4 4 4" xfId="32084" xr:uid="{3BE651E7-EB0F-4919-AF6C-A9C26EDEF515}"/>
    <cellStyle name="Percent 2 2 3 4 4 5" xfId="46968" xr:uid="{DC57FB77-E992-4E12-A6CE-AC4C4A979848}"/>
    <cellStyle name="Percent 2 2 3 4 5" xfId="21816" xr:uid="{D7ED1634-51B6-4CBE-8B60-C7279BC601A1}"/>
    <cellStyle name="Percent 2 2 3 4 5 2" xfId="35508" xr:uid="{8CA48CF1-FE46-403B-AC2F-9C3F76200D5D}"/>
    <cellStyle name="Percent 2 2 3 4 5 3" xfId="50392" xr:uid="{A5EB1D9D-346D-4741-BADE-007D0395D0F1}"/>
    <cellStyle name="Percent 2 2 3 4 6" xfId="14972" xr:uid="{3CEE9249-BC23-4962-8206-21D24478124E}"/>
    <cellStyle name="Percent 2 2 3 4 7" xfId="28662" xr:uid="{A087F536-0B64-4C5F-B40A-4EF9E3D56F7B}"/>
    <cellStyle name="Percent 2 2 3 4 8" xfId="43546" xr:uid="{5FE30ED3-B1FA-4203-974B-6E308F302C72}"/>
    <cellStyle name="Percent 2 2 3 5" xfId="8128" xr:uid="{8E43B101-74C3-4E12-A114-E41BF6309F47}"/>
    <cellStyle name="Percent 2 2 3 5 2" xfId="9840" xr:uid="{EFF0FDFD-2255-44D4-B99D-A756853699BE}"/>
    <cellStyle name="Percent 2 2 3 5 2 2" xfId="13262" xr:uid="{42791F42-980A-40C4-B2FE-41955A6E93B7}"/>
    <cellStyle name="Percent 2 2 3 5 2 2 2" xfId="26952" xr:uid="{DB3F3838-6422-4020-8B93-16A370975538}"/>
    <cellStyle name="Percent 2 2 3 5 2 2 2 2" xfId="40644" xr:uid="{DD7C140B-386C-4241-8B67-490E6ECD63D0}"/>
    <cellStyle name="Percent 2 2 3 5 2 2 2 3" xfId="55528" xr:uid="{7D6152E5-F198-4CA5-89E7-029997A15E2D}"/>
    <cellStyle name="Percent 2 2 3 5 2 2 3" xfId="20108" xr:uid="{5B726229-06BD-4866-B57A-0EB2CCE273D9}"/>
    <cellStyle name="Percent 2 2 3 5 2 2 4" xfId="33798" xr:uid="{02D38542-581E-40DB-BD7D-7ADC9850922A}"/>
    <cellStyle name="Percent 2 2 3 5 2 2 5" xfId="48682" xr:uid="{2D95E9CF-50DC-4F19-A678-6B32751C394F}"/>
    <cellStyle name="Percent 2 2 3 5 2 3" xfId="23530" xr:uid="{537EDAD1-B6FF-4781-952E-9C98E3E11B2D}"/>
    <cellStyle name="Percent 2 2 3 5 2 3 2" xfId="37222" xr:uid="{3EA712E9-5BB6-407F-B5FF-84CA12F1308A}"/>
    <cellStyle name="Percent 2 2 3 5 2 3 3" xfId="52106" xr:uid="{E3AF1A57-0A45-46FF-AEE2-AD5977991B90}"/>
    <cellStyle name="Percent 2 2 3 5 2 4" xfId="16686" xr:uid="{EA1F2D83-6771-41F3-9356-15EEEC45400B}"/>
    <cellStyle name="Percent 2 2 3 5 2 5" xfId="30376" xr:uid="{0446FC60-CAB0-4B3B-8D96-1E510D9CAA4F}"/>
    <cellStyle name="Percent 2 2 3 5 2 6" xfId="45260" xr:uid="{A94F7449-85A9-4E09-A995-F49C59B316AE}"/>
    <cellStyle name="Percent 2 2 3 5 3" xfId="11550" xr:uid="{3AA84EE8-785F-4892-A40F-12851B32E397}"/>
    <cellStyle name="Percent 2 2 3 5 3 2" xfId="25240" xr:uid="{0F612776-6E39-402E-8702-A30F30C7F769}"/>
    <cellStyle name="Percent 2 2 3 5 3 2 2" xfId="38932" xr:uid="{8839FF3C-59CB-4F66-BA21-9F00664499C6}"/>
    <cellStyle name="Percent 2 2 3 5 3 2 3" xfId="53816" xr:uid="{48ADDBC4-FDB5-46AB-A627-9BA5BF1C8FBB}"/>
    <cellStyle name="Percent 2 2 3 5 3 3" xfId="18396" xr:uid="{2F4350A9-9FE3-4E9B-BAFB-F3832B99DFA3}"/>
    <cellStyle name="Percent 2 2 3 5 3 4" xfId="32086" xr:uid="{4D38655B-1995-42AF-A582-07AD32421103}"/>
    <cellStyle name="Percent 2 2 3 5 3 5" xfId="46970" xr:uid="{0E6326B0-F82D-4E0E-9888-B749CDE22640}"/>
    <cellStyle name="Percent 2 2 3 5 4" xfId="21818" xr:uid="{9D977D1D-F366-4D93-9FE1-87A52D1100A9}"/>
    <cellStyle name="Percent 2 2 3 5 4 2" xfId="35510" xr:uid="{A37773D8-73B8-44DE-B1CC-905BA62628C3}"/>
    <cellStyle name="Percent 2 2 3 5 4 3" xfId="50394" xr:uid="{686EB17D-1BDA-491E-8873-EE381E4620E8}"/>
    <cellStyle name="Percent 2 2 3 5 5" xfId="14974" xr:uid="{5AD8F65A-BCDE-4FE5-B763-EE66F0D83C8A}"/>
    <cellStyle name="Percent 2 2 3 5 6" xfId="28664" xr:uid="{5BCD5B2F-CA70-4C29-A84E-474CA5CA9066}"/>
    <cellStyle name="Percent 2 2 3 5 7" xfId="43548" xr:uid="{B3F489BE-A808-4D9B-BBAB-7DFB74472C7B}"/>
    <cellStyle name="Percent 2 2 3 6" xfId="8129" xr:uid="{95B225DC-1BE5-450C-8EF7-46F68F41EA92}"/>
    <cellStyle name="Percent 2 2 3 6 2" xfId="9841" xr:uid="{A921A947-EA3A-4914-820F-388C311E2307}"/>
    <cellStyle name="Percent 2 2 3 6 2 2" xfId="13263" xr:uid="{9F404275-669B-4210-AE4E-E2EF1CC90218}"/>
    <cellStyle name="Percent 2 2 3 6 2 2 2" xfId="26953" xr:uid="{361CCAAA-0EFD-4603-A698-BE728AA62F62}"/>
    <cellStyle name="Percent 2 2 3 6 2 2 2 2" xfId="40645" xr:uid="{DDEF6E8D-2DAF-4280-88FC-0B77BC744ECA}"/>
    <cellStyle name="Percent 2 2 3 6 2 2 2 3" xfId="55529" xr:uid="{AF10ABBB-D594-471D-89A1-EE7BDC0D5D2B}"/>
    <cellStyle name="Percent 2 2 3 6 2 2 3" xfId="20109" xr:uid="{DBAC1A65-FECA-49FA-BF96-FC4A9B47E09E}"/>
    <cellStyle name="Percent 2 2 3 6 2 2 4" xfId="33799" xr:uid="{DC810784-5511-42E4-BC4C-77B11A4813EC}"/>
    <cellStyle name="Percent 2 2 3 6 2 2 5" xfId="48683" xr:uid="{8E528064-EA73-4ECF-A4CB-8EE70E89D4EA}"/>
    <cellStyle name="Percent 2 2 3 6 2 3" xfId="23531" xr:uid="{FDD11983-588F-418E-B627-8961DC374CD0}"/>
    <cellStyle name="Percent 2 2 3 6 2 3 2" xfId="37223" xr:uid="{9ACF9083-2064-474A-B1F6-4DF6B5132F94}"/>
    <cellStyle name="Percent 2 2 3 6 2 3 3" xfId="52107" xr:uid="{D514CB99-9530-4FC1-9C5C-7886565F2E69}"/>
    <cellStyle name="Percent 2 2 3 6 2 4" xfId="16687" xr:uid="{206ABA20-7345-4BB7-A9A4-70E3211932C8}"/>
    <cellStyle name="Percent 2 2 3 6 2 5" xfId="30377" xr:uid="{21DD9C72-2EFA-46D9-B01C-992937FB4E7D}"/>
    <cellStyle name="Percent 2 2 3 6 2 6" xfId="45261" xr:uid="{56898FCF-6461-4E74-B9E9-CE5611337E99}"/>
    <cellStyle name="Percent 2 2 3 6 3" xfId="11551" xr:uid="{CA64BD7E-7C2E-496F-9FEC-F71F14C9E2F0}"/>
    <cellStyle name="Percent 2 2 3 6 3 2" xfId="25241" xr:uid="{E9D8CFCA-9418-485F-9C5C-B596D487F917}"/>
    <cellStyle name="Percent 2 2 3 6 3 2 2" xfId="38933" xr:uid="{097FECF4-B8B5-4FA4-8B16-2BF3E721B0EE}"/>
    <cellStyle name="Percent 2 2 3 6 3 2 3" xfId="53817" xr:uid="{B2D56C80-F7CE-4B71-9006-1DEAD3504FEF}"/>
    <cellStyle name="Percent 2 2 3 6 3 3" xfId="18397" xr:uid="{852E6458-F526-4E74-95A0-04796521989B}"/>
    <cellStyle name="Percent 2 2 3 6 3 4" xfId="32087" xr:uid="{56F7ADAE-2C6F-420D-BFEA-91ADD1C85847}"/>
    <cellStyle name="Percent 2 2 3 6 3 5" xfId="46971" xr:uid="{989FAC50-30A8-4BFB-ADD8-4297E41D80CE}"/>
    <cellStyle name="Percent 2 2 3 6 4" xfId="21819" xr:uid="{7D4C38D4-E1E6-4086-B481-2D68048451EA}"/>
    <cellStyle name="Percent 2 2 3 6 4 2" xfId="35511" xr:uid="{C4C827DA-17D9-486B-97D8-24E3589FE0C5}"/>
    <cellStyle name="Percent 2 2 3 6 4 3" xfId="50395" xr:uid="{77ADDAD2-4C04-42DF-A6DE-F704C1278464}"/>
    <cellStyle name="Percent 2 2 3 6 5" xfId="14975" xr:uid="{2E676BE2-2DB8-44B0-B3D5-B612A275E9AD}"/>
    <cellStyle name="Percent 2 2 3 6 6" xfId="28665" xr:uid="{3DAB9765-2F65-4EDE-B229-DBDBBA67B3DD}"/>
    <cellStyle name="Percent 2 2 3 6 7" xfId="43549" xr:uid="{E0D51166-FA77-480A-81C4-9B4FE9B558E0}"/>
    <cellStyle name="Percent 2 2 3 7" xfId="9827" xr:uid="{042601A6-DE26-4798-837C-2C16ED64D7DA}"/>
    <cellStyle name="Percent 2 2 3 7 2" xfId="13249" xr:uid="{9657EE11-0295-40D2-9792-30BD5A93D94E}"/>
    <cellStyle name="Percent 2 2 3 7 2 2" xfId="26939" xr:uid="{125FE7AA-9D58-471B-B9BF-3F8A2570D05D}"/>
    <cellStyle name="Percent 2 2 3 7 2 2 2" xfId="40631" xr:uid="{FB5259FF-CA1B-4E15-A338-0CD30F8FE773}"/>
    <cellStyle name="Percent 2 2 3 7 2 2 3" xfId="55515" xr:uid="{8CFCAD17-5D88-488F-805A-2A39195A1BD4}"/>
    <cellStyle name="Percent 2 2 3 7 2 3" xfId="20095" xr:uid="{D79EA33A-0350-4D8A-9003-EBC21000FC72}"/>
    <cellStyle name="Percent 2 2 3 7 2 4" xfId="33785" xr:uid="{4B59123C-3FF6-4C99-8C3E-3104F3F973E0}"/>
    <cellStyle name="Percent 2 2 3 7 2 5" xfId="48669" xr:uid="{2EFBF77E-81AE-4E50-8C2E-6056471FF23D}"/>
    <cellStyle name="Percent 2 2 3 7 3" xfId="23517" xr:uid="{A222B66E-9464-4B27-8DBB-0E6249F6F730}"/>
    <cellStyle name="Percent 2 2 3 7 3 2" xfId="37209" xr:uid="{FD469F01-79CB-484F-9A8E-60D8B8DCB78D}"/>
    <cellStyle name="Percent 2 2 3 7 3 3" xfId="52093" xr:uid="{0BDF2269-AF12-42AF-9038-54B78319FF16}"/>
    <cellStyle name="Percent 2 2 3 7 4" xfId="16673" xr:uid="{2A7D3039-3A13-4E9F-B5C3-28E672EA3EA2}"/>
    <cellStyle name="Percent 2 2 3 7 5" xfId="30363" xr:uid="{2A5B0A30-AA10-4B2E-BD6A-B812D47F56D8}"/>
    <cellStyle name="Percent 2 2 3 7 6" xfId="45247" xr:uid="{7B0D6E92-AF61-4B6E-8638-EF8540202FB1}"/>
    <cellStyle name="Percent 2 2 3 8" xfId="11537" xr:uid="{2B18C698-1CFF-4C24-8300-D9B5B5EC1364}"/>
    <cellStyle name="Percent 2 2 3 8 2" xfId="25227" xr:uid="{92C9FC5F-313F-4DBD-8B39-C979F664F2C9}"/>
    <cellStyle name="Percent 2 2 3 8 2 2" xfId="38919" xr:uid="{4E701074-A318-4324-8092-80A9B54A9DF0}"/>
    <cellStyle name="Percent 2 2 3 8 2 3" xfId="53803" xr:uid="{04E16DAA-2C20-46F5-8E0C-E07264E9B3F7}"/>
    <cellStyle name="Percent 2 2 3 8 3" xfId="18383" xr:uid="{F5BB8BAA-A473-47EA-B98C-F056CD130B5E}"/>
    <cellStyle name="Percent 2 2 3 8 4" xfId="32073" xr:uid="{0AD1797E-5C95-42A5-A46F-334442817B92}"/>
    <cellStyle name="Percent 2 2 3 8 5" xfId="46957" xr:uid="{5620E6F8-B93C-4FD8-A0DA-6DEF5363A6AD}"/>
    <cellStyle name="Percent 2 2 3 9" xfId="21805" xr:uid="{9D989ECA-DCEA-4C26-A495-61DBB0AF3143}"/>
    <cellStyle name="Percent 2 2 3 9 2" xfId="35497" xr:uid="{3A329639-B357-4CCA-832C-952A82177F8B}"/>
    <cellStyle name="Percent 2 2 3 9 3" xfId="50381" xr:uid="{BE218E4F-C94F-42EC-9CCE-A076E19C5F85}"/>
    <cellStyle name="Percent 2 2 4" xfId="8130" xr:uid="{F4752E1F-99DA-41C2-9466-9020CB50522A}"/>
    <cellStyle name="Percent 2 2 4 10" xfId="14976" xr:uid="{1B696FF7-39BB-4631-88D3-7F236B87F7B0}"/>
    <cellStyle name="Percent 2 2 4 11" xfId="28666" xr:uid="{BA35F487-E14E-41C9-A6E0-1134251DFC4A}"/>
    <cellStyle name="Percent 2 2 4 12" xfId="43550" xr:uid="{6BC9068A-2FCE-48A4-8FCE-3FF8651A685E}"/>
    <cellStyle name="Percent 2 2 4 2" xfId="8131" xr:uid="{4949F811-B1D9-461E-9143-371294ED347E}"/>
    <cellStyle name="Percent 2 2 4 2 10" xfId="43551" xr:uid="{74F07453-04A0-47DC-B212-D770A3CBDC93}"/>
    <cellStyle name="Percent 2 2 4 2 2" xfId="8132" xr:uid="{4223CDF8-DEBA-4332-8FE0-512EBE50BF79}"/>
    <cellStyle name="Percent 2 2 4 2 2 2" xfId="8133" xr:uid="{2274340E-019F-4100-A186-0F5C479A50E9}"/>
    <cellStyle name="Percent 2 2 4 2 2 2 2" xfId="9845" xr:uid="{AB8F3480-1205-4871-B31D-CBF92750E1AE}"/>
    <cellStyle name="Percent 2 2 4 2 2 2 2 2" xfId="13267" xr:uid="{391299FE-A77D-4524-85C2-C8D2FBD99285}"/>
    <cellStyle name="Percent 2 2 4 2 2 2 2 2 2" xfId="26957" xr:uid="{58ABC80A-A632-403B-AB7E-9AC75F6E4AF6}"/>
    <cellStyle name="Percent 2 2 4 2 2 2 2 2 2 2" xfId="40649" xr:uid="{767E4BD5-BBDA-4F81-8AEB-EE04BB181270}"/>
    <cellStyle name="Percent 2 2 4 2 2 2 2 2 2 3" xfId="55533" xr:uid="{23C59A60-72DF-4043-81E3-405EBB3A26C1}"/>
    <cellStyle name="Percent 2 2 4 2 2 2 2 2 3" xfId="20113" xr:uid="{28C1F424-2FA6-45D2-8ACB-B7BC504055FB}"/>
    <cellStyle name="Percent 2 2 4 2 2 2 2 2 4" xfId="33803" xr:uid="{8FD90DC7-33FF-48BD-BEED-6CD80B78E356}"/>
    <cellStyle name="Percent 2 2 4 2 2 2 2 2 5" xfId="48687" xr:uid="{79BD0A78-928F-4A65-8370-977E8DE199E8}"/>
    <cellStyle name="Percent 2 2 4 2 2 2 2 3" xfId="23535" xr:uid="{81CD5F0F-653C-435F-859E-199034F698F3}"/>
    <cellStyle name="Percent 2 2 4 2 2 2 2 3 2" xfId="37227" xr:uid="{3221E0A4-2D49-4D45-99C4-8132CFE1F9CF}"/>
    <cellStyle name="Percent 2 2 4 2 2 2 2 3 3" xfId="52111" xr:uid="{2AA86B54-47DD-4795-9B94-728D0F1DE69A}"/>
    <cellStyle name="Percent 2 2 4 2 2 2 2 4" xfId="16691" xr:uid="{5F4D361D-25E7-4BB9-8D9F-6616D11DA8C3}"/>
    <cellStyle name="Percent 2 2 4 2 2 2 2 5" xfId="30381" xr:uid="{03269D35-E603-4F0C-B6CF-AB762D7B260C}"/>
    <cellStyle name="Percent 2 2 4 2 2 2 2 6" xfId="45265" xr:uid="{23FBAD17-30E3-4C42-93DD-368A3DCFB74E}"/>
    <cellStyle name="Percent 2 2 4 2 2 2 3" xfId="11555" xr:uid="{D2517A8E-9FC3-4FD2-9270-4BB224B04F4F}"/>
    <cellStyle name="Percent 2 2 4 2 2 2 3 2" xfId="25245" xr:uid="{2ECE4C8A-D6D1-4AF3-8418-C9A300D71F87}"/>
    <cellStyle name="Percent 2 2 4 2 2 2 3 2 2" xfId="38937" xr:uid="{93C22E02-BA04-424D-8590-86F15BB7C456}"/>
    <cellStyle name="Percent 2 2 4 2 2 2 3 2 3" xfId="53821" xr:uid="{C6B370A1-B903-47F4-9126-6A806988674E}"/>
    <cellStyle name="Percent 2 2 4 2 2 2 3 3" xfId="18401" xr:uid="{04295FEE-09C5-4BF5-B8AD-762DB1F06DF1}"/>
    <cellStyle name="Percent 2 2 4 2 2 2 3 4" xfId="32091" xr:uid="{F89384D4-3FA3-44F3-9396-2392DE220B91}"/>
    <cellStyle name="Percent 2 2 4 2 2 2 3 5" xfId="46975" xr:uid="{25B868C2-BB32-4563-A954-9CB76E6BAFB7}"/>
    <cellStyle name="Percent 2 2 4 2 2 2 4" xfId="21823" xr:uid="{430AD9F3-460B-445C-A174-5973E5D6155F}"/>
    <cellStyle name="Percent 2 2 4 2 2 2 4 2" xfId="35515" xr:uid="{58E4A2C6-845F-48C8-BBA1-E20CACDDEE45}"/>
    <cellStyle name="Percent 2 2 4 2 2 2 4 3" xfId="50399" xr:uid="{4D327B15-2E29-42E0-9E10-5557B36CD9E0}"/>
    <cellStyle name="Percent 2 2 4 2 2 2 5" xfId="14979" xr:uid="{7835DBD8-31DE-4F35-B7A4-93221401AB44}"/>
    <cellStyle name="Percent 2 2 4 2 2 2 6" xfId="28669" xr:uid="{195C010E-C68C-4C48-99CF-0C5A9D5BC062}"/>
    <cellStyle name="Percent 2 2 4 2 2 2 7" xfId="43553" xr:uid="{F5CF9946-0EF9-4A67-895A-08C3CC373C07}"/>
    <cellStyle name="Percent 2 2 4 2 2 3" xfId="9844" xr:uid="{DC3DCF34-D0CE-412B-B756-54B66140FB7B}"/>
    <cellStyle name="Percent 2 2 4 2 2 3 2" xfId="13266" xr:uid="{1FD51CAD-F1CE-4F40-A9DE-7341CB77B623}"/>
    <cellStyle name="Percent 2 2 4 2 2 3 2 2" xfId="26956" xr:uid="{BE11033A-FED7-4FA2-8D86-491B37EEA380}"/>
    <cellStyle name="Percent 2 2 4 2 2 3 2 2 2" xfId="40648" xr:uid="{E7773FF1-43BA-4006-8057-CE2C3B521A1A}"/>
    <cellStyle name="Percent 2 2 4 2 2 3 2 2 3" xfId="55532" xr:uid="{988FBBF2-8E25-454C-B03A-E186CEA12504}"/>
    <cellStyle name="Percent 2 2 4 2 2 3 2 3" xfId="20112" xr:uid="{B47B2D90-B91B-43BF-8570-E9A1B0AA92F0}"/>
    <cellStyle name="Percent 2 2 4 2 2 3 2 4" xfId="33802" xr:uid="{EA36E37F-78CC-4D72-A614-87004236AB30}"/>
    <cellStyle name="Percent 2 2 4 2 2 3 2 5" xfId="48686" xr:uid="{2196D648-84B7-413B-8C4A-AE7F318A5B41}"/>
    <cellStyle name="Percent 2 2 4 2 2 3 3" xfId="23534" xr:uid="{E1F6B259-C6CF-4FE7-8ACC-78412020E93D}"/>
    <cellStyle name="Percent 2 2 4 2 2 3 3 2" xfId="37226" xr:uid="{2132582A-8EB9-4583-B4E3-2D471B8EE26D}"/>
    <cellStyle name="Percent 2 2 4 2 2 3 3 3" xfId="52110" xr:uid="{C0D27B30-F88F-4CF3-A240-B575B9861965}"/>
    <cellStyle name="Percent 2 2 4 2 2 3 4" xfId="16690" xr:uid="{83D92124-7BC6-468C-9856-CA80238305B1}"/>
    <cellStyle name="Percent 2 2 4 2 2 3 5" xfId="30380" xr:uid="{CE8E676C-3C2E-4F3B-838B-D1835305212D}"/>
    <cellStyle name="Percent 2 2 4 2 2 3 6" xfId="45264" xr:uid="{A0CD93D3-24E4-454C-9BD2-78817C896434}"/>
    <cellStyle name="Percent 2 2 4 2 2 4" xfId="11554" xr:uid="{330C15CE-6CC4-4039-AA2B-06B40D4E9E0B}"/>
    <cellStyle name="Percent 2 2 4 2 2 4 2" xfId="25244" xr:uid="{C3A33269-6450-4313-9EDE-B9891EDB8CC7}"/>
    <cellStyle name="Percent 2 2 4 2 2 4 2 2" xfId="38936" xr:uid="{D13090E2-EED8-4A0C-94BA-793E4B7194E4}"/>
    <cellStyle name="Percent 2 2 4 2 2 4 2 3" xfId="53820" xr:uid="{4EBC284B-23E5-4ABD-ACE0-5D4B50B170A3}"/>
    <cellStyle name="Percent 2 2 4 2 2 4 3" xfId="18400" xr:uid="{C6D1D75B-8C25-441E-805F-A5DC34ED4F09}"/>
    <cellStyle name="Percent 2 2 4 2 2 4 4" xfId="32090" xr:uid="{5757DF71-C6AD-406D-91A7-61CD7404220D}"/>
    <cellStyle name="Percent 2 2 4 2 2 4 5" xfId="46974" xr:uid="{64329012-20E2-443D-A75D-424E0196D13A}"/>
    <cellStyle name="Percent 2 2 4 2 2 5" xfId="21822" xr:uid="{7E84A1B4-CC18-4B0E-AE22-C8E67FC527FB}"/>
    <cellStyle name="Percent 2 2 4 2 2 5 2" xfId="35514" xr:uid="{B24AAE6A-BE24-4DFF-A0AB-40A4C3D8DC9D}"/>
    <cellStyle name="Percent 2 2 4 2 2 5 3" xfId="50398" xr:uid="{7092EE9A-F46C-411E-928F-D10CA5EB3810}"/>
    <cellStyle name="Percent 2 2 4 2 2 6" xfId="14978" xr:uid="{626AD555-4278-4302-840B-468D3B4F5F8A}"/>
    <cellStyle name="Percent 2 2 4 2 2 7" xfId="28668" xr:uid="{075D65D9-0E3B-4A38-B1E0-7DB9AEB9D112}"/>
    <cellStyle name="Percent 2 2 4 2 2 8" xfId="43552" xr:uid="{F0C2ED5A-D422-4F05-815F-B5757853AEEA}"/>
    <cellStyle name="Percent 2 2 4 2 3" xfId="8134" xr:uid="{83A929F1-6692-48B9-9FBC-97DC0832DAA2}"/>
    <cellStyle name="Percent 2 2 4 2 3 2" xfId="9846" xr:uid="{4F242D08-7023-4F14-9BF8-A3CD39BA3143}"/>
    <cellStyle name="Percent 2 2 4 2 3 2 2" xfId="13268" xr:uid="{C623623A-6D7D-4E28-8589-BDDC2EDE8CAE}"/>
    <cellStyle name="Percent 2 2 4 2 3 2 2 2" xfId="26958" xr:uid="{59D5F9F1-927A-418D-B29F-57599C8AAD48}"/>
    <cellStyle name="Percent 2 2 4 2 3 2 2 2 2" xfId="40650" xr:uid="{DF37D048-D60B-4B00-9C6E-C6BC7A38FBC4}"/>
    <cellStyle name="Percent 2 2 4 2 3 2 2 2 3" xfId="55534" xr:uid="{FBFA7E40-5171-420F-A9DE-191C48787C50}"/>
    <cellStyle name="Percent 2 2 4 2 3 2 2 3" xfId="20114" xr:uid="{EB7A7738-D6FE-449D-82A6-2CAD768ADA7E}"/>
    <cellStyle name="Percent 2 2 4 2 3 2 2 4" xfId="33804" xr:uid="{A127FF70-A20E-4E22-A1BA-62DEA4FF3FA7}"/>
    <cellStyle name="Percent 2 2 4 2 3 2 2 5" xfId="48688" xr:uid="{9B64F986-942B-4A4B-9988-E40ABBE022EF}"/>
    <cellStyle name="Percent 2 2 4 2 3 2 3" xfId="23536" xr:uid="{BACE2180-9EAA-4A72-8BD2-45FD78A7C254}"/>
    <cellStyle name="Percent 2 2 4 2 3 2 3 2" xfId="37228" xr:uid="{7BE1E101-FC78-4DF7-9A46-1CC4E6B68124}"/>
    <cellStyle name="Percent 2 2 4 2 3 2 3 3" xfId="52112" xr:uid="{E0FFE5F4-C457-409D-91FE-F6B4E0824230}"/>
    <cellStyle name="Percent 2 2 4 2 3 2 4" xfId="16692" xr:uid="{09968B70-6C4C-4EC9-88E1-F93BF01611D1}"/>
    <cellStyle name="Percent 2 2 4 2 3 2 5" xfId="30382" xr:uid="{289C03D6-AAA9-4116-B65E-47A5D6577304}"/>
    <cellStyle name="Percent 2 2 4 2 3 2 6" xfId="45266" xr:uid="{3848A823-B29A-4A8D-BC1F-08C9ABEF4086}"/>
    <cellStyle name="Percent 2 2 4 2 3 3" xfId="11556" xr:uid="{0D4C30F6-B5CD-4609-BB8B-4C5E32A59624}"/>
    <cellStyle name="Percent 2 2 4 2 3 3 2" xfId="25246" xr:uid="{4B685BCB-3E62-4795-879B-E36B0E83C0BC}"/>
    <cellStyle name="Percent 2 2 4 2 3 3 2 2" xfId="38938" xr:uid="{80404C6C-0BBA-4C5B-9E79-0392E4E80194}"/>
    <cellStyle name="Percent 2 2 4 2 3 3 2 3" xfId="53822" xr:uid="{A0883979-C644-43ED-9858-BB0189EEF3EA}"/>
    <cellStyle name="Percent 2 2 4 2 3 3 3" xfId="18402" xr:uid="{B3AFED1E-00D9-4B43-9F1A-198316BB50D3}"/>
    <cellStyle name="Percent 2 2 4 2 3 3 4" xfId="32092" xr:uid="{6ECC9827-B0A7-4AD2-B5A4-3F77F97BB90B}"/>
    <cellStyle name="Percent 2 2 4 2 3 3 5" xfId="46976" xr:uid="{D3708871-8305-4047-9F15-4E058FEB77A4}"/>
    <cellStyle name="Percent 2 2 4 2 3 4" xfId="21824" xr:uid="{17137884-8862-4A23-B116-593450026364}"/>
    <cellStyle name="Percent 2 2 4 2 3 4 2" xfId="35516" xr:uid="{C35066FA-EA2A-419D-B52F-5218B5F5FAA2}"/>
    <cellStyle name="Percent 2 2 4 2 3 4 3" xfId="50400" xr:uid="{50C233AE-D43E-4DF4-89C4-289F9DB42134}"/>
    <cellStyle name="Percent 2 2 4 2 3 5" xfId="14980" xr:uid="{73623147-B001-47FE-90AB-F027AB17F2B6}"/>
    <cellStyle name="Percent 2 2 4 2 3 6" xfId="28670" xr:uid="{A69E7B28-4AB7-4543-922A-6E67F50C6F55}"/>
    <cellStyle name="Percent 2 2 4 2 3 7" xfId="43554" xr:uid="{01CC0E0F-2738-4DE8-AFF5-6D1414650D87}"/>
    <cellStyle name="Percent 2 2 4 2 4" xfId="8135" xr:uid="{E28122B9-A593-4640-8E7D-CB3EC3A8C61C}"/>
    <cellStyle name="Percent 2 2 4 2 4 2" xfId="9847" xr:uid="{625B9958-57EF-49F1-B110-D402B140E077}"/>
    <cellStyle name="Percent 2 2 4 2 4 2 2" xfId="13269" xr:uid="{AE70C5CD-ACC1-4588-8D83-9ABAE1865F1D}"/>
    <cellStyle name="Percent 2 2 4 2 4 2 2 2" xfId="26959" xr:uid="{688A69BC-F878-43D1-893F-EC61FC5185E1}"/>
    <cellStyle name="Percent 2 2 4 2 4 2 2 2 2" xfId="40651" xr:uid="{7813B7F7-2DB6-4C7E-8CCF-5EE0F7743597}"/>
    <cellStyle name="Percent 2 2 4 2 4 2 2 2 3" xfId="55535" xr:uid="{CDF22717-BD5E-4786-BFDA-E48AC7E4B6AF}"/>
    <cellStyle name="Percent 2 2 4 2 4 2 2 3" xfId="20115" xr:uid="{BCD0BF62-1921-4446-BA6E-0CE2697A1B3D}"/>
    <cellStyle name="Percent 2 2 4 2 4 2 2 4" xfId="33805" xr:uid="{1C68BC0A-09AB-42CF-9E7A-1E4AAAD5E9D2}"/>
    <cellStyle name="Percent 2 2 4 2 4 2 2 5" xfId="48689" xr:uid="{5CA91096-BD65-418C-ABE0-54469BF7749A}"/>
    <cellStyle name="Percent 2 2 4 2 4 2 3" xfId="23537" xr:uid="{5A733F55-7FD4-4DBA-9F20-9DCC142D0FD4}"/>
    <cellStyle name="Percent 2 2 4 2 4 2 3 2" xfId="37229" xr:uid="{E0C55CA8-9A9A-489A-9FF2-1ED7E5EB25D0}"/>
    <cellStyle name="Percent 2 2 4 2 4 2 3 3" xfId="52113" xr:uid="{2F25584C-32AF-4D23-8D8F-2D3E6FD73137}"/>
    <cellStyle name="Percent 2 2 4 2 4 2 4" xfId="16693" xr:uid="{0A361684-7E19-4824-A088-E4EE76D1354A}"/>
    <cellStyle name="Percent 2 2 4 2 4 2 5" xfId="30383" xr:uid="{C503FF31-E2AD-4875-8D87-810E0A684852}"/>
    <cellStyle name="Percent 2 2 4 2 4 2 6" xfId="45267" xr:uid="{76EC02CF-3A57-444E-A961-C168476ED1E4}"/>
    <cellStyle name="Percent 2 2 4 2 4 3" xfId="11557" xr:uid="{D819BC28-AAF2-4C09-B514-B8EA069D691D}"/>
    <cellStyle name="Percent 2 2 4 2 4 3 2" xfId="25247" xr:uid="{418D8FB0-9E5F-4A61-8D61-A1E25D6FD2FC}"/>
    <cellStyle name="Percent 2 2 4 2 4 3 2 2" xfId="38939" xr:uid="{9D5604D4-1731-410E-85D7-335C1A88F175}"/>
    <cellStyle name="Percent 2 2 4 2 4 3 2 3" xfId="53823" xr:uid="{D2467000-8EA2-4D9E-920E-774C65CF8D8A}"/>
    <cellStyle name="Percent 2 2 4 2 4 3 3" xfId="18403" xr:uid="{8F052F59-69DE-41E1-9C50-98CEB31FDF46}"/>
    <cellStyle name="Percent 2 2 4 2 4 3 4" xfId="32093" xr:uid="{E13DEAAF-AC4D-4AF6-979C-28B195004C62}"/>
    <cellStyle name="Percent 2 2 4 2 4 3 5" xfId="46977" xr:uid="{E3B202A2-1CC9-474A-AAE9-347DFA4DCB2C}"/>
    <cellStyle name="Percent 2 2 4 2 4 4" xfId="21825" xr:uid="{41BDA9ED-5269-41DA-8A67-B98D393C6312}"/>
    <cellStyle name="Percent 2 2 4 2 4 4 2" xfId="35517" xr:uid="{9E9368C6-0D2A-4D81-A7DE-ECBD896D072D}"/>
    <cellStyle name="Percent 2 2 4 2 4 4 3" xfId="50401" xr:uid="{EA172696-EA66-4F8B-B5B0-05992DCAA48A}"/>
    <cellStyle name="Percent 2 2 4 2 4 5" xfId="14981" xr:uid="{D0D8072F-1165-413D-BDA6-FD8DA863F475}"/>
    <cellStyle name="Percent 2 2 4 2 4 6" xfId="28671" xr:uid="{BECA69B6-4545-46AB-AB8A-E95446C82018}"/>
    <cellStyle name="Percent 2 2 4 2 4 7" xfId="43555" xr:uid="{7654D443-ECA0-4531-8CEA-6D6CDAE86730}"/>
    <cellStyle name="Percent 2 2 4 2 5" xfId="9843" xr:uid="{E9FE99BA-40B4-4BEE-8402-96D49A8B98C0}"/>
    <cellStyle name="Percent 2 2 4 2 5 2" xfId="13265" xr:uid="{0AC87160-C3C1-409B-A03B-061E5A3F9425}"/>
    <cellStyle name="Percent 2 2 4 2 5 2 2" xfId="26955" xr:uid="{6DE86F68-FD35-4183-95EB-A231E8E84FE3}"/>
    <cellStyle name="Percent 2 2 4 2 5 2 2 2" xfId="40647" xr:uid="{9456DA00-7346-4649-92AC-F220ACDBC531}"/>
    <cellStyle name="Percent 2 2 4 2 5 2 2 3" xfId="55531" xr:uid="{E6BC8ABF-C414-4453-9A13-409D9542F264}"/>
    <cellStyle name="Percent 2 2 4 2 5 2 3" xfId="20111" xr:uid="{8BB56922-BECB-426E-80C8-AC3E0302673D}"/>
    <cellStyle name="Percent 2 2 4 2 5 2 4" xfId="33801" xr:uid="{C7665B0F-9101-43C7-92D8-317E473AA7C7}"/>
    <cellStyle name="Percent 2 2 4 2 5 2 5" xfId="48685" xr:uid="{47C4E93E-2803-4CB6-B1DE-4BAFA23CAC71}"/>
    <cellStyle name="Percent 2 2 4 2 5 3" xfId="23533" xr:uid="{F7DFAFF7-3EF6-4041-A78E-317ED906994A}"/>
    <cellStyle name="Percent 2 2 4 2 5 3 2" xfId="37225" xr:uid="{3FC70BA6-9EE4-4E28-939A-36A1FFCCE804}"/>
    <cellStyle name="Percent 2 2 4 2 5 3 3" xfId="52109" xr:uid="{4FD5CD16-68FE-4148-95C0-24BF3F16CED2}"/>
    <cellStyle name="Percent 2 2 4 2 5 4" xfId="16689" xr:uid="{22464C19-8C07-4809-97E4-7CDAA8E422B0}"/>
    <cellStyle name="Percent 2 2 4 2 5 5" xfId="30379" xr:uid="{045FA4E4-2642-403A-8D91-9C6606C1C777}"/>
    <cellStyle name="Percent 2 2 4 2 5 6" xfId="45263" xr:uid="{6F2A4641-1203-494D-9F0A-29890E33FEC1}"/>
    <cellStyle name="Percent 2 2 4 2 6" xfId="11553" xr:uid="{D4803A5E-AB86-4B1D-9202-5B8B98460FD7}"/>
    <cellStyle name="Percent 2 2 4 2 6 2" xfId="25243" xr:uid="{4DF71544-0673-4CFB-B96C-A2205B164F80}"/>
    <cellStyle name="Percent 2 2 4 2 6 2 2" xfId="38935" xr:uid="{221BC375-C5DC-4771-A1E1-D711CE95BB9E}"/>
    <cellStyle name="Percent 2 2 4 2 6 2 3" xfId="53819" xr:uid="{D6ECAD6C-2347-4161-9F53-965F07C051E1}"/>
    <cellStyle name="Percent 2 2 4 2 6 3" xfId="18399" xr:uid="{B48241A5-5FE5-4DB1-98E8-35EA89B39C4E}"/>
    <cellStyle name="Percent 2 2 4 2 6 4" xfId="32089" xr:uid="{2AA45F11-78FF-471B-8E32-0238D7291916}"/>
    <cellStyle name="Percent 2 2 4 2 6 5" xfId="46973" xr:uid="{BC5C4924-4CED-41A9-ABFC-E16CC8D4A1D1}"/>
    <cellStyle name="Percent 2 2 4 2 7" xfId="21821" xr:uid="{9508577E-F125-4539-B902-FA96A8F1C861}"/>
    <cellStyle name="Percent 2 2 4 2 7 2" xfId="35513" xr:uid="{D688380B-7AD0-4CA2-9895-F9AEFA03A1A5}"/>
    <cellStyle name="Percent 2 2 4 2 7 3" xfId="50397" xr:uid="{794BBDBA-84DC-4C89-B005-18966B549C4A}"/>
    <cellStyle name="Percent 2 2 4 2 8" xfId="14977" xr:uid="{28C3BE76-4EDB-45CA-97B2-202891A9744A}"/>
    <cellStyle name="Percent 2 2 4 2 9" xfId="28667" xr:uid="{773AA5A5-9759-4081-9E55-549D273EEDB8}"/>
    <cellStyle name="Percent 2 2 4 3" xfId="8136" xr:uid="{EB1D05BD-9D22-41B1-A559-F3BA4DC2C854}"/>
    <cellStyle name="Percent 2 2 4 3 10" xfId="43556" xr:uid="{8205A2D1-238B-48E9-8D5A-3C686C00FBA9}"/>
    <cellStyle name="Percent 2 2 4 3 2" xfId="8137" xr:uid="{DE045413-78F9-4E18-9914-0DEFC94C82A8}"/>
    <cellStyle name="Percent 2 2 4 3 2 2" xfId="8138" xr:uid="{BFE72CD5-7863-4C98-B85D-5468B824D4EF}"/>
    <cellStyle name="Percent 2 2 4 3 2 2 2" xfId="9850" xr:uid="{DE935A62-4010-461F-90EF-9C39E1F4FF3C}"/>
    <cellStyle name="Percent 2 2 4 3 2 2 2 2" xfId="13272" xr:uid="{A988A88C-6A47-496A-86BA-9213F3111DCD}"/>
    <cellStyle name="Percent 2 2 4 3 2 2 2 2 2" xfId="26962" xr:uid="{F8199239-776C-4517-9A3D-C4BE459AF3F1}"/>
    <cellStyle name="Percent 2 2 4 3 2 2 2 2 2 2" xfId="40654" xr:uid="{5EC5D8D7-9490-466B-80C1-96EDD04E3B34}"/>
    <cellStyle name="Percent 2 2 4 3 2 2 2 2 2 3" xfId="55538" xr:uid="{B66D21D8-E60A-49BD-AEAD-F20B60BFC279}"/>
    <cellStyle name="Percent 2 2 4 3 2 2 2 2 3" xfId="20118" xr:uid="{E245030C-A4E9-429E-AD8C-19720A735020}"/>
    <cellStyle name="Percent 2 2 4 3 2 2 2 2 4" xfId="33808" xr:uid="{B9BEB721-D354-449E-818A-41118DA1B065}"/>
    <cellStyle name="Percent 2 2 4 3 2 2 2 2 5" xfId="48692" xr:uid="{71C2D93E-8F87-4335-99B2-2FDE66B2E804}"/>
    <cellStyle name="Percent 2 2 4 3 2 2 2 3" xfId="23540" xr:uid="{0033C71F-7A7C-4A3A-B50D-D05F6F87ACD0}"/>
    <cellStyle name="Percent 2 2 4 3 2 2 2 3 2" xfId="37232" xr:uid="{99E835CA-AE78-432E-B122-525C31E342D0}"/>
    <cellStyle name="Percent 2 2 4 3 2 2 2 3 3" xfId="52116" xr:uid="{7E22935F-3A4E-4C0E-AE4D-BA32D591776B}"/>
    <cellStyle name="Percent 2 2 4 3 2 2 2 4" xfId="16696" xr:uid="{9AC2C280-36DD-4D2F-B126-B26ECABF699D}"/>
    <cellStyle name="Percent 2 2 4 3 2 2 2 5" xfId="30386" xr:uid="{1B8B8A04-5EB8-4AF7-8D5D-EC8CF2F347C6}"/>
    <cellStyle name="Percent 2 2 4 3 2 2 2 6" xfId="45270" xr:uid="{BD068318-2FE6-43C0-8279-64C54DD098D6}"/>
    <cellStyle name="Percent 2 2 4 3 2 2 3" xfId="11560" xr:uid="{2E4C141D-5208-4CD4-8959-D2FB3964B899}"/>
    <cellStyle name="Percent 2 2 4 3 2 2 3 2" xfId="25250" xr:uid="{C46671C3-BD64-4CD5-B3EA-6BC1CDA06BBB}"/>
    <cellStyle name="Percent 2 2 4 3 2 2 3 2 2" xfId="38942" xr:uid="{B19CFA25-97B6-4BDB-B4EC-9D1851890130}"/>
    <cellStyle name="Percent 2 2 4 3 2 2 3 2 3" xfId="53826" xr:uid="{FDD3CFB0-7A12-40CE-8289-405146594D8D}"/>
    <cellStyle name="Percent 2 2 4 3 2 2 3 3" xfId="18406" xr:uid="{0299E7DB-F818-4839-87A4-9D5048476344}"/>
    <cellStyle name="Percent 2 2 4 3 2 2 3 4" xfId="32096" xr:uid="{DCFA7BA3-1276-46BC-9FB6-7A1E2AD39BC6}"/>
    <cellStyle name="Percent 2 2 4 3 2 2 3 5" xfId="46980" xr:uid="{CC5CAD39-9F72-410E-8733-5F7F89905D59}"/>
    <cellStyle name="Percent 2 2 4 3 2 2 4" xfId="21828" xr:uid="{D40E7D5F-8700-444E-917F-5F870DA234DA}"/>
    <cellStyle name="Percent 2 2 4 3 2 2 4 2" xfId="35520" xr:uid="{2D959FF9-D7FB-4ED3-A30B-EF13DD6ADC06}"/>
    <cellStyle name="Percent 2 2 4 3 2 2 4 3" xfId="50404" xr:uid="{E1596698-CACF-4A2B-A7E0-41A01E715DE4}"/>
    <cellStyle name="Percent 2 2 4 3 2 2 5" xfId="14984" xr:uid="{5DDFADE6-C09A-46E0-A9B2-60DEB4B5841B}"/>
    <cellStyle name="Percent 2 2 4 3 2 2 6" xfId="28674" xr:uid="{78012C0D-96F4-489A-A2E9-DC87DF5EE934}"/>
    <cellStyle name="Percent 2 2 4 3 2 2 7" xfId="43558" xr:uid="{6FC51B29-498D-4E63-AAF7-37CE9B95B491}"/>
    <cellStyle name="Percent 2 2 4 3 2 3" xfId="9849" xr:uid="{E906C6DB-74FC-4E01-8316-CB64827B8E69}"/>
    <cellStyle name="Percent 2 2 4 3 2 3 2" xfId="13271" xr:uid="{612F02D6-930C-4990-94CA-7258B18E4DDB}"/>
    <cellStyle name="Percent 2 2 4 3 2 3 2 2" xfId="26961" xr:uid="{10ECD324-7DDD-42B3-A7E3-83EC1FAAFA41}"/>
    <cellStyle name="Percent 2 2 4 3 2 3 2 2 2" xfId="40653" xr:uid="{1F4AF92E-1D3A-4FD6-8D27-92396D1C9159}"/>
    <cellStyle name="Percent 2 2 4 3 2 3 2 2 3" xfId="55537" xr:uid="{4C853171-D1D4-4177-8604-BBED5C144D57}"/>
    <cellStyle name="Percent 2 2 4 3 2 3 2 3" xfId="20117" xr:uid="{C407DFED-B848-427B-8318-F4FF91B04503}"/>
    <cellStyle name="Percent 2 2 4 3 2 3 2 4" xfId="33807" xr:uid="{F9E2A372-0D80-4AB7-A3AA-BE8A8C71C19B}"/>
    <cellStyle name="Percent 2 2 4 3 2 3 2 5" xfId="48691" xr:uid="{56AB377F-ACA8-43A5-BBD2-EBE046AC8898}"/>
    <cellStyle name="Percent 2 2 4 3 2 3 3" xfId="23539" xr:uid="{2F11E72C-0FAA-4FFC-AACA-EECB807E2D06}"/>
    <cellStyle name="Percent 2 2 4 3 2 3 3 2" xfId="37231" xr:uid="{396D28DD-CFC0-43FA-A884-37DEAD5DB5B5}"/>
    <cellStyle name="Percent 2 2 4 3 2 3 3 3" xfId="52115" xr:uid="{01D29D7E-993E-4F0B-B994-C2BE56F45354}"/>
    <cellStyle name="Percent 2 2 4 3 2 3 4" xfId="16695" xr:uid="{3790F2D2-4EDA-429A-9539-48A05D5AE6CA}"/>
    <cellStyle name="Percent 2 2 4 3 2 3 5" xfId="30385" xr:uid="{AF3AFD41-6675-4D59-A627-D81D1F3FF1F9}"/>
    <cellStyle name="Percent 2 2 4 3 2 3 6" xfId="45269" xr:uid="{D5587DB8-9616-45F8-8253-66ADE8A4AC59}"/>
    <cellStyle name="Percent 2 2 4 3 2 4" xfId="11559" xr:uid="{55B631B2-B38A-44E2-990D-9F33942F3946}"/>
    <cellStyle name="Percent 2 2 4 3 2 4 2" xfId="25249" xr:uid="{59A9F590-A814-4734-9668-C96A58930AE6}"/>
    <cellStyle name="Percent 2 2 4 3 2 4 2 2" xfId="38941" xr:uid="{EBFA5599-2223-4726-9165-E7E77130F13C}"/>
    <cellStyle name="Percent 2 2 4 3 2 4 2 3" xfId="53825" xr:uid="{9339EA19-FCE1-40B7-A0F3-01B54231DF9B}"/>
    <cellStyle name="Percent 2 2 4 3 2 4 3" xfId="18405" xr:uid="{46FD3EBB-79D8-440B-9B9D-B9F810388DA3}"/>
    <cellStyle name="Percent 2 2 4 3 2 4 4" xfId="32095" xr:uid="{2684E62B-F545-4FFB-B852-B258B716CDCF}"/>
    <cellStyle name="Percent 2 2 4 3 2 4 5" xfId="46979" xr:uid="{B3CEE517-E6CC-4B64-8923-523CF0AD2F70}"/>
    <cellStyle name="Percent 2 2 4 3 2 5" xfId="21827" xr:uid="{01C6928D-DFC4-44B1-AD9A-ADCABA1BF893}"/>
    <cellStyle name="Percent 2 2 4 3 2 5 2" xfId="35519" xr:uid="{8DF8542D-924F-40E6-B135-5639339EF530}"/>
    <cellStyle name="Percent 2 2 4 3 2 5 3" xfId="50403" xr:uid="{8DEF2D97-EE08-490E-9338-F17ECDA0835B}"/>
    <cellStyle name="Percent 2 2 4 3 2 6" xfId="14983" xr:uid="{7AE4B160-A3B5-4F68-AEBA-3934D8949E70}"/>
    <cellStyle name="Percent 2 2 4 3 2 7" xfId="28673" xr:uid="{00EDBF2D-4A22-4361-AEFD-692D1977762B}"/>
    <cellStyle name="Percent 2 2 4 3 2 8" xfId="43557" xr:uid="{D8BE8007-E042-4B5C-A841-125F4C118F5A}"/>
    <cellStyle name="Percent 2 2 4 3 3" xfId="8139" xr:uid="{E41B4511-E9F5-423B-899F-B1D2F04C877B}"/>
    <cellStyle name="Percent 2 2 4 3 3 2" xfId="9851" xr:uid="{C8258E6D-D073-4DD7-BEFB-383A4E144512}"/>
    <cellStyle name="Percent 2 2 4 3 3 2 2" xfId="13273" xr:uid="{5314E669-5F5F-449D-8C89-19B5ABDCAB65}"/>
    <cellStyle name="Percent 2 2 4 3 3 2 2 2" xfId="26963" xr:uid="{E0A81F8E-5DBF-4D95-8DDD-541F5251825A}"/>
    <cellStyle name="Percent 2 2 4 3 3 2 2 2 2" xfId="40655" xr:uid="{902F7641-4C50-44C1-B8BE-033379F9AF47}"/>
    <cellStyle name="Percent 2 2 4 3 3 2 2 2 3" xfId="55539" xr:uid="{739BA8FF-F49C-485F-8E1B-A93AE101714F}"/>
    <cellStyle name="Percent 2 2 4 3 3 2 2 3" xfId="20119" xr:uid="{51301BA9-63F4-4D31-8998-8D2369D174A5}"/>
    <cellStyle name="Percent 2 2 4 3 3 2 2 4" xfId="33809" xr:uid="{5953953C-6EEF-4742-8406-9A6330F01396}"/>
    <cellStyle name="Percent 2 2 4 3 3 2 2 5" xfId="48693" xr:uid="{FD18E233-2CA0-410C-9C0C-25E257D77673}"/>
    <cellStyle name="Percent 2 2 4 3 3 2 3" xfId="23541" xr:uid="{11D65515-9E4E-4E11-B8BE-46FAD9BDC641}"/>
    <cellStyle name="Percent 2 2 4 3 3 2 3 2" xfId="37233" xr:uid="{13AEE347-B1A0-4CBC-8B2D-C154C079C551}"/>
    <cellStyle name="Percent 2 2 4 3 3 2 3 3" xfId="52117" xr:uid="{F10CA35C-FFED-4518-A01A-F8FCADA744AE}"/>
    <cellStyle name="Percent 2 2 4 3 3 2 4" xfId="16697" xr:uid="{E25CB0B4-9494-47ED-BA5B-7DE97C66FCEC}"/>
    <cellStyle name="Percent 2 2 4 3 3 2 5" xfId="30387" xr:uid="{F4614E7F-5E6D-4D6D-85A3-E3C21C5059F1}"/>
    <cellStyle name="Percent 2 2 4 3 3 2 6" xfId="45271" xr:uid="{B4F4ABE3-5AEE-43D9-8E06-41BBF369B3BD}"/>
    <cellStyle name="Percent 2 2 4 3 3 3" xfId="11561" xr:uid="{2A317D44-16EA-42B3-A277-D716706A5799}"/>
    <cellStyle name="Percent 2 2 4 3 3 3 2" xfId="25251" xr:uid="{03FAD14C-9A9F-49C8-A744-CBF57D4C9936}"/>
    <cellStyle name="Percent 2 2 4 3 3 3 2 2" xfId="38943" xr:uid="{A886211E-B139-4836-BB6B-D93605C5EC26}"/>
    <cellStyle name="Percent 2 2 4 3 3 3 2 3" xfId="53827" xr:uid="{1E01884E-6A28-4562-92DA-A1D88EF6679A}"/>
    <cellStyle name="Percent 2 2 4 3 3 3 3" xfId="18407" xr:uid="{4112CBA2-4EA7-48D1-AE0F-D2FD810F5D73}"/>
    <cellStyle name="Percent 2 2 4 3 3 3 4" xfId="32097" xr:uid="{ECDD3C3A-E44C-472D-9AF4-A376638C61EE}"/>
    <cellStyle name="Percent 2 2 4 3 3 3 5" xfId="46981" xr:uid="{F4CBEF28-A7E6-4ECD-95C9-6774E1368173}"/>
    <cellStyle name="Percent 2 2 4 3 3 4" xfId="21829" xr:uid="{2E4F0A22-97A8-42DC-8041-E9ACA8EC1527}"/>
    <cellStyle name="Percent 2 2 4 3 3 4 2" xfId="35521" xr:uid="{3476AD0A-B355-4385-8D43-0162CD311A23}"/>
    <cellStyle name="Percent 2 2 4 3 3 4 3" xfId="50405" xr:uid="{5E4310E7-7628-4A40-B49C-E6923D5D8743}"/>
    <cellStyle name="Percent 2 2 4 3 3 5" xfId="14985" xr:uid="{0394E3BE-C5E5-4158-8364-22B521B69816}"/>
    <cellStyle name="Percent 2 2 4 3 3 6" xfId="28675" xr:uid="{C3750641-1D24-48CC-8818-9A35D8036C9B}"/>
    <cellStyle name="Percent 2 2 4 3 3 7" xfId="43559" xr:uid="{FD36D7AA-7917-4BB8-B9CA-0E625B752D8A}"/>
    <cellStyle name="Percent 2 2 4 3 4" xfId="8140" xr:uid="{A76A88E0-B2A9-47E0-9449-190F16911DFB}"/>
    <cellStyle name="Percent 2 2 4 3 4 2" xfId="9852" xr:uid="{DB70052E-338D-473D-B3D0-86C6D66C342C}"/>
    <cellStyle name="Percent 2 2 4 3 4 2 2" xfId="13274" xr:uid="{D50A606F-1EDD-48B1-ADC9-CEC9D515B6FE}"/>
    <cellStyle name="Percent 2 2 4 3 4 2 2 2" xfId="26964" xr:uid="{8E84BA54-E520-4598-862D-20C8E05DBD75}"/>
    <cellStyle name="Percent 2 2 4 3 4 2 2 2 2" xfId="40656" xr:uid="{C73AE779-98FC-4C17-B56A-37664DF7F28B}"/>
    <cellStyle name="Percent 2 2 4 3 4 2 2 2 3" xfId="55540" xr:uid="{301A5634-B4C0-4617-A1B5-B1ED9EEF6080}"/>
    <cellStyle name="Percent 2 2 4 3 4 2 2 3" xfId="20120" xr:uid="{FCA1F74D-9835-422A-80C7-486FED127A50}"/>
    <cellStyle name="Percent 2 2 4 3 4 2 2 4" xfId="33810" xr:uid="{3FC164BC-A024-4F3D-A0F9-3013B36C4462}"/>
    <cellStyle name="Percent 2 2 4 3 4 2 2 5" xfId="48694" xr:uid="{66EEC0FC-871D-4EB3-AD3C-8963F383FDAE}"/>
    <cellStyle name="Percent 2 2 4 3 4 2 3" xfId="23542" xr:uid="{F33CEFA9-D49C-4083-8399-15CC1381E5D4}"/>
    <cellStyle name="Percent 2 2 4 3 4 2 3 2" xfId="37234" xr:uid="{E2F3FE19-C5A5-441A-B657-13E008F6461F}"/>
    <cellStyle name="Percent 2 2 4 3 4 2 3 3" xfId="52118" xr:uid="{AD380DF8-3008-4EBF-998C-8DCB9E2FB8DF}"/>
    <cellStyle name="Percent 2 2 4 3 4 2 4" xfId="16698" xr:uid="{E063FCD9-8AA2-4F98-AC3C-21E66C86B45F}"/>
    <cellStyle name="Percent 2 2 4 3 4 2 5" xfId="30388" xr:uid="{79405FC1-AAA2-4CF3-9BB5-1368F71D53F0}"/>
    <cellStyle name="Percent 2 2 4 3 4 2 6" xfId="45272" xr:uid="{28A1311B-D208-49AA-8CC9-08C2F82BC82C}"/>
    <cellStyle name="Percent 2 2 4 3 4 3" xfId="11562" xr:uid="{1D3F9593-B837-44D4-BAD1-1882A0845662}"/>
    <cellStyle name="Percent 2 2 4 3 4 3 2" xfId="25252" xr:uid="{353F10A4-A6FF-4A0E-807A-39A3D207EFF7}"/>
    <cellStyle name="Percent 2 2 4 3 4 3 2 2" xfId="38944" xr:uid="{AF4AD149-FC6A-4DA4-A9AD-5BE03787F8CC}"/>
    <cellStyle name="Percent 2 2 4 3 4 3 2 3" xfId="53828" xr:uid="{11528E55-90DD-493E-BBB2-AC706F4BAC10}"/>
    <cellStyle name="Percent 2 2 4 3 4 3 3" xfId="18408" xr:uid="{ADAD2E2B-6506-480E-8242-CEE777A8E69A}"/>
    <cellStyle name="Percent 2 2 4 3 4 3 4" xfId="32098" xr:uid="{3ACC8789-279C-405A-A903-244C6354C50B}"/>
    <cellStyle name="Percent 2 2 4 3 4 3 5" xfId="46982" xr:uid="{7E252543-F9CA-4FCC-A9BD-3096E946F60E}"/>
    <cellStyle name="Percent 2 2 4 3 4 4" xfId="21830" xr:uid="{C9281AA3-2671-44DA-966C-1EA45F91150A}"/>
    <cellStyle name="Percent 2 2 4 3 4 4 2" xfId="35522" xr:uid="{B36B149B-D767-48F9-9E5E-30391599CBB4}"/>
    <cellStyle name="Percent 2 2 4 3 4 4 3" xfId="50406" xr:uid="{749C8877-3DA5-4337-A3F2-598F15947CB9}"/>
    <cellStyle name="Percent 2 2 4 3 4 5" xfId="14986" xr:uid="{49AE4428-DD04-421F-838C-FEBF0D8A85E1}"/>
    <cellStyle name="Percent 2 2 4 3 4 6" xfId="28676" xr:uid="{2942BF51-6625-4C79-88A5-5F169E9D2190}"/>
    <cellStyle name="Percent 2 2 4 3 4 7" xfId="43560" xr:uid="{35089235-698A-46AD-A065-6DB349B52F15}"/>
    <cellStyle name="Percent 2 2 4 3 5" xfId="9848" xr:uid="{A3BDB6A1-1821-4BFF-A48E-39715B2E1435}"/>
    <cellStyle name="Percent 2 2 4 3 5 2" xfId="13270" xr:uid="{8BCFFB8F-568B-4E4F-BB48-0A965405E9A1}"/>
    <cellStyle name="Percent 2 2 4 3 5 2 2" xfId="26960" xr:uid="{2501C0C9-1B1D-4051-A0BF-8A42AB039DA4}"/>
    <cellStyle name="Percent 2 2 4 3 5 2 2 2" xfId="40652" xr:uid="{9F3C3EFB-2707-4BA5-9E1A-36D57099EEF7}"/>
    <cellStyle name="Percent 2 2 4 3 5 2 2 3" xfId="55536" xr:uid="{9D431741-B0A9-4FF4-AE06-C17DD8C78449}"/>
    <cellStyle name="Percent 2 2 4 3 5 2 3" xfId="20116" xr:uid="{D4B29E2E-3BB1-4C25-A6BB-21D14149A29F}"/>
    <cellStyle name="Percent 2 2 4 3 5 2 4" xfId="33806" xr:uid="{C030A681-5094-4028-81AD-2530DCD1AA0E}"/>
    <cellStyle name="Percent 2 2 4 3 5 2 5" xfId="48690" xr:uid="{C594CFE2-0F9B-4AA3-A986-069DC1C0033A}"/>
    <cellStyle name="Percent 2 2 4 3 5 3" xfId="23538" xr:uid="{EBBCA34C-5F8C-476C-8828-7E8DB71606D2}"/>
    <cellStyle name="Percent 2 2 4 3 5 3 2" xfId="37230" xr:uid="{124F3799-2B47-46A0-A824-F7A270171D37}"/>
    <cellStyle name="Percent 2 2 4 3 5 3 3" xfId="52114" xr:uid="{5E9C53E4-FCFF-47C0-AE35-1BE69D558553}"/>
    <cellStyle name="Percent 2 2 4 3 5 4" xfId="16694" xr:uid="{2BC5E3FE-0ECC-4E33-9157-F46C0DF9596E}"/>
    <cellStyle name="Percent 2 2 4 3 5 5" xfId="30384" xr:uid="{CEB894F5-E18D-45A5-BCE5-601134CE1248}"/>
    <cellStyle name="Percent 2 2 4 3 5 6" xfId="45268" xr:uid="{F14E0F33-C61A-4C66-AAF4-39D8E69DB9A8}"/>
    <cellStyle name="Percent 2 2 4 3 6" xfId="11558" xr:uid="{F352A932-BE75-4457-814D-EAF72AB989E9}"/>
    <cellStyle name="Percent 2 2 4 3 6 2" xfId="25248" xr:uid="{84A4380E-8A40-40CD-9570-BC9B5F7CDE9B}"/>
    <cellStyle name="Percent 2 2 4 3 6 2 2" xfId="38940" xr:uid="{CD26E0C1-0C6F-4965-87B7-81DCB6752CC9}"/>
    <cellStyle name="Percent 2 2 4 3 6 2 3" xfId="53824" xr:uid="{A8464D23-C0FB-4446-A951-F42376A0D847}"/>
    <cellStyle name="Percent 2 2 4 3 6 3" xfId="18404" xr:uid="{250BC2E6-A7BB-40DD-91CE-AF6E4262F6E1}"/>
    <cellStyle name="Percent 2 2 4 3 6 4" xfId="32094" xr:uid="{83488517-3DF7-4669-B7DD-5EC71A7AF841}"/>
    <cellStyle name="Percent 2 2 4 3 6 5" xfId="46978" xr:uid="{34C44A6D-2BEB-4E61-B1A9-1030EA685A41}"/>
    <cellStyle name="Percent 2 2 4 3 7" xfId="21826" xr:uid="{ED648B9C-2C7D-48EA-A08B-311380B131C3}"/>
    <cellStyle name="Percent 2 2 4 3 7 2" xfId="35518" xr:uid="{96674441-2C35-49CA-B7C4-A8D797CEA12B}"/>
    <cellStyle name="Percent 2 2 4 3 7 3" xfId="50402" xr:uid="{504CAD19-6297-43E0-A667-CB4E2B16E3EC}"/>
    <cellStyle name="Percent 2 2 4 3 8" xfId="14982" xr:uid="{6F78B940-6EC6-4770-B3A9-27E897D57D6D}"/>
    <cellStyle name="Percent 2 2 4 3 9" xfId="28672" xr:uid="{5D6BC367-3A94-42BF-894C-32D2521D5D5D}"/>
    <cellStyle name="Percent 2 2 4 4" xfId="8141" xr:uid="{9CC7C68F-12DC-481F-AFEC-54E310C68AFD}"/>
    <cellStyle name="Percent 2 2 4 4 2" xfId="8142" xr:uid="{25BDE15A-B8B0-4064-83F5-FB4FC201A47C}"/>
    <cellStyle name="Percent 2 2 4 4 2 2" xfId="9854" xr:uid="{ABCC5A9C-3B3A-4640-B480-01945DBA706F}"/>
    <cellStyle name="Percent 2 2 4 4 2 2 2" xfId="13276" xr:uid="{891CD069-C302-462D-BA20-93B579B02C22}"/>
    <cellStyle name="Percent 2 2 4 4 2 2 2 2" xfId="26966" xr:uid="{AC22F2F4-CB25-4B5F-B52F-B5F633A52032}"/>
    <cellStyle name="Percent 2 2 4 4 2 2 2 2 2" xfId="40658" xr:uid="{D1F3C187-884E-4D25-B089-D9825B0B3FA7}"/>
    <cellStyle name="Percent 2 2 4 4 2 2 2 2 3" xfId="55542" xr:uid="{E533782F-FAC4-41B9-A555-4E2AC5A00EDE}"/>
    <cellStyle name="Percent 2 2 4 4 2 2 2 3" xfId="20122" xr:uid="{594494D7-EF14-40C7-A068-8C5DC9CB18F6}"/>
    <cellStyle name="Percent 2 2 4 4 2 2 2 4" xfId="33812" xr:uid="{DE72B82C-8674-49DF-823C-304165094D59}"/>
    <cellStyle name="Percent 2 2 4 4 2 2 2 5" xfId="48696" xr:uid="{638164E1-8963-4548-A7BB-A83BF37A90D9}"/>
    <cellStyle name="Percent 2 2 4 4 2 2 3" xfId="23544" xr:uid="{CFF40D25-8433-4888-A40C-A387AE2CE5C7}"/>
    <cellStyle name="Percent 2 2 4 4 2 2 3 2" xfId="37236" xr:uid="{79201CE2-80D8-42A9-9DD4-E33D5DD8EC4C}"/>
    <cellStyle name="Percent 2 2 4 4 2 2 3 3" xfId="52120" xr:uid="{CBEFB7EA-AC3B-4C8D-ABF9-CD91BF9CB9B0}"/>
    <cellStyle name="Percent 2 2 4 4 2 2 4" xfId="16700" xr:uid="{6D7706B0-7D7D-4AAA-899B-E60D9603686D}"/>
    <cellStyle name="Percent 2 2 4 4 2 2 5" xfId="30390" xr:uid="{BE0C36DC-D709-4FEE-9297-39D71B83C5E0}"/>
    <cellStyle name="Percent 2 2 4 4 2 2 6" xfId="45274" xr:uid="{1EACC2F8-9B97-4BEA-9DB0-FA3DD2DCE775}"/>
    <cellStyle name="Percent 2 2 4 4 2 3" xfId="11564" xr:uid="{709C7F44-1772-486F-9065-41CA68DAA818}"/>
    <cellStyle name="Percent 2 2 4 4 2 3 2" xfId="25254" xr:uid="{C748BE77-FC2B-422D-A215-159E82DB13F2}"/>
    <cellStyle name="Percent 2 2 4 4 2 3 2 2" xfId="38946" xr:uid="{ECB11B74-9CC1-49D1-AA3B-4A6B1B69ACC8}"/>
    <cellStyle name="Percent 2 2 4 4 2 3 2 3" xfId="53830" xr:uid="{991606E2-C8AD-4C47-916D-AB17D1CFDEB5}"/>
    <cellStyle name="Percent 2 2 4 4 2 3 3" xfId="18410" xr:uid="{B5A4D512-F225-4837-879F-162D933BBF2D}"/>
    <cellStyle name="Percent 2 2 4 4 2 3 4" xfId="32100" xr:uid="{8D6C7AC7-9D96-4214-B413-0282FC66B311}"/>
    <cellStyle name="Percent 2 2 4 4 2 3 5" xfId="46984" xr:uid="{A4F6800F-3604-465F-A9DB-79F6DAF24D47}"/>
    <cellStyle name="Percent 2 2 4 4 2 4" xfId="21832" xr:uid="{586F25D4-01E5-4DE1-88C0-6B2973121912}"/>
    <cellStyle name="Percent 2 2 4 4 2 4 2" xfId="35524" xr:uid="{F964195F-C7CD-4CDB-B7E5-8F74FDEDC7C7}"/>
    <cellStyle name="Percent 2 2 4 4 2 4 3" xfId="50408" xr:uid="{DA576818-AFE0-41BA-B9DB-1A5FA32C5811}"/>
    <cellStyle name="Percent 2 2 4 4 2 5" xfId="14988" xr:uid="{F35E2D5D-5267-48A0-B5C5-C79565A727F6}"/>
    <cellStyle name="Percent 2 2 4 4 2 6" xfId="28678" xr:uid="{5CD064F1-ECE1-4345-996D-45C018113602}"/>
    <cellStyle name="Percent 2 2 4 4 2 7" xfId="43562" xr:uid="{2C136FB3-099E-4C2C-8CD7-59212CE8E8BB}"/>
    <cellStyle name="Percent 2 2 4 4 3" xfId="9853" xr:uid="{C947DD36-EA15-4255-9104-43EAA9355CD8}"/>
    <cellStyle name="Percent 2 2 4 4 3 2" xfId="13275" xr:uid="{0C6BE994-F7E9-4B3E-A868-3092E4BA2DBE}"/>
    <cellStyle name="Percent 2 2 4 4 3 2 2" xfId="26965" xr:uid="{B9662A93-5426-408E-8674-B7FBA5E8E561}"/>
    <cellStyle name="Percent 2 2 4 4 3 2 2 2" xfId="40657" xr:uid="{357D3BA0-F596-4357-BC16-92135B884A25}"/>
    <cellStyle name="Percent 2 2 4 4 3 2 2 3" xfId="55541" xr:uid="{7984FE2A-D6C6-42C9-B82E-001835BFA74A}"/>
    <cellStyle name="Percent 2 2 4 4 3 2 3" xfId="20121" xr:uid="{34D0FA52-1A5C-4169-AB79-103939EC5A7E}"/>
    <cellStyle name="Percent 2 2 4 4 3 2 4" xfId="33811" xr:uid="{EE77B9E7-D376-499B-A203-370A5DCCFA99}"/>
    <cellStyle name="Percent 2 2 4 4 3 2 5" xfId="48695" xr:uid="{A7E6EBB2-F3EA-47D9-B011-9DF0493ACC79}"/>
    <cellStyle name="Percent 2 2 4 4 3 3" xfId="23543" xr:uid="{4D3B79B0-83DB-4D13-AC6C-20884A98E8E1}"/>
    <cellStyle name="Percent 2 2 4 4 3 3 2" xfId="37235" xr:uid="{1C70DACE-D44D-4E6C-9935-FB9BC69526FA}"/>
    <cellStyle name="Percent 2 2 4 4 3 3 3" xfId="52119" xr:uid="{318B2E3C-8CEC-4C83-85F3-8DFDE692B113}"/>
    <cellStyle name="Percent 2 2 4 4 3 4" xfId="16699" xr:uid="{97969267-FACE-4DB7-A33A-6EA7BEB92D49}"/>
    <cellStyle name="Percent 2 2 4 4 3 5" xfId="30389" xr:uid="{996312C5-76F9-44B2-B3C7-FCB8C53B3FB9}"/>
    <cellStyle name="Percent 2 2 4 4 3 6" xfId="45273" xr:uid="{F01F74E0-6C9D-4039-9D87-FEF855F922C2}"/>
    <cellStyle name="Percent 2 2 4 4 4" xfId="11563" xr:uid="{C08F2F76-01A8-41DE-85B3-E77E6FBCF547}"/>
    <cellStyle name="Percent 2 2 4 4 4 2" xfId="25253" xr:uid="{806031F6-7F52-4303-9467-01CB8CBA887E}"/>
    <cellStyle name="Percent 2 2 4 4 4 2 2" xfId="38945" xr:uid="{B00EE166-8232-45DE-BB8F-31F80B3AE492}"/>
    <cellStyle name="Percent 2 2 4 4 4 2 3" xfId="53829" xr:uid="{617A07FE-8942-482F-A74F-A6C4E5578162}"/>
    <cellStyle name="Percent 2 2 4 4 4 3" xfId="18409" xr:uid="{26589E60-AEB6-4231-BA40-C058A672BA81}"/>
    <cellStyle name="Percent 2 2 4 4 4 4" xfId="32099" xr:uid="{69CF2CD9-5BA5-4B20-9432-528393036A03}"/>
    <cellStyle name="Percent 2 2 4 4 4 5" xfId="46983" xr:uid="{685A42B8-6D12-4637-8CD2-CB8A84B47F85}"/>
    <cellStyle name="Percent 2 2 4 4 5" xfId="21831" xr:uid="{02B432E5-FBC2-4549-B62D-74939E5CEFE9}"/>
    <cellStyle name="Percent 2 2 4 4 5 2" xfId="35523" xr:uid="{E988804E-15F5-464A-807D-FE1156F2932A}"/>
    <cellStyle name="Percent 2 2 4 4 5 3" xfId="50407" xr:uid="{DEFE630E-01B8-415B-BC79-BE5D43CE652D}"/>
    <cellStyle name="Percent 2 2 4 4 6" xfId="14987" xr:uid="{B8ABEA18-546A-42FA-B233-62DA6A2AAB39}"/>
    <cellStyle name="Percent 2 2 4 4 7" xfId="28677" xr:uid="{E3AD2D47-158D-4594-B1A7-88E8630B0A64}"/>
    <cellStyle name="Percent 2 2 4 4 8" xfId="43561" xr:uid="{4F04C8A1-688B-4963-8097-896E974658FA}"/>
    <cellStyle name="Percent 2 2 4 5" xfId="8143" xr:uid="{4BE9E7E5-0142-44F6-BE09-71CDA910D30E}"/>
    <cellStyle name="Percent 2 2 4 5 2" xfId="9855" xr:uid="{27545906-BB21-4AB0-BE7C-5F25F3BF2462}"/>
    <cellStyle name="Percent 2 2 4 5 2 2" xfId="13277" xr:uid="{99DD7301-1BF1-494A-9F53-226AE0F47A41}"/>
    <cellStyle name="Percent 2 2 4 5 2 2 2" xfId="26967" xr:uid="{ACFCFE76-D8AF-4FB6-9600-DF4EFC94BEBB}"/>
    <cellStyle name="Percent 2 2 4 5 2 2 2 2" xfId="40659" xr:uid="{DC41D7AF-20E2-4967-A212-EC91EE399023}"/>
    <cellStyle name="Percent 2 2 4 5 2 2 2 3" xfId="55543" xr:uid="{D0558E86-E19A-4F33-B528-2AD203DFE55F}"/>
    <cellStyle name="Percent 2 2 4 5 2 2 3" xfId="20123" xr:uid="{CC14B680-5D13-4A47-9078-BB522B1DCD80}"/>
    <cellStyle name="Percent 2 2 4 5 2 2 4" xfId="33813" xr:uid="{AB005729-7EAF-455A-B257-7004E04603E8}"/>
    <cellStyle name="Percent 2 2 4 5 2 2 5" xfId="48697" xr:uid="{07E2DA8D-357D-464F-B26A-87F7FDAB8C0B}"/>
    <cellStyle name="Percent 2 2 4 5 2 3" xfId="23545" xr:uid="{6F0EDBA8-78B8-4AF6-ADDF-A2A47263E8B4}"/>
    <cellStyle name="Percent 2 2 4 5 2 3 2" xfId="37237" xr:uid="{BFB30FF0-1D64-4F35-BD51-78777ED0ECF7}"/>
    <cellStyle name="Percent 2 2 4 5 2 3 3" xfId="52121" xr:uid="{75327AD5-636F-4713-B87E-40BF1C898A97}"/>
    <cellStyle name="Percent 2 2 4 5 2 4" xfId="16701" xr:uid="{EA03710B-9733-4261-AA38-B5E5F06EC949}"/>
    <cellStyle name="Percent 2 2 4 5 2 5" xfId="30391" xr:uid="{003427E7-B6FE-43C6-877E-A57D6B3A4D7B}"/>
    <cellStyle name="Percent 2 2 4 5 2 6" xfId="45275" xr:uid="{D9EEF81D-F5CF-4E63-AC1D-A753972FD007}"/>
    <cellStyle name="Percent 2 2 4 5 3" xfId="11565" xr:uid="{1174FE64-87CC-4E5E-AD17-5543B00BD6B2}"/>
    <cellStyle name="Percent 2 2 4 5 3 2" xfId="25255" xr:uid="{1F925332-C7B3-4AC5-931B-5DB67A0324BB}"/>
    <cellStyle name="Percent 2 2 4 5 3 2 2" xfId="38947" xr:uid="{727E66DD-32D7-42DB-A7D5-96797D5477CE}"/>
    <cellStyle name="Percent 2 2 4 5 3 2 3" xfId="53831" xr:uid="{532D6AD3-0765-40A8-B497-BAF5C0476557}"/>
    <cellStyle name="Percent 2 2 4 5 3 3" xfId="18411" xr:uid="{534202F5-8D6C-4903-9E45-46A626A69892}"/>
    <cellStyle name="Percent 2 2 4 5 3 4" xfId="32101" xr:uid="{7BA5F52C-324D-4227-85DE-CBF180CC6FA8}"/>
    <cellStyle name="Percent 2 2 4 5 3 5" xfId="46985" xr:uid="{FBB3DCC4-8B20-4C4A-A441-6618A7A5FE7E}"/>
    <cellStyle name="Percent 2 2 4 5 4" xfId="21833" xr:uid="{C86A7F5B-6B8D-423C-B1A0-98B2B11A4691}"/>
    <cellStyle name="Percent 2 2 4 5 4 2" xfId="35525" xr:uid="{4ABFBA9A-5B3A-413C-B696-B41C5D60B328}"/>
    <cellStyle name="Percent 2 2 4 5 4 3" xfId="50409" xr:uid="{4C007616-CD6C-467E-9982-F558B4762F67}"/>
    <cellStyle name="Percent 2 2 4 5 5" xfId="14989" xr:uid="{677EFF0E-71B8-4117-A482-BD8B4F0BB3BB}"/>
    <cellStyle name="Percent 2 2 4 5 6" xfId="28679" xr:uid="{F4A4E2AE-2EE2-4AEC-8A9B-A41D556A5F81}"/>
    <cellStyle name="Percent 2 2 4 5 7" xfId="43563" xr:uid="{10C2FE1B-7D9A-45DE-8999-888400647895}"/>
    <cellStyle name="Percent 2 2 4 6" xfId="8144" xr:uid="{A966AE19-FFC7-491B-929F-76965033A274}"/>
    <cellStyle name="Percent 2 2 4 6 2" xfId="9856" xr:uid="{25A83123-1C3A-45A7-995A-9A93559618EC}"/>
    <cellStyle name="Percent 2 2 4 6 2 2" xfId="13278" xr:uid="{92EAC9AB-C9C4-4301-ADA4-1384321C73D2}"/>
    <cellStyle name="Percent 2 2 4 6 2 2 2" xfId="26968" xr:uid="{47A6A56C-7EF9-4546-942A-692EB2C383C1}"/>
    <cellStyle name="Percent 2 2 4 6 2 2 2 2" xfId="40660" xr:uid="{6C956544-9B88-4A41-8D90-BCDC2AD0B2FD}"/>
    <cellStyle name="Percent 2 2 4 6 2 2 2 3" xfId="55544" xr:uid="{BDAE9BC2-06D7-44F2-A2AF-BC51DAAB0688}"/>
    <cellStyle name="Percent 2 2 4 6 2 2 3" xfId="20124" xr:uid="{83173560-8374-4CD5-B27C-3F9CEFB41C53}"/>
    <cellStyle name="Percent 2 2 4 6 2 2 4" xfId="33814" xr:uid="{3A5B06C1-BDCC-44EF-BB0B-D67F35551B91}"/>
    <cellStyle name="Percent 2 2 4 6 2 2 5" xfId="48698" xr:uid="{EA82AC44-FF03-4F19-9A09-B250C8FAB3A1}"/>
    <cellStyle name="Percent 2 2 4 6 2 3" xfId="23546" xr:uid="{0800987B-9DFB-4C7C-8EF4-6C9D67E26064}"/>
    <cellStyle name="Percent 2 2 4 6 2 3 2" xfId="37238" xr:uid="{05D4E370-5F8E-41EE-A02B-E2B83DF0722B}"/>
    <cellStyle name="Percent 2 2 4 6 2 3 3" xfId="52122" xr:uid="{1A4CC8A1-DAD6-4167-B349-C9E772A84D63}"/>
    <cellStyle name="Percent 2 2 4 6 2 4" xfId="16702" xr:uid="{47289D88-AE01-4D39-8691-A5D42406E4E7}"/>
    <cellStyle name="Percent 2 2 4 6 2 5" xfId="30392" xr:uid="{279ED296-8EE4-43EF-A8F5-0715FB5CDA68}"/>
    <cellStyle name="Percent 2 2 4 6 2 6" xfId="45276" xr:uid="{854845E6-555A-4E89-BD13-57A58516E5B4}"/>
    <cellStyle name="Percent 2 2 4 6 3" xfId="11566" xr:uid="{2EA75528-8FE5-48AC-8FC6-736C229931F7}"/>
    <cellStyle name="Percent 2 2 4 6 3 2" xfId="25256" xr:uid="{24954A30-15FA-453D-AC84-C1E5C27A5DC0}"/>
    <cellStyle name="Percent 2 2 4 6 3 2 2" xfId="38948" xr:uid="{318327B1-2DEF-4E2D-AE63-715DADEB99EF}"/>
    <cellStyle name="Percent 2 2 4 6 3 2 3" xfId="53832" xr:uid="{D6BE2EF1-6988-43F1-A959-54D16792F139}"/>
    <cellStyle name="Percent 2 2 4 6 3 3" xfId="18412" xr:uid="{D5BAB804-B020-4778-B40E-53A0F992A2BC}"/>
    <cellStyle name="Percent 2 2 4 6 3 4" xfId="32102" xr:uid="{58FB18BA-710C-4E89-BA01-0A97B25B4DE9}"/>
    <cellStyle name="Percent 2 2 4 6 3 5" xfId="46986" xr:uid="{FB9C8876-009D-4102-B60D-82160349A8B8}"/>
    <cellStyle name="Percent 2 2 4 6 4" xfId="21834" xr:uid="{E3DCA9C5-2569-42FD-8D76-C0FC6F0E0FD0}"/>
    <cellStyle name="Percent 2 2 4 6 4 2" xfId="35526" xr:uid="{F701B81E-E130-4AF2-84AA-8FD31F551AB1}"/>
    <cellStyle name="Percent 2 2 4 6 4 3" xfId="50410" xr:uid="{8C3CBC62-741D-4497-A64A-0F4241D9660B}"/>
    <cellStyle name="Percent 2 2 4 6 5" xfId="14990" xr:uid="{29EE0422-43E5-4A51-9A8A-6EF0B64B7233}"/>
    <cellStyle name="Percent 2 2 4 6 6" xfId="28680" xr:uid="{317C289D-F487-420D-A2DA-7134F98FF3C7}"/>
    <cellStyle name="Percent 2 2 4 6 7" xfId="43564" xr:uid="{BE71281E-D050-47A1-BC7E-93E2D84A6D39}"/>
    <cellStyle name="Percent 2 2 4 7" xfId="9842" xr:uid="{CAC1E216-2159-4914-A479-20C5B57AE898}"/>
    <cellStyle name="Percent 2 2 4 7 2" xfId="13264" xr:uid="{02E53D97-1F14-4592-B6D8-3DEA70F7527D}"/>
    <cellStyle name="Percent 2 2 4 7 2 2" xfId="26954" xr:uid="{2CD3E62E-3CEB-488A-B70F-600689EF1BEF}"/>
    <cellStyle name="Percent 2 2 4 7 2 2 2" xfId="40646" xr:uid="{F92DDBF3-2DE6-4CAA-8343-79A81734D954}"/>
    <cellStyle name="Percent 2 2 4 7 2 2 3" xfId="55530" xr:uid="{DD84FBD1-B5A4-4183-AD1C-A3A4C4069C59}"/>
    <cellStyle name="Percent 2 2 4 7 2 3" xfId="20110" xr:uid="{04257EA4-AC2E-4F28-B936-868EC8060A24}"/>
    <cellStyle name="Percent 2 2 4 7 2 4" xfId="33800" xr:uid="{8DF01D3F-05EC-4AFF-A37E-89598D0A32A0}"/>
    <cellStyle name="Percent 2 2 4 7 2 5" xfId="48684" xr:uid="{AB12F263-926D-41C3-B1A4-C5634CCA25C5}"/>
    <cellStyle name="Percent 2 2 4 7 3" xfId="23532" xr:uid="{52E96C3A-1B58-48BB-B0D6-BB2BA743B075}"/>
    <cellStyle name="Percent 2 2 4 7 3 2" xfId="37224" xr:uid="{6059A9CD-5135-4FFB-ADFD-7D46C1CC0AE5}"/>
    <cellStyle name="Percent 2 2 4 7 3 3" xfId="52108" xr:uid="{27B76072-EB76-430F-B597-F778F6E2019E}"/>
    <cellStyle name="Percent 2 2 4 7 4" xfId="16688" xr:uid="{33BB393B-4FC7-4A9A-B458-233F7BCC04B9}"/>
    <cellStyle name="Percent 2 2 4 7 5" xfId="30378" xr:uid="{201D3F93-105C-4248-A549-CBF62B0844BF}"/>
    <cellStyle name="Percent 2 2 4 7 6" xfId="45262" xr:uid="{01BB3D56-6346-4F03-B8B7-EBFB5EF2E61A}"/>
    <cellStyle name="Percent 2 2 4 8" xfId="11552" xr:uid="{3B088AC5-F4CC-4346-872A-8D67B4B41C23}"/>
    <cellStyle name="Percent 2 2 4 8 2" xfId="25242" xr:uid="{A8D66684-6DE8-4E6A-9D10-EADC3396641F}"/>
    <cellStyle name="Percent 2 2 4 8 2 2" xfId="38934" xr:uid="{E798DE60-6D32-45A4-85BD-3EA3B4DD0A19}"/>
    <cellStyle name="Percent 2 2 4 8 2 3" xfId="53818" xr:uid="{1375915F-8B3F-4A03-B521-35EC0DBAFAA3}"/>
    <cellStyle name="Percent 2 2 4 8 3" xfId="18398" xr:uid="{FD970725-A0F0-489F-A69F-4395B2DD0E9A}"/>
    <cellStyle name="Percent 2 2 4 8 4" xfId="32088" xr:uid="{03A296C3-EEE5-43E5-825E-30F43EAA67C4}"/>
    <cellStyle name="Percent 2 2 4 8 5" xfId="46972" xr:uid="{B775E648-FE19-4E85-9419-18519B5A147B}"/>
    <cellStyle name="Percent 2 2 4 9" xfId="21820" xr:uid="{7498280F-F977-40C5-993B-C39184C7296A}"/>
    <cellStyle name="Percent 2 2 4 9 2" xfId="35512" xr:uid="{EECE8241-53FB-4204-BAD2-DA57EB1BEDB5}"/>
    <cellStyle name="Percent 2 2 4 9 3" xfId="50396" xr:uid="{CDE91983-7C2A-479E-8DF3-CA4F65479010}"/>
    <cellStyle name="Percent 2 2 5" xfId="8145" xr:uid="{E70E9F23-A272-4BA4-9E30-1ECEA177B886}"/>
    <cellStyle name="Percent 2 2 5 10" xfId="43565" xr:uid="{73A140F1-26A4-40DF-B93A-BA13022918D3}"/>
    <cellStyle name="Percent 2 2 5 2" xfId="8146" xr:uid="{C9B4383F-D5B3-4FB9-8922-23EE09974876}"/>
    <cellStyle name="Percent 2 2 5 2 2" xfId="8147" xr:uid="{C7122491-65FB-44F5-9448-6A77B6B7E784}"/>
    <cellStyle name="Percent 2 2 5 2 2 2" xfId="9859" xr:uid="{4F743A74-F63C-4050-A1BB-5EC6FF4EFB2E}"/>
    <cellStyle name="Percent 2 2 5 2 2 2 2" xfId="13281" xr:uid="{A0689973-312D-4885-9C10-4D1C460609A6}"/>
    <cellStyle name="Percent 2 2 5 2 2 2 2 2" xfId="26971" xr:uid="{B718B25C-EC53-4CBB-ACD5-CA45DD1CACFA}"/>
    <cellStyle name="Percent 2 2 5 2 2 2 2 2 2" xfId="40663" xr:uid="{FA557451-7F1E-46E0-858B-626BA77A2E54}"/>
    <cellStyle name="Percent 2 2 5 2 2 2 2 2 3" xfId="55547" xr:uid="{4752C789-DB8F-41B7-977E-7AC26404CB01}"/>
    <cellStyle name="Percent 2 2 5 2 2 2 2 3" xfId="20127" xr:uid="{D5E82E9E-18A4-4374-BEC9-B9CC720B2D0B}"/>
    <cellStyle name="Percent 2 2 5 2 2 2 2 4" xfId="33817" xr:uid="{FF1EC81D-5894-4FC7-AF4F-374A991A76C7}"/>
    <cellStyle name="Percent 2 2 5 2 2 2 2 5" xfId="48701" xr:uid="{0DDEBA05-30D8-4BAF-A24B-0944A62E57B5}"/>
    <cellStyle name="Percent 2 2 5 2 2 2 3" xfId="23549" xr:uid="{3B3723A8-8C3C-4AD3-8FB4-1F94FEAEFB22}"/>
    <cellStyle name="Percent 2 2 5 2 2 2 3 2" xfId="37241" xr:uid="{CC6800D2-016F-4D7A-9EC5-3D17C03A9E14}"/>
    <cellStyle name="Percent 2 2 5 2 2 2 3 3" xfId="52125" xr:uid="{BC1B5089-8B66-4F13-B772-8E1A7E6CC071}"/>
    <cellStyle name="Percent 2 2 5 2 2 2 4" xfId="16705" xr:uid="{E8CA2F2D-5F21-4C2A-A68E-5E7AA9AA8862}"/>
    <cellStyle name="Percent 2 2 5 2 2 2 5" xfId="30395" xr:uid="{D26CE8FB-842E-4B40-9C14-68C5C2F895D2}"/>
    <cellStyle name="Percent 2 2 5 2 2 2 6" xfId="45279" xr:uid="{03B1325D-7C87-4CCF-B773-6703DC4FF11C}"/>
    <cellStyle name="Percent 2 2 5 2 2 3" xfId="11569" xr:uid="{6EECBA35-764E-4499-A20E-6B34F3557D35}"/>
    <cellStyle name="Percent 2 2 5 2 2 3 2" xfId="25259" xr:uid="{4C205AAF-3C0C-4F14-A163-7F4E9617F766}"/>
    <cellStyle name="Percent 2 2 5 2 2 3 2 2" xfId="38951" xr:uid="{FA647F6E-B20B-4CA8-A19A-A6EB520A3922}"/>
    <cellStyle name="Percent 2 2 5 2 2 3 2 3" xfId="53835" xr:uid="{219AAC51-22A9-498B-B48A-5681950D23CA}"/>
    <cellStyle name="Percent 2 2 5 2 2 3 3" xfId="18415" xr:uid="{4B6F0FCF-5562-458D-9777-31DF961E32DE}"/>
    <cellStyle name="Percent 2 2 5 2 2 3 4" xfId="32105" xr:uid="{0A84050F-F0A3-49B4-8520-1242E3EAEAF4}"/>
    <cellStyle name="Percent 2 2 5 2 2 3 5" xfId="46989" xr:uid="{EB172A98-056B-4178-9849-2A269C750459}"/>
    <cellStyle name="Percent 2 2 5 2 2 4" xfId="21837" xr:uid="{EFBB7E97-A813-4A06-815D-3C6269FB674A}"/>
    <cellStyle name="Percent 2 2 5 2 2 4 2" xfId="35529" xr:uid="{49DCFEA4-DB1D-4ACD-80D2-54C43FF4F33F}"/>
    <cellStyle name="Percent 2 2 5 2 2 4 3" xfId="50413" xr:uid="{0A0B2973-5D4D-4128-9E91-50E6C0795F3C}"/>
    <cellStyle name="Percent 2 2 5 2 2 5" xfId="14993" xr:uid="{4F9AF44D-CEF3-4C7A-9571-B637D81E4107}"/>
    <cellStyle name="Percent 2 2 5 2 2 6" xfId="28683" xr:uid="{2CA234B2-9434-489B-9D4D-73B3189EFCC8}"/>
    <cellStyle name="Percent 2 2 5 2 2 7" xfId="43567" xr:uid="{5BF071E2-147A-458D-B052-001224B8EBCE}"/>
    <cellStyle name="Percent 2 2 5 2 3" xfId="9858" xr:uid="{6486553F-24FB-444A-ACFA-D47ABA947CC0}"/>
    <cellStyle name="Percent 2 2 5 2 3 2" xfId="13280" xr:uid="{873F5D5B-F22F-4E19-84A2-B7B23220E0D4}"/>
    <cellStyle name="Percent 2 2 5 2 3 2 2" xfId="26970" xr:uid="{5E35344B-0CD1-4230-B82E-6495308619F4}"/>
    <cellStyle name="Percent 2 2 5 2 3 2 2 2" xfId="40662" xr:uid="{6E5ECCB4-A904-4D3B-B1D9-AEEBA6E87837}"/>
    <cellStyle name="Percent 2 2 5 2 3 2 2 3" xfId="55546" xr:uid="{D9DBD980-B783-43B9-98F3-E90E9B652E5D}"/>
    <cellStyle name="Percent 2 2 5 2 3 2 3" xfId="20126" xr:uid="{1E0464BE-CF01-4BDC-85D4-4E7429EA691A}"/>
    <cellStyle name="Percent 2 2 5 2 3 2 4" xfId="33816" xr:uid="{E956D3B6-5A1C-4C24-8ECD-A8F0CC2D3559}"/>
    <cellStyle name="Percent 2 2 5 2 3 2 5" xfId="48700" xr:uid="{C45D9B04-1E71-4AB6-BE8E-08527E67F8C7}"/>
    <cellStyle name="Percent 2 2 5 2 3 3" xfId="23548" xr:uid="{ED9762EA-A770-4B98-B4AB-C865470FBFAD}"/>
    <cellStyle name="Percent 2 2 5 2 3 3 2" xfId="37240" xr:uid="{0DBBC366-0712-44AA-B43E-4ECD750C0986}"/>
    <cellStyle name="Percent 2 2 5 2 3 3 3" xfId="52124" xr:uid="{1BF9D13C-EAB6-4EC2-B351-BD44645FB258}"/>
    <cellStyle name="Percent 2 2 5 2 3 4" xfId="16704" xr:uid="{9628C7E0-664A-43BA-81FC-67C3750B04DD}"/>
    <cellStyle name="Percent 2 2 5 2 3 5" xfId="30394" xr:uid="{FCCB524C-CAB3-4A8D-8DBC-FC3A856ADC04}"/>
    <cellStyle name="Percent 2 2 5 2 3 6" xfId="45278" xr:uid="{C0D0AA96-D746-4CF5-B63B-BFCF1B02E8A6}"/>
    <cellStyle name="Percent 2 2 5 2 4" xfId="11568" xr:uid="{D4E6E1C9-0206-4B02-9205-CD1F33D2BE6D}"/>
    <cellStyle name="Percent 2 2 5 2 4 2" xfId="25258" xr:uid="{FDD14228-B7BC-48A8-8C07-903AC4B6C12F}"/>
    <cellStyle name="Percent 2 2 5 2 4 2 2" xfId="38950" xr:uid="{24B99B3C-A369-4964-A0B5-12C878B48CBB}"/>
    <cellStyle name="Percent 2 2 5 2 4 2 3" xfId="53834" xr:uid="{7B13C0D5-E2D9-4FFE-AC24-9F1B97FCF931}"/>
    <cellStyle name="Percent 2 2 5 2 4 3" xfId="18414" xr:uid="{612A8E81-81B9-49C7-B6EE-7E9CC6C4CE89}"/>
    <cellStyle name="Percent 2 2 5 2 4 4" xfId="32104" xr:uid="{767E087F-466E-45A5-AA4F-84E464334499}"/>
    <cellStyle name="Percent 2 2 5 2 4 5" xfId="46988" xr:uid="{26C77F57-6D1C-47CE-BBEA-567C42F8CA07}"/>
    <cellStyle name="Percent 2 2 5 2 5" xfId="21836" xr:uid="{2DC5C0D9-A9F4-4554-A8ED-B4ED12B5BAD0}"/>
    <cellStyle name="Percent 2 2 5 2 5 2" xfId="35528" xr:uid="{BCFEE248-68F0-41FD-9A31-50D84A685E2E}"/>
    <cellStyle name="Percent 2 2 5 2 5 3" xfId="50412" xr:uid="{7558F274-FC35-41E2-B23F-28439A8A8C5C}"/>
    <cellStyle name="Percent 2 2 5 2 6" xfId="14992" xr:uid="{2F892379-AF6D-4166-9468-4BEA567B00C6}"/>
    <cellStyle name="Percent 2 2 5 2 7" xfId="28682" xr:uid="{113DB685-7D79-4D13-9163-E2ADD1489746}"/>
    <cellStyle name="Percent 2 2 5 2 8" xfId="43566" xr:uid="{473F5661-6338-4B3E-B32A-8615ED984ED8}"/>
    <cellStyle name="Percent 2 2 5 3" xfId="8148" xr:uid="{F941FEB4-4B46-4704-8004-61FB9A49C837}"/>
    <cellStyle name="Percent 2 2 5 3 2" xfId="9860" xr:uid="{1AD2D4B4-E963-4323-A85E-60495A299A74}"/>
    <cellStyle name="Percent 2 2 5 3 2 2" xfId="13282" xr:uid="{F880E136-155B-40D3-8F2F-AC0ABA82A19C}"/>
    <cellStyle name="Percent 2 2 5 3 2 2 2" xfId="26972" xr:uid="{3E175EB4-F702-401F-9547-50A3FED0EF6F}"/>
    <cellStyle name="Percent 2 2 5 3 2 2 2 2" xfId="40664" xr:uid="{CA584CCF-441C-4342-8777-9D5605DDA5E4}"/>
    <cellStyle name="Percent 2 2 5 3 2 2 2 3" xfId="55548" xr:uid="{E29E3D78-E2CE-46B2-BB1C-643DAF050DD9}"/>
    <cellStyle name="Percent 2 2 5 3 2 2 3" xfId="20128" xr:uid="{ABEB96AB-DF26-4C86-B401-2A08DE96A209}"/>
    <cellStyle name="Percent 2 2 5 3 2 2 4" xfId="33818" xr:uid="{CCAB75A7-2990-4494-9E19-4239EEB94AA6}"/>
    <cellStyle name="Percent 2 2 5 3 2 2 5" xfId="48702" xr:uid="{14A622E4-F5A0-404A-8CC8-EE6FBA6AF010}"/>
    <cellStyle name="Percent 2 2 5 3 2 3" xfId="23550" xr:uid="{ADC4CB6C-E2BE-4158-9426-31F4942761FB}"/>
    <cellStyle name="Percent 2 2 5 3 2 3 2" xfId="37242" xr:uid="{63236942-3462-4874-B183-ADCA44D750D4}"/>
    <cellStyle name="Percent 2 2 5 3 2 3 3" xfId="52126" xr:uid="{2214DCB1-9D1E-4C17-AAC9-F5ACC728A90B}"/>
    <cellStyle name="Percent 2 2 5 3 2 4" xfId="16706" xr:uid="{9316FC2E-283C-42D2-BBC0-F712AB9B23F0}"/>
    <cellStyle name="Percent 2 2 5 3 2 5" xfId="30396" xr:uid="{74718148-2222-453F-8BD0-B218575EEEBB}"/>
    <cellStyle name="Percent 2 2 5 3 2 6" xfId="45280" xr:uid="{1662E561-B8B4-4F68-916B-6D09E0E42B60}"/>
    <cellStyle name="Percent 2 2 5 3 3" xfId="11570" xr:uid="{1C09E732-824B-423E-B1C4-C4C3369D1BEB}"/>
    <cellStyle name="Percent 2 2 5 3 3 2" xfId="25260" xr:uid="{2A0089E3-C70E-4C9F-97AA-91B462106F2D}"/>
    <cellStyle name="Percent 2 2 5 3 3 2 2" xfId="38952" xr:uid="{A414075B-ABD5-4FDB-88E8-9826DD03C48E}"/>
    <cellStyle name="Percent 2 2 5 3 3 2 3" xfId="53836" xr:uid="{2B926E5F-D111-461B-B995-4D698663B403}"/>
    <cellStyle name="Percent 2 2 5 3 3 3" xfId="18416" xr:uid="{4FB302E3-449C-4F11-B717-EA3611B1761F}"/>
    <cellStyle name="Percent 2 2 5 3 3 4" xfId="32106" xr:uid="{0BA68F56-6777-4579-BFC5-48079634AEA0}"/>
    <cellStyle name="Percent 2 2 5 3 3 5" xfId="46990" xr:uid="{66A4D466-6429-4CB4-881D-80F140ACF802}"/>
    <cellStyle name="Percent 2 2 5 3 4" xfId="21838" xr:uid="{EA0C28FF-0DAC-4F6B-A82F-BFE6B869E2D9}"/>
    <cellStyle name="Percent 2 2 5 3 4 2" xfId="35530" xr:uid="{9A6BBB98-B87B-4F6B-942D-37E2C1BABD99}"/>
    <cellStyle name="Percent 2 2 5 3 4 3" xfId="50414" xr:uid="{D653CBAC-2D75-4750-B2DE-8717C3011B9E}"/>
    <cellStyle name="Percent 2 2 5 3 5" xfId="14994" xr:uid="{A453244C-0D18-48EB-B7A0-428E5BFAB896}"/>
    <cellStyle name="Percent 2 2 5 3 6" xfId="28684" xr:uid="{7F13ED3E-D1E8-4802-87CC-E568E44ACB98}"/>
    <cellStyle name="Percent 2 2 5 3 7" xfId="43568" xr:uid="{37A1B426-9794-42FB-9699-502F5C0688D4}"/>
    <cellStyle name="Percent 2 2 5 4" xfId="8149" xr:uid="{8CF85E46-B271-451C-9A9F-AECF41911A46}"/>
    <cellStyle name="Percent 2 2 5 4 2" xfId="9861" xr:uid="{25D9083F-5BF1-4718-AF03-66AD596A97BC}"/>
    <cellStyle name="Percent 2 2 5 4 2 2" xfId="13283" xr:uid="{DE577EA5-244D-471B-87C4-C03B98E0DA60}"/>
    <cellStyle name="Percent 2 2 5 4 2 2 2" xfId="26973" xr:uid="{9EE5C3E1-874D-48AE-B0B3-89B70EB5A8A9}"/>
    <cellStyle name="Percent 2 2 5 4 2 2 2 2" xfId="40665" xr:uid="{A19DD6EB-6F91-4FAD-AFED-9637386F0A52}"/>
    <cellStyle name="Percent 2 2 5 4 2 2 2 3" xfId="55549" xr:uid="{7375FC40-D459-4F30-96DB-5D9E7DB9065F}"/>
    <cellStyle name="Percent 2 2 5 4 2 2 3" xfId="20129" xr:uid="{41B2FF3F-E0B7-45B6-9162-CF856DD215B5}"/>
    <cellStyle name="Percent 2 2 5 4 2 2 4" xfId="33819" xr:uid="{B0A3E370-355C-4BBF-8B0F-40B1CC953FE7}"/>
    <cellStyle name="Percent 2 2 5 4 2 2 5" xfId="48703" xr:uid="{71982F91-EC23-4C54-9A20-BE51B82C59AC}"/>
    <cellStyle name="Percent 2 2 5 4 2 3" xfId="23551" xr:uid="{8624CEB9-4AA8-4FD1-907B-996649D29252}"/>
    <cellStyle name="Percent 2 2 5 4 2 3 2" xfId="37243" xr:uid="{F67CFE74-E02B-4C1A-9ACD-B46D9B105CC0}"/>
    <cellStyle name="Percent 2 2 5 4 2 3 3" xfId="52127" xr:uid="{26733D80-6AD6-4F85-97AC-5DB0CC6B8630}"/>
    <cellStyle name="Percent 2 2 5 4 2 4" xfId="16707" xr:uid="{985407FF-D59F-4906-B2CC-55C4CABEE073}"/>
    <cellStyle name="Percent 2 2 5 4 2 5" xfId="30397" xr:uid="{D8BA8516-32EB-4FF9-9DE5-114C4699560C}"/>
    <cellStyle name="Percent 2 2 5 4 2 6" xfId="45281" xr:uid="{A1DB9BBD-22F7-4740-987C-BCA2390893E4}"/>
    <cellStyle name="Percent 2 2 5 4 3" xfId="11571" xr:uid="{B64A38D3-9C56-4D1D-89C8-8D6FB7096541}"/>
    <cellStyle name="Percent 2 2 5 4 3 2" xfId="25261" xr:uid="{903751F2-BC50-434C-A891-C22152602686}"/>
    <cellStyle name="Percent 2 2 5 4 3 2 2" xfId="38953" xr:uid="{05CF0C39-3672-40CB-9722-0EBEAABED65B}"/>
    <cellStyle name="Percent 2 2 5 4 3 2 3" xfId="53837" xr:uid="{2721467F-4A59-4AA5-A88D-96110AEF8998}"/>
    <cellStyle name="Percent 2 2 5 4 3 3" xfId="18417" xr:uid="{5058522A-98C9-400F-98C3-DB1B7EB26331}"/>
    <cellStyle name="Percent 2 2 5 4 3 4" xfId="32107" xr:uid="{1283CD96-C5B8-4A7D-A127-F092545845DB}"/>
    <cellStyle name="Percent 2 2 5 4 3 5" xfId="46991" xr:uid="{6969B699-6505-4704-A6E6-BAFF4B099D46}"/>
    <cellStyle name="Percent 2 2 5 4 4" xfId="21839" xr:uid="{1F0E4AF3-CA19-4D17-B495-089BA065CABE}"/>
    <cellStyle name="Percent 2 2 5 4 4 2" xfId="35531" xr:uid="{356395F9-3A48-4283-A936-2129A2D68AB1}"/>
    <cellStyle name="Percent 2 2 5 4 4 3" xfId="50415" xr:uid="{35E52F9C-931F-4B33-B901-8966D0935C9B}"/>
    <cellStyle name="Percent 2 2 5 4 5" xfId="14995" xr:uid="{7F0EEEFA-094F-4F19-9328-39B5829BCE41}"/>
    <cellStyle name="Percent 2 2 5 4 6" xfId="28685" xr:uid="{534E7838-1E32-4A5E-9CCF-2CDCB8A98EA6}"/>
    <cellStyle name="Percent 2 2 5 4 7" xfId="43569" xr:uid="{56A0F031-51A6-4BAB-865D-5392277FCC0D}"/>
    <cellStyle name="Percent 2 2 5 5" xfId="9857" xr:uid="{52969F1F-BECB-469D-8512-76531D172893}"/>
    <cellStyle name="Percent 2 2 5 5 2" xfId="13279" xr:uid="{FF27FA64-77BC-4B18-8B83-F38A4FB6E18E}"/>
    <cellStyle name="Percent 2 2 5 5 2 2" xfId="26969" xr:uid="{769242E6-8C10-447B-9C89-B5F4D4F2EE45}"/>
    <cellStyle name="Percent 2 2 5 5 2 2 2" xfId="40661" xr:uid="{25A6B1DF-082C-4656-BFF7-C372964CE867}"/>
    <cellStyle name="Percent 2 2 5 5 2 2 3" xfId="55545" xr:uid="{EB781117-9DD1-4B90-A9C1-845DFF4C2E41}"/>
    <cellStyle name="Percent 2 2 5 5 2 3" xfId="20125" xr:uid="{0C702814-CC89-4C00-B11F-939252CEBB5E}"/>
    <cellStyle name="Percent 2 2 5 5 2 4" xfId="33815" xr:uid="{B4C3CF5D-832D-427C-8408-4DB966C85E5E}"/>
    <cellStyle name="Percent 2 2 5 5 2 5" xfId="48699" xr:uid="{06A336A3-F02D-48A6-85D3-77F8650CAA7E}"/>
    <cellStyle name="Percent 2 2 5 5 3" xfId="23547" xr:uid="{484DF41D-A460-440D-AFF5-428864B262C7}"/>
    <cellStyle name="Percent 2 2 5 5 3 2" xfId="37239" xr:uid="{EA19B46A-7ADC-4229-8ADE-0389A9B0013E}"/>
    <cellStyle name="Percent 2 2 5 5 3 3" xfId="52123" xr:uid="{FD256D57-D242-4AAE-BDC8-63BC7A5731CC}"/>
    <cellStyle name="Percent 2 2 5 5 4" xfId="16703" xr:uid="{E25CC6BA-4472-4745-B0C1-A9A093736ED9}"/>
    <cellStyle name="Percent 2 2 5 5 5" xfId="30393" xr:uid="{5478251D-0393-435A-8F69-49E8635F3225}"/>
    <cellStyle name="Percent 2 2 5 5 6" xfId="45277" xr:uid="{DB1B09FA-8D44-4D9F-BAC1-B484A8E32E4A}"/>
    <cellStyle name="Percent 2 2 5 6" xfId="11567" xr:uid="{FA45602A-4836-4D94-934C-2798DDE78CE3}"/>
    <cellStyle name="Percent 2 2 5 6 2" xfId="25257" xr:uid="{7C8B2B6A-A7AA-4A7E-B4E3-05DF9A4F22B4}"/>
    <cellStyle name="Percent 2 2 5 6 2 2" xfId="38949" xr:uid="{9E9CF1F4-A377-461C-8D40-369EA405D89C}"/>
    <cellStyle name="Percent 2 2 5 6 2 3" xfId="53833" xr:uid="{71839AA9-CB21-4F1C-B2D8-D327838D51E2}"/>
    <cellStyle name="Percent 2 2 5 6 3" xfId="18413" xr:uid="{0101FAFB-9C71-473D-9427-82EEA53760B4}"/>
    <cellStyle name="Percent 2 2 5 6 4" xfId="32103" xr:uid="{630F797D-6456-4113-B293-2AAB3D4C20D0}"/>
    <cellStyle name="Percent 2 2 5 6 5" xfId="46987" xr:uid="{3ADCD829-FC4F-4A64-9D06-76D3E7D2D5B3}"/>
    <cellStyle name="Percent 2 2 5 7" xfId="21835" xr:uid="{A4C4D5B3-6492-4FE2-A770-FFEB6B57772C}"/>
    <cellStyle name="Percent 2 2 5 7 2" xfId="35527" xr:uid="{14403F63-A4F4-4AE9-A860-EC2F94525DFE}"/>
    <cellStyle name="Percent 2 2 5 7 3" xfId="50411" xr:uid="{C81CA179-7C20-4D2F-B16F-15E2F9673FAF}"/>
    <cellStyle name="Percent 2 2 5 8" xfId="14991" xr:uid="{231F1FA8-F6D8-4688-B64F-FDB2FC438B4F}"/>
    <cellStyle name="Percent 2 2 5 9" xfId="28681" xr:uid="{CBA5E61E-A094-4214-998F-DB87C1683703}"/>
    <cellStyle name="Percent 2 2 6" xfId="8150" xr:uid="{C7C465D5-565D-45B4-AA5D-02794F874EE5}"/>
    <cellStyle name="Percent 2 2 6 10" xfId="43570" xr:uid="{A88ED528-DF95-4200-A3B0-2FFFA2A238D4}"/>
    <cellStyle name="Percent 2 2 6 2" xfId="8151" xr:uid="{098DF38B-C665-4FDD-AE51-A3551213DC9C}"/>
    <cellStyle name="Percent 2 2 6 2 2" xfId="8152" xr:uid="{21E1AC7B-B6ED-4514-BF9B-CEBC6FC3FD87}"/>
    <cellStyle name="Percent 2 2 6 2 2 2" xfId="9864" xr:uid="{C1D04FF0-C914-422C-86AA-BAD5AA088454}"/>
    <cellStyle name="Percent 2 2 6 2 2 2 2" xfId="13286" xr:uid="{A3017505-05F6-4A39-977B-2B47C9A9F3DA}"/>
    <cellStyle name="Percent 2 2 6 2 2 2 2 2" xfId="26976" xr:uid="{A16CACC2-E00B-4F5A-90C8-2F1010472870}"/>
    <cellStyle name="Percent 2 2 6 2 2 2 2 2 2" xfId="40668" xr:uid="{A141D2D5-C480-436B-95B8-2D3C0B4D15C1}"/>
    <cellStyle name="Percent 2 2 6 2 2 2 2 2 3" xfId="55552" xr:uid="{F1C14010-73D2-4F1D-A024-9CE6480A0CB9}"/>
    <cellStyle name="Percent 2 2 6 2 2 2 2 3" xfId="20132" xr:uid="{EE5EF507-B50F-46B9-9FA7-81D8A64E5D20}"/>
    <cellStyle name="Percent 2 2 6 2 2 2 2 4" xfId="33822" xr:uid="{9488D491-90A4-40DD-8902-5F8569C9DF88}"/>
    <cellStyle name="Percent 2 2 6 2 2 2 2 5" xfId="48706" xr:uid="{04B714B9-9D1E-4C2F-B444-028458737C29}"/>
    <cellStyle name="Percent 2 2 6 2 2 2 3" xfId="23554" xr:uid="{511B3533-564C-49D7-B9DC-38089EFD3F8A}"/>
    <cellStyle name="Percent 2 2 6 2 2 2 3 2" xfId="37246" xr:uid="{04A4A2CB-1405-4771-B9F3-6962438F880B}"/>
    <cellStyle name="Percent 2 2 6 2 2 2 3 3" xfId="52130" xr:uid="{5742382F-C152-41BB-BC45-F7273D8DFD59}"/>
    <cellStyle name="Percent 2 2 6 2 2 2 4" xfId="16710" xr:uid="{E4559CEF-A305-4A97-B115-99AD64719FFD}"/>
    <cellStyle name="Percent 2 2 6 2 2 2 5" xfId="30400" xr:uid="{F62718CB-D356-4230-ACBF-CEC400A8C737}"/>
    <cellStyle name="Percent 2 2 6 2 2 2 6" xfId="45284" xr:uid="{5C38D0AC-8F84-4518-8339-9A6105A50141}"/>
    <cellStyle name="Percent 2 2 6 2 2 3" xfId="11574" xr:uid="{59A84F95-944C-4AE4-A19A-DA135C5A67BF}"/>
    <cellStyle name="Percent 2 2 6 2 2 3 2" xfId="25264" xr:uid="{428C983F-1ADC-4E7B-B6E2-E283E8376703}"/>
    <cellStyle name="Percent 2 2 6 2 2 3 2 2" xfId="38956" xr:uid="{FD09C7DD-3D53-4D5F-885A-8D6882A548DD}"/>
    <cellStyle name="Percent 2 2 6 2 2 3 2 3" xfId="53840" xr:uid="{F8F07CF0-CCD4-4091-B0A1-EC87AAFD64A5}"/>
    <cellStyle name="Percent 2 2 6 2 2 3 3" xfId="18420" xr:uid="{F8C059F8-FABB-4B54-A2B7-50ECBB2C4B74}"/>
    <cellStyle name="Percent 2 2 6 2 2 3 4" xfId="32110" xr:uid="{5370442F-A61C-4A0A-B673-80D69E35DECF}"/>
    <cellStyle name="Percent 2 2 6 2 2 3 5" xfId="46994" xr:uid="{BBD3CA7C-C406-4268-87A8-39859AD9D6FB}"/>
    <cellStyle name="Percent 2 2 6 2 2 4" xfId="21842" xr:uid="{008DB072-5A7B-4ABA-8DB5-FD3825DD060D}"/>
    <cellStyle name="Percent 2 2 6 2 2 4 2" xfId="35534" xr:uid="{079D0481-1AC3-4EB5-927D-0C552B828D35}"/>
    <cellStyle name="Percent 2 2 6 2 2 4 3" xfId="50418" xr:uid="{15B2EDDA-EC38-4E0A-9325-6FDE9F68589E}"/>
    <cellStyle name="Percent 2 2 6 2 2 5" xfId="14998" xr:uid="{4A6DCAC0-ED6B-456B-B905-FF9C7CDA0E0D}"/>
    <cellStyle name="Percent 2 2 6 2 2 6" xfId="28688" xr:uid="{A465E5E6-92F8-4001-95B7-98BD90887357}"/>
    <cellStyle name="Percent 2 2 6 2 2 7" xfId="43572" xr:uid="{C0F2D8DF-63B0-4284-97C1-0F6E6CDB352F}"/>
    <cellStyle name="Percent 2 2 6 2 3" xfId="9863" xr:uid="{93882E68-E6A2-4788-AC46-3AEF9D37F2F8}"/>
    <cellStyle name="Percent 2 2 6 2 3 2" xfId="13285" xr:uid="{62E7AD01-A816-4755-BC7D-9E18DFCD2273}"/>
    <cellStyle name="Percent 2 2 6 2 3 2 2" xfId="26975" xr:uid="{468E6BC6-D647-46DE-870F-57F800AA537E}"/>
    <cellStyle name="Percent 2 2 6 2 3 2 2 2" xfId="40667" xr:uid="{D771C9ED-C489-427E-AB13-356AC7DA942C}"/>
    <cellStyle name="Percent 2 2 6 2 3 2 2 3" xfId="55551" xr:uid="{E6792FAA-C439-430A-961A-9AC29311D96D}"/>
    <cellStyle name="Percent 2 2 6 2 3 2 3" xfId="20131" xr:uid="{BC62A07E-9655-4036-900E-0267FA15922A}"/>
    <cellStyle name="Percent 2 2 6 2 3 2 4" xfId="33821" xr:uid="{751B6623-46BE-4EF3-A33E-CD7A3EF7A114}"/>
    <cellStyle name="Percent 2 2 6 2 3 2 5" xfId="48705" xr:uid="{0087D633-5E5E-4646-9BEC-F77A60DD7EB3}"/>
    <cellStyle name="Percent 2 2 6 2 3 3" xfId="23553" xr:uid="{744E30CC-0C2D-463C-8C3C-F008F942D083}"/>
    <cellStyle name="Percent 2 2 6 2 3 3 2" xfId="37245" xr:uid="{AD6841E7-85CF-4128-BFAB-D974ECCAA8F3}"/>
    <cellStyle name="Percent 2 2 6 2 3 3 3" xfId="52129" xr:uid="{A5A5ADD9-EFEC-4D34-8C11-CB7AA199FDC2}"/>
    <cellStyle name="Percent 2 2 6 2 3 4" xfId="16709" xr:uid="{2140009F-E8E9-4CFB-B0EF-742199B7BA74}"/>
    <cellStyle name="Percent 2 2 6 2 3 5" xfId="30399" xr:uid="{0CBD9304-0FB4-42EB-8EB3-5BE84FE02875}"/>
    <cellStyle name="Percent 2 2 6 2 3 6" xfId="45283" xr:uid="{0CEA1183-876D-4D7E-BC92-298BC4335E58}"/>
    <cellStyle name="Percent 2 2 6 2 4" xfId="11573" xr:uid="{C634CDB8-F084-49AA-A3BB-998F3368A002}"/>
    <cellStyle name="Percent 2 2 6 2 4 2" xfId="25263" xr:uid="{1A744C70-EB1A-4125-98B4-143686637C41}"/>
    <cellStyle name="Percent 2 2 6 2 4 2 2" xfId="38955" xr:uid="{AD3231A8-95CB-4755-8989-0AA2B65F43B1}"/>
    <cellStyle name="Percent 2 2 6 2 4 2 3" xfId="53839" xr:uid="{5A7095FC-D561-42BD-A752-1DAF4B4F8CED}"/>
    <cellStyle name="Percent 2 2 6 2 4 3" xfId="18419" xr:uid="{A9A87C59-8916-4F32-A844-D59A28C12640}"/>
    <cellStyle name="Percent 2 2 6 2 4 4" xfId="32109" xr:uid="{D602DF2B-42AE-4B8E-87EB-047BDEA0EE64}"/>
    <cellStyle name="Percent 2 2 6 2 4 5" xfId="46993" xr:uid="{6B14E26E-5C53-4A65-AD04-984D0428650B}"/>
    <cellStyle name="Percent 2 2 6 2 5" xfId="21841" xr:uid="{7097F8FA-E253-4BF1-A756-DF2AF2DE9AA8}"/>
    <cellStyle name="Percent 2 2 6 2 5 2" xfId="35533" xr:uid="{67FE729D-FF6C-47AE-9E20-BDBD5EC2337C}"/>
    <cellStyle name="Percent 2 2 6 2 5 3" xfId="50417" xr:uid="{687E84EF-C8B3-4473-AE43-DE391E6ACF14}"/>
    <cellStyle name="Percent 2 2 6 2 6" xfId="14997" xr:uid="{11B68769-C2DF-4555-95E9-759F6893A5C1}"/>
    <cellStyle name="Percent 2 2 6 2 7" xfId="28687" xr:uid="{BE3CC305-E698-43D1-B304-6019A2DBFCD2}"/>
    <cellStyle name="Percent 2 2 6 2 8" xfId="43571" xr:uid="{67CDABD9-8118-43E7-8C60-2A25484B636D}"/>
    <cellStyle name="Percent 2 2 6 3" xfId="8153" xr:uid="{9C15D282-8E5B-41DD-BF8E-6D178BC32AA4}"/>
    <cellStyle name="Percent 2 2 6 3 2" xfId="9865" xr:uid="{6C4A9A87-A21C-47D6-BF0D-4321170D49B9}"/>
    <cellStyle name="Percent 2 2 6 3 2 2" xfId="13287" xr:uid="{8EACA256-9F7B-4BE5-A4C8-918F54CAAFE9}"/>
    <cellStyle name="Percent 2 2 6 3 2 2 2" xfId="26977" xr:uid="{EF1B13BD-DEFB-4C3C-9A7C-7460A30EF3CD}"/>
    <cellStyle name="Percent 2 2 6 3 2 2 2 2" xfId="40669" xr:uid="{BA13CBEC-A23A-4300-B919-5C364FBA9CB5}"/>
    <cellStyle name="Percent 2 2 6 3 2 2 2 3" xfId="55553" xr:uid="{DB7D788C-89F5-47C8-B5BE-6BF2DFA597C5}"/>
    <cellStyle name="Percent 2 2 6 3 2 2 3" xfId="20133" xr:uid="{BC83558A-DC93-491E-817E-0599BCC88BA0}"/>
    <cellStyle name="Percent 2 2 6 3 2 2 4" xfId="33823" xr:uid="{E70953E2-1A0C-4106-8FA8-E09E9AB4004A}"/>
    <cellStyle name="Percent 2 2 6 3 2 2 5" xfId="48707" xr:uid="{F4A9B60A-FB17-470E-9D34-7AE23F1E7FDF}"/>
    <cellStyle name="Percent 2 2 6 3 2 3" xfId="23555" xr:uid="{83B7242B-0FFD-465A-BB2E-6A1B8DCF17D1}"/>
    <cellStyle name="Percent 2 2 6 3 2 3 2" xfId="37247" xr:uid="{318B5A52-FB61-464D-B4C2-0C6D89E4BE29}"/>
    <cellStyle name="Percent 2 2 6 3 2 3 3" xfId="52131" xr:uid="{335A3C5D-580B-4FEF-B71A-E090544D58DB}"/>
    <cellStyle name="Percent 2 2 6 3 2 4" xfId="16711" xr:uid="{0F4AB6B9-1DA3-4A8B-82B3-976A16C62334}"/>
    <cellStyle name="Percent 2 2 6 3 2 5" xfId="30401" xr:uid="{EB8D2EB2-744B-4754-AF3E-76044E58FE75}"/>
    <cellStyle name="Percent 2 2 6 3 2 6" xfId="45285" xr:uid="{9676CCE0-7305-40AF-B96C-D94A77CDD286}"/>
    <cellStyle name="Percent 2 2 6 3 3" xfId="11575" xr:uid="{25944137-01C0-4371-8DCB-6E0A3C8E55C7}"/>
    <cellStyle name="Percent 2 2 6 3 3 2" xfId="25265" xr:uid="{6D853911-2DD9-45A0-8324-A5BDB90A6625}"/>
    <cellStyle name="Percent 2 2 6 3 3 2 2" xfId="38957" xr:uid="{B9312922-D880-42DA-9F7B-FA8DFAD439B2}"/>
    <cellStyle name="Percent 2 2 6 3 3 2 3" xfId="53841" xr:uid="{D18BADBE-913A-4D7F-8741-B9A0A41862C3}"/>
    <cellStyle name="Percent 2 2 6 3 3 3" xfId="18421" xr:uid="{C3CC4CAD-6AA8-49F0-8A2D-FF726AD5FEA0}"/>
    <cellStyle name="Percent 2 2 6 3 3 4" xfId="32111" xr:uid="{04B7DB87-1EBB-4807-A3DF-1A0D375638F0}"/>
    <cellStyle name="Percent 2 2 6 3 3 5" xfId="46995" xr:uid="{14F4FA57-5BBA-498F-BB2F-69CCF156809B}"/>
    <cellStyle name="Percent 2 2 6 3 4" xfId="21843" xr:uid="{D337E949-C368-423A-AFE9-F1A3E668C3FB}"/>
    <cellStyle name="Percent 2 2 6 3 4 2" xfId="35535" xr:uid="{AFEA8D73-9C84-476C-99CB-E7C9375CA235}"/>
    <cellStyle name="Percent 2 2 6 3 4 3" xfId="50419" xr:uid="{D0774ABE-3AC9-4DD7-983B-37DFC363458F}"/>
    <cellStyle name="Percent 2 2 6 3 5" xfId="14999" xr:uid="{946C44ED-D3E8-46C2-99DF-27B4CA09C63C}"/>
    <cellStyle name="Percent 2 2 6 3 6" xfId="28689" xr:uid="{F0043316-80AD-477B-B5DF-DE46F2450413}"/>
    <cellStyle name="Percent 2 2 6 3 7" xfId="43573" xr:uid="{D0EAAEFD-94C0-4803-A2F5-8188DAEEE6EC}"/>
    <cellStyle name="Percent 2 2 6 4" xfId="8154" xr:uid="{27B583DD-0668-426C-B68D-D96A96308FE3}"/>
    <cellStyle name="Percent 2 2 6 4 2" xfId="9866" xr:uid="{9B81D307-CBAB-4D1F-997A-03E25C1B9E7D}"/>
    <cellStyle name="Percent 2 2 6 4 2 2" xfId="13288" xr:uid="{6349A326-98F8-43FF-94A8-EE73AF26C7E6}"/>
    <cellStyle name="Percent 2 2 6 4 2 2 2" xfId="26978" xr:uid="{98E7346B-5E33-4E2F-BD77-C385FCB547A4}"/>
    <cellStyle name="Percent 2 2 6 4 2 2 2 2" xfId="40670" xr:uid="{6C5644D3-46AD-4858-B840-8878FA2A74BE}"/>
    <cellStyle name="Percent 2 2 6 4 2 2 2 3" xfId="55554" xr:uid="{DB827771-F721-440B-9CD9-B61475135503}"/>
    <cellStyle name="Percent 2 2 6 4 2 2 3" xfId="20134" xr:uid="{A04797BC-2C06-4424-BEA3-E95080442603}"/>
    <cellStyle name="Percent 2 2 6 4 2 2 4" xfId="33824" xr:uid="{D61C764C-D402-4390-BAD1-AAF857195B27}"/>
    <cellStyle name="Percent 2 2 6 4 2 2 5" xfId="48708" xr:uid="{6DF12B21-60DD-42C5-98E0-E13C0FE0F12E}"/>
    <cellStyle name="Percent 2 2 6 4 2 3" xfId="23556" xr:uid="{064BADEA-9778-4D2B-B3A9-7FF8C49C0A32}"/>
    <cellStyle name="Percent 2 2 6 4 2 3 2" xfId="37248" xr:uid="{F00639CE-2429-4AC8-AE83-B06988DCCB16}"/>
    <cellStyle name="Percent 2 2 6 4 2 3 3" xfId="52132" xr:uid="{41FC24ED-E51A-4E50-A24D-3342290FA203}"/>
    <cellStyle name="Percent 2 2 6 4 2 4" xfId="16712" xr:uid="{56EE3576-F458-485C-9A57-528304794341}"/>
    <cellStyle name="Percent 2 2 6 4 2 5" xfId="30402" xr:uid="{AFB1B534-D0BB-4ADB-AE86-74C76B94F958}"/>
    <cellStyle name="Percent 2 2 6 4 2 6" xfId="45286" xr:uid="{13A7FA62-CB34-4688-A47E-AEAE9D95B869}"/>
    <cellStyle name="Percent 2 2 6 4 3" xfId="11576" xr:uid="{9E576137-6C72-4BAF-88CF-9A198E4F0902}"/>
    <cellStyle name="Percent 2 2 6 4 3 2" xfId="25266" xr:uid="{5108F36F-CA87-4A05-9BD8-6EC59143EF92}"/>
    <cellStyle name="Percent 2 2 6 4 3 2 2" xfId="38958" xr:uid="{5F80FD15-90AA-4EA8-BCAC-64D5AD63DA76}"/>
    <cellStyle name="Percent 2 2 6 4 3 2 3" xfId="53842" xr:uid="{E3D29494-BD2D-40F6-AAC1-D84D8ED9CDE4}"/>
    <cellStyle name="Percent 2 2 6 4 3 3" xfId="18422" xr:uid="{A5982960-956C-43F6-A58D-858B7C70F119}"/>
    <cellStyle name="Percent 2 2 6 4 3 4" xfId="32112" xr:uid="{1D53349B-2D6F-45D0-BDB2-E80B76040767}"/>
    <cellStyle name="Percent 2 2 6 4 3 5" xfId="46996" xr:uid="{B6C3B89B-79A3-4423-B57B-D47E5B579D59}"/>
    <cellStyle name="Percent 2 2 6 4 4" xfId="21844" xr:uid="{E7000CA0-C38B-4BCA-9346-3DDCCFB5EC10}"/>
    <cellStyle name="Percent 2 2 6 4 4 2" xfId="35536" xr:uid="{80DFD440-FD90-4DF0-BFFB-B3D72DC43E6C}"/>
    <cellStyle name="Percent 2 2 6 4 4 3" xfId="50420" xr:uid="{CC1F1BA8-836A-44D9-9738-4AE2B2FC46C9}"/>
    <cellStyle name="Percent 2 2 6 4 5" xfId="15000" xr:uid="{186F2AC2-318B-49E0-84CA-0B46962CD78B}"/>
    <cellStyle name="Percent 2 2 6 4 6" xfId="28690" xr:uid="{D0B12BAA-2C9C-4C82-B3AA-CAAF5C583F15}"/>
    <cellStyle name="Percent 2 2 6 4 7" xfId="43574" xr:uid="{6C3F5151-178E-4F22-B7E2-E4BA91B4CAFD}"/>
    <cellStyle name="Percent 2 2 6 5" xfId="9862" xr:uid="{7C69B0FB-9ED3-4520-AD9D-BA5A91C0820E}"/>
    <cellStyle name="Percent 2 2 6 5 2" xfId="13284" xr:uid="{56A7291E-442D-4378-9AB1-9F6BD88BF78F}"/>
    <cellStyle name="Percent 2 2 6 5 2 2" xfId="26974" xr:uid="{7D6625D0-2C18-4CFA-A9C8-2DFC871893C7}"/>
    <cellStyle name="Percent 2 2 6 5 2 2 2" xfId="40666" xr:uid="{2C494E6D-6ABF-4717-B8EC-775E22DC52B6}"/>
    <cellStyle name="Percent 2 2 6 5 2 2 3" xfId="55550" xr:uid="{A6AB2C1A-C65D-4194-AE8B-B91F0776A62B}"/>
    <cellStyle name="Percent 2 2 6 5 2 3" xfId="20130" xr:uid="{B187C550-A638-4920-A216-B495FEDCEC24}"/>
    <cellStyle name="Percent 2 2 6 5 2 4" xfId="33820" xr:uid="{98502B00-2CF8-46A3-B77B-1A5FF8F7FC04}"/>
    <cellStyle name="Percent 2 2 6 5 2 5" xfId="48704" xr:uid="{02D0AED1-23A4-43BB-869A-24B84F2DED3D}"/>
    <cellStyle name="Percent 2 2 6 5 3" xfId="23552" xr:uid="{B95EA103-5BDE-4BFB-9F4D-E7A42EFAC1D3}"/>
    <cellStyle name="Percent 2 2 6 5 3 2" xfId="37244" xr:uid="{6C8FEF4F-98DF-479F-891E-59A878D24CAC}"/>
    <cellStyle name="Percent 2 2 6 5 3 3" xfId="52128" xr:uid="{E97189F9-B949-4D62-B052-C6883E8BD17C}"/>
    <cellStyle name="Percent 2 2 6 5 4" xfId="16708" xr:uid="{FE5FBADE-B9BF-4610-933C-0CEFBD8AB856}"/>
    <cellStyle name="Percent 2 2 6 5 5" xfId="30398" xr:uid="{5F093C2C-8F8E-4DBE-A0C4-DE4AB291F7AA}"/>
    <cellStyle name="Percent 2 2 6 5 6" xfId="45282" xr:uid="{36BE8C0E-E0BB-476B-A5C9-8D8454085900}"/>
    <cellStyle name="Percent 2 2 6 6" xfId="11572" xr:uid="{5D534AE4-35CF-4EA7-A9C1-705D138EB90C}"/>
    <cellStyle name="Percent 2 2 6 6 2" xfId="25262" xr:uid="{7E4689DD-E511-4D2C-81E7-ED26B5CF781C}"/>
    <cellStyle name="Percent 2 2 6 6 2 2" xfId="38954" xr:uid="{14A1A483-9BFD-46D2-B0CB-C8CE3E5CD830}"/>
    <cellStyle name="Percent 2 2 6 6 2 3" xfId="53838" xr:uid="{3F4C567F-3BBD-4160-8068-BC8DE9ED0DB7}"/>
    <cellStyle name="Percent 2 2 6 6 3" xfId="18418" xr:uid="{FDF97DF0-69BA-40A4-844B-966FC722E91C}"/>
    <cellStyle name="Percent 2 2 6 6 4" xfId="32108" xr:uid="{7E63F065-B4AC-4B40-BFE8-6B4797A51BC7}"/>
    <cellStyle name="Percent 2 2 6 6 5" xfId="46992" xr:uid="{6A0F54C8-64AE-43BC-ACB5-5A1C9034A640}"/>
    <cellStyle name="Percent 2 2 6 7" xfId="21840" xr:uid="{9AA52EA8-11B8-4461-A747-632321D55808}"/>
    <cellStyle name="Percent 2 2 6 7 2" xfId="35532" xr:uid="{24A8ED19-8710-4D7E-9FDB-59D2548E8100}"/>
    <cellStyle name="Percent 2 2 6 7 3" xfId="50416" xr:uid="{0D3F4109-1678-4F27-BED2-97ED2F75CC49}"/>
    <cellStyle name="Percent 2 2 6 8" xfId="14996" xr:uid="{FDCF9A4D-6FF6-454F-9B4A-EE488FB6EAE5}"/>
    <cellStyle name="Percent 2 2 6 9" xfId="28686" xr:uid="{E0B608CE-9FB0-4450-A937-3FB84ADAE254}"/>
    <cellStyle name="Percent 2 2 7" xfId="8155" xr:uid="{71BB8D0E-AFBE-4C52-BA5F-8A88337D9F72}"/>
    <cellStyle name="Percent 2 2 7 2" xfId="8156" xr:uid="{236A13F3-2F04-4C35-B168-20B6062BF333}"/>
    <cellStyle name="Percent 2 2 7 2 2" xfId="9868" xr:uid="{9965180C-1BBF-4948-A785-8697D00962D4}"/>
    <cellStyle name="Percent 2 2 7 2 2 2" xfId="13290" xr:uid="{71FB517D-2A09-4184-80BA-80B2EE3E4C04}"/>
    <cellStyle name="Percent 2 2 7 2 2 2 2" xfId="26980" xr:uid="{9C6F0F07-6868-416D-908A-1DD052F5D4A5}"/>
    <cellStyle name="Percent 2 2 7 2 2 2 2 2" xfId="40672" xr:uid="{EF1A4557-6039-4094-9916-6DF12FAFE9C2}"/>
    <cellStyle name="Percent 2 2 7 2 2 2 2 3" xfId="55556" xr:uid="{BE2EDF45-210E-4FC2-823E-9A4E8045AD74}"/>
    <cellStyle name="Percent 2 2 7 2 2 2 3" xfId="20136" xr:uid="{1A651535-F031-4C00-813B-5DC5E82B7E2B}"/>
    <cellStyle name="Percent 2 2 7 2 2 2 4" xfId="33826" xr:uid="{AFDDE3D1-36E0-4ACC-BE11-F8AA2B97CCEB}"/>
    <cellStyle name="Percent 2 2 7 2 2 2 5" xfId="48710" xr:uid="{2F4207BC-9E0C-4DFD-AA72-22B8C36DF6BA}"/>
    <cellStyle name="Percent 2 2 7 2 2 3" xfId="23558" xr:uid="{EC65F218-B620-4DF1-85A2-F1255CD4AA36}"/>
    <cellStyle name="Percent 2 2 7 2 2 3 2" xfId="37250" xr:uid="{7E2DD817-B531-4860-A20D-9C3829C7BE66}"/>
    <cellStyle name="Percent 2 2 7 2 2 3 3" xfId="52134" xr:uid="{D358D9A2-EAA4-43E7-A561-17ED84136C58}"/>
    <cellStyle name="Percent 2 2 7 2 2 4" xfId="16714" xr:uid="{7ECCE189-CC04-4714-9DC7-6BADD924D63A}"/>
    <cellStyle name="Percent 2 2 7 2 2 5" xfId="30404" xr:uid="{436340EB-2F67-41DC-AC1A-F7F9A5FB2629}"/>
    <cellStyle name="Percent 2 2 7 2 2 6" xfId="45288" xr:uid="{5716700A-EB30-4AED-9252-81F3D58CD05C}"/>
    <cellStyle name="Percent 2 2 7 2 3" xfId="11578" xr:uid="{5470AC80-47C2-4C49-825C-91CE96B3CAE3}"/>
    <cellStyle name="Percent 2 2 7 2 3 2" xfId="25268" xr:uid="{FF40D950-0E71-4B82-9752-BE2238F9A815}"/>
    <cellStyle name="Percent 2 2 7 2 3 2 2" xfId="38960" xr:uid="{E5058835-4FE4-49E4-B43A-FA03922E8F07}"/>
    <cellStyle name="Percent 2 2 7 2 3 2 3" xfId="53844" xr:uid="{9943B9EA-8575-4215-A1B3-DA447DB17134}"/>
    <cellStyle name="Percent 2 2 7 2 3 3" xfId="18424" xr:uid="{1479CC67-262E-49A9-B9A1-7899E3FABE01}"/>
    <cellStyle name="Percent 2 2 7 2 3 4" xfId="32114" xr:uid="{EBB8FB42-A4EE-48A9-974A-ABC44F41A19B}"/>
    <cellStyle name="Percent 2 2 7 2 3 5" xfId="46998" xr:uid="{6D6D96A0-BB0B-409D-856E-1EAE4968A62C}"/>
    <cellStyle name="Percent 2 2 7 2 4" xfId="21846" xr:uid="{5F36A18B-42C5-448D-9799-7B8B02B13C88}"/>
    <cellStyle name="Percent 2 2 7 2 4 2" xfId="35538" xr:uid="{2E491439-1F61-4256-AFD7-26EF03E7A6A0}"/>
    <cellStyle name="Percent 2 2 7 2 4 3" xfId="50422" xr:uid="{6EED640F-A531-46BB-B23E-41C57380833F}"/>
    <cellStyle name="Percent 2 2 7 2 5" xfId="15002" xr:uid="{4B492427-A8EE-47F3-8E84-ABBC81B80425}"/>
    <cellStyle name="Percent 2 2 7 2 6" xfId="28692" xr:uid="{51076911-9440-4F69-A731-9DAC819D86C1}"/>
    <cellStyle name="Percent 2 2 7 2 7" xfId="43576" xr:uid="{6F56B10E-87FF-4591-82BB-DBCFE5E25565}"/>
    <cellStyle name="Percent 2 2 7 3" xfId="9867" xr:uid="{A4839CFF-37D0-40C5-B1D4-968CC0ECC463}"/>
    <cellStyle name="Percent 2 2 7 3 2" xfId="13289" xr:uid="{5B93FE61-3E23-45F2-A07C-D9DA8CA55C90}"/>
    <cellStyle name="Percent 2 2 7 3 2 2" xfId="26979" xr:uid="{E9B4AADF-98DC-4647-8C66-F6B97B25097B}"/>
    <cellStyle name="Percent 2 2 7 3 2 2 2" xfId="40671" xr:uid="{91F31075-E81A-411B-80FA-9CEB23757BB0}"/>
    <cellStyle name="Percent 2 2 7 3 2 2 3" xfId="55555" xr:uid="{29E852CB-D91E-41D2-A5EB-C4BB5C653F48}"/>
    <cellStyle name="Percent 2 2 7 3 2 3" xfId="20135" xr:uid="{C647DFBA-9D2A-4E20-8E1D-E93DFF72D087}"/>
    <cellStyle name="Percent 2 2 7 3 2 4" xfId="33825" xr:uid="{D271AC34-1F0E-4F98-9877-C65F0D62C687}"/>
    <cellStyle name="Percent 2 2 7 3 2 5" xfId="48709" xr:uid="{FFE9235C-E819-4275-AEFC-57F17F253274}"/>
    <cellStyle name="Percent 2 2 7 3 3" xfId="23557" xr:uid="{D33189CD-0727-4EAF-95FC-30497B75FC3D}"/>
    <cellStyle name="Percent 2 2 7 3 3 2" xfId="37249" xr:uid="{B2B5D7FB-807B-47CD-91BA-B8225B213559}"/>
    <cellStyle name="Percent 2 2 7 3 3 3" xfId="52133" xr:uid="{424E8D36-F254-4AC1-8ABA-B0DE0FCBE3E2}"/>
    <cellStyle name="Percent 2 2 7 3 4" xfId="16713" xr:uid="{45B23A44-0B6C-4C33-A166-BE1E4667F517}"/>
    <cellStyle name="Percent 2 2 7 3 5" xfId="30403" xr:uid="{D56CBD74-8A1F-4413-BB97-06A14438CB56}"/>
    <cellStyle name="Percent 2 2 7 3 6" xfId="45287" xr:uid="{F29ABA77-636F-4845-B696-02255ABD787D}"/>
    <cellStyle name="Percent 2 2 7 4" xfId="11577" xr:uid="{AF9654B6-E539-4FD2-98B1-ADF976233E78}"/>
    <cellStyle name="Percent 2 2 7 4 2" xfId="25267" xr:uid="{E501246E-836B-4F4A-8B08-207C7FCFEF5B}"/>
    <cellStyle name="Percent 2 2 7 4 2 2" xfId="38959" xr:uid="{93E426F5-8726-46A2-951B-1BBCEB6B2087}"/>
    <cellStyle name="Percent 2 2 7 4 2 3" xfId="53843" xr:uid="{8A588BB6-0C7A-4357-95A5-74CF9C8BCEB9}"/>
    <cellStyle name="Percent 2 2 7 4 3" xfId="18423" xr:uid="{FF7EEE38-3950-4D47-A928-4B7F2E9016B1}"/>
    <cellStyle name="Percent 2 2 7 4 4" xfId="32113" xr:uid="{E565CE46-DD25-4EFE-9232-1D5A8C6A6993}"/>
    <cellStyle name="Percent 2 2 7 4 5" xfId="46997" xr:uid="{D1238052-A940-427D-9FEE-9DA415FB8479}"/>
    <cellStyle name="Percent 2 2 7 5" xfId="21845" xr:uid="{BFC57991-ACBB-49A1-B697-9D85A2668A49}"/>
    <cellStyle name="Percent 2 2 7 5 2" xfId="35537" xr:uid="{4F28BE25-E55B-493E-9ED2-BDEF2EAECEE1}"/>
    <cellStyle name="Percent 2 2 7 5 3" xfId="50421" xr:uid="{9596D58B-CE1A-4C19-B2B7-08A36B8F0E7F}"/>
    <cellStyle name="Percent 2 2 7 6" xfId="15001" xr:uid="{7A8BB79D-5072-4890-ADF1-E89169AE9CAE}"/>
    <cellStyle name="Percent 2 2 7 7" xfId="28691" xr:uid="{FC3D2241-C403-45B2-8F8A-638E07910803}"/>
    <cellStyle name="Percent 2 2 7 8" xfId="43575" xr:uid="{FB345983-C55D-4CDC-B8C8-B6CA3AF60639}"/>
    <cellStyle name="Percent 2 2 8" xfId="8157" xr:uid="{2C020734-541E-4636-ABC2-D3441E075116}"/>
    <cellStyle name="Percent 2 2 8 2" xfId="9869" xr:uid="{14D4C3CA-21C8-4EB3-9914-888119F24367}"/>
    <cellStyle name="Percent 2 2 8 2 2" xfId="13291" xr:uid="{0AF8DC17-0B47-44E3-89D8-3D1FD8E14B02}"/>
    <cellStyle name="Percent 2 2 8 2 2 2" xfId="26981" xr:uid="{B019DFCF-41BD-4F6A-B119-1762EE0DF827}"/>
    <cellStyle name="Percent 2 2 8 2 2 2 2" xfId="40673" xr:uid="{F396D95E-47DF-4F4A-B53C-3CE0E8710659}"/>
    <cellStyle name="Percent 2 2 8 2 2 2 3" xfId="55557" xr:uid="{B0CA612B-64B4-43F1-894D-367EA99CC10E}"/>
    <cellStyle name="Percent 2 2 8 2 2 3" xfId="20137" xr:uid="{B89F101D-D5B8-4534-AA86-59108C5F9644}"/>
    <cellStyle name="Percent 2 2 8 2 2 4" xfId="33827" xr:uid="{71C33A56-45A2-44E8-868A-DC2656520861}"/>
    <cellStyle name="Percent 2 2 8 2 2 5" xfId="48711" xr:uid="{DA2E0DB0-2A9D-496A-88D5-B3C0FB9B45C6}"/>
    <cellStyle name="Percent 2 2 8 2 3" xfId="23559" xr:uid="{CE6D64CC-AC87-4432-9669-23522DDB7C93}"/>
    <cellStyle name="Percent 2 2 8 2 3 2" xfId="37251" xr:uid="{B5539E6D-94A9-4825-B5F8-404567A3B135}"/>
    <cellStyle name="Percent 2 2 8 2 3 3" xfId="52135" xr:uid="{B6B04BEA-93EC-4C5F-9060-F7344D3AFC93}"/>
    <cellStyle name="Percent 2 2 8 2 4" xfId="16715" xr:uid="{4F79FF69-4917-49D8-8B4E-8F94516A56B1}"/>
    <cellStyle name="Percent 2 2 8 2 5" xfId="30405" xr:uid="{E597EBCD-3C9D-472D-BD6F-2E202EB1B60B}"/>
    <cellStyle name="Percent 2 2 8 2 6" xfId="45289" xr:uid="{54BEE414-9C73-4A6F-A16F-FAB9B18BC548}"/>
    <cellStyle name="Percent 2 2 8 3" xfId="11579" xr:uid="{E2526809-285E-497D-8F4A-AD3F8DDC7137}"/>
    <cellStyle name="Percent 2 2 8 3 2" xfId="25269" xr:uid="{8C3F5ADD-7273-4FA2-AB1C-DD15D71CCB8E}"/>
    <cellStyle name="Percent 2 2 8 3 2 2" xfId="38961" xr:uid="{32E69A04-9F36-401D-A430-15472AD00663}"/>
    <cellStyle name="Percent 2 2 8 3 2 3" xfId="53845" xr:uid="{74342464-A62B-40E1-823C-96A02E28C462}"/>
    <cellStyle name="Percent 2 2 8 3 3" xfId="18425" xr:uid="{24822E7E-B789-456E-9ACA-0BEF3BABE9E0}"/>
    <cellStyle name="Percent 2 2 8 3 4" xfId="32115" xr:uid="{045C0903-A5C1-4D4C-A7DD-8F77DA9B2551}"/>
    <cellStyle name="Percent 2 2 8 3 5" xfId="46999" xr:uid="{415BD061-C71D-48A2-B29E-BE0EB0370DC1}"/>
    <cellStyle name="Percent 2 2 8 4" xfId="21847" xr:uid="{7B91B02A-7FC8-4D9B-98C6-1A01B7E11EAC}"/>
    <cellStyle name="Percent 2 2 8 4 2" xfId="35539" xr:uid="{41A0234A-086B-4860-AFFC-964EAC4324A8}"/>
    <cellStyle name="Percent 2 2 8 4 3" xfId="50423" xr:uid="{8BC6F4BF-4886-43EA-B664-4B8D101D3AAB}"/>
    <cellStyle name="Percent 2 2 8 5" xfId="15003" xr:uid="{BEC3253D-CB73-4AB4-866F-9B9B99C87EDC}"/>
    <cellStyle name="Percent 2 2 8 6" xfId="28693" xr:uid="{2FB40E8B-24C9-40CF-BCEA-3BB9DE4B82AD}"/>
    <cellStyle name="Percent 2 2 8 7" xfId="43577" xr:uid="{1930B134-9802-4AEF-8B9E-3E723E4D3B99}"/>
    <cellStyle name="Percent 2 2 9" xfId="8158" xr:uid="{3C531585-E592-47A8-9977-6D8938608411}"/>
    <cellStyle name="Percent 2 2 9 2" xfId="9870" xr:uid="{2DE37CE0-76F5-470B-9308-6AFB971D4F3A}"/>
    <cellStyle name="Percent 2 2 9 2 2" xfId="13292" xr:uid="{7BEBB0EF-1D16-4017-AC35-2ED223A14BC4}"/>
    <cellStyle name="Percent 2 2 9 2 2 2" xfId="26982" xr:uid="{711D9429-434F-46F3-A5AC-39DE3F377DE0}"/>
    <cellStyle name="Percent 2 2 9 2 2 2 2" xfId="40674" xr:uid="{E4924279-D0AE-4422-814A-9CF9C9ABD4EA}"/>
    <cellStyle name="Percent 2 2 9 2 2 2 3" xfId="55558" xr:uid="{9F9201C5-05B0-4358-A32A-966521C1874C}"/>
    <cellStyle name="Percent 2 2 9 2 2 3" xfId="20138" xr:uid="{6012C688-177C-4B62-B1E7-6586DADAFF84}"/>
    <cellStyle name="Percent 2 2 9 2 2 4" xfId="33828" xr:uid="{442135DC-D342-4C73-984D-5D510A012C8C}"/>
    <cellStyle name="Percent 2 2 9 2 2 5" xfId="48712" xr:uid="{839CFD93-7E49-40CB-A498-21F1EA415C00}"/>
    <cellStyle name="Percent 2 2 9 2 3" xfId="23560" xr:uid="{CADECE3B-9050-4970-ACE3-BBA73E32C55D}"/>
    <cellStyle name="Percent 2 2 9 2 3 2" xfId="37252" xr:uid="{A9D653B1-D7D1-423F-BFC8-FC3D6111FA0A}"/>
    <cellStyle name="Percent 2 2 9 2 3 3" xfId="52136" xr:uid="{AB16540F-BDC9-4537-9B04-9BABCBB8918B}"/>
    <cellStyle name="Percent 2 2 9 2 4" xfId="16716" xr:uid="{464BF4AF-7632-4D18-8594-96353B0622E7}"/>
    <cellStyle name="Percent 2 2 9 2 5" xfId="30406" xr:uid="{BAFCFF44-7DE8-4651-B695-3CD76F4079AB}"/>
    <cellStyle name="Percent 2 2 9 2 6" xfId="45290" xr:uid="{922C854C-9557-4FB8-855F-3661503D7178}"/>
    <cellStyle name="Percent 2 2 9 3" xfId="11580" xr:uid="{1ABC70EC-58C9-49C0-98D9-D78C3FDDB959}"/>
    <cellStyle name="Percent 2 2 9 3 2" xfId="25270" xr:uid="{8A4BFE02-7B23-42AD-8334-FEED152A4673}"/>
    <cellStyle name="Percent 2 2 9 3 2 2" xfId="38962" xr:uid="{51DD48AD-784C-48DB-A617-96BFC5D47ECB}"/>
    <cellStyle name="Percent 2 2 9 3 2 3" xfId="53846" xr:uid="{4A2CDFA3-F29D-4A38-BA6E-C2F2EFFF8912}"/>
    <cellStyle name="Percent 2 2 9 3 3" xfId="18426" xr:uid="{E17B5A14-2AE3-48CE-8DDA-DA7E2363149F}"/>
    <cellStyle name="Percent 2 2 9 3 4" xfId="32116" xr:uid="{03FBADBA-4E98-4350-BA29-5E02D5B93899}"/>
    <cellStyle name="Percent 2 2 9 3 5" xfId="47000" xr:uid="{946C385F-2352-4D0B-8CD4-342691B2B3E8}"/>
    <cellStyle name="Percent 2 2 9 4" xfId="21848" xr:uid="{059F77ED-C264-4CC5-8123-711BB561EA0D}"/>
    <cellStyle name="Percent 2 2 9 4 2" xfId="35540" xr:uid="{477775DD-A359-48CE-AA7D-96ED4F735889}"/>
    <cellStyle name="Percent 2 2 9 4 3" xfId="50424" xr:uid="{0BCDD4C9-2A6E-4EE8-8104-CE8579CB3C6C}"/>
    <cellStyle name="Percent 2 2 9 5" xfId="15004" xr:uid="{34B44597-AADD-4E65-93D7-FD973A8AAFFD}"/>
    <cellStyle name="Percent 2 2 9 6" xfId="28694" xr:uid="{C4075252-B6B3-4AC3-AEC4-884AF25B5BA3}"/>
    <cellStyle name="Percent 2 2 9 7" xfId="43578" xr:uid="{20BE3B26-59DD-4A02-8E6F-BAFD7102BF13}"/>
    <cellStyle name="Percent 2 3" xfId="8159" xr:uid="{03F73DFF-C6B4-4530-8303-44B6ED2FADFC}"/>
    <cellStyle name="Percent 2 3 10" xfId="21849" xr:uid="{49F8F62F-576A-45CD-839F-94BD7AA51943}"/>
    <cellStyle name="Percent 2 3 10 2" xfId="35541" xr:uid="{E2E77A49-7076-4213-9687-0D85BE1457A8}"/>
    <cellStyle name="Percent 2 3 10 3" xfId="50425" xr:uid="{DC3CB0CE-3124-4F9B-AD85-D4796358A3D0}"/>
    <cellStyle name="Percent 2 3 11" xfId="15005" xr:uid="{924588CB-901F-4D34-B728-0B4F7982C1E1}"/>
    <cellStyle name="Percent 2 3 12" xfId="28695" xr:uid="{DC1EDD2C-813C-418B-88E0-1CD84BB42371}"/>
    <cellStyle name="Percent 2 3 13" xfId="43579" xr:uid="{9070AA57-BEF0-401F-9414-FB4FF7B1A297}"/>
    <cellStyle name="Percent 2 3 2" xfId="8160" xr:uid="{2B02A063-F044-4909-8551-9BE16D53B679}"/>
    <cellStyle name="Percent 2 3 2 10" xfId="15006" xr:uid="{3061DD14-E56F-4908-88CC-55CA2A8EF726}"/>
    <cellStyle name="Percent 2 3 2 11" xfId="28696" xr:uid="{6A0DCB19-E461-44A5-8102-3F8AE5EBF670}"/>
    <cellStyle name="Percent 2 3 2 12" xfId="43580" xr:uid="{69770246-C9B0-4D0C-9B63-C265C0772948}"/>
    <cellStyle name="Percent 2 3 2 2" xfId="8161" xr:uid="{10C009FC-B30E-4109-8749-3C76E1FF09F9}"/>
    <cellStyle name="Percent 2 3 2 2 10" xfId="43581" xr:uid="{05244FE8-8F19-4D5A-98A0-C588F810C4FB}"/>
    <cellStyle name="Percent 2 3 2 2 2" xfId="8162" xr:uid="{31562FF6-9E4B-41DB-94F2-7DD61D7973A0}"/>
    <cellStyle name="Percent 2 3 2 2 2 2" xfId="8163" xr:uid="{71D6B665-05D3-46C1-90C1-4B065ADDFEBC}"/>
    <cellStyle name="Percent 2 3 2 2 2 2 2" xfId="9875" xr:uid="{07A253A2-AA1D-4863-821A-2241C76EB590}"/>
    <cellStyle name="Percent 2 3 2 2 2 2 2 2" xfId="13297" xr:uid="{D12368C9-70D2-45BF-BE7D-BFFA3EC6FE45}"/>
    <cellStyle name="Percent 2 3 2 2 2 2 2 2 2" xfId="26987" xr:uid="{FE05E1F1-89D3-4C44-8D4B-888F04C68086}"/>
    <cellStyle name="Percent 2 3 2 2 2 2 2 2 2 2" xfId="40679" xr:uid="{A847D58E-40EA-41B4-8524-689D043A5425}"/>
    <cellStyle name="Percent 2 3 2 2 2 2 2 2 2 3" xfId="55563" xr:uid="{EF0567C0-C6E0-4538-8325-DCD99E165DA8}"/>
    <cellStyle name="Percent 2 3 2 2 2 2 2 2 3" xfId="20143" xr:uid="{1C44927D-D9D7-4F6A-AB79-1FA6A87666D5}"/>
    <cellStyle name="Percent 2 3 2 2 2 2 2 2 4" xfId="33833" xr:uid="{0E68CC12-EBEE-4158-9FEB-FEAC31926D82}"/>
    <cellStyle name="Percent 2 3 2 2 2 2 2 2 5" xfId="48717" xr:uid="{14D0626B-5059-4C5D-8D84-5AF87B1D18C7}"/>
    <cellStyle name="Percent 2 3 2 2 2 2 2 3" xfId="23565" xr:uid="{9C146D65-737D-432F-B7A9-1144CD240A0E}"/>
    <cellStyle name="Percent 2 3 2 2 2 2 2 3 2" xfId="37257" xr:uid="{34B6EA99-402F-445C-A434-8860A0678BF9}"/>
    <cellStyle name="Percent 2 3 2 2 2 2 2 3 3" xfId="52141" xr:uid="{F2E09B70-72ED-46BA-8C77-316EF6F9FE9E}"/>
    <cellStyle name="Percent 2 3 2 2 2 2 2 4" xfId="16721" xr:uid="{50F54697-99A1-4043-9FEB-ABE41DEB0777}"/>
    <cellStyle name="Percent 2 3 2 2 2 2 2 5" xfId="30411" xr:uid="{94F9A764-0AE0-465D-A045-AF9CE82BA4C0}"/>
    <cellStyle name="Percent 2 3 2 2 2 2 2 6" xfId="45295" xr:uid="{65481F31-AE50-4D0D-80A9-1D28E6D37D35}"/>
    <cellStyle name="Percent 2 3 2 2 2 2 3" xfId="11585" xr:uid="{A017E3E6-C2FF-449C-8E50-2CAD960F93EA}"/>
    <cellStyle name="Percent 2 3 2 2 2 2 3 2" xfId="25275" xr:uid="{8CBEC262-8FD4-4628-B811-967772C7713A}"/>
    <cellStyle name="Percent 2 3 2 2 2 2 3 2 2" xfId="38967" xr:uid="{CAD9387A-A8BC-4E05-9DFE-23ADF235D10A}"/>
    <cellStyle name="Percent 2 3 2 2 2 2 3 2 3" xfId="53851" xr:uid="{33FD315F-199C-49F6-80B5-C6D7EF06095F}"/>
    <cellStyle name="Percent 2 3 2 2 2 2 3 3" xfId="18431" xr:uid="{7C34B7D1-2310-43D2-BF03-1C95ACB3B991}"/>
    <cellStyle name="Percent 2 3 2 2 2 2 3 4" xfId="32121" xr:uid="{F8E13036-E754-4B58-9B67-310B5773E6FE}"/>
    <cellStyle name="Percent 2 3 2 2 2 2 3 5" xfId="47005" xr:uid="{5119E311-A406-4A57-9BD8-D35C36471D7D}"/>
    <cellStyle name="Percent 2 3 2 2 2 2 4" xfId="21853" xr:uid="{13AF9B3E-3FB8-454A-AC02-C742C4AFF754}"/>
    <cellStyle name="Percent 2 3 2 2 2 2 4 2" xfId="35545" xr:uid="{13961527-2214-4124-9381-A0077DB727A7}"/>
    <cellStyle name="Percent 2 3 2 2 2 2 4 3" xfId="50429" xr:uid="{B869F649-21EE-4377-9659-2F326F1E7658}"/>
    <cellStyle name="Percent 2 3 2 2 2 2 5" xfId="15009" xr:uid="{DBA68711-AFB0-42FF-80EC-43BDA43A951A}"/>
    <cellStyle name="Percent 2 3 2 2 2 2 6" xfId="28699" xr:uid="{4486BBCC-6A81-4EF4-A4C3-05FFD0CE6553}"/>
    <cellStyle name="Percent 2 3 2 2 2 2 7" xfId="43583" xr:uid="{A239D6F5-5C8A-4FBE-9E92-06E04286D6B9}"/>
    <cellStyle name="Percent 2 3 2 2 2 3" xfId="9874" xr:uid="{15D02318-716C-4788-B8AE-7CF4EE12C4BF}"/>
    <cellStyle name="Percent 2 3 2 2 2 3 2" xfId="13296" xr:uid="{E6039108-3EBF-4360-AA48-44CB265467F1}"/>
    <cellStyle name="Percent 2 3 2 2 2 3 2 2" xfId="26986" xr:uid="{C98D0CBA-B030-47EF-8D16-E272D3AB3327}"/>
    <cellStyle name="Percent 2 3 2 2 2 3 2 2 2" xfId="40678" xr:uid="{E6DC634E-C2F6-4B1F-BD7B-BA1A0D50939A}"/>
    <cellStyle name="Percent 2 3 2 2 2 3 2 2 3" xfId="55562" xr:uid="{599C0422-28BD-4F1B-9E3A-4338FA991931}"/>
    <cellStyle name="Percent 2 3 2 2 2 3 2 3" xfId="20142" xr:uid="{2C05FD16-B01B-4A73-ACF0-0B15E385EEA7}"/>
    <cellStyle name="Percent 2 3 2 2 2 3 2 4" xfId="33832" xr:uid="{0D3A4813-A456-4A4C-BF7E-7158DAD2BA08}"/>
    <cellStyle name="Percent 2 3 2 2 2 3 2 5" xfId="48716" xr:uid="{C338E1A0-1ECE-4949-8A15-4AECC77524A4}"/>
    <cellStyle name="Percent 2 3 2 2 2 3 3" xfId="23564" xr:uid="{290E510A-7869-4E38-A1B4-C3E5ABF0A4EC}"/>
    <cellStyle name="Percent 2 3 2 2 2 3 3 2" xfId="37256" xr:uid="{B65ABE55-5030-4AB3-9E18-35B8F49A48F4}"/>
    <cellStyle name="Percent 2 3 2 2 2 3 3 3" xfId="52140" xr:uid="{1445C4DC-6699-4BE7-8FD3-C617A4AE002D}"/>
    <cellStyle name="Percent 2 3 2 2 2 3 4" xfId="16720" xr:uid="{687A9BEF-30CD-4165-A4BC-3FA81E7F25D8}"/>
    <cellStyle name="Percent 2 3 2 2 2 3 5" xfId="30410" xr:uid="{ED69CE60-C359-4E30-8D34-2201B9CEF0D5}"/>
    <cellStyle name="Percent 2 3 2 2 2 3 6" xfId="45294" xr:uid="{EFB7A43A-2954-4D39-B3F3-612E152F89C6}"/>
    <cellStyle name="Percent 2 3 2 2 2 4" xfId="11584" xr:uid="{7DB05D4F-EB87-46F9-9DD9-1A8FABF44147}"/>
    <cellStyle name="Percent 2 3 2 2 2 4 2" xfId="25274" xr:uid="{335BEEFF-8E05-42F9-B7E4-AF3CD4879C4D}"/>
    <cellStyle name="Percent 2 3 2 2 2 4 2 2" xfId="38966" xr:uid="{F91FA724-FF78-422B-9125-8E890C86D1BC}"/>
    <cellStyle name="Percent 2 3 2 2 2 4 2 3" xfId="53850" xr:uid="{9BF3F1A2-DE53-44C9-A2C7-DE3F256BDD19}"/>
    <cellStyle name="Percent 2 3 2 2 2 4 3" xfId="18430" xr:uid="{0C321B87-5C94-453B-AD98-CDBBBCCD411F}"/>
    <cellStyle name="Percent 2 3 2 2 2 4 4" xfId="32120" xr:uid="{0758F51C-2286-426B-95C9-9FB8AC4ABC49}"/>
    <cellStyle name="Percent 2 3 2 2 2 4 5" xfId="47004" xr:uid="{9C2A49DA-245C-4B98-B002-161A4AEE81B9}"/>
    <cellStyle name="Percent 2 3 2 2 2 5" xfId="21852" xr:uid="{00BC898E-6E90-42DA-8009-12860CF1FEF6}"/>
    <cellStyle name="Percent 2 3 2 2 2 5 2" xfId="35544" xr:uid="{8B1EE45D-93F7-4EA0-B752-EF7027770301}"/>
    <cellStyle name="Percent 2 3 2 2 2 5 3" xfId="50428" xr:uid="{E5C6A50D-3026-443A-9961-7FAB42817A37}"/>
    <cellStyle name="Percent 2 3 2 2 2 6" xfId="15008" xr:uid="{44B7C865-4EC4-47A3-87DD-8D8665F8332B}"/>
    <cellStyle name="Percent 2 3 2 2 2 7" xfId="28698" xr:uid="{59900443-7A8F-4055-84E8-4A7BB6C6BBB4}"/>
    <cellStyle name="Percent 2 3 2 2 2 8" xfId="43582" xr:uid="{689ECBCA-9105-4DAE-8777-17FFC72C7CE4}"/>
    <cellStyle name="Percent 2 3 2 2 3" xfId="8164" xr:uid="{C103882B-D9CD-4679-A1F7-9AFA29858630}"/>
    <cellStyle name="Percent 2 3 2 2 3 2" xfId="9876" xr:uid="{9115D462-D05B-4202-97AA-C2C7DF13C36C}"/>
    <cellStyle name="Percent 2 3 2 2 3 2 2" xfId="13298" xr:uid="{6E3701B2-BF9F-4927-94F6-AF1D6695B204}"/>
    <cellStyle name="Percent 2 3 2 2 3 2 2 2" xfId="26988" xr:uid="{FDF8B4FA-CF84-41EA-B4D6-C7E8374A9102}"/>
    <cellStyle name="Percent 2 3 2 2 3 2 2 2 2" xfId="40680" xr:uid="{D8282EF7-1D0B-41B2-8581-406E741B1E65}"/>
    <cellStyle name="Percent 2 3 2 2 3 2 2 2 3" xfId="55564" xr:uid="{BE5E4642-7221-4F7D-9F68-AB071D825587}"/>
    <cellStyle name="Percent 2 3 2 2 3 2 2 3" xfId="20144" xr:uid="{0167047B-8A02-4E3A-8A90-E879463F72DF}"/>
    <cellStyle name="Percent 2 3 2 2 3 2 2 4" xfId="33834" xr:uid="{45AAF25D-4FC0-43DA-8BA6-C590AE9368B9}"/>
    <cellStyle name="Percent 2 3 2 2 3 2 2 5" xfId="48718" xr:uid="{ECBAF8D1-898B-4F6E-807A-07CB9EFAEDC2}"/>
    <cellStyle name="Percent 2 3 2 2 3 2 3" xfId="23566" xr:uid="{AAE1FF5F-A484-4D34-8EBE-5697288C3691}"/>
    <cellStyle name="Percent 2 3 2 2 3 2 3 2" xfId="37258" xr:uid="{5A5A9C77-11E4-4B69-977F-952704729959}"/>
    <cellStyle name="Percent 2 3 2 2 3 2 3 3" xfId="52142" xr:uid="{06A52D97-B194-4849-AF68-C9B225344A7A}"/>
    <cellStyle name="Percent 2 3 2 2 3 2 4" xfId="16722" xr:uid="{D1AB2829-E268-4A7C-94ED-E6E9170A0FBA}"/>
    <cellStyle name="Percent 2 3 2 2 3 2 5" xfId="30412" xr:uid="{3C842400-D92F-4817-8DD0-0AC4D35B73D7}"/>
    <cellStyle name="Percent 2 3 2 2 3 2 6" xfId="45296" xr:uid="{D7A31F66-9C6E-4E69-9602-15EFC86AE5B8}"/>
    <cellStyle name="Percent 2 3 2 2 3 3" xfId="11586" xr:uid="{6F3DDDA8-8917-4D2A-9FF8-F2D00207611C}"/>
    <cellStyle name="Percent 2 3 2 2 3 3 2" xfId="25276" xr:uid="{7E95330E-57DB-4E7E-9B73-1371495065F8}"/>
    <cellStyle name="Percent 2 3 2 2 3 3 2 2" xfId="38968" xr:uid="{574D193D-70C6-4223-BB9C-F47B3C563313}"/>
    <cellStyle name="Percent 2 3 2 2 3 3 2 3" xfId="53852" xr:uid="{B095E0C1-36F3-4B0F-A973-A5A0DC4352DE}"/>
    <cellStyle name="Percent 2 3 2 2 3 3 3" xfId="18432" xr:uid="{565C5BAF-4F31-4696-96EE-2D5B3FC0BB33}"/>
    <cellStyle name="Percent 2 3 2 2 3 3 4" xfId="32122" xr:uid="{C93ED150-E529-4FFD-B96B-6784CC8A5109}"/>
    <cellStyle name="Percent 2 3 2 2 3 3 5" xfId="47006" xr:uid="{C26F39C3-C433-45A5-B174-358461867A78}"/>
    <cellStyle name="Percent 2 3 2 2 3 4" xfId="21854" xr:uid="{58F314C0-D564-4AD1-BBB6-DC285C6F9816}"/>
    <cellStyle name="Percent 2 3 2 2 3 4 2" xfId="35546" xr:uid="{CFDAC9C9-BBEA-497F-918B-B5FDDDE5364D}"/>
    <cellStyle name="Percent 2 3 2 2 3 4 3" xfId="50430" xr:uid="{7E85C6C1-3E54-4C8E-A60D-0936254A2D6F}"/>
    <cellStyle name="Percent 2 3 2 2 3 5" xfId="15010" xr:uid="{D7C54668-0A7A-4C2C-B322-6AA9C603191B}"/>
    <cellStyle name="Percent 2 3 2 2 3 6" xfId="28700" xr:uid="{2D9C7FC8-D9DC-4BD9-9302-614AAD0E3720}"/>
    <cellStyle name="Percent 2 3 2 2 3 7" xfId="43584" xr:uid="{DB8498A0-D201-4370-8F80-0A2F88AE580E}"/>
    <cellStyle name="Percent 2 3 2 2 4" xfId="8165" xr:uid="{A5B5536C-327B-4DBE-BA5F-2E3A3616AD2F}"/>
    <cellStyle name="Percent 2 3 2 2 4 2" xfId="9877" xr:uid="{E4C8F4E6-346E-4DA6-A3A3-0EB6189D3A9B}"/>
    <cellStyle name="Percent 2 3 2 2 4 2 2" xfId="13299" xr:uid="{9530CDC4-D19C-473F-A50F-AFE31CDFC1BF}"/>
    <cellStyle name="Percent 2 3 2 2 4 2 2 2" xfId="26989" xr:uid="{EB2C380B-BA7D-433D-931B-95522D1BA4F9}"/>
    <cellStyle name="Percent 2 3 2 2 4 2 2 2 2" xfId="40681" xr:uid="{A0DA48C8-1DD7-4873-87B1-6EF36D53E455}"/>
    <cellStyle name="Percent 2 3 2 2 4 2 2 2 3" xfId="55565" xr:uid="{3E179E11-5250-408B-97BF-F86352B649ED}"/>
    <cellStyle name="Percent 2 3 2 2 4 2 2 3" xfId="20145" xr:uid="{E9AD1A23-1254-455F-B583-918B262D9B30}"/>
    <cellStyle name="Percent 2 3 2 2 4 2 2 4" xfId="33835" xr:uid="{EE0E081C-B501-418D-A15B-F2001870C536}"/>
    <cellStyle name="Percent 2 3 2 2 4 2 2 5" xfId="48719" xr:uid="{B23D8CA1-CC26-4192-AE1B-BB0BD941F1F7}"/>
    <cellStyle name="Percent 2 3 2 2 4 2 3" xfId="23567" xr:uid="{05A1DA6B-044E-49BF-A95D-BDAD551018FF}"/>
    <cellStyle name="Percent 2 3 2 2 4 2 3 2" xfId="37259" xr:uid="{43BEFAE6-C1F2-42CD-BB95-B8D38ED697C5}"/>
    <cellStyle name="Percent 2 3 2 2 4 2 3 3" xfId="52143" xr:uid="{2086A4D2-8C54-4C48-A938-A58245397AFD}"/>
    <cellStyle name="Percent 2 3 2 2 4 2 4" xfId="16723" xr:uid="{C5777764-835C-4EF2-9BFA-6E0B34805A97}"/>
    <cellStyle name="Percent 2 3 2 2 4 2 5" xfId="30413" xr:uid="{4B010B4B-44A8-4B99-BC0B-CF53AD5287C8}"/>
    <cellStyle name="Percent 2 3 2 2 4 2 6" xfId="45297" xr:uid="{42EED029-EA5C-4277-92E0-C974B5ABAADB}"/>
    <cellStyle name="Percent 2 3 2 2 4 3" xfId="11587" xr:uid="{F893424B-A2DD-4F6F-97E0-6EFE2CE865B4}"/>
    <cellStyle name="Percent 2 3 2 2 4 3 2" xfId="25277" xr:uid="{2A7C9735-A172-41E2-A6A8-3E2CB7FA25AE}"/>
    <cellStyle name="Percent 2 3 2 2 4 3 2 2" xfId="38969" xr:uid="{EEB3082D-8A7C-4F62-9FC1-9891D54FB59D}"/>
    <cellStyle name="Percent 2 3 2 2 4 3 2 3" xfId="53853" xr:uid="{D099335B-D6A0-401F-ABD5-49BF2D8100C7}"/>
    <cellStyle name="Percent 2 3 2 2 4 3 3" xfId="18433" xr:uid="{2DB65D58-7F5F-4428-A842-8BCF18FA4833}"/>
    <cellStyle name="Percent 2 3 2 2 4 3 4" xfId="32123" xr:uid="{759FC8EB-6A9F-4009-9057-579A5B076866}"/>
    <cellStyle name="Percent 2 3 2 2 4 3 5" xfId="47007" xr:uid="{8385CCCA-0489-4A51-8EB9-07925BBF1E5D}"/>
    <cellStyle name="Percent 2 3 2 2 4 4" xfId="21855" xr:uid="{CE2BFB03-5EE9-474C-BAA5-6FB096697FA8}"/>
    <cellStyle name="Percent 2 3 2 2 4 4 2" xfId="35547" xr:uid="{6CDBCD46-22C1-4846-92DA-5E04ACEDCEC0}"/>
    <cellStyle name="Percent 2 3 2 2 4 4 3" xfId="50431" xr:uid="{2AFCE097-959F-41F6-BCE2-D62D6D6613DE}"/>
    <cellStyle name="Percent 2 3 2 2 4 5" xfId="15011" xr:uid="{8269D339-4218-4D8A-8481-0174093F294F}"/>
    <cellStyle name="Percent 2 3 2 2 4 6" xfId="28701" xr:uid="{F37C1D17-C844-49AC-8AF4-13DD92AC3A44}"/>
    <cellStyle name="Percent 2 3 2 2 4 7" xfId="43585" xr:uid="{F67DBEB2-BCC3-4C45-8D32-A5054D8DDA40}"/>
    <cellStyle name="Percent 2 3 2 2 5" xfId="9873" xr:uid="{12D8A5C3-4F9A-49E1-91FA-3140F8279E5A}"/>
    <cellStyle name="Percent 2 3 2 2 5 2" xfId="13295" xr:uid="{8C95FD25-367E-4A39-B65A-93FD95D028D6}"/>
    <cellStyle name="Percent 2 3 2 2 5 2 2" xfId="26985" xr:uid="{EFF40292-04EF-4488-B50C-F3FCB2E4D6B0}"/>
    <cellStyle name="Percent 2 3 2 2 5 2 2 2" xfId="40677" xr:uid="{EFB4A2C5-3B8D-4FDB-974E-35D320454BF7}"/>
    <cellStyle name="Percent 2 3 2 2 5 2 2 3" xfId="55561" xr:uid="{6A7E8432-FA84-4A48-8030-16280734D194}"/>
    <cellStyle name="Percent 2 3 2 2 5 2 3" xfId="20141" xr:uid="{12B72FB8-217C-4A37-832F-CAEDBBB58007}"/>
    <cellStyle name="Percent 2 3 2 2 5 2 4" xfId="33831" xr:uid="{E068EB47-5650-4A30-8DA1-C7FDAFE38675}"/>
    <cellStyle name="Percent 2 3 2 2 5 2 5" xfId="48715" xr:uid="{D2714B59-4926-4804-91C4-C1230DD2B788}"/>
    <cellStyle name="Percent 2 3 2 2 5 3" xfId="23563" xr:uid="{FC8E03D6-3C8C-485C-847F-04C3BA65ED09}"/>
    <cellStyle name="Percent 2 3 2 2 5 3 2" xfId="37255" xr:uid="{21CBB344-DBD2-4C46-B948-D59AF7133578}"/>
    <cellStyle name="Percent 2 3 2 2 5 3 3" xfId="52139" xr:uid="{C6392055-1772-4895-B3EC-EC31807B37A9}"/>
    <cellStyle name="Percent 2 3 2 2 5 4" xfId="16719" xr:uid="{DC7B7C05-267B-4D91-9D82-E435AC7CB72B}"/>
    <cellStyle name="Percent 2 3 2 2 5 5" xfId="30409" xr:uid="{BB9CEB00-6410-45F6-84B2-0D4EF43AF7C4}"/>
    <cellStyle name="Percent 2 3 2 2 5 6" xfId="45293" xr:uid="{55C303B8-8D50-4353-A272-FC6346F4568A}"/>
    <cellStyle name="Percent 2 3 2 2 6" xfId="11583" xr:uid="{9B0748EF-6186-4AE8-ACD1-A23F73531A05}"/>
    <cellStyle name="Percent 2 3 2 2 6 2" xfId="25273" xr:uid="{ECE050CE-43B6-41E9-A84D-DCD068453E4E}"/>
    <cellStyle name="Percent 2 3 2 2 6 2 2" xfId="38965" xr:uid="{01F106A1-0426-4549-A6E0-64E6A250FAAF}"/>
    <cellStyle name="Percent 2 3 2 2 6 2 3" xfId="53849" xr:uid="{215950AF-1314-4EA2-9829-A4A0579FECD0}"/>
    <cellStyle name="Percent 2 3 2 2 6 3" xfId="18429" xr:uid="{8EE17881-0600-44A5-83C4-72C582F12291}"/>
    <cellStyle name="Percent 2 3 2 2 6 4" xfId="32119" xr:uid="{D83E3831-091A-4DC9-9367-ADF5B6617FD6}"/>
    <cellStyle name="Percent 2 3 2 2 6 5" xfId="47003" xr:uid="{DAAC88CC-8A57-4209-9CF9-B859FEE460AB}"/>
    <cellStyle name="Percent 2 3 2 2 7" xfId="21851" xr:uid="{500C43B7-762B-4EF3-843D-69A473D043A8}"/>
    <cellStyle name="Percent 2 3 2 2 7 2" xfId="35543" xr:uid="{EC47F686-E1A0-4130-8491-BC1A55002CEA}"/>
    <cellStyle name="Percent 2 3 2 2 7 3" xfId="50427" xr:uid="{998FFEE5-6BC9-4129-AC8B-A8680D155B75}"/>
    <cellStyle name="Percent 2 3 2 2 8" xfId="15007" xr:uid="{A3202709-15B4-494D-B4D3-9690E09C39AA}"/>
    <cellStyle name="Percent 2 3 2 2 9" xfId="28697" xr:uid="{417230C7-5A99-4576-88DA-552347EE0382}"/>
    <cellStyle name="Percent 2 3 2 3" xfId="8166" xr:uid="{FE273186-DE67-41CB-A893-07A5057DAB0C}"/>
    <cellStyle name="Percent 2 3 2 3 10" xfId="43586" xr:uid="{3445657D-1119-4BC6-A82A-CB4E9CA2F0A9}"/>
    <cellStyle name="Percent 2 3 2 3 2" xfId="8167" xr:uid="{E7C41955-6B2D-4C38-BE09-5B6F16A223C1}"/>
    <cellStyle name="Percent 2 3 2 3 2 2" xfId="8168" xr:uid="{71A73F8B-9462-42F8-B3A6-5C9C7986544D}"/>
    <cellStyle name="Percent 2 3 2 3 2 2 2" xfId="9880" xr:uid="{23022022-7C44-4F5E-91F0-58870AA83488}"/>
    <cellStyle name="Percent 2 3 2 3 2 2 2 2" xfId="13302" xr:uid="{B37871E8-C44A-4013-B5CC-AF886439DD72}"/>
    <cellStyle name="Percent 2 3 2 3 2 2 2 2 2" xfId="26992" xr:uid="{6B451893-09AA-432F-ABF9-DF980A2838F8}"/>
    <cellStyle name="Percent 2 3 2 3 2 2 2 2 2 2" xfId="40684" xr:uid="{1F53C07B-9DDD-4107-B16E-DB9F3438F091}"/>
    <cellStyle name="Percent 2 3 2 3 2 2 2 2 2 3" xfId="55568" xr:uid="{E0F14FA5-29BE-43B4-9E47-A509D56B4FBA}"/>
    <cellStyle name="Percent 2 3 2 3 2 2 2 2 3" xfId="20148" xr:uid="{C4146E6D-6B8C-421D-B016-81645A93DA03}"/>
    <cellStyle name="Percent 2 3 2 3 2 2 2 2 4" xfId="33838" xr:uid="{2CF95A9E-12A0-4700-9E84-0601F3C04CB6}"/>
    <cellStyle name="Percent 2 3 2 3 2 2 2 2 5" xfId="48722" xr:uid="{9A3871DE-14F5-4B10-A14D-B7BDA84D44B5}"/>
    <cellStyle name="Percent 2 3 2 3 2 2 2 3" xfId="23570" xr:uid="{156B5706-52D3-43C9-9287-62C7418AAB58}"/>
    <cellStyle name="Percent 2 3 2 3 2 2 2 3 2" xfId="37262" xr:uid="{172B188B-7FB8-431A-B47B-86D4F17F5302}"/>
    <cellStyle name="Percent 2 3 2 3 2 2 2 3 3" xfId="52146" xr:uid="{3E4AD476-E62A-49E1-B1FE-E5E88BF76C50}"/>
    <cellStyle name="Percent 2 3 2 3 2 2 2 4" xfId="16726" xr:uid="{10F0AA6F-41A7-4C6E-9F3A-C7186E0951A6}"/>
    <cellStyle name="Percent 2 3 2 3 2 2 2 5" xfId="30416" xr:uid="{620B7C9E-532B-4C12-9D36-67343CD0D2CC}"/>
    <cellStyle name="Percent 2 3 2 3 2 2 2 6" xfId="45300" xr:uid="{5F042FD6-52B0-4876-960C-7F2B3BCB5A1B}"/>
    <cellStyle name="Percent 2 3 2 3 2 2 3" xfId="11590" xr:uid="{6D889F89-5064-44F1-AF86-5C68E687BA30}"/>
    <cellStyle name="Percent 2 3 2 3 2 2 3 2" xfId="25280" xr:uid="{B285C10C-E730-4D02-AF45-73E92BD0428B}"/>
    <cellStyle name="Percent 2 3 2 3 2 2 3 2 2" xfId="38972" xr:uid="{7E18BFF9-4DAE-4939-ADE4-50E07C2BA3C5}"/>
    <cellStyle name="Percent 2 3 2 3 2 2 3 2 3" xfId="53856" xr:uid="{2A659E86-11DB-4127-ADB5-2A9FF5A91482}"/>
    <cellStyle name="Percent 2 3 2 3 2 2 3 3" xfId="18436" xr:uid="{150F76D3-A4AE-491F-B181-78F32A290049}"/>
    <cellStyle name="Percent 2 3 2 3 2 2 3 4" xfId="32126" xr:uid="{ECE61BFF-F8B7-447F-9436-A7EE7100ECA2}"/>
    <cellStyle name="Percent 2 3 2 3 2 2 3 5" xfId="47010" xr:uid="{B53E0704-BE0E-4FDB-916A-8143EC24CB47}"/>
    <cellStyle name="Percent 2 3 2 3 2 2 4" xfId="21858" xr:uid="{3C15F481-B2E9-48DB-9FE7-688DFE093818}"/>
    <cellStyle name="Percent 2 3 2 3 2 2 4 2" xfId="35550" xr:uid="{F39E338C-8886-4B3D-8CD0-CF5F837DE635}"/>
    <cellStyle name="Percent 2 3 2 3 2 2 4 3" xfId="50434" xr:uid="{31B8CAC2-ED93-4425-872E-506F28DA51B2}"/>
    <cellStyle name="Percent 2 3 2 3 2 2 5" xfId="15014" xr:uid="{E7AA90E3-BB9F-4191-88ED-7FEB61BC6092}"/>
    <cellStyle name="Percent 2 3 2 3 2 2 6" xfId="28704" xr:uid="{4A28500E-A481-46CD-BD1F-18956EAB50CF}"/>
    <cellStyle name="Percent 2 3 2 3 2 2 7" xfId="43588" xr:uid="{D1E12DDE-303E-4A71-A12E-A090DBF2155B}"/>
    <cellStyle name="Percent 2 3 2 3 2 3" xfId="9879" xr:uid="{D9FC83EB-97C0-45DF-97FD-B0EC3C47918A}"/>
    <cellStyle name="Percent 2 3 2 3 2 3 2" xfId="13301" xr:uid="{C8FAEB12-FD8F-4541-8B90-23EEAD5C26EF}"/>
    <cellStyle name="Percent 2 3 2 3 2 3 2 2" xfId="26991" xr:uid="{3B896C60-65E4-43AD-A63A-D9693D2D2396}"/>
    <cellStyle name="Percent 2 3 2 3 2 3 2 2 2" xfId="40683" xr:uid="{6757246E-6993-4899-BF0E-08FCCBB65AA3}"/>
    <cellStyle name="Percent 2 3 2 3 2 3 2 2 3" xfId="55567" xr:uid="{4D85FD14-4AD4-4A61-9223-947C4EE4D44A}"/>
    <cellStyle name="Percent 2 3 2 3 2 3 2 3" xfId="20147" xr:uid="{45889622-8D66-4012-8EB1-41C75884028E}"/>
    <cellStyle name="Percent 2 3 2 3 2 3 2 4" xfId="33837" xr:uid="{2DFCAE65-E7C7-4FFA-AEFA-7875E5AEFDAC}"/>
    <cellStyle name="Percent 2 3 2 3 2 3 2 5" xfId="48721" xr:uid="{3038AA02-2A7D-4F0F-8B6B-4FF3E3CE885C}"/>
    <cellStyle name="Percent 2 3 2 3 2 3 3" xfId="23569" xr:uid="{0EEF9FDB-06BE-4356-BAF7-1432D12EB3A8}"/>
    <cellStyle name="Percent 2 3 2 3 2 3 3 2" xfId="37261" xr:uid="{46FE818F-3828-445F-952B-93EACBA8397B}"/>
    <cellStyle name="Percent 2 3 2 3 2 3 3 3" xfId="52145" xr:uid="{1EC90C2A-C452-49C6-82D3-38D9DD97B392}"/>
    <cellStyle name="Percent 2 3 2 3 2 3 4" xfId="16725" xr:uid="{8463EED0-212A-4836-8D0E-761C3A301288}"/>
    <cellStyle name="Percent 2 3 2 3 2 3 5" xfId="30415" xr:uid="{932DC2B8-A3E9-4AA6-8C7F-08F106E6444A}"/>
    <cellStyle name="Percent 2 3 2 3 2 3 6" xfId="45299" xr:uid="{8B2DD588-0372-4D12-A275-58495B7275EB}"/>
    <cellStyle name="Percent 2 3 2 3 2 4" xfId="11589" xr:uid="{5D75CB6B-F1DD-4D54-92BF-6E9229178426}"/>
    <cellStyle name="Percent 2 3 2 3 2 4 2" xfId="25279" xr:uid="{4E6BDE0E-63B6-4824-9AD3-70616EF36AD9}"/>
    <cellStyle name="Percent 2 3 2 3 2 4 2 2" xfId="38971" xr:uid="{FE5776DC-9078-4908-A26C-62B95D8372F7}"/>
    <cellStyle name="Percent 2 3 2 3 2 4 2 3" xfId="53855" xr:uid="{AFCC6C74-7BAF-458C-98E6-4D4BC0F6DE38}"/>
    <cellStyle name="Percent 2 3 2 3 2 4 3" xfId="18435" xr:uid="{B5C447E8-1655-4798-80B1-D8E036447BD6}"/>
    <cellStyle name="Percent 2 3 2 3 2 4 4" xfId="32125" xr:uid="{5E375603-7EEB-4A18-9A22-4BB52C62693E}"/>
    <cellStyle name="Percent 2 3 2 3 2 4 5" xfId="47009" xr:uid="{39121CC2-7BB7-46DF-A2FE-2E97BE637B54}"/>
    <cellStyle name="Percent 2 3 2 3 2 5" xfId="21857" xr:uid="{1F35C664-A90B-4F40-8334-7F38EEC26A9C}"/>
    <cellStyle name="Percent 2 3 2 3 2 5 2" xfId="35549" xr:uid="{8AEDB8C1-45CA-4417-9C92-985546DDA643}"/>
    <cellStyle name="Percent 2 3 2 3 2 5 3" xfId="50433" xr:uid="{6E1B3E61-FE34-463E-A204-D6C38E60F380}"/>
    <cellStyle name="Percent 2 3 2 3 2 6" xfId="15013" xr:uid="{028B0B7B-B74A-4693-A0C4-8488C6C8CAC7}"/>
    <cellStyle name="Percent 2 3 2 3 2 7" xfId="28703" xr:uid="{43DCE70F-72BE-41B8-AD14-497C09567656}"/>
    <cellStyle name="Percent 2 3 2 3 2 8" xfId="43587" xr:uid="{1C39DD05-6163-4F77-9859-0E43C46047FA}"/>
    <cellStyle name="Percent 2 3 2 3 3" xfId="8169" xr:uid="{4948395E-B810-4F60-898C-DAB50492CC15}"/>
    <cellStyle name="Percent 2 3 2 3 3 2" xfId="9881" xr:uid="{2F294A82-B968-49DF-BCFA-D684FC0CEDA5}"/>
    <cellStyle name="Percent 2 3 2 3 3 2 2" xfId="13303" xr:uid="{31B0529F-CA5F-4007-A354-C403DDDAC8FD}"/>
    <cellStyle name="Percent 2 3 2 3 3 2 2 2" xfId="26993" xr:uid="{99655ED4-1A8D-43AC-B88C-541D4330D303}"/>
    <cellStyle name="Percent 2 3 2 3 3 2 2 2 2" xfId="40685" xr:uid="{4F97D649-8823-4DD5-A505-B409EE85245C}"/>
    <cellStyle name="Percent 2 3 2 3 3 2 2 2 3" xfId="55569" xr:uid="{9A168458-EF98-40EF-B4B3-62EC20E8598C}"/>
    <cellStyle name="Percent 2 3 2 3 3 2 2 3" xfId="20149" xr:uid="{ECDB20BD-33F9-4491-8B76-C9AC459CA25F}"/>
    <cellStyle name="Percent 2 3 2 3 3 2 2 4" xfId="33839" xr:uid="{8C9CD789-7868-4D97-AB19-41BB42AECC9F}"/>
    <cellStyle name="Percent 2 3 2 3 3 2 2 5" xfId="48723" xr:uid="{0B14AF00-46E1-4FAA-AF4A-6BDD43BDC846}"/>
    <cellStyle name="Percent 2 3 2 3 3 2 3" xfId="23571" xr:uid="{87866CF1-8650-460A-951F-67CAE0DF1D3B}"/>
    <cellStyle name="Percent 2 3 2 3 3 2 3 2" xfId="37263" xr:uid="{1267ECD4-20B8-4FE4-AB51-85460F54705F}"/>
    <cellStyle name="Percent 2 3 2 3 3 2 3 3" xfId="52147" xr:uid="{C378434C-41FA-43B9-83B0-E975F355C518}"/>
    <cellStyle name="Percent 2 3 2 3 3 2 4" xfId="16727" xr:uid="{A818277E-E0EE-4132-8D56-A4D793F74D94}"/>
    <cellStyle name="Percent 2 3 2 3 3 2 5" xfId="30417" xr:uid="{1D6C2731-40BD-44F1-84D1-68D73EC89420}"/>
    <cellStyle name="Percent 2 3 2 3 3 2 6" xfId="45301" xr:uid="{285FAF92-10C0-4E01-B8CC-EA7F32C7D7A1}"/>
    <cellStyle name="Percent 2 3 2 3 3 3" xfId="11591" xr:uid="{A39E9EE1-0AA2-4B1B-87BE-8977F348E564}"/>
    <cellStyle name="Percent 2 3 2 3 3 3 2" xfId="25281" xr:uid="{086B0592-BA1B-4E21-901D-8A520002080C}"/>
    <cellStyle name="Percent 2 3 2 3 3 3 2 2" xfId="38973" xr:uid="{7CC5745C-9A3C-4044-ACE9-8587DB9B5EC0}"/>
    <cellStyle name="Percent 2 3 2 3 3 3 2 3" xfId="53857" xr:uid="{CB680917-AFA4-4A06-BE13-1BEE3A7EAEBD}"/>
    <cellStyle name="Percent 2 3 2 3 3 3 3" xfId="18437" xr:uid="{879E95CB-3553-47A4-826F-B319E5229D19}"/>
    <cellStyle name="Percent 2 3 2 3 3 3 4" xfId="32127" xr:uid="{50EC9378-12DB-4C46-AE17-8A084414B3A3}"/>
    <cellStyle name="Percent 2 3 2 3 3 3 5" xfId="47011" xr:uid="{6DB4D036-7CC1-452F-8363-25CA5B3A5BC7}"/>
    <cellStyle name="Percent 2 3 2 3 3 4" xfId="21859" xr:uid="{3748FE36-CA7F-43C8-8DFF-674CBCBAC487}"/>
    <cellStyle name="Percent 2 3 2 3 3 4 2" xfId="35551" xr:uid="{2545764F-004B-4666-BB25-C6BB26E9DB34}"/>
    <cellStyle name="Percent 2 3 2 3 3 4 3" xfId="50435" xr:uid="{1F4906D0-1A37-4D98-AB65-CCA3600740E9}"/>
    <cellStyle name="Percent 2 3 2 3 3 5" xfId="15015" xr:uid="{C763D806-B16A-42D7-AD25-1EC3F0610125}"/>
    <cellStyle name="Percent 2 3 2 3 3 6" xfId="28705" xr:uid="{5662FF6F-3F4C-4710-B332-5DA59F20FA4A}"/>
    <cellStyle name="Percent 2 3 2 3 3 7" xfId="43589" xr:uid="{7777BB0C-5984-4170-BDEF-8E3FB43B68FF}"/>
    <cellStyle name="Percent 2 3 2 3 4" xfId="8170" xr:uid="{C0EE3496-537C-47E8-981E-A4466B70767A}"/>
    <cellStyle name="Percent 2 3 2 3 4 2" xfId="9882" xr:uid="{38324178-798B-4E84-AB02-DDA34D3F54FE}"/>
    <cellStyle name="Percent 2 3 2 3 4 2 2" xfId="13304" xr:uid="{F09BFB38-2FBF-4875-847D-BAABE562B186}"/>
    <cellStyle name="Percent 2 3 2 3 4 2 2 2" xfId="26994" xr:uid="{DB430C43-1548-4F6F-9AAD-433CC30A4291}"/>
    <cellStyle name="Percent 2 3 2 3 4 2 2 2 2" xfId="40686" xr:uid="{227D1310-B571-424C-AF3F-AE02353F58F1}"/>
    <cellStyle name="Percent 2 3 2 3 4 2 2 2 3" xfId="55570" xr:uid="{FFFB3D06-F936-4A8B-95F4-8E5B59BFB84D}"/>
    <cellStyle name="Percent 2 3 2 3 4 2 2 3" xfId="20150" xr:uid="{DB57FC91-1877-4FA7-9CE0-D1CC3DBBA8BF}"/>
    <cellStyle name="Percent 2 3 2 3 4 2 2 4" xfId="33840" xr:uid="{9102B1A2-757D-4762-AD9B-6A15372BC339}"/>
    <cellStyle name="Percent 2 3 2 3 4 2 2 5" xfId="48724" xr:uid="{BE532FC5-D6D0-44F0-B30B-27B9AFE19151}"/>
    <cellStyle name="Percent 2 3 2 3 4 2 3" xfId="23572" xr:uid="{ED7121C0-EAD3-410B-BC2A-5EE9CB762D88}"/>
    <cellStyle name="Percent 2 3 2 3 4 2 3 2" xfId="37264" xr:uid="{C28A6122-6AC3-487D-B7F4-1F1D6CF6E3FF}"/>
    <cellStyle name="Percent 2 3 2 3 4 2 3 3" xfId="52148" xr:uid="{4EBBAA76-D318-4736-9988-BDA2543ABEF7}"/>
    <cellStyle name="Percent 2 3 2 3 4 2 4" xfId="16728" xr:uid="{92EAA192-7CA7-4BF3-8FC4-7986AC6D91BB}"/>
    <cellStyle name="Percent 2 3 2 3 4 2 5" xfId="30418" xr:uid="{06BFA0CC-81A7-4A97-A787-2C5243404181}"/>
    <cellStyle name="Percent 2 3 2 3 4 2 6" xfId="45302" xr:uid="{43078CEF-6B5F-4751-AA22-5434B8985FEA}"/>
    <cellStyle name="Percent 2 3 2 3 4 3" xfId="11592" xr:uid="{A4422A0A-D95C-4EF9-A302-BDA92A7B47E7}"/>
    <cellStyle name="Percent 2 3 2 3 4 3 2" xfId="25282" xr:uid="{94CC3AD6-F023-46A7-81DA-80CA797DF388}"/>
    <cellStyle name="Percent 2 3 2 3 4 3 2 2" xfId="38974" xr:uid="{4D1A2A7F-FE6F-4460-9706-583E4B2B7294}"/>
    <cellStyle name="Percent 2 3 2 3 4 3 2 3" xfId="53858" xr:uid="{5A90B964-10C7-49E9-A66A-7481E8639DF9}"/>
    <cellStyle name="Percent 2 3 2 3 4 3 3" xfId="18438" xr:uid="{E209831F-5EE6-4550-851F-8152AF703408}"/>
    <cellStyle name="Percent 2 3 2 3 4 3 4" xfId="32128" xr:uid="{C5FBEC60-A7B8-4894-AFD4-D7BA544892A1}"/>
    <cellStyle name="Percent 2 3 2 3 4 3 5" xfId="47012" xr:uid="{5EA3BA17-7A40-4533-AFA1-BCC9F090372D}"/>
    <cellStyle name="Percent 2 3 2 3 4 4" xfId="21860" xr:uid="{4804C0B5-A4DE-465C-91A8-0B090D56AD99}"/>
    <cellStyle name="Percent 2 3 2 3 4 4 2" xfId="35552" xr:uid="{FB9E8354-C2BE-471C-A187-4037336241CA}"/>
    <cellStyle name="Percent 2 3 2 3 4 4 3" xfId="50436" xr:uid="{2D6F7480-C2D7-4C44-B4C8-66E32545CD5D}"/>
    <cellStyle name="Percent 2 3 2 3 4 5" xfId="15016" xr:uid="{AE31628E-2A7A-40EE-8760-8DDF35341789}"/>
    <cellStyle name="Percent 2 3 2 3 4 6" xfId="28706" xr:uid="{B26FE739-719F-4734-AFC6-D620FB6A3EAB}"/>
    <cellStyle name="Percent 2 3 2 3 4 7" xfId="43590" xr:uid="{D7A6B78B-0B8E-431C-891D-9AB69F59EBBF}"/>
    <cellStyle name="Percent 2 3 2 3 5" xfId="9878" xr:uid="{13A88EA7-B7B6-438A-BF77-D4BEAEC248B6}"/>
    <cellStyle name="Percent 2 3 2 3 5 2" xfId="13300" xr:uid="{0ABD5D1F-C0E5-4359-896D-E9474B9A07E1}"/>
    <cellStyle name="Percent 2 3 2 3 5 2 2" xfId="26990" xr:uid="{75B440CE-DFD8-43A0-AA3B-CFAA8FA12A7A}"/>
    <cellStyle name="Percent 2 3 2 3 5 2 2 2" xfId="40682" xr:uid="{26C3468A-B1C0-427B-8391-31C4B71777A2}"/>
    <cellStyle name="Percent 2 3 2 3 5 2 2 3" xfId="55566" xr:uid="{10FBD3E5-D9A5-4527-930A-87EEC715055E}"/>
    <cellStyle name="Percent 2 3 2 3 5 2 3" xfId="20146" xr:uid="{8D80BD57-DEB6-4206-BB4C-7E418CF54E83}"/>
    <cellStyle name="Percent 2 3 2 3 5 2 4" xfId="33836" xr:uid="{7ED345DD-47E0-4687-B9B4-AE989D97BBFC}"/>
    <cellStyle name="Percent 2 3 2 3 5 2 5" xfId="48720" xr:uid="{E8DD0748-CC6C-42B1-8E09-208604AC1E88}"/>
    <cellStyle name="Percent 2 3 2 3 5 3" xfId="23568" xr:uid="{1F494186-13E5-47A7-BE56-43C47771ED0A}"/>
    <cellStyle name="Percent 2 3 2 3 5 3 2" xfId="37260" xr:uid="{D745D24C-4023-49A6-97A9-A9165E875B8F}"/>
    <cellStyle name="Percent 2 3 2 3 5 3 3" xfId="52144" xr:uid="{CF5E355E-F4C3-4619-AB30-7886963391CE}"/>
    <cellStyle name="Percent 2 3 2 3 5 4" xfId="16724" xr:uid="{F001F15A-4A5E-45A3-9539-6A71635E5A1C}"/>
    <cellStyle name="Percent 2 3 2 3 5 5" xfId="30414" xr:uid="{0C792BA9-85A0-460E-BEDA-02B8680D8E48}"/>
    <cellStyle name="Percent 2 3 2 3 5 6" xfId="45298" xr:uid="{81668087-F24C-446F-BF8C-FD0BBB3367BC}"/>
    <cellStyle name="Percent 2 3 2 3 6" xfId="11588" xr:uid="{60AAE70D-E801-43D7-BBA6-2F6ACB1B56E6}"/>
    <cellStyle name="Percent 2 3 2 3 6 2" xfId="25278" xr:uid="{09EF90ED-BDE8-41F7-81B1-BB52EE846369}"/>
    <cellStyle name="Percent 2 3 2 3 6 2 2" xfId="38970" xr:uid="{743150CB-DB09-4E6A-8A05-BA5CA453E3E9}"/>
    <cellStyle name="Percent 2 3 2 3 6 2 3" xfId="53854" xr:uid="{412404B2-81E0-48A9-B4E1-051F58444D21}"/>
    <cellStyle name="Percent 2 3 2 3 6 3" xfId="18434" xr:uid="{3EE4A538-F2F0-4A26-B9E9-1D7848D06BD8}"/>
    <cellStyle name="Percent 2 3 2 3 6 4" xfId="32124" xr:uid="{E360929C-5A17-4A7B-B50D-1EBE5125A248}"/>
    <cellStyle name="Percent 2 3 2 3 6 5" xfId="47008" xr:uid="{CE9D8F8D-A01F-4C52-BC49-287B9D2562FD}"/>
    <cellStyle name="Percent 2 3 2 3 7" xfId="21856" xr:uid="{4DB22DEF-EFD0-4BA4-B737-B38F762DE5B0}"/>
    <cellStyle name="Percent 2 3 2 3 7 2" xfId="35548" xr:uid="{A868A416-E773-4906-9A07-282EE673D446}"/>
    <cellStyle name="Percent 2 3 2 3 7 3" xfId="50432" xr:uid="{41ADFC16-7E1E-408A-9C5C-70E48F80729E}"/>
    <cellStyle name="Percent 2 3 2 3 8" xfId="15012" xr:uid="{FAA2341F-178B-44E9-AAA9-3777FDC5E787}"/>
    <cellStyle name="Percent 2 3 2 3 9" xfId="28702" xr:uid="{FFB12BCF-02EB-4A75-A9BA-0860D05035B6}"/>
    <cellStyle name="Percent 2 3 2 4" xfId="8171" xr:uid="{44194FFF-F6AB-4F1F-A186-4940F5CAC4EB}"/>
    <cellStyle name="Percent 2 3 2 4 2" xfId="8172" xr:uid="{903F4A3E-BA2E-4C4E-ABC4-1DF27D25C809}"/>
    <cellStyle name="Percent 2 3 2 4 2 2" xfId="9884" xr:uid="{4FB0FE35-CE3B-4BA4-B07A-DBC456A6C7BA}"/>
    <cellStyle name="Percent 2 3 2 4 2 2 2" xfId="13306" xr:uid="{50A4A5E4-93BE-48F7-919A-A984364F3653}"/>
    <cellStyle name="Percent 2 3 2 4 2 2 2 2" xfId="26996" xr:uid="{BC352E76-1A10-4EAC-8A09-847EE97B02BC}"/>
    <cellStyle name="Percent 2 3 2 4 2 2 2 2 2" xfId="40688" xr:uid="{2B7F5C89-D313-4B68-9BF5-6C1215968A0D}"/>
    <cellStyle name="Percent 2 3 2 4 2 2 2 2 3" xfId="55572" xr:uid="{7703E2C9-69FD-4993-ACF9-272BCB8B8063}"/>
    <cellStyle name="Percent 2 3 2 4 2 2 2 3" xfId="20152" xr:uid="{6BF88986-55A9-4823-BA15-F3C28FDC86F8}"/>
    <cellStyle name="Percent 2 3 2 4 2 2 2 4" xfId="33842" xr:uid="{BDFB5E4B-88ED-4F9C-9066-7D9357AB8CB8}"/>
    <cellStyle name="Percent 2 3 2 4 2 2 2 5" xfId="48726" xr:uid="{8AA6E032-38D9-4A95-93FD-6B5EBD7F1375}"/>
    <cellStyle name="Percent 2 3 2 4 2 2 3" xfId="23574" xr:uid="{26F8DD5F-0C37-4650-8DB2-CC1DDE2B19BC}"/>
    <cellStyle name="Percent 2 3 2 4 2 2 3 2" xfId="37266" xr:uid="{B7E9ADC6-D19B-485A-9C1D-AC662333D72F}"/>
    <cellStyle name="Percent 2 3 2 4 2 2 3 3" xfId="52150" xr:uid="{A6CBB969-C936-4BFE-930A-F6352A2C8198}"/>
    <cellStyle name="Percent 2 3 2 4 2 2 4" xfId="16730" xr:uid="{1EE65D5B-BF55-4213-AEE9-2BE8DBC4204C}"/>
    <cellStyle name="Percent 2 3 2 4 2 2 5" xfId="30420" xr:uid="{34AF988D-BD76-4DE0-B1B4-64F4A5F1B44B}"/>
    <cellStyle name="Percent 2 3 2 4 2 2 6" xfId="45304" xr:uid="{5E330E30-0682-450C-81CA-BD6ABF8FBD45}"/>
    <cellStyle name="Percent 2 3 2 4 2 3" xfId="11594" xr:uid="{769EFB82-3B60-4B12-8008-53DD7D8F3D77}"/>
    <cellStyle name="Percent 2 3 2 4 2 3 2" xfId="25284" xr:uid="{2196D43C-F74B-430F-97C5-FA00927EE913}"/>
    <cellStyle name="Percent 2 3 2 4 2 3 2 2" xfId="38976" xr:uid="{9B9978B9-80EE-45FB-942B-39A17C0EF907}"/>
    <cellStyle name="Percent 2 3 2 4 2 3 2 3" xfId="53860" xr:uid="{EFF67144-AC59-4694-B21B-0D5CBE784D61}"/>
    <cellStyle name="Percent 2 3 2 4 2 3 3" xfId="18440" xr:uid="{1D715E36-A130-4FCC-9416-24D2363C3CE5}"/>
    <cellStyle name="Percent 2 3 2 4 2 3 4" xfId="32130" xr:uid="{E0C173DB-DE15-4B5E-AE5E-8ACE4C5E51EA}"/>
    <cellStyle name="Percent 2 3 2 4 2 3 5" xfId="47014" xr:uid="{ECDEAF56-A732-4C09-89F9-2CE8B57E7058}"/>
    <cellStyle name="Percent 2 3 2 4 2 4" xfId="21862" xr:uid="{45339629-DEEB-4171-BBBF-04F6507A4E5E}"/>
    <cellStyle name="Percent 2 3 2 4 2 4 2" xfId="35554" xr:uid="{F48BEC8E-98C0-4B9D-AD0B-69ADEE4205F0}"/>
    <cellStyle name="Percent 2 3 2 4 2 4 3" xfId="50438" xr:uid="{278EDCE6-FD5D-4735-B471-175D684593A0}"/>
    <cellStyle name="Percent 2 3 2 4 2 5" xfId="15018" xr:uid="{999C676D-E153-4D33-894B-B689F0302F05}"/>
    <cellStyle name="Percent 2 3 2 4 2 6" xfId="28708" xr:uid="{80091702-8DB6-436E-81AA-ACD3747B31F1}"/>
    <cellStyle name="Percent 2 3 2 4 2 7" xfId="43592" xr:uid="{16EDEB61-BF10-4325-9747-F5B315DD02AA}"/>
    <cellStyle name="Percent 2 3 2 4 3" xfId="9883" xr:uid="{42D8C418-6B95-4F46-AEBB-2CAC08AD3752}"/>
    <cellStyle name="Percent 2 3 2 4 3 2" xfId="13305" xr:uid="{05808251-DB52-4C42-8B24-FE8721F1B946}"/>
    <cellStyle name="Percent 2 3 2 4 3 2 2" xfId="26995" xr:uid="{665B2098-414A-45FD-BB0A-5B3FD6FE6E4E}"/>
    <cellStyle name="Percent 2 3 2 4 3 2 2 2" xfId="40687" xr:uid="{B03AB2C5-78FE-45DD-837A-E4DF268497D9}"/>
    <cellStyle name="Percent 2 3 2 4 3 2 2 3" xfId="55571" xr:uid="{6539E822-6838-4E14-9A12-278846DC7E13}"/>
    <cellStyle name="Percent 2 3 2 4 3 2 3" xfId="20151" xr:uid="{0BAEE0A5-C094-4337-8DAC-0035943EB368}"/>
    <cellStyle name="Percent 2 3 2 4 3 2 4" xfId="33841" xr:uid="{90B6EF10-B4EC-40FD-B412-E3A92293D72B}"/>
    <cellStyle name="Percent 2 3 2 4 3 2 5" xfId="48725" xr:uid="{B2A9ED5C-01CB-4D4D-9ED2-1A51CB08318B}"/>
    <cellStyle name="Percent 2 3 2 4 3 3" xfId="23573" xr:uid="{9E45E744-B092-48BF-9BC5-9DCE3B919AFB}"/>
    <cellStyle name="Percent 2 3 2 4 3 3 2" xfId="37265" xr:uid="{7BC6D74B-26C3-4C59-912C-0BBE1115553E}"/>
    <cellStyle name="Percent 2 3 2 4 3 3 3" xfId="52149" xr:uid="{B05156A9-B187-426C-BD85-5C6DEA4283D3}"/>
    <cellStyle name="Percent 2 3 2 4 3 4" xfId="16729" xr:uid="{56D217A6-5904-4C25-8F3C-67BD5FF36100}"/>
    <cellStyle name="Percent 2 3 2 4 3 5" xfId="30419" xr:uid="{99B9E1F5-6219-43C5-A030-FBEDADBF7CE8}"/>
    <cellStyle name="Percent 2 3 2 4 3 6" xfId="45303" xr:uid="{5F7FDEBB-8F82-4A0A-B757-FFEB444AAD65}"/>
    <cellStyle name="Percent 2 3 2 4 4" xfId="11593" xr:uid="{E76D197D-D9A7-4509-B2D6-B7F1EA0BE59F}"/>
    <cellStyle name="Percent 2 3 2 4 4 2" xfId="25283" xr:uid="{1B82F723-C451-45ED-886C-B9A4DD505AEE}"/>
    <cellStyle name="Percent 2 3 2 4 4 2 2" xfId="38975" xr:uid="{9646C958-CD35-4813-A997-1477D6FD2AE2}"/>
    <cellStyle name="Percent 2 3 2 4 4 2 3" xfId="53859" xr:uid="{FF08EBBB-0E5E-41D2-8539-B59BF8653D87}"/>
    <cellStyle name="Percent 2 3 2 4 4 3" xfId="18439" xr:uid="{94D67D81-BD53-4B18-B7E0-C1E28A2C12A0}"/>
    <cellStyle name="Percent 2 3 2 4 4 4" xfId="32129" xr:uid="{6D238ED9-4A92-4A93-A408-1B8773E7DD57}"/>
    <cellStyle name="Percent 2 3 2 4 4 5" xfId="47013" xr:uid="{25127D35-78C2-4B23-AF9D-0B681E8E3B39}"/>
    <cellStyle name="Percent 2 3 2 4 5" xfId="21861" xr:uid="{AFB8F92F-1E45-4E5C-AE85-C457BD30620E}"/>
    <cellStyle name="Percent 2 3 2 4 5 2" xfId="35553" xr:uid="{0CB99BE9-5ABC-4EEB-83A9-2549F9B88379}"/>
    <cellStyle name="Percent 2 3 2 4 5 3" xfId="50437" xr:uid="{C136D866-9B58-4DF8-8417-598647114A17}"/>
    <cellStyle name="Percent 2 3 2 4 6" xfId="15017" xr:uid="{D222AA27-719B-4B8A-90A9-B532FEB9EA25}"/>
    <cellStyle name="Percent 2 3 2 4 7" xfId="28707" xr:uid="{DE6D3D1A-C730-4F01-AE8D-7D2E88897385}"/>
    <cellStyle name="Percent 2 3 2 4 8" xfId="43591" xr:uid="{AEA4B69D-3D09-4463-99B4-DA0213062BF3}"/>
    <cellStyle name="Percent 2 3 2 5" xfId="8173" xr:uid="{37D93479-DB65-4772-AED8-C0D107CBE45E}"/>
    <cellStyle name="Percent 2 3 2 5 2" xfId="9885" xr:uid="{AD6AB977-80CB-4313-97D7-16B30F897F93}"/>
    <cellStyle name="Percent 2 3 2 5 2 2" xfId="13307" xr:uid="{7F15CB92-9161-4E2C-A034-AE44F567734A}"/>
    <cellStyle name="Percent 2 3 2 5 2 2 2" xfId="26997" xr:uid="{70C9E558-AD56-4F96-AAE6-1E4A0D9F3C2A}"/>
    <cellStyle name="Percent 2 3 2 5 2 2 2 2" xfId="40689" xr:uid="{11C0194C-987F-4613-BF2A-A6284CADFB08}"/>
    <cellStyle name="Percent 2 3 2 5 2 2 2 3" xfId="55573" xr:uid="{BE62671F-F87D-4097-B4CA-623E8C67787F}"/>
    <cellStyle name="Percent 2 3 2 5 2 2 3" xfId="20153" xr:uid="{762C8F74-4616-4914-9718-DD3DD59B3D17}"/>
    <cellStyle name="Percent 2 3 2 5 2 2 4" xfId="33843" xr:uid="{8233950B-684F-4786-8F06-6ED188929D55}"/>
    <cellStyle name="Percent 2 3 2 5 2 2 5" xfId="48727" xr:uid="{0870DD5A-8DF1-499C-8FA2-CF20A49A80DC}"/>
    <cellStyle name="Percent 2 3 2 5 2 3" xfId="23575" xr:uid="{C8AF1670-F983-48FB-8650-A7B4F5B1F1F5}"/>
    <cellStyle name="Percent 2 3 2 5 2 3 2" xfId="37267" xr:uid="{CD2DAA5F-D554-4C7F-9E2D-7E8F2AFF9035}"/>
    <cellStyle name="Percent 2 3 2 5 2 3 3" xfId="52151" xr:uid="{F869F87B-63C0-46E1-85EB-C54C6789F508}"/>
    <cellStyle name="Percent 2 3 2 5 2 4" xfId="16731" xr:uid="{62032D73-B1FD-4E26-820E-67C2BA7033C2}"/>
    <cellStyle name="Percent 2 3 2 5 2 5" xfId="30421" xr:uid="{B5149B5D-BAA0-421A-B1B7-1B74353F9284}"/>
    <cellStyle name="Percent 2 3 2 5 2 6" xfId="45305" xr:uid="{168EBFB9-0D36-45DF-9CD5-9FD90FFF3801}"/>
    <cellStyle name="Percent 2 3 2 5 3" xfId="11595" xr:uid="{A31F4BF4-FCC7-4CE8-BF5D-D39774682CF6}"/>
    <cellStyle name="Percent 2 3 2 5 3 2" xfId="25285" xr:uid="{937E9254-1EC8-45E7-B82A-A910D70AE36F}"/>
    <cellStyle name="Percent 2 3 2 5 3 2 2" xfId="38977" xr:uid="{153B415A-9387-4E2E-AF3B-5CA8540BE8BF}"/>
    <cellStyle name="Percent 2 3 2 5 3 2 3" xfId="53861" xr:uid="{B8511640-8662-42BA-BBC7-41A79E8BA869}"/>
    <cellStyle name="Percent 2 3 2 5 3 3" xfId="18441" xr:uid="{949B2985-ECFB-4AA4-8276-391B0BD7E3DA}"/>
    <cellStyle name="Percent 2 3 2 5 3 4" xfId="32131" xr:uid="{53B467D7-E687-47C5-9974-61A6048DB9B8}"/>
    <cellStyle name="Percent 2 3 2 5 3 5" xfId="47015" xr:uid="{1EBBBB64-AF36-4C03-9CA0-2D953BD14606}"/>
    <cellStyle name="Percent 2 3 2 5 4" xfId="21863" xr:uid="{28534AE0-6B8E-4FAC-82D9-657ABE0038A3}"/>
    <cellStyle name="Percent 2 3 2 5 4 2" xfId="35555" xr:uid="{2CF16F64-9CCB-4B94-AA93-1F0EF4DF2819}"/>
    <cellStyle name="Percent 2 3 2 5 4 3" xfId="50439" xr:uid="{65EC1CCF-18C6-4685-99F0-08BDD818D390}"/>
    <cellStyle name="Percent 2 3 2 5 5" xfId="15019" xr:uid="{50A45C41-F3C1-45DA-9551-37A9A2E9DFCE}"/>
    <cellStyle name="Percent 2 3 2 5 6" xfId="28709" xr:uid="{9810198A-A171-48EC-86C2-83962922B172}"/>
    <cellStyle name="Percent 2 3 2 5 7" xfId="43593" xr:uid="{3FB60C47-AF3C-460E-BEF7-46233AE76B3C}"/>
    <cellStyle name="Percent 2 3 2 6" xfId="8174" xr:uid="{6D061EA7-9F28-4AB8-83EE-4734FA2ECFFF}"/>
    <cellStyle name="Percent 2 3 2 6 2" xfId="9886" xr:uid="{C961C163-D5AF-491D-9623-352A433F803E}"/>
    <cellStyle name="Percent 2 3 2 6 2 2" xfId="13308" xr:uid="{8EA79712-CACD-4067-A9F0-3FBCADACF706}"/>
    <cellStyle name="Percent 2 3 2 6 2 2 2" xfId="26998" xr:uid="{D54C269D-FEC6-470F-A64B-3FFC08EE5CE4}"/>
    <cellStyle name="Percent 2 3 2 6 2 2 2 2" xfId="40690" xr:uid="{D9EC17DE-EF62-47A2-AD98-B540AF963159}"/>
    <cellStyle name="Percent 2 3 2 6 2 2 2 3" xfId="55574" xr:uid="{2BC95259-DF89-43CD-9DEA-EC48311AE0C0}"/>
    <cellStyle name="Percent 2 3 2 6 2 2 3" xfId="20154" xr:uid="{BCED3236-3FBB-432A-BB4E-6A4791F486B4}"/>
    <cellStyle name="Percent 2 3 2 6 2 2 4" xfId="33844" xr:uid="{A446CF91-02C5-4338-930F-991A31BC5C47}"/>
    <cellStyle name="Percent 2 3 2 6 2 2 5" xfId="48728" xr:uid="{8A397BAA-7E06-4C54-BEF2-3284AEF47D92}"/>
    <cellStyle name="Percent 2 3 2 6 2 3" xfId="23576" xr:uid="{C1B48468-6905-494F-AB9A-1A165CB969E3}"/>
    <cellStyle name="Percent 2 3 2 6 2 3 2" xfId="37268" xr:uid="{7FCC9EF0-85F5-4DC8-8B42-C192C471CDF1}"/>
    <cellStyle name="Percent 2 3 2 6 2 3 3" xfId="52152" xr:uid="{BADCF9EC-A347-4377-AFBD-7D116064B508}"/>
    <cellStyle name="Percent 2 3 2 6 2 4" xfId="16732" xr:uid="{8A9F3934-B055-4294-BEA5-9D80E042F616}"/>
    <cellStyle name="Percent 2 3 2 6 2 5" xfId="30422" xr:uid="{F3151E13-012C-4F29-A777-FE0C835E7ADF}"/>
    <cellStyle name="Percent 2 3 2 6 2 6" xfId="45306" xr:uid="{82C29145-C361-4584-A63E-BC126BE051F6}"/>
    <cellStyle name="Percent 2 3 2 6 3" xfId="11596" xr:uid="{2E5DC841-5B80-48AF-AE04-2D1FAC0472A7}"/>
    <cellStyle name="Percent 2 3 2 6 3 2" xfId="25286" xr:uid="{1F1567DC-99A2-4707-B7C0-C274EFDD14E6}"/>
    <cellStyle name="Percent 2 3 2 6 3 2 2" xfId="38978" xr:uid="{7D2E13C9-C598-4DA0-8B48-1598BDBA6354}"/>
    <cellStyle name="Percent 2 3 2 6 3 2 3" xfId="53862" xr:uid="{0A575777-5E2C-4DCA-AED6-AE77BEF1E19B}"/>
    <cellStyle name="Percent 2 3 2 6 3 3" xfId="18442" xr:uid="{FC34C4CF-5E5A-4F18-894B-B536445794AF}"/>
    <cellStyle name="Percent 2 3 2 6 3 4" xfId="32132" xr:uid="{4B3B2449-0553-428B-8ECA-7CD447A223BF}"/>
    <cellStyle name="Percent 2 3 2 6 3 5" xfId="47016" xr:uid="{C9355CD3-1C33-4E6B-AA2F-6CD3527B2B85}"/>
    <cellStyle name="Percent 2 3 2 6 4" xfId="21864" xr:uid="{8EAD8E20-B072-4B24-A047-F4DF5039E084}"/>
    <cellStyle name="Percent 2 3 2 6 4 2" xfId="35556" xr:uid="{C4A6B4EF-3924-4155-8C91-95EABA62B7D5}"/>
    <cellStyle name="Percent 2 3 2 6 4 3" xfId="50440" xr:uid="{F1363CE2-2321-4D5A-93E1-0D85DE5AEC68}"/>
    <cellStyle name="Percent 2 3 2 6 5" xfId="15020" xr:uid="{5BDA01B0-5244-4CEA-8975-54B2153E8BB4}"/>
    <cellStyle name="Percent 2 3 2 6 6" xfId="28710" xr:uid="{2A905361-8E55-45CD-AAFB-ABEF07D61530}"/>
    <cellStyle name="Percent 2 3 2 6 7" xfId="43594" xr:uid="{9FBF2579-1D87-4338-980B-0A929BF69750}"/>
    <cellStyle name="Percent 2 3 2 7" xfId="9872" xr:uid="{7F00FF11-7782-4249-8F50-720810863ACA}"/>
    <cellStyle name="Percent 2 3 2 7 2" xfId="13294" xr:uid="{2C7C02D4-9C5F-42A9-BED0-585B6A58E603}"/>
    <cellStyle name="Percent 2 3 2 7 2 2" xfId="26984" xr:uid="{367E5FD4-1D68-43E0-AF13-6349EF3DD490}"/>
    <cellStyle name="Percent 2 3 2 7 2 2 2" xfId="40676" xr:uid="{8516E18C-B256-4D11-875E-9C6850C1CBF7}"/>
    <cellStyle name="Percent 2 3 2 7 2 2 3" xfId="55560" xr:uid="{75D06F30-E961-4ABF-B9C8-59058B64761C}"/>
    <cellStyle name="Percent 2 3 2 7 2 3" xfId="20140" xr:uid="{32A580D3-B7DE-464B-BA94-BA387735B19A}"/>
    <cellStyle name="Percent 2 3 2 7 2 4" xfId="33830" xr:uid="{7295CE27-C0AE-4F1C-ABD6-5BF4A04FC114}"/>
    <cellStyle name="Percent 2 3 2 7 2 5" xfId="48714" xr:uid="{08B99267-F71E-47C3-A17D-05B0BD15728E}"/>
    <cellStyle name="Percent 2 3 2 7 3" xfId="23562" xr:uid="{146C5339-AA01-4786-9668-E48E61C1CFD3}"/>
    <cellStyle name="Percent 2 3 2 7 3 2" xfId="37254" xr:uid="{496A2584-F7AC-4596-BD7B-8A5BD3F54D4E}"/>
    <cellStyle name="Percent 2 3 2 7 3 3" xfId="52138" xr:uid="{57211406-A6EF-499D-A740-C2178EBA59B2}"/>
    <cellStyle name="Percent 2 3 2 7 4" xfId="16718" xr:uid="{C304DC8B-7B49-4D32-B0DC-A9C635E30C86}"/>
    <cellStyle name="Percent 2 3 2 7 5" xfId="30408" xr:uid="{CED305FE-D1B3-4ABF-8EF0-231C04EB7707}"/>
    <cellStyle name="Percent 2 3 2 7 6" xfId="45292" xr:uid="{24317189-BA9B-432B-90B9-8CAAE3AB3D92}"/>
    <cellStyle name="Percent 2 3 2 8" xfId="11582" xr:uid="{25CDAC2A-91C6-40E2-8207-32770B2FF450}"/>
    <cellStyle name="Percent 2 3 2 8 2" xfId="25272" xr:uid="{2DB50348-17E1-456D-9B68-C6A521095838}"/>
    <cellStyle name="Percent 2 3 2 8 2 2" xfId="38964" xr:uid="{833D8ECF-8DFA-4036-895A-C54FA50DBD5F}"/>
    <cellStyle name="Percent 2 3 2 8 2 3" xfId="53848" xr:uid="{DBD3F379-5B1E-45EB-B999-EE219EE0FB88}"/>
    <cellStyle name="Percent 2 3 2 8 3" xfId="18428" xr:uid="{CE3A95CB-036F-4321-B24C-FF3B9737469B}"/>
    <cellStyle name="Percent 2 3 2 8 4" xfId="32118" xr:uid="{BA85C400-799F-4760-B400-0FD77A589E60}"/>
    <cellStyle name="Percent 2 3 2 8 5" xfId="47002" xr:uid="{1F08175C-920E-4886-BF81-CF23706840FA}"/>
    <cellStyle name="Percent 2 3 2 9" xfId="21850" xr:uid="{1E11B240-1B21-4782-A7E0-E66D1BAE6696}"/>
    <cellStyle name="Percent 2 3 2 9 2" xfId="35542" xr:uid="{005FDD8B-2F9B-4ED7-A4BA-1CEB635F6A2C}"/>
    <cellStyle name="Percent 2 3 2 9 3" xfId="50426" xr:uid="{5A5D6A6F-6C67-488D-B37A-57E5B26DE7FE}"/>
    <cellStyle name="Percent 2 3 3" xfId="8175" xr:uid="{26AADBFD-DE44-4F3C-A8C5-CA3E3CF670DB}"/>
    <cellStyle name="Percent 2 3 3 10" xfId="43595" xr:uid="{4B2ECEEE-EF6E-4AD4-A626-340B41C94D01}"/>
    <cellStyle name="Percent 2 3 3 2" xfId="8176" xr:uid="{B75D0689-7363-432E-8ABD-531FA408CE2B}"/>
    <cellStyle name="Percent 2 3 3 2 2" xfId="8177" xr:uid="{3ED12717-9B1E-4933-BDE5-A7237865D632}"/>
    <cellStyle name="Percent 2 3 3 2 2 2" xfId="9889" xr:uid="{FEBC69F5-4CD7-420C-BC0D-D7B05F35954B}"/>
    <cellStyle name="Percent 2 3 3 2 2 2 2" xfId="13311" xr:uid="{F9EDC3CD-89C5-43A8-8568-EFAA2E3B7D26}"/>
    <cellStyle name="Percent 2 3 3 2 2 2 2 2" xfId="27001" xr:uid="{2A7ABDC7-BEA2-435F-A801-807424E4CB97}"/>
    <cellStyle name="Percent 2 3 3 2 2 2 2 2 2" xfId="40693" xr:uid="{90224F4F-CDEE-4BEE-92CA-89F3D300391F}"/>
    <cellStyle name="Percent 2 3 3 2 2 2 2 2 3" xfId="55577" xr:uid="{6457A6DF-376D-4335-8E4F-D6DC9C8D2E2D}"/>
    <cellStyle name="Percent 2 3 3 2 2 2 2 3" xfId="20157" xr:uid="{4F65CF54-FB6E-4835-88C3-252CFAB61353}"/>
    <cellStyle name="Percent 2 3 3 2 2 2 2 4" xfId="33847" xr:uid="{37E8742B-D1D0-4BB4-8C7F-DC9E85B7C170}"/>
    <cellStyle name="Percent 2 3 3 2 2 2 2 5" xfId="48731" xr:uid="{754E3D21-C579-431F-8145-18CECE44DC0A}"/>
    <cellStyle name="Percent 2 3 3 2 2 2 3" xfId="23579" xr:uid="{ABDA6ECC-77BD-4972-89BB-6092B4886207}"/>
    <cellStyle name="Percent 2 3 3 2 2 2 3 2" xfId="37271" xr:uid="{881FA47A-52CE-42A1-9DBE-EB42EF803CA3}"/>
    <cellStyle name="Percent 2 3 3 2 2 2 3 3" xfId="52155" xr:uid="{E392FEDE-A31B-4666-BC7C-7EE14DBEFA22}"/>
    <cellStyle name="Percent 2 3 3 2 2 2 4" xfId="16735" xr:uid="{FF13C28A-B265-488E-A5B5-1128AC8C346A}"/>
    <cellStyle name="Percent 2 3 3 2 2 2 5" xfId="30425" xr:uid="{712A780C-E0AD-4486-ABB0-4025A1D13027}"/>
    <cellStyle name="Percent 2 3 3 2 2 2 6" xfId="45309" xr:uid="{9DA32BC1-6FE2-42D6-B19E-8A743B0F1CA6}"/>
    <cellStyle name="Percent 2 3 3 2 2 3" xfId="11599" xr:uid="{71F31A57-532A-459C-9119-D686185FE8A5}"/>
    <cellStyle name="Percent 2 3 3 2 2 3 2" xfId="25289" xr:uid="{5D7AAA6A-0EF3-49C5-ACEE-D05F918E6BCB}"/>
    <cellStyle name="Percent 2 3 3 2 2 3 2 2" xfId="38981" xr:uid="{DD18E037-4B42-4865-8AC2-9A9191665FDB}"/>
    <cellStyle name="Percent 2 3 3 2 2 3 2 3" xfId="53865" xr:uid="{5ED5FC67-5804-4EED-B747-C89008D504AA}"/>
    <cellStyle name="Percent 2 3 3 2 2 3 3" xfId="18445" xr:uid="{92253461-CAEB-4DC2-9E28-B39BDBBFB31F}"/>
    <cellStyle name="Percent 2 3 3 2 2 3 4" xfId="32135" xr:uid="{A152142A-27AD-4EB0-B3BF-FD57E954F1F1}"/>
    <cellStyle name="Percent 2 3 3 2 2 3 5" xfId="47019" xr:uid="{8DD516C2-E801-42C5-BEB1-138121FFA6D6}"/>
    <cellStyle name="Percent 2 3 3 2 2 4" xfId="21867" xr:uid="{E402FDDB-CD10-402C-B0A3-7EDC8073B55E}"/>
    <cellStyle name="Percent 2 3 3 2 2 4 2" xfId="35559" xr:uid="{EEF103F5-D8D6-4238-A977-C38AA06650A2}"/>
    <cellStyle name="Percent 2 3 3 2 2 4 3" xfId="50443" xr:uid="{2307E1F1-6E02-4386-8362-CE633AC159AE}"/>
    <cellStyle name="Percent 2 3 3 2 2 5" xfId="15023" xr:uid="{DA1A4F5A-F4FC-44F0-BA85-8C0F341BFD45}"/>
    <cellStyle name="Percent 2 3 3 2 2 6" xfId="28713" xr:uid="{7BC4B4BC-A5D3-44A7-8496-344A7E81F4FA}"/>
    <cellStyle name="Percent 2 3 3 2 2 7" xfId="43597" xr:uid="{C3028AC1-9A87-4180-BBD4-E0FE3C970A2A}"/>
    <cellStyle name="Percent 2 3 3 2 3" xfId="9888" xr:uid="{B523EDBF-D245-4A1A-957E-4D798AB4D5E0}"/>
    <cellStyle name="Percent 2 3 3 2 3 2" xfId="13310" xr:uid="{48AC083F-68F7-4C4F-A61A-2F0E56CB7D00}"/>
    <cellStyle name="Percent 2 3 3 2 3 2 2" xfId="27000" xr:uid="{BA550E19-E3C5-4B79-8C51-6C90AA913BD0}"/>
    <cellStyle name="Percent 2 3 3 2 3 2 2 2" xfId="40692" xr:uid="{A185F829-BF0E-454D-BFA7-3073A812F1C2}"/>
    <cellStyle name="Percent 2 3 3 2 3 2 2 3" xfId="55576" xr:uid="{BA9F3B50-B948-4178-8380-875CC9CD23AA}"/>
    <cellStyle name="Percent 2 3 3 2 3 2 3" xfId="20156" xr:uid="{8BDACE3D-5542-432F-9DD3-FEAAAACBE721}"/>
    <cellStyle name="Percent 2 3 3 2 3 2 4" xfId="33846" xr:uid="{B612A774-56F4-40F8-87CA-0A115068B14C}"/>
    <cellStyle name="Percent 2 3 3 2 3 2 5" xfId="48730" xr:uid="{405ADBF7-214C-41AF-A906-F6E17EC16B9E}"/>
    <cellStyle name="Percent 2 3 3 2 3 3" xfId="23578" xr:uid="{0CC04F62-311E-494F-9085-0D9BC9552CB1}"/>
    <cellStyle name="Percent 2 3 3 2 3 3 2" xfId="37270" xr:uid="{58730870-1717-417D-B806-DF281728EC27}"/>
    <cellStyle name="Percent 2 3 3 2 3 3 3" xfId="52154" xr:uid="{25D126C0-9233-4100-9E24-66B7D4E18E84}"/>
    <cellStyle name="Percent 2 3 3 2 3 4" xfId="16734" xr:uid="{8CE6FD2F-6351-4A0F-8C1E-C991E44204C3}"/>
    <cellStyle name="Percent 2 3 3 2 3 5" xfId="30424" xr:uid="{1BC96411-6597-406C-994A-8A20D5DA7BB1}"/>
    <cellStyle name="Percent 2 3 3 2 3 6" xfId="45308" xr:uid="{0FC73484-25D2-43F5-B48B-C319421BC460}"/>
    <cellStyle name="Percent 2 3 3 2 4" xfId="11598" xr:uid="{CE4D83A6-E64A-4CD8-A6FF-C08FEEA62936}"/>
    <cellStyle name="Percent 2 3 3 2 4 2" xfId="25288" xr:uid="{AE36FBE7-9CCB-489A-8787-CEBF5CC69D08}"/>
    <cellStyle name="Percent 2 3 3 2 4 2 2" xfId="38980" xr:uid="{0FCBEF7C-7C80-4EF7-9577-7AB35818FEE6}"/>
    <cellStyle name="Percent 2 3 3 2 4 2 3" xfId="53864" xr:uid="{132D4399-38C4-4D46-97AF-39F170891E62}"/>
    <cellStyle name="Percent 2 3 3 2 4 3" xfId="18444" xr:uid="{A0EC7377-48A8-4560-810B-3C19482D56B9}"/>
    <cellStyle name="Percent 2 3 3 2 4 4" xfId="32134" xr:uid="{05EE8B1B-2EEF-4AA3-AEE9-CF6D70A32CC8}"/>
    <cellStyle name="Percent 2 3 3 2 4 5" xfId="47018" xr:uid="{FD172436-49B1-47B0-8DE3-028F5C87558A}"/>
    <cellStyle name="Percent 2 3 3 2 5" xfId="21866" xr:uid="{6E7E3E2C-12D3-4697-ABA2-21A253513835}"/>
    <cellStyle name="Percent 2 3 3 2 5 2" xfId="35558" xr:uid="{D611403A-C587-490D-9CAF-C2A32DBC593D}"/>
    <cellStyle name="Percent 2 3 3 2 5 3" xfId="50442" xr:uid="{5FFA7931-15EF-4460-BD3B-54FC91D080AB}"/>
    <cellStyle name="Percent 2 3 3 2 6" xfId="15022" xr:uid="{53DE4DD4-576A-4CD0-B5A9-A822216E550D}"/>
    <cellStyle name="Percent 2 3 3 2 7" xfId="28712" xr:uid="{2DA0DBDA-4385-48C9-B8E9-08A88CBEDFD7}"/>
    <cellStyle name="Percent 2 3 3 2 8" xfId="43596" xr:uid="{3070F8D7-E265-4E34-8ACC-1DDA590D396A}"/>
    <cellStyle name="Percent 2 3 3 3" xfId="8178" xr:uid="{B53E6191-E939-4DBB-B8A9-0DA676271D4F}"/>
    <cellStyle name="Percent 2 3 3 3 2" xfId="9890" xr:uid="{1328164D-BAC8-4BDB-902C-CC26F07A43D6}"/>
    <cellStyle name="Percent 2 3 3 3 2 2" xfId="13312" xr:uid="{FE869065-7E42-46A7-8FCE-A7F5BAABFE35}"/>
    <cellStyle name="Percent 2 3 3 3 2 2 2" xfId="27002" xr:uid="{819178CB-BB07-4C5A-9B65-996AD1AD1685}"/>
    <cellStyle name="Percent 2 3 3 3 2 2 2 2" xfId="40694" xr:uid="{5B4746F6-1B8A-47EE-89AD-25158F7E7AC1}"/>
    <cellStyle name="Percent 2 3 3 3 2 2 2 3" xfId="55578" xr:uid="{056FDCB4-123F-45D5-94E8-3D749E1BA41C}"/>
    <cellStyle name="Percent 2 3 3 3 2 2 3" xfId="20158" xr:uid="{DCEFCE4F-F14C-4F2D-929C-63DF5EE3E0BE}"/>
    <cellStyle name="Percent 2 3 3 3 2 2 4" xfId="33848" xr:uid="{3EE0978A-2661-406D-9B60-987E5F37DE87}"/>
    <cellStyle name="Percent 2 3 3 3 2 2 5" xfId="48732" xr:uid="{1D3F70F6-7654-4233-A84C-A8E003CFE233}"/>
    <cellStyle name="Percent 2 3 3 3 2 3" xfId="23580" xr:uid="{5C854F23-D649-44F4-81CB-4E84E08FB796}"/>
    <cellStyle name="Percent 2 3 3 3 2 3 2" xfId="37272" xr:uid="{C345334D-F5FE-46FB-AFE0-0FF9CF9FF470}"/>
    <cellStyle name="Percent 2 3 3 3 2 3 3" xfId="52156" xr:uid="{799A39E1-DB8C-4F47-A280-EEE7A80DF51A}"/>
    <cellStyle name="Percent 2 3 3 3 2 4" xfId="16736" xr:uid="{4BA2C160-15D7-4636-8093-96E193ECF99D}"/>
    <cellStyle name="Percent 2 3 3 3 2 5" xfId="30426" xr:uid="{E4F62DB2-01F7-43E5-A2F0-4E5A6CBEC9F4}"/>
    <cellStyle name="Percent 2 3 3 3 2 6" xfId="45310" xr:uid="{CC803826-AD5F-467C-8ED1-EBDD17063055}"/>
    <cellStyle name="Percent 2 3 3 3 3" xfId="11600" xr:uid="{9AA3BF2A-A8D5-455B-B862-7FB580111A05}"/>
    <cellStyle name="Percent 2 3 3 3 3 2" xfId="25290" xr:uid="{FB0BB467-A805-4ECC-AA5E-F7B16E7223DA}"/>
    <cellStyle name="Percent 2 3 3 3 3 2 2" xfId="38982" xr:uid="{B058A1C8-4772-4653-8F70-9FEBE3DAD78D}"/>
    <cellStyle name="Percent 2 3 3 3 3 2 3" xfId="53866" xr:uid="{71EA8959-4249-478C-AD98-BEF69CDC3AA6}"/>
    <cellStyle name="Percent 2 3 3 3 3 3" xfId="18446" xr:uid="{81192402-F8FE-474F-8AF3-D32A352C6D1D}"/>
    <cellStyle name="Percent 2 3 3 3 3 4" xfId="32136" xr:uid="{8CF4A02E-F896-40B6-BECA-BEC5FA37958A}"/>
    <cellStyle name="Percent 2 3 3 3 3 5" xfId="47020" xr:uid="{7C799526-0BAC-4706-A550-C5F58FE02914}"/>
    <cellStyle name="Percent 2 3 3 3 4" xfId="21868" xr:uid="{31448ED9-4218-4099-8206-6F821C2ED8BA}"/>
    <cellStyle name="Percent 2 3 3 3 4 2" xfId="35560" xr:uid="{056120DC-CCCC-4211-8AF9-20258AC251AB}"/>
    <cellStyle name="Percent 2 3 3 3 4 3" xfId="50444" xr:uid="{33984377-B537-4BF2-8F31-DA2D63C175CC}"/>
    <cellStyle name="Percent 2 3 3 3 5" xfId="15024" xr:uid="{ED58E710-81A0-440C-9CB5-20CD6F23FD25}"/>
    <cellStyle name="Percent 2 3 3 3 6" xfId="28714" xr:uid="{97769BC4-6C8D-4DE8-939A-269164FB1073}"/>
    <cellStyle name="Percent 2 3 3 3 7" xfId="43598" xr:uid="{1C4C44CB-538F-4760-8229-64B00EAD61BD}"/>
    <cellStyle name="Percent 2 3 3 4" xfId="8179" xr:uid="{62197BC6-265C-4BD8-B983-5723645B24D6}"/>
    <cellStyle name="Percent 2 3 3 4 2" xfId="9891" xr:uid="{E5325B59-D5D2-45B3-85C2-3F239B36C64B}"/>
    <cellStyle name="Percent 2 3 3 4 2 2" xfId="13313" xr:uid="{5376CC13-D018-4A71-B514-53DE9F4E4BAF}"/>
    <cellStyle name="Percent 2 3 3 4 2 2 2" xfId="27003" xr:uid="{7AAB52BF-8E63-43D7-B4EC-9FCF658E8100}"/>
    <cellStyle name="Percent 2 3 3 4 2 2 2 2" xfId="40695" xr:uid="{BFAFC35B-CBAE-4E75-8CB1-D071B3BFA961}"/>
    <cellStyle name="Percent 2 3 3 4 2 2 2 3" xfId="55579" xr:uid="{1B39097F-80FD-445C-8468-63239997CE93}"/>
    <cellStyle name="Percent 2 3 3 4 2 2 3" xfId="20159" xr:uid="{8071A42A-537D-4774-9AEA-0F4595B9BB88}"/>
    <cellStyle name="Percent 2 3 3 4 2 2 4" xfId="33849" xr:uid="{87E6BA75-406F-40AD-AB39-E4C820A745D3}"/>
    <cellStyle name="Percent 2 3 3 4 2 2 5" xfId="48733" xr:uid="{E81E6592-0C9D-4138-8452-956C819F4041}"/>
    <cellStyle name="Percent 2 3 3 4 2 3" xfId="23581" xr:uid="{D73E3DE9-1DE4-45A8-BC46-2D106F75D3AF}"/>
    <cellStyle name="Percent 2 3 3 4 2 3 2" xfId="37273" xr:uid="{0BC8934F-FC96-48BD-9C45-5C9D45D1B9A6}"/>
    <cellStyle name="Percent 2 3 3 4 2 3 3" xfId="52157" xr:uid="{A1794634-F139-433B-804C-E0B2BA27C680}"/>
    <cellStyle name="Percent 2 3 3 4 2 4" xfId="16737" xr:uid="{3955B5BF-8505-4C02-9F7D-B1989CA34AFD}"/>
    <cellStyle name="Percent 2 3 3 4 2 5" xfId="30427" xr:uid="{5DC279EB-0717-499B-9E0E-336D520FD112}"/>
    <cellStyle name="Percent 2 3 3 4 2 6" xfId="45311" xr:uid="{9F65CA6B-B476-44E1-98FB-6075DA19FC51}"/>
    <cellStyle name="Percent 2 3 3 4 3" xfId="11601" xr:uid="{7CD64BE0-76E2-4CB6-9970-EA051EF4A35B}"/>
    <cellStyle name="Percent 2 3 3 4 3 2" xfId="25291" xr:uid="{0A56DC5B-4FB5-4E29-B43D-C6ECFE0F19CE}"/>
    <cellStyle name="Percent 2 3 3 4 3 2 2" xfId="38983" xr:uid="{5BFEA5C1-EE78-44BF-9135-DEDAAF40A048}"/>
    <cellStyle name="Percent 2 3 3 4 3 2 3" xfId="53867" xr:uid="{119DC212-E7E3-4C0A-8423-7D9824013FA4}"/>
    <cellStyle name="Percent 2 3 3 4 3 3" xfId="18447" xr:uid="{3000886D-AAFD-483F-85FB-19FD537F8DA6}"/>
    <cellStyle name="Percent 2 3 3 4 3 4" xfId="32137" xr:uid="{7F95643B-E44C-450B-97FB-9BCEBB5DBF2F}"/>
    <cellStyle name="Percent 2 3 3 4 3 5" xfId="47021" xr:uid="{3F068A40-AC6D-4477-BFBE-C4D82C44AF5B}"/>
    <cellStyle name="Percent 2 3 3 4 4" xfId="21869" xr:uid="{88B76BAA-9224-427A-AA75-8A4724BD1FD8}"/>
    <cellStyle name="Percent 2 3 3 4 4 2" xfId="35561" xr:uid="{73015593-67B3-40F9-8978-A3B7B29A7E0D}"/>
    <cellStyle name="Percent 2 3 3 4 4 3" xfId="50445" xr:uid="{6CE8D57C-E975-4CEE-A92C-93598563E456}"/>
    <cellStyle name="Percent 2 3 3 4 5" xfId="15025" xr:uid="{42525D8F-A1D7-4239-9955-7851C936FD1F}"/>
    <cellStyle name="Percent 2 3 3 4 6" xfId="28715" xr:uid="{66D59D5B-4A80-403B-96D6-79A662816911}"/>
    <cellStyle name="Percent 2 3 3 4 7" xfId="43599" xr:uid="{E7240E42-8FD3-4BD2-AC8B-C2A98D666E89}"/>
    <cellStyle name="Percent 2 3 3 5" xfId="9887" xr:uid="{020DBCB0-077D-441A-90C9-732AA7169D2A}"/>
    <cellStyle name="Percent 2 3 3 5 2" xfId="13309" xr:uid="{C30B6189-5405-4FAB-9033-FA41049E5599}"/>
    <cellStyle name="Percent 2 3 3 5 2 2" xfId="26999" xr:uid="{4031E9B6-74DB-4F39-BB65-F464E450B905}"/>
    <cellStyle name="Percent 2 3 3 5 2 2 2" xfId="40691" xr:uid="{4AF8AED0-8DDC-4A8F-BBEC-21E1080DF2B6}"/>
    <cellStyle name="Percent 2 3 3 5 2 2 3" xfId="55575" xr:uid="{CB5E8EE2-E7EF-4C87-88AE-CF8F4EB2DAE3}"/>
    <cellStyle name="Percent 2 3 3 5 2 3" xfId="20155" xr:uid="{760C974D-394C-4D2B-BB3F-6539CE39FF31}"/>
    <cellStyle name="Percent 2 3 3 5 2 4" xfId="33845" xr:uid="{CD1A0134-7B40-4980-9FC4-A539576C9E08}"/>
    <cellStyle name="Percent 2 3 3 5 2 5" xfId="48729" xr:uid="{18CE7D12-ABCE-40CC-84F9-6C1BC62B6F7F}"/>
    <cellStyle name="Percent 2 3 3 5 3" xfId="23577" xr:uid="{FBCD5AF5-4C13-4B20-BC2E-11372E505833}"/>
    <cellStyle name="Percent 2 3 3 5 3 2" xfId="37269" xr:uid="{3D4E1E09-951C-462C-A65B-D8B5222B2324}"/>
    <cellStyle name="Percent 2 3 3 5 3 3" xfId="52153" xr:uid="{1F32E752-B55A-4A22-90F5-F2903BF2EF72}"/>
    <cellStyle name="Percent 2 3 3 5 4" xfId="16733" xr:uid="{4BC341BC-4367-412D-AEBA-DF2DD24F0ACA}"/>
    <cellStyle name="Percent 2 3 3 5 5" xfId="30423" xr:uid="{D05AF80F-DDA8-4542-90D0-DF0EEA1752B4}"/>
    <cellStyle name="Percent 2 3 3 5 6" xfId="45307" xr:uid="{A692FCAF-C270-4A5F-B91B-A148D83E9B3C}"/>
    <cellStyle name="Percent 2 3 3 6" xfId="11597" xr:uid="{664A1988-E527-4E87-85B7-42276C05622F}"/>
    <cellStyle name="Percent 2 3 3 6 2" xfId="25287" xr:uid="{A59B0606-7DF9-4D85-AC1B-989108BA36CF}"/>
    <cellStyle name="Percent 2 3 3 6 2 2" xfId="38979" xr:uid="{E2B31973-BF59-49C5-BA43-531F98339AA8}"/>
    <cellStyle name="Percent 2 3 3 6 2 3" xfId="53863" xr:uid="{E5C657C6-BA66-46CA-9770-1BA8AFE54A51}"/>
    <cellStyle name="Percent 2 3 3 6 3" xfId="18443" xr:uid="{8F06B54F-2447-4A81-82FB-48AAACA8B999}"/>
    <cellStyle name="Percent 2 3 3 6 4" xfId="32133" xr:uid="{3B4ED505-493B-4E77-84F2-72D95D48780D}"/>
    <cellStyle name="Percent 2 3 3 6 5" xfId="47017" xr:uid="{DCAFB451-65D0-45B0-852A-6D815E9CFA94}"/>
    <cellStyle name="Percent 2 3 3 7" xfId="21865" xr:uid="{C890B33B-883A-4384-8EEF-B9C23F2059D2}"/>
    <cellStyle name="Percent 2 3 3 7 2" xfId="35557" xr:uid="{38A469D8-6EA1-4760-BC97-D08AFA826B76}"/>
    <cellStyle name="Percent 2 3 3 7 3" xfId="50441" xr:uid="{39450505-EDC7-4124-8126-C022A21DF968}"/>
    <cellStyle name="Percent 2 3 3 8" xfId="15021" xr:uid="{4BA6CCF1-2C6C-4B87-B0F7-52955B3EEDAA}"/>
    <cellStyle name="Percent 2 3 3 9" xfId="28711" xr:uid="{C0E06DCE-8EFB-48FE-B9D9-4DF9F40855CD}"/>
    <cellStyle name="Percent 2 3 4" xfId="8180" xr:uid="{CD0F9B88-698F-4968-BAD9-075C9DF470AB}"/>
    <cellStyle name="Percent 2 3 4 10" xfId="43600" xr:uid="{B4C4BCB1-67C0-4B9C-9D49-EDA1AB508B7C}"/>
    <cellStyle name="Percent 2 3 4 2" xfId="8181" xr:uid="{E278639A-3FA1-4F7E-BF67-3B3258665EA8}"/>
    <cellStyle name="Percent 2 3 4 2 2" xfId="8182" xr:uid="{114CC4FD-A239-4784-8DF3-6E1F040A9581}"/>
    <cellStyle name="Percent 2 3 4 2 2 2" xfId="9894" xr:uid="{0752E1E2-D78D-42FB-ACB6-824E35C0F8F5}"/>
    <cellStyle name="Percent 2 3 4 2 2 2 2" xfId="13316" xr:uid="{0E03724A-8941-4CE8-9053-E9091B7EB691}"/>
    <cellStyle name="Percent 2 3 4 2 2 2 2 2" xfId="27006" xr:uid="{1C7D6621-FF1D-47CB-94BC-63D6D67939C2}"/>
    <cellStyle name="Percent 2 3 4 2 2 2 2 2 2" xfId="40698" xr:uid="{42928353-1371-42C7-9654-5DB328F5E589}"/>
    <cellStyle name="Percent 2 3 4 2 2 2 2 2 3" xfId="55582" xr:uid="{2B0AFB97-FF9D-4C0F-86BB-0137EDC5B40C}"/>
    <cellStyle name="Percent 2 3 4 2 2 2 2 3" xfId="20162" xr:uid="{366AA58C-D424-4E9D-BD13-244FD40BFE42}"/>
    <cellStyle name="Percent 2 3 4 2 2 2 2 4" xfId="33852" xr:uid="{19BBB17A-ADC9-4C4A-A86B-16C34CB9BDA5}"/>
    <cellStyle name="Percent 2 3 4 2 2 2 2 5" xfId="48736" xr:uid="{13AEDF8F-B310-4583-B146-D3DBD9CB500C}"/>
    <cellStyle name="Percent 2 3 4 2 2 2 3" xfId="23584" xr:uid="{6D59677B-7F74-4744-8250-55FA7F0F33B7}"/>
    <cellStyle name="Percent 2 3 4 2 2 2 3 2" xfId="37276" xr:uid="{22E4EFC0-77D8-44AC-BA38-EAA19E484F70}"/>
    <cellStyle name="Percent 2 3 4 2 2 2 3 3" xfId="52160" xr:uid="{D6090F20-C8C2-48F1-B173-69BB1C93A1C8}"/>
    <cellStyle name="Percent 2 3 4 2 2 2 4" xfId="16740" xr:uid="{3AE0D175-C400-4C8C-8A8A-45B09DED0231}"/>
    <cellStyle name="Percent 2 3 4 2 2 2 5" xfId="30430" xr:uid="{DB4871E0-64F2-40C7-9F50-291AF4D60FDC}"/>
    <cellStyle name="Percent 2 3 4 2 2 2 6" xfId="45314" xr:uid="{E03B4055-E070-4A1B-9583-71BD379C7E19}"/>
    <cellStyle name="Percent 2 3 4 2 2 3" xfId="11604" xr:uid="{9ECB15EA-4897-43CE-A8A9-706DA1708552}"/>
    <cellStyle name="Percent 2 3 4 2 2 3 2" xfId="25294" xr:uid="{605E4675-B01C-437F-9937-49774B00DB36}"/>
    <cellStyle name="Percent 2 3 4 2 2 3 2 2" xfId="38986" xr:uid="{4F38BAAE-732B-4359-82AC-75C8BB412939}"/>
    <cellStyle name="Percent 2 3 4 2 2 3 2 3" xfId="53870" xr:uid="{682C60DC-D43D-4297-9CA3-F7930B111D19}"/>
    <cellStyle name="Percent 2 3 4 2 2 3 3" xfId="18450" xr:uid="{757272CE-9851-4AA9-B652-498C1BF33A4E}"/>
    <cellStyle name="Percent 2 3 4 2 2 3 4" xfId="32140" xr:uid="{144D6AF8-1060-43E8-95D9-735FEFB13C13}"/>
    <cellStyle name="Percent 2 3 4 2 2 3 5" xfId="47024" xr:uid="{4F93B12E-2C52-4443-87E8-325D07C7D703}"/>
    <cellStyle name="Percent 2 3 4 2 2 4" xfId="21872" xr:uid="{E3A770CE-C02F-4B23-A426-212B1B39F4D5}"/>
    <cellStyle name="Percent 2 3 4 2 2 4 2" xfId="35564" xr:uid="{F2CEB2A3-16FD-4F38-BC28-C8BB224C0545}"/>
    <cellStyle name="Percent 2 3 4 2 2 4 3" xfId="50448" xr:uid="{50FFEDDB-3E22-45EB-9D13-A1D4DF4E48E6}"/>
    <cellStyle name="Percent 2 3 4 2 2 5" xfId="15028" xr:uid="{AD651BA2-6107-4A76-85B9-F26D29693537}"/>
    <cellStyle name="Percent 2 3 4 2 2 6" xfId="28718" xr:uid="{68E0C97E-FBC2-445B-88BE-0124D01B2015}"/>
    <cellStyle name="Percent 2 3 4 2 2 7" xfId="43602" xr:uid="{949AB15C-6961-4BDB-8E44-D8E9113B8314}"/>
    <cellStyle name="Percent 2 3 4 2 3" xfId="9893" xr:uid="{E0331884-2CAA-490C-B697-234B0F474C43}"/>
    <cellStyle name="Percent 2 3 4 2 3 2" xfId="13315" xr:uid="{2A5FD9C1-1EE3-4395-960B-CD31622204FF}"/>
    <cellStyle name="Percent 2 3 4 2 3 2 2" xfId="27005" xr:uid="{7BE1FB4D-E71B-4733-903A-596C7BFEF714}"/>
    <cellStyle name="Percent 2 3 4 2 3 2 2 2" xfId="40697" xr:uid="{CF4B4EA5-3C6E-42DC-8E33-5EABAA5A64FC}"/>
    <cellStyle name="Percent 2 3 4 2 3 2 2 3" xfId="55581" xr:uid="{08C24938-0788-43A9-9285-F30428CB46D2}"/>
    <cellStyle name="Percent 2 3 4 2 3 2 3" xfId="20161" xr:uid="{C6B6277A-C191-4CF3-AC2D-48F92AB2293F}"/>
    <cellStyle name="Percent 2 3 4 2 3 2 4" xfId="33851" xr:uid="{ECA2E1D3-0FCB-4530-B2A0-F9BC6FD80B40}"/>
    <cellStyle name="Percent 2 3 4 2 3 2 5" xfId="48735" xr:uid="{C14635A8-CF08-4F7B-AB27-06523DDAFA8A}"/>
    <cellStyle name="Percent 2 3 4 2 3 3" xfId="23583" xr:uid="{38EC9BC5-3B6F-4B16-A8BA-C6EBD50BEC53}"/>
    <cellStyle name="Percent 2 3 4 2 3 3 2" xfId="37275" xr:uid="{1634C36A-8C2C-4B4E-9C12-1FC7B31945CD}"/>
    <cellStyle name="Percent 2 3 4 2 3 3 3" xfId="52159" xr:uid="{F87A8BC0-CC49-4BE3-9A3B-FFDE133A6D85}"/>
    <cellStyle name="Percent 2 3 4 2 3 4" xfId="16739" xr:uid="{75B69317-7D5E-4C65-8DA4-5FF443172F5F}"/>
    <cellStyle name="Percent 2 3 4 2 3 5" xfId="30429" xr:uid="{0E387CA9-3AEC-4825-B94D-93CAE49E0026}"/>
    <cellStyle name="Percent 2 3 4 2 3 6" xfId="45313" xr:uid="{AA40434F-EAEC-4045-B2A2-02DE51CD5610}"/>
    <cellStyle name="Percent 2 3 4 2 4" xfId="11603" xr:uid="{6360B7F0-6F55-465E-BDAF-26ACC5562543}"/>
    <cellStyle name="Percent 2 3 4 2 4 2" xfId="25293" xr:uid="{D6E74B80-BBE1-4B99-970B-D4FDA7F3C101}"/>
    <cellStyle name="Percent 2 3 4 2 4 2 2" xfId="38985" xr:uid="{293936DD-4103-4956-BC23-B988E2AA9499}"/>
    <cellStyle name="Percent 2 3 4 2 4 2 3" xfId="53869" xr:uid="{0437DB29-5E28-47FB-AC5F-141E040A708B}"/>
    <cellStyle name="Percent 2 3 4 2 4 3" xfId="18449" xr:uid="{0E2A67D5-C992-4BEC-B71F-A1BD953BBC35}"/>
    <cellStyle name="Percent 2 3 4 2 4 4" xfId="32139" xr:uid="{A645A36B-0299-442A-AAB2-099528A97D39}"/>
    <cellStyle name="Percent 2 3 4 2 4 5" xfId="47023" xr:uid="{48467B78-135A-4F9F-91E6-53338FF8663B}"/>
    <cellStyle name="Percent 2 3 4 2 5" xfId="21871" xr:uid="{916BBC75-FA40-48AF-AFF8-6EDFD08F0E18}"/>
    <cellStyle name="Percent 2 3 4 2 5 2" xfId="35563" xr:uid="{601C2EAC-2BCF-45BB-AC36-ECAEB17ED7B9}"/>
    <cellStyle name="Percent 2 3 4 2 5 3" xfId="50447" xr:uid="{7EE42BCA-4996-4198-AD37-FAD6DC76B9E0}"/>
    <cellStyle name="Percent 2 3 4 2 6" xfId="15027" xr:uid="{7079961A-46A0-4F62-A926-3937FFEC72F5}"/>
    <cellStyle name="Percent 2 3 4 2 7" xfId="28717" xr:uid="{A949B4EB-79AD-470E-A66B-891910ED979C}"/>
    <cellStyle name="Percent 2 3 4 2 8" xfId="43601" xr:uid="{AEEB301C-77E9-4DF7-809D-CC5C575E24E6}"/>
    <cellStyle name="Percent 2 3 4 3" xfId="8183" xr:uid="{CDDB08CB-9191-4FE8-B44B-CF293CC22D10}"/>
    <cellStyle name="Percent 2 3 4 3 2" xfId="9895" xr:uid="{FBB5CEF5-4F4E-4A28-8C7C-EC13896E3034}"/>
    <cellStyle name="Percent 2 3 4 3 2 2" xfId="13317" xr:uid="{4B970C48-2F59-46E6-9C0F-E82F2055DB23}"/>
    <cellStyle name="Percent 2 3 4 3 2 2 2" xfId="27007" xr:uid="{5E14F6A0-850D-43D9-8CD0-CC9DFEF13A44}"/>
    <cellStyle name="Percent 2 3 4 3 2 2 2 2" xfId="40699" xr:uid="{1B7B81B2-E4FF-42E4-BAEC-191B84A2A0AA}"/>
    <cellStyle name="Percent 2 3 4 3 2 2 2 3" xfId="55583" xr:uid="{0B6A48D5-ACE1-4068-9C1D-6EECDA957CBA}"/>
    <cellStyle name="Percent 2 3 4 3 2 2 3" xfId="20163" xr:uid="{2A0A3F77-6E0E-4896-B521-34BDBF593F96}"/>
    <cellStyle name="Percent 2 3 4 3 2 2 4" xfId="33853" xr:uid="{9EAA2DCC-8361-4B32-9B43-157C2941B857}"/>
    <cellStyle name="Percent 2 3 4 3 2 2 5" xfId="48737" xr:uid="{6688C66C-C23F-41D8-BDD5-720D4A8D0640}"/>
    <cellStyle name="Percent 2 3 4 3 2 3" xfId="23585" xr:uid="{49DCABB2-D5AE-455C-9242-4C8AA65D5E3D}"/>
    <cellStyle name="Percent 2 3 4 3 2 3 2" xfId="37277" xr:uid="{44EFE727-AE5C-415D-BBC1-328051140B53}"/>
    <cellStyle name="Percent 2 3 4 3 2 3 3" xfId="52161" xr:uid="{CDCF9BB9-56EF-4DD8-8335-D8B9261E858D}"/>
    <cellStyle name="Percent 2 3 4 3 2 4" xfId="16741" xr:uid="{C0EBDF66-6964-4914-AD25-38D314988E27}"/>
    <cellStyle name="Percent 2 3 4 3 2 5" xfId="30431" xr:uid="{87498A2B-08E3-47EC-B6B1-833BB33F41C8}"/>
    <cellStyle name="Percent 2 3 4 3 2 6" xfId="45315" xr:uid="{E49915EA-DBE8-4938-B49F-A1AF9C818463}"/>
    <cellStyle name="Percent 2 3 4 3 3" xfId="11605" xr:uid="{8AC99A8C-324D-49EE-8013-9874105243E7}"/>
    <cellStyle name="Percent 2 3 4 3 3 2" xfId="25295" xr:uid="{590194D5-6562-4938-BFAA-4873BC79AA1B}"/>
    <cellStyle name="Percent 2 3 4 3 3 2 2" xfId="38987" xr:uid="{6974F318-B456-4B72-98B3-29CBC7F1BDEC}"/>
    <cellStyle name="Percent 2 3 4 3 3 2 3" xfId="53871" xr:uid="{3F3EE5D1-55E3-41F4-8858-7B83EEAD18BD}"/>
    <cellStyle name="Percent 2 3 4 3 3 3" xfId="18451" xr:uid="{89D94DF7-3F9D-41F9-9F99-2D46AAD1224E}"/>
    <cellStyle name="Percent 2 3 4 3 3 4" xfId="32141" xr:uid="{C0FE8F0F-57FE-4CDB-8DA5-C32BDA66792D}"/>
    <cellStyle name="Percent 2 3 4 3 3 5" xfId="47025" xr:uid="{B68FE76F-381A-4B56-B9BF-D41F566A7012}"/>
    <cellStyle name="Percent 2 3 4 3 4" xfId="21873" xr:uid="{FC3B25EA-0B3F-42BC-8E6C-8D2A06E11C96}"/>
    <cellStyle name="Percent 2 3 4 3 4 2" xfId="35565" xr:uid="{0BEAA338-8A97-4D23-9062-FCC6FDDA5B90}"/>
    <cellStyle name="Percent 2 3 4 3 4 3" xfId="50449" xr:uid="{4F0DFF30-6255-4D68-B91C-BC37A6026019}"/>
    <cellStyle name="Percent 2 3 4 3 5" xfId="15029" xr:uid="{4B282139-F123-47A3-BEF9-4DD3A23112D1}"/>
    <cellStyle name="Percent 2 3 4 3 6" xfId="28719" xr:uid="{BE1BB84A-45E1-4B36-9276-7528373C8494}"/>
    <cellStyle name="Percent 2 3 4 3 7" xfId="43603" xr:uid="{1824803C-AFA6-49E1-8903-46438ED3E445}"/>
    <cellStyle name="Percent 2 3 4 4" xfId="8184" xr:uid="{A5113E21-1323-4B2D-9BCC-CABEEDB927C3}"/>
    <cellStyle name="Percent 2 3 4 4 2" xfId="9896" xr:uid="{7BA0460A-1D12-4ABA-A64B-91387ADB5898}"/>
    <cellStyle name="Percent 2 3 4 4 2 2" xfId="13318" xr:uid="{27ADBEAC-753F-4BB2-A3AB-0BDA7C2EE6FD}"/>
    <cellStyle name="Percent 2 3 4 4 2 2 2" xfId="27008" xr:uid="{C7E911E1-FEF0-4305-9F56-CC630DB3E944}"/>
    <cellStyle name="Percent 2 3 4 4 2 2 2 2" xfId="40700" xr:uid="{01E1F53F-3ECE-401A-8988-BF3318024B42}"/>
    <cellStyle name="Percent 2 3 4 4 2 2 2 3" xfId="55584" xr:uid="{35B6B09D-C034-42E8-85F9-F64A1EFB524C}"/>
    <cellStyle name="Percent 2 3 4 4 2 2 3" xfId="20164" xr:uid="{D7DD1F7E-9EDE-4A2E-81D5-0999042F0177}"/>
    <cellStyle name="Percent 2 3 4 4 2 2 4" xfId="33854" xr:uid="{7D587B75-1032-4708-8774-DC3C042DE544}"/>
    <cellStyle name="Percent 2 3 4 4 2 2 5" xfId="48738" xr:uid="{A60BC28A-8FC4-4FBD-B8F6-29452AB6525A}"/>
    <cellStyle name="Percent 2 3 4 4 2 3" xfId="23586" xr:uid="{E2A585A5-3D92-41D3-88D8-9E0D5C503026}"/>
    <cellStyle name="Percent 2 3 4 4 2 3 2" xfId="37278" xr:uid="{DF528A0C-51B8-4688-840D-5FD49568552F}"/>
    <cellStyle name="Percent 2 3 4 4 2 3 3" xfId="52162" xr:uid="{6EE2E070-D05D-4B27-BD1C-20147385085B}"/>
    <cellStyle name="Percent 2 3 4 4 2 4" xfId="16742" xr:uid="{FD068306-B235-45F2-9A6A-9691DF6CE02A}"/>
    <cellStyle name="Percent 2 3 4 4 2 5" xfId="30432" xr:uid="{C84135BC-2249-46A7-B78D-34D13CAA3513}"/>
    <cellStyle name="Percent 2 3 4 4 2 6" xfId="45316" xr:uid="{8AAF0492-F7CF-44C7-B833-6E6C75527F4B}"/>
    <cellStyle name="Percent 2 3 4 4 3" xfId="11606" xr:uid="{66A7F00F-FE9D-40CB-8518-DAA5869C48CC}"/>
    <cellStyle name="Percent 2 3 4 4 3 2" xfId="25296" xr:uid="{4EE53F70-3706-4D3D-8171-CD91A17E31A9}"/>
    <cellStyle name="Percent 2 3 4 4 3 2 2" xfId="38988" xr:uid="{5994DB2B-D2BA-4FE0-BD96-6B2F359B8317}"/>
    <cellStyle name="Percent 2 3 4 4 3 2 3" xfId="53872" xr:uid="{A5382E85-6965-4F56-9DFF-105C2A92C0EE}"/>
    <cellStyle name="Percent 2 3 4 4 3 3" xfId="18452" xr:uid="{1711D659-68D7-41A7-9DD8-F4E36AA74656}"/>
    <cellStyle name="Percent 2 3 4 4 3 4" xfId="32142" xr:uid="{82813FEF-B962-49FE-B2F3-37350EFDCD1E}"/>
    <cellStyle name="Percent 2 3 4 4 3 5" xfId="47026" xr:uid="{3C147EE3-26D6-4913-B2BE-DFC18024667F}"/>
    <cellStyle name="Percent 2 3 4 4 4" xfId="21874" xr:uid="{FB2438AA-1C6A-4D40-96B8-C67C6F5625ED}"/>
    <cellStyle name="Percent 2 3 4 4 4 2" xfId="35566" xr:uid="{9C7F59BC-788B-494D-9A8F-1C351E9E1623}"/>
    <cellStyle name="Percent 2 3 4 4 4 3" xfId="50450" xr:uid="{40F8ED0B-30DE-4F7A-8FFB-90CC7B3ACA10}"/>
    <cellStyle name="Percent 2 3 4 4 5" xfId="15030" xr:uid="{45D73B5B-2B7F-4D49-B27F-B6CBFC9B9083}"/>
    <cellStyle name="Percent 2 3 4 4 6" xfId="28720" xr:uid="{83698948-5BEB-4DF9-8E6D-224E82816FCF}"/>
    <cellStyle name="Percent 2 3 4 4 7" xfId="43604" xr:uid="{A7282A44-6D9A-43C0-8760-6E1F58F384EE}"/>
    <cellStyle name="Percent 2 3 4 5" xfId="9892" xr:uid="{AE0DD6D3-3416-43C4-8D2B-BEAA649EA063}"/>
    <cellStyle name="Percent 2 3 4 5 2" xfId="13314" xr:uid="{E0C07659-EDFE-4349-997A-B28AEBA2CCF9}"/>
    <cellStyle name="Percent 2 3 4 5 2 2" xfId="27004" xr:uid="{FF83A35F-ADB9-49BA-8D6D-9605A13A092C}"/>
    <cellStyle name="Percent 2 3 4 5 2 2 2" xfId="40696" xr:uid="{B64C21CF-41AB-4909-B80B-0273DF4EC109}"/>
    <cellStyle name="Percent 2 3 4 5 2 2 3" xfId="55580" xr:uid="{B164BDBA-B499-44FE-9D0F-E8AD550A5EDC}"/>
    <cellStyle name="Percent 2 3 4 5 2 3" xfId="20160" xr:uid="{046BAD36-5428-42E8-8369-05AE488E5CCA}"/>
    <cellStyle name="Percent 2 3 4 5 2 4" xfId="33850" xr:uid="{DB921EBF-B8E9-4785-AAEF-D397913E62E3}"/>
    <cellStyle name="Percent 2 3 4 5 2 5" xfId="48734" xr:uid="{39CD6C24-94C9-4D58-8FEC-7FA94AA8EB00}"/>
    <cellStyle name="Percent 2 3 4 5 3" xfId="23582" xr:uid="{C0541D74-6529-42D7-88A2-FE3A33490029}"/>
    <cellStyle name="Percent 2 3 4 5 3 2" xfId="37274" xr:uid="{C5A9E1BD-DEF2-40BA-B3BD-842FE2D76CAF}"/>
    <cellStyle name="Percent 2 3 4 5 3 3" xfId="52158" xr:uid="{16AEF292-B36D-4613-9F8C-42939EDE020D}"/>
    <cellStyle name="Percent 2 3 4 5 4" xfId="16738" xr:uid="{E2E7EF89-6C2D-4869-BCFA-EDEF0136CB45}"/>
    <cellStyle name="Percent 2 3 4 5 5" xfId="30428" xr:uid="{EE5371F8-DFCA-4E45-B17B-D71E53BCE89E}"/>
    <cellStyle name="Percent 2 3 4 5 6" xfId="45312" xr:uid="{E0D50F0B-614C-4596-91F5-CDF8C6187A38}"/>
    <cellStyle name="Percent 2 3 4 6" xfId="11602" xr:uid="{1D945E44-881B-45A2-9CF8-AEA20F644F57}"/>
    <cellStyle name="Percent 2 3 4 6 2" xfId="25292" xr:uid="{A1AFDDE5-CEF7-4147-9BEF-00878CC52146}"/>
    <cellStyle name="Percent 2 3 4 6 2 2" xfId="38984" xr:uid="{D739B4CC-3A02-4469-8701-211B3DCC51C7}"/>
    <cellStyle name="Percent 2 3 4 6 2 3" xfId="53868" xr:uid="{CB174D09-D814-48DA-B6EA-125A45AB6D63}"/>
    <cellStyle name="Percent 2 3 4 6 3" xfId="18448" xr:uid="{608C8600-3833-49DA-8362-54629F713D44}"/>
    <cellStyle name="Percent 2 3 4 6 4" xfId="32138" xr:uid="{63806965-4B17-49A0-BEF4-30A54F37E2D7}"/>
    <cellStyle name="Percent 2 3 4 6 5" xfId="47022" xr:uid="{96C9DEB3-EE94-492F-8798-7899305DAB9B}"/>
    <cellStyle name="Percent 2 3 4 7" xfId="21870" xr:uid="{DA43C4E4-27BC-4DE7-B6A0-215FE1567F97}"/>
    <cellStyle name="Percent 2 3 4 7 2" xfId="35562" xr:uid="{A5E8FD31-9C0B-439C-AC8C-9FEF2640D8F9}"/>
    <cellStyle name="Percent 2 3 4 7 3" xfId="50446" xr:uid="{C525B753-4EED-4F1B-92ED-A28236681921}"/>
    <cellStyle name="Percent 2 3 4 8" xfId="15026" xr:uid="{DCE84077-AE44-404A-985D-1B7EE7A9C967}"/>
    <cellStyle name="Percent 2 3 4 9" xfId="28716" xr:uid="{8AFE740B-2341-4697-8FF2-B8B9EB277EF4}"/>
    <cellStyle name="Percent 2 3 5" xfId="8185" xr:uid="{A13BA038-52DE-4DA8-B6C7-AF32B9C2A1E5}"/>
    <cellStyle name="Percent 2 3 5 2" xfId="8186" xr:uid="{C4B5BBAC-F510-427D-ACD0-DDDF1BC850EF}"/>
    <cellStyle name="Percent 2 3 5 2 2" xfId="9898" xr:uid="{2911D8B4-6059-4877-AE48-E0EA03C4403C}"/>
    <cellStyle name="Percent 2 3 5 2 2 2" xfId="13320" xr:uid="{5A36C915-CB56-4F58-9A31-F42EF8AA8437}"/>
    <cellStyle name="Percent 2 3 5 2 2 2 2" xfId="27010" xr:uid="{AB93B985-77FC-4597-969A-CFA9EB85C46B}"/>
    <cellStyle name="Percent 2 3 5 2 2 2 2 2" xfId="40702" xr:uid="{08070986-4AD1-4235-A436-E81FB33FECC4}"/>
    <cellStyle name="Percent 2 3 5 2 2 2 2 3" xfId="55586" xr:uid="{4102B86A-4A69-4070-9ECE-6B32C6F1299F}"/>
    <cellStyle name="Percent 2 3 5 2 2 2 3" xfId="20166" xr:uid="{3011A3C1-3D92-493E-8F38-71D5889C18AC}"/>
    <cellStyle name="Percent 2 3 5 2 2 2 4" xfId="33856" xr:uid="{DE98A999-5260-432E-BA9A-C5915ADC586D}"/>
    <cellStyle name="Percent 2 3 5 2 2 2 5" xfId="48740" xr:uid="{1E821124-8FC5-4A59-AA24-FF1EAB92751D}"/>
    <cellStyle name="Percent 2 3 5 2 2 3" xfId="23588" xr:uid="{A132D2AE-0D4E-4EB7-B6FE-0C8DF477ACEB}"/>
    <cellStyle name="Percent 2 3 5 2 2 3 2" xfId="37280" xr:uid="{F64C3E43-3CBE-45E6-97F1-2E2F822AAADD}"/>
    <cellStyle name="Percent 2 3 5 2 2 3 3" xfId="52164" xr:uid="{1636CC57-360B-4A1B-A89E-B1D04A864F4A}"/>
    <cellStyle name="Percent 2 3 5 2 2 4" xfId="16744" xr:uid="{0C5925F9-C330-4093-AB69-1FA6B79D5708}"/>
    <cellStyle name="Percent 2 3 5 2 2 5" xfId="30434" xr:uid="{65861E88-ED6C-4188-A6A8-BD15DE84861B}"/>
    <cellStyle name="Percent 2 3 5 2 2 6" xfId="45318" xr:uid="{6FA20A86-4F8C-42D6-AF00-9E466A2578FF}"/>
    <cellStyle name="Percent 2 3 5 2 3" xfId="11608" xr:uid="{64646FF5-5D1A-4014-B2F8-DC3578762537}"/>
    <cellStyle name="Percent 2 3 5 2 3 2" xfId="25298" xr:uid="{9566556D-7C03-46EA-8291-34B030B0B244}"/>
    <cellStyle name="Percent 2 3 5 2 3 2 2" xfId="38990" xr:uid="{B9B5B866-2988-406A-9C10-3BF75F171092}"/>
    <cellStyle name="Percent 2 3 5 2 3 2 3" xfId="53874" xr:uid="{ED75F7F3-6BC7-4C46-9F6B-26CBA85BFC0B}"/>
    <cellStyle name="Percent 2 3 5 2 3 3" xfId="18454" xr:uid="{06ECD9EB-A4A5-4974-81EA-282F4D3E4CB7}"/>
    <cellStyle name="Percent 2 3 5 2 3 4" xfId="32144" xr:uid="{7DAB7DD4-9AF8-4453-8769-7DC16C4DA3FA}"/>
    <cellStyle name="Percent 2 3 5 2 3 5" xfId="47028" xr:uid="{E5A8EF33-3204-4BA1-A494-54A947C90B3E}"/>
    <cellStyle name="Percent 2 3 5 2 4" xfId="21876" xr:uid="{D370A62D-FB05-4264-AD55-52FE07469E01}"/>
    <cellStyle name="Percent 2 3 5 2 4 2" xfId="35568" xr:uid="{5950E8CA-F4DD-4D04-848B-0DE4231D2648}"/>
    <cellStyle name="Percent 2 3 5 2 4 3" xfId="50452" xr:uid="{26370E5C-AE65-4B6B-9319-5346B36BB8B5}"/>
    <cellStyle name="Percent 2 3 5 2 5" xfId="15032" xr:uid="{9DF2D5CE-11F9-4119-9CBA-F690F8F2AA0E}"/>
    <cellStyle name="Percent 2 3 5 2 6" xfId="28722" xr:uid="{260E4C5D-8EA6-42EE-87E8-CDB5E3F9DE61}"/>
    <cellStyle name="Percent 2 3 5 2 7" xfId="43606" xr:uid="{8598E8F8-BFF4-4B30-A25E-4A62930FF718}"/>
    <cellStyle name="Percent 2 3 5 3" xfId="9897" xr:uid="{9F48D377-E22D-421C-A435-1BFFA765B47A}"/>
    <cellStyle name="Percent 2 3 5 3 2" xfId="13319" xr:uid="{D1AB673D-A29D-4173-AD23-12877C94E113}"/>
    <cellStyle name="Percent 2 3 5 3 2 2" xfId="27009" xr:uid="{1A63EEAD-1479-4617-BB33-15DFD318A2A8}"/>
    <cellStyle name="Percent 2 3 5 3 2 2 2" xfId="40701" xr:uid="{D056F343-C4AE-4F8F-B129-4531EF9F4F30}"/>
    <cellStyle name="Percent 2 3 5 3 2 2 3" xfId="55585" xr:uid="{57468329-57AE-45D9-BA16-09312758B0E4}"/>
    <cellStyle name="Percent 2 3 5 3 2 3" xfId="20165" xr:uid="{CD8AFD69-AA8C-4B4A-A1D6-9091F92FC590}"/>
    <cellStyle name="Percent 2 3 5 3 2 4" xfId="33855" xr:uid="{F85650F9-8EBB-43D8-BA26-3E7DB0478AB5}"/>
    <cellStyle name="Percent 2 3 5 3 2 5" xfId="48739" xr:uid="{36FF1085-6AC0-4AD8-86B9-4E81921DDA65}"/>
    <cellStyle name="Percent 2 3 5 3 3" xfId="23587" xr:uid="{D698888A-54DE-46BD-B462-F7D4058FDCEA}"/>
    <cellStyle name="Percent 2 3 5 3 3 2" xfId="37279" xr:uid="{B2E7939F-8ABE-4EEC-8462-909373477816}"/>
    <cellStyle name="Percent 2 3 5 3 3 3" xfId="52163" xr:uid="{8F3C2DCA-8D1D-468E-8D3D-4C1A8B907AF3}"/>
    <cellStyle name="Percent 2 3 5 3 4" xfId="16743" xr:uid="{2B1A690B-F260-4655-B16A-38815E6D14CB}"/>
    <cellStyle name="Percent 2 3 5 3 5" xfId="30433" xr:uid="{509A08B7-D55C-4E34-BFC7-9BE31474B638}"/>
    <cellStyle name="Percent 2 3 5 3 6" xfId="45317" xr:uid="{FD6A6DEA-C209-4AA6-B3EE-514EDCED069C}"/>
    <cellStyle name="Percent 2 3 5 4" xfId="11607" xr:uid="{0DA15DA1-6B89-4E71-89BF-62C3E5A4606F}"/>
    <cellStyle name="Percent 2 3 5 4 2" xfId="25297" xr:uid="{9020C1AA-6CE7-4382-B7DF-2959D88C9B39}"/>
    <cellStyle name="Percent 2 3 5 4 2 2" xfId="38989" xr:uid="{58DDAF7E-ADB3-4C90-B330-DC720FAC558D}"/>
    <cellStyle name="Percent 2 3 5 4 2 3" xfId="53873" xr:uid="{63396289-955D-4BC8-B542-2C3F13DAD96A}"/>
    <cellStyle name="Percent 2 3 5 4 3" xfId="18453" xr:uid="{15F05407-7A84-4DB1-9053-95B51DB25E07}"/>
    <cellStyle name="Percent 2 3 5 4 4" xfId="32143" xr:uid="{DF392F0B-30F1-4FEE-BE0D-62B6CAC0E9E6}"/>
    <cellStyle name="Percent 2 3 5 4 5" xfId="47027" xr:uid="{C0174B42-CE0E-483D-8F04-536456B90CE0}"/>
    <cellStyle name="Percent 2 3 5 5" xfId="21875" xr:uid="{E7204C64-0B26-4D6F-B641-85BD032C4783}"/>
    <cellStyle name="Percent 2 3 5 5 2" xfId="35567" xr:uid="{FC659A5F-DCD7-4A2F-844D-51940E4CFBB1}"/>
    <cellStyle name="Percent 2 3 5 5 3" xfId="50451" xr:uid="{C7D2E013-1AC4-4BBE-BE20-0FD3A7BA4FAE}"/>
    <cellStyle name="Percent 2 3 5 6" xfId="15031" xr:uid="{A4F82272-59D1-4A04-8131-40CBAD5183C5}"/>
    <cellStyle name="Percent 2 3 5 7" xfId="28721" xr:uid="{19E55B43-FF73-4484-AADC-0948650FAD3F}"/>
    <cellStyle name="Percent 2 3 5 8" xfId="43605" xr:uid="{D14715B4-F478-4D12-A4E6-1FBA85CDB42F}"/>
    <cellStyle name="Percent 2 3 6" xfId="8187" xr:uid="{82B02E82-377E-43D7-9D17-556E0C96330F}"/>
    <cellStyle name="Percent 2 3 6 2" xfId="9899" xr:uid="{90C3C95A-DD6A-46AB-8411-B3906A4E135E}"/>
    <cellStyle name="Percent 2 3 6 2 2" xfId="13321" xr:uid="{D80B426C-BB58-4761-80F8-92124251FF66}"/>
    <cellStyle name="Percent 2 3 6 2 2 2" xfId="27011" xr:uid="{84E5E479-35C1-49E8-A18E-3E99E72B7B0D}"/>
    <cellStyle name="Percent 2 3 6 2 2 2 2" xfId="40703" xr:uid="{5B4EC55C-3726-46EE-81EA-3EEB425D7899}"/>
    <cellStyle name="Percent 2 3 6 2 2 2 3" xfId="55587" xr:uid="{44C4B179-46DF-4A1C-A5F4-8A4FB9F53405}"/>
    <cellStyle name="Percent 2 3 6 2 2 3" xfId="20167" xr:uid="{897907F8-24B7-4F25-B76B-6D253B573C87}"/>
    <cellStyle name="Percent 2 3 6 2 2 4" xfId="33857" xr:uid="{8D37CD9F-CF3E-4915-8791-718ACF208713}"/>
    <cellStyle name="Percent 2 3 6 2 2 5" xfId="48741" xr:uid="{3DAE3151-B5BA-485C-B817-3AEAB83DABAB}"/>
    <cellStyle name="Percent 2 3 6 2 3" xfId="23589" xr:uid="{12AF4BCB-E063-4C06-8124-6EEBEFBCA13A}"/>
    <cellStyle name="Percent 2 3 6 2 3 2" xfId="37281" xr:uid="{69BD9EA6-155A-450F-92D6-6E68D5D45F59}"/>
    <cellStyle name="Percent 2 3 6 2 3 3" xfId="52165" xr:uid="{FACC3D6F-9AB9-41F7-93B8-0FA9DD860E30}"/>
    <cellStyle name="Percent 2 3 6 2 4" xfId="16745" xr:uid="{6C4882A2-7A0B-4063-AB44-66AF9FCBB555}"/>
    <cellStyle name="Percent 2 3 6 2 5" xfId="30435" xr:uid="{6C0670BF-BCEF-4AA6-90DF-D6A07CDAAFDE}"/>
    <cellStyle name="Percent 2 3 6 2 6" xfId="45319" xr:uid="{2948B3DE-8426-41B4-BE0A-B00C28608186}"/>
    <cellStyle name="Percent 2 3 6 3" xfId="11609" xr:uid="{01BF3351-96E7-4265-A0B9-9C075F0D9A28}"/>
    <cellStyle name="Percent 2 3 6 3 2" xfId="25299" xr:uid="{8675052D-E61D-4FAD-972F-A21CEAECC3A4}"/>
    <cellStyle name="Percent 2 3 6 3 2 2" xfId="38991" xr:uid="{58392713-24A5-48E5-8628-BE3D83F92EE1}"/>
    <cellStyle name="Percent 2 3 6 3 2 3" xfId="53875" xr:uid="{141AC627-CAF3-423C-B3E9-0736DE174BFB}"/>
    <cellStyle name="Percent 2 3 6 3 3" xfId="18455" xr:uid="{F3B02C2A-6190-4165-BC3F-783FC36C6D6A}"/>
    <cellStyle name="Percent 2 3 6 3 4" xfId="32145" xr:uid="{5F598D79-732C-4BCE-AB7D-115C7C551A35}"/>
    <cellStyle name="Percent 2 3 6 3 5" xfId="47029" xr:uid="{5C43A99D-355D-40E8-AAE9-8DB7E0DE356B}"/>
    <cellStyle name="Percent 2 3 6 4" xfId="21877" xr:uid="{EA80BACD-1E7B-4EEB-BECC-3AC306D780A2}"/>
    <cellStyle name="Percent 2 3 6 4 2" xfId="35569" xr:uid="{8494FD0A-2C40-484B-862E-A7478CFC5F76}"/>
    <cellStyle name="Percent 2 3 6 4 3" xfId="50453" xr:uid="{3B5CB447-0F26-4073-91B9-8F09F3AEFD62}"/>
    <cellStyle name="Percent 2 3 6 5" xfId="15033" xr:uid="{3E8680AD-6F54-4BE1-A597-B10278DAA2B1}"/>
    <cellStyle name="Percent 2 3 6 6" xfId="28723" xr:uid="{1D54B437-070E-41E3-9454-026D050AC72A}"/>
    <cellStyle name="Percent 2 3 6 7" xfId="43607" xr:uid="{CEC9C3D6-B34B-405A-B253-DBE4B30183F5}"/>
    <cellStyle name="Percent 2 3 7" xfId="8188" xr:uid="{E17B9874-EB6C-4497-B0D2-69703BF78FF7}"/>
    <cellStyle name="Percent 2 3 7 2" xfId="9900" xr:uid="{8DACCDC3-81E0-451B-870B-27481D67A177}"/>
    <cellStyle name="Percent 2 3 7 2 2" xfId="13322" xr:uid="{411B2112-A37C-446B-AF7F-CAFEB6E3E112}"/>
    <cellStyle name="Percent 2 3 7 2 2 2" xfId="27012" xr:uid="{E68DAC71-93A0-4DA5-9924-00281725D077}"/>
    <cellStyle name="Percent 2 3 7 2 2 2 2" xfId="40704" xr:uid="{30CB1DB5-4439-4AC6-90EA-F7F7E5D4C38A}"/>
    <cellStyle name="Percent 2 3 7 2 2 2 3" xfId="55588" xr:uid="{9413890A-C65D-43BC-80B6-7175767CDB02}"/>
    <cellStyle name="Percent 2 3 7 2 2 3" xfId="20168" xr:uid="{9786E8B8-C87A-4E3B-A816-9F29191C5F30}"/>
    <cellStyle name="Percent 2 3 7 2 2 4" xfId="33858" xr:uid="{F2A8E483-6A9F-4206-BD68-4088BA901481}"/>
    <cellStyle name="Percent 2 3 7 2 2 5" xfId="48742" xr:uid="{C9E97BB8-1D58-4210-8314-7FED51AD82B1}"/>
    <cellStyle name="Percent 2 3 7 2 3" xfId="23590" xr:uid="{2A1D7F09-012E-4CD8-904F-9E9FC70FCC26}"/>
    <cellStyle name="Percent 2 3 7 2 3 2" xfId="37282" xr:uid="{78CE8A94-0199-4158-9756-8718975CD8C9}"/>
    <cellStyle name="Percent 2 3 7 2 3 3" xfId="52166" xr:uid="{1613A765-21AA-44E1-9511-999E67E41E26}"/>
    <cellStyle name="Percent 2 3 7 2 4" xfId="16746" xr:uid="{FC582869-1589-4B6E-8372-8F4C30DBAD96}"/>
    <cellStyle name="Percent 2 3 7 2 5" xfId="30436" xr:uid="{BFDB8B1D-9C54-4D13-91C1-3294F578734B}"/>
    <cellStyle name="Percent 2 3 7 2 6" xfId="45320" xr:uid="{55253290-2C4A-4429-A8DB-6630EE4638D9}"/>
    <cellStyle name="Percent 2 3 7 3" xfId="11610" xr:uid="{2884A69B-00D6-421F-9215-7FBB29E082E4}"/>
    <cellStyle name="Percent 2 3 7 3 2" xfId="25300" xr:uid="{88F2DCE5-6A29-4115-958E-E18929E71FBF}"/>
    <cellStyle name="Percent 2 3 7 3 2 2" xfId="38992" xr:uid="{15A6AFB2-EA73-4E10-8476-DF84E1E98EBA}"/>
    <cellStyle name="Percent 2 3 7 3 2 3" xfId="53876" xr:uid="{B6E896A0-F160-402F-8CCC-AAE8CB23EECE}"/>
    <cellStyle name="Percent 2 3 7 3 3" xfId="18456" xr:uid="{4B7813C7-C1A0-4540-999D-794C2A25EDB1}"/>
    <cellStyle name="Percent 2 3 7 3 4" xfId="32146" xr:uid="{3EB1625E-AF58-4993-A0DE-46E5A306DD81}"/>
    <cellStyle name="Percent 2 3 7 3 5" xfId="47030" xr:uid="{9ECF58ED-EF93-4575-8B0F-CB2D6314858F}"/>
    <cellStyle name="Percent 2 3 7 4" xfId="21878" xr:uid="{B99B9187-5673-4496-9715-AD40B973DFD6}"/>
    <cellStyle name="Percent 2 3 7 4 2" xfId="35570" xr:uid="{28A1157D-9A78-4E62-9EBB-10FDDD8BE1BC}"/>
    <cellStyle name="Percent 2 3 7 4 3" xfId="50454" xr:uid="{2434DBD5-4F72-4C12-80CC-62D59B43454E}"/>
    <cellStyle name="Percent 2 3 7 5" xfId="15034" xr:uid="{F49B8455-BA59-4546-88A5-3D388F55EA59}"/>
    <cellStyle name="Percent 2 3 7 6" xfId="28724" xr:uid="{DA27E3E2-5892-4FF8-A44E-3854E692F9B6}"/>
    <cellStyle name="Percent 2 3 7 7" xfId="43608" xr:uid="{A8BB4119-2A91-468E-876A-37061AD69221}"/>
    <cellStyle name="Percent 2 3 8" xfId="9871" xr:uid="{26324BFF-0A14-405A-8B3B-428F699BA0BD}"/>
    <cellStyle name="Percent 2 3 8 2" xfId="13293" xr:uid="{DE80F7A5-0FF9-4355-A693-450D79F5B898}"/>
    <cellStyle name="Percent 2 3 8 2 2" xfId="26983" xr:uid="{B3055D18-5D76-4E0E-A206-8BA325E4A147}"/>
    <cellStyle name="Percent 2 3 8 2 2 2" xfId="40675" xr:uid="{60E70DD6-E703-4615-80C7-67DD7C6B6B61}"/>
    <cellStyle name="Percent 2 3 8 2 2 3" xfId="55559" xr:uid="{F57086B1-5D2E-44D3-9C0E-774199C6714E}"/>
    <cellStyle name="Percent 2 3 8 2 3" xfId="20139" xr:uid="{B0D81F9E-27BF-469D-8D64-FA26D4AA8316}"/>
    <cellStyle name="Percent 2 3 8 2 4" xfId="33829" xr:uid="{C1AC69BB-66C4-42E2-936C-90D7FB46E565}"/>
    <cellStyle name="Percent 2 3 8 2 5" xfId="48713" xr:uid="{36ACB654-3865-4E58-B6D5-7F6B739D4983}"/>
    <cellStyle name="Percent 2 3 8 3" xfId="23561" xr:uid="{00CBACB9-426E-44E2-B042-119B444D0A2B}"/>
    <cellStyle name="Percent 2 3 8 3 2" xfId="37253" xr:uid="{4B4EA7A3-B048-4EE8-A4CC-DAACF41215C3}"/>
    <cellStyle name="Percent 2 3 8 3 3" xfId="52137" xr:uid="{891A76CC-706E-4671-939F-B51AD72569EA}"/>
    <cellStyle name="Percent 2 3 8 4" xfId="16717" xr:uid="{35C54C57-5E01-430F-80FD-6B7F5264E06E}"/>
    <cellStyle name="Percent 2 3 8 5" xfId="30407" xr:uid="{9B58E8CD-4755-4549-86A7-006BD844680B}"/>
    <cellStyle name="Percent 2 3 8 6" xfId="45291" xr:uid="{46FEADE2-FC52-48D7-9905-D3DF71D37679}"/>
    <cellStyle name="Percent 2 3 9" xfId="11581" xr:uid="{545078E6-3C3D-4B39-B1D1-A862C7429501}"/>
    <cellStyle name="Percent 2 3 9 2" xfId="25271" xr:uid="{3DBDB7AB-098F-4F16-BE72-C490D2EBC5BA}"/>
    <cellStyle name="Percent 2 3 9 2 2" xfId="38963" xr:uid="{1587316D-588C-4D67-9F71-4A2C0AC6AB9B}"/>
    <cellStyle name="Percent 2 3 9 2 3" xfId="53847" xr:uid="{98363FFF-E73D-4E48-AD5A-176A7F06AAF9}"/>
    <cellStyle name="Percent 2 3 9 3" xfId="18427" xr:uid="{B3A5848D-6377-4AB2-98CC-7A1EE65628C0}"/>
    <cellStyle name="Percent 2 3 9 4" xfId="32117" xr:uid="{9F9BD645-A0ED-418F-89F1-F519399F82D3}"/>
    <cellStyle name="Percent 2 3 9 5" xfId="47001" xr:uid="{BBF215FA-17D2-4673-8E10-F0A24E286741}"/>
    <cellStyle name="Percent 2 4" xfId="8189" xr:uid="{53F471EA-F97F-4B0D-ACDA-E97750EC813F}"/>
    <cellStyle name="Percent 2 4 10" xfId="15035" xr:uid="{5A688D3E-CE1B-4749-87BF-DEF83E29FCFB}"/>
    <cellStyle name="Percent 2 4 11" xfId="28725" xr:uid="{7E3BC5BD-D9C9-4D45-8F1A-D86C85068218}"/>
    <cellStyle name="Percent 2 4 12" xfId="43609" xr:uid="{2AA74DAA-E65C-4CE1-BD8C-4580AF254BAE}"/>
    <cellStyle name="Percent 2 4 2" xfId="8190" xr:uid="{E2240FA3-C992-44CF-8FDC-1325C65C55D8}"/>
    <cellStyle name="Percent 2 4 2 10" xfId="43610" xr:uid="{85D4BC9B-4D29-4024-9965-05F4BF99E757}"/>
    <cellStyle name="Percent 2 4 2 2" xfId="8191" xr:uid="{522227DC-2707-4C45-9139-C1EAC71AFD3A}"/>
    <cellStyle name="Percent 2 4 2 2 2" xfId="8192" xr:uid="{6E468CC3-1E75-4D31-9880-0C8CB9479946}"/>
    <cellStyle name="Percent 2 4 2 2 2 2" xfId="9904" xr:uid="{75399040-1E5E-47DA-B5FE-548493C9BA01}"/>
    <cellStyle name="Percent 2 4 2 2 2 2 2" xfId="13326" xr:uid="{9161F2ED-FC2B-4663-ACE7-C690510A620C}"/>
    <cellStyle name="Percent 2 4 2 2 2 2 2 2" xfId="27016" xr:uid="{B947CA8E-7D92-4AE3-AC6E-13B9343E1E8B}"/>
    <cellStyle name="Percent 2 4 2 2 2 2 2 2 2" xfId="40708" xr:uid="{332E8293-E505-431A-B932-364EF692F446}"/>
    <cellStyle name="Percent 2 4 2 2 2 2 2 2 3" xfId="55592" xr:uid="{700C64FD-6BE5-45F9-B35F-CB9BE2DDE621}"/>
    <cellStyle name="Percent 2 4 2 2 2 2 2 3" xfId="20172" xr:uid="{EEF8DE44-180F-4DC3-89D2-BE2133ED5710}"/>
    <cellStyle name="Percent 2 4 2 2 2 2 2 4" xfId="33862" xr:uid="{96E49F84-040B-4BAB-AC06-B4BE2D33B9F4}"/>
    <cellStyle name="Percent 2 4 2 2 2 2 2 5" xfId="48746" xr:uid="{2A0AD3F9-48B1-412B-8256-D3FC659D40ED}"/>
    <cellStyle name="Percent 2 4 2 2 2 2 3" xfId="23594" xr:uid="{DC367782-DC64-4C35-9D83-63F5B96523C5}"/>
    <cellStyle name="Percent 2 4 2 2 2 2 3 2" xfId="37286" xr:uid="{709FF175-5837-416C-86FA-69865305F962}"/>
    <cellStyle name="Percent 2 4 2 2 2 2 3 3" xfId="52170" xr:uid="{DB2FCFA7-4DE9-4900-9385-AB6648E59E89}"/>
    <cellStyle name="Percent 2 4 2 2 2 2 4" xfId="16750" xr:uid="{6082703E-42CB-4D0C-B351-A21688012C96}"/>
    <cellStyle name="Percent 2 4 2 2 2 2 5" xfId="30440" xr:uid="{582C433E-C62B-49E2-8222-C8DE1DD64733}"/>
    <cellStyle name="Percent 2 4 2 2 2 2 6" xfId="45324" xr:uid="{0ACE8054-B2BE-41CE-B850-1316D96C5426}"/>
    <cellStyle name="Percent 2 4 2 2 2 3" xfId="11614" xr:uid="{BC793261-4AD1-412B-94CD-3BB1A5AAA99F}"/>
    <cellStyle name="Percent 2 4 2 2 2 3 2" xfId="25304" xr:uid="{5A7D49BF-5AA5-492C-A848-EEBC582DF777}"/>
    <cellStyle name="Percent 2 4 2 2 2 3 2 2" xfId="38996" xr:uid="{FFFA4874-9CA1-4441-9083-988BEAD5B9F9}"/>
    <cellStyle name="Percent 2 4 2 2 2 3 2 3" xfId="53880" xr:uid="{335C7D66-5316-42A1-80FC-15E077060380}"/>
    <cellStyle name="Percent 2 4 2 2 2 3 3" xfId="18460" xr:uid="{C86417AD-BF25-4AA2-AD83-B94BA4868809}"/>
    <cellStyle name="Percent 2 4 2 2 2 3 4" xfId="32150" xr:uid="{3AC2652D-516A-43D7-91F3-21DF3C0FB21B}"/>
    <cellStyle name="Percent 2 4 2 2 2 3 5" xfId="47034" xr:uid="{EEE0A0B3-A8BD-4794-BEF2-9444F585AB9C}"/>
    <cellStyle name="Percent 2 4 2 2 2 4" xfId="21882" xr:uid="{9EFD986C-78CF-4DC3-866C-FE5913426884}"/>
    <cellStyle name="Percent 2 4 2 2 2 4 2" xfId="35574" xr:uid="{6A79EF81-B1A4-4E94-BEC9-055BB97764E1}"/>
    <cellStyle name="Percent 2 4 2 2 2 4 3" xfId="50458" xr:uid="{E4E82CAF-B6F9-4B81-A996-85FD2D651B62}"/>
    <cellStyle name="Percent 2 4 2 2 2 5" xfId="15038" xr:uid="{8F82FFC9-5F3D-4C9C-9541-FCC8BDE97A3C}"/>
    <cellStyle name="Percent 2 4 2 2 2 6" xfId="28728" xr:uid="{14BCFF96-7D66-4991-B9E3-F3452AB86F0C}"/>
    <cellStyle name="Percent 2 4 2 2 2 7" xfId="43612" xr:uid="{3EFCEDC3-768D-407A-B50A-A8AB7F48BA52}"/>
    <cellStyle name="Percent 2 4 2 2 3" xfId="9903" xr:uid="{20FEB2FB-B5AE-473D-B4CB-6D17FE0FAB02}"/>
    <cellStyle name="Percent 2 4 2 2 3 2" xfId="13325" xr:uid="{A1ED7A52-F63F-4DD3-A053-FB4A73EA50DC}"/>
    <cellStyle name="Percent 2 4 2 2 3 2 2" xfId="27015" xr:uid="{5A79E735-ECBF-4C91-8802-608E633DDC69}"/>
    <cellStyle name="Percent 2 4 2 2 3 2 2 2" xfId="40707" xr:uid="{D379D5A5-ADC0-43CB-BDBB-CFD60C4B7659}"/>
    <cellStyle name="Percent 2 4 2 2 3 2 2 3" xfId="55591" xr:uid="{ADB64C57-67FA-4A87-BBA7-E064863FBFB5}"/>
    <cellStyle name="Percent 2 4 2 2 3 2 3" xfId="20171" xr:uid="{1D604E3D-8B4B-4ABA-9A6E-477AF38F7C0B}"/>
    <cellStyle name="Percent 2 4 2 2 3 2 4" xfId="33861" xr:uid="{30FEAFB9-47E2-4C0B-ADE1-06A5BE8A4D1D}"/>
    <cellStyle name="Percent 2 4 2 2 3 2 5" xfId="48745" xr:uid="{BB85F481-FA32-4FF8-8B37-036B42AD332D}"/>
    <cellStyle name="Percent 2 4 2 2 3 3" xfId="23593" xr:uid="{E64F4DA3-B34C-4E65-A011-8FD0357D4E33}"/>
    <cellStyle name="Percent 2 4 2 2 3 3 2" xfId="37285" xr:uid="{E08299FC-C1A0-4AEB-8E93-162DF026060D}"/>
    <cellStyle name="Percent 2 4 2 2 3 3 3" xfId="52169" xr:uid="{20E4F3C3-DA7F-40F8-88E6-E3FC397E1AC1}"/>
    <cellStyle name="Percent 2 4 2 2 3 4" xfId="16749" xr:uid="{1D3DF464-5BFE-4959-B01D-EE9DB7D9F3DA}"/>
    <cellStyle name="Percent 2 4 2 2 3 5" xfId="30439" xr:uid="{032711FF-6F6D-43E4-9433-6BD9E6E9544D}"/>
    <cellStyle name="Percent 2 4 2 2 3 6" xfId="45323" xr:uid="{1C59B7E0-EBEC-4A80-98AD-7C1403AF22E0}"/>
    <cellStyle name="Percent 2 4 2 2 4" xfId="11613" xr:uid="{776E7A25-6DC7-4FF2-96C0-30A0502326F7}"/>
    <cellStyle name="Percent 2 4 2 2 4 2" xfId="25303" xr:uid="{2149CAC8-292D-4370-A68D-FF6D3AC3D82E}"/>
    <cellStyle name="Percent 2 4 2 2 4 2 2" xfId="38995" xr:uid="{5C92BE1B-D6C0-4CAD-AF3B-226A16AE87C0}"/>
    <cellStyle name="Percent 2 4 2 2 4 2 3" xfId="53879" xr:uid="{9C9AFE58-72E0-41E4-A394-147B5B5E0D05}"/>
    <cellStyle name="Percent 2 4 2 2 4 3" xfId="18459" xr:uid="{4ED1FB50-E819-4F14-8E28-3DB78E840954}"/>
    <cellStyle name="Percent 2 4 2 2 4 4" xfId="32149" xr:uid="{F96E5F7D-C57D-40EC-850E-E5DEFD1BBC0C}"/>
    <cellStyle name="Percent 2 4 2 2 4 5" xfId="47033" xr:uid="{AE37A0D1-3741-45C0-ACD1-9211014D656C}"/>
    <cellStyle name="Percent 2 4 2 2 5" xfId="21881" xr:uid="{5832081F-0232-4427-B13F-1AA4C1748A81}"/>
    <cellStyle name="Percent 2 4 2 2 5 2" xfId="35573" xr:uid="{C2394A1C-84E3-4377-B9D3-807B6B86B788}"/>
    <cellStyle name="Percent 2 4 2 2 5 3" xfId="50457" xr:uid="{ABD6CDF3-85DF-4A62-9619-9730CE13C9BC}"/>
    <cellStyle name="Percent 2 4 2 2 6" xfId="15037" xr:uid="{5F844AD9-D4A6-4FEC-83D4-865E85AD66FB}"/>
    <cellStyle name="Percent 2 4 2 2 7" xfId="28727" xr:uid="{12D02FCD-EF85-4347-9D57-0D90BDADBC79}"/>
    <cellStyle name="Percent 2 4 2 2 8" xfId="43611" xr:uid="{A64A2371-3053-4CD0-A36D-B85704FE0234}"/>
    <cellStyle name="Percent 2 4 2 3" xfId="8193" xr:uid="{DDC4950D-9A17-4CF1-82FE-C3618273A398}"/>
    <cellStyle name="Percent 2 4 2 3 2" xfId="9905" xr:uid="{32E2A9D4-1525-4A39-BAF5-79FE6A62B0C1}"/>
    <cellStyle name="Percent 2 4 2 3 2 2" xfId="13327" xr:uid="{282B20E0-CDFF-4339-BD2F-FA679C5D0076}"/>
    <cellStyle name="Percent 2 4 2 3 2 2 2" xfId="27017" xr:uid="{44427B3C-98BA-4667-9DB3-B690B3EA6ABC}"/>
    <cellStyle name="Percent 2 4 2 3 2 2 2 2" xfId="40709" xr:uid="{4A13E66C-D2F2-4FB0-AF45-FE9E084171D4}"/>
    <cellStyle name="Percent 2 4 2 3 2 2 2 3" xfId="55593" xr:uid="{3AD40D30-016C-44A2-BF10-8018B25EEAE5}"/>
    <cellStyle name="Percent 2 4 2 3 2 2 3" xfId="20173" xr:uid="{AFC4095F-43F7-4137-AEE3-9C97540FCE3D}"/>
    <cellStyle name="Percent 2 4 2 3 2 2 4" xfId="33863" xr:uid="{58115AC3-4802-4058-88EE-2AEAB8E53EF2}"/>
    <cellStyle name="Percent 2 4 2 3 2 2 5" xfId="48747" xr:uid="{9B9E1B54-9B70-4AD8-8B79-B340092F9536}"/>
    <cellStyle name="Percent 2 4 2 3 2 3" xfId="23595" xr:uid="{905399E3-2001-42E1-BF0A-340E9DEEF8A1}"/>
    <cellStyle name="Percent 2 4 2 3 2 3 2" xfId="37287" xr:uid="{0EE8745E-1174-4A67-B07A-76511C622CA2}"/>
    <cellStyle name="Percent 2 4 2 3 2 3 3" xfId="52171" xr:uid="{766BCDD2-B0A5-4021-B1FC-F9C2D211CBF3}"/>
    <cellStyle name="Percent 2 4 2 3 2 4" xfId="16751" xr:uid="{FD295980-3290-46CA-B546-43375FCA0F2D}"/>
    <cellStyle name="Percent 2 4 2 3 2 5" xfId="30441" xr:uid="{2EC469A4-F89E-462C-B588-8F1038E18D9D}"/>
    <cellStyle name="Percent 2 4 2 3 2 6" xfId="45325" xr:uid="{183C76E5-9A69-4053-9753-299F12A04E8B}"/>
    <cellStyle name="Percent 2 4 2 3 3" xfId="11615" xr:uid="{E4E8E9BB-35DE-4A18-B82F-77C0990CFFCD}"/>
    <cellStyle name="Percent 2 4 2 3 3 2" xfId="25305" xr:uid="{4A45D252-C61D-48BB-9155-C1BDB139633F}"/>
    <cellStyle name="Percent 2 4 2 3 3 2 2" xfId="38997" xr:uid="{6DD5BFA7-B699-40BB-8CCF-0CDE14E77893}"/>
    <cellStyle name="Percent 2 4 2 3 3 2 3" xfId="53881" xr:uid="{BDCC1DC8-390D-41E5-84C8-DF97EE67CDC4}"/>
    <cellStyle name="Percent 2 4 2 3 3 3" xfId="18461" xr:uid="{96CE79FA-0254-4496-88F4-2511964786D2}"/>
    <cellStyle name="Percent 2 4 2 3 3 4" xfId="32151" xr:uid="{C2D64490-0B1A-4B9A-B165-9ACA0098985B}"/>
    <cellStyle name="Percent 2 4 2 3 3 5" xfId="47035" xr:uid="{4C964C5A-8A08-4A7E-B54C-E4D4D48428C7}"/>
    <cellStyle name="Percent 2 4 2 3 4" xfId="21883" xr:uid="{0DE71924-992C-46B0-A527-580CDBEEC091}"/>
    <cellStyle name="Percent 2 4 2 3 4 2" xfId="35575" xr:uid="{A90B523E-BDE8-47A5-AA1C-9F005C607F76}"/>
    <cellStyle name="Percent 2 4 2 3 4 3" xfId="50459" xr:uid="{24B4A462-9592-40F5-9DE8-5C8F8388A08C}"/>
    <cellStyle name="Percent 2 4 2 3 5" xfId="15039" xr:uid="{D7E1C4DE-4C93-4D71-BCBF-4E8C5CCF9566}"/>
    <cellStyle name="Percent 2 4 2 3 6" xfId="28729" xr:uid="{6E029C7A-258C-4CF9-BD5B-6538719BDEC7}"/>
    <cellStyle name="Percent 2 4 2 3 7" xfId="43613" xr:uid="{C7B08D8E-9A6D-4DF7-978E-8E8913826750}"/>
    <cellStyle name="Percent 2 4 2 4" xfId="8194" xr:uid="{0187277D-3BA5-4EE3-BB02-1A4FABED7CAA}"/>
    <cellStyle name="Percent 2 4 2 4 2" xfId="9906" xr:uid="{1F5522E7-A065-4CEC-98BC-20856265D6FF}"/>
    <cellStyle name="Percent 2 4 2 4 2 2" xfId="13328" xr:uid="{A45F2B9A-802A-419F-9B00-E5474C70F876}"/>
    <cellStyle name="Percent 2 4 2 4 2 2 2" xfId="27018" xr:uid="{F649FB8B-7A96-4D4C-97AD-999306E4DB77}"/>
    <cellStyle name="Percent 2 4 2 4 2 2 2 2" xfId="40710" xr:uid="{5A2AEE3D-D843-4D00-B11B-A8D239C951BF}"/>
    <cellStyle name="Percent 2 4 2 4 2 2 2 3" xfId="55594" xr:uid="{70BB3192-8B4B-410A-B7CC-FC0D7DA286EF}"/>
    <cellStyle name="Percent 2 4 2 4 2 2 3" xfId="20174" xr:uid="{55B57218-1BBE-4418-8F0C-9C8CFB115E6E}"/>
    <cellStyle name="Percent 2 4 2 4 2 2 4" xfId="33864" xr:uid="{30D52CF1-A4C3-484D-BA63-32EEE8EF98A5}"/>
    <cellStyle name="Percent 2 4 2 4 2 2 5" xfId="48748" xr:uid="{EF007FB1-D683-4B7D-AD47-B8650717A678}"/>
    <cellStyle name="Percent 2 4 2 4 2 3" xfId="23596" xr:uid="{9E1DA557-A477-49C1-9A13-AF6E141F9747}"/>
    <cellStyle name="Percent 2 4 2 4 2 3 2" xfId="37288" xr:uid="{2D156324-3A91-45FF-B71A-EF34B0391D7C}"/>
    <cellStyle name="Percent 2 4 2 4 2 3 3" xfId="52172" xr:uid="{767C631A-08FD-4C22-A712-B655CD7F5965}"/>
    <cellStyle name="Percent 2 4 2 4 2 4" xfId="16752" xr:uid="{26B21F35-2878-4D8D-832A-9EBE7B515F8E}"/>
    <cellStyle name="Percent 2 4 2 4 2 5" xfId="30442" xr:uid="{D1B2F813-839F-4C1D-9C5C-A07682714D45}"/>
    <cellStyle name="Percent 2 4 2 4 2 6" xfId="45326" xr:uid="{5D851C23-3969-4023-8A07-ED95E7162C11}"/>
    <cellStyle name="Percent 2 4 2 4 3" xfId="11616" xr:uid="{D171582F-B2C2-4860-AE8A-11F30D14E169}"/>
    <cellStyle name="Percent 2 4 2 4 3 2" xfId="25306" xr:uid="{B9EA1CC3-C127-4A44-A9C5-9ED1E88D196A}"/>
    <cellStyle name="Percent 2 4 2 4 3 2 2" xfId="38998" xr:uid="{FA2A336F-BECB-43AB-8E62-6573EA997838}"/>
    <cellStyle name="Percent 2 4 2 4 3 2 3" xfId="53882" xr:uid="{CA3D2B35-6BA1-4A44-A7DC-723DDDB86C02}"/>
    <cellStyle name="Percent 2 4 2 4 3 3" xfId="18462" xr:uid="{2A5A3B5F-9A56-41CA-A14C-6A1CBFC00514}"/>
    <cellStyle name="Percent 2 4 2 4 3 4" xfId="32152" xr:uid="{D0A26270-8CEB-4F03-B97D-A040A9C165C8}"/>
    <cellStyle name="Percent 2 4 2 4 3 5" xfId="47036" xr:uid="{E82E9517-CF3E-4184-9146-6B066951CB3E}"/>
    <cellStyle name="Percent 2 4 2 4 4" xfId="21884" xr:uid="{2C742EFA-462B-4B17-8E73-1DDB06E7B6A8}"/>
    <cellStyle name="Percent 2 4 2 4 4 2" xfId="35576" xr:uid="{0DE24132-0811-4B02-AF77-E53CD976479A}"/>
    <cellStyle name="Percent 2 4 2 4 4 3" xfId="50460" xr:uid="{C4849723-199F-4F1C-B696-44429AFA1BE9}"/>
    <cellStyle name="Percent 2 4 2 4 5" xfId="15040" xr:uid="{E7B2851F-E8E0-4C42-8402-F22CD8CBC296}"/>
    <cellStyle name="Percent 2 4 2 4 6" xfId="28730" xr:uid="{C1687A5D-1381-46AD-B06A-CAF498CF3F78}"/>
    <cellStyle name="Percent 2 4 2 4 7" xfId="43614" xr:uid="{05DD6A10-E14A-4A9E-A790-31C4F89004FC}"/>
    <cellStyle name="Percent 2 4 2 5" xfId="9902" xr:uid="{17891CBE-C9B1-4AAF-915A-47B88D88F7FB}"/>
    <cellStyle name="Percent 2 4 2 5 2" xfId="13324" xr:uid="{F6FF918E-F46D-41B7-88EF-97A26979644D}"/>
    <cellStyle name="Percent 2 4 2 5 2 2" xfId="27014" xr:uid="{5A4E9C16-8767-4B9C-A1D2-6CA0E10B61A5}"/>
    <cellStyle name="Percent 2 4 2 5 2 2 2" xfId="40706" xr:uid="{87F99097-BD32-447F-9429-707A0F7CB2BB}"/>
    <cellStyle name="Percent 2 4 2 5 2 2 3" xfId="55590" xr:uid="{76F22816-0CDD-4E9D-9D09-83412D723D3A}"/>
    <cellStyle name="Percent 2 4 2 5 2 3" xfId="20170" xr:uid="{181A2011-C742-4DBB-80E4-7627706B0D6E}"/>
    <cellStyle name="Percent 2 4 2 5 2 4" xfId="33860" xr:uid="{4E3DD402-7E3D-4A1B-816C-8FCB29E4E053}"/>
    <cellStyle name="Percent 2 4 2 5 2 5" xfId="48744" xr:uid="{75477403-4930-4073-90FB-FFD4D6FE0C00}"/>
    <cellStyle name="Percent 2 4 2 5 3" xfId="23592" xr:uid="{16CF77DF-25BF-4A26-A87A-6FA75E42CF6C}"/>
    <cellStyle name="Percent 2 4 2 5 3 2" xfId="37284" xr:uid="{3B20C695-0789-45AF-B0C3-F78DE95B45B7}"/>
    <cellStyle name="Percent 2 4 2 5 3 3" xfId="52168" xr:uid="{D6CE4F7A-598D-4104-9B76-1400EA350CC9}"/>
    <cellStyle name="Percent 2 4 2 5 4" xfId="16748" xr:uid="{47902793-3D26-444F-A49B-FA297FA496B4}"/>
    <cellStyle name="Percent 2 4 2 5 5" xfId="30438" xr:uid="{AC1F2710-93FB-4E9C-B143-010A37BDE088}"/>
    <cellStyle name="Percent 2 4 2 5 6" xfId="45322" xr:uid="{1D513EA0-4CF6-4FD1-98D1-78757DC7B628}"/>
    <cellStyle name="Percent 2 4 2 6" xfId="11612" xr:uid="{130E4AD1-1728-437F-9AF7-5CC64F9508A7}"/>
    <cellStyle name="Percent 2 4 2 6 2" xfId="25302" xr:uid="{41E16144-15C4-406A-8C25-0E042D2DE712}"/>
    <cellStyle name="Percent 2 4 2 6 2 2" xfId="38994" xr:uid="{0B0BED10-F1A2-4AD5-ABAE-A3E950D3455E}"/>
    <cellStyle name="Percent 2 4 2 6 2 3" xfId="53878" xr:uid="{DA220C83-07FC-4DA2-A42F-3F9A0EE8837D}"/>
    <cellStyle name="Percent 2 4 2 6 3" xfId="18458" xr:uid="{E1F7763A-594E-4E74-BF8A-8CEB570A6ECA}"/>
    <cellStyle name="Percent 2 4 2 6 4" xfId="32148" xr:uid="{399C6A7E-4C86-4E73-83D9-80B8857DB244}"/>
    <cellStyle name="Percent 2 4 2 6 5" xfId="47032" xr:uid="{E216B85D-7B40-47D5-94CE-4D31445385A8}"/>
    <cellStyle name="Percent 2 4 2 7" xfId="21880" xr:uid="{1EB9E0A1-4EBE-44E3-BEE6-7D8C6ABFE628}"/>
    <cellStyle name="Percent 2 4 2 7 2" xfId="35572" xr:uid="{A8B536AE-E378-49F0-8C52-95CFDD6D0A8F}"/>
    <cellStyle name="Percent 2 4 2 7 3" xfId="50456" xr:uid="{FC969901-D622-4F0E-8D08-D010EF768F89}"/>
    <cellStyle name="Percent 2 4 2 8" xfId="15036" xr:uid="{45096366-FF9F-4786-A6D1-0120F0347114}"/>
    <cellStyle name="Percent 2 4 2 9" xfId="28726" xr:uid="{E6CEBAA7-0CF5-42D2-8D74-97532FA82AF3}"/>
    <cellStyle name="Percent 2 4 3" xfId="8195" xr:uid="{2AB1D9CD-F662-4AB5-BA22-EBD86509C925}"/>
    <cellStyle name="Percent 2 4 3 10" xfId="43615" xr:uid="{9C2902AB-D61F-4C86-A926-41B0870C446D}"/>
    <cellStyle name="Percent 2 4 3 2" xfId="8196" xr:uid="{4A3DD3FD-132A-45F2-AAF3-E88EC18F45AC}"/>
    <cellStyle name="Percent 2 4 3 2 2" xfId="8197" xr:uid="{E81C8441-8CDC-4685-A255-E1B96C918626}"/>
    <cellStyle name="Percent 2 4 3 2 2 2" xfId="9909" xr:uid="{B0634362-A64F-4FB3-98CC-4F6DE2827780}"/>
    <cellStyle name="Percent 2 4 3 2 2 2 2" xfId="13331" xr:uid="{09A47E56-26DE-4CC5-AB11-2384FC8BBBA5}"/>
    <cellStyle name="Percent 2 4 3 2 2 2 2 2" xfId="27021" xr:uid="{43240EA7-A7BE-4D72-86D9-1F5494715F5E}"/>
    <cellStyle name="Percent 2 4 3 2 2 2 2 2 2" xfId="40713" xr:uid="{149A99F3-27FB-4051-986F-480D8850096A}"/>
    <cellStyle name="Percent 2 4 3 2 2 2 2 2 3" xfId="55597" xr:uid="{F0B2581B-2DC0-4DC9-8CF6-A4380E2337F1}"/>
    <cellStyle name="Percent 2 4 3 2 2 2 2 3" xfId="20177" xr:uid="{8C0E3CE5-2C32-4D7E-AC4F-08246CDB13CD}"/>
    <cellStyle name="Percent 2 4 3 2 2 2 2 4" xfId="33867" xr:uid="{917D8DF1-0092-4754-B752-03A66662838A}"/>
    <cellStyle name="Percent 2 4 3 2 2 2 2 5" xfId="48751" xr:uid="{7F6E9A76-D295-4F8E-A659-3ACA7B16CAA8}"/>
    <cellStyle name="Percent 2 4 3 2 2 2 3" xfId="23599" xr:uid="{8E3614CF-1278-4599-B01F-EFA46033D53F}"/>
    <cellStyle name="Percent 2 4 3 2 2 2 3 2" xfId="37291" xr:uid="{A5592723-1C09-48D1-BFA4-2A8EBAB871AC}"/>
    <cellStyle name="Percent 2 4 3 2 2 2 3 3" xfId="52175" xr:uid="{C387DAAD-F27C-4E7E-8E68-A309BB87BA77}"/>
    <cellStyle name="Percent 2 4 3 2 2 2 4" xfId="16755" xr:uid="{C5944BF2-E6A2-495F-9D33-E6106C87F742}"/>
    <cellStyle name="Percent 2 4 3 2 2 2 5" xfId="30445" xr:uid="{2CE0D4A2-BECF-47B3-B4EB-A9DD544FCB5C}"/>
    <cellStyle name="Percent 2 4 3 2 2 2 6" xfId="45329" xr:uid="{92347D46-40A5-4615-826A-96D05A674399}"/>
    <cellStyle name="Percent 2 4 3 2 2 3" xfId="11619" xr:uid="{BD7433EE-C04A-4D4C-AD59-948857988C67}"/>
    <cellStyle name="Percent 2 4 3 2 2 3 2" xfId="25309" xr:uid="{A82948E4-B3B9-4CF6-AA0B-C2F07D5C4999}"/>
    <cellStyle name="Percent 2 4 3 2 2 3 2 2" xfId="39001" xr:uid="{610C1802-DEE6-46F1-90F5-3B8437FC349C}"/>
    <cellStyle name="Percent 2 4 3 2 2 3 2 3" xfId="53885" xr:uid="{29D121F6-A8D0-409E-8030-0C7B244FE927}"/>
    <cellStyle name="Percent 2 4 3 2 2 3 3" xfId="18465" xr:uid="{0044B476-86E6-4F42-977E-CFE8A45BBEF9}"/>
    <cellStyle name="Percent 2 4 3 2 2 3 4" xfId="32155" xr:uid="{6D6B61F7-AF4E-4E0F-B1ED-EC7291FBC2E1}"/>
    <cellStyle name="Percent 2 4 3 2 2 3 5" xfId="47039" xr:uid="{B3D57027-70CA-41C4-AE8C-631DAF6066F4}"/>
    <cellStyle name="Percent 2 4 3 2 2 4" xfId="21887" xr:uid="{DAED2546-B0D0-4E8F-9D8B-431E81944188}"/>
    <cellStyle name="Percent 2 4 3 2 2 4 2" xfId="35579" xr:uid="{5FF6CF36-D320-4FE4-B37C-CC22C752EC7F}"/>
    <cellStyle name="Percent 2 4 3 2 2 4 3" xfId="50463" xr:uid="{4F4B2FF4-44D9-4A11-80EA-8392B2F2BC20}"/>
    <cellStyle name="Percent 2 4 3 2 2 5" xfId="15043" xr:uid="{EADEF564-81A9-4A3A-85A4-6AF733CEEC0A}"/>
    <cellStyle name="Percent 2 4 3 2 2 6" xfId="28733" xr:uid="{7965D520-C446-4203-B850-05A526CFF00D}"/>
    <cellStyle name="Percent 2 4 3 2 2 7" xfId="43617" xr:uid="{E8F6E746-9AA4-436A-A1C5-BF47860C9320}"/>
    <cellStyle name="Percent 2 4 3 2 3" xfId="9908" xr:uid="{859BECE9-87D0-4AD1-A12F-A418BF94609B}"/>
    <cellStyle name="Percent 2 4 3 2 3 2" xfId="13330" xr:uid="{0B1C0F1A-AAAA-476A-AE23-575D19B83CCA}"/>
    <cellStyle name="Percent 2 4 3 2 3 2 2" xfId="27020" xr:uid="{F2EAC0F8-971C-4AC7-908F-3B175F459712}"/>
    <cellStyle name="Percent 2 4 3 2 3 2 2 2" xfId="40712" xr:uid="{7BAF2ABA-DCCF-4CDD-9AB9-400F00F9C9B6}"/>
    <cellStyle name="Percent 2 4 3 2 3 2 2 3" xfId="55596" xr:uid="{75618D44-7F49-467F-9CE7-7647AEE4AF01}"/>
    <cellStyle name="Percent 2 4 3 2 3 2 3" xfId="20176" xr:uid="{876A9895-5124-425B-8283-29594A1DC5D8}"/>
    <cellStyle name="Percent 2 4 3 2 3 2 4" xfId="33866" xr:uid="{765409A7-0A8C-4D65-9E9F-5B122D72352A}"/>
    <cellStyle name="Percent 2 4 3 2 3 2 5" xfId="48750" xr:uid="{09592D1E-90DF-4827-93FC-98637661C392}"/>
    <cellStyle name="Percent 2 4 3 2 3 3" xfId="23598" xr:uid="{263481CE-ADEF-4481-B059-F795D12559A5}"/>
    <cellStyle name="Percent 2 4 3 2 3 3 2" xfId="37290" xr:uid="{E9BE61C9-B580-42F2-AAC8-04A0D5DDE448}"/>
    <cellStyle name="Percent 2 4 3 2 3 3 3" xfId="52174" xr:uid="{87719E68-3D37-459C-AB24-EF41F738CAF9}"/>
    <cellStyle name="Percent 2 4 3 2 3 4" xfId="16754" xr:uid="{DBA5B8B4-8795-4E72-8A3E-984BF2F03A00}"/>
    <cellStyle name="Percent 2 4 3 2 3 5" xfId="30444" xr:uid="{57454140-34B7-41CE-A319-C97CF0A15B98}"/>
    <cellStyle name="Percent 2 4 3 2 3 6" xfId="45328" xr:uid="{C5429706-0E60-41DC-B1D4-C55A801770D5}"/>
    <cellStyle name="Percent 2 4 3 2 4" xfId="11618" xr:uid="{B964B61A-C971-4B86-8084-2783792ADB0B}"/>
    <cellStyle name="Percent 2 4 3 2 4 2" xfId="25308" xr:uid="{462BB6D1-5D3F-41CC-9D8A-DD4686A69A60}"/>
    <cellStyle name="Percent 2 4 3 2 4 2 2" xfId="39000" xr:uid="{2D156300-D4DD-4251-87D4-7FCDC3971D2C}"/>
    <cellStyle name="Percent 2 4 3 2 4 2 3" xfId="53884" xr:uid="{D7BD8D63-D4DB-420F-92CB-9EC533377E86}"/>
    <cellStyle name="Percent 2 4 3 2 4 3" xfId="18464" xr:uid="{8BB8EF88-F68F-45BB-B390-9B485CC40C0E}"/>
    <cellStyle name="Percent 2 4 3 2 4 4" xfId="32154" xr:uid="{C7EE1112-6BED-4533-94FB-CD7E7C8B84C8}"/>
    <cellStyle name="Percent 2 4 3 2 4 5" xfId="47038" xr:uid="{C5E8D66C-82D0-4442-BE59-5BBE69700721}"/>
    <cellStyle name="Percent 2 4 3 2 5" xfId="21886" xr:uid="{E1A6DBE5-B5F9-4DCF-98E0-6CBAA003BF7E}"/>
    <cellStyle name="Percent 2 4 3 2 5 2" xfId="35578" xr:uid="{6B291610-3626-4BF2-8889-B35DDFF0BC4D}"/>
    <cellStyle name="Percent 2 4 3 2 5 3" xfId="50462" xr:uid="{5C01D218-1F05-46DB-804F-FF0A3A497C0E}"/>
    <cellStyle name="Percent 2 4 3 2 6" xfId="15042" xr:uid="{AEBC2599-D8E7-4B68-BD5D-61FC09BDFD41}"/>
    <cellStyle name="Percent 2 4 3 2 7" xfId="28732" xr:uid="{22E1A0DC-9119-47DF-9ADF-547714F50F7E}"/>
    <cellStyle name="Percent 2 4 3 2 8" xfId="43616" xr:uid="{6C0D1540-920A-4623-A6D5-C45544570C7E}"/>
    <cellStyle name="Percent 2 4 3 3" xfId="8198" xr:uid="{BFC40D7C-FFB5-4270-BE86-2590B4117CF6}"/>
    <cellStyle name="Percent 2 4 3 3 2" xfId="9910" xr:uid="{DCDF3F39-488C-4F20-98E2-E9846DB41F5A}"/>
    <cellStyle name="Percent 2 4 3 3 2 2" xfId="13332" xr:uid="{4D59898D-A0C2-4BF2-B49E-74849E402858}"/>
    <cellStyle name="Percent 2 4 3 3 2 2 2" xfId="27022" xr:uid="{C9677274-05D9-4C17-A9B5-CAF99AFC93F8}"/>
    <cellStyle name="Percent 2 4 3 3 2 2 2 2" xfId="40714" xr:uid="{FA60C2C9-6A3F-4CE5-B8FD-B267905632B6}"/>
    <cellStyle name="Percent 2 4 3 3 2 2 2 3" xfId="55598" xr:uid="{FAC74378-912C-4948-A1FE-5267A836140E}"/>
    <cellStyle name="Percent 2 4 3 3 2 2 3" xfId="20178" xr:uid="{86803CD7-4331-427D-B490-DEBBB5E30C2B}"/>
    <cellStyle name="Percent 2 4 3 3 2 2 4" xfId="33868" xr:uid="{A02E8090-8B6B-410E-A154-9089ECE8C07B}"/>
    <cellStyle name="Percent 2 4 3 3 2 2 5" xfId="48752" xr:uid="{30EDD61A-8F8C-4387-A7B7-47F9600B694F}"/>
    <cellStyle name="Percent 2 4 3 3 2 3" xfId="23600" xr:uid="{EB0082AC-2A49-47C8-96F6-18C159F3A688}"/>
    <cellStyle name="Percent 2 4 3 3 2 3 2" xfId="37292" xr:uid="{B725D5E2-5C95-45AE-84DC-917337BB4F8F}"/>
    <cellStyle name="Percent 2 4 3 3 2 3 3" xfId="52176" xr:uid="{2B70F091-0F61-4FFA-BBCE-75CADF3AF14B}"/>
    <cellStyle name="Percent 2 4 3 3 2 4" xfId="16756" xr:uid="{4EB1C053-0A60-4C68-8694-7FD7861AB934}"/>
    <cellStyle name="Percent 2 4 3 3 2 5" xfId="30446" xr:uid="{1392B98F-BB8F-4E79-801C-9DDD2C5184EA}"/>
    <cellStyle name="Percent 2 4 3 3 2 6" xfId="45330" xr:uid="{F922E930-E3EE-4CED-B422-B0760C78460A}"/>
    <cellStyle name="Percent 2 4 3 3 3" xfId="11620" xr:uid="{9E6185F9-92D3-40C6-91A7-BC1E54333CA3}"/>
    <cellStyle name="Percent 2 4 3 3 3 2" xfId="25310" xr:uid="{5575D01E-BBE6-486E-A518-613BCDAE01BE}"/>
    <cellStyle name="Percent 2 4 3 3 3 2 2" xfId="39002" xr:uid="{7505057F-7819-4889-BBDB-B3EE10A6D58F}"/>
    <cellStyle name="Percent 2 4 3 3 3 2 3" xfId="53886" xr:uid="{0E27F6C4-3A0D-43DD-8100-D0675F2D727A}"/>
    <cellStyle name="Percent 2 4 3 3 3 3" xfId="18466" xr:uid="{7F74E8EE-D662-4E53-A32F-B89A596E34FD}"/>
    <cellStyle name="Percent 2 4 3 3 3 4" xfId="32156" xr:uid="{F690AF05-8461-4A3D-8534-BB3A11B08F0E}"/>
    <cellStyle name="Percent 2 4 3 3 3 5" xfId="47040" xr:uid="{17169127-EDF8-42F3-969D-B28304549226}"/>
    <cellStyle name="Percent 2 4 3 3 4" xfId="21888" xr:uid="{DC3D7141-6C17-40CE-89F9-73EBDDAEFF2F}"/>
    <cellStyle name="Percent 2 4 3 3 4 2" xfId="35580" xr:uid="{E3D21CEC-29A8-4343-BE47-A0A5DC5692A2}"/>
    <cellStyle name="Percent 2 4 3 3 4 3" xfId="50464" xr:uid="{1B96ED11-A7FE-4701-84B8-A8A4F048651E}"/>
    <cellStyle name="Percent 2 4 3 3 5" xfId="15044" xr:uid="{8487C88C-A357-4C51-A600-6A34115766C6}"/>
    <cellStyle name="Percent 2 4 3 3 6" xfId="28734" xr:uid="{AD3FE07F-F0AD-4993-AC66-9855DDA35168}"/>
    <cellStyle name="Percent 2 4 3 3 7" xfId="43618" xr:uid="{AAFA09BF-645F-48EB-A90F-A3D2B4323B9C}"/>
    <cellStyle name="Percent 2 4 3 4" xfId="8199" xr:uid="{1C7A5D89-E8A0-4ABD-BAAA-0BB7EE28B861}"/>
    <cellStyle name="Percent 2 4 3 4 2" xfId="9911" xr:uid="{F01CC9D9-C02F-4DF5-A1E1-916570D3C12F}"/>
    <cellStyle name="Percent 2 4 3 4 2 2" xfId="13333" xr:uid="{BF63269A-B305-4C81-B1C1-EA89A10A3604}"/>
    <cellStyle name="Percent 2 4 3 4 2 2 2" xfId="27023" xr:uid="{1D01C72B-55BF-4C74-9FDC-ED65048FE717}"/>
    <cellStyle name="Percent 2 4 3 4 2 2 2 2" xfId="40715" xr:uid="{1BA2E8C0-32E9-4722-B238-9397D1556E4B}"/>
    <cellStyle name="Percent 2 4 3 4 2 2 2 3" xfId="55599" xr:uid="{E67C9708-F104-4003-B970-035B5DD90E9D}"/>
    <cellStyle name="Percent 2 4 3 4 2 2 3" xfId="20179" xr:uid="{5A709F6C-5F0C-4BD7-BAAE-3E7B855FB2A4}"/>
    <cellStyle name="Percent 2 4 3 4 2 2 4" xfId="33869" xr:uid="{65ADAE39-0EFC-40E6-853D-78F3236FB889}"/>
    <cellStyle name="Percent 2 4 3 4 2 2 5" xfId="48753" xr:uid="{BF19C0ED-6445-4D32-9AA1-E979F5D009F7}"/>
    <cellStyle name="Percent 2 4 3 4 2 3" xfId="23601" xr:uid="{1828AD1B-0309-4169-8D3C-2908FE1E4E92}"/>
    <cellStyle name="Percent 2 4 3 4 2 3 2" xfId="37293" xr:uid="{6A5E7856-3410-4A2B-A42A-6E3D148C8CD6}"/>
    <cellStyle name="Percent 2 4 3 4 2 3 3" xfId="52177" xr:uid="{90428591-0526-4C5E-BEC8-976079D45595}"/>
    <cellStyle name="Percent 2 4 3 4 2 4" xfId="16757" xr:uid="{44FC7209-9388-45A3-B59D-EB864ADD8910}"/>
    <cellStyle name="Percent 2 4 3 4 2 5" xfId="30447" xr:uid="{D9F8A3EC-54FE-4DFE-8D96-E6C7DD8C30B0}"/>
    <cellStyle name="Percent 2 4 3 4 2 6" xfId="45331" xr:uid="{09E2DD6B-9ED8-4251-BB49-F99A95EF06F0}"/>
    <cellStyle name="Percent 2 4 3 4 3" xfId="11621" xr:uid="{90912BED-F0F6-4068-BA7E-F9546CF33344}"/>
    <cellStyle name="Percent 2 4 3 4 3 2" xfId="25311" xr:uid="{25B3E2A4-1895-40F1-9CAC-E3692808AACB}"/>
    <cellStyle name="Percent 2 4 3 4 3 2 2" xfId="39003" xr:uid="{27E57350-96CF-4A05-95F0-C1ECB331204E}"/>
    <cellStyle name="Percent 2 4 3 4 3 2 3" xfId="53887" xr:uid="{581777EA-8650-4C91-92E8-B4C8E03DF8B9}"/>
    <cellStyle name="Percent 2 4 3 4 3 3" xfId="18467" xr:uid="{64F073CF-CC5A-4B61-9636-EC2CB069C020}"/>
    <cellStyle name="Percent 2 4 3 4 3 4" xfId="32157" xr:uid="{C82BF2CE-A9E3-496D-A7E6-5F89B0D2FBD1}"/>
    <cellStyle name="Percent 2 4 3 4 3 5" xfId="47041" xr:uid="{A4A734F9-7BEF-4C67-9D43-D6C2AE3280BF}"/>
    <cellStyle name="Percent 2 4 3 4 4" xfId="21889" xr:uid="{F492D6F2-4DF6-4A7E-84F5-51D71442A9DE}"/>
    <cellStyle name="Percent 2 4 3 4 4 2" xfId="35581" xr:uid="{23BD3CD5-4BB1-40DE-96B2-0AF0D58E449D}"/>
    <cellStyle name="Percent 2 4 3 4 4 3" xfId="50465" xr:uid="{B3109B2F-F467-425D-B7A5-F8575579218C}"/>
    <cellStyle name="Percent 2 4 3 4 5" xfId="15045" xr:uid="{B5B382DE-70AC-481D-8DAD-39BF68C60C26}"/>
    <cellStyle name="Percent 2 4 3 4 6" xfId="28735" xr:uid="{23B5595B-C1B1-4673-BC7E-7857B681EE27}"/>
    <cellStyle name="Percent 2 4 3 4 7" xfId="43619" xr:uid="{4DD4D67D-7364-41F7-A66F-650B024B1E5C}"/>
    <cellStyle name="Percent 2 4 3 5" xfId="9907" xr:uid="{04AF06C2-C2F9-40A7-9FE0-65ACB262D439}"/>
    <cellStyle name="Percent 2 4 3 5 2" xfId="13329" xr:uid="{F9A66A20-EAB8-4399-AF2B-EE5B316F9165}"/>
    <cellStyle name="Percent 2 4 3 5 2 2" xfId="27019" xr:uid="{CC725292-2D10-4C3C-A5A4-64F3F83A3EB5}"/>
    <cellStyle name="Percent 2 4 3 5 2 2 2" xfId="40711" xr:uid="{C22A2F27-35F3-46C1-93C8-F7556048AABF}"/>
    <cellStyle name="Percent 2 4 3 5 2 2 3" xfId="55595" xr:uid="{103ADA70-4989-464A-B461-0B20C285D1E0}"/>
    <cellStyle name="Percent 2 4 3 5 2 3" xfId="20175" xr:uid="{77F7B09C-55FD-4D84-906D-00A0EDD6C8F3}"/>
    <cellStyle name="Percent 2 4 3 5 2 4" xfId="33865" xr:uid="{0B7D15EB-51F1-483A-90C5-B7EDDA1C546E}"/>
    <cellStyle name="Percent 2 4 3 5 2 5" xfId="48749" xr:uid="{67514C81-E45E-4D06-BAFA-A1AC15F5E399}"/>
    <cellStyle name="Percent 2 4 3 5 3" xfId="23597" xr:uid="{ABBA8098-9D34-416A-A6DC-D5AC6FC10EC4}"/>
    <cellStyle name="Percent 2 4 3 5 3 2" xfId="37289" xr:uid="{EE3DEEC4-125F-49B6-952C-AF35A74CA870}"/>
    <cellStyle name="Percent 2 4 3 5 3 3" xfId="52173" xr:uid="{1DB0939B-A12E-4FFA-A1C2-73CE591E84A5}"/>
    <cellStyle name="Percent 2 4 3 5 4" xfId="16753" xr:uid="{CCF222A1-C8E8-4365-9C87-C871C263ADF3}"/>
    <cellStyle name="Percent 2 4 3 5 5" xfId="30443" xr:uid="{81B6F3D2-AA96-4701-9EE1-EDB976A4FA20}"/>
    <cellStyle name="Percent 2 4 3 5 6" xfId="45327" xr:uid="{111B6BFB-4F9D-4E1C-A0BE-2E1FD8927D9A}"/>
    <cellStyle name="Percent 2 4 3 6" xfId="11617" xr:uid="{3F1DF966-25AF-4E92-B8C8-D5FA187A7968}"/>
    <cellStyle name="Percent 2 4 3 6 2" xfId="25307" xr:uid="{6079A901-56C6-49A6-AB95-59EC9DFB9F51}"/>
    <cellStyle name="Percent 2 4 3 6 2 2" xfId="38999" xr:uid="{A76BC90C-4716-451B-B42C-A1B523B7B77C}"/>
    <cellStyle name="Percent 2 4 3 6 2 3" xfId="53883" xr:uid="{EC004F48-93EA-4335-A104-AB79A95E5ED6}"/>
    <cellStyle name="Percent 2 4 3 6 3" xfId="18463" xr:uid="{BEFF6050-0C5B-4BE6-90B1-4165EE07D85B}"/>
    <cellStyle name="Percent 2 4 3 6 4" xfId="32153" xr:uid="{06CE5B3B-C19D-4F33-B6C9-9A2702E8C782}"/>
    <cellStyle name="Percent 2 4 3 6 5" xfId="47037" xr:uid="{2FD77D92-05B9-41AD-A1B2-65554355068E}"/>
    <cellStyle name="Percent 2 4 3 7" xfId="21885" xr:uid="{1279EDAD-9D52-4D8A-86BC-4D73B1F27914}"/>
    <cellStyle name="Percent 2 4 3 7 2" xfId="35577" xr:uid="{4A909B17-C591-409B-AEDF-5569307DB71C}"/>
    <cellStyle name="Percent 2 4 3 7 3" xfId="50461" xr:uid="{532E9360-F2E6-4912-8FC5-CF8A11F0136A}"/>
    <cellStyle name="Percent 2 4 3 8" xfId="15041" xr:uid="{2E25E10B-A229-4347-B5BD-478909DADF9D}"/>
    <cellStyle name="Percent 2 4 3 9" xfId="28731" xr:uid="{474BBCAC-FA26-4203-A454-CE7C1D0FEADF}"/>
    <cellStyle name="Percent 2 4 4" xfId="8200" xr:uid="{0E1F1820-D038-4F39-9C20-01898A9F7A4B}"/>
    <cellStyle name="Percent 2 4 4 2" xfId="8201" xr:uid="{A9A46BB2-3090-4069-8022-1D2C323B7325}"/>
    <cellStyle name="Percent 2 4 4 2 2" xfId="9913" xr:uid="{CB9DB98C-BAA0-4F33-83A1-E1383DB4DBB1}"/>
    <cellStyle name="Percent 2 4 4 2 2 2" xfId="13335" xr:uid="{6A416FDD-9CCA-4AA3-96BC-E5EAC698AF2C}"/>
    <cellStyle name="Percent 2 4 4 2 2 2 2" xfId="27025" xr:uid="{4924294F-A006-44E6-B8AA-7671D4823F62}"/>
    <cellStyle name="Percent 2 4 4 2 2 2 2 2" xfId="40717" xr:uid="{18461A7F-1FD5-45C3-AC7F-B18C5B24085B}"/>
    <cellStyle name="Percent 2 4 4 2 2 2 2 3" xfId="55601" xr:uid="{147364E1-AAED-4EF0-80E7-D2A917FEB6DD}"/>
    <cellStyle name="Percent 2 4 4 2 2 2 3" xfId="20181" xr:uid="{F33E230A-CC3C-4389-871D-9C7091226DB5}"/>
    <cellStyle name="Percent 2 4 4 2 2 2 4" xfId="33871" xr:uid="{DC2B8152-10A4-43E7-9ECF-743A722A37E9}"/>
    <cellStyle name="Percent 2 4 4 2 2 2 5" xfId="48755" xr:uid="{0C0D46BA-DBB3-4B38-85A3-99EB09468407}"/>
    <cellStyle name="Percent 2 4 4 2 2 3" xfId="23603" xr:uid="{61660574-16B0-42D0-BD78-2BCF2C9ECF91}"/>
    <cellStyle name="Percent 2 4 4 2 2 3 2" xfId="37295" xr:uid="{76AE9654-B18F-4A66-BBD2-B3D2899DE1F4}"/>
    <cellStyle name="Percent 2 4 4 2 2 3 3" xfId="52179" xr:uid="{C0025AEE-3429-4A57-9EC9-9304DF21C2AF}"/>
    <cellStyle name="Percent 2 4 4 2 2 4" xfId="16759" xr:uid="{09028850-C83D-4BBC-999C-90C84A1F68D9}"/>
    <cellStyle name="Percent 2 4 4 2 2 5" xfId="30449" xr:uid="{A81BC915-36B8-4E72-814E-06CD84189482}"/>
    <cellStyle name="Percent 2 4 4 2 2 6" xfId="45333" xr:uid="{236C3E8B-0385-4C58-8CF2-104CC74A7669}"/>
    <cellStyle name="Percent 2 4 4 2 3" xfId="11623" xr:uid="{65EA9DAD-AE25-430F-A261-F7CCA03B458B}"/>
    <cellStyle name="Percent 2 4 4 2 3 2" xfId="25313" xr:uid="{9182976F-E7C0-4435-96E3-ED9826959B46}"/>
    <cellStyle name="Percent 2 4 4 2 3 2 2" xfId="39005" xr:uid="{66076E91-8B09-438C-8C52-BB21613DD4A0}"/>
    <cellStyle name="Percent 2 4 4 2 3 2 3" xfId="53889" xr:uid="{B0A0209E-6071-460F-9F89-967D8B32003F}"/>
    <cellStyle name="Percent 2 4 4 2 3 3" xfId="18469" xr:uid="{DB3834A6-EB95-4F93-9F04-07A41F160C67}"/>
    <cellStyle name="Percent 2 4 4 2 3 4" xfId="32159" xr:uid="{FC2CF6EC-1A8F-453F-A6E3-C91BC0537C08}"/>
    <cellStyle name="Percent 2 4 4 2 3 5" xfId="47043" xr:uid="{395B1B88-892D-412D-8164-F394EE8B75DD}"/>
    <cellStyle name="Percent 2 4 4 2 4" xfId="21891" xr:uid="{445B43B7-D83E-4FE9-89C3-BCF4FA64523F}"/>
    <cellStyle name="Percent 2 4 4 2 4 2" xfId="35583" xr:uid="{BBC31633-B4B2-49FB-9F05-97F6889A4B41}"/>
    <cellStyle name="Percent 2 4 4 2 4 3" xfId="50467" xr:uid="{A9BB968C-6E39-45CB-A26B-6602AAED12C5}"/>
    <cellStyle name="Percent 2 4 4 2 5" xfId="15047" xr:uid="{084A86BE-8CB8-4E3C-87AE-432FF7336807}"/>
    <cellStyle name="Percent 2 4 4 2 6" xfId="28737" xr:uid="{83E15ADA-287C-450D-A8EA-29BCBDAF7EAA}"/>
    <cellStyle name="Percent 2 4 4 2 7" xfId="43621" xr:uid="{751DFC80-6893-4D9F-B23E-5A29DDB32244}"/>
    <cellStyle name="Percent 2 4 4 3" xfId="9912" xr:uid="{4E4FD4FC-F76C-421A-8261-056A11D17D90}"/>
    <cellStyle name="Percent 2 4 4 3 2" xfId="13334" xr:uid="{B7BBFF29-F003-408E-AEA0-7CB3381B02E2}"/>
    <cellStyle name="Percent 2 4 4 3 2 2" xfId="27024" xr:uid="{540950C5-7E85-4305-B9A6-A3C450EC111B}"/>
    <cellStyle name="Percent 2 4 4 3 2 2 2" xfId="40716" xr:uid="{E367A2C8-CF00-416A-BFDD-E860E1CCFC6E}"/>
    <cellStyle name="Percent 2 4 4 3 2 2 3" xfId="55600" xr:uid="{044FF458-D7BD-4AB3-9078-55CAA02AD4E8}"/>
    <cellStyle name="Percent 2 4 4 3 2 3" xfId="20180" xr:uid="{1CFEB90B-C73A-42EE-B33B-EEBF5D94A44F}"/>
    <cellStyle name="Percent 2 4 4 3 2 4" xfId="33870" xr:uid="{E5F6B1AC-E895-4B84-876A-6A2691FDFE4A}"/>
    <cellStyle name="Percent 2 4 4 3 2 5" xfId="48754" xr:uid="{E37F0CCF-4D55-4969-8F68-762D0C1C8F35}"/>
    <cellStyle name="Percent 2 4 4 3 3" xfId="23602" xr:uid="{85CB6D87-F7FC-4E17-BABC-0CCB144AFA11}"/>
    <cellStyle name="Percent 2 4 4 3 3 2" xfId="37294" xr:uid="{12082C88-D016-47A1-8A77-0177866896FA}"/>
    <cellStyle name="Percent 2 4 4 3 3 3" xfId="52178" xr:uid="{1569AED1-EAA6-420E-B74C-33809DD3E0D8}"/>
    <cellStyle name="Percent 2 4 4 3 4" xfId="16758" xr:uid="{A05B6285-6022-44F9-B8F8-0DFD248B7225}"/>
    <cellStyle name="Percent 2 4 4 3 5" xfId="30448" xr:uid="{01283501-3FBD-4AD9-8AEB-45436F10C11C}"/>
    <cellStyle name="Percent 2 4 4 3 6" xfId="45332" xr:uid="{EE6865A1-C029-4315-815A-E2F4A8B36D9A}"/>
    <cellStyle name="Percent 2 4 4 4" xfId="11622" xr:uid="{6FB2861F-A34F-4CCE-A20D-40936D62BA45}"/>
    <cellStyle name="Percent 2 4 4 4 2" xfId="25312" xr:uid="{C13EA2B6-6A20-4981-A812-4FB139263184}"/>
    <cellStyle name="Percent 2 4 4 4 2 2" xfId="39004" xr:uid="{644953EE-EB83-4DB6-868E-DB7065A3C33A}"/>
    <cellStyle name="Percent 2 4 4 4 2 3" xfId="53888" xr:uid="{C23D0B0E-B3F4-4369-AADF-6FF1F30859E9}"/>
    <cellStyle name="Percent 2 4 4 4 3" xfId="18468" xr:uid="{F698DF2D-803D-428C-A526-2FED2B368BBE}"/>
    <cellStyle name="Percent 2 4 4 4 4" xfId="32158" xr:uid="{D3608A09-2A56-4E4F-992B-4C576C07DE10}"/>
    <cellStyle name="Percent 2 4 4 4 5" xfId="47042" xr:uid="{95E70441-9BE0-428D-BF03-5E60BD848E3F}"/>
    <cellStyle name="Percent 2 4 4 5" xfId="21890" xr:uid="{8ADAC883-87BC-46F8-8075-22631840D952}"/>
    <cellStyle name="Percent 2 4 4 5 2" xfId="35582" xr:uid="{B279A5D6-03FC-403C-8382-5776A8B543D5}"/>
    <cellStyle name="Percent 2 4 4 5 3" xfId="50466" xr:uid="{FC10065E-3EB2-4674-B7C8-5A52067A0757}"/>
    <cellStyle name="Percent 2 4 4 6" xfId="15046" xr:uid="{6D942261-E477-4021-9EF3-F83CD854D92F}"/>
    <cellStyle name="Percent 2 4 4 7" xfId="28736" xr:uid="{A74D765E-EA45-4057-B6CA-EFBE6A531FDF}"/>
    <cellStyle name="Percent 2 4 4 8" xfId="43620" xr:uid="{7BCCB4BF-238C-4622-8BDB-9B0F784B9BA0}"/>
    <cellStyle name="Percent 2 4 5" xfId="8202" xr:uid="{0614425E-3FB7-4642-9A4B-2F7FD306AF1C}"/>
    <cellStyle name="Percent 2 4 5 2" xfId="9914" xr:uid="{60D3F72D-6E4A-4C15-8136-4AAD46179E14}"/>
    <cellStyle name="Percent 2 4 5 2 2" xfId="13336" xr:uid="{29A4D8C5-A85D-4ACB-BA0B-BE48860818DE}"/>
    <cellStyle name="Percent 2 4 5 2 2 2" xfId="27026" xr:uid="{A7B0207C-11E1-4AD6-BCEE-CE0C31C22A4F}"/>
    <cellStyle name="Percent 2 4 5 2 2 2 2" xfId="40718" xr:uid="{B3CABD17-4C7A-46D9-9B72-64AFEBEFA07B}"/>
    <cellStyle name="Percent 2 4 5 2 2 2 3" xfId="55602" xr:uid="{5074DDEA-853A-4EF6-8DF8-101603BBCB5A}"/>
    <cellStyle name="Percent 2 4 5 2 2 3" xfId="20182" xr:uid="{C4E5CA24-B655-40C7-AC35-59036431ECD7}"/>
    <cellStyle name="Percent 2 4 5 2 2 4" xfId="33872" xr:uid="{01406118-F1AA-48CE-A41C-79520427D176}"/>
    <cellStyle name="Percent 2 4 5 2 2 5" xfId="48756" xr:uid="{FD86334A-ADB9-493C-BFF7-6DAD4012AAC9}"/>
    <cellStyle name="Percent 2 4 5 2 3" xfId="23604" xr:uid="{7D373259-3F9A-4BE6-8C9D-C0F3ECE71E21}"/>
    <cellStyle name="Percent 2 4 5 2 3 2" xfId="37296" xr:uid="{E61AE464-D30C-4CDF-BC4B-EEB4EAFEEA45}"/>
    <cellStyle name="Percent 2 4 5 2 3 3" xfId="52180" xr:uid="{72C14222-54BC-4120-8666-684781A24F8F}"/>
    <cellStyle name="Percent 2 4 5 2 4" xfId="16760" xr:uid="{2DD03869-314A-4B78-8556-6AEB25BEB6FA}"/>
    <cellStyle name="Percent 2 4 5 2 5" xfId="30450" xr:uid="{84282A4D-920C-4D3B-88FD-95C805EEFDF2}"/>
    <cellStyle name="Percent 2 4 5 2 6" xfId="45334" xr:uid="{1204D03C-8819-4F2A-B948-93AAFAFC0D0E}"/>
    <cellStyle name="Percent 2 4 5 3" xfId="11624" xr:uid="{79423102-A730-4B20-90EF-023CCD2A0A5B}"/>
    <cellStyle name="Percent 2 4 5 3 2" xfId="25314" xr:uid="{06FF3800-266F-4083-9FCF-1836DD8C862A}"/>
    <cellStyle name="Percent 2 4 5 3 2 2" xfId="39006" xr:uid="{04937BC0-53F7-496C-8B5C-DDFC21544F67}"/>
    <cellStyle name="Percent 2 4 5 3 2 3" xfId="53890" xr:uid="{6142445B-6704-4C67-87D6-1B239E68FC0D}"/>
    <cellStyle name="Percent 2 4 5 3 3" xfId="18470" xr:uid="{CD53BC79-3388-4236-A4C3-0C8B04F1993A}"/>
    <cellStyle name="Percent 2 4 5 3 4" xfId="32160" xr:uid="{2F486404-5543-4E0C-8CEF-821CAD8C88CA}"/>
    <cellStyle name="Percent 2 4 5 3 5" xfId="47044" xr:uid="{3917DB25-86D3-4DAA-9DA1-40704198C89A}"/>
    <cellStyle name="Percent 2 4 5 4" xfId="21892" xr:uid="{382CAAE1-EC90-455D-AB03-93AD3DFE3FF1}"/>
    <cellStyle name="Percent 2 4 5 4 2" xfId="35584" xr:uid="{754B4DD4-1660-47DD-8C08-40F2E34B928A}"/>
    <cellStyle name="Percent 2 4 5 4 3" xfId="50468" xr:uid="{556E3093-DC12-4C3F-AF4F-585DF45D562D}"/>
    <cellStyle name="Percent 2 4 5 5" xfId="15048" xr:uid="{2D8BDC05-62DA-4048-8EE6-5590CEF6A427}"/>
    <cellStyle name="Percent 2 4 5 6" xfId="28738" xr:uid="{0E4E85C4-8E86-44BA-BAF9-A0E8248F469D}"/>
    <cellStyle name="Percent 2 4 5 7" xfId="43622" xr:uid="{D6D9BF89-7402-4D12-8A06-E700B2DF7B35}"/>
    <cellStyle name="Percent 2 4 6" xfId="8203" xr:uid="{2499473E-88BC-474A-B397-32FFF45DDCBE}"/>
    <cellStyle name="Percent 2 4 6 2" xfId="9915" xr:uid="{D7F659EA-36D6-4A02-82EF-BB18D1D58DF1}"/>
    <cellStyle name="Percent 2 4 6 2 2" xfId="13337" xr:uid="{D40A95CD-9ABD-41CD-AAC9-C5F87A8E5310}"/>
    <cellStyle name="Percent 2 4 6 2 2 2" xfId="27027" xr:uid="{245F9934-BFD6-46EA-8F5B-3710280A9886}"/>
    <cellStyle name="Percent 2 4 6 2 2 2 2" xfId="40719" xr:uid="{E4B7F5FA-20EE-4D4C-A66F-D4FD070A8FB8}"/>
    <cellStyle name="Percent 2 4 6 2 2 2 3" xfId="55603" xr:uid="{04DF8DDE-67DC-4EC0-91A8-0F03119FB5E7}"/>
    <cellStyle name="Percent 2 4 6 2 2 3" xfId="20183" xr:uid="{DCFFE587-824E-4497-84A4-F030A2DC4F7E}"/>
    <cellStyle name="Percent 2 4 6 2 2 4" xfId="33873" xr:uid="{BF49B58E-EA06-4260-814B-B1134CAC2468}"/>
    <cellStyle name="Percent 2 4 6 2 2 5" xfId="48757" xr:uid="{299051E2-E5E7-4A0D-B65A-F76B02436955}"/>
    <cellStyle name="Percent 2 4 6 2 3" xfId="23605" xr:uid="{717DBBF3-0F7B-409D-8C61-2023B9450821}"/>
    <cellStyle name="Percent 2 4 6 2 3 2" xfId="37297" xr:uid="{38953BF9-F8A2-40EF-ABF3-C08BF88147FB}"/>
    <cellStyle name="Percent 2 4 6 2 3 3" xfId="52181" xr:uid="{3628D097-5368-418E-B10F-9B22D4658EFD}"/>
    <cellStyle name="Percent 2 4 6 2 4" xfId="16761" xr:uid="{9533403F-5EFB-4637-AF05-923F098FBEBE}"/>
    <cellStyle name="Percent 2 4 6 2 5" xfId="30451" xr:uid="{E84C38EB-2E1C-4FCA-97E7-78E2BA6CF597}"/>
    <cellStyle name="Percent 2 4 6 2 6" xfId="45335" xr:uid="{1FEF5185-E1FD-4EAC-83BB-4504637D5508}"/>
    <cellStyle name="Percent 2 4 6 3" xfId="11625" xr:uid="{AC4F2B00-F5AA-41BF-9C05-FF412E02AE0F}"/>
    <cellStyle name="Percent 2 4 6 3 2" xfId="25315" xr:uid="{AA849740-C161-4402-8470-F3B206D6E4EE}"/>
    <cellStyle name="Percent 2 4 6 3 2 2" xfId="39007" xr:uid="{FB068A8C-55E5-4733-8A9A-EA1C533DFBB9}"/>
    <cellStyle name="Percent 2 4 6 3 2 3" xfId="53891" xr:uid="{C35898B7-897D-4A1C-94D4-D2E6AF113B83}"/>
    <cellStyle name="Percent 2 4 6 3 3" xfId="18471" xr:uid="{E080E363-6FD7-4B52-8CAC-7D585451FFAB}"/>
    <cellStyle name="Percent 2 4 6 3 4" xfId="32161" xr:uid="{F74C11A7-A80B-4B54-8FE1-2360E0568830}"/>
    <cellStyle name="Percent 2 4 6 3 5" xfId="47045" xr:uid="{731E0393-CA12-48DF-9692-A7CFF13386FC}"/>
    <cellStyle name="Percent 2 4 6 4" xfId="21893" xr:uid="{BA57E626-D0FD-49C8-AFF8-B79E5C65EA38}"/>
    <cellStyle name="Percent 2 4 6 4 2" xfId="35585" xr:uid="{F8A695E1-5AB4-43C3-BA8B-B30C5A036A7A}"/>
    <cellStyle name="Percent 2 4 6 4 3" xfId="50469" xr:uid="{7CD9758E-2394-4EEC-9BD8-97358981B74B}"/>
    <cellStyle name="Percent 2 4 6 5" xfId="15049" xr:uid="{F9D1F3C4-3730-4599-B170-680927512C2B}"/>
    <cellStyle name="Percent 2 4 6 6" xfId="28739" xr:uid="{5F2C9426-D6E5-4B16-BF0C-150D994E9EEC}"/>
    <cellStyle name="Percent 2 4 6 7" xfId="43623" xr:uid="{1599AADF-F06E-4547-8F55-649B39E98DBF}"/>
    <cellStyle name="Percent 2 4 7" xfId="9901" xr:uid="{840B3D2D-449A-44AE-A909-2501650CDB58}"/>
    <cellStyle name="Percent 2 4 7 2" xfId="13323" xr:uid="{CC7DBCF4-B030-424A-8AD1-9D8149A402DC}"/>
    <cellStyle name="Percent 2 4 7 2 2" xfId="27013" xr:uid="{152CE8AF-8E1F-4E88-9E7F-7CDAC4963829}"/>
    <cellStyle name="Percent 2 4 7 2 2 2" xfId="40705" xr:uid="{F2808936-84E8-43F1-A075-A81C9B0BE9FF}"/>
    <cellStyle name="Percent 2 4 7 2 2 3" xfId="55589" xr:uid="{A16F2D04-6DC9-4BBE-9359-8EF895F2DAC3}"/>
    <cellStyle name="Percent 2 4 7 2 3" xfId="20169" xr:uid="{0B048222-7448-465A-AAD4-6BF7ACD6AE61}"/>
    <cellStyle name="Percent 2 4 7 2 4" xfId="33859" xr:uid="{BF3EA4AE-580C-4A0C-90A7-6C90F6EF1D36}"/>
    <cellStyle name="Percent 2 4 7 2 5" xfId="48743" xr:uid="{AAC259CC-3E08-4720-916F-633148CC8FA1}"/>
    <cellStyle name="Percent 2 4 7 3" xfId="23591" xr:uid="{5EC6411D-725D-4F6D-A22E-0142D55979E2}"/>
    <cellStyle name="Percent 2 4 7 3 2" xfId="37283" xr:uid="{10FAA874-6FB3-4EAC-8AF5-683601576A3E}"/>
    <cellStyle name="Percent 2 4 7 3 3" xfId="52167" xr:uid="{0D658793-CC67-4B5B-8251-EF36AC954028}"/>
    <cellStyle name="Percent 2 4 7 4" xfId="16747" xr:uid="{AB70B214-B5F4-4439-8F5B-48005A27B905}"/>
    <cellStyle name="Percent 2 4 7 5" xfId="30437" xr:uid="{BE1489C4-5352-4420-8209-72A502EA9762}"/>
    <cellStyle name="Percent 2 4 7 6" xfId="45321" xr:uid="{953E4E9D-181B-409B-B738-842EEFF74E80}"/>
    <cellStyle name="Percent 2 4 8" xfId="11611" xr:uid="{11898950-FC38-472C-A68D-C9F8DCB022B5}"/>
    <cellStyle name="Percent 2 4 8 2" xfId="25301" xr:uid="{61B129E3-B703-4874-B686-67422EA25BD6}"/>
    <cellStyle name="Percent 2 4 8 2 2" xfId="38993" xr:uid="{12FA8CEE-4D8F-40F9-BAA8-DF0168E3A661}"/>
    <cellStyle name="Percent 2 4 8 2 3" xfId="53877" xr:uid="{7049BBFB-6296-4C29-A5F4-922CF6EFB6EC}"/>
    <cellStyle name="Percent 2 4 8 3" xfId="18457" xr:uid="{28FBBE06-19FD-4F96-894E-C913411C5E7F}"/>
    <cellStyle name="Percent 2 4 8 4" xfId="32147" xr:uid="{D1056B8B-680A-4D8E-9A2B-D7B84FDF60EA}"/>
    <cellStyle name="Percent 2 4 8 5" xfId="47031" xr:uid="{37FC6574-D911-4255-AC30-703422B4A19D}"/>
    <cellStyle name="Percent 2 4 9" xfId="21879" xr:uid="{56B6B366-49CD-470F-AECC-F672C43F1659}"/>
    <cellStyle name="Percent 2 4 9 2" xfId="35571" xr:uid="{7AC731A6-C690-447D-AF0C-A09C43974906}"/>
    <cellStyle name="Percent 2 4 9 3" xfId="50455" xr:uid="{B40D9E54-FFA8-418D-BCD2-6138FF55B04E}"/>
    <cellStyle name="Percent 2 5" xfId="8204" xr:uid="{37AE4855-3ABA-493B-88BF-BDC56F5BB80C}"/>
    <cellStyle name="Percent 2 5 10" xfId="15050" xr:uid="{7AFCF75B-CA2F-4D63-A087-D2DCDC9DDCBE}"/>
    <cellStyle name="Percent 2 5 11" xfId="28740" xr:uid="{3C22EFFD-BD10-41B2-9D99-BD7EDDB872E3}"/>
    <cellStyle name="Percent 2 5 12" xfId="43624" xr:uid="{7CD96CA7-80F2-462F-B1A5-EC081D662AA2}"/>
    <cellStyle name="Percent 2 5 2" xfId="8205" xr:uid="{08DDC9CE-9A2E-4535-A83C-E45F9E2A298D}"/>
    <cellStyle name="Percent 2 5 2 10" xfId="43625" xr:uid="{62103994-EFCF-468A-925A-8B109A15D62A}"/>
    <cellStyle name="Percent 2 5 2 2" xfId="8206" xr:uid="{18E19501-0144-415C-AB8D-1DBAA807C159}"/>
    <cellStyle name="Percent 2 5 2 2 2" xfId="8207" xr:uid="{15C17749-49F4-450C-ADA6-8F8F0C7DDE96}"/>
    <cellStyle name="Percent 2 5 2 2 2 2" xfId="9919" xr:uid="{D8C91EFC-E5DA-4E86-BF19-A0547EDCA9FD}"/>
    <cellStyle name="Percent 2 5 2 2 2 2 2" xfId="13341" xr:uid="{58944061-CE68-45BA-B6AB-59A3AE7FDF90}"/>
    <cellStyle name="Percent 2 5 2 2 2 2 2 2" xfId="27031" xr:uid="{4EE77C79-32A9-42DB-AC46-F4B4A46FC102}"/>
    <cellStyle name="Percent 2 5 2 2 2 2 2 2 2" xfId="40723" xr:uid="{3D971B10-9146-494F-9C19-2C3FA32C78E2}"/>
    <cellStyle name="Percent 2 5 2 2 2 2 2 2 3" xfId="55607" xr:uid="{110F8B66-D8B6-4454-9B4A-9C8835D5887B}"/>
    <cellStyle name="Percent 2 5 2 2 2 2 2 3" xfId="20187" xr:uid="{0B69E466-DDD1-4E17-BC30-40A009979918}"/>
    <cellStyle name="Percent 2 5 2 2 2 2 2 4" xfId="33877" xr:uid="{8630E1D7-8621-458E-8BDF-C704A6D49AAC}"/>
    <cellStyle name="Percent 2 5 2 2 2 2 2 5" xfId="48761" xr:uid="{DC212897-8F65-4780-848B-D091EB61A385}"/>
    <cellStyle name="Percent 2 5 2 2 2 2 3" xfId="23609" xr:uid="{7F57FF0D-052E-4AE9-A867-6584567A6A77}"/>
    <cellStyle name="Percent 2 5 2 2 2 2 3 2" xfId="37301" xr:uid="{721812AC-4E71-4591-95E0-03DB892C8CD4}"/>
    <cellStyle name="Percent 2 5 2 2 2 2 3 3" xfId="52185" xr:uid="{FBDDB4ED-45EC-479E-A9B9-E5C83EFCC5A6}"/>
    <cellStyle name="Percent 2 5 2 2 2 2 4" xfId="16765" xr:uid="{251E50A9-71D8-432F-9E04-A7A0BB73F250}"/>
    <cellStyle name="Percent 2 5 2 2 2 2 5" xfId="30455" xr:uid="{4E3FAC1C-F0E3-4BA6-A389-E6821F685A8D}"/>
    <cellStyle name="Percent 2 5 2 2 2 2 6" xfId="45339" xr:uid="{4EEE67A8-1285-4E11-A1C3-B027F2729B00}"/>
    <cellStyle name="Percent 2 5 2 2 2 3" xfId="11629" xr:uid="{5E09358D-CDE7-44E0-B2AA-DF6FF960E79A}"/>
    <cellStyle name="Percent 2 5 2 2 2 3 2" xfId="25319" xr:uid="{0DB53D6A-A855-420A-BFB9-DA8E818877DC}"/>
    <cellStyle name="Percent 2 5 2 2 2 3 2 2" xfId="39011" xr:uid="{0B35700E-2A59-4050-8FBC-DE8747809A18}"/>
    <cellStyle name="Percent 2 5 2 2 2 3 2 3" xfId="53895" xr:uid="{C330E07F-6416-4612-AE50-4E1FF78098ED}"/>
    <cellStyle name="Percent 2 5 2 2 2 3 3" xfId="18475" xr:uid="{D9265CA8-C694-43A0-9034-45514195CA7D}"/>
    <cellStyle name="Percent 2 5 2 2 2 3 4" xfId="32165" xr:uid="{4209BDB3-FF11-49FE-A16A-7993905E33A5}"/>
    <cellStyle name="Percent 2 5 2 2 2 3 5" xfId="47049" xr:uid="{C5D65C09-FBCD-44CB-B7C5-EEF3BAAAB997}"/>
    <cellStyle name="Percent 2 5 2 2 2 4" xfId="21897" xr:uid="{F88FCA43-7EA5-4604-A728-21E35526F828}"/>
    <cellStyle name="Percent 2 5 2 2 2 4 2" xfId="35589" xr:uid="{E67ECC78-613F-46A9-801A-AA5B79FDFF3A}"/>
    <cellStyle name="Percent 2 5 2 2 2 4 3" xfId="50473" xr:uid="{72844A44-B14E-467A-A41C-7A0109753CCE}"/>
    <cellStyle name="Percent 2 5 2 2 2 5" xfId="15053" xr:uid="{F9E16886-1FC7-429D-9FA8-CEB091239392}"/>
    <cellStyle name="Percent 2 5 2 2 2 6" xfId="28743" xr:uid="{76886B12-E6F2-4F57-AE99-7025E0E12565}"/>
    <cellStyle name="Percent 2 5 2 2 2 7" xfId="43627" xr:uid="{30669CAB-9B6E-4E24-812A-8191743F2DAA}"/>
    <cellStyle name="Percent 2 5 2 2 3" xfId="9918" xr:uid="{E5D6DF7F-D841-4BFC-AEC6-6B7C26453082}"/>
    <cellStyle name="Percent 2 5 2 2 3 2" xfId="13340" xr:uid="{1BD0E065-9CEE-482C-9F2F-E45A98E36282}"/>
    <cellStyle name="Percent 2 5 2 2 3 2 2" xfId="27030" xr:uid="{D531BB7D-C2C5-4CBF-AA8E-981F09168433}"/>
    <cellStyle name="Percent 2 5 2 2 3 2 2 2" xfId="40722" xr:uid="{37D9D1CB-090B-44A4-9FBB-9C69B869A406}"/>
    <cellStyle name="Percent 2 5 2 2 3 2 2 3" xfId="55606" xr:uid="{B1FCB134-001A-43E2-9E5B-EAC335373069}"/>
    <cellStyle name="Percent 2 5 2 2 3 2 3" xfId="20186" xr:uid="{52A10608-0495-4A2C-B5D7-0F9090C38F47}"/>
    <cellStyle name="Percent 2 5 2 2 3 2 4" xfId="33876" xr:uid="{709D3972-D563-42B9-92A9-077B7FB43D81}"/>
    <cellStyle name="Percent 2 5 2 2 3 2 5" xfId="48760" xr:uid="{C177305E-D230-400B-A4B3-0FCDAC5A0054}"/>
    <cellStyle name="Percent 2 5 2 2 3 3" xfId="23608" xr:uid="{87EDB247-FDA6-4145-906B-2FFC0D35ACFA}"/>
    <cellStyle name="Percent 2 5 2 2 3 3 2" xfId="37300" xr:uid="{2A6BC28B-6FA5-4ED0-BFEC-81AB585FFC0B}"/>
    <cellStyle name="Percent 2 5 2 2 3 3 3" xfId="52184" xr:uid="{68F0C734-8768-4556-9030-B503CA0F7DCE}"/>
    <cellStyle name="Percent 2 5 2 2 3 4" xfId="16764" xr:uid="{8353C146-ACCF-460D-A42B-1B0471078F2B}"/>
    <cellStyle name="Percent 2 5 2 2 3 5" xfId="30454" xr:uid="{2FEEEB11-EEAF-4C8A-8BC0-5F71FD9978A0}"/>
    <cellStyle name="Percent 2 5 2 2 3 6" xfId="45338" xr:uid="{7D2A4053-F5FC-4487-9884-A7860948BB03}"/>
    <cellStyle name="Percent 2 5 2 2 4" xfId="11628" xr:uid="{A9E93491-C061-4941-81A2-601E9DB4036C}"/>
    <cellStyle name="Percent 2 5 2 2 4 2" xfId="25318" xr:uid="{D2C35E71-7CFB-4DCE-A2A0-5ECB3F94FE83}"/>
    <cellStyle name="Percent 2 5 2 2 4 2 2" xfId="39010" xr:uid="{68985806-05F0-4EFF-A128-D44D3AD0FDD8}"/>
    <cellStyle name="Percent 2 5 2 2 4 2 3" xfId="53894" xr:uid="{CF640AB3-CC39-424B-A466-5CDF3EF19B62}"/>
    <cellStyle name="Percent 2 5 2 2 4 3" xfId="18474" xr:uid="{C9CA72D0-C387-413B-9B4E-F8AC5FB34CC0}"/>
    <cellStyle name="Percent 2 5 2 2 4 4" xfId="32164" xr:uid="{144CAB1D-C47D-42FC-8D60-C0C1DADA2E67}"/>
    <cellStyle name="Percent 2 5 2 2 4 5" xfId="47048" xr:uid="{07A075A8-8502-4110-8F1C-001AE9A6C704}"/>
    <cellStyle name="Percent 2 5 2 2 5" xfId="21896" xr:uid="{E06C0886-0208-4C7D-9B89-2483B3F0A00F}"/>
    <cellStyle name="Percent 2 5 2 2 5 2" xfId="35588" xr:uid="{E4561C22-CAAE-4A06-9EBD-13D1BCF13F1D}"/>
    <cellStyle name="Percent 2 5 2 2 5 3" xfId="50472" xr:uid="{99903CF2-E42F-4391-A1F1-C97BDD89BE2B}"/>
    <cellStyle name="Percent 2 5 2 2 6" xfId="15052" xr:uid="{614892F7-9961-4287-A2F2-4199CCFA2488}"/>
    <cellStyle name="Percent 2 5 2 2 7" xfId="28742" xr:uid="{51AE0C6B-8F1D-4CC4-B498-E66BC09BAA43}"/>
    <cellStyle name="Percent 2 5 2 2 8" xfId="43626" xr:uid="{A50182B7-0227-4DCD-B303-99DB650FA6B8}"/>
    <cellStyle name="Percent 2 5 2 3" xfId="8208" xr:uid="{B3BA281F-58E0-4189-BA65-24BDEAD2DE5E}"/>
    <cellStyle name="Percent 2 5 2 3 2" xfId="9920" xr:uid="{6CFCFDAA-62ED-45A3-A086-E9C2A717BA51}"/>
    <cellStyle name="Percent 2 5 2 3 2 2" xfId="13342" xr:uid="{C2AEC456-2CB3-45FB-86FA-0348E26EBD7E}"/>
    <cellStyle name="Percent 2 5 2 3 2 2 2" xfId="27032" xr:uid="{E71A8002-4E8E-45B9-9FC9-EAE2CF4179FC}"/>
    <cellStyle name="Percent 2 5 2 3 2 2 2 2" xfId="40724" xr:uid="{BAEF1642-AC44-4FE4-9EBE-56C720BB24ED}"/>
    <cellStyle name="Percent 2 5 2 3 2 2 2 3" xfId="55608" xr:uid="{666D7777-BA5C-4931-8E5D-5E778ECC97D0}"/>
    <cellStyle name="Percent 2 5 2 3 2 2 3" xfId="20188" xr:uid="{66938337-627F-4DC2-9BC8-016E058F0ECF}"/>
    <cellStyle name="Percent 2 5 2 3 2 2 4" xfId="33878" xr:uid="{52CA3E6E-EAC3-46FB-8247-CACA1361D392}"/>
    <cellStyle name="Percent 2 5 2 3 2 2 5" xfId="48762" xr:uid="{AFBC4D60-5777-4055-A760-C5B645EF0616}"/>
    <cellStyle name="Percent 2 5 2 3 2 3" xfId="23610" xr:uid="{6140B9A1-088A-4798-9EDB-18BC9D1FB0E5}"/>
    <cellStyle name="Percent 2 5 2 3 2 3 2" xfId="37302" xr:uid="{3BCF1BB5-7328-4E27-A5DF-07BA91978181}"/>
    <cellStyle name="Percent 2 5 2 3 2 3 3" xfId="52186" xr:uid="{42872980-E85D-4014-8B63-AA5ACDF550EA}"/>
    <cellStyle name="Percent 2 5 2 3 2 4" xfId="16766" xr:uid="{A53AC9E2-08A9-40F5-B345-822280914092}"/>
    <cellStyle name="Percent 2 5 2 3 2 5" xfId="30456" xr:uid="{DEC368C1-5671-4DEA-B5DF-74DB3FF6230F}"/>
    <cellStyle name="Percent 2 5 2 3 2 6" xfId="45340" xr:uid="{9894DD91-B63A-46EF-8A84-133D6459653F}"/>
    <cellStyle name="Percent 2 5 2 3 3" xfId="11630" xr:uid="{3425B563-A0C0-4BFB-AD30-01215946523F}"/>
    <cellStyle name="Percent 2 5 2 3 3 2" xfId="25320" xr:uid="{409441BA-C62E-4A7C-84B1-EE1FAB5B8157}"/>
    <cellStyle name="Percent 2 5 2 3 3 2 2" xfId="39012" xr:uid="{D6DEEFB3-4875-4261-9070-7E18FA9EB1AD}"/>
    <cellStyle name="Percent 2 5 2 3 3 2 3" xfId="53896" xr:uid="{9F3FED54-DBDA-4C74-9E27-4117BB32E0AE}"/>
    <cellStyle name="Percent 2 5 2 3 3 3" xfId="18476" xr:uid="{607E36B2-1A29-41FA-9018-2BE4059A0305}"/>
    <cellStyle name="Percent 2 5 2 3 3 4" xfId="32166" xr:uid="{78D456B0-232F-42DE-88A4-8DC7A19002FC}"/>
    <cellStyle name="Percent 2 5 2 3 3 5" xfId="47050" xr:uid="{C854E900-1348-4494-B117-49CD58152729}"/>
    <cellStyle name="Percent 2 5 2 3 4" xfId="21898" xr:uid="{54CD7FDE-36FF-4D8C-B6D4-FEB63004E3DD}"/>
    <cellStyle name="Percent 2 5 2 3 4 2" xfId="35590" xr:uid="{72178D1E-6D1C-41C1-A148-990ACFE69657}"/>
    <cellStyle name="Percent 2 5 2 3 4 3" xfId="50474" xr:uid="{E74F60DB-ED7D-4C67-9B36-EF2D4E74814E}"/>
    <cellStyle name="Percent 2 5 2 3 5" xfId="15054" xr:uid="{5C302FAC-2A8B-4130-BE9E-454592A1E5DE}"/>
    <cellStyle name="Percent 2 5 2 3 6" xfId="28744" xr:uid="{8CFB99BB-8B77-4DDE-A0E3-753CAE2F12F5}"/>
    <cellStyle name="Percent 2 5 2 3 7" xfId="43628" xr:uid="{243109B7-BD6C-48BE-B1FA-4A1A8F945606}"/>
    <cellStyle name="Percent 2 5 2 4" xfId="8209" xr:uid="{114C1D1C-CF99-4F00-A224-67D0D7468ED9}"/>
    <cellStyle name="Percent 2 5 2 4 2" xfId="9921" xr:uid="{91F99E2E-E717-48B1-A861-1946226416B1}"/>
    <cellStyle name="Percent 2 5 2 4 2 2" xfId="13343" xr:uid="{C543AADC-ABE5-4D6A-81D0-1B6B47FC0625}"/>
    <cellStyle name="Percent 2 5 2 4 2 2 2" xfId="27033" xr:uid="{F5F3DFEA-7230-416E-AA56-D33961BBB93D}"/>
    <cellStyle name="Percent 2 5 2 4 2 2 2 2" xfId="40725" xr:uid="{C37A5742-BF09-4A1C-A3DA-15711AA59FB2}"/>
    <cellStyle name="Percent 2 5 2 4 2 2 2 3" xfId="55609" xr:uid="{22512724-0964-4CDA-8000-8F578843B3F6}"/>
    <cellStyle name="Percent 2 5 2 4 2 2 3" xfId="20189" xr:uid="{35BE9E6F-844E-4AA4-B0A7-DFF828833A33}"/>
    <cellStyle name="Percent 2 5 2 4 2 2 4" xfId="33879" xr:uid="{48B2DEBA-F891-46EE-847F-9E55D95B4C27}"/>
    <cellStyle name="Percent 2 5 2 4 2 2 5" xfId="48763" xr:uid="{264E2D72-F105-40F1-BA5A-8B8B07BC7C3F}"/>
    <cellStyle name="Percent 2 5 2 4 2 3" xfId="23611" xr:uid="{9512D4DB-EB64-4C21-849B-C1820CB3FC47}"/>
    <cellStyle name="Percent 2 5 2 4 2 3 2" xfId="37303" xr:uid="{E590D15E-6646-41F2-978A-DDE9AB4B990B}"/>
    <cellStyle name="Percent 2 5 2 4 2 3 3" xfId="52187" xr:uid="{61278157-CF4A-4942-B1FC-77E789CBCBA8}"/>
    <cellStyle name="Percent 2 5 2 4 2 4" xfId="16767" xr:uid="{1C8F4798-649B-4F78-B1AE-5E7A0E330429}"/>
    <cellStyle name="Percent 2 5 2 4 2 5" xfId="30457" xr:uid="{018CE4A4-33C4-4B59-8C89-F424738408C8}"/>
    <cellStyle name="Percent 2 5 2 4 2 6" xfId="45341" xr:uid="{38C461FC-9890-4F15-BF97-37C79DE42100}"/>
    <cellStyle name="Percent 2 5 2 4 3" xfId="11631" xr:uid="{E68C9FCA-A615-49EC-92BB-1DF153AC0FBA}"/>
    <cellStyle name="Percent 2 5 2 4 3 2" xfId="25321" xr:uid="{87B354C0-6D23-4DBA-A9AF-198695C5CFAF}"/>
    <cellStyle name="Percent 2 5 2 4 3 2 2" xfId="39013" xr:uid="{CF58ACA6-0576-41F8-A5AC-F7C5FEE15593}"/>
    <cellStyle name="Percent 2 5 2 4 3 2 3" xfId="53897" xr:uid="{113FDE50-8CBD-42D4-8D5D-506DCD35CF4F}"/>
    <cellStyle name="Percent 2 5 2 4 3 3" xfId="18477" xr:uid="{1DDF8FBC-998E-473F-9690-2A7AF9946D6F}"/>
    <cellStyle name="Percent 2 5 2 4 3 4" xfId="32167" xr:uid="{0630A799-71B4-473B-8219-90CD9ED76CDE}"/>
    <cellStyle name="Percent 2 5 2 4 3 5" xfId="47051" xr:uid="{7D33D991-4EF2-42D9-8B69-6033CD11708E}"/>
    <cellStyle name="Percent 2 5 2 4 4" xfId="21899" xr:uid="{E54496E3-DB4B-4D3F-A7B2-FC9A2E03A6DD}"/>
    <cellStyle name="Percent 2 5 2 4 4 2" xfId="35591" xr:uid="{C29CC159-0161-4FD1-9B6B-229A4A7195BD}"/>
    <cellStyle name="Percent 2 5 2 4 4 3" xfId="50475" xr:uid="{30ADBAF0-1B54-420F-A366-B16188E9BCC5}"/>
    <cellStyle name="Percent 2 5 2 4 5" xfId="15055" xr:uid="{37F8A96D-B504-4554-82B0-4EFA8053A1ED}"/>
    <cellStyle name="Percent 2 5 2 4 6" xfId="28745" xr:uid="{8CC0C79A-23B9-4D62-B710-10954CB88071}"/>
    <cellStyle name="Percent 2 5 2 4 7" xfId="43629" xr:uid="{51724580-CCEB-416D-A703-499468F87D25}"/>
    <cellStyle name="Percent 2 5 2 5" xfId="9917" xr:uid="{85AC9BAB-A099-4301-8A64-6DD042904A64}"/>
    <cellStyle name="Percent 2 5 2 5 2" xfId="13339" xr:uid="{7FFC1B70-0268-4E9B-800C-BC975760EEAE}"/>
    <cellStyle name="Percent 2 5 2 5 2 2" xfId="27029" xr:uid="{E95497F4-9578-4C05-BEB2-0DAD08907E83}"/>
    <cellStyle name="Percent 2 5 2 5 2 2 2" xfId="40721" xr:uid="{3AEA705B-5899-4116-BE2C-5A62CB61701F}"/>
    <cellStyle name="Percent 2 5 2 5 2 2 3" xfId="55605" xr:uid="{6F199206-D093-40F0-8CA3-9033D9185CD0}"/>
    <cellStyle name="Percent 2 5 2 5 2 3" xfId="20185" xr:uid="{E3995F14-E996-4CA8-9D0D-D66809AA1203}"/>
    <cellStyle name="Percent 2 5 2 5 2 4" xfId="33875" xr:uid="{D8DFB236-B7AB-4C4C-A9F2-FDEC9801DC7E}"/>
    <cellStyle name="Percent 2 5 2 5 2 5" xfId="48759" xr:uid="{C5175785-582A-4590-B09D-61B1512966DC}"/>
    <cellStyle name="Percent 2 5 2 5 3" xfId="23607" xr:uid="{3CD51FCA-D4A7-4A64-8845-879CF9D8CA25}"/>
    <cellStyle name="Percent 2 5 2 5 3 2" xfId="37299" xr:uid="{D1FDA811-2AD6-4C0E-B49C-6361C9A56C59}"/>
    <cellStyle name="Percent 2 5 2 5 3 3" xfId="52183" xr:uid="{F6D816F2-B4E7-4645-8598-BE209C7C8545}"/>
    <cellStyle name="Percent 2 5 2 5 4" xfId="16763" xr:uid="{DE143CD3-AD76-4AD5-BC9F-6A8E8F45BB5D}"/>
    <cellStyle name="Percent 2 5 2 5 5" xfId="30453" xr:uid="{58BC7D91-9C87-424E-ACB2-614AA1F51DC7}"/>
    <cellStyle name="Percent 2 5 2 5 6" xfId="45337" xr:uid="{A02DA4F3-5791-4199-BB1E-E5B8302C48FB}"/>
    <cellStyle name="Percent 2 5 2 6" xfId="11627" xr:uid="{22CC916F-F661-4ACF-989F-B3395DBDAA5D}"/>
    <cellStyle name="Percent 2 5 2 6 2" xfId="25317" xr:uid="{F88A6E5F-F5DF-4EDE-B0B7-C3C093B0E2CE}"/>
    <cellStyle name="Percent 2 5 2 6 2 2" xfId="39009" xr:uid="{FB3BD767-7906-4CC3-B819-EAACBE16F747}"/>
    <cellStyle name="Percent 2 5 2 6 2 3" xfId="53893" xr:uid="{BC2A3D1F-55B6-4598-A321-ABF655FECBE2}"/>
    <cellStyle name="Percent 2 5 2 6 3" xfId="18473" xr:uid="{47FCBA35-7922-4EA0-8457-311FC9D86329}"/>
    <cellStyle name="Percent 2 5 2 6 4" xfId="32163" xr:uid="{53B4DC0B-15B0-43AE-A752-344DB44E9F1F}"/>
    <cellStyle name="Percent 2 5 2 6 5" xfId="47047" xr:uid="{6D389BE2-7888-4A13-B556-349DDD46AB47}"/>
    <cellStyle name="Percent 2 5 2 7" xfId="21895" xr:uid="{915E2575-E000-4E58-A817-C9D2D738401F}"/>
    <cellStyle name="Percent 2 5 2 7 2" xfId="35587" xr:uid="{1F890E0C-C215-4BC8-A19D-4B6D18D7EA64}"/>
    <cellStyle name="Percent 2 5 2 7 3" xfId="50471" xr:uid="{4EC91D8E-6E60-4A20-92E9-1E23E20C14AC}"/>
    <cellStyle name="Percent 2 5 2 8" xfId="15051" xr:uid="{17956B52-039B-43F6-B9F7-F812B636E8C6}"/>
    <cellStyle name="Percent 2 5 2 9" xfId="28741" xr:uid="{8B4E311F-48C8-405C-9141-523F9C46AB20}"/>
    <cellStyle name="Percent 2 5 3" xfId="8210" xr:uid="{0BF0C78B-ECB6-4373-A7A2-7D76D1BB7CDE}"/>
    <cellStyle name="Percent 2 5 3 10" xfId="43630" xr:uid="{36BA28D5-7805-4110-B6F5-E36E40D654B9}"/>
    <cellStyle name="Percent 2 5 3 2" xfId="8211" xr:uid="{803500DA-60C5-45BB-8139-D4497359B693}"/>
    <cellStyle name="Percent 2 5 3 2 2" xfId="8212" xr:uid="{876AF4FE-7594-4EE7-BD28-241A11479060}"/>
    <cellStyle name="Percent 2 5 3 2 2 2" xfId="9924" xr:uid="{9BA761E1-A968-42F0-BECE-05FDA7C864A7}"/>
    <cellStyle name="Percent 2 5 3 2 2 2 2" xfId="13346" xr:uid="{EF408061-33DE-426D-A26D-1A3100DBD0EE}"/>
    <cellStyle name="Percent 2 5 3 2 2 2 2 2" xfId="27036" xr:uid="{FE836B75-2544-4CB5-AF98-8A62E9EF704C}"/>
    <cellStyle name="Percent 2 5 3 2 2 2 2 2 2" xfId="40728" xr:uid="{114221FF-6BA2-488B-9AFD-D8814807DB44}"/>
    <cellStyle name="Percent 2 5 3 2 2 2 2 2 3" xfId="55612" xr:uid="{BDF1FFD2-5A03-44B5-A24A-4F39128A7F7E}"/>
    <cellStyle name="Percent 2 5 3 2 2 2 2 3" xfId="20192" xr:uid="{066B6EAF-7B7C-4820-9637-23B9EC102D30}"/>
    <cellStyle name="Percent 2 5 3 2 2 2 2 4" xfId="33882" xr:uid="{E9EF6C55-087D-484B-8595-A8A6B87199D3}"/>
    <cellStyle name="Percent 2 5 3 2 2 2 2 5" xfId="48766" xr:uid="{9ED6227A-62F2-4CF0-BA76-119C8CC62357}"/>
    <cellStyle name="Percent 2 5 3 2 2 2 3" xfId="23614" xr:uid="{61FABA99-FBDF-475F-89B1-C89DC6FEBBBD}"/>
    <cellStyle name="Percent 2 5 3 2 2 2 3 2" xfId="37306" xr:uid="{D4389E9F-7012-4339-9B35-32A1B307889E}"/>
    <cellStyle name="Percent 2 5 3 2 2 2 3 3" xfId="52190" xr:uid="{733B7F44-7C29-454B-9EB4-8553154F674D}"/>
    <cellStyle name="Percent 2 5 3 2 2 2 4" xfId="16770" xr:uid="{DF0D21D1-289C-4896-B43F-8C87FDE37DF6}"/>
    <cellStyle name="Percent 2 5 3 2 2 2 5" xfId="30460" xr:uid="{00E82A0B-8012-48E1-9C90-54BED3DB60AA}"/>
    <cellStyle name="Percent 2 5 3 2 2 2 6" xfId="45344" xr:uid="{2FF78A46-48DA-4C89-84C9-C015BB17DD3C}"/>
    <cellStyle name="Percent 2 5 3 2 2 3" xfId="11634" xr:uid="{3826241B-8E39-44FA-8895-E28CB76CC3CB}"/>
    <cellStyle name="Percent 2 5 3 2 2 3 2" xfId="25324" xr:uid="{0B6456A1-ED22-4E2E-A5FB-5F0AB66327EE}"/>
    <cellStyle name="Percent 2 5 3 2 2 3 2 2" xfId="39016" xr:uid="{840AA549-63CA-4EBB-A270-25041DE31C50}"/>
    <cellStyle name="Percent 2 5 3 2 2 3 2 3" xfId="53900" xr:uid="{510E1674-77DC-4665-B922-F5D0812B26EE}"/>
    <cellStyle name="Percent 2 5 3 2 2 3 3" xfId="18480" xr:uid="{74A53974-528E-4309-8F00-D5FE8B95BD65}"/>
    <cellStyle name="Percent 2 5 3 2 2 3 4" xfId="32170" xr:uid="{4B49C7EE-7F26-4B85-A266-FD6FE24726D9}"/>
    <cellStyle name="Percent 2 5 3 2 2 3 5" xfId="47054" xr:uid="{5629F7E5-93A2-4346-AD1A-598691271F36}"/>
    <cellStyle name="Percent 2 5 3 2 2 4" xfId="21902" xr:uid="{9A55DFEF-2C04-4715-9E96-402B23585F68}"/>
    <cellStyle name="Percent 2 5 3 2 2 4 2" xfId="35594" xr:uid="{029E538F-718E-44B7-8137-98469D285ABF}"/>
    <cellStyle name="Percent 2 5 3 2 2 4 3" xfId="50478" xr:uid="{C962C13F-E5FD-42C7-A502-22A7304352E2}"/>
    <cellStyle name="Percent 2 5 3 2 2 5" xfId="15058" xr:uid="{1D1190F7-F19A-4B74-B5A5-CD03959BDDEB}"/>
    <cellStyle name="Percent 2 5 3 2 2 6" xfId="28748" xr:uid="{B94EF013-A35D-48CD-9005-206C2CD7726E}"/>
    <cellStyle name="Percent 2 5 3 2 2 7" xfId="43632" xr:uid="{E3B54A60-0860-4B7B-B179-92158C5B75E7}"/>
    <cellStyle name="Percent 2 5 3 2 3" xfId="9923" xr:uid="{95CEC3F5-CB0A-483C-87EE-943602170EF4}"/>
    <cellStyle name="Percent 2 5 3 2 3 2" xfId="13345" xr:uid="{76F0BC4A-EDBA-46FF-8B72-1624EE781273}"/>
    <cellStyle name="Percent 2 5 3 2 3 2 2" xfId="27035" xr:uid="{7EBD74FF-5C0C-4DA6-85BE-92CAAF71B23B}"/>
    <cellStyle name="Percent 2 5 3 2 3 2 2 2" xfId="40727" xr:uid="{2EB254E1-A3FA-459D-A18C-B28872AD58A8}"/>
    <cellStyle name="Percent 2 5 3 2 3 2 2 3" xfId="55611" xr:uid="{E3512FF9-2C6C-452A-AE8A-400A5B2E08CD}"/>
    <cellStyle name="Percent 2 5 3 2 3 2 3" xfId="20191" xr:uid="{58D49D42-838E-4482-8262-F41992ED89A2}"/>
    <cellStyle name="Percent 2 5 3 2 3 2 4" xfId="33881" xr:uid="{823A4255-0E1B-4747-8B5A-08198DE2E202}"/>
    <cellStyle name="Percent 2 5 3 2 3 2 5" xfId="48765" xr:uid="{DA497DE3-8E2A-44C2-BAC2-AC57317C3507}"/>
    <cellStyle name="Percent 2 5 3 2 3 3" xfId="23613" xr:uid="{70A6A72A-0B8E-467E-B818-1C1A80EC97FE}"/>
    <cellStyle name="Percent 2 5 3 2 3 3 2" xfId="37305" xr:uid="{C357F307-9375-43DC-8D19-D083BF1879CD}"/>
    <cellStyle name="Percent 2 5 3 2 3 3 3" xfId="52189" xr:uid="{5101D691-D386-4C0B-BC49-7A1DB02A9910}"/>
    <cellStyle name="Percent 2 5 3 2 3 4" xfId="16769" xr:uid="{FAE0AB0B-EFF9-4A38-81A0-4651AAD1AF86}"/>
    <cellStyle name="Percent 2 5 3 2 3 5" xfId="30459" xr:uid="{D497F998-B57E-4B1D-941F-E8267B6E490E}"/>
    <cellStyle name="Percent 2 5 3 2 3 6" xfId="45343" xr:uid="{03CF37CF-FF8C-4F6A-B676-30E3482835BA}"/>
    <cellStyle name="Percent 2 5 3 2 4" xfId="11633" xr:uid="{D46DCF68-DF48-47D0-B0C6-E145D99F0CA2}"/>
    <cellStyle name="Percent 2 5 3 2 4 2" xfId="25323" xr:uid="{1ADE04E3-4727-4188-A3E9-0CE4B4F5EE59}"/>
    <cellStyle name="Percent 2 5 3 2 4 2 2" xfId="39015" xr:uid="{1EE787AD-1E42-4200-BBBF-2675C2F13B44}"/>
    <cellStyle name="Percent 2 5 3 2 4 2 3" xfId="53899" xr:uid="{7C0A7094-7526-436F-B030-9830AB10439F}"/>
    <cellStyle name="Percent 2 5 3 2 4 3" xfId="18479" xr:uid="{37EA7D49-AB38-404B-8BA7-F55CCC89C9D8}"/>
    <cellStyle name="Percent 2 5 3 2 4 4" xfId="32169" xr:uid="{81292AF3-153B-4AA8-8415-52A22D293C85}"/>
    <cellStyle name="Percent 2 5 3 2 4 5" xfId="47053" xr:uid="{5DF662A1-8E1B-428F-B2A4-AB6CC736284C}"/>
    <cellStyle name="Percent 2 5 3 2 5" xfId="21901" xr:uid="{11717D76-ED74-4F29-B96A-6FD45DF0103E}"/>
    <cellStyle name="Percent 2 5 3 2 5 2" xfId="35593" xr:uid="{789E7C6C-0EA4-40AF-8E68-DE91A1B85A99}"/>
    <cellStyle name="Percent 2 5 3 2 5 3" xfId="50477" xr:uid="{4606CD34-F3A7-408B-AC87-5399C50858F4}"/>
    <cellStyle name="Percent 2 5 3 2 6" xfId="15057" xr:uid="{43E694C1-E606-4E98-BE4B-71D0EE3E1F0D}"/>
    <cellStyle name="Percent 2 5 3 2 7" xfId="28747" xr:uid="{38B83B57-567F-4E8B-A5E6-70FB11F98540}"/>
    <cellStyle name="Percent 2 5 3 2 8" xfId="43631" xr:uid="{C85A16DA-FA0F-4D34-913B-07B6B017047B}"/>
    <cellStyle name="Percent 2 5 3 3" xfId="8213" xr:uid="{D517E488-33AD-4A67-ADA5-71E8EFB8DD51}"/>
    <cellStyle name="Percent 2 5 3 3 2" xfId="9925" xr:uid="{9AB6FD73-C690-4280-9540-FC9266C67D0D}"/>
    <cellStyle name="Percent 2 5 3 3 2 2" xfId="13347" xr:uid="{D9EB86C0-46C3-481A-A17E-87942DB65910}"/>
    <cellStyle name="Percent 2 5 3 3 2 2 2" xfId="27037" xr:uid="{44A75EF9-F59F-41C0-AC41-4716D341CDFF}"/>
    <cellStyle name="Percent 2 5 3 3 2 2 2 2" xfId="40729" xr:uid="{76F60741-945A-4013-9574-869D3C705C01}"/>
    <cellStyle name="Percent 2 5 3 3 2 2 2 3" xfId="55613" xr:uid="{7014AAD3-3ECB-4FDC-BFB9-5B0121E5077A}"/>
    <cellStyle name="Percent 2 5 3 3 2 2 3" xfId="20193" xr:uid="{F88CE20D-5C0D-41DB-B49A-2E8A49131CBC}"/>
    <cellStyle name="Percent 2 5 3 3 2 2 4" xfId="33883" xr:uid="{FECCA4FB-BA1D-455C-A5D0-4FEAD73F28AF}"/>
    <cellStyle name="Percent 2 5 3 3 2 2 5" xfId="48767" xr:uid="{621C97BC-48A4-43E8-A192-027B266EBCA5}"/>
    <cellStyle name="Percent 2 5 3 3 2 3" xfId="23615" xr:uid="{8491F056-26F6-4B20-83EB-F1F8216C29B6}"/>
    <cellStyle name="Percent 2 5 3 3 2 3 2" xfId="37307" xr:uid="{65F6885B-2DFA-4529-8E15-5C0D9A9851B4}"/>
    <cellStyle name="Percent 2 5 3 3 2 3 3" xfId="52191" xr:uid="{7B40AD63-4C97-4E64-BAD1-5D8BA4EA3735}"/>
    <cellStyle name="Percent 2 5 3 3 2 4" xfId="16771" xr:uid="{38363D8D-74CE-43B4-9FEE-5DD0879298EC}"/>
    <cellStyle name="Percent 2 5 3 3 2 5" xfId="30461" xr:uid="{6B921291-2437-4BD1-810D-8413489C9E49}"/>
    <cellStyle name="Percent 2 5 3 3 2 6" xfId="45345" xr:uid="{585A0F98-C090-4E9D-9AA3-68419F14E4C2}"/>
    <cellStyle name="Percent 2 5 3 3 3" xfId="11635" xr:uid="{1E60ECC9-CAF3-4D68-8772-A82B0843C341}"/>
    <cellStyle name="Percent 2 5 3 3 3 2" xfId="25325" xr:uid="{BB71A211-7777-49EF-B5C2-9E9D4CD4F3DB}"/>
    <cellStyle name="Percent 2 5 3 3 3 2 2" xfId="39017" xr:uid="{FCDEE2E2-8B78-4E5A-AC3F-B958BE386476}"/>
    <cellStyle name="Percent 2 5 3 3 3 2 3" xfId="53901" xr:uid="{0F28EC93-5306-4973-AF66-2F625BF9CAA9}"/>
    <cellStyle name="Percent 2 5 3 3 3 3" xfId="18481" xr:uid="{5D27703C-C4AA-40A0-860B-4444BD4330B2}"/>
    <cellStyle name="Percent 2 5 3 3 3 4" xfId="32171" xr:uid="{18653631-5DCF-48C4-9F18-1973AE7211E9}"/>
    <cellStyle name="Percent 2 5 3 3 3 5" xfId="47055" xr:uid="{47AC13A3-2345-4FDE-8707-4A325C9275E3}"/>
    <cellStyle name="Percent 2 5 3 3 4" xfId="21903" xr:uid="{5D9D1218-1EEB-42F2-82C1-57692C03DF0F}"/>
    <cellStyle name="Percent 2 5 3 3 4 2" xfId="35595" xr:uid="{2C91DEF5-36D9-47E3-AE01-D9231DD8FB89}"/>
    <cellStyle name="Percent 2 5 3 3 4 3" xfId="50479" xr:uid="{EE001096-4FC9-4508-A963-9E6BDEB96CD8}"/>
    <cellStyle name="Percent 2 5 3 3 5" xfId="15059" xr:uid="{4B85FCBE-3E70-47D9-8C5C-F4438F6900AD}"/>
    <cellStyle name="Percent 2 5 3 3 6" xfId="28749" xr:uid="{F38DC9AF-D043-4BDE-92E0-B176FA078441}"/>
    <cellStyle name="Percent 2 5 3 3 7" xfId="43633" xr:uid="{330F9824-0236-4B6C-8FA4-D278B2F5F367}"/>
    <cellStyle name="Percent 2 5 3 4" xfId="8214" xr:uid="{00B90A45-0D62-4622-8ACA-3FDD4DB3C20C}"/>
    <cellStyle name="Percent 2 5 3 4 2" xfId="9926" xr:uid="{712F0DA1-F412-4FBB-ADDF-51AC2233A9F4}"/>
    <cellStyle name="Percent 2 5 3 4 2 2" xfId="13348" xr:uid="{DB90BB32-D194-479D-B9EF-46E932C2816B}"/>
    <cellStyle name="Percent 2 5 3 4 2 2 2" xfId="27038" xr:uid="{BBDC427D-1640-44B5-9E1F-48461635F8EB}"/>
    <cellStyle name="Percent 2 5 3 4 2 2 2 2" xfId="40730" xr:uid="{F1BFF5D7-9AC8-4E7E-B16D-80F0AC77AEC0}"/>
    <cellStyle name="Percent 2 5 3 4 2 2 2 3" xfId="55614" xr:uid="{1A836563-5619-460F-898C-DCC1AC12AD50}"/>
    <cellStyle name="Percent 2 5 3 4 2 2 3" xfId="20194" xr:uid="{CFCC07F6-402E-4533-ACB1-60D8CBFB165C}"/>
    <cellStyle name="Percent 2 5 3 4 2 2 4" xfId="33884" xr:uid="{2658866B-2F73-4016-A2E6-999EAB681C0F}"/>
    <cellStyle name="Percent 2 5 3 4 2 2 5" xfId="48768" xr:uid="{26B5F857-ED3D-49D6-8C65-29A7FFBE2225}"/>
    <cellStyle name="Percent 2 5 3 4 2 3" xfId="23616" xr:uid="{7DC06A2A-D469-42E3-8BF5-9686A0F993BC}"/>
    <cellStyle name="Percent 2 5 3 4 2 3 2" xfId="37308" xr:uid="{11F4151A-4D10-4F3A-AB44-04A8AA221620}"/>
    <cellStyle name="Percent 2 5 3 4 2 3 3" xfId="52192" xr:uid="{D39E5A41-755E-42E2-A06B-F3D5513B5A9F}"/>
    <cellStyle name="Percent 2 5 3 4 2 4" xfId="16772" xr:uid="{A7B309D1-D0CC-4AB2-9C04-F209ACEFB354}"/>
    <cellStyle name="Percent 2 5 3 4 2 5" xfId="30462" xr:uid="{7A414FAA-40E0-403C-A75A-B83B1E712E8E}"/>
    <cellStyle name="Percent 2 5 3 4 2 6" xfId="45346" xr:uid="{25436CD8-0816-4890-AAAA-FFE8FB108BEE}"/>
    <cellStyle name="Percent 2 5 3 4 3" xfId="11636" xr:uid="{5868479F-23B6-4B4D-8814-D5B5288B628D}"/>
    <cellStyle name="Percent 2 5 3 4 3 2" xfId="25326" xr:uid="{99BEC80F-AA71-4816-B0C1-42B1FC5A2B46}"/>
    <cellStyle name="Percent 2 5 3 4 3 2 2" xfId="39018" xr:uid="{A39C92CF-2A16-484A-BE64-8D43F9998EF9}"/>
    <cellStyle name="Percent 2 5 3 4 3 2 3" xfId="53902" xr:uid="{269767C8-3789-4439-A123-51A26EF76FE5}"/>
    <cellStyle name="Percent 2 5 3 4 3 3" xfId="18482" xr:uid="{CF108514-B460-41B9-89B0-FD287200B571}"/>
    <cellStyle name="Percent 2 5 3 4 3 4" xfId="32172" xr:uid="{7996C7F9-9BCB-4298-A941-9D7142AC987C}"/>
    <cellStyle name="Percent 2 5 3 4 3 5" xfId="47056" xr:uid="{C049B83E-3165-4DE9-9460-E03A287D570B}"/>
    <cellStyle name="Percent 2 5 3 4 4" xfId="21904" xr:uid="{CE286AE2-2FDF-4C1F-A020-9DCE3B5F9D24}"/>
    <cellStyle name="Percent 2 5 3 4 4 2" xfId="35596" xr:uid="{6A4E0759-C765-4112-BC01-1A8D0E45FA9C}"/>
    <cellStyle name="Percent 2 5 3 4 4 3" xfId="50480" xr:uid="{7B6AC506-6CEC-454C-8047-1B7BE3F69D0B}"/>
    <cellStyle name="Percent 2 5 3 4 5" xfId="15060" xr:uid="{E7FB47E8-602D-4CCD-8A5B-66A00F78856A}"/>
    <cellStyle name="Percent 2 5 3 4 6" xfId="28750" xr:uid="{221DF9F6-ECB5-4670-8F4F-7B495078561A}"/>
    <cellStyle name="Percent 2 5 3 4 7" xfId="43634" xr:uid="{8D954904-A47D-4F35-8679-A9829CD89F60}"/>
    <cellStyle name="Percent 2 5 3 5" xfId="9922" xr:uid="{5378B583-BAFD-45D6-99A2-455FA5B2E9AA}"/>
    <cellStyle name="Percent 2 5 3 5 2" xfId="13344" xr:uid="{F356CA1C-7AF8-460C-8930-8E6B4677A7F3}"/>
    <cellStyle name="Percent 2 5 3 5 2 2" xfId="27034" xr:uid="{7FA41E6A-D430-4885-99D7-E9A499B70432}"/>
    <cellStyle name="Percent 2 5 3 5 2 2 2" xfId="40726" xr:uid="{6B59A3A1-E6B2-48E5-8884-03BD74491831}"/>
    <cellStyle name="Percent 2 5 3 5 2 2 3" xfId="55610" xr:uid="{88489CEC-3100-476B-BFD0-717CFC17FC72}"/>
    <cellStyle name="Percent 2 5 3 5 2 3" xfId="20190" xr:uid="{C3566E3F-059A-4CDE-A4BF-69DFBDC2C279}"/>
    <cellStyle name="Percent 2 5 3 5 2 4" xfId="33880" xr:uid="{6A4B2C8C-30A2-4BA3-BF03-33BDCD65E096}"/>
    <cellStyle name="Percent 2 5 3 5 2 5" xfId="48764" xr:uid="{10BB2329-B13B-429E-B45C-D53892967A50}"/>
    <cellStyle name="Percent 2 5 3 5 3" xfId="23612" xr:uid="{0566E602-2D8E-459E-8369-CC2DC6D044EE}"/>
    <cellStyle name="Percent 2 5 3 5 3 2" xfId="37304" xr:uid="{060D2393-5503-4EBE-9FAD-3F2D65BF55F8}"/>
    <cellStyle name="Percent 2 5 3 5 3 3" xfId="52188" xr:uid="{AE5F650F-5FA3-496B-B3FE-158E57845098}"/>
    <cellStyle name="Percent 2 5 3 5 4" xfId="16768" xr:uid="{31723795-C52A-47AC-B550-4571B0DDBDF7}"/>
    <cellStyle name="Percent 2 5 3 5 5" xfId="30458" xr:uid="{13CA51E5-253A-4FC9-B0A3-198C780ADDCB}"/>
    <cellStyle name="Percent 2 5 3 5 6" xfId="45342" xr:uid="{5A731BB9-D1FB-4733-9D89-7A45C1966390}"/>
    <cellStyle name="Percent 2 5 3 6" xfId="11632" xr:uid="{F1D12406-5433-4297-8F79-2D6C6DA89861}"/>
    <cellStyle name="Percent 2 5 3 6 2" xfId="25322" xr:uid="{846674A6-DC77-485E-B8D9-F6B634E38C20}"/>
    <cellStyle name="Percent 2 5 3 6 2 2" xfId="39014" xr:uid="{840C78FD-7FB2-46BA-8DDC-71D2AD0B1C42}"/>
    <cellStyle name="Percent 2 5 3 6 2 3" xfId="53898" xr:uid="{CC21141D-57D9-4516-9546-AA730015D349}"/>
    <cellStyle name="Percent 2 5 3 6 3" xfId="18478" xr:uid="{ADDB158C-3D96-46E7-B778-0E8A4E9B2606}"/>
    <cellStyle name="Percent 2 5 3 6 4" xfId="32168" xr:uid="{7B82F9B0-1E2C-4A34-8199-536275F7D40E}"/>
    <cellStyle name="Percent 2 5 3 6 5" xfId="47052" xr:uid="{B8304337-578D-4F86-A2E9-42218AC10CDC}"/>
    <cellStyle name="Percent 2 5 3 7" xfId="21900" xr:uid="{27905979-B35B-4334-B4A6-3EAF121FC091}"/>
    <cellStyle name="Percent 2 5 3 7 2" xfId="35592" xr:uid="{82D2E130-10BD-42BD-B485-B129C633B65A}"/>
    <cellStyle name="Percent 2 5 3 7 3" xfId="50476" xr:uid="{56D8475B-3E76-4B30-8DBB-DBED59DCCC21}"/>
    <cellStyle name="Percent 2 5 3 8" xfId="15056" xr:uid="{2DDADEF9-D0F6-4413-99AA-70DF83E531B5}"/>
    <cellStyle name="Percent 2 5 3 9" xfId="28746" xr:uid="{B265E028-A3E0-48C2-A212-F00B049B3A2B}"/>
    <cellStyle name="Percent 2 5 4" xfId="8215" xr:uid="{FE32F831-B6AA-4D46-831F-ACBE05CC100E}"/>
    <cellStyle name="Percent 2 5 4 2" xfId="8216" xr:uid="{E088534C-1BD1-488B-AAAA-6E8920076414}"/>
    <cellStyle name="Percent 2 5 4 2 2" xfId="9928" xr:uid="{75E859DB-CDC9-49C2-9A41-87E011A584FC}"/>
    <cellStyle name="Percent 2 5 4 2 2 2" xfId="13350" xr:uid="{625EE4FC-B26D-4386-8FCB-3AFBC9695FDA}"/>
    <cellStyle name="Percent 2 5 4 2 2 2 2" xfId="27040" xr:uid="{E0253B9C-43F3-40E4-A202-63043A9F8CB5}"/>
    <cellStyle name="Percent 2 5 4 2 2 2 2 2" xfId="40732" xr:uid="{18BDDED6-1CC5-4B31-89E0-E5A8DA4FB183}"/>
    <cellStyle name="Percent 2 5 4 2 2 2 2 3" xfId="55616" xr:uid="{629C21D3-D3CB-4069-A3DD-64A0109D79E6}"/>
    <cellStyle name="Percent 2 5 4 2 2 2 3" xfId="20196" xr:uid="{1AD0CC7D-4399-4302-81CE-15907B8E1233}"/>
    <cellStyle name="Percent 2 5 4 2 2 2 4" xfId="33886" xr:uid="{A5ED4354-899E-4319-A315-F11BDA1298AB}"/>
    <cellStyle name="Percent 2 5 4 2 2 2 5" xfId="48770" xr:uid="{8E8EB35F-FB1C-4817-A68B-95BF58C4F05E}"/>
    <cellStyle name="Percent 2 5 4 2 2 3" xfId="23618" xr:uid="{C1904F79-85F7-4967-8F11-C42EE431842C}"/>
    <cellStyle name="Percent 2 5 4 2 2 3 2" xfId="37310" xr:uid="{36ED533F-F10A-4ECE-A16F-2FF81B8F5CFA}"/>
    <cellStyle name="Percent 2 5 4 2 2 3 3" xfId="52194" xr:uid="{45FF713D-2F15-4FA7-AD6E-99C4A0D70D27}"/>
    <cellStyle name="Percent 2 5 4 2 2 4" xfId="16774" xr:uid="{D42F519C-1354-420A-9A61-F9653544B7DC}"/>
    <cellStyle name="Percent 2 5 4 2 2 5" xfId="30464" xr:uid="{52AE535B-0E71-4990-A6AB-8CA66DF331C5}"/>
    <cellStyle name="Percent 2 5 4 2 2 6" xfId="45348" xr:uid="{2DB91A9A-862B-4279-A7E8-D8AD1C90F19A}"/>
    <cellStyle name="Percent 2 5 4 2 3" xfId="11638" xr:uid="{9E983A25-6091-4C07-B384-E418C9C07FDD}"/>
    <cellStyle name="Percent 2 5 4 2 3 2" xfId="25328" xr:uid="{CA52555A-95BB-4AF1-ABA3-714A3B6E7C82}"/>
    <cellStyle name="Percent 2 5 4 2 3 2 2" xfId="39020" xr:uid="{4C06A42F-5C40-4F48-BE12-FDB78F836632}"/>
    <cellStyle name="Percent 2 5 4 2 3 2 3" xfId="53904" xr:uid="{D85F21D8-A007-4703-8BED-428CB8B28EBA}"/>
    <cellStyle name="Percent 2 5 4 2 3 3" xfId="18484" xr:uid="{A599B302-DDDB-4AF3-B1CC-FB5E6442AD39}"/>
    <cellStyle name="Percent 2 5 4 2 3 4" xfId="32174" xr:uid="{3EB0723E-8B0B-46EE-A68D-01405633CE6A}"/>
    <cellStyle name="Percent 2 5 4 2 3 5" xfId="47058" xr:uid="{B0CC4392-991F-4C1C-A58F-42AAF1D27D6B}"/>
    <cellStyle name="Percent 2 5 4 2 4" xfId="21906" xr:uid="{14C9D1A0-2981-4DDC-A39C-345A36BC85A2}"/>
    <cellStyle name="Percent 2 5 4 2 4 2" xfId="35598" xr:uid="{B0444729-6939-424F-BCF0-24534B01208B}"/>
    <cellStyle name="Percent 2 5 4 2 4 3" xfId="50482" xr:uid="{7A7DAA82-1FB9-4A36-B2A4-6AAFEA81B2BC}"/>
    <cellStyle name="Percent 2 5 4 2 5" xfId="15062" xr:uid="{344C2C43-F0FC-4074-8AEC-940904D29DE3}"/>
    <cellStyle name="Percent 2 5 4 2 6" xfId="28752" xr:uid="{3DD12777-4239-414F-8313-B037B322F112}"/>
    <cellStyle name="Percent 2 5 4 2 7" xfId="43636" xr:uid="{8AFB5E98-850E-4FCA-A6B7-151B91F9DE75}"/>
    <cellStyle name="Percent 2 5 4 3" xfId="9927" xr:uid="{D3DB1EAE-A9A6-443F-B26D-55688AE00E8F}"/>
    <cellStyle name="Percent 2 5 4 3 2" xfId="13349" xr:uid="{DFB09F63-BC77-4125-99D3-9799218ADE88}"/>
    <cellStyle name="Percent 2 5 4 3 2 2" xfId="27039" xr:uid="{71B410E0-66C4-4CF5-BB84-86915F07F10D}"/>
    <cellStyle name="Percent 2 5 4 3 2 2 2" xfId="40731" xr:uid="{86241E09-0C86-47F8-8F07-208BFFE22C52}"/>
    <cellStyle name="Percent 2 5 4 3 2 2 3" xfId="55615" xr:uid="{581CF475-647A-4815-BEEF-37F2E6F2B7DE}"/>
    <cellStyle name="Percent 2 5 4 3 2 3" xfId="20195" xr:uid="{6238708A-D288-4FB0-8D16-BCD094586202}"/>
    <cellStyle name="Percent 2 5 4 3 2 4" xfId="33885" xr:uid="{F00B859D-71D5-4E83-98EE-1FFC536595D2}"/>
    <cellStyle name="Percent 2 5 4 3 2 5" xfId="48769" xr:uid="{B7068EF1-6AD6-498A-9AB4-FCDF6769F9D4}"/>
    <cellStyle name="Percent 2 5 4 3 3" xfId="23617" xr:uid="{21267C15-74D6-4C85-BDB8-4BCF2E3776F0}"/>
    <cellStyle name="Percent 2 5 4 3 3 2" xfId="37309" xr:uid="{1FBED356-997D-48BB-A180-7E4C604599A5}"/>
    <cellStyle name="Percent 2 5 4 3 3 3" xfId="52193" xr:uid="{9FB67E1F-8D71-49D0-9E33-7444B3230477}"/>
    <cellStyle name="Percent 2 5 4 3 4" xfId="16773" xr:uid="{E95A67B5-5E3A-4574-8E23-3B042580F8CE}"/>
    <cellStyle name="Percent 2 5 4 3 5" xfId="30463" xr:uid="{5F0C872F-2D00-4D9C-800D-E3856301300B}"/>
    <cellStyle name="Percent 2 5 4 3 6" xfId="45347" xr:uid="{21B89AF8-452D-4668-8A70-B99C18D90715}"/>
    <cellStyle name="Percent 2 5 4 4" xfId="11637" xr:uid="{7DB86CAA-928C-4FBF-8BE8-B911FD9A4521}"/>
    <cellStyle name="Percent 2 5 4 4 2" xfId="25327" xr:uid="{35654EF5-13B3-4CC6-BD42-48001D4502CE}"/>
    <cellStyle name="Percent 2 5 4 4 2 2" xfId="39019" xr:uid="{9103E828-0492-4B3B-957D-A673F789B019}"/>
    <cellStyle name="Percent 2 5 4 4 2 3" xfId="53903" xr:uid="{71F1C302-6C81-4934-AC7E-3C22AD78AE39}"/>
    <cellStyle name="Percent 2 5 4 4 3" xfId="18483" xr:uid="{90AA4F40-3459-4719-A554-8353CE29132C}"/>
    <cellStyle name="Percent 2 5 4 4 4" xfId="32173" xr:uid="{05B8C037-336B-4B91-B938-16366B3882D9}"/>
    <cellStyle name="Percent 2 5 4 4 5" xfId="47057" xr:uid="{DE8B5A21-9821-4E73-9C96-F3E6F1C1F420}"/>
    <cellStyle name="Percent 2 5 4 5" xfId="21905" xr:uid="{4E1E71C3-2E96-4440-941F-5C9DC35C0D3B}"/>
    <cellStyle name="Percent 2 5 4 5 2" xfId="35597" xr:uid="{8B232DDB-E240-431D-967A-79DF77763831}"/>
    <cellStyle name="Percent 2 5 4 5 3" xfId="50481" xr:uid="{77398302-4068-49A6-996E-10C3949A2C1D}"/>
    <cellStyle name="Percent 2 5 4 6" xfId="15061" xr:uid="{80E9F2D5-5EC4-4357-8C0E-2E8207320850}"/>
    <cellStyle name="Percent 2 5 4 7" xfId="28751" xr:uid="{168AD8B7-D99F-496B-B88C-285B42AA9D08}"/>
    <cellStyle name="Percent 2 5 4 8" xfId="43635" xr:uid="{99D222A6-57EF-4233-AD03-648489997EEE}"/>
    <cellStyle name="Percent 2 5 5" xfId="8217" xr:uid="{544E705E-1D41-4228-B73C-E59943E7B263}"/>
    <cellStyle name="Percent 2 5 5 2" xfId="9929" xr:uid="{F0BEB15B-BFB8-4A1A-AC3D-CDC679E36535}"/>
    <cellStyle name="Percent 2 5 5 2 2" xfId="13351" xr:uid="{48E0E202-C66D-4B84-9EE3-338DA2A7391C}"/>
    <cellStyle name="Percent 2 5 5 2 2 2" xfId="27041" xr:uid="{D00DBF9E-2090-4EB9-B6BC-A3D443105811}"/>
    <cellStyle name="Percent 2 5 5 2 2 2 2" xfId="40733" xr:uid="{ECD4E1EA-5BD6-45A8-B883-0213206366B7}"/>
    <cellStyle name="Percent 2 5 5 2 2 2 3" xfId="55617" xr:uid="{F0C8582B-9347-405C-9A67-ADDF950B9F50}"/>
    <cellStyle name="Percent 2 5 5 2 2 3" xfId="20197" xr:uid="{56AFB380-91D4-45FF-8EA5-1CDA15F49483}"/>
    <cellStyle name="Percent 2 5 5 2 2 4" xfId="33887" xr:uid="{5994B1D0-500C-4831-855C-4911F9CFD2A0}"/>
    <cellStyle name="Percent 2 5 5 2 2 5" xfId="48771" xr:uid="{3006A0C8-C788-4CB9-B774-D837AB51F928}"/>
    <cellStyle name="Percent 2 5 5 2 3" xfId="23619" xr:uid="{0A78B15D-4880-44F5-9118-E1321D8E245F}"/>
    <cellStyle name="Percent 2 5 5 2 3 2" xfId="37311" xr:uid="{8798E5B1-CCC0-4AB9-AA7E-49B4053E1D01}"/>
    <cellStyle name="Percent 2 5 5 2 3 3" xfId="52195" xr:uid="{207424EC-07F9-4409-B535-682C404FDB3C}"/>
    <cellStyle name="Percent 2 5 5 2 4" xfId="16775" xr:uid="{DB80F120-879F-47CD-95F0-EC44AECA519B}"/>
    <cellStyle name="Percent 2 5 5 2 5" xfId="30465" xr:uid="{30BEC18F-F492-44F3-8920-80A5ED65AB13}"/>
    <cellStyle name="Percent 2 5 5 2 6" xfId="45349" xr:uid="{BEE0E980-1E10-4376-9512-D86AE773C879}"/>
    <cellStyle name="Percent 2 5 5 3" xfId="11639" xr:uid="{F2AD1BDD-8F93-4F76-82A6-4E78469F6960}"/>
    <cellStyle name="Percent 2 5 5 3 2" xfId="25329" xr:uid="{F10A1A08-3BFE-447A-9604-A91279364288}"/>
    <cellStyle name="Percent 2 5 5 3 2 2" xfId="39021" xr:uid="{70E09ED7-A7B7-4576-948B-7F5D5A834916}"/>
    <cellStyle name="Percent 2 5 5 3 2 3" xfId="53905" xr:uid="{10124AA8-8A20-4618-A0ED-091D5A297761}"/>
    <cellStyle name="Percent 2 5 5 3 3" xfId="18485" xr:uid="{039863E1-553E-4423-BE32-AADC786E8D4B}"/>
    <cellStyle name="Percent 2 5 5 3 4" xfId="32175" xr:uid="{FC1703DD-B383-4018-AF87-F98A2EA98A07}"/>
    <cellStyle name="Percent 2 5 5 3 5" xfId="47059" xr:uid="{D038007B-33C9-464D-82D8-2E790992B6E4}"/>
    <cellStyle name="Percent 2 5 5 4" xfId="21907" xr:uid="{5F1FC0EA-B8EA-4539-BAAD-1B14379FECFF}"/>
    <cellStyle name="Percent 2 5 5 4 2" xfId="35599" xr:uid="{ED9B2DDD-E245-45F9-A25E-F411A764CB8E}"/>
    <cellStyle name="Percent 2 5 5 4 3" xfId="50483" xr:uid="{90D2C7A5-1A32-4C53-9B8F-1867C1F7FF8F}"/>
    <cellStyle name="Percent 2 5 5 5" xfId="15063" xr:uid="{2A496A10-3AF8-4B4A-9252-5AE73ECA4421}"/>
    <cellStyle name="Percent 2 5 5 6" xfId="28753" xr:uid="{1B1C501B-9D66-4837-940F-83DC7929533C}"/>
    <cellStyle name="Percent 2 5 5 7" xfId="43637" xr:uid="{67535A44-484F-435B-A382-282FBDC9D695}"/>
    <cellStyle name="Percent 2 5 6" xfId="8218" xr:uid="{8F177F85-DAE9-4326-9950-46A645498B18}"/>
    <cellStyle name="Percent 2 5 6 2" xfId="9930" xr:uid="{115C2BBD-E4D5-424B-BD0E-C4BCA81A418A}"/>
    <cellStyle name="Percent 2 5 6 2 2" xfId="13352" xr:uid="{61D7181C-B2AD-4290-8595-8558A39E60C9}"/>
    <cellStyle name="Percent 2 5 6 2 2 2" xfId="27042" xr:uid="{44F8BE14-0811-4036-A71E-882A53F3CFED}"/>
    <cellStyle name="Percent 2 5 6 2 2 2 2" xfId="40734" xr:uid="{3BD87EF5-0AC5-4710-A1E8-480BB18332A3}"/>
    <cellStyle name="Percent 2 5 6 2 2 2 3" xfId="55618" xr:uid="{FE84E2D9-1A68-4A94-99C1-3ACFE2C156AB}"/>
    <cellStyle name="Percent 2 5 6 2 2 3" xfId="20198" xr:uid="{624FCA33-3350-40FF-B76E-32BD5054D77C}"/>
    <cellStyle name="Percent 2 5 6 2 2 4" xfId="33888" xr:uid="{179A6BE1-490A-4144-855C-205DE14801DF}"/>
    <cellStyle name="Percent 2 5 6 2 2 5" xfId="48772" xr:uid="{ECE72543-72D0-4040-A00B-CACC285FA0BC}"/>
    <cellStyle name="Percent 2 5 6 2 3" xfId="23620" xr:uid="{AF98BD95-C347-4D98-B1DC-883463283FB2}"/>
    <cellStyle name="Percent 2 5 6 2 3 2" xfId="37312" xr:uid="{83987B24-1DB5-4CAA-858B-4A74307D2EB4}"/>
    <cellStyle name="Percent 2 5 6 2 3 3" xfId="52196" xr:uid="{051E099E-789F-4382-9BC9-0B0D76068DA6}"/>
    <cellStyle name="Percent 2 5 6 2 4" xfId="16776" xr:uid="{83F869F2-5569-4C45-AC7B-2002DC72B33F}"/>
    <cellStyle name="Percent 2 5 6 2 5" xfId="30466" xr:uid="{CF963DCE-1112-4690-9D3D-54039BE007F0}"/>
    <cellStyle name="Percent 2 5 6 2 6" xfId="45350" xr:uid="{58898E76-6CF5-4FFC-9F81-4EE764AB1179}"/>
    <cellStyle name="Percent 2 5 6 3" xfId="11640" xr:uid="{F889AAAD-92E4-4E9D-BAE8-6889596DB00C}"/>
    <cellStyle name="Percent 2 5 6 3 2" xfId="25330" xr:uid="{B4257CDE-4D18-4BF2-BEEC-9B0C0C7827F4}"/>
    <cellStyle name="Percent 2 5 6 3 2 2" xfId="39022" xr:uid="{074FDED9-E999-4E5D-9BCA-ACC53CD5BCB1}"/>
    <cellStyle name="Percent 2 5 6 3 2 3" xfId="53906" xr:uid="{2C31FA7B-FEB7-4AD7-AB91-AFF15309AA36}"/>
    <cellStyle name="Percent 2 5 6 3 3" xfId="18486" xr:uid="{029BA40B-E44C-472B-9B52-A6EE7C870428}"/>
    <cellStyle name="Percent 2 5 6 3 4" xfId="32176" xr:uid="{C5BDE88F-2783-4D53-B13E-1288C7C0F5FA}"/>
    <cellStyle name="Percent 2 5 6 3 5" xfId="47060" xr:uid="{01532B6B-8AAA-463C-94AE-B2187D78D4D8}"/>
    <cellStyle name="Percent 2 5 6 4" xfId="21908" xr:uid="{1A95619F-FF5B-44A8-8CE5-A11EB5DDB80A}"/>
    <cellStyle name="Percent 2 5 6 4 2" xfId="35600" xr:uid="{99EB4F71-67A8-49E0-8ED3-01DED12D673F}"/>
    <cellStyle name="Percent 2 5 6 4 3" xfId="50484" xr:uid="{3FED1107-6431-460A-82E9-9E183181EBAA}"/>
    <cellStyle name="Percent 2 5 6 5" xfId="15064" xr:uid="{41B845C5-26BE-4BAD-82DB-2D45C797FECB}"/>
    <cellStyle name="Percent 2 5 6 6" xfId="28754" xr:uid="{44DFE4A1-0696-459F-801E-2974D546FF22}"/>
    <cellStyle name="Percent 2 5 6 7" xfId="43638" xr:uid="{E1BB7A0C-F4C4-474F-BA59-AA6A230FAE0B}"/>
    <cellStyle name="Percent 2 5 7" xfId="9916" xr:uid="{CC3016A9-47C0-416C-AF27-84A1D9668CBA}"/>
    <cellStyle name="Percent 2 5 7 2" xfId="13338" xr:uid="{8391C19B-9090-4E44-B39E-E8D091C64E56}"/>
    <cellStyle name="Percent 2 5 7 2 2" xfId="27028" xr:uid="{140E6A26-21E9-442B-B136-7DCA5161C62B}"/>
    <cellStyle name="Percent 2 5 7 2 2 2" xfId="40720" xr:uid="{6D84D794-9481-4351-A57A-1871612B274A}"/>
    <cellStyle name="Percent 2 5 7 2 2 3" xfId="55604" xr:uid="{83124304-6325-4FB2-BE92-A4F0A7D44DA5}"/>
    <cellStyle name="Percent 2 5 7 2 3" xfId="20184" xr:uid="{EDF22704-3B41-45BA-B110-AA17B9C04F57}"/>
    <cellStyle name="Percent 2 5 7 2 4" xfId="33874" xr:uid="{C8DB835F-DDDC-47E2-9EAF-6A0173E7B4EE}"/>
    <cellStyle name="Percent 2 5 7 2 5" xfId="48758" xr:uid="{3516B548-B57C-45C3-B9CB-AD693D6A02C4}"/>
    <cellStyle name="Percent 2 5 7 3" xfId="23606" xr:uid="{DD932088-5FEB-444E-A923-19BBD3774978}"/>
    <cellStyle name="Percent 2 5 7 3 2" xfId="37298" xr:uid="{564434C9-4FAB-4EC4-A802-B4BB257DF35F}"/>
    <cellStyle name="Percent 2 5 7 3 3" xfId="52182" xr:uid="{E044EE2E-8F59-4573-B183-BA8A003070EF}"/>
    <cellStyle name="Percent 2 5 7 4" xfId="16762" xr:uid="{64BDA0DF-6C4C-482E-96B1-A6003355F8E0}"/>
    <cellStyle name="Percent 2 5 7 5" xfId="30452" xr:uid="{FB46364E-114C-4337-8591-FB3020C38CA7}"/>
    <cellStyle name="Percent 2 5 7 6" xfId="45336" xr:uid="{AC92DFDD-2AF0-462B-B137-CF4FB99DCF44}"/>
    <cellStyle name="Percent 2 5 8" xfId="11626" xr:uid="{314399E8-3770-4759-BA03-052050B49B48}"/>
    <cellStyle name="Percent 2 5 8 2" xfId="25316" xr:uid="{BE1A4FC1-2EDF-4FC3-AD31-819E17F7B116}"/>
    <cellStyle name="Percent 2 5 8 2 2" xfId="39008" xr:uid="{F80292C5-DF44-4A1C-808B-FC9FEA4CE8E7}"/>
    <cellStyle name="Percent 2 5 8 2 3" xfId="53892" xr:uid="{A808E4A4-AD0F-469E-8997-D267C2E7F347}"/>
    <cellStyle name="Percent 2 5 8 3" xfId="18472" xr:uid="{5AD32CE9-D8B7-4C76-AA1F-990685ED08F3}"/>
    <cellStyle name="Percent 2 5 8 4" xfId="32162" xr:uid="{A83EB0BD-E45F-411D-89E5-125967A0C440}"/>
    <cellStyle name="Percent 2 5 8 5" xfId="47046" xr:uid="{054EA73C-9954-409C-9547-15CD6CC1FCAC}"/>
    <cellStyle name="Percent 2 5 9" xfId="21894" xr:uid="{9EEA2A3D-B30A-4EB2-98AF-6A005E093225}"/>
    <cellStyle name="Percent 2 5 9 2" xfId="35586" xr:uid="{D4B45E09-64EF-4318-919B-2F806EDBBEEA}"/>
    <cellStyle name="Percent 2 5 9 3" xfId="50470" xr:uid="{A30584DF-AAEA-4D18-9F57-FF8D1390CBE2}"/>
    <cellStyle name="Percent 2 6" xfId="8219" xr:uid="{6E39E76F-0F4B-4869-B779-734BAB562ACD}"/>
    <cellStyle name="Percent 2 6 10" xfId="43639" xr:uid="{9F3E2840-747E-46B7-AB4D-EDC6808DF811}"/>
    <cellStyle name="Percent 2 6 2" xfId="8220" xr:uid="{72E115E2-9847-4B97-B7F9-91F95B00480C}"/>
    <cellStyle name="Percent 2 6 2 2" xfId="8221" xr:uid="{4FCC89AD-B3DA-45FB-9802-7639919E3914}"/>
    <cellStyle name="Percent 2 6 2 2 2" xfId="9933" xr:uid="{303D752E-5A99-4F83-9C38-4DAC02F52068}"/>
    <cellStyle name="Percent 2 6 2 2 2 2" xfId="13355" xr:uid="{1DD40634-A389-4FD8-AFD3-05D714642948}"/>
    <cellStyle name="Percent 2 6 2 2 2 2 2" xfId="27045" xr:uid="{9C590B5B-4FBC-4C75-BB0A-3EAA8A903337}"/>
    <cellStyle name="Percent 2 6 2 2 2 2 2 2" xfId="40737" xr:uid="{C6527FCC-75A9-43B7-A942-BEBA0581FFAC}"/>
    <cellStyle name="Percent 2 6 2 2 2 2 2 3" xfId="55621" xr:uid="{EAA4F600-79F3-4A83-8985-AF41495020DF}"/>
    <cellStyle name="Percent 2 6 2 2 2 2 3" xfId="20201" xr:uid="{55A3DF39-2C68-4B63-8381-E639F6A7B8C0}"/>
    <cellStyle name="Percent 2 6 2 2 2 2 4" xfId="33891" xr:uid="{C27690C2-8D2E-43CC-A15A-89190FD05396}"/>
    <cellStyle name="Percent 2 6 2 2 2 2 5" xfId="48775" xr:uid="{7A0EB2FB-81CA-4FA4-AE51-5C6654CF2E0E}"/>
    <cellStyle name="Percent 2 6 2 2 2 3" xfId="23623" xr:uid="{9DE8F8FE-61FD-4FAC-A602-73CC09338FA5}"/>
    <cellStyle name="Percent 2 6 2 2 2 3 2" xfId="37315" xr:uid="{E517AF16-4183-4D35-AC2C-C0CCBBB3143E}"/>
    <cellStyle name="Percent 2 6 2 2 2 3 3" xfId="52199" xr:uid="{425C24F1-57CF-4AFD-B4C2-CCD107CDA67E}"/>
    <cellStyle name="Percent 2 6 2 2 2 4" xfId="16779" xr:uid="{01A793E4-55D2-4F79-8A06-1B9B7749B467}"/>
    <cellStyle name="Percent 2 6 2 2 2 5" xfId="30469" xr:uid="{A21534C6-D705-4A2B-85D6-97AFCE0A1B86}"/>
    <cellStyle name="Percent 2 6 2 2 2 6" xfId="45353" xr:uid="{6025E9A5-7CA8-40E4-9FD9-BE1861C216EC}"/>
    <cellStyle name="Percent 2 6 2 2 3" xfId="11643" xr:uid="{02EAB5B0-3143-4F54-A60D-9235C057B744}"/>
    <cellStyle name="Percent 2 6 2 2 3 2" xfId="25333" xr:uid="{7BF00A5E-FB77-4FD0-AB83-EB13F5A72C9B}"/>
    <cellStyle name="Percent 2 6 2 2 3 2 2" xfId="39025" xr:uid="{AD333D24-F541-4ADA-9CAD-E96025CFEBD8}"/>
    <cellStyle name="Percent 2 6 2 2 3 2 3" xfId="53909" xr:uid="{B79A540D-7C8A-4D23-A05F-1D325B886320}"/>
    <cellStyle name="Percent 2 6 2 2 3 3" xfId="18489" xr:uid="{FFB14BFC-039F-4EA3-86B4-F5733EA1D8E5}"/>
    <cellStyle name="Percent 2 6 2 2 3 4" xfId="32179" xr:uid="{67D5FE36-FD57-462E-8C7F-9E0EA2B6F536}"/>
    <cellStyle name="Percent 2 6 2 2 3 5" xfId="47063" xr:uid="{75520C5C-A360-40BE-ADB2-B1EC5AB24121}"/>
    <cellStyle name="Percent 2 6 2 2 4" xfId="21911" xr:uid="{38C84AB6-D645-4640-B305-9B8B56F1C000}"/>
    <cellStyle name="Percent 2 6 2 2 4 2" xfId="35603" xr:uid="{58F611D6-FAF7-42E9-9E52-BCC85F198B87}"/>
    <cellStyle name="Percent 2 6 2 2 4 3" xfId="50487" xr:uid="{D09276A1-B361-4ED7-8872-99A9C5627B98}"/>
    <cellStyle name="Percent 2 6 2 2 5" xfId="15067" xr:uid="{5B85E928-ED46-4CF4-8F49-6211240E31A7}"/>
    <cellStyle name="Percent 2 6 2 2 6" xfId="28757" xr:uid="{98582298-D723-4C01-9598-305033705D68}"/>
    <cellStyle name="Percent 2 6 2 2 7" xfId="43641" xr:uid="{58132767-2BFC-43E4-B756-8AAC595FB9C3}"/>
    <cellStyle name="Percent 2 6 2 3" xfId="9932" xr:uid="{1E5E794B-8DB5-4E2E-B05F-83CB8F414F77}"/>
    <cellStyle name="Percent 2 6 2 3 2" xfId="13354" xr:uid="{C3398E05-9068-42CF-B4AF-CD85683ADE9A}"/>
    <cellStyle name="Percent 2 6 2 3 2 2" xfId="27044" xr:uid="{5946A438-5DB7-41ED-BAEF-040E9DB9110A}"/>
    <cellStyle name="Percent 2 6 2 3 2 2 2" xfId="40736" xr:uid="{B0EF9DCD-AC6E-4706-8A1F-5310F9F05AB1}"/>
    <cellStyle name="Percent 2 6 2 3 2 2 3" xfId="55620" xr:uid="{FB7F524F-AF99-47E2-93AF-A5013911906F}"/>
    <cellStyle name="Percent 2 6 2 3 2 3" xfId="20200" xr:uid="{903148E2-840F-415B-AAAF-546745C02C9F}"/>
    <cellStyle name="Percent 2 6 2 3 2 4" xfId="33890" xr:uid="{D8C211A7-B243-457A-BF4D-4443F69B98F7}"/>
    <cellStyle name="Percent 2 6 2 3 2 5" xfId="48774" xr:uid="{D271A1BF-0CA0-4E6E-8124-0591027DAA0E}"/>
    <cellStyle name="Percent 2 6 2 3 3" xfId="23622" xr:uid="{A19717D4-499F-4DAF-B732-7F0E10CD3116}"/>
    <cellStyle name="Percent 2 6 2 3 3 2" xfId="37314" xr:uid="{3B6F42DD-F820-4645-811F-03D25EA29DEA}"/>
    <cellStyle name="Percent 2 6 2 3 3 3" xfId="52198" xr:uid="{EEB55A06-FB4A-4E64-9B07-AF41BD861A08}"/>
    <cellStyle name="Percent 2 6 2 3 4" xfId="16778" xr:uid="{ED12D00F-91C2-4675-A422-CB1E95E9AD55}"/>
    <cellStyle name="Percent 2 6 2 3 5" xfId="30468" xr:uid="{E185AABF-FCF8-45E0-8AA5-2C0B34859E83}"/>
    <cellStyle name="Percent 2 6 2 3 6" xfId="45352" xr:uid="{7D7C125C-80EA-4E08-8653-F00426FB9404}"/>
    <cellStyle name="Percent 2 6 2 4" xfId="11642" xr:uid="{E363AF73-0BF6-431B-8204-0F74D4FC56C8}"/>
    <cellStyle name="Percent 2 6 2 4 2" xfId="25332" xr:uid="{42B63FEC-72BE-4883-AB2B-D99860BD5676}"/>
    <cellStyle name="Percent 2 6 2 4 2 2" xfId="39024" xr:uid="{4DA43C11-4C41-4BDA-8FD2-BBE1334AE2FE}"/>
    <cellStyle name="Percent 2 6 2 4 2 3" xfId="53908" xr:uid="{1A1396AF-2281-4860-B953-16F1DD570F7A}"/>
    <cellStyle name="Percent 2 6 2 4 3" xfId="18488" xr:uid="{4934F1A4-639A-4F52-983F-CEADE344D0B4}"/>
    <cellStyle name="Percent 2 6 2 4 4" xfId="32178" xr:uid="{1F4E625F-E4B1-49A7-B9EA-745EA0DBFB08}"/>
    <cellStyle name="Percent 2 6 2 4 5" xfId="47062" xr:uid="{CBC60C09-F6EE-493D-BB92-AD6FE8085F94}"/>
    <cellStyle name="Percent 2 6 2 5" xfId="21910" xr:uid="{D7BA763B-5911-4859-ACAB-26C8555C294B}"/>
    <cellStyle name="Percent 2 6 2 5 2" xfId="35602" xr:uid="{B7EC60F9-89E0-4B8F-9661-148E64898B7D}"/>
    <cellStyle name="Percent 2 6 2 5 3" xfId="50486" xr:uid="{544AC802-5B4F-479F-A205-9C2DBD445239}"/>
    <cellStyle name="Percent 2 6 2 6" xfId="15066" xr:uid="{613CB4D2-2E2A-4735-8EC6-C9E25478D941}"/>
    <cellStyle name="Percent 2 6 2 7" xfId="28756" xr:uid="{6B61FAC4-378C-4B2B-A076-87055EB195F7}"/>
    <cellStyle name="Percent 2 6 2 8" xfId="43640" xr:uid="{A79B3617-77C5-42D8-AC11-C0B3DC84B5EE}"/>
    <cellStyle name="Percent 2 6 3" xfId="8222" xr:uid="{2187CDD2-8478-4C7C-BFC8-4BF16D4D56D7}"/>
    <cellStyle name="Percent 2 6 3 2" xfId="9934" xr:uid="{0E7B0AFE-19D7-4E56-926D-095B781DF6B3}"/>
    <cellStyle name="Percent 2 6 3 2 2" xfId="13356" xr:uid="{B70FEEF5-C30F-4338-BB40-778909FCADDF}"/>
    <cellStyle name="Percent 2 6 3 2 2 2" xfId="27046" xr:uid="{D94FB099-B387-4E23-9CE2-EAE873CAC344}"/>
    <cellStyle name="Percent 2 6 3 2 2 2 2" xfId="40738" xr:uid="{17725017-D768-41C0-988F-53B36716B126}"/>
    <cellStyle name="Percent 2 6 3 2 2 2 3" xfId="55622" xr:uid="{C97D9E89-8F3E-4B38-94D1-8FD4BED0C902}"/>
    <cellStyle name="Percent 2 6 3 2 2 3" xfId="20202" xr:uid="{FE971AA5-F45D-4916-9E66-1CE8B4255EBB}"/>
    <cellStyle name="Percent 2 6 3 2 2 4" xfId="33892" xr:uid="{BD5DF868-F779-45DC-9678-35BB8458B69A}"/>
    <cellStyle name="Percent 2 6 3 2 2 5" xfId="48776" xr:uid="{B66764E9-9EAB-4E33-868D-5D58BBA4A025}"/>
    <cellStyle name="Percent 2 6 3 2 3" xfId="23624" xr:uid="{0103D9A6-0690-489A-935B-A0BAA16F63F5}"/>
    <cellStyle name="Percent 2 6 3 2 3 2" xfId="37316" xr:uid="{2C9381E7-B510-45D4-BD01-FB155FC0732D}"/>
    <cellStyle name="Percent 2 6 3 2 3 3" xfId="52200" xr:uid="{57722E97-FA1B-4A22-BDEE-84A7DDF7D463}"/>
    <cellStyle name="Percent 2 6 3 2 4" xfId="16780" xr:uid="{A3CEFE30-1707-46A9-ADA2-4A26EF794B4E}"/>
    <cellStyle name="Percent 2 6 3 2 5" xfId="30470" xr:uid="{1CD624FA-D0B9-401D-9888-EE15ABD78C4D}"/>
    <cellStyle name="Percent 2 6 3 2 6" xfId="45354" xr:uid="{407705B7-0E28-48FD-838E-59039EE34FD3}"/>
    <cellStyle name="Percent 2 6 3 3" xfId="11644" xr:uid="{0998E3FB-B915-4927-B513-F39C362AB5E4}"/>
    <cellStyle name="Percent 2 6 3 3 2" xfId="25334" xr:uid="{79C4B5FE-2DFC-495D-A375-C328648C2B72}"/>
    <cellStyle name="Percent 2 6 3 3 2 2" xfId="39026" xr:uid="{787AB290-2E37-40F4-8B74-648F313F001E}"/>
    <cellStyle name="Percent 2 6 3 3 2 3" xfId="53910" xr:uid="{11085637-EDFF-4C8B-9971-1472EB2E7496}"/>
    <cellStyle name="Percent 2 6 3 3 3" xfId="18490" xr:uid="{70E18515-D575-443B-BC84-DE1D789FC1D5}"/>
    <cellStyle name="Percent 2 6 3 3 4" xfId="32180" xr:uid="{CC4B85F8-7207-41DF-AB56-2223B8371711}"/>
    <cellStyle name="Percent 2 6 3 3 5" xfId="47064" xr:uid="{FAC9D044-8B34-4DF4-85E9-A2E8660F5709}"/>
    <cellStyle name="Percent 2 6 3 4" xfId="21912" xr:uid="{D82A5B12-1423-4CD0-A92B-CDDFA1FDF8A4}"/>
    <cellStyle name="Percent 2 6 3 4 2" xfId="35604" xr:uid="{A09794B0-6C6E-4DAE-8943-1AB591D7509B}"/>
    <cellStyle name="Percent 2 6 3 4 3" xfId="50488" xr:uid="{868A0A1B-E99D-4F3B-83EB-D178CD27ECC0}"/>
    <cellStyle name="Percent 2 6 3 5" xfId="15068" xr:uid="{030C173F-A742-4DB0-8EF0-F421E55C176C}"/>
    <cellStyle name="Percent 2 6 3 6" xfId="28758" xr:uid="{049023F0-6D35-4EE2-B9E5-786601CC3C0F}"/>
    <cellStyle name="Percent 2 6 3 7" xfId="43642" xr:uid="{4CBEA6EA-6D58-43C2-87B8-FA48EA9A002D}"/>
    <cellStyle name="Percent 2 6 4" xfId="8223" xr:uid="{6D7731AF-C3B7-432C-89CE-87869984CDED}"/>
    <cellStyle name="Percent 2 6 4 2" xfId="9935" xr:uid="{6C7F59D3-7971-42E9-B74A-173322A846EB}"/>
    <cellStyle name="Percent 2 6 4 2 2" xfId="13357" xr:uid="{1C2DB357-F26A-4ED6-8EF4-928C62B2AF3D}"/>
    <cellStyle name="Percent 2 6 4 2 2 2" xfId="27047" xr:uid="{16660C67-0DD7-4B61-BF87-D09837C40D6D}"/>
    <cellStyle name="Percent 2 6 4 2 2 2 2" xfId="40739" xr:uid="{A4F848B1-2E72-4948-9A15-81CBC3E15E23}"/>
    <cellStyle name="Percent 2 6 4 2 2 2 3" xfId="55623" xr:uid="{623EF354-BFDC-48BA-B989-0AE2674784FB}"/>
    <cellStyle name="Percent 2 6 4 2 2 3" xfId="20203" xr:uid="{C81A0489-76E4-4364-BFA1-E861797E530A}"/>
    <cellStyle name="Percent 2 6 4 2 2 4" xfId="33893" xr:uid="{2198C0E5-2792-473C-8CA1-16F9CF39EABB}"/>
    <cellStyle name="Percent 2 6 4 2 2 5" xfId="48777" xr:uid="{1C4CFD38-3938-4459-9A4D-9A500E108696}"/>
    <cellStyle name="Percent 2 6 4 2 3" xfId="23625" xr:uid="{63BB0188-E527-40AB-849D-656975EEF17F}"/>
    <cellStyle name="Percent 2 6 4 2 3 2" xfId="37317" xr:uid="{ECA12D0F-1F06-4680-A436-BBE4E3125153}"/>
    <cellStyle name="Percent 2 6 4 2 3 3" xfId="52201" xr:uid="{6C8885F7-7C36-46D1-9F95-9DC389123508}"/>
    <cellStyle name="Percent 2 6 4 2 4" xfId="16781" xr:uid="{A8ED293A-376C-41DA-BBFB-4AD583F24948}"/>
    <cellStyle name="Percent 2 6 4 2 5" xfId="30471" xr:uid="{789E779E-719B-4ABC-B012-218FF499A0A3}"/>
    <cellStyle name="Percent 2 6 4 2 6" xfId="45355" xr:uid="{7F3BA5CC-CBA2-4527-87CB-E2CBE7ED02A7}"/>
    <cellStyle name="Percent 2 6 4 3" xfId="11645" xr:uid="{C81FE6D2-ED7E-437A-8BC6-34D54AB6D761}"/>
    <cellStyle name="Percent 2 6 4 3 2" xfId="25335" xr:uid="{478AEDDF-CAC4-48CB-B278-EAA1355C4D08}"/>
    <cellStyle name="Percent 2 6 4 3 2 2" xfId="39027" xr:uid="{A270C6A7-3EB9-4786-B0C2-B7101901449D}"/>
    <cellStyle name="Percent 2 6 4 3 2 3" xfId="53911" xr:uid="{FF138FE6-C1FF-4706-A2AF-5CAC24CDF1B1}"/>
    <cellStyle name="Percent 2 6 4 3 3" xfId="18491" xr:uid="{AE96F3AA-A23A-4D5F-8E45-182E2F821F24}"/>
    <cellStyle name="Percent 2 6 4 3 4" xfId="32181" xr:uid="{C41C5603-A326-418F-913F-B52103D3B979}"/>
    <cellStyle name="Percent 2 6 4 3 5" xfId="47065" xr:uid="{9EDD37E8-6E1F-4996-B1BC-28C4275D141B}"/>
    <cellStyle name="Percent 2 6 4 4" xfId="21913" xr:uid="{A3ABA76D-6AAC-4173-A2A5-6701AB0425E7}"/>
    <cellStyle name="Percent 2 6 4 4 2" xfId="35605" xr:uid="{79932D2A-B049-465B-868C-FBB14418E957}"/>
    <cellStyle name="Percent 2 6 4 4 3" xfId="50489" xr:uid="{EB1C6837-047B-4A6C-8654-26C9AA526B71}"/>
    <cellStyle name="Percent 2 6 4 5" xfId="15069" xr:uid="{C44CC2CC-CA46-418D-8FA6-189B5A7DBD98}"/>
    <cellStyle name="Percent 2 6 4 6" xfId="28759" xr:uid="{EFDE0F26-964F-4266-9462-37B1D18CFE1B}"/>
    <cellStyle name="Percent 2 6 4 7" xfId="43643" xr:uid="{4E925EE5-3C96-43C5-A0A6-A49464DFEACF}"/>
    <cellStyle name="Percent 2 6 5" xfId="9931" xr:uid="{C4EE3DF3-2499-475F-84C8-40AA177DCECC}"/>
    <cellStyle name="Percent 2 6 5 2" xfId="13353" xr:uid="{44CEA918-1B47-432F-B318-B53BA4E195B5}"/>
    <cellStyle name="Percent 2 6 5 2 2" xfId="27043" xr:uid="{758FE5AE-5B2F-48BE-A432-019C52111DE7}"/>
    <cellStyle name="Percent 2 6 5 2 2 2" xfId="40735" xr:uid="{30302E44-9C5F-4C5A-B867-EABDA613052B}"/>
    <cellStyle name="Percent 2 6 5 2 2 3" xfId="55619" xr:uid="{66131E9D-629F-469E-B74C-2D21E51FBD64}"/>
    <cellStyle name="Percent 2 6 5 2 3" xfId="20199" xr:uid="{1ED93088-060B-4ACB-ABBD-D52E9775CBFF}"/>
    <cellStyle name="Percent 2 6 5 2 4" xfId="33889" xr:uid="{70BB4846-6394-435C-ACE1-9C19C3F568C5}"/>
    <cellStyle name="Percent 2 6 5 2 5" xfId="48773" xr:uid="{895214D4-DA59-437B-9FC2-8A03AAFDFAFB}"/>
    <cellStyle name="Percent 2 6 5 3" xfId="23621" xr:uid="{FB632606-7000-4F5B-B208-3E4C75ED4EE6}"/>
    <cellStyle name="Percent 2 6 5 3 2" xfId="37313" xr:uid="{C5740C96-3E41-4320-9090-63D71B01155A}"/>
    <cellStyle name="Percent 2 6 5 3 3" xfId="52197" xr:uid="{1096AE0C-4030-44A9-AE73-730B4E72B074}"/>
    <cellStyle name="Percent 2 6 5 4" xfId="16777" xr:uid="{A6888528-46CA-4AE8-91C1-6F00E5EADDCB}"/>
    <cellStyle name="Percent 2 6 5 5" xfId="30467" xr:uid="{51738687-DACE-4356-B5C3-65853A671ED2}"/>
    <cellStyle name="Percent 2 6 5 6" xfId="45351" xr:uid="{52E0A7AF-3144-48F3-B424-5B5CD4B49BF3}"/>
    <cellStyle name="Percent 2 6 6" xfId="11641" xr:uid="{9869C8BE-726D-4249-B7E7-970A29B20DFF}"/>
    <cellStyle name="Percent 2 6 6 2" xfId="25331" xr:uid="{59C394FA-3485-498A-84F7-A5514ADB3114}"/>
    <cellStyle name="Percent 2 6 6 2 2" xfId="39023" xr:uid="{95722145-F7D1-4E79-8CF5-E8E2A959706A}"/>
    <cellStyle name="Percent 2 6 6 2 3" xfId="53907" xr:uid="{53BF26C8-09FE-4BD2-8332-FDFE4E6111B6}"/>
    <cellStyle name="Percent 2 6 6 3" xfId="18487" xr:uid="{97EA5758-0215-4147-99D8-85E1FC1E019A}"/>
    <cellStyle name="Percent 2 6 6 4" xfId="32177" xr:uid="{4BB3BED9-8B5B-43B9-9814-D01F8256A294}"/>
    <cellStyle name="Percent 2 6 6 5" xfId="47061" xr:uid="{68064966-6C88-44FB-B343-A99E0EBA8C47}"/>
    <cellStyle name="Percent 2 6 7" xfId="21909" xr:uid="{23E61AA0-4123-4ABB-9C10-F6F6B7B47F4F}"/>
    <cellStyle name="Percent 2 6 7 2" xfId="35601" xr:uid="{8D254244-3559-42C2-B0DA-31624FFC0060}"/>
    <cellStyle name="Percent 2 6 7 3" xfId="50485" xr:uid="{3647C599-93FE-48D4-A7C8-2AB0B1B571EB}"/>
    <cellStyle name="Percent 2 6 8" xfId="15065" xr:uid="{B820900C-9329-45F3-AA5B-D321AF077DF9}"/>
    <cellStyle name="Percent 2 6 9" xfId="28755" xr:uid="{6F3C1CE5-1E78-4C63-8987-3F01C542E927}"/>
    <cellStyle name="Percent 2 7" xfId="8224" xr:uid="{66153CEF-1419-4D3A-B772-FE85F8967413}"/>
    <cellStyle name="Percent 2 7 10" xfId="43644" xr:uid="{FA922196-D64B-4429-87A6-76925F716D8F}"/>
    <cellStyle name="Percent 2 7 2" xfId="8225" xr:uid="{58ED4BA7-1DED-4B85-9B41-DF8F17179209}"/>
    <cellStyle name="Percent 2 7 2 2" xfId="8226" xr:uid="{3A9D0BDC-940A-4D8C-BD98-09ECABCDEAD1}"/>
    <cellStyle name="Percent 2 7 2 2 2" xfId="9938" xr:uid="{6EE2E069-097D-490F-B9D2-9C247E3482C2}"/>
    <cellStyle name="Percent 2 7 2 2 2 2" xfId="13360" xr:uid="{FE2C5925-7CA1-4737-899C-1B5E171219E7}"/>
    <cellStyle name="Percent 2 7 2 2 2 2 2" xfId="27050" xr:uid="{61FEE9CA-8375-4C9F-AA59-1FC0C59E495D}"/>
    <cellStyle name="Percent 2 7 2 2 2 2 2 2" xfId="40742" xr:uid="{722251E1-BDB0-4401-879E-A6AE495657FB}"/>
    <cellStyle name="Percent 2 7 2 2 2 2 2 3" xfId="55626" xr:uid="{C9D39E14-47A3-472E-B1C9-2B2DEB9E8222}"/>
    <cellStyle name="Percent 2 7 2 2 2 2 3" xfId="20206" xr:uid="{4777F2ED-4A38-4E63-BB04-2C3E62B7D944}"/>
    <cellStyle name="Percent 2 7 2 2 2 2 4" xfId="33896" xr:uid="{CF300A5D-93D6-4CFE-80AC-EE800F33DE5C}"/>
    <cellStyle name="Percent 2 7 2 2 2 2 5" xfId="48780" xr:uid="{9FAE00A7-6B7D-4C3D-B833-B606D22AC44C}"/>
    <cellStyle name="Percent 2 7 2 2 2 3" xfId="23628" xr:uid="{8BBD4A21-6C32-4358-8D42-CC6E9456D819}"/>
    <cellStyle name="Percent 2 7 2 2 2 3 2" xfId="37320" xr:uid="{D00860F9-C9DB-4DCE-A56B-F96125D2A643}"/>
    <cellStyle name="Percent 2 7 2 2 2 3 3" xfId="52204" xr:uid="{75D654B5-4820-4FDB-9CE5-654D53F94A58}"/>
    <cellStyle name="Percent 2 7 2 2 2 4" xfId="16784" xr:uid="{93EC70F0-F2C1-4C1A-90C3-80E25FD77828}"/>
    <cellStyle name="Percent 2 7 2 2 2 5" xfId="30474" xr:uid="{8BAC5556-1348-4B41-9EE2-7C1667D9C626}"/>
    <cellStyle name="Percent 2 7 2 2 2 6" xfId="45358" xr:uid="{53BC3D19-E8A5-46C2-AE0F-58DBE6B7FCF0}"/>
    <cellStyle name="Percent 2 7 2 2 3" xfId="11648" xr:uid="{43F13F7D-6DAF-4D56-8B52-C154811911D8}"/>
    <cellStyle name="Percent 2 7 2 2 3 2" xfId="25338" xr:uid="{95E22ED6-6522-40E1-9EB9-C842D05247D1}"/>
    <cellStyle name="Percent 2 7 2 2 3 2 2" xfId="39030" xr:uid="{CC98AB7D-E588-40CB-BF0A-941D6519E433}"/>
    <cellStyle name="Percent 2 7 2 2 3 2 3" xfId="53914" xr:uid="{0149B11F-F15E-4293-BBE3-21334C6F557F}"/>
    <cellStyle name="Percent 2 7 2 2 3 3" xfId="18494" xr:uid="{2506EE1E-EEB7-4308-8DB0-1DBB373B72FF}"/>
    <cellStyle name="Percent 2 7 2 2 3 4" xfId="32184" xr:uid="{FC1EC3D4-05BB-4C47-9178-B96D10CDE675}"/>
    <cellStyle name="Percent 2 7 2 2 3 5" xfId="47068" xr:uid="{11622187-28AA-4A9F-8A61-CE5B7664944C}"/>
    <cellStyle name="Percent 2 7 2 2 4" xfId="21916" xr:uid="{AA591E9B-A3E8-4131-A12C-0AB9151240FE}"/>
    <cellStyle name="Percent 2 7 2 2 4 2" xfId="35608" xr:uid="{01ED27AD-8136-4367-BD9E-CEFFE0C41645}"/>
    <cellStyle name="Percent 2 7 2 2 4 3" xfId="50492" xr:uid="{47F0D0E6-4940-424B-8A5D-4375FD04274E}"/>
    <cellStyle name="Percent 2 7 2 2 5" xfId="15072" xr:uid="{05BEB84F-7E35-44CF-8297-965C3E142C03}"/>
    <cellStyle name="Percent 2 7 2 2 6" xfId="28762" xr:uid="{6B2AEF15-3538-47FE-AFAD-E57F16E144AA}"/>
    <cellStyle name="Percent 2 7 2 2 7" xfId="43646" xr:uid="{8CC51A9E-AA36-4907-8320-30DB597B633D}"/>
    <cellStyle name="Percent 2 7 2 3" xfId="9937" xr:uid="{963014D5-C897-46EB-9477-A278B38E7C26}"/>
    <cellStyle name="Percent 2 7 2 3 2" xfId="13359" xr:uid="{F9E091C0-14FD-436C-A310-9EC3979E886B}"/>
    <cellStyle name="Percent 2 7 2 3 2 2" xfId="27049" xr:uid="{974ED24A-DAA9-4DD6-86B5-9AF03510037A}"/>
    <cellStyle name="Percent 2 7 2 3 2 2 2" xfId="40741" xr:uid="{E510F336-D911-4E78-A011-C8F88386F4EE}"/>
    <cellStyle name="Percent 2 7 2 3 2 2 3" xfId="55625" xr:uid="{B915FE43-1F39-486F-B4E0-C73A1F72E678}"/>
    <cellStyle name="Percent 2 7 2 3 2 3" xfId="20205" xr:uid="{36CE1008-B2FB-4AB9-B0E5-785F99474F92}"/>
    <cellStyle name="Percent 2 7 2 3 2 4" xfId="33895" xr:uid="{947050CA-BAAC-4304-82A3-5554C7622DF2}"/>
    <cellStyle name="Percent 2 7 2 3 2 5" xfId="48779" xr:uid="{4946442A-8CAA-45D6-9FA9-0BA2DCCE38FB}"/>
    <cellStyle name="Percent 2 7 2 3 3" xfId="23627" xr:uid="{6C0F7BD2-4068-457C-9EDF-E20292755EA5}"/>
    <cellStyle name="Percent 2 7 2 3 3 2" xfId="37319" xr:uid="{6DF58487-B759-471E-B32F-5311C3FD5861}"/>
    <cellStyle name="Percent 2 7 2 3 3 3" xfId="52203" xr:uid="{5C2ABA0A-AE5B-4BF5-98BE-45FC748367E9}"/>
    <cellStyle name="Percent 2 7 2 3 4" xfId="16783" xr:uid="{8468E535-8341-4234-A5F3-E105FCDDBC64}"/>
    <cellStyle name="Percent 2 7 2 3 5" xfId="30473" xr:uid="{7B318141-9513-4745-8CDE-21FE90CB7E49}"/>
    <cellStyle name="Percent 2 7 2 3 6" xfId="45357" xr:uid="{6B7AB47F-749A-4BF8-8F20-45CD7464D78B}"/>
    <cellStyle name="Percent 2 7 2 4" xfId="11647" xr:uid="{2060F343-E920-4B71-B4F3-74EA4941ABF7}"/>
    <cellStyle name="Percent 2 7 2 4 2" xfId="25337" xr:uid="{AA673649-17A7-4184-801C-FBC4DD711A15}"/>
    <cellStyle name="Percent 2 7 2 4 2 2" xfId="39029" xr:uid="{C317A1B3-272F-42B5-8EA4-5239FE5E1565}"/>
    <cellStyle name="Percent 2 7 2 4 2 3" xfId="53913" xr:uid="{2F17C8B9-1DAE-42D2-BDA1-0CF44E44E148}"/>
    <cellStyle name="Percent 2 7 2 4 3" xfId="18493" xr:uid="{66BAAE38-9CF7-457C-8735-480326B5FBF0}"/>
    <cellStyle name="Percent 2 7 2 4 4" xfId="32183" xr:uid="{4EBFC5BF-FEAD-4504-A167-BC21D9F629CA}"/>
    <cellStyle name="Percent 2 7 2 4 5" xfId="47067" xr:uid="{F76398F2-ED13-4FF3-810B-5A7081550EA5}"/>
    <cellStyle name="Percent 2 7 2 5" xfId="21915" xr:uid="{9095C2E0-619C-4DCC-8CD1-2D5807CB8C74}"/>
    <cellStyle name="Percent 2 7 2 5 2" xfId="35607" xr:uid="{95794965-146B-4B41-9B03-D3B9803F297E}"/>
    <cellStyle name="Percent 2 7 2 5 3" xfId="50491" xr:uid="{E5B9426C-24C4-462F-8517-C8C6751CA5EC}"/>
    <cellStyle name="Percent 2 7 2 6" xfId="15071" xr:uid="{B61546F5-6AD2-424D-98EC-9C1C714AFCC1}"/>
    <cellStyle name="Percent 2 7 2 7" xfId="28761" xr:uid="{1B5B056D-22A3-4CF6-A285-385EA5157112}"/>
    <cellStyle name="Percent 2 7 2 8" xfId="43645" xr:uid="{74FEEC69-6952-465A-9624-166B2406D066}"/>
    <cellStyle name="Percent 2 7 3" xfId="8227" xr:uid="{0664E418-5C2A-4980-BF0E-817AFF33C4E3}"/>
    <cellStyle name="Percent 2 7 3 2" xfId="9939" xr:uid="{3CC2955E-C940-4D53-9717-B52CB1B5B927}"/>
    <cellStyle name="Percent 2 7 3 2 2" xfId="13361" xr:uid="{BEAE937B-951E-40D7-949F-B3A899C3394E}"/>
    <cellStyle name="Percent 2 7 3 2 2 2" xfId="27051" xr:uid="{9081BA3E-AEF5-444C-9A49-4388DEE916A2}"/>
    <cellStyle name="Percent 2 7 3 2 2 2 2" xfId="40743" xr:uid="{76C69B76-6D26-4115-933C-146BDEB31F93}"/>
    <cellStyle name="Percent 2 7 3 2 2 2 3" xfId="55627" xr:uid="{4DADDDBA-8B7D-428A-803A-028D75162ED7}"/>
    <cellStyle name="Percent 2 7 3 2 2 3" xfId="20207" xr:uid="{342E69D3-1454-4DB1-9910-750E53C7789D}"/>
    <cellStyle name="Percent 2 7 3 2 2 4" xfId="33897" xr:uid="{6E7DC059-9DC4-428B-A8A0-3066AC1317A8}"/>
    <cellStyle name="Percent 2 7 3 2 2 5" xfId="48781" xr:uid="{95435604-B728-406A-BA45-9662209C88C0}"/>
    <cellStyle name="Percent 2 7 3 2 3" xfId="23629" xr:uid="{019D8085-51B1-4786-85B7-865F5C98EF0F}"/>
    <cellStyle name="Percent 2 7 3 2 3 2" xfId="37321" xr:uid="{D6CB7102-9155-414F-9B31-D542527FF9F5}"/>
    <cellStyle name="Percent 2 7 3 2 3 3" xfId="52205" xr:uid="{F5D6FD80-2259-42AF-A4AB-15C3FA3440FB}"/>
    <cellStyle name="Percent 2 7 3 2 4" xfId="16785" xr:uid="{C7984BE5-612D-45E4-BDF1-AC1A2D71BC9D}"/>
    <cellStyle name="Percent 2 7 3 2 5" xfId="30475" xr:uid="{C1C36598-FFEB-4833-99F0-B1A5246F6F66}"/>
    <cellStyle name="Percent 2 7 3 2 6" xfId="45359" xr:uid="{75A9BFAE-58B5-41A6-A3CA-EBC65A1B3BFA}"/>
    <cellStyle name="Percent 2 7 3 3" xfId="11649" xr:uid="{CAC36BE7-FCDF-48E6-8DC9-081448D2405A}"/>
    <cellStyle name="Percent 2 7 3 3 2" xfId="25339" xr:uid="{F95F7815-57F2-4580-A9AE-621223CF5783}"/>
    <cellStyle name="Percent 2 7 3 3 2 2" xfId="39031" xr:uid="{63DD8BB9-1B78-46DE-868C-EB2E4453BC8D}"/>
    <cellStyle name="Percent 2 7 3 3 2 3" xfId="53915" xr:uid="{73140AC8-170B-47E0-8A46-AB336138E9BC}"/>
    <cellStyle name="Percent 2 7 3 3 3" xfId="18495" xr:uid="{6C41308E-81CD-4678-A9D1-4E98F7CFE1D7}"/>
    <cellStyle name="Percent 2 7 3 3 4" xfId="32185" xr:uid="{92B091F5-9A2D-48B6-9401-13EFDAD285DB}"/>
    <cellStyle name="Percent 2 7 3 3 5" xfId="47069" xr:uid="{BDF8CA60-C597-49C9-8A46-55BBB626707B}"/>
    <cellStyle name="Percent 2 7 3 4" xfId="21917" xr:uid="{99370414-06AE-4335-881A-0AC41073D2BB}"/>
    <cellStyle name="Percent 2 7 3 4 2" xfId="35609" xr:uid="{8C240A2C-4FD7-4F6D-8F45-2BA2FB386C4E}"/>
    <cellStyle name="Percent 2 7 3 4 3" xfId="50493" xr:uid="{6530ED87-96C2-4506-8199-4BEB08096C87}"/>
    <cellStyle name="Percent 2 7 3 5" xfId="15073" xr:uid="{E5F68BC5-B4E7-4115-98DF-8A59B1F884C1}"/>
    <cellStyle name="Percent 2 7 3 6" xfId="28763" xr:uid="{9A4D70DA-2DEC-461F-B46B-E1A60903056B}"/>
    <cellStyle name="Percent 2 7 3 7" xfId="43647" xr:uid="{27FE5C39-4E64-44C6-95E5-4865E79995C2}"/>
    <cellStyle name="Percent 2 7 4" xfId="8228" xr:uid="{1527B5A0-7521-4DE0-92EB-A74065798700}"/>
    <cellStyle name="Percent 2 7 4 2" xfId="9940" xr:uid="{9EF7CB4E-311D-4412-AB6A-E9BB76A88B88}"/>
    <cellStyle name="Percent 2 7 4 2 2" xfId="13362" xr:uid="{862048ED-8B46-4BCC-A60B-E8C8A48438E4}"/>
    <cellStyle name="Percent 2 7 4 2 2 2" xfId="27052" xr:uid="{A055499E-963E-44B1-96AE-F111BB56471C}"/>
    <cellStyle name="Percent 2 7 4 2 2 2 2" xfId="40744" xr:uid="{7488DC02-F19C-4DD1-A984-9CF330A26BF4}"/>
    <cellStyle name="Percent 2 7 4 2 2 2 3" xfId="55628" xr:uid="{C61FD34D-ACB4-4998-AAB5-41ACCF1776C8}"/>
    <cellStyle name="Percent 2 7 4 2 2 3" xfId="20208" xr:uid="{52B9CD74-9445-413A-AEAD-8FF1F2F661E7}"/>
    <cellStyle name="Percent 2 7 4 2 2 4" xfId="33898" xr:uid="{0FA6EF5E-DFB7-42D2-8F10-8295DB2AEDF5}"/>
    <cellStyle name="Percent 2 7 4 2 2 5" xfId="48782" xr:uid="{4DCCD2A9-C7EE-467D-9D17-81899A4149B0}"/>
    <cellStyle name="Percent 2 7 4 2 3" xfId="23630" xr:uid="{86E8F61A-7DEE-461A-A967-DA5681702B7F}"/>
    <cellStyle name="Percent 2 7 4 2 3 2" xfId="37322" xr:uid="{6F163EAB-5E50-42EA-9D39-3DD5E05FF1AE}"/>
    <cellStyle name="Percent 2 7 4 2 3 3" xfId="52206" xr:uid="{782ABEA8-D76C-40AA-80D8-1E6C52091B84}"/>
    <cellStyle name="Percent 2 7 4 2 4" xfId="16786" xr:uid="{C62697A8-AFE0-4BE8-B46A-F55D7FB508F8}"/>
    <cellStyle name="Percent 2 7 4 2 5" xfId="30476" xr:uid="{D1022B8E-A255-4B40-B4DF-F30B30386133}"/>
    <cellStyle name="Percent 2 7 4 2 6" xfId="45360" xr:uid="{4B887FCB-BADB-4B0C-9F33-E6A52E42A374}"/>
    <cellStyle name="Percent 2 7 4 3" xfId="11650" xr:uid="{C5591A0B-2F44-4DDA-A876-2D47F6A3252F}"/>
    <cellStyle name="Percent 2 7 4 3 2" xfId="25340" xr:uid="{64FB092A-87F7-4B9E-AB61-91636E4AB48E}"/>
    <cellStyle name="Percent 2 7 4 3 2 2" xfId="39032" xr:uid="{ADD5EA7F-6FCC-4AF5-BAC8-495C949A8E73}"/>
    <cellStyle name="Percent 2 7 4 3 2 3" xfId="53916" xr:uid="{C058EBBD-622F-46BE-A5DC-AD66A5E6BEC4}"/>
    <cellStyle name="Percent 2 7 4 3 3" xfId="18496" xr:uid="{2B719993-7C3B-42F3-90A6-35A24131AC89}"/>
    <cellStyle name="Percent 2 7 4 3 4" xfId="32186" xr:uid="{E73F7372-9DEA-4AA7-9F87-8B695D05DBD4}"/>
    <cellStyle name="Percent 2 7 4 3 5" xfId="47070" xr:uid="{B1B91C3E-865C-4F68-9062-66814197DAC0}"/>
    <cellStyle name="Percent 2 7 4 4" xfId="21918" xr:uid="{3646AC50-4896-44A0-B90E-516F28E33170}"/>
    <cellStyle name="Percent 2 7 4 4 2" xfId="35610" xr:uid="{29BC8C20-5E8D-4DB3-A21C-F2B7DF92CE34}"/>
    <cellStyle name="Percent 2 7 4 4 3" xfId="50494" xr:uid="{B8E1EB16-C1AD-4187-B86A-33FB83C1E9B9}"/>
    <cellStyle name="Percent 2 7 4 5" xfId="15074" xr:uid="{5BB86ED5-DF78-4292-B5B4-53BC7AB8E168}"/>
    <cellStyle name="Percent 2 7 4 6" xfId="28764" xr:uid="{457D303D-2AC3-43D0-A99A-97C2579BC1B7}"/>
    <cellStyle name="Percent 2 7 4 7" xfId="43648" xr:uid="{CB0C2697-B70E-44BC-AB14-8A1EB606D327}"/>
    <cellStyle name="Percent 2 7 5" xfId="9936" xr:uid="{B8E47B6C-3FCE-44E0-93D2-5E469DDA4518}"/>
    <cellStyle name="Percent 2 7 5 2" xfId="13358" xr:uid="{13FFA775-A77D-45C0-858E-0AC101A8B92D}"/>
    <cellStyle name="Percent 2 7 5 2 2" xfId="27048" xr:uid="{C57BE70A-3F7D-4B28-803D-D77169A2059D}"/>
    <cellStyle name="Percent 2 7 5 2 2 2" xfId="40740" xr:uid="{BF24DBE9-906D-4D02-A02F-3FAFBD66E3CE}"/>
    <cellStyle name="Percent 2 7 5 2 2 3" xfId="55624" xr:uid="{3FF93498-47A6-4F69-B57B-AD38DC697491}"/>
    <cellStyle name="Percent 2 7 5 2 3" xfId="20204" xr:uid="{E1F863B1-8495-4526-8680-72069FB53736}"/>
    <cellStyle name="Percent 2 7 5 2 4" xfId="33894" xr:uid="{872F7C1A-7F23-4303-92FE-CC56100631CC}"/>
    <cellStyle name="Percent 2 7 5 2 5" xfId="48778" xr:uid="{487F0B0D-2EF6-4CD2-8E6A-217D9187948E}"/>
    <cellStyle name="Percent 2 7 5 3" xfId="23626" xr:uid="{786AB917-9F9C-4B02-9E56-E8BF6AEACD55}"/>
    <cellStyle name="Percent 2 7 5 3 2" xfId="37318" xr:uid="{9AB8D321-A293-4E0C-A9DE-29409413874F}"/>
    <cellStyle name="Percent 2 7 5 3 3" xfId="52202" xr:uid="{C91F14A3-5C6A-460A-B2EC-027D3769DDF9}"/>
    <cellStyle name="Percent 2 7 5 4" xfId="16782" xr:uid="{EE12212E-9E17-402D-8E5A-9A64CC9CC890}"/>
    <cellStyle name="Percent 2 7 5 5" xfId="30472" xr:uid="{10B92AF8-6D1A-4E76-B6CD-EC0B5D700834}"/>
    <cellStyle name="Percent 2 7 5 6" xfId="45356" xr:uid="{6B8F5959-5511-4F2B-920D-7AB1C53C4FF1}"/>
    <cellStyle name="Percent 2 7 6" xfId="11646" xr:uid="{D6143B71-135A-475C-99FF-ABF45D00B8C5}"/>
    <cellStyle name="Percent 2 7 6 2" xfId="25336" xr:uid="{20F785C9-D05A-4870-93EE-8B5492230983}"/>
    <cellStyle name="Percent 2 7 6 2 2" xfId="39028" xr:uid="{4D26B205-5C0A-417F-8377-0E7ED3F26DFB}"/>
    <cellStyle name="Percent 2 7 6 2 3" xfId="53912" xr:uid="{71EF7059-5E60-4DC4-8C0D-CBD7483D586F}"/>
    <cellStyle name="Percent 2 7 6 3" xfId="18492" xr:uid="{B59E52C3-C1E7-40B6-B59C-4527AD31673E}"/>
    <cellStyle name="Percent 2 7 6 4" xfId="32182" xr:uid="{B82B747E-F3D9-4BEC-AE71-1C3990BB4A7F}"/>
    <cellStyle name="Percent 2 7 6 5" xfId="47066" xr:uid="{D2573845-AC8F-4546-93A4-49847D426814}"/>
    <cellStyle name="Percent 2 7 7" xfId="21914" xr:uid="{3A579316-AE76-4D61-9959-B97F0C23623C}"/>
    <cellStyle name="Percent 2 7 7 2" xfId="35606" xr:uid="{BC935425-F861-4F7E-BE35-13854543CF13}"/>
    <cellStyle name="Percent 2 7 7 3" xfId="50490" xr:uid="{3BE7DAC7-0E46-4A19-8307-D9869DEEA397}"/>
    <cellStyle name="Percent 2 7 8" xfId="15070" xr:uid="{3F0340E3-E9EE-4DDA-A274-D3C069E61B1F}"/>
    <cellStyle name="Percent 2 7 9" xfId="28760" xr:uid="{2D40CDEF-08D8-464D-816A-D8752D168D4E}"/>
    <cellStyle name="Percent 2 8" xfId="8229" xr:uid="{781A02A7-E6B8-4D2C-9346-0C10568E5FA6}"/>
    <cellStyle name="Percent 2 8 2" xfId="8230" xr:uid="{2416FBBF-A4B4-488C-934D-CBBDABC9F951}"/>
    <cellStyle name="Percent 2 8 2 2" xfId="9942" xr:uid="{4A0955F6-14D8-4F7D-AA62-05F6E6DC6B40}"/>
    <cellStyle name="Percent 2 8 2 2 2" xfId="13364" xr:uid="{87A8F58B-9ECF-42E7-B97F-6B68942AD673}"/>
    <cellStyle name="Percent 2 8 2 2 2 2" xfId="27054" xr:uid="{802D1908-E6A5-4EA7-A155-1ACA9EE1DCBC}"/>
    <cellStyle name="Percent 2 8 2 2 2 2 2" xfId="40746" xr:uid="{F09D2928-F83A-4DC9-93CD-CCDF5CE8F7E8}"/>
    <cellStyle name="Percent 2 8 2 2 2 2 3" xfId="55630" xr:uid="{F5BAF8B4-6619-4A01-B87E-73960A1257C9}"/>
    <cellStyle name="Percent 2 8 2 2 2 3" xfId="20210" xr:uid="{A0DF5375-DCCA-44F7-8DC8-76F13E4402A7}"/>
    <cellStyle name="Percent 2 8 2 2 2 4" xfId="33900" xr:uid="{7C9FE701-EFEA-4FB3-96A2-D0F7439EC849}"/>
    <cellStyle name="Percent 2 8 2 2 2 5" xfId="48784" xr:uid="{C1DF86E2-F0A9-4A7A-A263-CC611EEBAD30}"/>
    <cellStyle name="Percent 2 8 2 2 3" xfId="23632" xr:uid="{F4EBD35F-629F-4CE1-A75A-430C567416CB}"/>
    <cellStyle name="Percent 2 8 2 2 3 2" xfId="37324" xr:uid="{CE823BE4-90B2-4469-AE7E-00302D67F972}"/>
    <cellStyle name="Percent 2 8 2 2 3 3" xfId="52208" xr:uid="{4109179E-8B8B-4E39-9F1B-994B746E6ECE}"/>
    <cellStyle name="Percent 2 8 2 2 4" xfId="16788" xr:uid="{F7729BE0-A934-4FE0-A9CB-2D91244D5D6E}"/>
    <cellStyle name="Percent 2 8 2 2 5" xfId="30478" xr:uid="{DFDE2D0C-2440-43CE-94A0-E164C61B2F7D}"/>
    <cellStyle name="Percent 2 8 2 2 6" xfId="45362" xr:uid="{812FC84A-EB11-4E2C-AE26-18966DF1FE42}"/>
    <cellStyle name="Percent 2 8 2 3" xfId="11652" xr:uid="{9E23C04B-0557-435B-859B-4C2561677714}"/>
    <cellStyle name="Percent 2 8 2 3 2" xfId="25342" xr:uid="{F3D9BC05-59DB-4DC1-A692-4939B72BE9FD}"/>
    <cellStyle name="Percent 2 8 2 3 2 2" xfId="39034" xr:uid="{D8E08DD9-B86E-48D0-BC4F-1190C1A3903F}"/>
    <cellStyle name="Percent 2 8 2 3 2 3" xfId="53918" xr:uid="{4830C10D-776B-431B-AAA5-F18AF087C754}"/>
    <cellStyle name="Percent 2 8 2 3 3" xfId="18498" xr:uid="{231E4AD6-0262-4732-81A5-C8A1CA31FAED}"/>
    <cellStyle name="Percent 2 8 2 3 4" xfId="32188" xr:uid="{382E0CF9-1CCE-4D3A-BEDF-91BBDEC08119}"/>
    <cellStyle name="Percent 2 8 2 3 5" xfId="47072" xr:uid="{4E80F463-1272-4DB1-B2B1-1C078EA0F338}"/>
    <cellStyle name="Percent 2 8 2 4" xfId="21920" xr:uid="{E9A0D8F0-0E11-459F-979E-0A26596262B2}"/>
    <cellStyle name="Percent 2 8 2 4 2" xfId="35612" xr:uid="{B09984BE-3A0B-4E0B-B394-0A0391C2AB62}"/>
    <cellStyle name="Percent 2 8 2 4 3" xfId="50496" xr:uid="{9F26E17E-F199-4D4F-9897-9B6E52914657}"/>
    <cellStyle name="Percent 2 8 2 5" xfId="15076" xr:uid="{B885A704-7624-43DE-B2CB-180A0567BD7E}"/>
    <cellStyle name="Percent 2 8 2 6" xfId="28766" xr:uid="{03712316-430F-42B6-95FF-BE658CE24CAE}"/>
    <cellStyle name="Percent 2 8 2 7" xfId="43650" xr:uid="{23A72C39-F747-4725-84B6-153BC1414560}"/>
    <cellStyle name="Percent 2 8 3" xfId="9941" xr:uid="{87DBAF05-2AA2-4264-B477-56342A233E87}"/>
    <cellStyle name="Percent 2 8 3 2" xfId="13363" xr:uid="{9484F842-4AFE-400D-AAD4-001182388843}"/>
    <cellStyle name="Percent 2 8 3 2 2" xfId="27053" xr:uid="{2F0CB8A4-F302-4521-AB48-DF597DEF50CB}"/>
    <cellStyle name="Percent 2 8 3 2 2 2" xfId="40745" xr:uid="{DB9375DC-3C3A-448D-90A6-FDBFA049C2CB}"/>
    <cellStyle name="Percent 2 8 3 2 2 3" xfId="55629" xr:uid="{AE6A9BDA-C1DD-4D24-98B0-9EAF02CA967F}"/>
    <cellStyle name="Percent 2 8 3 2 3" xfId="20209" xr:uid="{8433A446-8723-41FB-AF04-05319591791B}"/>
    <cellStyle name="Percent 2 8 3 2 4" xfId="33899" xr:uid="{EA5FAB5C-7A69-4D70-8FB7-FAA40C3E32AA}"/>
    <cellStyle name="Percent 2 8 3 2 5" xfId="48783" xr:uid="{EDB6F761-C973-4FE5-8492-363A663F66FF}"/>
    <cellStyle name="Percent 2 8 3 3" xfId="23631" xr:uid="{A2FE1B94-5230-4B12-9682-F47BB815D805}"/>
    <cellStyle name="Percent 2 8 3 3 2" xfId="37323" xr:uid="{07BAE531-C89C-4236-B92A-55ED6A1E3FEF}"/>
    <cellStyle name="Percent 2 8 3 3 3" xfId="52207" xr:uid="{BD54F62E-E385-4A2E-A3DC-E1921A247005}"/>
    <cellStyle name="Percent 2 8 3 4" xfId="16787" xr:uid="{D2A5515C-C594-457E-A71E-A7C345C9049C}"/>
    <cellStyle name="Percent 2 8 3 5" xfId="30477" xr:uid="{DF2ADF09-FC27-4F00-8C68-8B7B57C448FB}"/>
    <cellStyle name="Percent 2 8 3 6" xfId="45361" xr:uid="{FD9E6F1C-4734-4B4C-96CF-201A477D4B81}"/>
    <cellStyle name="Percent 2 8 4" xfId="11651" xr:uid="{0468A214-7260-465F-A246-C951BA995395}"/>
    <cellStyle name="Percent 2 8 4 2" xfId="25341" xr:uid="{3A9AAF2C-18B6-423F-AAEF-AF9322AAC267}"/>
    <cellStyle name="Percent 2 8 4 2 2" xfId="39033" xr:uid="{7B85C12B-3E44-4AFA-AE69-EF1F672E4A7D}"/>
    <cellStyle name="Percent 2 8 4 2 3" xfId="53917" xr:uid="{303CF4EF-FEDA-4528-8105-6511FEC97AE6}"/>
    <cellStyle name="Percent 2 8 4 3" xfId="18497" xr:uid="{9C3C8E73-4CEF-44C4-A40D-35F1C15CB2AA}"/>
    <cellStyle name="Percent 2 8 4 4" xfId="32187" xr:uid="{95D2ACF9-AFBA-4F8F-AECA-E8F92666E8D4}"/>
    <cellStyle name="Percent 2 8 4 5" xfId="47071" xr:uid="{639B6250-A35E-49F1-BBDB-6325F4130684}"/>
    <cellStyle name="Percent 2 8 5" xfId="21919" xr:uid="{5BC93C1D-0298-4226-91DE-25DD39B9BE44}"/>
    <cellStyle name="Percent 2 8 5 2" xfId="35611" xr:uid="{14D0296F-981B-4297-B590-BBFC617BC404}"/>
    <cellStyle name="Percent 2 8 5 3" xfId="50495" xr:uid="{AC7F3798-6000-463C-AE14-C550DF886CA0}"/>
    <cellStyle name="Percent 2 8 6" xfId="15075" xr:uid="{8B4F6C09-AD11-440C-B5B7-3A56D05D07D5}"/>
    <cellStyle name="Percent 2 8 7" xfId="28765" xr:uid="{05497F18-8D62-4A8F-B709-D0FD956CFAE6}"/>
    <cellStyle name="Percent 2 8 8" xfId="43649" xr:uid="{7DD02531-79F9-44E5-8240-373E0A8EDDEF}"/>
    <cellStyle name="Percent 2 9" xfId="8231" xr:uid="{3FC4DAEB-78D2-4F6D-9ADE-162BE2140F76}"/>
    <cellStyle name="Percent 2 9 2" xfId="9943" xr:uid="{58426F72-ACB1-4C08-B1F4-7681C7490D03}"/>
    <cellStyle name="Percent 2 9 2 2" xfId="13365" xr:uid="{03EB5A6E-51E2-4E29-BD52-9BABBD60B8F8}"/>
    <cellStyle name="Percent 2 9 2 2 2" xfId="27055" xr:uid="{63F0DB81-3093-43F7-B1D3-29532F1B7320}"/>
    <cellStyle name="Percent 2 9 2 2 2 2" xfId="40747" xr:uid="{D960DB26-EB7C-47AE-9E76-1639F65BBDCB}"/>
    <cellStyle name="Percent 2 9 2 2 2 3" xfId="55631" xr:uid="{93A34112-8249-4495-A2BB-E33939E8A08D}"/>
    <cellStyle name="Percent 2 9 2 2 3" xfId="20211" xr:uid="{DDC0B782-CD94-46B6-8425-7F11346DB9E0}"/>
    <cellStyle name="Percent 2 9 2 2 4" xfId="33901" xr:uid="{4AF9513F-25BA-4068-9CC0-CDF42E094591}"/>
    <cellStyle name="Percent 2 9 2 2 5" xfId="48785" xr:uid="{DF8007FE-BB0F-4A40-8851-65D2F971BF20}"/>
    <cellStyle name="Percent 2 9 2 3" xfId="23633" xr:uid="{E1052D24-0103-4937-A20F-5B4664A620F1}"/>
    <cellStyle name="Percent 2 9 2 3 2" xfId="37325" xr:uid="{35923FD2-7FE3-4A79-A974-2B3348D856AC}"/>
    <cellStyle name="Percent 2 9 2 3 3" xfId="52209" xr:uid="{A2D973B8-FE2B-4518-BFE4-B7559A95B5E2}"/>
    <cellStyle name="Percent 2 9 2 4" xfId="16789" xr:uid="{41972975-C279-4EE8-83E1-B8F46AC08E2E}"/>
    <cellStyle name="Percent 2 9 2 5" xfId="30479" xr:uid="{E086A68B-C330-4E51-93D6-BD990A776BF3}"/>
    <cellStyle name="Percent 2 9 2 6" xfId="45363" xr:uid="{26EB342B-0A3C-4771-B343-3E358A34B749}"/>
    <cellStyle name="Percent 2 9 3" xfId="11653" xr:uid="{CEBDAA47-FA62-42BB-8C84-FBDEBFA39CE9}"/>
    <cellStyle name="Percent 2 9 3 2" xfId="25343" xr:uid="{281941DB-AE95-4857-A927-F54A3B594F0C}"/>
    <cellStyle name="Percent 2 9 3 2 2" xfId="39035" xr:uid="{3E465CC6-AF17-4FD0-A947-3031DFE94072}"/>
    <cellStyle name="Percent 2 9 3 2 3" xfId="53919" xr:uid="{F67368C8-9D1C-4151-85C2-42EB4F9F39EA}"/>
    <cellStyle name="Percent 2 9 3 3" xfId="18499" xr:uid="{67E39487-3C93-4D8C-A0CD-A285B568E00A}"/>
    <cellStyle name="Percent 2 9 3 4" xfId="32189" xr:uid="{D27A97E1-462F-4DEF-88BB-C32243EE06A3}"/>
    <cellStyle name="Percent 2 9 3 5" xfId="47073" xr:uid="{62D2ABCE-6487-4F94-A493-177D643F4A17}"/>
    <cellStyle name="Percent 2 9 4" xfId="21921" xr:uid="{06B30BDF-6D76-480E-A440-B833204BCCBD}"/>
    <cellStyle name="Percent 2 9 4 2" xfId="35613" xr:uid="{D84F3943-CA0D-4333-A173-337F7C409E3D}"/>
    <cellStyle name="Percent 2 9 4 3" xfId="50497" xr:uid="{A60C720A-81F4-41F8-A5E1-04FA3EA6BA2F}"/>
    <cellStyle name="Percent 2 9 5" xfId="15077" xr:uid="{AE34839A-169D-4C76-96B4-FA7C87BBCB7A}"/>
    <cellStyle name="Percent 2 9 6" xfId="28767" xr:uid="{D608263B-F988-4B40-B8AC-27BD3BD4CFDD}"/>
    <cellStyle name="Percent 2 9 7" xfId="43651" xr:uid="{4FC61F0D-1224-4A1A-BCBF-E46EA609FA9E}"/>
    <cellStyle name="Гиперссылка 2" xfId="6" xr:uid="{35B3F23A-AB90-460D-9AC1-FDED7107EB37}"/>
    <cellStyle name="Гиперссылка 2 2" xfId="5299" xr:uid="{7B887E19-8425-4760-A1EE-A2DE5977DD3C}"/>
    <cellStyle name="Гиперссылка 2 2 2" xfId="41926" xr:uid="{00037538-4929-489A-93D3-77D0773C98FC}"/>
    <cellStyle name="Гиперссылка 2 2 3" xfId="6510" xr:uid="{799CE4D0-7494-4760-9A08-78299012B6EE}"/>
    <cellStyle name="Гиперссылка 2 2 4" xfId="5918" xr:uid="{FEA84F75-CA52-4DB1-85E4-7CE307C8A7DD}"/>
    <cellStyle name="Обычный 2" xfId="4" xr:uid="{4D745E10-0FA1-45A9-8199-9B2A87FC5297}"/>
    <cellStyle name="Обычный 2 2" xfId="7" xr:uid="{F38D716D-64A7-4B3D-B071-E85B43F69FBC}"/>
    <cellStyle name="Обычный 2 2 2" xfId="5301" xr:uid="{66E15370-9F40-40CC-B572-42EB1E9C0A51}"/>
    <cellStyle name="Обычный 2 2 2 2" xfId="41928" xr:uid="{8DCA3966-8F02-4429-8C73-21725E019C0A}"/>
    <cellStyle name="Обычный 2 2 2 3" xfId="6512" xr:uid="{15338134-B47F-4E4E-A7CD-D7DDB77BE380}"/>
    <cellStyle name="Обычный 2 2 2 4" xfId="5920" xr:uid="{F34B0FCD-2284-45E0-A249-022EE7D8F27C}"/>
    <cellStyle name="Обычный 2 3" xfId="5300" xr:uid="{2C932A4F-2588-4309-8F69-E195EB51AC1A}"/>
    <cellStyle name="Обычный 2 3 2" xfId="41927" xr:uid="{DBE13F3D-0429-4440-9F18-9D3CCF951C44}"/>
    <cellStyle name="Обычный 2 3 3" xfId="6511" xr:uid="{966E3CAA-EFD2-4E72-84E7-D444A470E5F2}"/>
    <cellStyle name="Обычный 2 3 4" xfId="5919" xr:uid="{051EBEC9-01D3-45A0-B391-6AAC5924B4C3}"/>
    <cellStyle name="常规_Sheet1_1" xfId="4413" xr:uid="{8DDB4F7E-5463-4D04-BCFE-4D656C463C68}"/>
  </cellStyles>
  <dxfs count="12"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C16ED8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2428875</xdr:colOff>
      <xdr:row>5</xdr:row>
      <xdr:rowOff>85725</xdr:rowOff>
    </xdr:to>
    <xdr:pic>
      <xdr:nvPicPr>
        <xdr:cNvPr id="1096" name="Picture 2" descr="acha logo color for signature-small.jpg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2762250</xdr:colOff>
      <xdr:row>2</xdr:row>
      <xdr:rowOff>95250</xdr:rowOff>
    </xdr:from>
    <xdr:to>
      <xdr:col>4</xdr:col>
      <xdr:colOff>57150</xdr:colOff>
      <xdr:row>7</xdr:row>
      <xdr:rowOff>28575</xdr:rowOff>
    </xdr:to>
    <xdr:pic>
      <xdr:nvPicPr>
        <xdr:cNvPr id="2355" name="Picture 1">
          <a:extLst>
            <a:ext uri="{FF2B5EF4-FFF2-40B4-BE49-F238E27FC236}">
              <a16:creationId xmlns:a16="http://schemas.microsoft.com/office/drawing/2014/main" id="{00000000-0008-0000-01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533400"/>
          <a:ext cx="28194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Official%20Exchange%20Rate%20Log%20Book.xls" TargetMode="External"/><Relationship Id="rId1" Type="http://schemas.openxmlformats.org/officeDocument/2006/relationships/externalLinkPath" Target="file:///Z:\Sales%20Share%20Folder\Official%20Exchange%20Rate%20Log%20Book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Sales%20price%20list.xlsx" TargetMode="External"/><Relationship Id="rId1" Type="http://schemas.openxmlformats.org/officeDocument/2006/relationships/externalLinkPath" Target="file:///Z:\Sales%20Share%20Folder\Sales%20price%20lis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newserver3\Share_folder\sales\Invoice\file%20to%20get%20invoice%20number\Invoice%20Number%20+%20Tax%20Invoice%20Number.xlsx" TargetMode="External"/><Relationship Id="rId1" Type="http://schemas.openxmlformats.org/officeDocument/2006/relationships/externalLinkPath" Target="file:///Z:\sales\Invoice\file%20to%20get%20invoice%20number\Invoice%20Number%20+%20Tax%20Invoice%20Numb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ha Sales Price List"/>
      <sheetName val="Ny Sales Price List"/>
      <sheetName val="Acha Air Sales Price List"/>
      <sheetName val="Ny Air Sales Price List"/>
      <sheetName val="WP Price list"/>
      <sheetName val="labor selling"/>
      <sheetName val="WP code maker"/>
      <sheetName val="Description Bkk"/>
      <sheetName val="Temp code"/>
      <sheetName val="Instructions"/>
      <sheetName val="bulk prices"/>
      <sheetName val="instructions-reorder level"/>
      <sheetName val="Crystal &amp; CZ Price List"/>
      <sheetName val="Ny Air Sales Price List (old)"/>
      <sheetName val="IS website Descriptions"/>
      <sheetName val="SEO Slugs"/>
      <sheetName val="Sheet1"/>
      <sheetName val="Sheet2"/>
      <sheetName val="Board selling"/>
      <sheetName val="Sales price list"/>
      <sheetName val="Acha AX9Air Sales Price List"/>
      <sheetName val="\Ny Air Sales Price List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voice Number"/>
      <sheetName val="TAX Invoice Number"/>
      <sheetName val="Sheet1"/>
      <sheetName val="Sheet2"/>
      <sheetName val="Sheet4"/>
      <sheetName val="Sheet3"/>
    </sheetNames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chadirec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W791"/>
  <sheetViews>
    <sheetView tabSelected="1" zoomScaleNormal="100" workbookViewId="0">
      <selection activeCell="P20" sqref="P20"/>
    </sheetView>
  </sheetViews>
  <sheetFormatPr defaultRowHeight="12.75"/>
  <cols>
    <col min="1" max="1" width="2.140625" customWidth="1"/>
    <col min="2" max="2" width="7.42578125" customWidth="1"/>
    <col min="3" max="3" width="12" customWidth="1"/>
    <col min="4" max="4" width="23.5703125" customWidth="1"/>
    <col min="5" max="5" width="5" customWidth="1"/>
    <col min="6" max="6" width="41.85546875" customWidth="1"/>
    <col min="7" max="7" width="15.42578125" customWidth="1"/>
    <col min="8" max="8" width="13.5703125" customWidth="1"/>
    <col min="9" max="9" width="2.85546875" customWidth="1"/>
  </cols>
  <sheetData>
    <row r="1" spans="1:23" ht="23.25">
      <c r="A1" s="11"/>
      <c r="B1" s="6" t="s">
        <v>1</v>
      </c>
      <c r="C1" s="5"/>
      <c r="D1" s="5"/>
      <c r="E1" s="5"/>
      <c r="F1" s="5"/>
      <c r="G1" s="3"/>
      <c r="H1" s="6" t="s">
        <v>4</v>
      </c>
      <c r="I1" s="12"/>
    </row>
    <row r="2" spans="1:23" ht="15">
      <c r="A2" s="11"/>
      <c r="B2" s="13" t="s">
        <v>41</v>
      </c>
      <c r="C2" s="4"/>
      <c r="D2" s="4"/>
      <c r="E2" s="4"/>
      <c r="F2" s="4"/>
      <c r="G2" s="7"/>
      <c r="H2" s="7"/>
      <c r="I2" s="12"/>
      <c r="W2" s="43">
        <v>32</v>
      </c>
    </row>
    <row r="3" spans="1:23" ht="15.75" thickBot="1">
      <c r="A3" s="11"/>
      <c r="B3" s="13" t="s">
        <v>8</v>
      </c>
      <c r="C3" s="7"/>
      <c r="D3" s="7"/>
      <c r="E3" s="7"/>
      <c r="F3" s="7"/>
      <c r="G3" s="7"/>
      <c r="H3" s="3"/>
      <c r="I3" s="12"/>
      <c r="W3" t="s">
        <v>40</v>
      </c>
    </row>
    <row r="4" spans="1:23" ht="15">
      <c r="A4" s="11"/>
      <c r="B4" s="13" t="s">
        <v>45</v>
      </c>
      <c r="C4" s="7"/>
      <c r="D4" s="7"/>
      <c r="E4" s="7"/>
      <c r="F4" s="3"/>
      <c r="G4" s="28" t="s">
        <v>5</v>
      </c>
      <c r="H4" s="29" t="s">
        <v>6</v>
      </c>
      <c r="I4" s="12"/>
    </row>
    <row r="5" spans="1:23" ht="15.75" thickBot="1">
      <c r="A5" s="11"/>
      <c r="B5" s="13" t="s">
        <v>46</v>
      </c>
      <c r="C5" s="7"/>
      <c r="D5" s="7"/>
      <c r="E5" s="7"/>
      <c r="F5" s="3"/>
      <c r="G5" s="39">
        <v>45562</v>
      </c>
      <c r="H5" s="38">
        <v>56061</v>
      </c>
      <c r="I5" s="12"/>
    </row>
    <row r="6" spans="1:23" ht="14.25">
      <c r="A6" s="11"/>
      <c r="B6" s="14" t="s">
        <v>2</v>
      </c>
      <c r="C6" s="7"/>
      <c r="D6" s="7"/>
      <c r="E6" s="7"/>
      <c r="F6" s="8"/>
      <c r="G6" s="3"/>
      <c r="H6" s="3"/>
      <c r="I6" s="12"/>
    </row>
    <row r="7" spans="1:23" ht="5.25" customHeight="1" thickBot="1">
      <c r="A7" s="11"/>
      <c r="B7" s="15"/>
      <c r="C7" s="7"/>
      <c r="D7" s="7"/>
      <c r="E7" s="7"/>
      <c r="F7" s="8"/>
      <c r="G7" s="3"/>
      <c r="H7" s="3"/>
      <c r="I7" s="12"/>
    </row>
    <row r="8" spans="1:23" ht="16.5" customHeight="1" thickBot="1">
      <c r="A8" s="11"/>
      <c r="B8" s="114" t="s">
        <v>3</v>
      </c>
      <c r="C8" s="115"/>
      <c r="D8" s="116"/>
      <c r="E8" s="109"/>
      <c r="F8" s="113" t="s">
        <v>12</v>
      </c>
      <c r="G8" s="25"/>
      <c r="H8" s="25"/>
      <c r="I8" s="12"/>
      <c r="K8" s="102"/>
    </row>
    <row r="9" spans="1:23" ht="12" customHeight="1">
      <c r="A9" s="11"/>
      <c r="B9" s="145" t="s">
        <v>47</v>
      </c>
      <c r="C9" s="146"/>
      <c r="D9" s="147"/>
      <c r="E9" s="120"/>
      <c r="F9" s="111" t="s">
        <v>47</v>
      </c>
      <c r="G9" s="139" t="s">
        <v>14</v>
      </c>
      <c r="H9" s="141"/>
      <c r="I9" s="12"/>
    </row>
    <row r="10" spans="1:23">
      <c r="A10" s="11"/>
      <c r="B10" s="148" t="s">
        <v>51</v>
      </c>
      <c r="C10" s="149"/>
      <c r="D10" s="150"/>
      <c r="E10" s="110"/>
      <c r="F10" s="111" t="s">
        <v>48</v>
      </c>
      <c r="G10" s="139"/>
      <c r="H10" s="142"/>
      <c r="I10" s="12"/>
    </row>
    <row r="11" spans="1:23">
      <c r="A11" s="11"/>
      <c r="B11" s="151" t="s">
        <v>52</v>
      </c>
      <c r="C11" s="152"/>
      <c r="D11" s="153"/>
      <c r="E11" s="110"/>
      <c r="F11" s="111" t="s">
        <v>49</v>
      </c>
      <c r="G11" s="139" t="s">
        <v>15</v>
      </c>
      <c r="H11" s="129" t="s">
        <v>22</v>
      </c>
      <c r="I11" s="12"/>
    </row>
    <row r="12" spans="1:23">
      <c r="A12" s="11"/>
      <c r="B12" s="151" t="s">
        <v>53</v>
      </c>
      <c r="C12" s="152"/>
      <c r="D12" s="153"/>
      <c r="E12" s="110"/>
      <c r="F12" s="111" t="str">
        <f t="shared" ref="F12:F13" si="0">B12</f>
        <v>10243 Berlin</v>
      </c>
      <c r="G12" s="139"/>
      <c r="H12" s="130"/>
      <c r="I12" s="12"/>
    </row>
    <row r="13" spans="1:23">
      <c r="A13" s="11"/>
      <c r="B13" s="148" t="s">
        <v>54</v>
      </c>
      <c r="C13" s="149"/>
      <c r="D13" s="150"/>
      <c r="E13" s="9"/>
      <c r="F13" s="111" t="str">
        <f t="shared" si="0"/>
        <v>Germany</v>
      </c>
      <c r="G13" s="140" t="s">
        <v>16</v>
      </c>
      <c r="H13" s="143" t="s">
        <v>50</v>
      </c>
      <c r="I13" s="12"/>
      <c r="L13" s="26" t="s">
        <v>20</v>
      </c>
    </row>
    <row r="14" spans="1:23" ht="13.5" thickBot="1">
      <c r="A14" s="11"/>
      <c r="B14" s="154" t="s">
        <v>55</v>
      </c>
      <c r="C14" s="155"/>
      <c r="D14" s="156"/>
      <c r="E14" s="9"/>
      <c r="F14" s="112" t="str">
        <f>B14</f>
        <v>nando_luis@hotmail.de</v>
      </c>
      <c r="G14" s="140"/>
      <c r="H14" s="144"/>
      <c r="I14" s="12"/>
      <c r="L14" s="103">
        <f>VLOOKUP(G5,[1]Sheet1!$A$9:$I$7290,2,FALSE)</f>
        <v>32.340000000000003</v>
      </c>
    </row>
    <row r="15" spans="1:23">
      <c r="A15" s="11"/>
      <c r="B15" s="9"/>
      <c r="C15" s="9"/>
      <c r="D15" s="9"/>
      <c r="E15" s="9"/>
      <c r="F15" s="9"/>
      <c r="G15" s="26"/>
      <c r="H15" s="27"/>
      <c r="I15" s="12"/>
    </row>
    <row r="16" spans="1:23">
      <c r="A16" s="11"/>
      <c r="B16" s="9" t="s">
        <v>56</v>
      </c>
      <c r="C16" s="9"/>
      <c r="D16" s="9"/>
      <c r="E16" s="9"/>
      <c r="F16" s="9"/>
      <c r="G16" s="26" t="s">
        <v>19</v>
      </c>
      <c r="H16" s="35" t="s">
        <v>21</v>
      </c>
      <c r="I16" s="12"/>
    </row>
    <row r="17" spans="1:9" ht="13.5" thickBot="1">
      <c r="A17" s="11"/>
      <c r="B17" s="9"/>
      <c r="C17" s="9"/>
      <c r="D17" s="9"/>
      <c r="E17" s="9"/>
      <c r="F17" s="9"/>
      <c r="I17" s="12"/>
    </row>
    <row r="18" spans="1:9" ht="13.5" hidden="1" thickBot="1">
      <c r="A18" s="11"/>
      <c r="B18" s="10"/>
      <c r="C18" s="10"/>
      <c r="D18" s="10"/>
      <c r="E18" s="10"/>
      <c r="F18" s="3"/>
      <c r="G18" s="10"/>
      <c r="H18" s="10"/>
      <c r="I18" s="12"/>
    </row>
    <row r="19" spans="1:9" ht="17.25" customHeight="1" thickBot="1">
      <c r="A19" s="11"/>
      <c r="B19" s="105" t="s">
        <v>11</v>
      </c>
      <c r="C19" s="106" t="s">
        <v>7</v>
      </c>
      <c r="D19" s="131" t="s">
        <v>13</v>
      </c>
      <c r="E19" s="132"/>
      <c r="F19" s="104" t="s">
        <v>0</v>
      </c>
      <c r="G19" s="107" t="s">
        <v>9</v>
      </c>
      <c r="H19" s="108" t="s">
        <v>10</v>
      </c>
      <c r="I19" s="12"/>
    </row>
    <row r="20" spans="1:9" ht="24">
      <c r="A20" s="11"/>
      <c r="B20" s="125">
        <v>10</v>
      </c>
      <c r="C20" s="36" t="s">
        <v>57</v>
      </c>
      <c r="D20" s="127" t="s">
        <v>58</v>
      </c>
      <c r="E20" s="128"/>
      <c r="F20" s="40" t="str">
        <f>VLOOKUP(C20,'[2]Acha Air Sales Price List'!$B$1:$D$65536,3,FALSE)</f>
        <v>Steel flesh tunnel plug with ferido - glued multi crystlas on front - 6g (4mm)</v>
      </c>
      <c r="G20" s="19">
        <f>ROUND(IF(ISBLANK(C20),0,VLOOKUP(C20,'[2]Acha Air Sales Price List'!$B$1:$X$65536,12,FALSE)*$L$14),2)</f>
        <v>67.59</v>
      </c>
      <c r="H20" s="20">
        <f t="shared" ref="H20:H65" si="1">ROUND(IF(ISNUMBER(B20), G20*B20, 0),5)</f>
        <v>675.9</v>
      </c>
      <c r="I20" s="12"/>
    </row>
    <row r="21" spans="1:9" ht="24">
      <c r="A21" s="11"/>
      <c r="B21" s="125">
        <v>10</v>
      </c>
      <c r="C21" s="36" t="s">
        <v>59</v>
      </c>
      <c r="D21" s="127" t="s">
        <v>58</v>
      </c>
      <c r="E21" s="128"/>
      <c r="F21" s="40" t="str">
        <f>VLOOKUP(C21,'[2]Acha Air Sales Price List'!$B$1:$D$65536,3,FALSE)</f>
        <v>Steel flesh tunnel plug with ferido - glued multi crystlas on front - 2g (6mm)</v>
      </c>
      <c r="G21" s="19">
        <f>ROUND(IF(ISBLANK(C21),0,VLOOKUP(C21,'[2]Acha Air Sales Price List'!$B$1:$X$65536,12,FALSE)*$L$14),2)</f>
        <v>82.14</v>
      </c>
      <c r="H21" s="20">
        <f t="shared" si="1"/>
        <v>821.4</v>
      </c>
      <c r="I21" s="12"/>
    </row>
    <row r="22" spans="1:9" ht="24">
      <c r="A22" s="11"/>
      <c r="B22" s="125">
        <v>10</v>
      </c>
      <c r="C22" s="36" t="s">
        <v>60</v>
      </c>
      <c r="D22" s="127" t="s">
        <v>58</v>
      </c>
      <c r="E22" s="128"/>
      <c r="F22" s="40" t="str">
        <f>VLOOKUP(C22,'[2]Acha Air Sales Price List'!$B$1:$D$65536,3,FALSE)</f>
        <v>Steel flesh tunnel plug with ferido - glued multi crystlas on front - 0g (8mm)</v>
      </c>
      <c r="G22" s="19">
        <f>ROUND(IF(ISBLANK(C22),0,VLOOKUP(C22,'[2]Acha Air Sales Price List'!$B$1:$X$65536,12,FALSE)*$L$14),2)</f>
        <v>95.08</v>
      </c>
      <c r="H22" s="20">
        <f t="shared" si="1"/>
        <v>950.8</v>
      </c>
      <c r="I22" s="12"/>
    </row>
    <row r="23" spans="1:9" ht="24">
      <c r="A23" s="11"/>
      <c r="B23" s="125">
        <v>8</v>
      </c>
      <c r="C23" s="36" t="s">
        <v>61</v>
      </c>
      <c r="D23" s="127" t="s">
        <v>58</v>
      </c>
      <c r="E23" s="128"/>
      <c r="F23" s="40" t="str">
        <f>VLOOKUP(C23,'[2]Acha Air Sales Price List'!$B$1:$D$65536,3,FALSE)</f>
        <v>Steel flesh tunnel plug with ferido - glued multi crystlas on front - 00g (10mm)</v>
      </c>
      <c r="G23" s="19">
        <f>ROUND(IF(ISBLANK(C23),0,VLOOKUP(C23,'[2]Acha Air Sales Price List'!$B$1:$X$65536,12,FALSE)*$L$14),2)</f>
        <v>109.63</v>
      </c>
      <c r="H23" s="20">
        <f t="shared" si="1"/>
        <v>877.04</v>
      </c>
      <c r="I23" s="12"/>
    </row>
    <row r="24" spans="1:9" ht="24">
      <c r="A24" s="11"/>
      <c r="B24" s="126">
        <v>8</v>
      </c>
      <c r="C24" s="36" t="s">
        <v>62</v>
      </c>
      <c r="D24" s="133" t="s">
        <v>58</v>
      </c>
      <c r="E24" s="134"/>
      <c r="F24" s="122" t="str">
        <f>VLOOKUP(C24,'[2]Acha Air Sales Price List'!$B$1:$D$65536,3,FALSE)</f>
        <v>Steel flesh tunnel plug with ferido - glued multi crystlas on front - 1/2'' (12mm)</v>
      </c>
      <c r="G24" s="123">
        <f>ROUND(IF(ISBLANK(C24),0,VLOOKUP(C24,'[2]Acha Air Sales Price List'!$B$1:$X$65536,12,FALSE)*$L$14),2)</f>
        <v>125.8</v>
      </c>
      <c r="H24" s="124">
        <f t="shared" si="1"/>
        <v>1006.4</v>
      </c>
      <c r="I24" s="12"/>
    </row>
    <row r="25" spans="1:9" ht="24">
      <c r="A25" s="11"/>
      <c r="B25" s="125">
        <v>12</v>
      </c>
      <c r="C25" s="121" t="s">
        <v>60</v>
      </c>
      <c r="D25" s="127" t="s">
        <v>63</v>
      </c>
      <c r="E25" s="128"/>
      <c r="F25" s="40" t="str">
        <f>VLOOKUP(C25,'[2]Acha Air Sales Price List'!$B$1:$D$65536,3,FALSE)</f>
        <v>Steel flesh tunnel plug with ferido - glued multi crystlas on front - 0g (8mm)</v>
      </c>
      <c r="G25" s="19">
        <f>ROUND(IF(ISBLANK(C25),0,VLOOKUP(C25,'[2]Acha Air Sales Price List'!$B$1:$X$65536,12,FALSE)*$L$14),2)</f>
        <v>95.08</v>
      </c>
      <c r="H25" s="20">
        <f t="shared" si="1"/>
        <v>1140.96</v>
      </c>
      <c r="I25" s="12"/>
    </row>
    <row r="26" spans="1:9" ht="24">
      <c r="A26" s="11"/>
      <c r="B26" s="125">
        <v>10</v>
      </c>
      <c r="C26" s="36" t="s">
        <v>61</v>
      </c>
      <c r="D26" s="127" t="s">
        <v>63</v>
      </c>
      <c r="E26" s="128"/>
      <c r="F26" s="40" t="str">
        <f>VLOOKUP(C26,'[2]Acha Air Sales Price List'!$B$1:$D$65536,3,FALSE)</f>
        <v>Steel flesh tunnel plug with ferido - glued multi crystlas on front - 00g (10mm)</v>
      </c>
      <c r="G26" s="19">
        <f>ROUND(IF(ISBLANK(C26),0,VLOOKUP(C26,'[2]Acha Air Sales Price List'!$B$1:$X$65536,12,FALSE)*$L$14),2)</f>
        <v>109.63</v>
      </c>
      <c r="H26" s="20">
        <f t="shared" si="1"/>
        <v>1096.3</v>
      </c>
      <c r="I26" s="12"/>
    </row>
    <row r="27" spans="1:9" ht="24">
      <c r="A27" s="11"/>
      <c r="B27" s="126">
        <v>8</v>
      </c>
      <c r="C27" s="36" t="s">
        <v>62</v>
      </c>
      <c r="D27" s="133" t="s">
        <v>63</v>
      </c>
      <c r="E27" s="134"/>
      <c r="F27" s="122" t="str">
        <f>VLOOKUP(C27,'[2]Acha Air Sales Price List'!$B$1:$D$65536,3,FALSE)</f>
        <v>Steel flesh tunnel plug with ferido - glued multi crystlas on front - 1/2'' (12mm)</v>
      </c>
      <c r="G27" s="123">
        <f>ROUND(IF(ISBLANK(C27),0,VLOOKUP(C27,'[2]Acha Air Sales Price List'!$B$1:$X$65536,12,FALSE)*$L$14),2)</f>
        <v>125.8</v>
      </c>
      <c r="H27" s="124">
        <f t="shared" si="1"/>
        <v>1006.4</v>
      </c>
      <c r="I27" s="12"/>
    </row>
    <row r="28" spans="1:9">
      <c r="A28" s="11"/>
      <c r="B28" s="125">
        <v>12</v>
      </c>
      <c r="C28" s="121" t="s">
        <v>64</v>
      </c>
      <c r="D28" s="127"/>
      <c r="E28" s="128"/>
      <c r="F28" s="40" t="str">
        <f>VLOOKUP(C28,'[2]Acha Air Sales Price List'!$B$1:$D$65536,3,FALSE)</f>
        <v>Turquoise stone double flared plug - 6g (4mm)</v>
      </c>
      <c r="G28" s="19">
        <f>ROUND(IF(ISBLANK(C28),0,VLOOKUP(C28,'[2]Acha Air Sales Price List'!$B$1:$X$65536,12,FALSE)*$L$14),2)</f>
        <v>20.7</v>
      </c>
      <c r="H28" s="20">
        <f t="shared" si="1"/>
        <v>248.4</v>
      </c>
      <c r="I28" s="12"/>
    </row>
    <row r="29" spans="1:9">
      <c r="A29" s="11"/>
      <c r="B29" s="125">
        <v>12</v>
      </c>
      <c r="C29" s="36" t="s">
        <v>65</v>
      </c>
      <c r="D29" s="127"/>
      <c r="E29" s="128"/>
      <c r="F29" s="40" t="str">
        <f>VLOOKUP(C29,'[2]Acha Air Sales Price List'!$B$1:$D$65536,3,FALSE)</f>
        <v>Turquoise stone double flared plug - 2g (6mm)</v>
      </c>
      <c r="G29" s="19">
        <f>ROUND(IF(ISBLANK(C29),0,VLOOKUP(C29,'[2]Acha Air Sales Price List'!$B$1:$X$65536,12,FALSE)*$L$14),2)</f>
        <v>32.020000000000003</v>
      </c>
      <c r="H29" s="20">
        <f t="shared" si="1"/>
        <v>384.24</v>
      </c>
      <c r="I29" s="12"/>
    </row>
    <row r="30" spans="1:9">
      <c r="A30" s="11"/>
      <c r="B30" s="125">
        <v>10</v>
      </c>
      <c r="C30" s="36" t="s">
        <v>66</v>
      </c>
      <c r="D30" s="127"/>
      <c r="E30" s="128"/>
      <c r="F30" s="40" t="str">
        <f>VLOOKUP(C30,'[2]Acha Air Sales Price List'!$B$1:$D$65536,3,FALSE)</f>
        <v>Turquoise stone double flared plug - 0g (8mm)</v>
      </c>
      <c r="G30" s="19">
        <f>ROUND(IF(ISBLANK(C30),0,VLOOKUP(C30,'[2]Acha Air Sales Price List'!$B$1:$X$65536,12,FALSE)*$L$14),2)</f>
        <v>38.479999999999997</v>
      </c>
      <c r="H30" s="20">
        <f t="shared" si="1"/>
        <v>384.8</v>
      </c>
      <c r="I30" s="12"/>
    </row>
    <row r="31" spans="1:9">
      <c r="A31" s="11"/>
      <c r="B31" s="125">
        <v>10</v>
      </c>
      <c r="C31" s="36" t="s">
        <v>66</v>
      </c>
      <c r="D31" s="127"/>
      <c r="E31" s="128"/>
      <c r="F31" s="40" t="str">
        <f>VLOOKUP(C31,'[2]Acha Air Sales Price List'!$B$1:$D$65536,3,FALSE)</f>
        <v>Turquoise stone double flared plug - 0g (8mm)</v>
      </c>
      <c r="G31" s="19">
        <f>ROUND(IF(ISBLANK(C31),0,VLOOKUP(C31,'[2]Acha Air Sales Price List'!$B$1:$X$65536,12,FALSE)*$L$14),2)</f>
        <v>38.479999999999997</v>
      </c>
      <c r="H31" s="20">
        <f t="shared" si="1"/>
        <v>384.8</v>
      </c>
      <c r="I31" s="12"/>
    </row>
    <row r="32" spans="1:9">
      <c r="A32" s="11"/>
      <c r="B32" s="125">
        <v>9</v>
      </c>
      <c r="C32" s="36" t="s">
        <v>67</v>
      </c>
      <c r="D32" s="127"/>
      <c r="E32" s="128"/>
      <c r="F32" s="40" t="str">
        <f>VLOOKUP(C32,'[2]Acha Air Sales Price List'!$B$1:$D$65536,3,FALSE)</f>
        <v>Turquoise stone double flared plug - 1/2g (12mm)</v>
      </c>
      <c r="G32" s="19">
        <f>ROUND(IF(ISBLANK(C32),0,VLOOKUP(C32,'[2]Acha Air Sales Price List'!$B$1:$X$65536,12,FALSE)*$L$14),2)</f>
        <v>57.89</v>
      </c>
      <c r="H32" s="20">
        <f t="shared" si="1"/>
        <v>521.01</v>
      </c>
      <c r="I32" s="12"/>
    </row>
    <row r="33" spans="1:9">
      <c r="A33" s="11"/>
      <c r="B33" s="125">
        <v>5</v>
      </c>
      <c r="C33" s="36" t="s">
        <v>68</v>
      </c>
      <c r="D33" s="127"/>
      <c r="E33" s="128"/>
      <c r="F33" s="40" t="str">
        <f>VLOOKUP(C33,'[2]Acha Air Sales Price List'!$B$1:$D$65536,3,FALSE)</f>
        <v>Turquoise stone double flared plug - 9/16" (14mm)</v>
      </c>
      <c r="G33" s="19">
        <f>ROUND(IF(ISBLANK(C33),0,VLOOKUP(C33,'[2]Acha Air Sales Price List'!$B$1:$X$65536,12,FALSE)*$L$14),2)</f>
        <v>67.59</v>
      </c>
      <c r="H33" s="20">
        <f t="shared" si="1"/>
        <v>337.95</v>
      </c>
      <c r="I33" s="12"/>
    </row>
    <row r="34" spans="1:9">
      <c r="A34" s="11"/>
      <c r="B34" s="126">
        <v>4</v>
      </c>
      <c r="C34" s="36" t="s">
        <v>69</v>
      </c>
      <c r="D34" s="133"/>
      <c r="E34" s="134"/>
      <c r="F34" s="122" t="str">
        <f>VLOOKUP(C34,'[2]Acha Air Sales Price List'!$B$1:$D$65536,3,FALSE)</f>
        <v>Turquoise stone double flared plug - 5/8" (16mm)</v>
      </c>
      <c r="G34" s="123">
        <f>ROUND(IF(ISBLANK(C34),0,VLOOKUP(C34,'[2]Acha Air Sales Price List'!$B$1:$X$65536,12,FALSE)*$L$14),2)</f>
        <v>78.91</v>
      </c>
      <c r="H34" s="124">
        <f t="shared" si="1"/>
        <v>315.64</v>
      </c>
      <c r="I34" s="12"/>
    </row>
    <row r="35" spans="1:9">
      <c r="A35" s="11"/>
      <c r="B35" s="125">
        <v>12</v>
      </c>
      <c r="C35" s="121" t="s">
        <v>71</v>
      </c>
      <c r="D35" s="127"/>
      <c r="E35" s="128"/>
      <c r="F35" s="40" t="str">
        <f>VLOOKUP(C35,'[2]Acha Air Sales Price List'!$B$1:$D$65536,3,FALSE)</f>
        <v>Sawo wood spiral coil taper - 6g (4mm)</v>
      </c>
      <c r="G35" s="19">
        <f>ROUND(IF(ISBLANK(C35),0,VLOOKUP(C35,'[2]Acha Air Sales Price List'!$B$1:$X$65536,12,FALSE)*$L$14),2)</f>
        <v>53.04</v>
      </c>
      <c r="H35" s="20">
        <f t="shared" si="1"/>
        <v>636.48</v>
      </c>
      <c r="I35" s="12"/>
    </row>
    <row r="36" spans="1:9">
      <c r="A36" s="11"/>
      <c r="B36" s="125">
        <v>10</v>
      </c>
      <c r="C36" s="36" t="s">
        <v>72</v>
      </c>
      <c r="D36" s="127"/>
      <c r="E36" s="128"/>
      <c r="F36" s="40" t="str">
        <f>VLOOKUP(C36,'[2]Acha Air Sales Price List'!$B$1:$D$65536,3,FALSE)</f>
        <v>Sawo wood spiral coil taper - 2g (6mm)</v>
      </c>
      <c r="G36" s="19">
        <f>ROUND(IF(ISBLANK(C36),0,VLOOKUP(C36,'[2]Acha Air Sales Price List'!$B$1:$X$65536,12,FALSE)*$L$14),2)</f>
        <v>57.89</v>
      </c>
      <c r="H36" s="20">
        <f t="shared" si="1"/>
        <v>578.9</v>
      </c>
      <c r="I36" s="12"/>
    </row>
    <row r="37" spans="1:9">
      <c r="A37" s="11"/>
      <c r="B37" s="125">
        <v>10</v>
      </c>
      <c r="C37" s="36" t="s">
        <v>70</v>
      </c>
      <c r="D37" s="127"/>
      <c r="E37" s="128"/>
      <c r="F37" s="40" t="str">
        <f>VLOOKUP(C37,'[2]Acha Air Sales Price List'!$B$1:$D$65536,3,FALSE)</f>
        <v>Sawo wood spiral coil taper - 0g (8mm)</v>
      </c>
      <c r="G37" s="19">
        <f>ROUND(IF(ISBLANK(C37),0,VLOOKUP(C37,'[2]Acha Air Sales Price List'!$B$1:$X$65536,12,FALSE)*$L$14),2)</f>
        <v>61.12</v>
      </c>
      <c r="H37" s="20">
        <f t="shared" si="1"/>
        <v>611.20000000000005</v>
      </c>
      <c r="I37" s="12"/>
    </row>
    <row r="38" spans="1:9">
      <c r="A38" s="11"/>
      <c r="B38" s="125">
        <v>8</v>
      </c>
      <c r="C38" s="36" t="s">
        <v>73</v>
      </c>
      <c r="D38" s="127"/>
      <c r="E38" s="128"/>
      <c r="F38" s="40" t="str">
        <f>VLOOKUP(C38,'[2]Acha Air Sales Price List'!$B$1:$D$65536,3,FALSE)</f>
        <v>Sawo wood spiral coil taper - 00g (10mm)</v>
      </c>
      <c r="G38" s="19">
        <f>ROUND(IF(ISBLANK(C38),0,VLOOKUP(C38,'[2]Acha Air Sales Price List'!$B$1:$X$65536,12,FALSE)*$L$14),2)</f>
        <v>64.36</v>
      </c>
      <c r="H38" s="20">
        <f t="shared" si="1"/>
        <v>514.88</v>
      </c>
      <c r="I38" s="12"/>
    </row>
    <row r="39" spans="1:9">
      <c r="A39" s="11"/>
      <c r="B39" s="126">
        <v>6</v>
      </c>
      <c r="C39" s="36" t="s">
        <v>74</v>
      </c>
      <c r="D39" s="133"/>
      <c r="E39" s="134"/>
      <c r="F39" s="122" t="str">
        <f>VLOOKUP(C39,'[2]Acha Air Sales Price List'!$B$1:$D$65536,3,FALSE)</f>
        <v>Sawo wood spiral coil taper- 1/2" (12mm)</v>
      </c>
      <c r="G39" s="123">
        <f>ROUND(IF(ISBLANK(C39),0,VLOOKUP(C39,'[2]Acha Air Sales Price List'!$B$1:$X$65536,12,FALSE)*$L$14),2)</f>
        <v>67.59</v>
      </c>
      <c r="H39" s="124">
        <f t="shared" si="1"/>
        <v>405.54</v>
      </c>
      <c r="I39" s="12"/>
    </row>
    <row r="40" spans="1:9">
      <c r="A40" s="11"/>
      <c r="B40" s="125">
        <v>18</v>
      </c>
      <c r="C40" s="121" t="s">
        <v>75</v>
      </c>
      <c r="D40" s="127"/>
      <c r="E40" s="128"/>
      <c r="F40" s="40" t="str">
        <f>VLOOKUP(C40,'[2]Acha Air Sales Price List'!$B$1:$D$65536,3,FALSE)</f>
        <v>Flesh-toned silicone plug retainer - 2g (6mm)</v>
      </c>
      <c r="G40" s="19">
        <f>ROUND(IF(ISBLANK(C40),0,VLOOKUP(C40,'[2]Acha Air Sales Price List'!$B$1:$X$65536,12,FALSE)*$L$14),2)</f>
        <v>15.85</v>
      </c>
      <c r="H40" s="20">
        <f t="shared" si="1"/>
        <v>285.3</v>
      </c>
      <c r="I40" s="12"/>
    </row>
    <row r="41" spans="1:9">
      <c r="A41" s="11"/>
      <c r="B41" s="125">
        <v>18</v>
      </c>
      <c r="C41" s="36" t="s">
        <v>76</v>
      </c>
      <c r="D41" s="127"/>
      <c r="E41" s="128"/>
      <c r="F41" s="40" t="str">
        <f>VLOOKUP(C41,'[2]Acha Air Sales Price List'!$B$1:$D$65536,3,FALSE)</f>
        <v>Flesh-toned silicone plug retainer - 0g (8mm)</v>
      </c>
      <c r="G41" s="19">
        <f>ROUND(IF(ISBLANK(C41),0,VLOOKUP(C41,'[2]Acha Air Sales Price List'!$B$1:$X$65536,12,FALSE)*$L$14),2)</f>
        <v>17.14</v>
      </c>
      <c r="H41" s="20">
        <f t="shared" si="1"/>
        <v>308.52</v>
      </c>
      <c r="I41" s="12"/>
    </row>
    <row r="42" spans="1:9">
      <c r="A42" s="11"/>
      <c r="B42" s="125">
        <v>18</v>
      </c>
      <c r="C42" s="36" t="s">
        <v>77</v>
      </c>
      <c r="D42" s="127"/>
      <c r="E42" s="128"/>
      <c r="F42" s="40" t="str">
        <f>VLOOKUP(C42,'[2]Acha Air Sales Price List'!$B$1:$D$65536,3,FALSE)</f>
        <v>Flesh-toned silicone plug retainer - 00g (10mm)</v>
      </c>
      <c r="G42" s="19">
        <f>ROUND(IF(ISBLANK(C42),0,VLOOKUP(C42,'[2]Acha Air Sales Price List'!$B$1:$X$65536,12,FALSE)*$L$14),2)</f>
        <v>18.43</v>
      </c>
      <c r="H42" s="20">
        <f t="shared" si="1"/>
        <v>331.74</v>
      </c>
      <c r="I42" s="12"/>
    </row>
    <row r="43" spans="1:9">
      <c r="A43" s="11"/>
      <c r="B43" s="125">
        <v>14</v>
      </c>
      <c r="C43" s="36" t="s">
        <v>78</v>
      </c>
      <c r="D43" s="127"/>
      <c r="E43" s="128"/>
      <c r="F43" s="40" t="str">
        <f>VLOOKUP(C43,'[2]Acha Air Sales Price List'!$B$1:$D$65536,3,FALSE)</f>
        <v>Flesh-toned silicone plug retainer - 1/2" (12mm)</v>
      </c>
      <c r="G43" s="19">
        <f>ROUND(IF(ISBLANK(C43),0,VLOOKUP(C43,'[2]Acha Air Sales Price List'!$B$1:$X$65536,12,FALSE)*$L$14),2)</f>
        <v>19.73</v>
      </c>
      <c r="H43" s="20">
        <f t="shared" si="1"/>
        <v>276.22000000000003</v>
      </c>
      <c r="I43" s="12"/>
    </row>
    <row r="44" spans="1:9">
      <c r="A44" s="11"/>
      <c r="B44" s="125">
        <v>12</v>
      </c>
      <c r="C44" s="36" t="s">
        <v>80</v>
      </c>
      <c r="D44" s="127"/>
      <c r="E44" s="128"/>
      <c r="F44" s="40" t="str">
        <f>VLOOKUP(C44,'[2]Acha Air Sales Price List'!$B$1:$D$65536,3,FALSE)</f>
        <v>Flesh-toned silicone plug retainer - 9/16" (14mm)</v>
      </c>
      <c r="G44" s="19">
        <f>ROUND(IF(ISBLANK(C44),0,VLOOKUP(C44,'[2]Acha Air Sales Price List'!$B$1:$X$65536,12,FALSE)*$L$14),2)</f>
        <v>21.02</v>
      </c>
      <c r="H44" s="20">
        <f t="shared" si="1"/>
        <v>252.24</v>
      </c>
      <c r="I44" s="12"/>
    </row>
    <row r="45" spans="1:9">
      <c r="A45" s="11"/>
      <c r="B45" s="126">
        <v>8</v>
      </c>
      <c r="C45" s="36" t="s">
        <v>79</v>
      </c>
      <c r="D45" s="133"/>
      <c r="E45" s="134"/>
      <c r="F45" s="122" t="str">
        <f>VLOOKUP(C45,'[2]Acha Air Sales Price List'!$B$1:$D$65536,3,FALSE)</f>
        <v>Flesh-toned silicone plug retainer - 5/8" (16mm)</v>
      </c>
      <c r="G45" s="123">
        <f>ROUND(IF(ISBLANK(C45),0,VLOOKUP(C45,'[2]Acha Air Sales Price List'!$B$1:$X$65536,12,FALSE)*$L$14),2)</f>
        <v>22.31</v>
      </c>
      <c r="H45" s="124">
        <f t="shared" si="1"/>
        <v>178.48</v>
      </c>
      <c r="I45" s="12"/>
    </row>
    <row r="46" spans="1:9">
      <c r="A46" s="11"/>
      <c r="B46" s="125">
        <v>5</v>
      </c>
      <c r="C46" s="121" t="s">
        <v>81</v>
      </c>
      <c r="D46" s="127"/>
      <c r="E46" s="128"/>
      <c r="F46" s="40" t="str">
        <f>VLOOKUP(C46,'[2]Acha Air Sales Price List'!$B$1:$D$65536,3,FALSE)</f>
        <v>Double flared Jade stone Plug - 0g (8 mm)</v>
      </c>
      <c r="G46" s="19">
        <f>ROUND(IF(ISBLANK(C46),0,VLOOKUP(C46,'[2]Acha Air Sales Price List'!$B$1:$X$65536,12,FALSE)*$L$14),2)</f>
        <v>33.630000000000003</v>
      </c>
      <c r="H46" s="20">
        <f t="shared" si="1"/>
        <v>168.15</v>
      </c>
      <c r="I46" s="12"/>
    </row>
    <row r="47" spans="1:9">
      <c r="A47" s="11"/>
      <c r="B47" s="125">
        <v>6</v>
      </c>
      <c r="C47" s="121" t="s">
        <v>82</v>
      </c>
      <c r="D47" s="127"/>
      <c r="E47" s="128"/>
      <c r="F47" s="40" t="str">
        <f>VLOOKUP(C47,'[2]Acha Air Sales Price List'!$B$1:$D$65536,3,FALSE)</f>
        <v>Double flared Jade stone Plug - 00g (10 mm)</v>
      </c>
      <c r="G47" s="19">
        <f>ROUND(IF(ISBLANK(C47),0,VLOOKUP(C47,'[2]Acha Air Sales Price List'!$B$1:$X$65536,12,FALSE)*$L$14),2)</f>
        <v>40.1</v>
      </c>
      <c r="H47" s="20">
        <f t="shared" si="1"/>
        <v>240.6</v>
      </c>
      <c r="I47" s="12"/>
    </row>
    <row r="48" spans="1:9">
      <c r="A48" s="11"/>
      <c r="B48" s="125">
        <v>3</v>
      </c>
      <c r="C48" s="121" t="s">
        <v>83</v>
      </c>
      <c r="D48" s="127"/>
      <c r="E48" s="128"/>
      <c r="F48" s="40" t="str">
        <f>VLOOKUP(C48,'[2]Acha Air Sales Price List'!$B$1:$D$65536,3,FALSE)</f>
        <v>Double flared Jade stone Plug - 9/16" (14 mm)</v>
      </c>
      <c r="G48" s="19">
        <f>ROUND(IF(ISBLANK(C48),0,VLOOKUP(C48,'[2]Acha Air Sales Price List'!$B$1:$X$65536,12,FALSE)*$L$14),2)</f>
        <v>53.04</v>
      </c>
      <c r="H48" s="20">
        <f t="shared" si="1"/>
        <v>159.12</v>
      </c>
      <c r="I48" s="12"/>
    </row>
    <row r="49" spans="1:9">
      <c r="A49" s="11"/>
      <c r="B49" s="126">
        <v>4</v>
      </c>
      <c r="C49" s="121" t="s">
        <v>84</v>
      </c>
      <c r="D49" s="133"/>
      <c r="E49" s="134"/>
      <c r="F49" s="122" t="str">
        <f>VLOOKUP(C49,'[2]Acha Air Sales Price List'!$B$1:$D$65536,3,FALSE)</f>
        <v>Double flared Jade stone Plug - 5/8" (16 mm)</v>
      </c>
      <c r="G49" s="123">
        <f>ROUND(IF(ISBLANK(C49),0,VLOOKUP(C49,'[2]Acha Air Sales Price List'!$B$1:$X$65536,12,FALSE)*$L$14),2)</f>
        <v>62.74</v>
      </c>
      <c r="H49" s="124">
        <f t="shared" si="1"/>
        <v>250.96</v>
      </c>
      <c r="I49" s="12"/>
    </row>
    <row r="50" spans="1:9">
      <c r="A50" s="11"/>
      <c r="B50" s="125">
        <v>6</v>
      </c>
      <c r="C50" s="121" t="s">
        <v>86</v>
      </c>
      <c r="D50" s="127"/>
      <c r="E50" s="128"/>
      <c r="F50" s="40" t="str">
        <f>VLOOKUP(C50,'[2]Acha Air Sales Price List'!$B$1:$D$65536,3,FALSE)</f>
        <v>Double flared Tiger Eye stone plug - 6g (4mm)</v>
      </c>
      <c r="G50" s="19">
        <f>ROUND(IF(ISBLANK(C50),0,VLOOKUP(C50,'[2]Acha Air Sales Price List'!$B$1:$X$65536,12,FALSE)*$L$14),2)</f>
        <v>22.31</v>
      </c>
      <c r="H50" s="20">
        <f t="shared" si="1"/>
        <v>133.86000000000001</v>
      </c>
      <c r="I50" s="12"/>
    </row>
    <row r="51" spans="1:9">
      <c r="A51" s="11"/>
      <c r="B51" s="125">
        <v>6</v>
      </c>
      <c r="C51" s="121" t="s">
        <v>85</v>
      </c>
      <c r="D51" s="127"/>
      <c r="E51" s="128"/>
      <c r="F51" s="40" t="str">
        <f>VLOOKUP(C51,'[2]Acha Air Sales Price List'!$B$1:$D$65536,3,FALSE)</f>
        <v>Double flared Tiger Eye stone plug - 2g (6mm)</v>
      </c>
      <c r="G51" s="19">
        <f>ROUND(IF(ISBLANK(C51),0,VLOOKUP(C51,'[2]Acha Air Sales Price List'!$B$1:$X$65536,12,FALSE)*$L$14),2)</f>
        <v>28.78</v>
      </c>
      <c r="H51" s="20">
        <f t="shared" si="1"/>
        <v>172.68</v>
      </c>
      <c r="I51" s="12"/>
    </row>
    <row r="52" spans="1:9">
      <c r="A52" s="11"/>
      <c r="B52" s="125">
        <v>12</v>
      </c>
      <c r="C52" s="121" t="s">
        <v>87</v>
      </c>
      <c r="D52" s="127"/>
      <c r="E52" s="128"/>
      <c r="F52" s="40" t="str">
        <f>VLOOKUP(C52,'[2]Acha Air Sales Price List'!$B$1:$D$65536,3,FALSE)</f>
        <v>Double flared Tiger Eye stone plug - 0g (8mm)</v>
      </c>
      <c r="G52" s="19">
        <f>ROUND(IF(ISBLANK(C52),0,VLOOKUP(C52,'[2]Acha Air Sales Price List'!$B$1:$X$65536,12,FALSE)*$L$14),2)</f>
        <v>36.869999999999997</v>
      </c>
      <c r="H52" s="20">
        <f t="shared" si="1"/>
        <v>442.44</v>
      </c>
      <c r="I52" s="12"/>
    </row>
    <row r="53" spans="1:9">
      <c r="A53" s="11"/>
      <c r="B53" s="125">
        <v>12</v>
      </c>
      <c r="C53" s="121" t="s">
        <v>88</v>
      </c>
      <c r="D53" s="127"/>
      <c r="E53" s="128"/>
      <c r="F53" s="40" t="str">
        <f>VLOOKUP(C53,'[2]Acha Air Sales Price List'!$B$1:$D$65536,3,FALSE)</f>
        <v>Double flared Tiger Eye stone plug - 00g (10mm)</v>
      </c>
      <c r="G53" s="19">
        <f>ROUND(IF(ISBLANK(C53),0,VLOOKUP(C53,'[2]Acha Air Sales Price List'!$B$1:$X$65536,12,FALSE)*$L$14),2)</f>
        <v>43.34</v>
      </c>
      <c r="H53" s="20">
        <f t="shared" si="1"/>
        <v>520.08000000000004</v>
      </c>
      <c r="I53" s="12"/>
    </row>
    <row r="54" spans="1:9">
      <c r="A54" s="11"/>
      <c r="B54" s="125">
        <v>4</v>
      </c>
      <c r="C54" s="121" t="s">
        <v>89</v>
      </c>
      <c r="D54" s="127"/>
      <c r="E54" s="128"/>
      <c r="F54" s="40" t="str">
        <f>VLOOKUP(C54,'[2]Acha Air Sales Price List'!$B$1:$D$65536,3,FALSE)</f>
        <v>Double flared Tiger Eye stone plug - 1/2g (12mm)</v>
      </c>
      <c r="G54" s="19">
        <f>ROUND(IF(ISBLANK(C54),0,VLOOKUP(C54,'[2]Acha Air Sales Price List'!$B$1:$X$65536,12,FALSE)*$L$14),2)</f>
        <v>49.8</v>
      </c>
      <c r="H54" s="20">
        <f t="shared" si="1"/>
        <v>199.2</v>
      </c>
      <c r="I54" s="12"/>
    </row>
    <row r="55" spans="1:9">
      <c r="A55" s="11"/>
      <c r="B55" s="125">
        <v>8</v>
      </c>
      <c r="C55" s="121" t="s">
        <v>90</v>
      </c>
      <c r="D55" s="127"/>
      <c r="E55" s="128"/>
      <c r="F55" s="40" t="str">
        <f>VLOOKUP(C55,'[2]Acha Air Sales Price List'!$B$1:$D$65536,3,FALSE)</f>
        <v>Double flared Tiger Eye stone plug - 9/16" (14mm)</v>
      </c>
      <c r="G55" s="19">
        <f>ROUND(IF(ISBLANK(C55),0,VLOOKUP(C55,'[2]Acha Air Sales Price List'!$B$1:$X$65536,12,FALSE)*$L$14),2)</f>
        <v>56.27</v>
      </c>
      <c r="H55" s="20">
        <f t="shared" si="1"/>
        <v>450.16</v>
      </c>
      <c r="I55" s="12"/>
    </row>
    <row r="56" spans="1:9">
      <c r="A56" s="11"/>
      <c r="B56" s="126">
        <v>4</v>
      </c>
      <c r="C56" s="121" t="s">
        <v>91</v>
      </c>
      <c r="D56" s="133"/>
      <c r="E56" s="134"/>
      <c r="F56" s="122" t="str">
        <f>VLOOKUP(C56,'[2]Acha Air Sales Price List'!$B$1:$D$65536,3,FALSE)</f>
        <v>Double flared Tiger Eye stone plug - 5/8" (16mm)</v>
      </c>
      <c r="G56" s="123">
        <f>ROUND(IF(ISBLANK(C56),0,VLOOKUP(C56,'[2]Acha Air Sales Price List'!$B$1:$X$65536,12,FALSE)*$L$14),2)</f>
        <v>65.97</v>
      </c>
      <c r="H56" s="124">
        <f t="shared" si="1"/>
        <v>263.88</v>
      </c>
      <c r="I56" s="12"/>
    </row>
    <row r="57" spans="1:9">
      <c r="A57" s="11"/>
      <c r="B57" s="125">
        <v>12</v>
      </c>
      <c r="C57" s="121" t="s">
        <v>99</v>
      </c>
      <c r="D57" s="127"/>
      <c r="E57" s="128"/>
      <c r="F57" s="40" t="str">
        <f>VLOOKUP(C57,'[2]Acha Air Sales Price List'!$B$1:$D$65536,3,FALSE)</f>
        <v>Moon stone double flare plug (opalite) - 6g (4 mm)</v>
      </c>
      <c r="G57" s="19">
        <f>ROUND(IF(ISBLANK(C57),0,VLOOKUP(C57,'[2]Acha Air Sales Price List'!$B$1:$X$65536,12,FALSE)*$L$14),2)</f>
        <v>19.079999999999998</v>
      </c>
      <c r="H57" s="20">
        <f t="shared" si="1"/>
        <v>228.96</v>
      </c>
      <c r="I57" s="12"/>
    </row>
    <row r="58" spans="1:9">
      <c r="A58" s="11"/>
      <c r="B58" s="125">
        <v>10</v>
      </c>
      <c r="C58" s="121" t="s">
        <v>100</v>
      </c>
      <c r="D58" s="127"/>
      <c r="E58" s="128"/>
      <c r="F58" s="40" t="str">
        <f>VLOOKUP(C58,'[2]Acha Air Sales Price List'!$B$1:$D$65536,3,FALSE)</f>
        <v>Moon stone double flare plug (opalite) -2g (6mm)</v>
      </c>
      <c r="G58" s="19">
        <f>ROUND(IF(ISBLANK(C58),0,VLOOKUP(C58,'[2]Acha Air Sales Price List'!$B$1:$X$65536,12,FALSE)*$L$14),2)</f>
        <v>23.93</v>
      </c>
      <c r="H58" s="20">
        <f t="shared" si="1"/>
        <v>239.3</v>
      </c>
      <c r="I58" s="12"/>
    </row>
    <row r="59" spans="1:9">
      <c r="A59" s="11"/>
      <c r="B59" s="125">
        <v>8</v>
      </c>
      <c r="C59" s="121" t="s">
        <v>101</v>
      </c>
      <c r="D59" s="127"/>
      <c r="E59" s="128"/>
      <c r="F59" s="40" t="str">
        <f>VLOOKUP(C59,'[2]Acha Air Sales Price List'!$B$1:$D$65536,3,FALSE)</f>
        <v>Moon stone double flare plug (opalite) - 0g (8 mm)</v>
      </c>
      <c r="G59" s="19">
        <f>ROUND(IF(ISBLANK(C59),0,VLOOKUP(C59,'[2]Acha Air Sales Price List'!$B$1:$X$65536,12,FALSE)*$L$14),2)</f>
        <v>27.17</v>
      </c>
      <c r="H59" s="20">
        <f t="shared" si="1"/>
        <v>217.36</v>
      </c>
      <c r="I59" s="12"/>
    </row>
    <row r="60" spans="1:9" ht="24">
      <c r="A60" s="11"/>
      <c r="B60" s="125">
        <v>5</v>
      </c>
      <c r="C60" s="121" t="s">
        <v>102</v>
      </c>
      <c r="D60" s="127"/>
      <c r="E60" s="128"/>
      <c r="F60" s="40" t="str">
        <f>VLOOKUP(C60,'[2]Acha Air Sales Price List'!$B$1:$D$65536,3,FALSE)</f>
        <v>Moon stone double flare plug (opalite) - 00g (10 mm)</v>
      </c>
      <c r="G60" s="19">
        <f>ROUND(IF(ISBLANK(C60),0,VLOOKUP(C60,'[2]Acha Air Sales Price List'!$B$1:$X$65536,12,FALSE)*$L$14),2)</f>
        <v>30.4</v>
      </c>
      <c r="H60" s="20">
        <f t="shared" si="1"/>
        <v>152</v>
      </c>
      <c r="I60" s="12"/>
    </row>
    <row r="61" spans="1:9" ht="24">
      <c r="A61" s="11"/>
      <c r="B61" s="125">
        <v>8</v>
      </c>
      <c r="C61" s="121" t="s">
        <v>103</v>
      </c>
      <c r="D61" s="127"/>
      <c r="E61" s="128"/>
      <c r="F61" s="40" t="str">
        <f>VLOOKUP(C61,'[2]Acha Air Sales Price List'!$B$1:$D$65536,3,FALSE)</f>
        <v>Moon stone double flare plug (opalite) - 1/2" (12 mm)</v>
      </c>
      <c r="G61" s="19">
        <f>ROUND(IF(ISBLANK(C61),0,VLOOKUP(C61,'[2]Acha Air Sales Price List'!$B$1:$X$65536,12,FALSE)*$L$14),2)</f>
        <v>35.25</v>
      </c>
      <c r="H61" s="20">
        <f t="shared" si="1"/>
        <v>282</v>
      </c>
      <c r="I61" s="12"/>
    </row>
    <row r="62" spans="1:9" ht="24">
      <c r="A62" s="11"/>
      <c r="B62" s="125">
        <v>4</v>
      </c>
      <c r="C62" s="121" t="s">
        <v>104</v>
      </c>
      <c r="D62" s="127"/>
      <c r="E62" s="128"/>
      <c r="F62" s="40" t="str">
        <f>VLOOKUP(C62,'[2]Acha Air Sales Price List'!$B$1:$D$65536,3,FALSE)</f>
        <v>Moon stone double flare plug (opalite) - 9/16" (14 mm)</v>
      </c>
      <c r="G62" s="19">
        <f>ROUND(IF(ISBLANK(C62),0,VLOOKUP(C62,'[2]Acha Air Sales Price List'!$B$1:$X$65536,12,FALSE)*$L$14),2)</f>
        <v>41.72</v>
      </c>
      <c r="H62" s="20">
        <f t="shared" si="1"/>
        <v>166.88</v>
      </c>
      <c r="I62" s="12"/>
    </row>
    <row r="63" spans="1:9" ht="24">
      <c r="A63" s="11"/>
      <c r="B63" s="126">
        <v>4</v>
      </c>
      <c r="C63" s="121" t="s">
        <v>105</v>
      </c>
      <c r="D63" s="133"/>
      <c r="E63" s="134"/>
      <c r="F63" s="122" t="str">
        <f>VLOOKUP(C63,'[2]Acha Air Sales Price List'!$B$1:$D$65536,3,FALSE)</f>
        <v>Moon stone double flare plug (opalite) - 5/8" (16 mm)</v>
      </c>
      <c r="G63" s="123">
        <f>ROUND(IF(ISBLANK(C63),0,VLOOKUP(C63,'[2]Acha Air Sales Price List'!$B$1:$X$65536,12,FALSE)*$L$14),2)</f>
        <v>49.8</v>
      </c>
      <c r="H63" s="124">
        <f t="shared" si="1"/>
        <v>199.2</v>
      </c>
      <c r="I63" s="12"/>
    </row>
    <row r="64" spans="1:9">
      <c r="A64" s="11"/>
      <c r="B64" s="125">
        <v>12</v>
      </c>
      <c r="C64" s="121" t="s">
        <v>92</v>
      </c>
      <c r="D64" s="127"/>
      <c r="E64" s="128"/>
      <c r="F64" s="40" t="str">
        <f>VLOOKUP(C64,'[2]Acha Air Sales Price List'!$B$1:$D$65536,3,FALSE)</f>
        <v>Amethyst double flared stone plug - 6g (4 mm)</v>
      </c>
      <c r="G64" s="19">
        <f>ROUND(IF(ISBLANK(C64),0,VLOOKUP(C64,'[2]Acha Air Sales Price List'!$B$1:$X$65536,12,FALSE)*$L$14),2)</f>
        <v>25.55</v>
      </c>
      <c r="H64" s="20">
        <f t="shared" si="1"/>
        <v>306.60000000000002</v>
      </c>
      <c r="I64" s="12"/>
    </row>
    <row r="65" spans="1:9">
      <c r="A65" s="11"/>
      <c r="B65" s="125">
        <v>12</v>
      </c>
      <c r="C65" s="36" t="s">
        <v>93</v>
      </c>
      <c r="D65" s="127"/>
      <c r="E65" s="128"/>
      <c r="F65" s="40" t="str">
        <f>VLOOKUP(C65,'[2]Acha Air Sales Price List'!$B$1:$D$65536,3,FALSE)</f>
        <v>Amethyst double flared stone plug -2g (6 mm)</v>
      </c>
      <c r="G65" s="19">
        <f>ROUND(IF(ISBLANK(C65),0,VLOOKUP(C65,'[2]Acha Air Sales Price List'!$B$1:$X$65536,12,FALSE)*$L$14),2)</f>
        <v>48.19</v>
      </c>
      <c r="H65" s="20">
        <f t="shared" si="1"/>
        <v>578.28</v>
      </c>
      <c r="I65" s="12"/>
    </row>
    <row r="66" spans="1:9">
      <c r="A66" s="11"/>
      <c r="B66" s="125">
        <v>10</v>
      </c>
      <c r="C66" s="37" t="s">
        <v>94</v>
      </c>
      <c r="D66" s="127"/>
      <c r="E66" s="128"/>
      <c r="F66" s="40" t="str">
        <f>VLOOKUP(C66,'[2]Acha Air Sales Price List'!$B$1:$D$65536,3,FALSE)</f>
        <v>Amethyst double flared stone plug - 0g (8 mm)</v>
      </c>
      <c r="G66" s="19">
        <f>ROUND(IF(ISBLANK(C66),0,VLOOKUP(C66,'[2]Acha Air Sales Price List'!$B$1:$X$65536,12,FALSE)*$L$14),2)</f>
        <v>61.12</v>
      </c>
      <c r="H66" s="20">
        <f>ROUND(IF(ISNUMBER(B66), G66*B66, 0),5)</f>
        <v>611.20000000000005</v>
      </c>
      <c r="I66" s="12"/>
    </row>
    <row r="67" spans="1:9">
      <c r="A67" s="11"/>
      <c r="B67" s="125">
        <v>10</v>
      </c>
      <c r="C67" s="36" t="s">
        <v>95</v>
      </c>
      <c r="D67" s="127"/>
      <c r="E67" s="128"/>
      <c r="F67" s="40" t="str">
        <f>VLOOKUP(C67,'[2]Acha Air Sales Price List'!$B$1:$D$65536,3,FALSE)</f>
        <v>Amethyst double flared stone plug - 00g (10 mm)</v>
      </c>
      <c r="G67" s="19">
        <f>ROUND(IF(ISBLANK(C67),0,VLOOKUP(C67,'[2]Acha Air Sales Price List'!$B$1:$X$65536,12,FALSE)*$L$14),2)</f>
        <v>75.680000000000007</v>
      </c>
      <c r="H67" s="20">
        <f t="shared" ref="H67:H83" si="2">ROUND(IF(ISNUMBER(B67), G67*B67, 0),5)</f>
        <v>756.8</v>
      </c>
      <c r="I67" s="12"/>
    </row>
    <row r="68" spans="1:9">
      <c r="A68" s="11"/>
      <c r="B68" s="125">
        <v>9</v>
      </c>
      <c r="C68" s="36" t="s">
        <v>96</v>
      </c>
      <c r="D68" s="127"/>
      <c r="E68" s="128"/>
      <c r="F68" s="40" t="str">
        <f>VLOOKUP(C68,'[2]Acha Air Sales Price List'!$B$1:$D$65536,3,FALSE)</f>
        <v>Amethyst double flared stone plug - 1/2" (12 mm)</v>
      </c>
      <c r="G68" s="19">
        <f>ROUND(IF(ISBLANK(C68),0,VLOOKUP(C68,'[2]Acha Air Sales Price List'!$B$1:$X$65536,12,FALSE)*$L$14),2)</f>
        <v>91.85</v>
      </c>
      <c r="H68" s="20">
        <f t="shared" si="2"/>
        <v>826.65</v>
      </c>
      <c r="I68" s="12"/>
    </row>
    <row r="69" spans="1:9">
      <c r="A69" s="11"/>
      <c r="B69" s="125">
        <v>5</v>
      </c>
      <c r="C69" s="36" t="s">
        <v>97</v>
      </c>
      <c r="D69" s="127"/>
      <c r="E69" s="128"/>
      <c r="F69" s="40" t="str">
        <f>VLOOKUP(C69,'[2]Acha Air Sales Price List'!$B$1:$D$65536,3,FALSE)</f>
        <v>Amethyst double flared stone plug - 9/16" (14 mm)</v>
      </c>
      <c r="G69" s="19">
        <f>ROUND(IF(ISBLANK(C69),0,VLOOKUP(C69,'[2]Acha Air Sales Price List'!$B$1:$X$65536,12,FALSE)*$L$14),2)</f>
        <v>108.02</v>
      </c>
      <c r="H69" s="20">
        <f t="shared" si="2"/>
        <v>540.1</v>
      </c>
      <c r="I69" s="12"/>
    </row>
    <row r="70" spans="1:9">
      <c r="A70" s="11"/>
      <c r="B70" s="126">
        <v>4</v>
      </c>
      <c r="C70" s="36" t="s">
        <v>98</v>
      </c>
      <c r="D70" s="133"/>
      <c r="E70" s="134"/>
      <c r="F70" s="122" t="str">
        <f>VLOOKUP(C70,'[2]Acha Air Sales Price List'!$B$1:$D$65536,3,FALSE)</f>
        <v>Amethyst double flared stone plug - 5/8" (16 mm)</v>
      </c>
      <c r="G70" s="123">
        <f>ROUND(IF(ISBLANK(C70),0,VLOOKUP(C70,'[2]Acha Air Sales Price List'!$B$1:$X$65536,12,FALSE)*$L$14),2)</f>
        <v>132.27000000000001</v>
      </c>
      <c r="H70" s="124">
        <f t="shared" si="2"/>
        <v>529.08000000000004</v>
      </c>
      <c r="I70" s="12"/>
    </row>
    <row r="71" spans="1:9">
      <c r="A71" s="11"/>
      <c r="B71" s="125">
        <v>12</v>
      </c>
      <c r="C71" s="121" t="s">
        <v>106</v>
      </c>
      <c r="D71" s="127"/>
      <c r="E71" s="128"/>
      <c r="F71" s="40" t="str">
        <f>VLOOKUP(C71,'[2]Acha Air Sales Price List'!$B$1:$D$65536,3,FALSE)</f>
        <v>Lapislazuli double flare stone plug - 6g (4 mm)</v>
      </c>
      <c r="G71" s="19">
        <f>ROUND(IF(ISBLANK(C71),0,VLOOKUP(C71,'[2]Acha Air Sales Price List'!$B$1:$X$65536,12,FALSE)*$L$14),2)</f>
        <v>36.869999999999997</v>
      </c>
      <c r="H71" s="20">
        <f t="shared" si="2"/>
        <v>442.44</v>
      </c>
      <c r="I71" s="12"/>
    </row>
    <row r="72" spans="1:9">
      <c r="A72" s="11"/>
      <c r="B72" s="125">
        <v>12</v>
      </c>
      <c r="C72" s="36" t="s">
        <v>107</v>
      </c>
      <c r="D72" s="127"/>
      <c r="E72" s="128"/>
      <c r="F72" s="40" t="str">
        <f>VLOOKUP(C72,'[2]Acha Air Sales Price List'!$B$1:$D$65536,3,FALSE)</f>
        <v>Lapislazuli double flare stone plug -2g (6 mm)</v>
      </c>
      <c r="G72" s="19">
        <f>ROUND(IF(ISBLANK(C72),0,VLOOKUP(C72,'[2]Acha Air Sales Price List'!$B$1:$X$65536,12,FALSE)*$L$14),2)</f>
        <v>53.04</v>
      </c>
      <c r="H72" s="20">
        <f t="shared" si="2"/>
        <v>636.48</v>
      </c>
      <c r="I72" s="12"/>
    </row>
    <row r="73" spans="1:9">
      <c r="A73" s="11"/>
      <c r="B73" s="125">
        <v>10</v>
      </c>
      <c r="C73" s="36" t="s">
        <v>108</v>
      </c>
      <c r="D73" s="127"/>
      <c r="E73" s="128"/>
      <c r="F73" s="40" t="str">
        <f>VLOOKUP(C73,'[2]Acha Air Sales Price List'!$B$1:$D$65536,3,FALSE)</f>
        <v>Lapislazuli double flare stone plug - 0g (8 mm)</v>
      </c>
      <c r="G73" s="19">
        <f>ROUND(IF(ISBLANK(C73),0,VLOOKUP(C73,'[2]Acha Air Sales Price List'!$B$1:$X$65536,12,FALSE)*$L$14),2)</f>
        <v>62.74</v>
      </c>
      <c r="H73" s="20">
        <f t="shared" si="2"/>
        <v>627.4</v>
      </c>
      <c r="I73" s="12"/>
    </row>
    <row r="74" spans="1:9">
      <c r="A74" s="11"/>
      <c r="B74" s="125">
        <v>10</v>
      </c>
      <c r="C74" s="36" t="s">
        <v>109</v>
      </c>
      <c r="D74" s="127"/>
      <c r="E74" s="128"/>
      <c r="F74" s="40" t="str">
        <f>VLOOKUP(C74,'[2]Acha Air Sales Price List'!$B$1:$D$65536,3,FALSE)</f>
        <v>Lapislazuli double flare stone plug - 00g (10 mm)</v>
      </c>
      <c r="G74" s="19">
        <f>ROUND(IF(ISBLANK(C74),0,VLOOKUP(C74,'[2]Acha Air Sales Price List'!$B$1:$X$65536,12,FALSE)*$L$14),2)</f>
        <v>72.44</v>
      </c>
      <c r="H74" s="20">
        <f t="shared" si="2"/>
        <v>724.4</v>
      </c>
      <c r="I74" s="12"/>
    </row>
    <row r="75" spans="1:9">
      <c r="A75" s="11"/>
      <c r="B75" s="125">
        <v>9</v>
      </c>
      <c r="C75" s="36" t="s">
        <v>110</v>
      </c>
      <c r="D75" s="127"/>
      <c r="E75" s="128"/>
      <c r="F75" s="40" t="str">
        <f>VLOOKUP(C75,'[2]Acha Air Sales Price List'!$B$1:$D$65536,3,FALSE)</f>
        <v>Lapislazuli double flare stone plug - 1/2" (12 mm)</v>
      </c>
      <c r="G75" s="19">
        <f>ROUND(IF(ISBLANK(C75),0,VLOOKUP(C75,'[2]Acha Air Sales Price List'!$B$1:$X$65536,12,FALSE)*$L$14),2)</f>
        <v>83.76</v>
      </c>
      <c r="H75" s="20">
        <f t="shared" si="2"/>
        <v>753.84</v>
      </c>
      <c r="I75" s="12"/>
    </row>
    <row r="76" spans="1:9">
      <c r="A76" s="11"/>
      <c r="B76" s="125">
        <v>5</v>
      </c>
      <c r="C76" s="36" t="s">
        <v>111</v>
      </c>
      <c r="D76" s="127"/>
      <c r="E76" s="128"/>
      <c r="F76" s="40" t="str">
        <f>VLOOKUP(C76,'[2]Acha Air Sales Price List'!$B$1:$D$65536,3,FALSE)</f>
        <v>Lapislazuli double flare stone plug - 9/16" (14 mm)</v>
      </c>
      <c r="G76" s="19">
        <f>ROUND(IF(ISBLANK(C76),0,VLOOKUP(C76,'[2]Acha Air Sales Price List'!$B$1:$X$65536,12,FALSE)*$L$14),2)</f>
        <v>96.7</v>
      </c>
      <c r="H76" s="20">
        <f t="shared" si="2"/>
        <v>483.5</v>
      </c>
      <c r="I76" s="12"/>
    </row>
    <row r="77" spans="1:9">
      <c r="A77" s="11"/>
      <c r="B77" s="126">
        <v>4</v>
      </c>
      <c r="C77" s="36" t="s">
        <v>112</v>
      </c>
      <c r="D77" s="133"/>
      <c r="E77" s="134"/>
      <c r="F77" s="122" t="str">
        <f>VLOOKUP(C77,'[2]Acha Air Sales Price List'!$B$1:$D$65536,3,FALSE)</f>
        <v>Lapislazuli double flare stone plug - 5/8" (16 mm)</v>
      </c>
      <c r="G77" s="123">
        <f>ROUND(IF(ISBLANK(C77),0,VLOOKUP(C77,'[2]Acha Air Sales Price List'!$B$1:$X$65536,12,FALSE)*$L$14),2)</f>
        <v>109.63</v>
      </c>
      <c r="H77" s="124">
        <f t="shared" si="2"/>
        <v>438.52</v>
      </c>
      <c r="I77" s="12"/>
    </row>
    <row r="78" spans="1:9" hidden="1">
      <c r="A78" s="11"/>
      <c r="B78" s="1"/>
      <c r="C78" s="121"/>
      <c r="D78" s="127"/>
      <c r="E78" s="128"/>
      <c r="F78" s="40" t="str">
        <f>VLOOKUP(C78,'[2]Acha Air Sales Price List'!$B$1:$D$65536,3,FALSE)</f>
        <v>first line keep open</v>
      </c>
      <c r="G78" s="19">
        <f>ROUND(IF(ISBLANK(C78),0,VLOOKUP(C78,'[2]Acha Air Sales Price List'!$B$1:$X$65536,12,FALSE)*$L$14),2)</f>
        <v>0</v>
      </c>
      <c r="H78" s="20">
        <f t="shared" si="2"/>
        <v>0</v>
      </c>
      <c r="I78" s="12"/>
    </row>
    <row r="79" spans="1:9" hidden="1">
      <c r="A79" s="11"/>
      <c r="B79" s="1"/>
      <c r="C79" s="36"/>
      <c r="D79" s="127"/>
      <c r="E79" s="128"/>
      <c r="F79" s="40" t="str">
        <f>VLOOKUP(C79,'[2]Acha Air Sales Price List'!$B$1:$D$65536,3,FALSE)</f>
        <v>first line keep open</v>
      </c>
      <c r="G79" s="19">
        <f>ROUND(IF(ISBLANK(C79),0,VLOOKUP(C79,'[2]Acha Air Sales Price List'!$B$1:$X$65536,12,FALSE)*$L$14),2)</f>
        <v>0</v>
      </c>
      <c r="H79" s="20">
        <f t="shared" si="2"/>
        <v>0</v>
      </c>
      <c r="I79" s="12"/>
    </row>
    <row r="80" spans="1:9" hidden="1">
      <c r="A80" s="11"/>
      <c r="B80" s="1"/>
      <c r="C80" s="36"/>
      <c r="D80" s="127"/>
      <c r="E80" s="128"/>
      <c r="F80" s="40" t="str">
        <f>VLOOKUP(C80,'[2]Acha Air Sales Price List'!$B$1:$D$65536,3,FALSE)</f>
        <v>first line keep open</v>
      </c>
      <c r="G80" s="19">
        <f>ROUND(IF(ISBLANK(C80),0,VLOOKUP(C80,'[2]Acha Air Sales Price List'!$B$1:$X$65536,12,FALSE)*$L$14),2)</f>
        <v>0</v>
      </c>
      <c r="H80" s="20">
        <f t="shared" si="2"/>
        <v>0</v>
      </c>
      <c r="I80" s="12"/>
    </row>
    <row r="81" spans="1:9" hidden="1">
      <c r="A81" s="11"/>
      <c r="B81" s="1"/>
      <c r="C81" s="36"/>
      <c r="D81" s="127"/>
      <c r="E81" s="128"/>
      <c r="F81" s="40" t="str">
        <f>VLOOKUP(C81,'[2]Acha Air Sales Price List'!$B$1:$D$65536,3,FALSE)</f>
        <v>first line keep open</v>
      </c>
      <c r="G81" s="19">
        <f>ROUND(IF(ISBLANK(C81),0,VLOOKUP(C81,'[2]Acha Air Sales Price List'!$B$1:$X$65536,12,FALSE)*$L$14),2)</f>
        <v>0</v>
      </c>
      <c r="H81" s="20">
        <f t="shared" si="2"/>
        <v>0</v>
      </c>
      <c r="I81" s="12"/>
    </row>
    <row r="82" spans="1:9" hidden="1">
      <c r="A82" s="11"/>
      <c r="B82" s="1"/>
      <c r="C82" s="37"/>
      <c r="D82" s="127"/>
      <c r="E82" s="128"/>
      <c r="F82" s="40" t="str">
        <f>VLOOKUP(C82,'[2]Acha Air Sales Price List'!$B$1:$D$65536,3,FALSE)</f>
        <v>first line keep open</v>
      </c>
      <c r="G82" s="19">
        <f>ROUND(IF(ISBLANK(C82),0,VLOOKUP(C82,'[2]Acha Air Sales Price List'!$B$1:$X$65536,12,FALSE)*$L$14),2)</f>
        <v>0</v>
      </c>
      <c r="H82" s="20">
        <f t="shared" si="2"/>
        <v>0</v>
      </c>
      <c r="I82" s="12"/>
    </row>
    <row r="83" spans="1:9" hidden="1">
      <c r="A83" s="11"/>
      <c r="B83" s="1"/>
      <c r="C83" s="37"/>
      <c r="D83" s="127"/>
      <c r="E83" s="128"/>
      <c r="F83" s="40" t="str">
        <f>VLOOKUP(C83,'[2]Acha Air Sales Price List'!$B$1:$D$65536,3,FALSE)</f>
        <v>first line keep open</v>
      </c>
      <c r="G83" s="19">
        <f>ROUND(IF(ISBLANK(C83),0,VLOOKUP(C83,'[2]Acha Air Sales Price List'!$B$1:$X$65536,12,FALSE)*$L$14),2)</f>
        <v>0</v>
      </c>
      <c r="H83" s="20">
        <f t="shared" si="2"/>
        <v>0</v>
      </c>
      <c r="I83" s="12"/>
    </row>
    <row r="84" spans="1:9" hidden="1">
      <c r="A84" s="11"/>
      <c r="B84" s="1"/>
      <c r="C84" s="36"/>
      <c r="D84" s="127"/>
      <c r="E84" s="128"/>
      <c r="F84" s="40" t="str">
        <f>VLOOKUP(C84,'[2]Acha Air Sales Price List'!$B$1:$D$65536,3,FALSE)</f>
        <v>first line keep open</v>
      </c>
      <c r="G84" s="19">
        <f>ROUND(IF(ISBLANK(C84),0,VLOOKUP(C84,'[2]Acha Air Sales Price List'!$B$1:$X$65536,12,FALSE)*$L$14),2)</f>
        <v>0</v>
      </c>
      <c r="H84" s="20">
        <f>ROUND(IF(ISNUMBER(B84), G84*B84, 0),5)</f>
        <v>0</v>
      </c>
      <c r="I84" s="12"/>
    </row>
    <row r="85" spans="1:9" hidden="1">
      <c r="A85" s="11"/>
      <c r="B85" s="1"/>
      <c r="C85" s="36"/>
      <c r="D85" s="127"/>
      <c r="E85" s="128"/>
      <c r="F85" s="40" t="str">
        <f>VLOOKUP(C85,'[2]Acha Air Sales Price List'!$B$1:$D$65536,3,FALSE)</f>
        <v>first line keep open</v>
      </c>
      <c r="G85" s="19">
        <f>ROUND(IF(ISBLANK(C85),0,VLOOKUP(C85,'[2]Acha Air Sales Price List'!$B$1:$X$65536,12,FALSE)*$L$14),2)</f>
        <v>0</v>
      </c>
      <c r="H85" s="20">
        <f t="shared" ref="H85:H122" si="3">ROUND(IF(ISNUMBER(B85), G85*B85, 0),5)</f>
        <v>0</v>
      </c>
      <c r="I85" s="12"/>
    </row>
    <row r="86" spans="1:9" hidden="1">
      <c r="A86" s="11"/>
      <c r="B86" s="1"/>
      <c r="C86" s="36"/>
      <c r="D86" s="127"/>
      <c r="E86" s="128"/>
      <c r="F86" s="40" t="str">
        <f>VLOOKUP(C86,'[2]Acha Air Sales Price List'!$B$1:$D$65536,3,FALSE)</f>
        <v>first line keep open</v>
      </c>
      <c r="G86" s="19">
        <f>ROUND(IF(ISBLANK(C86),0,VLOOKUP(C86,'[2]Acha Air Sales Price List'!$B$1:$X$65536,12,FALSE)*$L$14),2)</f>
        <v>0</v>
      </c>
      <c r="H86" s="20">
        <f t="shared" si="3"/>
        <v>0</v>
      </c>
      <c r="I86" s="12"/>
    </row>
    <row r="87" spans="1:9" hidden="1">
      <c r="A87" s="11"/>
      <c r="B87" s="1"/>
      <c r="C87" s="36"/>
      <c r="D87" s="127"/>
      <c r="E87" s="128"/>
      <c r="F87" s="40" t="str">
        <f>VLOOKUP(C87,'[2]Acha Air Sales Price List'!$B$1:$D$65536,3,FALSE)</f>
        <v>first line keep open</v>
      </c>
      <c r="G87" s="19">
        <f>ROUND(IF(ISBLANK(C87),0,VLOOKUP(C87,'[2]Acha Air Sales Price List'!$B$1:$X$65536,12,FALSE)*$L$14),2)</f>
        <v>0</v>
      </c>
      <c r="H87" s="20">
        <f t="shared" si="3"/>
        <v>0</v>
      </c>
      <c r="I87" s="12"/>
    </row>
    <row r="88" spans="1:9" hidden="1">
      <c r="A88" s="11"/>
      <c r="B88" s="1"/>
      <c r="C88" s="36"/>
      <c r="D88" s="127"/>
      <c r="E88" s="128"/>
      <c r="F88" s="40" t="str">
        <f>VLOOKUP(C88,'[2]Acha Air Sales Price List'!$B$1:$D$65536,3,FALSE)</f>
        <v>first line keep open</v>
      </c>
      <c r="G88" s="19">
        <f>ROUND(IF(ISBLANK(C88),0,VLOOKUP(C88,'[2]Acha Air Sales Price List'!$B$1:$X$65536,12,FALSE)*$L$14),2)</f>
        <v>0</v>
      </c>
      <c r="H88" s="20">
        <f t="shared" si="3"/>
        <v>0</v>
      </c>
      <c r="I88" s="12"/>
    </row>
    <row r="89" spans="1:9" hidden="1">
      <c r="A89" s="11"/>
      <c r="B89" s="1"/>
      <c r="C89" s="36"/>
      <c r="D89" s="127"/>
      <c r="E89" s="128"/>
      <c r="F89" s="40" t="str">
        <f>VLOOKUP(C89,'[2]Acha Air Sales Price List'!$B$1:$D$65536,3,FALSE)</f>
        <v>first line keep open</v>
      </c>
      <c r="G89" s="19">
        <f>ROUND(IF(ISBLANK(C89),0,VLOOKUP(C89,'[2]Acha Air Sales Price List'!$B$1:$X$65536,12,FALSE)*$L$14),2)</f>
        <v>0</v>
      </c>
      <c r="H89" s="20">
        <f t="shared" si="3"/>
        <v>0</v>
      </c>
      <c r="I89" s="12"/>
    </row>
    <row r="90" spans="1:9" hidden="1">
      <c r="A90" s="11"/>
      <c r="B90" s="1"/>
      <c r="C90" s="36"/>
      <c r="D90" s="127"/>
      <c r="E90" s="128"/>
      <c r="F90" s="40" t="str">
        <f>VLOOKUP(C90,'[2]Acha Air Sales Price List'!$B$1:$D$65536,3,FALSE)</f>
        <v>first line keep open</v>
      </c>
      <c r="G90" s="19">
        <f>ROUND(IF(ISBLANK(C90),0,VLOOKUP(C90,'[2]Acha Air Sales Price List'!$B$1:$X$65536,12,FALSE)*$L$14),2)</f>
        <v>0</v>
      </c>
      <c r="H90" s="20">
        <f t="shared" si="3"/>
        <v>0</v>
      </c>
      <c r="I90" s="12"/>
    </row>
    <row r="91" spans="1:9" hidden="1">
      <c r="A91" s="11"/>
      <c r="B91" s="1"/>
      <c r="C91" s="36"/>
      <c r="D91" s="127"/>
      <c r="E91" s="128"/>
      <c r="F91" s="40" t="str">
        <f>VLOOKUP(C91,'[2]Acha Air Sales Price List'!$B$1:$D$65536,3,FALSE)</f>
        <v>first line keep open</v>
      </c>
      <c r="G91" s="19">
        <f>ROUND(IF(ISBLANK(C91),0,VLOOKUP(C91,'[2]Acha Air Sales Price List'!$B$1:$X$65536,12,FALSE)*$L$14),2)</f>
        <v>0</v>
      </c>
      <c r="H91" s="20">
        <f t="shared" si="3"/>
        <v>0</v>
      </c>
      <c r="I91" s="12"/>
    </row>
    <row r="92" spans="1:9" hidden="1">
      <c r="A92" s="11"/>
      <c r="B92" s="1"/>
      <c r="C92" s="36"/>
      <c r="D92" s="127"/>
      <c r="E92" s="128"/>
      <c r="F92" s="40" t="str">
        <f>VLOOKUP(C92,'[2]Acha Air Sales Price List'!$B$1:$D$65536,3,FALSE)</f>
        <v>first line keep open</v>
      </c>
      <c r="G92" s="19">
        <f>ROUND(IF(ISBLANK(C92),0,VLOOKUP(C92,'[2]Acha Air Sales Price List'!$B$1:$X$65536,12,FALSE)*$L$14),2)</f>
        <v>0</v>
      </c>
      <c r="H92" s="20">
        <f t="shared" si="3"/>
        <v>0</v>
      </c>
      <c r="I92" s="12"/>
    </row>
    <row r="93" spans="1:9" hidden="1">
      <c r="A93" s="11"/>
      <c r="B93" s="1"/>
      <c r="C93" s="36"/>
      <c r="D93" s="127"/>
      <c r="E93" s="128"/>
      <c r="F93" s="40" t="str">
        <f>VLOOKUP(C93,'[2]Acha Air Sales Price List'!$B$1:$D$65536,3,FALSE)</f>
        <v>first line keep open</v>
      </c>
      <c r="G93" s="19">
        <f>ROUND(IF(ISBLANK(C93),0,VLOOKUP(C93,'[2]Acha Air Sales Price List'!$B$1:$X$65536,12,FALSE)*$L$14),2)</f>
        <v>0</v>
      </c>
      <c r="H93" s="20">
        <f t="shared" si="3"/>
        <v>0</v>
      </c>
      <c r="I93" s="12"/>
    </row>
    <row r="94" spans="1:9" hidden="1">
      <c r="A94" s="11"/>
      <c r="B94" s="1"/>
      <c r="C94" s="36"/>
      <c r="D94" s="127"/>
      <c r="E94" s="128"/>
      <c r="F94" s="40" t="str">
        <f>VLOOKUP(C94,'[2]Acha Air Sales Price List'!$B$1:$D$65536,3,FALSE)</f>
        <v>first line keep open</v>
      </c>
      <c r="G94" s="19">
        <f>ROUND(IF(ISBLANK(C94),0,VLOOKUP(C94,'[2]Acha Air Sales Price List'!$B$1:$X$65536,12,FALSE)*$L$14),2)</f>
        <v>0</v>
      </c>
      <c r="H94" s="20">
        <f t="shared" si="3"/>
        <v>0</v>
      </c>
      <c r="I94" s="12"/>
    </row>
    <row r="95" spans="1:9" hidden="1">
      <c r="A95" s="11"/>
      <c r="B95" s="1"/>
      <c r="C95" s="37"/>
      <c r="D95" s="127"/>
      <c r="E95" s="128"/>
      <c r="F95" s="40" t="str">
        <f>VLOOKUP(C95,'[2]Acha Air Sales Price List'!$B$1:$D$65536,3,FALSE)</f>
        <v>first line keep open</v>
      </c>
      <c r="G95" s="19">
        <f>ROUND(IF(ISBLANK(C95),0,VLOOKUP(C95,'[2]Acha Air Sales Price List'!$B$1:$X$65536,12,FALSE)*$L$14),2)</f>
        <v>0</v>
      </c>
      <c r="H95" s="20">
        <f t="shared" si="3"/>
        <v>0</v>
      </c>
      <c r="I95" s="12"/>
    </row>
    <row r="96" spans="1:9" hidden="1">
      <c r="A96" s="11"/>
      <c r="B96" s="1"/>
      <c r="C96" s="36"/>
      <c r="D96" s="127"/>
      <c r="E96" s="128"/>
      <c r="F96" s="40" t="str">
        <f>VLOOKUP(C96,'[2]Acha Air Sales Price List'!$B$1:$D$65536,3,FALSE)</f>
        <v>first line keep open</v>
      </c>
      <c r="G96" s="19">
        <f>ROUND(IF(ISBLANK(C96),0,VLOOKUP(C96,'[2]Acha Air Sales Price List'!$B$1:$X$65536,12,FALSE)*$L$14),2)</f>
        <v>0</v>
      </c>
      <c r="H96" s="20">
        <f t="shared" si="3"/>
        <v>0</v>
      </c>
      <c r="I96" s="12"/>
    </row>
    <row r="97" spans="1:9" hidden="1">
      <c r="A97" s="11"/>
      <c r="B97" s="1"/>
      <c r="C97" s="36"/>
      <c r="D97" s="127"/>
      <c r="E97" s="128"/>
      <c r="F97" s="40" t="str">
        <f>VLOOKUP(C97,'[2]Acha Air Sales Price List'!$B$1:$D$65536,3,FALSE)</f>
        <v>first line keep open</v>
      </c>
      <c r="G97" s="19">
        <f>ROUND(IF(ISBLANK(C97),0,VLOOKUP(C97,'[2]Acha Air Sales Price List'!$B$1:$X$65536,12,FALSE)*$L$14),2)</f>
        <v>0</v>
      </c>
      <c r="H97" s="20">
        <f t="shared" si="3"/>
        <v>0</v>
      </c>
      <c r="I97" s="12"/>
    </row>
    <row r="98" spans="1:9" hidden="1">
      <c r="A98" s="11"/>
      <c r="B98" s="1"/>
      <c r="C98" s="36"/>
      <c r="D98" s="127"/>
      <c r="E98" s="128"/>
      <c r="F98" s="40" t="str">
        <f>VLOOKUP(C98,'[2]Acha Air Sales Price List'!$B$1:$D$65536,3,FALSE)</f>
        <v>first line keep open</v>
      </c>
      <c r="G98" s="19">
        <f>ROUND(IF(ISBLANK(C98),0,VLOOKUP(C98,'[2]Acha Air Sales Price List'!$B$1:$X$65536,12,FALSE)*$L$14),2)</f>
        <v>0</v>
      </c>
      <c r="H98" s="20">
        <f t="shared" si="3"/>
        <v>0</v>
      </c>
      <c r="I98" s="12"/>
    </row>
    <row r="99" spans="1:9" hidden="1">
      <c r="A99" s="11"/>
      <c r="B99" s="1"/>
      <c r="C99" s="36"/>
      <c r="D99" s="127"/>
      <c r="E99" s="128"/>
      <c r="F99" s="40" t="str">
        <f>VLOOKUP(C99,'[2]Acha Air Sales Price List'!$B$1:$D$65536,3,FALSE)</f>
        <v>first line keep open</v>
      </c>
      <c r="G99" s="19">
        <f>ROUND(IF(ISBLANK(C99),0,VLOOKUP(C99,'[2]Acha Air Sales Price List'!$B$1:$X$65536,12,FALSE)*$L$14),2)</f>
        <v>0</v>
      </c>
      <c r="H99" s="20">
        <f t="shared" si="3"/>
        <v>0</v>
      </c>
      <c r="I99" s="12"/>
    </row>
    <row r="100" spans="1:9" hidden="1">
      <c r="A100" s="11"/>
      <c r="B100" s="1"/>
      <c r="C100" s="36"/>
      <c r="D100" s="127"/>
      <c r="E100" s="128"/>
      <c r="F100" s="40" t="str">
        <f>VLOOKUP(C100,'[2]Acha Air Sales Price List'!$B$1:$D$65536,3,FALSE)</f>
        <v>first line keep open</v>
      </c>
      <c r="G100" s="19">
        <f>ROUND(IF(ISBLANK(C100),0,VLOOKUP(C100,'[2]Acha Air Sales Price List'!$B$1:$X$65536,12,FALSE)*$L$14),2)</f>
        <v>0</v>
      </c>
      <c r="H100" s="20">
        <f t="shared" si="3"/>
        <v>0</v>
      </c>
      <c r="I100" s="12"/>
    </row>
    <row r="101" spans="1:9" hidden="1">
      <c r="A101" s="11"/>
      <c r="B101" s="1"/>
      <c r="C101" s="36"/>
      <c r="D101" s="127"/>
      <c r="E101" s="128"/>
      <c r="F101" s="40" t="str">
        <f>VLOOKUP(C101,'[2]Acha Air Sales Price List'!$B$1:$D$65536,3,FALSE)</f>
        <v>first line keep open</v>
      </c>
      <c r="G101" s="19">
        <f>ROUND(IF(ISBLANK(C101),0,VLOOKUP(C101,'[2]Acha Air Sales Price List'!$B$1:$X$65536,12,FALSE)*$L$14),2)</f>
        <v>0</v>
      </c>
      <c r="H101" s="20">
        <f t="shared" si="3"/>
        <v>0</v>
      </c>
      <c r="I101" s="12"/>
    </row>
    <row r="102" spans="1:9" hidden="1">
      <c r="A102" s="11"/>
      <c r="B102" s="1"/>
      <c r="C102" s="36"/>
      <c r="D102" s="127"/>
      <c r="E102" s="128"/>
      <c r="F102" s="40" t="str">
        <f>VLOOKUP(C102,'[2]Acha Air Sales Price List'!$B$1:$D$65536,3,FALSE)</f>
        <v>first line keep open</v>
      </c>
      <c r="G102" s="19">
        <f>ROUND(IF(ISBLANK(C102),0,VLOOKUP(C102,'[2]Acha Air Sales Price List'!$B$1:$X$65536,12,FALSE)*$L$14),2)</f>
        <v>0</v>
      </c>
      <c r="H102" s="20">
        <f t="shared" si="3"/>
        <v>0</v>
      </c>
      <c r="I102" s="12"/>
    </row>
    <row r="103" spans="1:9" hidden="1">
      <c r="A103" s="11"/>
      <c r="B103" s="1"/>
      <c r="C103" s="36"/>
      <c r="D103" s="127"/>
      <c r="E103" s="128"/>
      <c r="F103" s="40" t="str">
        <f>VLOOKUP(C103,'[2]Acha Air Sales Price List'!$B$1:$D$65536,3,FALSE)</f>
        <v>first line keep open</v>
      </c>
      <c r="G103" s="19">
        <f>ROUND(IF(ISBLANK(C103),0,VLOOKUP(C103,'[2]Acha Air Sales Price List'!$B$1:$X$65536,12,FALSE)*$L$14),2)</f>
        <v>0</v>
      </c>
      <c r="H103" s="20">
        <f t="shared" si="3"/>
        <v>0</v>
      </c>
      <c r="I103" s="12"/>
    </row>
    <row r="104" spans="1:9" hidden="1">
      <c r="A104" s="11"/>
      <c r="B104" s="1"/>
      <c r="C104" s="36"/>
      <c r="D104" s="127"/>
      <c r="E104" s="128"/>
      <c r="F104" s="40" t="str">
        <f>VLOOKUP(C104,'[2]Acha Air Sales Price List'!$B$1:$D$65536,3,FALSE)</f>
        <v>first line keep open</v>
      </c>
      <c r="G104" s="19">
        <f>ROUND(IF(ISBLANK(C104),0,VLOOKUP(C104,'[2]Acha Air Sales Price List'!$B$1:$X$65536,12,FALSE)*$L$14),2)</f>
        <v>0</v>
      </c>
      <c r="H104" s="20">
        <f t="shared" si="3"/>
        <v>0</v>
      </c>
      <c r="I104" s="12"/>
    </row>
    <row r="105" spans="1:9" hidden="1">
      <c r="A105" s="11"/>
      <c r="B105" s="1"/>
      <c r="C105" s="36"/>
      <c r="D105" s="127"/>
      <c r="E105" s="128"/>
      <c r="F105" s="40" t="str">
        <f>VLOOKUP(C105,'[2]Acha Air Sales Price List'!$B$1:$D$65536,3,FALSE)</f>
        <v>first line keep open</v>
      </c>
      <c r="G105" s="19">
        <f>ROUND(IF(ISBLANK(C105),0,VLOOKUP(C105,'[2]Acha Air Sales Price List'!$B$1:$X$65536,12,FALSE)*$L$14),2)</f>
        <v>0</v>
      </c>
      <c r="H105" s="20">
        <f t="shared" si="3"/>
        <v>0</v>
      </c>
      <c r="I105" s="12"/>
    </row>
    <row r="106" spans="1:9" hidden="1">
      <c r="A106" s="11"/>
      <c r="B106" s="1"/>
      <c r="C106" s="36"/>
      <c r="D106" s="127"/>
      <c r="E106" s="128"/>
      <c r="F106" s="40" t="str">
        <f>VLOOKUP(C106,'[2]Acha Air Sales Price List'!$B$1:$D$65536,3,FALSE)</f>
        <v>first line keep open</v>
      </c>
      <c r="G106" s="19">
        <f>ROUND(IF(ISBLANK(C106),0,VLOOKUP(C106,'[2]Acha Air Sales Price List'!$B$1:$X$65536,12,FALSE)*$L$14),2)</f>
        <v>0</v>
      </c>
      <c r="H106" s="20">
        <f t="shared" si="3"/>
        <v>0</v>
      </c>
      <c r="I106" s="12"/>
    </row>
    <row r="107" spans="1:9" hidden="1">
      <c r="A107" s="11"/>
      <c r="B107" s="1"/>
      <c r="C107" s="36"/>
      <c r="D107" s="127"/>
      <c r="E107" s="128"/>
      <c r="F107" s="40" t="str">
        <f>VLOOKUP(C107,'[2]Acha Air Sales Price List'!$B$1:$D$65536,3,FALSE)</f>
        <v>first line keep open</v>
      </c>
      <c r="G107" s="19">
        <f>ROUND(IF(ISBLANK(C107),0,VLOOKUP(C107,'[2]Acha Air Sales Price List'!$B$1:$X$65536,12,FALSE)*$L$14),2)</f>
        <v>0</v>
      </c>
      <c r="H107" s="20">
        <f t="shared" si="3"/>
        <v>0</v>
      </c>
      <c r="I107" s="12"/>
    </row>
    <row r="108" spans="1:9" hidden="1">
      <c r="A108" s="11"/>
      <c r="B108" s="1"/>
      <c r="C108" s="36"/>
      <c r="D108" s="127"/>
      <c r="E108" s="128"/>
      <c r="F108" s="40" t="str">
        <f>VLOOKUP(C108,'[2]Acha Air Sales Price List'!$B$1:$D$65536,3,FALSE)</f>
        <v>first line keep open</v>
      </c>
      <c r="G108" s="19">
        <f>ROUND(IF(ISBLANK(C108),0,VLOOKUP(C108,'[2]Acha Air Sales Price List'!$B$1:$X$65536,12,FALSE)*$L$14),2)</f>
        <v>0</v>
      </c>
      <c r="H108" s="20">
        <f t="shared" si="3"/>
        <v>0</v>
      </c>
      <c r="I108" s="12"/>
    </row>
    <row r="109" spans="1:9" hidden="1">
      <c r="A109" s="11"/>
      <c r="B109" s="1"/>
      <c r="C109" s="36"/>
      <c r="D109" s="127"/>
      <c r="E109" s="128"/>
      <c r="F109" s="40" t="str">
        <f>VLOOKUP(C109,'[2]Acha Air Sales Price List'!$B$1:$D$65536,3,FALSE)</f>
        <v>first line keep open</v>
      </c>
      <c r="G109" s="19">
        <f>ROUND(IF(ISBLANK(C109),0,VLOOKUP(C109,'[2]Acha Air Sales Price List'!$B$1:$X$65536,12,FALSE)*$L$14),2)</f>
        <v>0</v>
      </c>
      <c r="H109" s="20">
        <f t="shared" si="3"/>
        <v>0</v>
      </c>
      <c r="I109" s="12"/>
    </row>
    <row r="110" spans="1:9" hidden="1">
      <c r="A110" s="11"/>
      <c r="B110" s="1"/>
      <c r="C110" s="36"/>
      <c r="D110" s="127"/>
      <c r="E110" s="128"/>
      <c r="F110" s="40" t="str">
        <f>VLOOKUP(C110,'[2]Acha Air Sales Price List'!$B$1:$D$65536,3,FALSE)</f>
        <v>first line keep open</v>
      </c>
      <c r="G110" s="19">
        <f>ROUND(IF(ISBLANK(C110),0,VLOOKUP(C110,'[2]Acha Air Sales Price List'!$B$1:$X$65536,12,FALSE)*$L$14),2)</f>
        <v>0</v>
      </c>
      <c r="H110" s="20">
        <f t="shared" si="3"/>
        <v>0</v>
      </c>
      <c r="I110" s="12"/>
    </row>
    <row r="111" spans="1:9" hidden="1">
      <c r="A111" s="11"/>
      <c r="B111" s="1"/>
      <c r="C111" s="36"/>
      <c r="D111" s="127"/>
      <c r="E111" s="128"/>
      <c r="F111" s="40" t="str">
        <f>VLOOKUP(C111,'[2]Acha Air Sales Price List'!$B$1:$D$65536,3,FALSE)</f>
        <v>first line keep open</v>
      </c>
      <c r="G111" s="19">
        <f>ROUND(IF(ISBLANK(C111),0,VLOOKUP(C111,'[2]Acha Air Sales Price List'!$B$1:$X$65536,12,FALSE)*$L$14),2)</f>
        <v>0</v>
      </c>
      <c r="H111" s="20">
        <f t="shared" si="3"/>
        <v>0</v>
      </c>
      <c r="I111" s="12"/>
    </row>
    <row r="112" spans="1:9" hidden="1">
      <c r="A112" s="11"/>
      <c r="B112" s="1"/>
      <c r="C112" s="36"/>
      <c r="D112" s="127"/>
      <c r="E112" s="128"/>
      <c r="F112" s="40" t="str">
        <f>VLOOKUP(C112,'[2]Acha Air Sales Price List'!$B$1:$D$65536,3,FALSE)</f>
        <v>first line keep open</v>
      </c>
      <c r="G112" s="19">
        <f>ROUND(IF(ISBLANK(C112),0,VLOOKUP(C112,'[2]Acha Air Sales Price List'!$B$1:$X$65536,12,FALSE)*$L$14),2)</f>
        <v>0</v>
      </c>
      <c r="H112" s="20">
        <f t="shared" si="3"/>
        <v>0</v>
      </c>
      <c r="I112" s="12"/>
    </row>
    <row r="113" spans="1:9" hidden="1">
      <c r="A113" s="11"/>
      <c r="B113" s="1"/>
      <c r="C113" s="36"/>
      <c r="D113" s="127"/>
      <c r="E113" s="128"/>
      <c r="F113" s="40" t="str">
        <f>VLOOKUP(C113,'[2]Acha Air Sales Price List'!$B$1:$D$65536,3,FALSE)</f>
        <v>first line keep open</v>
      </c>
      <c r="G113" s="19">
        <f>ROUND(IF(ISBLANK(C113),0,VLOOKUP(C113,'[2]Acha Air Sales Price List'!$B$1:$X$65536,12,FALSE)*$L$14),2)</f>
        <v>0</v>
      </c>
      <c r="H113" s="20">
        <f t="shared" si="3"/>
        <v>0</v>
      </c>
      <c r="I113" s="12"/>
    </row>
    <row r="114" spans="1:9" hidden="1">
      <c r="A114" s="11"/>
      <c r="B114" s="1"/>
      <c r="C114" s="36"/>
      <c r="D114" s="127"/>
      <c r="E114" s="128"/>
      <c r="F114" s="40" t="str">
        <f>VLOOKUP(C114,'[2]Acha Air Sales Price List'!$B$1:$D$65536,3,FALSE)</f>
        <v>first line keep open</v>
      </c>
      <c r="G114" s="19">
        <f>ROUND(IF(ISBLANK(C114),0,VLOOKUP(C114,'[2]Acha Air Sales Price List'!$B$1:$X$65536,12,FALSE)*$L$14),2)</f>
        <v>0</v>
      </c>
      <c r="H114" s="20">
        <f t="shared" si="3"/>
        <v>0</v>
      </c>
      <c r="I114" s="12"/>
    </row>
    <row r="115" spans="1:9" hidden="1">
      <c r="A115" s="11"/>
      <c r="B115" s="1"/>
      <c r="C115" s="36"/>
      <c r="D115" s="127"/>
      <c r="E115" s="128"/>
      <c r="F115" s="40" t="str">
        <f>VLOOKUP(C115,'[2]Acha Air Sales Price List'!$B$1:$D$65536,3,FALSE)</f>
        <v>first line keep open</v>
      </c>
      <c r="G115" s="19">
        <f>ROUND(IF(ISBLANK(C115),0,VLOOKUP(C115,'[2]Acha Air Sales Price List'!$B$1:$X$65536,12,FALSE)*$L$14),2)</f>
        <v>0</v>
      </c>
      <c r="H115" s="20">
        <f t="shared" si="3"/>
        <v>0</v>
      </c>
      <c r="I115" s="12"/>
    </row>
    <row r="116" spans="1:9" hidden="1">
      <c r="A116" s="11"/>
      <c r="B116" s="1"/>
      <c r="C116" s="36"/>
      <c r="D116" s="127"/>
      <c r="E116" s="128"/>
      <c r="F116" s="40" t="str">
        <f>VLOOKUP(C116,'[2]Acha Air Sales Price List'!$B$1:$D$65536,3,FALSE)</f>
        <v>first line keep open</v>
      </c>
      <c r="G116" s="19">
        <f>ROUND(IF(ISBLANK(C116),0,VLOOKUP(C116,'[2]Acha Air Sales Price List'!$B$1:$X$65536,12,FALSE)*$L$14),2)</f>
        <v>0</v>
      </c>
      <c r="H116" s="20">
        <f t="shared" si="3"/>
        <v>0</v>
      </c>
      <c r="I116" s="12"/>
    </row>
    <row r="117" spans="1:9" hidden="1">
      <c r="A117" s="11"/>
      <c r="B117" s="1"/>
      <c r="C117" s="36"/>
      <c r="D117" s="127"/>
      <c r="E117" s="128"/>
      <c r="F117" s="40" t="str">
        <f>VLOOKUP(C117,'[2]Acha Air Sales Price List'!$B$1:$D$65536,3,FALSE)</f>
        <v>first line keep open</v>
      </c>
      <c r="G117" s="19">
        <f>ROUND(IF(ISBLANK(C117),0,VLOOKUP(C117,'[2]Acha Air Sales Price List'!$B$1:$X$65536,12,FALSE)*$L$14),2)</f>
        <v>0</v>
      </c>
      <c r="H117" s="20">
        <f t="shared" si="3"/>
        <v>0</v>
      </c>
      <c r="I117" s="12"/>
    </row>
    <row r="118" spans="1:9" hidden="1">
      <c r="A118" s="11"/>
      <c r="B118" s="1"/>
      <c r="C118" s="36"/>
      <c r="D118" s="127"/>
      <c r="E118" s="128"/>
      <c r="F118" s="40" t="str">
        <f>VLOOKUP(C118,'[2]Acha Air Sales Price List'!$B$1:$D$65536,3,FALSE)</f>
        <v>first line keep open</v>
      </c>
      <c r="G118" s="19">
        <f>ROUND(IF(ISBLANK(C118),0,VLOOKUP(C118,'[2]Acha Air Sales Price List'!$B$1:$X$65536,12,FALSE)*$L$14),2)</f>
        <v>0</v>
      </c>
      <c r="H118" s="20">
        <f t="shared" si="3"/>
        <v>0</v>
      </c>
      <c r="I118" s="12"/>
    </row>
    <row r="119" spans="1:9" hidden="1">
      <c r="A119" s="11"/>
      <c r="B119" s="1"/>
      <c r="C119" s="36"/>
      <c r="D119" s="127"/>
      <c r="E119" s="128"/>
      <c r="F119" s="40" t="str">
        <f>VLOOKUP(C119,'[2]Acha Air Sales Price List'!$B$1:$D$65536,3,FALSE)</f>
        <v>first line keep open</v>
      </c>
      <c r="G119" s="19">
        <f>ROUND(IF(ISBLANK(C119),0,VLOOKUP(C119,'[2]Acha Air Sales Price List'!$B$1:$X$65536,12,FALSE)*$L$14),2)</f>
        <v>0</v>
      </c>
      <c r="H119" s="20">
        <f t="shared" si="3"/>
        <v>0</v>
      </c>
      <c r="I119" s="12"/>
    </row>
    <row r="120" spans="1:9" hidden="1">
      <c r="A120" s="11"/>
      <c r="B120" s="1"/>
      <c r="C120" s="36"/>
      <c r="D120" s="127"/>
      <c r="E120" s="128"/>
      <c r="F120" s="40" t="str">
        <f>VLOOKUP(C120,'[2]Acha Air Sales Price List'!$B$1:$D$65536,3,FALSE)</f>
        <v>first line keep open</v>
      </c>
      <c r="G120" s="19">
        <f>ROUND(IF(ISBLANK(C120),0,VLOOKUP(C120,'[2]Acha Air Sales Price List'!$B$1:$X$65536,12,FALSE)*$L$14),2)</f>
        <v>0</v>
      </c>
      <c r="H120" s="20">
        <f t="shared" si="3"/>
        <v>0</v>
      </c>
      <c r="I120" s="12"/>
    </row>
    <row r="121" spans="1:9" hidden="1">
      <c r="A121" s="11"/>
      <c r="B121" s="1"/>
      <c r="C121" s="36"/>
      <c r="D121" s="127"/>
      <c r="E121" s="128"/>
      <c r="F121" s="40" t="str">
        <f>VLOOKUP(C121,'[2]Acha Air Sales Price List'!$B$1:$D$65536,3,FALSE)</f>
        <v>first line keep open</v>
      </c>
      <c r="G121" s="19">
        <f>ROUND(IF(ISBLANK(C121),0,VLOOKUP(C121,'[2]Acha Air Sales Price List'!$B$1:$X$65536,12,FALSE)*$L$14),2)</f>
        <v>0</v>
      </c>
      <c r="H121" s="20">
        <f t="shared" si="3"/>
        <v>0</v>
      </c>
      <c r="I121" s="12"/>
    </row>
    <row r="122" spans="1:9" hidden="1">
      <c r="A122" s="11"/>
      <c r="B122" s="1"/>
      <c r="C122" s="36"/>
      <c r="D122" s="127"/>
      <c r="E122" s="128"/>
      <c r="F122" s="40" t="str">
        <f>VLOOKUP(C122,'[2]Acha Air Sales Price List'!$B$1:$D$65536,3,FALSE)</f>
        <v>first line keep open</v>
      </c>
      <c r="G122" s="19">
        <f>ROUND(IF(ISBLANK(C122),0,VLOOKUP(C122,'[2]Acha Air Sales Price List'!$B$1:$X$65536,12,FALSE)*$L$14),2)</f>
        <v>0</v>
      </c>
      <c r="H122" s="20">
        <f t="shared" si="3"/>
        <v>0</v>
      </c>
      <c r="I122" s="12"/>
    </row>
    <row r="123" spans="1:9" hidden="1">
      <c r="A123" s="11"/>
      <c r="B123" s="1"/>
      <c r="C123" s="37"/>
      <c r="D123" s="127"/>
      <c r="E123" s="128"/>
      <c r="F123" s="40" t="str">
        <f>VLOOKUP(C123,'[2]Acha Air Sales Price List'!$B$1:$D$65536,3,FALSE)</f>
        <v>first line keep open</v>
      </c>
      <c r="G123" s="19">
        <f>ROUND(IF(ISBLANK(C123),0,VLOOKUP(C123,'[2]Acha Air Sales Price List'!$B$1:$X$65536,12,FALSE)*$L$14),2)</f>
        <v>0</v>
      </c>
      <c r="H123" s="20">
        <f>ROUND(IF(ISNUMBER(B123), G123*B123, 0),5)</f>
        <v>0</v>
      </c>
      <c r="I123" s="12"/>
    </row>
    <row r="124" spans="1:9" hidden="1">
      <c r="A124" s="11"/>
      <c r="B124" s="1"/>
      <c r="C124" s="36"/>
      <c r="D124" s="127"/>
      <c r="E124" s="128"/>
      <c r="F124" s="40" t="str">
        <f>VLOOKUP(C124,'[2]Acha Air Sales Price List'!$B$1:$D$65536,3,FALSE)</f>
        <v>first line keep open</v>
      </c>
      <c r="G124" s="19">
        <f>ROUND(IF(ISBLANK(C124),0,VLOOKUP(C124,'[2]Acha Air Sales Price List'!$B$1:$X$65536,12,FALSE)*$L$14),2)</f>
        <v>0</v>
      </c>
      <c r="H124" s="20">
        <f t="shared" ref="H124:H174" si="4">ROUND(IF(ISNUMBER(B124), G124*B124, 0),5)</f>
        <v>0</v>
      </c>
      <c r="I124" s="12"/>
    </row>
    <row r="125" spans="1:9" hidden="1">
      <c r="A125" s="11"/>
      <c r="B125" s="1"/>
      <c r="C125" s="36"/>
      <c r="D125" s="127"/>
      <c r="E125" s="128"/>
      <c r="F125" s="40" t="str">
        <f>VLOOKUP(C125,'[2]Acha Air Sales Price List'!$B$1:$D$65536,3,FALSE)</f>
        <v>first line keep open</v>
      </c>
      <c r="G125" s="19">
        <f>ROUND(IF(ISBLANK(C125),0,VLOOKUP(C125,'[2]Acha Air Sales Price List'!$B$1:$X$65536,12,FALSE)*$L$14),2)</f>
        <v>0</v>
      </c>
      <c r="H125" s="20">
        <f t="shared" si="4"/>
        <v>0</v>
      </c>
      <c r="I125" s="12"/>
    </row>
    <row r="126" spans="1:9" hidden="1">
      <c r="A126" s="11"/>
      <c r="B126" s="1"/>
      <c r="C126" s="36"/>
      <c r="D126" s="127"/>
      <c r="E126" s="128"/>
      <c r="F126" s="40" t="str">
        <f>VLOOKUP(C126,'[2]Acha Air Sales Price List'!$B$1:$D$65536,3,FALSE)</f>
        <v>first line keep open</v>
      </c>
      <c r="G126" s="19">
        <f>ROUND(IF(ISBLANK(C126),0,VLOOKUP(C126,'[2]Acha Air Sales Price List'!$B$1:$X$65536,12,FALSE)*$L$14),2)</f>
        <v>0</v>
      </c>
      <c r="H126" s="20">
        <f t="shared" si="4"/>
        <v>0</v>
      </c>
      <c r="I126" s="12"/>
    </row>
    <row r="127" spans="1:9" hidden="1">
      <c r="A127" s="11"/>
      <c r="B127" s="1"/>
      <c r="C127" s="36"/>
      <c r="D127" s="127"/>
      <c r="E127" s="128"/>
      <c r="F127" s="40" t="str">
        <f>VLOOKUP(C127,'[2]Acha Air Sales Price List'!$B$1:$D$65536,3,FALSE)</f>
        <v>first line keep open</v>
      </c>
      <c r="G127" s="19">
        <f>ROUND(IF(ISBLANK(C127),0,VLOOKUP(C127,'[2]Acha Air Sales Price List'!$B$1:$X$65536,12,FALSE)*$L$14),2)</f>
        <v>0</v>
      </c>
      <c r="H127" s="20">
        <f t="shared" si="4"/>
        <v>0</v>
      </c>
      <c r="I127" s="12"/>
    </row>
    <row r="128" spans="1:9" hidden="1">
      <c r="A128" s="11"/>
      <c r="B128" s="1"/>
      <c r="C128" s="36"/>
      <c r="D128" s="127"/>
      <c r="E128" s="128"/>
      <c r="F128" s="40" t="str">
        <f>VLOOKUP(C128,'[2]Acha Air Sales Price List'!$B$1:$D$65536,3,FALSE)</f>
        <v>first line keep open</v>
      </c>
      <c r="G128" s="19">
        <f>ROUND(IF(ISBLANK(C128),0,VLOOKUP(C128,'[2]Acha Air Sales Price List'!$B$1:$X$65536,12,FALSE)*$L$14),2)</f>
        <v>0</v>
      </c>
      <c r="H128" s="20">
        <f t="shared" si="4"/>
        <v>0</v>
      </c>
      <c r="I128" s="12"/>
    </row>
    <row r="129" spans="1:9" hidden="1">
      <c r="A129" s="11"/>
      <c r="B129" s="1"/>
      <c r="C129" s="36"/>
      <c r="D129" s="127"/>
      <c r="E129" s="128"/>
      <c r="F129" s="40" t="str">
        <f>VLOOKUP(C129,'[2]Acha Air Sales Price List'!$B$1:$D$65536,3,FALSE)</f>
        <v>first line keep open</v>
      </c>
      <c r="G129" s="19">
        <f>ROUND(IF(ISBLANK(C129),0,VLOOKUP(C129,'[2]Acha Air Sales Price List'!$B$1:$X$65536,12,FALSE)*$L$14),2)</f>
        <v>0</v>
      </c>
      <c r="H129" s="20">
        <f t="shared" si="4"/>
        <v>0</v>
      </c>
      <c r="I129" s="12"/>
    </row>
    <row r="130" spans="1:9" hidden="1">
      <c r="A130" s="11"/>
      <c r="B130" s="1"/>
      <c r="C130" s="36"/>
      <c r="D130" s="127"/>
      <c r="E130" s="128"/>
      <c r="F130" s="40" t="str">
        <f>VLOOKUP(C130,'[2]Acha Air Sales Price List'!$B$1:$D$65536,3,FALSE)</f>
        <v>first line keep open</v>
      </c>
      <c r="G130" s="19">
        <f>ROUND(IF(ISBLANK(C130),0,VLOOKUP(C130,'[2]Acha Air Sales Price List'!$B$1:$X$65536,12,FALSE)*$L$14),2)</f>
        <v>0</v>
      </c>
      <c r="H130" s="20">
        <f t="shared" si="4"/>
        <v>0</v>
      </c>
      <c r="I130" s="12"/>
    </row>
    <row r="131" spans="1:9" hidden="1">
      <c r="A131" s="11"/>
      <c r="B131" s="1"/>
      <c r="C131" s="36"/>
      <c r="D131" s="127"/>
      <c r="E131" s="128"/>
      <c r="F131" s="40" t="str">
        <f>VLOOKUP(C131,'[2]Acha Air Sales Price List'!$B$1:$D$65536,3,FALSE)</f>
        <v>first line keep open</v>
      </c>
      <c r="G131" s="19">
        <f>ROUND(IF(ISBLANK(C131),0,VLOOKUP(C131,'[2]Acha Air Sales Price List'!$B$1:$X$65536,12,FALSE)*$L$14),2)</f>
        <v>0</v>
      </c>
      <c r="H131" s="20">
        <f t="shared" si="4"/>
        <v>0</v>
      </c>
      <c r="I131" s="12"/>
    </row>
    <row r="132" spans="1:9" hidden="1">
      <c r="A132" s="11"/>
      <c r="B132" s="1"/>
      <c r="C132" s="36"/>
      <c r="D132" s="127"/>
      <c r="E132" s="128"/>
      <c r="F132" s="40" t="str">
        <f>VLOOKUP(C132,'[2]Acha Air Sales Price List'!$B$1:$D$65536,3,FALSE)</f>
        <v>first line keep open</v>
      </c>
      <c r="G132" s="19">
        <f>ROUND(IF(ISBLANK(C132),0,VLOOKUP(C132,'[2]Acha Air Sales Price List'!$B$1:$X$65536,12,FALSE)*$L$14),2)</f>
        <v>0</v>
      </c>
      <c r="H132" s="20">
        <f t="shared" si="4"/>
        <v>0</v>
      </c>
      <c r="I132" s="12"/>
    </row>
    <row r="133" spans="1:9" hidden="1">
      <c r="A133" s="11"/>
      <c r="B133" s="1"/>
      <c r="C133" s="36"/>
      <c r="D133" s="127"/>
      <c r="E133" s="128"/>
      <c r="F133" s="40" t="str">
        <f>VLOOKUP(C133,'[2]Acha Air Sales Price List'!$B$1:$D$65536,3,FALSE)</f>
        <v>first line keep open</v>
      </c>
      <c r="G133" s="19">
        <f>ROUND(IF(ISBLANK(C133),0,VLOOKUP(C133,'[2]Acha Air Sales Price List'!$B$1:$X$65536,12,FALSE)*$L$14),2)</f>
        <v>0</v>
      </c>
      <c r="H133" s="20">
        <f t="shared" si="4"/>
        <v>0</v>
      </c>
      <c r="I133" s="12"/>
    </row>
    <row r="134" spans="1:9" hidden="1">
      <c r="A134" s="11"/>
      <c r="B134" s="1"/>
      <c r="C134" s="36"/>
      <c r="D134" s="127"/>
      <c r="E134" s="128"/>
      <c r="F134" s="40" t="str">
        <f>VLOOKUP(C134,'[2]Acha Air Sales Price List'!$B$1:$D$65536,3,FALSE)</f>
        <v>first line keep open</v>
      </c>
      <c r="G134" s="19">
        <f>ROUND(IF(ISBLANK(C134),0,VLOOKUP(C134,'[2]Acha Air Sales Price List'!$B$1:$X$65536,12,FALSE)*$L$14),2)</f>
        <v>0</v>
      </c>
      <c r="H134" s="20">
        <f t="shared" si="4"/>
        <v>0</v>
      </c>
      <c r="I134" s="12"/>
    </row>
    <row r="135" spans="1:9" hidden="1">
      <c r="A135" s="11"/>
      <c r="B135" s="1"/>
      <c r="C135" s="36"/>
      <c r="D135" s="127"/>
      <c r="E135" s="128"/>
      <c r="F135" s="40" t="str">
        <f>VLOOKUP(C135,'[2]Acha Air Sales Price List'!$B$1:$D$65536,3,FALSE)</f>
        <v>first line keep open</v>
      </c>
      <c r="G135" s="19">
        <f>ROUND(IF(ISBLANK(C135),0,VLOOKUP(C135,'[2]Acha Air Sales Price List'!$B$1:$X$65536,12,FALSE)*$L$14),2)</f>
        <v>0</v>
      </c>
      <c r="H135" s="20">
        <f t="shared" si="4"/>
        <v>0</v>
      </c>
      <c r="I135" s="12"/>
    </row>
    <row r="136" spans="1:9" hidden="1">
      <c r="A136" s="11"/>
      <c r="B136" s="1"/>
      <c r="C136" s="36"/>
      <c r="D136" s="127"/>
      <c r="E136" s="128"/>
      <c r="F136" s="40" t="str">
        <f>VLOOKUP(C136,'[2]Acha Air Sales Price List'!$B$1:$D$65536,3,FALSE)</f>
        <v>first line keep open</v>
      </c>
      <c r="G136" s="19">
        <f>ROUND(IF(ISBLANK(C136),0,VLOOKUP(C136,'[2]Acha Air Sales Price List'!$B$1:$X$65536,12,FALSE)*$L$14),2)</f>
        <v>0</v>
      </c>
      <c r="H136" s="20">
        <f t="shared" si="4"/>
        <v>0</v>
      </c>
      <c r="I136" s="12"/>
    </row>
    <row r="137" spans="1:9" hidden="1">
      <c r="A137" s="11"/>
      <c r="B137" s="1"/>
      <c r="C137" s="36"/>
      <c r="D137" s="127"/>
      <c r="E137" s="128"/>
      <c r="F137" s="40" t="str">
        <f>VLOOKUP(C137,'[2]Acha Air Sales Price List'!$B$1:$D$65536,3,FALSE)</f>
        <v>first line keep open</v>
      </c>
      <c r="G137" s="19">
        <f>ROUND(IF(ISBLANK(C137),0,VLOOKUP(C137,'[2]Acha Air Sales Price List'!$B$1:$X$65536,12,FALSE)*$L$14),2)</f>
        <v>0</v>
      </c>
      <c r="H137" s="20">
        <f t="shared" si="4"/>
        <v>0</v>
      </c>
      <c r="I137" s="12"/>
    </row>
    <row r="138" spans="1:9" hidden="1">
      <c r="A138" s="11"/>
      <c r="B138" s="1"/>
      <c r="C138" s="36"/>
      <c r="D138" s="127"/>
      <c r="E138" s="128"/>
      <c r="F138" s="40" t="str">
        <f>VLOOKUP(C138,'[2]Acha Air Sales Price List'!$B$1:$D$65536,3,FALSE)</f>
        <v>first line keep open</v>
      </c>
      <c r="G138" s="19">
        <f>ROUND(IF(ISBLANK(C138),0,VLOOKUP(C138,'[2]Acha Air Sales Price List'!$B$1:$X$65536,12,FALSE)*$L$14),2)</f>
        <v>0</v>
      </c>
      <c r="H138" s="20">
        <f t="shared" si="4"/>
        <v>0</v>
      </c>
      <c r="I138" s="12"/>
    </row>
    <row r="139" spans="1:9" hidden="1">
      <c r="A139" s="11"/>
      <c r="B139" s="1"/>
      <c r="C139" s="36"/>
      <c r="D139" s="127"/>
      <c r="E139" s="128"/>
      <c r="F139" s="40" t="str">
        <f>VLOOKUP(C139,'[2]Acha Air Sales Price List'!$B$1:$D$65536,3,FALSE)</f>
        <v>first line keep open</v>
      </c>
      <c r="G139" s="19">
        <f>ROUND(IF(ISBLANK(C139),0,VLOOKUP(C139,'[2]Acha Air Sales Price List'!$B$1:$X$65536,12,FALSE)*$L$14),2)</f>
        <v>0</v>
      </c>
      <c r="H139" s="20">
        <f t="shared" si="4"/>
        <v>0</v>
      </c>
      <c r="I139" s="12"/>
    </row>
    <row r="140" spans="1:9" hidden="1">
      <c r="A140" s="11"/>
      <c r="B140" s="1"/>
      <c r="C140" s="36"/>
      <c r="D140" s="127"/>
      <c r="E140" s="128"/>
      <c r="F140" s="40" t="str">
        <f>VLOOKUP(C140,'[2]Acha Air Sales Price List'!$B$1:$D$65536,3,FALSE)</f>
        <v>first line keep open</v>
      </c>
      <c r="G140" s="19">
        <f>ROUND(IF(ISBLANK(C140),0,VLOOKUP(C140,'[2]Acha Air Sales Price List'!$B$1:$X$65536,12,FALSE)*$L$14),2)</f>
        <v>0</v>
      </c>
      <c r="H140" s="20">
        <f t="shared" si="4"/>
        <v>0</v>
      </c>
      <c r="I140" s="12"/>
    </row>
    <row r="141" spans="1:9" hidden="1">
      <c r="A141" s="11"/>
      <c r="B141" s="1"/>
      <c r="C141" s="36"/>
      <c r="D141" s="127"/>
      <c r="E141" s="128"/>
      <c r="F141" s="40" t="str">
        <f>VLOOKUP(C141,'[2]Acha Air Sales Price List'!$B$1:$D$65536,3,FALSE)</f>
        <v>first line keep open</v>
      </c>
      <c r="G141" s="19">
        <f>ROUND(IF(ISBLANK(C141),0,VLOOKUP(C141,'[2]Acha Air Sales Price List'!$B$1:$X$65536,12,FALSE)*$L$14),2)</f>
        <v>0</v>
      </c>
      <c r="H141" s="20">
        <f t="shared" si="4"/>
        <v>0</v>
      </c>
      <c r="I141" s="12"/>
    </row>
    <row r="142" spans="1:9" hidden="1">
      <c r="A142" s="11"/>
      <c r="B142" s="1"/>
      <c r="C142" s="36"/>
      <c r="D142" s="127"/>
      <c r="E142" s="128"/>
      <c r="F142" s="40" t="str">
        <f>VLOOKUP(C142,'[2]Acha Air Sales Price List'!$B$1:$D$65536,3,FALSE)</f>
        <v>first line keep open</v>
      </c>
      <c r="G142" s="19">
        <f>ROUND(IF(ISBLANK(C142),0,VLOOKUP(C142,'[2]Acha Air Sales Price List'!$B$1:$X$65536,12,FALSE)*$L$14),2)</f>
        <v>0</v>
      </c>
      <c r="H142" s="20">
        <f t="shared" si="4"/>
        <v>0</v>
      </c>
      <c r="I142" s="12"/>
    </row>
    <row r="143" spans="1:9" hidden="1">
      <c r="A143" s="11"/>
      <c r="B143" s="1"/>
      <c r="C143" s="36"/>
      <c r="D143" s="127"/>
      <c r="E143" s="128"/>
      <c r="F143" s="40" t="str">
        <f>VLOOKUP(C143,'[2]Acha Air Sales Price List'!$B$1:$D$65536,3,FALSE)</f>
        <v>first line keep open</v>
      </c>
      <c r="G143" s="19">
        <f>ROUND(IF(ISBLANK(C143),0,VLOOKUP(C143,'[2]Acha Air Sales Price List'!$B$1:$X$65536,12,FALSE)*$L$14),2)</f>
        <v>0</v>
      </c>
      <c r="H143" s="20">
        <f t="shared" si="4"/>
        <v>0</v>
      </c>
      <c r="I143" s="12"/>
    </row>
    <row r="144" spans="1:9" hidden="1">
      <c r="A144" s="11"/>
      <c r="B144" s="1"/>
      <c r="C144" s="36"/>
      <c r="D144" s="127"/>
      <c r="E144" s="128"/>
      <c r="F144" s="40" t="str">
        <f>VLOOKUP(C144,'[2]Acha Air Sales Price List'!$B$1:$D$65536,3,FALSE)</f>
        <v>first line keep open</v>
      </c>
      <c r="G144" s="19">
        <f>ROUND(IF(ISBLANK(C144),0,VLOOKUP(C144,'[2]Acha Air Sales Price List'!$B$1:$X$65536,12,FALSE)*$L$14),2)</f>
        <v>0</v>
      </c>
      <c r="H144" s="20">
        <f t="shared" si="4"/>
        <v>0</v>
      </c>
      <c r="I144" s="12"/>
    </row>
    <row r="145" spans="1:9" hidden="1">
      <c r="A145" s="11"/>
      <c r="B145" s="1"/>
      <c r="C145" s="36"/>
      <c r="D145" s="127"/>
      <c r="E145" s="128"/>
      <c r="F145" s="40" t="str">
        <f>VLOOKUP(C145,'[2]Acha Air Sales Price List'!$B$1:$D$65536,3,FALSE)</f>
        <v>first line keep open</v>
      </c>
      <c r="G145" s="19">
        <f>ROUND(IF(ISBLANK(C145),0,VLOOKUP(C145,'[2]Acha Air Sales Price List'!$B$1:$X$65536,12,FALSE)*$L$14),2)</f>
        <v>0</v>
      </c>
      <c r="H145" s="20">
        <f t="shared" si="4"/>
        <v>0</v>
      </c>
      <c r="I145" s="12"/>
    </row>
    <row r="146" spans="1:9" hidden="1">
      <c r="A146" s="11"/>
      <c r="B146" s="1"/>
      <c r="C146" s="36"/>
      <c r="D146" s="127"/>
      <c r="E146" s="128"/>
      <c r="F146" s="40" t="str">
        <f>VLOOKUP(C146,'[2]Acha Air Sales Price List'!$B$1:$D$65536,3,FALSE)</f>
        <v>first line keep open</v>
      </c>
      <c r="G146" s="19">
        <f>ROUND(IF(ISBLANK(C146),0,VLOOKUP(C146,'[2]Acha Air Sales Price List'!$B$1:$X$65536,12,FALSE)*$L$14),2)</f>
        <v>0</v>
      </c>
      <c r="H146" s="20">
        <f t="shared" si="4"/>
        <v>0</v>
      </c>
      <c r="I146" s="12"/>
    </row>
    <row r="147" spans="1:9" hidden="1">
      <c r="A147" s="11"/>
      <c r="B147" s="1"/>
      <c r="C147" s="37"/>
      <c r="D147" s="127"/>
      <c r="E147" s="128"/>
      <c r="F147" s="40" t="str">
        <f>VLOOKUP(C147,'[2]Acha Air Sales Price List'!$B$1:$D$65536,3,FALSE)</f>
        <v>first line keep open</v>
      </c>
      <c r="G147" s="19">
        <f>ROUND(IF(ISBLANK(C147),0,VLOOKUP(C147,'[2]Acha Air Sales Price List'!$B$1:$X$65536,12,FALSE)*$L$14),2)</f>
        <v>0</v>
      </c>
      <c r="H147" s="20">
        <f t="shared" si="4"/>
        <v>0</v>
      </c>
      <c r="I147" s="12"/>
    </row>
    <row r="148" spans="1:9" hidden="1">
      <c r="A148" s="11"/>
      <c r="B148" s="1"/>
      <c r="C148" s="36"/>
      <c r="D148" s="127"/>
      <c r="E148" s="128"/>
      <c r="F148" s="40" t="str">
        <f>VLOOKUP(C148,'[2]Acha Air Sales Price List'!$B$1:$D$65536,3,FALSE)</f>
        <v>first line keep open</v>
      </c>
      <c r="G148" s="19">
        <f>ROUND(IF(ISBLANK(C148),0,VLOOKUP(C148,'[2]Acha Air Sales Price List'!$B$1:$X$65536,12,FALSE)*$L$14),2)</f>
        <v>0</v>
      </c>
      <c r="H148" s="20">
        <f t="shared" si="4"/>
        <v>0</v>
      </c>
      <c r="I148" s="12"/>
    </row>
    <row r="149" spans="1:9" hidden="1">
      <c r="A149" s="11"/>
      <c r="B149" s="1"/>
      <c r="C149" s="36"/>
      <c r="D149" s="127"/>
      <c r="E149" s="128"/>
      <c r="F149" s="40" t="str">
        <f>VLOOKUP(C149,'[2]Acha Air Sales Price List'!$B$1:$D$65536,3,FALSE)</f>
        <v>first line keep open</v>
      </c>
      <c r="G149" s="19">
        <f>ROUND(IF(ISBLANK(C149),0,VLOOKUP(C149,'[2]Acha Air Sales Price List'!$B$1:$X$65536,12,FALSE)*$L$14),2)</f>
        <v>0</v>
      </c>
      <c r="H149" s="20">
        <f t="shared" si="4"/>
        <v>0</v>
      </c>
      <c r="I149" s="12"/>
    </row>
    <row r="150" spans="1:9" hidden="1">
      <c r="A150" s="11"/>
      <c r="B150" s="1"/>
      <c r="C150" s="36"/>
      <c r="D150" s="127"/>
      <c r="E150" s="128"/>
      <c r="F150" s="40" t="str">
        <f>VLOOKUP(C150,'[2]Acha Air Sales Price List'!$B$1:$D$65536,3,FALSE)</f>
        <v>first line keep open</v>
      </c>
      <c r="G150" s="19">
        <f>ROUND(IF(ISBLANK(C150),0,VLOOKUP(C150,'[2]Acha Air Sales Price List'!$B$1:$X$65536,12,FALSE)*$L$14),2)</f>
        <v>0</v>
      </c>
      <c r="H150" s="20">
        <f t="shared" si="4"/>
        <v>0</v>
      </c>
      <c r="I150" s="12"/>
    </row>
    <row r="151" spans="1:9" hidden="1">
      <c r="A151" s="11"/>
      <c r="B151" s="1"/>
      <c r="C151" s="36"/>
      <c r="D151" s="127"/>
      <c r="E151" s="128"/>
      <c r="F151" s="40" t="str">
        <f>VLOOKUP(C151,'[2]Acha Air Sales Price List'!$B$1:$D$65536,3,FALSE)</f>
        <v>first line keep open</v>
      </c>
      <c r="G151" s="19">
        <f>ROUND(IF(ISBLANK(C151),0,VLOOKUP(C151,'[2]Acha Air Sales Price List'!$B$1:$X$65536,12,FALSE)*$L$14),2)</f>
        <v>0</v>
      </c>
      <c r="H151" s="20">
        <f t="shared" si="4"/>
        <v>0</v>
      </c>
      <c r="I151" s="12"/>
    </row>
    <row r="152" spans="1:9" hidden="1">
      <c r="A152" s="11"/>
      <c r="B152" s="1"/>
      <c r="C152" s="36"/>
      <c r="D152" s="127"/>
      <c r="E152" s="128"/>
      <c r="F152" s="40" t="str">
        <f>VLOOKUP(C152,'[2]Acha Air Sales Price List'!$B$1:$D$65536,3,FALSE)</f>
        <v>first line keep open</v>
      </c>
      <c r="G152" s="19">
        <f>ROUND(IF(ISBLANK(C152),0,VLOOKUP(C152,'[2]Acha Air Sales Price List'!$B$1:$X$65536,12,FALSE)*$L$14),2)</f>
        <v>0</v>
      </c>
      <c r="H152" s="20">
        <f t="shared" si="4"/>
        <v>0</v>
      </c>
      <c r="I152" s="12"/>
    </row>
    <row r="153" spans="1:9" hidden="1">
      <c r="A153" s="11"/>
      <c r="B153" s="1"/>
      <c r="C153" s="36"/>
      <c r="D153" s="127"/>
      <c r="E153" s="128"/>
      <c r="F153" s="40" t="str">
        <f>VLOOKUP(C153,'[2]Acha Air Sales Price List'!$B$1:$D$65536,3,FALSE)</f>
        <v>first line keep open</v>
      </c>
      <c r="G153" s="19">
        <f>ROUND(IF(ISBLANK(C153),0,VLOOKUP(C153,'[2]Acha Air Sales Price List'!$B$1:$X$65536,12,FALSE)*$L$14),2)</f>
        <v>0</v>
      </c>
      <c r="H153" s="20">
        <f t="shared" si="4"/>
        <v>0</v>
      </c>
      <c r="I153" s="12"/>
    </row>
    <row r="154" spans="1:9" hidden="1">
      <c r="A154" s="11"/>
      <c r="B154" s="1"/>
      <c r="C154" s="36"/>
      <c r="D154" s="127"/>
      <c r="E154" s="128"/>
      <c r="F154" s="40" t="str">
        <f>VLOOKUP(C154,'[2]Acha Air Sales Price List'!$B$1:$D$65536,3,FALSE)</f>
        <v>first line keep open</v>
      </c>
      <c r="G154" s="19">
        <f>ROUND(IF(ISBLANK(C154),0,VLOOKUP(C154,'[2]Acha Air Sales Price List'!$B$1:$X$65536,12,FALSE)*$L$14),2)</f>
        <v>0</v>
      </c>
      <c r="H154" s="20">
        <f t="shared" si="4"/>
        <v>0</v>
      </c>
      <c r="I154" s="12"/>
    </row>
    <row r="155" spans="1:9" hidden="1">
      <c r="A155" s="11"/>
      <c r="B155" s="1"/>
      <c r="C155" s="36"/>
      <c r="D155" s="127"/>
      <c r="E155" s="128"/>
      <c r="F155" s="40" t="str">
        <f>VLOOKUP(C155,'[2]Acha Air Sales Price List'!$B$1:$D$65536,3,FALSE)</f>
        <v>first line keep open</v>
      </c>
      <c r="G155" s="19">
        <f>ROUND(IF(ISBLANK(C155),0,VLOOKUP(C155,'[2]Acha Air Sales Price List'!$B$1:$X$65536,12,FALSE)*$L$14),2)</f>
        <v>0</v>
      </c>
      <c r="H155" s="20">
        <f t="shared" si="4"/>
        <v>0</v>
      </c>
      <c r="I155" s="12"/>
    </row>
    <row r="156" spans="1:9" hidden="1">
      <c r="A156" s="11"/>
      <c r="B156" s="1"/>
      <c r="C156" s="36"/>
      <c r="D156" s="127"/>
      <c r="E156" s="128"/>
      <c r="F156" s="40" t="str">
        <f>VLOOKUP(C156,'[2]Acha Air Sales Price List'!$B$1:$D$65536,3,FALSE)</f>
        <v>first line keep open</v>
      </c>
      <c r="G156" s="19">
        <f>ROUND(IF(ISBLANK(C156),0,VLOOKUP(C156,'[2]Acha Air Sales Price List'!$B$1:$X$65536,12,FALSE)*$L$14),2)</f>
        <v>0</v>
      </c>
      <c r="H156" s="20">
        <f t="shared" si="4"/>
        <v>0</v>
      </c>
      <c r="I156" s="12"/>
    </row>
    <row r="157" spans="1:9" hidden="1">
      <c r="A157" s="11"/>
      <c r="B157" s="1"/>
      <c r="C157" s="36"/>
      <c r="D157" s="127"/>
      <c r="E157" s="128"/>
      <c r="F157" s="40" t="str">
        <f>VLOOKUP(C157,'[2]Acha Air Sales Price List'!$B$1:$D$65536,3,FALSE)</f>
        <v>first line keep open</v>
      </c>
      <c r="G157" s="19">
        <f>ROUND(IF(ISBLANK(C157),0,VLOOKUP(C157,'[2]Acha Air Sales Price List'!$B$1:$X$65536,12,FALSE)*$L$14),2)</f>
        <v>0</v>
      </c>
      <c r="H157" s="20">
        <f t="shared" si="4"/>
        <v>0</v>
      </c>
      <c r="I157" s="12"/>
    </row>
    <row r="158" spans="1:9" hidden="1">
      <c r="A158" s="11"/>
      <c r="B158" s="1"/>
      <c r="C158" s="36"/>
      <c r="D158" s="127"/>
      <c r="E158" s="128"/>
      <c r="F158" s="40" t="str">
        <f>VLOOKUP(C158,'[2]Acha Air Sales Price List'!$B$1:$D$65536,3,FALSE)</f>
        <v>first line keep open</v>
      </c>
      <c r="G158" s="19">
        <f>ROUND(IF(ISBLANK(C158),0,VLOOKUP(C158,'[2]Acha Air Sales Price List'!$B$1:$X$65536,12,FALSE)*$L$14),2)</f>
        <v>0</v>
      </c>
      <c r="H158" s="20">
        <f t="shared" si="4"/>
        <v>0</v>
      </c>
      <c r="I158" s="12"/>
    </row>
    <row r="159" spans="1:9" hidden="1">
      <c r="A159" s="11"/>
      <c r="B159" s="1"/>
      <c r="C159" s="36"/>
      <c r="D159" s="127"/>
      <c r="E159" s="128"/>
      <c r="F159" s="40" t="str">
        <f>VLOOKUP(C159,'[2]Acha Air Sales Price List'!$B$1:$D$65536,3,FALSE)</f>
        <v>first line keep open</v>
      </c>
      <c r="G159" s="19">
        <f>ROUND(IF(ISBLANK(C159),0,VLOOKUP(C159,'[2]Acha Air Sales Price List'!$B$1:$X$65536,12,FALSE)*$L$14),2)</f>
        <v>0</v>
      </c>
      <c r="H159" s="20">
        <f t="shared" si="4"/>
        <v>0</v>
      </c>
      <c r="I159" s="12"/>
    </row>
    <row r="160" spans="1:9" hidden="1">
      <c r="A160" s="11"/>
      <c r="B160" s="1"/>
      <c r="C160" s="36"/>
      <c r="D160" s="127"/>
      <c r="E160" s="128"/>
      <c r="F160" s="40" t="str">
        <f>VLOOKUP(C160,'[2]Acha Air Sales Price List'!$B$1:$D$65536,3,FALSE)</f>
        <v>first line keep open</v>
      </c>
      <c r="G160" s="19">
        <f>ROUND(IF(ISBLANK(C160),0,VLOOKUP(C160,'[2]Acha Air Sales Price List'!$B$1:$X$65536,12,FALSE)*$L$14),2)</f>
        <v>0</v>
      </c>
      <c r="H160" s="20">
        <f t="shared" si="4"/>
        <v>0</v>
      </c>
      <c r="I160" s="12"/>
    </row>
    <row r="161" spans="1:9" hidden="1">
      <c r="A161" s="11"/>
      <c r="B161" s="1"/>
      <c r="C161" s="36"/>
      <c r="D161" s="127"/>
      <c r="E161" s="128"/>
      <c r="F161" s="40" t="str">
        <f>VLOOKUP(C161,'[2]Acha Air Sales Price List'!$B$1:$D$65536,3,FALSE)</f>
        <v>first line keep open</v>
      </c>
      <c r="G161" s="19">
        <f>ROUND(IF(ISBLANK(C161),0,VLOOKUP(C161,'[2]Acha Air Sales Price List'!$B$1:$X$65536,12,FALSE)*$L$14),2)</f>
        <v>0</v>
      </c>
      <c r="H161" s="20">
        <f t="shared" si="4"/>
        <v>0</v>
      </c>
      <c r="I161" s="12"/>
    </row>
    <row r="162" spans="1:9" hidden="1">
      <c r="A162" s="11"/>
      <c r="B162" s="1"/>
      <c r="C162" s="36"/>
      <c r="D162" s="127"/>
      <c r="E162" s="128"/>
      <c r="F162" s="40" t="str">
        <f>VLOOKUP(C162,'[2]Acha Air Sales Price List'!$B$1:$D$65536,3,FALSE)</f>
        <v>first line keep open</v>
      </c>
      <c r="G162" s="19">
        <f>ROUND(IF(ISBLANK(C162),0,VLOOKUP(C162,'[2]Acha Air Sales Price List'!$B$1:$X$65536,12,FALSE)*$L$14),2)</f>
        <v>0</v>
      </c>
      <c r="H162" s="20">
        <f t="shared" si="4"/>
        <v>0</v>
      </c>
      <c r="I162" s="12"/>
    </row>
    <row r="163" spans="1:9" hidden="1">
      <c r="A163" s="11"/>
      <c r="B163" s="1"/>
      <c r="C163" s="36"/>
      <c r="D163" s="127"/>
      <c r="E163" s="128"/>
      <c r="F163" s="40" t="str">
        <f>VLOOKUP(C163,'[2]Acha Air Sales Price List'!$B$1:$D$65536,3,FALSE)</f>
        <v>first line keep open</v>
      </c>
      <c r="G163" s="19">
        <f>ROUND(IF(ISBLANK(C163),0,VLOOKUP(C163,'[2]Acha Air Sales Price List'!$B$1:$X$65536,12,FALSE)*$L$14),2)</f>
        <v>0</v>
      </c>
      <c r="H163" s="20">
        <f t="shared" si="4"/>
        <v>0</v>
      </c>
      <c r="I163" s="12"/>
    </row>
    <row r="164" spans="1:9" hidden="1">
      <c r="A164" s="11"/>
      <c r="B164" s="1"/>
      <c r="C164" s="36"/>
      <c r="D164" s="127"/>
      <c r="E164" s="128"/>
      <c r="F164" s="40" t="str">
        <f>VLOOKUP(C164,'[2]Acha Air Sales Price List'!$B$1:$D$65536,3,FALSE)</f>
        <v>first line keep open</v>
      </c>
      <c r="G164" s="19">
        <f>ROUND(IF(ISBLANK(C164),0,VLOOKUP(C164,'[2]Acha Air Sales Price List'!$B$1:$X$65536,12,FALSE)*$L$14),2)</f>
        <v>0</v>
      </c>
      <c r="H164" s="20">
        <f t="shared" si="4"/>
        <v>0</v>
      </c>
      <c r="I164" s="12"/>
    </row>
    <row r="165" spans="1:9" hidden="1">
      <c r="A165" s="11"/>
      <c r="B165" s="1"/>
      <c r="C165" s="36"/>
      <c r="D165" s="127"/>
      <c r="E165" s="128"/>
      <c r="F165" s="40" t="str">
        <f>VLOOKUP(C165,'[2]Acha Air Sales Price List'!$B$1:$D$65536,3,FALSE)</f>
        <v>first line keep open</v>
      </c>
      <c r="G165" s="19">
        <f>ROUND(IF(ISBLANK(C165),0,VLOOKUP(C165,'[2]Acha Air Sales Price List'!$B$1:$X$65536,12,FALSE)*$L$14),2)</f>
        <v>0</v>
      </c>
      <c r="H165" s="20">
        <f t="shared" si="4"/>
        <v>0</v>
      </c>
      <c r="I165" s="12"/>
    </row>
    <row r="166" spans="1:9" hidden="1">
      <c r="A166" s="11"/>
      <c r="B166" s="1"/>
      <c r="C166" s="36"/>
      <c r="D166" s="127"/>
      <c r="E166" s="128"/>
      <c r="F166" s="40" t="str">
        <f>VLOOKUP(C166,'[2]Acha Air Sales Price List'!$B$1:$D$65536,3,FALSE)</f>
        <v>first line keep open</v>
      </c>
      <c r="G166" s="19">
        <f>ROUND(IF(ISBLANK(C166),0,VLOOKUP(C166,'[2]Acha Air Sales Price List'!$B$1:$X$65536,12,FALSE)*$L$14),2)</f>
        <v>0</v>
      </c>
      <c r="H166" s="20">
        <f t="shared" si="4"/>
        <v>0</v>
      </c>
      <c r="I166" s="12"/>
    </row>
    <row r="167" spans="1:9" hidden="1">
      <c r="A167" s="11"/>
      <c r="B167" s="1"/>
      <c r="C167" s="36"/>
      <c r="D167" s="127"/>
      <c r="E167" s="128"/>
      <c r="F167" s="40" t="str">
        <f>VLOOKUP(C167,'[2]Acha Air Sales Price List'!$B$1:$D$65536,3,FALSE)</f>
        <v>first line keep open</v>
      </c>
      <c r="G167" s="19">
        <f>ROUND(IF(ISBLANK(C167),0,VLOOKUP(C167,'[2]Acha Air Sales Price List'!$B$1:$X$65536,12,FALSE)*$L$14),2)</f>
        <v>0</v>
      </c>
      <c r="H167" s="20">
        <f t="shared" si="4"/>
        <v>0</v>
      </c>
      <c r="I167" s="12"/>
    </row>
    <row r="168" spans="1:9" hidden="1">
      <c r="A168" s="11"/>
      <c r="B168" s="1"/>
      <c r="C168" s="36"/>
      <c r="D168" s="127"/>
      <c r="E168" s="128"/>
      <c r="F168" s="40" t="str">
        <f>VLOOKUP(C168,'[2]Acha Air Sales Price List'!$B$1:$D$65536,3,FALSE)</f>
        <v>first line keep open</v>
      </c>
      <c r="G168" s="19">
        <f>ROUND(IF(ISBLANK(C168),0,VLOOKUP(C168,'[2]Acha Air Sales Price List'!$B$1:$X$65536,12,FALSE)*$L$14),2)</f>
        <v>0</v>
      </c>
      <c r="H168" s="20">
        <f t="shared" si="4"/>
        <v>0</v>
      </c>
      <c r="I168" s="12"/>
    </row>
    <row r="169" spans="1:9" hidden="1">
      <c r="A169" s="11"/>
      <c r="B169" s="1"/>
      <c r="C169" s="36"/>
      <c r="D169" s="127"/>
      <c r="E169" s="128"/>
      <c r="F169" s="40" t="str">
        <f>VLOOKUP(C169,'[2]Acha Air Sales Price List'!$B$1:$D$65536,3,FALSE)</f>
        <v>first line keep open</v>
      </c>
      <c r="G169" s="19">
        <f>ROUND(IF(ISBLANK(C169),0,VLOOKUP(C169,'[2]Acha Air Sales Price List'!$B$1:$X$65536,12,FALSE)*$L$14),2)</f>
        <v>0</v>
      </c>
      <c r="H169" s="20">
        <f t="shared" si="4"/>
        <v>0</v>
      </c>
      <c r="I169" s="12"/>
    </row>
    <row r="170" spans="1:9" hidden="1">
      <c r="A170" s="11"/>
      <c r="B170" s="1"/>
      <c r="C170" s="36"/>
      <c r="D170" s="127"/>
      <c r="E170" s="128"/>
      <c r="F170" s="40" t="str">
        <f>VLOOKUP(C170,'[2]Acha Air Sales Price List'!$B$1:$D$65536,3,FALSE)</f>
        <v>first line keep open</v>
      </c>
      <c r="G170" s="19">
        <f>ROUND(IF(ISBLANK(C170),0,VLOOKUP(C170,'[2]Acha Air Sales Price List'!$B$1:$X$65536,12,FALSE)*$L$14),2)</f>
        <v>0</v>
      </c>
      <c r="H170" s="20">
        <f t="shared" si="4"/>
        <v>0</v>
      </c>
      <c r="I170" s="12"/>
    </row>
    <row r="171" spans="1:9" hidden="1">
      <c r="A171" s="11"/>
      <c r="B171" s="1"/>
      <c r="C171" s="36"/>
      <c r="D171" s="127"/>
      <c r="E171" s="128"/>
      <c r="F171" s="40" t="str">
        <f>VLOOKUP(C171,'[2]Acha Air Sales Price List'!$B$1:$D$65536,3,FALSE)</f>
        <v>first line keep open</v>
      </c>
      <c r="G171" s="19">
        <f>ROUND(IF(ISBLANK(C171),0,VLOOKUP(C171,'[2]Acha Air Sales Price List'!$B$1:$X$65536,12,FALSE)*$L$14),2)</f>
        <v>0</v>
      </c>
      <c r="H171" s="20">
        <f t="shared" si="4"/>
        <v>0</v>
      </c>
      <c r="I171" s="12"/>
    </row>
    <row r="172" spans="1:9" hidden="1">
      <c r="A172" s="11"/>
      <c r="B172" s="1"/>
      <c r="C172" s="36"/>
      <c r="D172" s="127"/>
      <c r="E172" s="128"/>
      <c r="F172" s="40" t="str">
        <f>VLOOKUP(C172,'[2]Acha Air Sales Price List'!$B$1:$D$65536,3,FALSE)</f>
        <v>first line keep open</v>
      </c>
      <c r="G172" s="19">
        <f>ROUND(IF(ISBLANK(C172),0,VLOOKUP(C172,'[2]Acha Air Sales Price List'!$B$1:$X$65536,12,FALSE)*$L$14),2)</f>
        <v>0</v>
      </c>
      <c r="H172" s="20">
        <f t="shared" si="4"/>
        <v>0</v>
      </c>
      <c r="I172" s="12"/>
    </row>
    <row r="173" spans="1:9" hidden="1">
      <c r="A173" s="11"/>
      <c r="B173" s="1"/>
      <c r="C173" s="36"/>
      <c r="D173" s="127"/>
      <c r="E173" s="128"/>
      <c r="F173" s="40" t="str">
        <f>VLOOKUP(C173,'[2]Acha Air Sales Price List'!$B$1:$D$65536,3,FALSE)</f>
        <v>first line keep open</v>
      </c>
      <c r="G173" s="19">
        <f>ROUND(IF(ISBLANK(C173),0,VLOOKUP(C173,'[2]Acha Air Sales Price List'!$B$1:$X$65536,12,FALSE)*$L$14),2)</f>
        <v>0</v>
      </c>
      <c r="H173" s="20">
        <f t="shared" si="4"/>
        <v>0</v>
      </c>
      <c r="I173" s="12"/>
    </row>
    <row r="174" spans="1:9" hidden="1">
      <c r="A174" s="11"/>
      <c r="B174" s="1"/>
      <c r="C174" s="36"/>
      <c r="D174" s="127"/>
      <c r="E174" s="128"/>
      <c r="F174" s="40" t="str">
        <f>VLOOKUP(C174,'[2]Acha Air Sales Price List'!$B$1:$D$65536,3,FALSE)</f>
        <v>first line keep open</v>
      </c>
      <c r="G174" s="19">
        <f>ROUND(IF(ISBLANK(C174),0,VLOOKUP(C174,'[2]Acha Air Sales Price List'!$B$1:$X$65536,12,FALSE)*$L$14),2)</f>
        <v>0</v>
      </c>
      <c r="H174" s="20">
        <f t="shared" si="4"/>
        <v>0</v>
      </c>
      <c r="I174" s="12"/>
    </row>
    <row r="175" spans="1:9" hidden="1">
      <c r="A175" s="11"/>
      <c r="B175" s="1"/>
      <c r="C175" s="37"/>
      <c r="D175" s="127"/>
      <c r="E175" s="128"/>
      <c r="F175" s="40" t="str">
        <f>VLOOKUP(C175,'[2]Acha Air Sales Price List'!$B$1:$D$65536,3,FALSE)</f>
        <v>first line keep open</v>
      </c>
      <c r="G175" s="19">
        <f>ROUND(IF(ISBLANK(C175),0,VLOOKUP(C175,'[2]Acha Air Sales Price List'!$B$1:$X$65536,12,FALSE)*$L$14),2)</f>
        <v>0</v>
      </c>
      <c r="H175" s="20">
        <f>ROUND(IF(ISNUMBER(B175), G175*B175, 0),5)</f>
        <v>0</v>
      </c>
      <c r="I175" s="12"/>
    </row>
    <row r="176" spans="1:9" hidden="1">
      <c r="A176" s="11"/>
      <c r="B176" s="1"/>
      <c r="C176" s="36"/>
      <c r="D176" s="127"/>
      <c r="E176" s="128"/>
      <c r="F176" s="40" t="str">
        <f>VLOOKUP(C176,'[2]Acha Air Sales Price List'!$B$1:$D$65536,3,FALSE)</f>
        <v>first line keep open</v>
      </c>
      <c r="G176" s="19">
        <f>ROUND(IF(ISBLANK(C176),0,VLOOKUP(C176,'[2]Acha Air Sales Price List'!$B$1:$X$65536,12,FALSE)*$L$14),2)</f>
        <v>0</v>
      </c>
      <c r="H176" s="20">
        <f t="shared" ref="H176:H230" si="5">ROUND(IF(ISNUMBER(B176), G176*B176, 0),5)</f>
        <v>0</v>
      </c>
      <c r="I176" s="12"/>
    </row>
    <row r="177" spans="1:9" hidden="1">
      <c r="A177" s="11"/>
      <c r="B177" s="1"/>
      <c r="C177" s="36"/>
      <c r="D177" s="127"/>
      <c r="E177" s="128"/>
      <c r="F177" s="40" t="str">
        <f>VLOOKUP(C177,'[2]Acha Air Sales Price List'!$B$1:$D$65536,3,FALSE)</f>
        <v>first line keep open</v>
      </c>
      <c r="G177" s="19">
        <f>ROUND(IF(ISBLANK(C177),0,VLOOKUP(C177,'[2]Acha Air Sales Price List'!$B$1:$X$65536,12,FALSE)*$L$14),2)</f>
        <v>0</v>
      </c>
      <c r="H177" s="20">
        <f t="shared" si="5"/>
        <v>0</v>
      </c>
      <c r="I177" s="12"/>
    </row>
    <row r="178" spans="1:9" hidden="1">
      <c r="A178" s="11"/>
      <c r="B178" s="1"/>
      <c r="C178" s="36"/>
      <c r="D178" s="127"/>
      <c r="E178" s="128"/>
      <c r="F178" s="40" t="str">
        <f>VLOOKUP(C178,'[2]Acha Air Sales Price List'!$B$1:$D$65536,3,FALSE)</f>
        <v>first line keep open</v>
      </c>
      <c r="G178" s="19">
        <f>ROUND(IF(ISBLANK(C178),0,VLOOKUP(C178,'[2]Acha Air Sales Price List'!$B$1:$X$65536,12,FALSE)*$L$14),2)</f>
        <v>0</v>
      </c>
      <c r="H178" s="20">
        <f t="shared" si="5"/>
        <v>0</v>
      </c>
      <c r="I178" s="12"/>
    </row>
    <row r="179" spans="1:9" hidden="1">
      <c r="A179" s="11"/>
      <c r="B179" s="1"/>
      <c r="C179" s="36"/>
      <c r="D179" s="127"/>
      <c r="E179" s="128"/>
      <c r="F179" s="40" t="str">
        <f>VLOOKUP(C179,'[2]Acha Air Sales Price List'!$B$1:$D$65536,3,FALSE)</f>
        <v>first line keep open</v>
      </c>
      <c r="G179" s="19">
        <f>ROUND(IF(ISBLANK(C179),0,VLOOKUP(C179,'[2]Acha Air Sales Price List'!$B$1:$X$65536,12,FALSE)*$L$14),2)</f>
        <v>0</v>
      </c>
      <c r="H179" s="20">
        <f t="shared" si="5"/>
        <v>0</v>
      </c>
      <c r="I179" s="12"/>
    </row>
    <row r="180" spans="1:9" hidden="1">
      <c r="A180" s="11"/>
      <c r="B180" s="1"/>
      <c r="C180" s="36"/>
      <c r="D180" s="127"/>
      <c r="E180" s="128"/>
      <c r="F180" s="40" t="str">
        <f>VLOOKUP(C180,'[2]Acha Air Sales Price List'!$B$1:$D$65536,3,FALSE)</f>
        <v>first line keep open</v>
      </c>
      <c r="G180" s="19">
        <f>ROUND(IF(ISBLANK(C180),0,VLOOKUP(C180,'[2]Acha Air Sales Price List'!$B$1:$X$65536,12,FALSE)*$L$14),2)</f>
        <v>0</v>
      </c>
      <c r="H180" s="20">
        <f t="shared" si="5"/>
        <v>0</v>
      </c>
      <c r="I180" s="12"/>
    </row>
    <row r="181" spans="1:9" hidden="1">
      <c r="A181" s="11"/>
      <c r="B181" s="1"/>
      <c r="C181" s="36"/>
      <c r="D181" s="127"/>
      <c r="E181" s="128"/>
      <c r="F181" s="40" t="str">
        <f>VLOOKUP(C181,'[2]Acha Air Sales Price List'!$B$1:$D$65536,3,FALSE)</f>
        <v>first line keep open</v>
      </c>
      <c r="G181" s="19">
        <f>ROUND(IF(ISBLANK(C181),0,VLOOKUP(C181,'[2]Acha Air Sales Price List'!$B$1:$X$65536,12,FALSE)*$L$14),2)</f>
        <v>0</v>
      </c>
      <c r="H181" s="20">
        <f t="shared" si="5"/>
        <v>0</v>
      </c>
      <c r="I181" s="12"/>
    </row>
    <row r="182" spans="1:9" hidden="1">
      <c r="A182" s="11"/>
      <c r="B182" s="1"/>
      <c r="C182" s="36"/>
      <c r="D182" s="127"/>
      <c r="E182" s="128"/>
      <c r="F182" s="40" t="str">
        <f>VLOOKUP(C182,'[2]Acha Air Sales Price List'!$B$1:$D$65536,3,FALSE)</f>
        <v>first line keep open</v>
      </c>
      <c r="G182" s="19">
        <f>ROUND(IF(ISBLANK(C182),0,VLOOKUP(C182,'[2]Acha Air Sales Price List'!$B$1:$X$65536,12,FALSE)*$L$14),2)</f>
        <v>0</v>
      </c>
      <c r="H182" s="20">
        <f t="shared" si="5"/>
        <v>0</v>
      </c>
      <c r="I182" s="12"/>
    </row>
    <row r="183" spans="1:9" hidden="1">
      <c r="A183" s="11"/>
      <c r="B183" s="1"/>
      <c r="C183" s="36"/>
      <c r="D183" s="127"/>
      <c r="E183" s="128"/>
      <c r="F183" s="40" t="str">
        <f>VLOOKUP(C183,'[2]Acha Air Sales Price List'!$B$1:$D$65536,3,FALSE)</f>
        <v>first line keep open</v>
      </c>
      <c r="G183" s="19">
        <f>ROUND(IF(ISBLANK(C183),0,VLOOKUP(C183,'[2]Acha Air Sales Price List'!$B$1:$X$65536,12,FALSE)*$L$14),2)</f>
        <v>0</v>
      </c>
      <c r="H183" s="20">
        <f t="shared" si="5"/>
        <v>0</v>
      </c>
      <c r="I183" s="12"/>
    </row>
    <row r="184" spans="1:9" hidden="1">
      <c r="A184" s="11"/>
      <c r="B184" s="1"/>
      <c r="C184" s="36"/>
      <c r="D184" s="127"/>
      <c r="E184" s="128"/>
      <c r="F184" s="40" t="str">
        <f>VLOOKUP(C184,'[2]Acha Air Sales Price List'!$B$1:$D$65536,3,FALSE)</f>
        <v>first line keep open</v>
      </c>
      <c r="G184" s="19">
        <f>ROUND(IF(ISBLANK(C184),0,VLOOKUP(C184,'[2]Acha Air Sales Price List'!$B$1:$X$65536,12,FALSE)*$L$14),2)</f>
        <v>0</v>
      </c>
      <c r="H184" s="20">
        <f t="shared" si="5"/>
        <v>0</v>
      </c>
      <c r="I184" s="12"/>
    </row>
    <row r="185" spans="1:9" hidden="1">
      <c r="A185" s="11"/>
      <c r="B185" s="1"/>
      <c r="C185" s="36"/>
      <c r="D185" s="127"/>
      <c r="E185" s="128"/>
      <c r="F185" s="40" t="str">
        <f>VLOOKUP(C185,'[2]Acha Air Sales Price List'!$B$1:$D$65536,3,FALSE)</f>
        <v>first line keep open</v>
      </c>
      <c r="G185" s="19">
        <f>ROUND(IF(ISBLANK(C185),0,VLOOKUP(C185,'[2]Acha Air Sales Price List'!$B$1:$X$65536,12,FALSE)*$L$14),2)</f>
        <v>0</v>
      </c>
      <c r="H185" s="20">
        <f t="shared" si="5"/>
        <v>0</v>
      </c>
      <c r="I185" s="12"/>
    </row>
    <row r="186" spans="1:9" hidden="1">
      <c r="A186" s="11"/>
      <c r="B186" s="1"/>
      <c r="C186" s="36"/>
      <c r="D186" s="127"/>
      <c r="E186" s="128"/>
      <c r="F186" s="40" t="str">
        <f>VLOOKUP(C186,'[2]Acha Air Sales Price List'!$B$1:$D$65536,3,FALSE)</f>
        <v>first line keep open</v>
      </c>
      <c r="G186" s="19">
        <f>ROUND(IF(ISBLANK(C186),0,VLOOKUP(C186,'[2]Acha Air Sales Price List'!$B$1:$X$65536,12,FALSE)*$L$14),2)</f>
        <v>0</v>
      </c>
      <c r="H186" s="20">
        <f t="shared" si="5"/>
        <v>0</v>
      </c>
      <c r="I186" s="12"/>
    </row>
    <row r="187" spans="1:9" hidden="1">
      <c r="A187" s="11"/>
      <c r="B187" s="1"/>
      <c r="C187" s="36"/>
      <c r="D187" s="127"/>
      <c r="E187" s="128"/>
      <c r="F187" s="40" t="str">
        <f>VLOOKUP(C187,'[2]Acha Air Sales Price List'!$B$1:$D$65536,3,FALSE)</f>
        <v>first line keep open</v>
      </c>
      <c r="G187" s="19">
        <f>ROUND(IF(ISBLANK(C187),0,VLOOKUP(C187,'[2]Acha Air Sales Price List'!$B$1:$X$65536,12,FALSE)*$L$14),2)</f>
        <v>0</v>
      </c>
      <c r="H187" s="20">
        <f t="shared" si="5"/>
        <v>0</v>
      </c>
      <c r="I187" s="12"/>
    </row>
    <row r="188" spans="1:9" hidden="1">
      <c r="A188" s="11"/>
      <c r="B188" s="1"/>
      <c r="C188" s="36"/>
      <c r="D188" s="127"/>
      <c r="E188" s="128"/>
      <c r="F188" s="40" t="str">
        <f>VLOOKUP(C188,'[2]Acha Air Sales Price List'!$B$1:$D$65536,3,FALSE)</f>
        <v>first line keep open</v>
      </c>
      <c r="G188" s="19">
        <f>ROUND(IF(ISBLANK(C188),0,VLOOKUP(C188,'[2]Acha Air Sales Price List'!$B$1:$X$65536,12,FALSE)*$L$14),2)</f>
        <v>0</v>
      </c>
      <c r="H188" s="20">
        <f t="shared" si="5"/>
        <v>0</v>
      </c>
      <c r="I188" s="12"/>
    </row>
    <row r="189" spans="1:9" hidden="1">
      <c r="A189" s="11"/>
      <c r="B189" s="1"/>
      <c r="C189" s="36"/>
      <c r="D189" s="127"/>
      <c r="E189" s="128"/>
      <c r="F189" s="40" t="str">
        <f>VLOOKUP(C189,'[2]Acha Air Sales Price List'!$B$1:$D$65536,3,FALSE)</f>
        <v>first line keep open</v>
      </c>
      <c r="G189" s="19">
        <f>ROUND(IF(ISBLANK(C189),0,VLOOKUP(C189,'[2]Acha Air Sales Price List'!$B$1:$X$65536,12,FALSE)*$L$14),2)</f>
        <v>0</v>
      </c>
      <c r="H189" s="20">
        <f t="shared" si="5"/>
        <v>0</v>
      </c>
      <c r="I189" s="12"/>
    </row>
    <row r="190" spans="1:9" hidden="1">
      <c r="A190" s="11"/>
      <c r="B190" s="1"/>
      <c r="C190" s="36"/>
      <c r="D190" s="127"/>
      <c r="E190" s="128"/>
      <c r="F190" s="40" t="str">
        <f>VLOOKUP(C190,'[2]Acha Air Sales Price List'!$B$1:$D$65536,3,FALSE)</f>
        <v>first line keep open</v>
      </c>
      <c r="G190" s="19">
        <f>ROUND(IF(ISBLANK(C190),0,VLOOKUP(C190,'[2]Acha Air Sales Price List'!$B$1:$X$65536,12,FALSE)*$L$14),2)</f>
        <v>0</v>
      </c>
      <c r="H190" s="20">
        <f t="shared" si="5"/>
        <v>0</v>
      </c>
      <c r="I190" s="12"/>
    </row>
    <row r="191" spans="1:9" hidden="1">
      <c r="A191" s="11"/>
      <c r="B191" s="1"/>
      <c r="C191" s="37"/>
      <c r="D191" s="127"/>
      <c r="E191" s="128"/>
      <c r="F191" s="40" t="str">
        <f>VLOOKUP(C191,'[2]Acha Air Sales Price List'!$B$1:$D$65536,3,FALSE)</f>
        <v>first line keep open</v>
      </c>
      <c r="G191" s="19">
        <f>ROUND(IF(ISBLANK(C191),0,VLOOKUP(C191,'[2]Acha Air Sales Price List'!$B$1:$X$65536,12,FALSE)*$L$14),2)</f>
        <v>0</v>
      </c>
      <c r="H191" s="20">
        <f t="shared" si="5"/>
        <v>0</v>
      </c>
      <c r="I191" s="12"/>
    </row>
    <row r="192" spans="1:9" hidden="1">
      <c r="A192" s="11"/>
      <c r="B192" s="1"/>
      <c r="C192" s="37"/>
      <c r="D192" s="127"/>
      <c r="E192" s="128"/>
      <c r="F192" s="40" t="str">
        <f>VLOOKUP(C192,'[2]Acha Air Sales Price List'!$B$1:$D$65536,3,FALSE)</f>
        <v>first line keep open</v>
      </c>
      <c r="G192" s="19">
        <f>ROUND(IF(ISBLANK(C192),0,VLOOKUP(C192,'[2]Acha Air Sales Price List'!$B$1:$X$65536,12,FALSE)*$L$14),2)</f>
        <v>0</v>
      </c>
      <c r="H192" s="20">
        <f t="shared" si="5"/>
        <v>0</v>
      </c>
      <c r="I192" s="12"/>
    </row>
    <row r="193" spans="1:9" hidden="1">
      <c r="A193" s="11"/>
      <c r="B193" s="1"/>
      <c r="C193" s="36"/>
      <c r="D193" s="127"/>
      <c r="E193" s="128"/>
      <c r="F193" s="40" t="str">
        <f>VLOOKUP(C193,'[2]Acha Air Sales Price List'!$B$1:$D$65536,3,FALSE)</f>
        <v>first line keep open</v>
      </c>
      <c r="G193" s="19">
        <f>ROUND(IF(ISBLANK(C193),0,VLOOKUP(C193,'[2]Acha Air Sales Price List'!$B$1:$X$65536,12,FALSE)*$L$14),2)</f>
        <v>0</v>
      </c>
      <c r="H193" s="20">
        <f t="shared" si="5"/>
        <v>0</v>
      </c>
      <c r="I193" s="12"/>
    </row>
    <row r="194" spans="1:9" hidden="1">
      <c r="A194" s="11"/>
      <c r="B194" s="1"/>
      <c r="C194" s="36"/>
      <c r="D194" s="127"/>
      <c r="E194" s="128"/>
      <c r="F194" s="40" t="str">
        <f>VLOOKUP(C194,'[2]Acha Air Sales Price List'!$B$1:$D$65536,3,FALSE)</f>
        <v>first line keep open</v>
      </c>
      <c r="G194" s="19">
        <f>ROUND(IF(ISBLANK(C194),0,VLOOKUP(C194,'[2]Acha Air Sales Price List'!$B$1:$X$65536,12,FALSE)*$L$14),2)</f>
        <v>0</v>
      </c>
      <c r="H194" s="20">
        <f t="shared" si="5"/>
        <v>0</v>
      </c>
      <c r="I194" s="12"/>
    </row>
    <row r="195" spans="1:9" hidden="1">
      <c r="A195" s="11"/>
      <c r="B195" s="1"/>
      <c r="C195" s="36"/>
      <c r="D195" s="127"/>
      <c r="E195" s="128"/>
      <c r="F195" s="40" t="str">
        <f>VLOOKUP(C195,'[2]Acha Air Sales Price List'!$B$1:$D$65536,3,FALSE)</f>
        <v>first line keep open</v>
      </c>
      <c r="G195" s="19">
        <f>ROUND(IF(ISBLANK(C195),0,VLOOKUP(C195,'[2]Acha Air Sales Price List'!$B$1:$X$65536,12,FALSE)*$L$14),2)</f>
        <v>0</v>
      </c>
      <c r="H195" s="20">
        <f t="shared" si="5"/>
        <v>0</v>
      </c>
      <c r="I195" s="12"/>
    </row>
    <row r="196" spans="1:9" hidden="1">
      <c r="A196" s="11"/>
      <c r="B196" s="1"/>
      <c r="C196" s="36"/>
      <c r="D196" s="127"/>
      <c r="E196" s="128"/>
      <c r="F196" s="40" t="str">
        <f>VLOOKUP(C196,'[2]Acha Air Sales Price List'!$B$1:$D$65536,3,FALSE)</f>
        <v>first line keep open</v>
      </c>
      <c r="G196" s="19">
        <f>ROUND(IF(ISBLANK(C196),0,VLOOKUP(C196,'[2]Acha Air Sales Price List'!$B$1:$X$65536,12,FALSE)*$L$14),2)</f>
        <v>0</v>
      </c>
      <c r="H196" s="20">
        <f t="shared" si="5"/>
        <v>0</v>
      </c>
      <c r="I196" s="12"/>
    </row>
    <row r="197" spans="1:9" hidden="1">
      <c r="A197" s="11"/>
      <c r="B197" s="1"/>
      <c r="C197" s="36"/>
      <c r="D197" s="127"/>
      <c r="E197" s="128"/>
      <c r="F197" s="40" t="str">
        <f>VLOOKUP(C197,'[2]Acha Air Sales Price List'!$B$1:$D$65536,3,FALSE)</f>
        <v>first line keep open</v>
      </c>
      <c r="G197" s="19">
        <f>ROUND(IF(ISBLANK(C197),0,VLOOKUP(C197,'[2]Acha Air Sales Price List'!$B$1:$X$65536,12,FALSE)*$L$14),2)</f>
        <v>0</v>
      </c>
      <c r="H197" s="20">
        <f t="shared" si="5"/>
        <v>0</v>
      </c>
      <c r="I197" s="12"/>
    </row>
    <row r="198" spans="1:9" hidden="1">
      <c r="A198" s="11"/>
      <c r="B198" s="1"/>
      <c r="C198" s="36"/>
      <c r="D198" s="127"/>
      <c r="E198" s="128"/>
      <c r="F198" s="40" t="str">
        <f>VLOOKUP(C198,'[2]Acha Air Sales Price List'!$B$1:$D$65536,3,FALSE)</f>
        <v>first line keep open</v>
      </c>
      <c r="G198" s="19">
        <f>ROUND(IF(ISBLANK(C198),0,VLOOKUP(C198,'[2]Acha Air Sales Price List'!$B$1:$X$65536,12,FALSE)*$L$14),2)</f>
        <v>0</v>
      </c>
      <c r="H198" s="20">
        <f t="shared" si="5"/>
        <v>0</v>
      </c>
      <c r="I198" s="12"/>
    </row>
    <row r="199" spans="1:9" hidden="1">
      <c r="A199" s="11"/>
      <c r="B199" s="1"/>
      <c r="C199" s="36"/>
      <c r="D199" s="127"/>
      <c r="E199" s="128"/>
      <c r="F199" s="40" t="str">
        <f>VLOOKUP(C199,'[2]Acha Air Sales Price List'!$B$1:$D$65536,3,FALSE)</f>
        <v>first line keep open</v>
      </c>
      <c r="G199" s="19">
        <f>ROUND(IF(ISBLANK(C199),0,VLOOKUP(C199,'[2]Acha Air Sales Price List'!$B$1:$X$65536,12,FALSE)*$L$14),2)</f>
        <v>0</v>
      </c>
      <c r="H199" s="20">
        <f t="shared" si="5"/>
        <v>0</v>
      </c>
      <c r="I199" s="12"/>
    </row>
    <row r="200" spans="1:9" hidden="1">
      <c r="A200" s="11"/>
      <c r="B200" s="1"/>
      <c r="C200" s="36"/>
      <c r="D200" s="127"/>
      <c r="E200" s="128"/>
      <c r="F200" s="40" t="str">
        <f>VLOOKUP(C200,'[2]Acha Air Sales Price List'!$B$1:$D$65536,3,FALSE)</f>
        <v>first line keep open</v>
      </c>
      <c r="G200" s="19">
        <f>ROUND(IF(ISBLANK(C200),0,VLOOKUP(C200,'[2]Acha Air Sales Price List'!$B$1:$X$65536,12,FALSE)*$L$14),2)</f>
        <v>0</v>
      </c>
      <c r="H200" s="20">
        <f t="shared" si="5"/>
        <v>0</v>
      </c>
      <c r="I200" s="12"/>
    </row>
    <row r="201" spans="1:9" hidden="1">
      <c r="A201" s="11"/>
      <c r="B201" s="1"/>
      <c r="C201" s="36"/>
      <c r="D201" s="127"/>
      <c r="E201" s="128"/>
      <c r="F201" s="40" t="str">
        <f>VLOOKUP(C201,'[2]Acha Air Sales Price List'!$B$1:$D$65536,3,FALSE)</f>
        <v>first line keep open</v>
      </c>
      <c r="G201" s="19">
        <f>ROUND(IF(ISBLANK(C201),0,VLOOKUP(C201,'[2]Acha Air Sales Price List'!$B$1:$X$65536,12,FALSE)*$L$14),2)</f>
        <v>0</v>
      </c>
      <c r="H201" s="20">
        <f t="shared" si="5"/>
        <v>0</v>
      </c>
      <c r="I201" s="12"/>
    </row>
    <row r="202" spans="1:9" hidden="1">
      <c r="A202" s="11"/>
      <c r="B202" s="1"/>
      <c r="C202" s="36"/>
      <c r="D202" s="127"/>
      <c r="E202" s="128"/>
      <c r="F202" s="40" t="str">
        <f>VLOOKUP(C202,'[2]Acha Air Sales Price List'!$B$1:$D$65536,3,FALSE)</f>
        <v>first line keep open</v>
      </c>
      <c r="G202" s="19">
        <f>ROUND(IF(ISBLANK(C202),0,VLOOKUP(C202,'[2]Acha Air Sales Price List'!$B$1:$X$65536,12,FALSE)*$L$14),2)</f>
        <v>0</v>
      </c>
      <c r="H202" s="20">
        <f t="shared" si="5"/>
        <v>0</v>
      </c>
      <c r="I202" s="12"/>
    </row>
    <row r="203" spans="1:9" hidden="1">
      <c r="A203" s="11"/>
      <c r="B203" s="1"/>
      <c r="C203" s="37"/>
      <c r="D203" s="127"/>
      <c r="E203" s="128"/>
      <c r="F203" s="40" t="str">
        <f>VLOOKUP(C203,'[2]Acha Air Sales Price List'!$B$1:$D$65536,3,FALSE)</f>
        <v>first line keep open</v>
      </c>
      <c r="G203" s="19">
        <f>ROUND(IF(ISBLANK(C203),0,VLOOKUP(C203,'[2]Acha Air Sales Price List'!$B$1:$X$65536,12,FALSE)*$L$14),2)</f>
        <v>0</v>
      </c>
      <c r="H203" s="20">
        <f t="shared" si="5"/>
        <v>0</v>
      </c>
      <c r="I203" s="12"/>
    </row>
    <row r="204" spans="1:9" hidden="1">
      <c r="A204" s="11"/>
      <c r="B204" s="1"/>
      <c r="C204" s="36"/>
      <c r="D204" s="127"/>
      <c r="E204" s="128"/>
      <c r="F204" s="40" t="str">
        <f>VLOOKUP(C204,'[2]Acha Air Sales Price List'!$B$1:$D$65536,3,FALSE)</f>
        <v>first line keep open</v>
      </c>
      <c r="G204" s="19">
        <f>ROUND(IF(ISBLANK(C204),0,VLOOKUP(C204,'[2]Acha Air Sales Price List'!$B$1:$X$65536,12,FALSE)*$L$14),2)</f>
        <v>0</v>
      </c>
      <c r="H204" s="20">
        <f t="shared" si="5"/>
        <v>0</v>
      </c>
      <c r="I204" s="12"/>
    </row>
    <row r="205" spans="1:9" hidden="1">
      <c r="A205" s="11"/>
      <c r="B205" s="1"/>
      <c r="C205" s="36"/>
      <c r="D205" s="127"/>
      <c r="E205" s="128"/>
      <c r="F205" s="40" t="str">
        <f>VLOOKUP(C205,'[2]Acha Air Sales Price List'!$B$1:$D$65536,3,FALSE)</f>
        <v>first line keep open</v>
      </c>
      <c r="G205" s="19">
        <f>ROUND(IF(ISBLANK(C205),0,VLOOKUP(C205,'[2]Acha Air Sales Price List'!$B$1:$X$65536,12,FALSE)*$L$14),2)</f>
        <v>0</v>
      </c>
      <c r="H205" s="20">
        <f t="shared" si="5"/>
        <v>0</v>
      </c>
      <c r="I205" s="12"/>
    </row>
    <row r="206" spans="1:9" hidden="1">
      <c r="A206" s="11"/>
      <c r="B206" s="1"/>
      <c r="C206" s="36"/>
      <c r="D206" s="127"/>
      <c r="E206" s="128"/>
      <c r="F206" s="40" t="str">
        <f>VLOOKUP(C206,'[2]Acha Air Sales Price List'!$B$1:$D$65536,3,FALSE)</f>
        <v>first line keep open</v>
      </c>
      <c r="G206" s="19">
        <f>ROUND(IF(ISBLANK(C206),0,VLOOKUP(C206,'[2]Acha Air Sales Price List'!$B$1:$X$65536,12,FALSE)*$L$14),2)</f>
        <v>0</v>
      </c>
      <c r="H206" s="20">
        <f t="shared" si="5"/>
        <v>0</v>
      </c>
      <c r="I206" s="12"/>
    </row>
    <row r="207" spans="1:9" hidden="1">
      <c r="A207" s="11"/>
      <c r="B207" s="1"/>
      <c r="C207" s="36"/>
      <c r="D207" s="127"/>
      <c r="E207" s="128"/>
      <c r="F207" s="40" t="str">
        <f>VLOOKUP(C207,'[2]Acha Air Sales Price List'!$B$1:$D$65536,3,FALSE)</f>
        <v>first line keep open</v>
      </c>
      <c r="G207" s="19">
        <f>ROUND(IF(ISBLANK(C207),0,VLOOKUP(C207,'[2]Acha Air Sales Price List'!$B$1:$X$65536,12,FALSE)*$L$14),2)</f>
        <v>0</v>
      </c>
      <c r="H207" s="20">
        <f t="shared" si="5"/>
        <v>0</v>
      </c>
      <c r="I207" s="12"/>
    </row>
    <row r="208" spans="1:9" hidden="1">
      <c r="A208" s="11"/>
      <c r="B208" s="1"/>
      <c r="C208" s="36"/>
      <c r="D208" s="127"/>
      <c r="E208" s="128"/>
      <c r="F208" s="40" t="str">
        <f>VLOOKUP(C208,'[2]Acha Air Sales Price List'!$B$1:$D$65536,3,FALSE)</f>
        <v>first line keep open</v>
      </c>
      <c r="G208" s="19">
        <f>ROUND(IF(ISBLANK(C208),0,VLOOKUP(C208,'[2]Acha Air Sales Price List'!$B$1:$X$65536,12,FALSE)*$L$14),2)</f>
        <v>0</v>
      </c>
      <c r="H208" s="20">
        <f t="shared" si="5"/>
        <v>0</v>
      </c>
      <c r="I208" s="12"/>
    </row>
    <row r="209" spans="1:9" hidden="1">
      <c r="A209" s="11"/>
      <c r="B209" s="1"/>
      <c r="C209" s="36"/>
      <c r="D209" s="127"/>
      <c r="E209" s="128"/>
      <c r="F209" s="40" t="str">
        <f>VLOOKUP(C209,'[2]Acha Air Sales Price List'!$B$1:$D$65536,3,FALSE)</f>
        <v>first line keep open</v>
      </c>
      <c r="G209" s="19">
        <f>ROUND(IF(ISBLANK(C209),0,VLOOKUP(C209,'[2]Acha Air Sales Price List'!$B$1:$X$65536,12,FALSE)*$L$14),2)</f>
        <v>0</v>
      </c>
      <c r="H209" s="20">
        <f t="shared" si="5"/>
        <v>0</v>
      </c>
      <c r="I209" s="12"/>
    </row>
    <row r="210" spans="1:9" hidden="1">
      <c r="A210" s="11"/>
      <c r="B210" s="1"/>
      <c r="C210" s="36"/>
      <c r="D210" s="127"/>
      <c r="E210" s="128"/>
      <c r="F210" s="40" t="str">
        <f>VLOOKUP(C210,'[2]Acha Air Sales Price List'!$B$1:$D$65536,3,FALSE)</f>
        <v>first line keep open</v>
      </c>
      <c r="G210" s="19">
        <f>ROUND(IF(ISBLANK(C210),0,VLOOKUP(C210,'[2]Acha Air Sales Price List'!$B$1:$X$65536,12,FALSE)*$L$14),2)</f>
        <v>0</v>
      </c>
      <c r="H210" s="20">
        <f t="shared" si="5"/>
        <v>0</v>
      </c>
      <c r="I210" s="12"/>
    </row>
    <row r="211" spans="1:9" hidden="1">
      <c r="A211" s="11"/>
      <c r="B211" s="1"/>
      <c r="C211" s="36"/>
      <c r="D211" s="127"/>
      <c r="E211" s="128"/>
      <c r="F211" s="40" t="str">
        <f>VLOOKUP(C211,'[2]Acha Air Sales Price List'!$B$1:$D$65536,3,FALSE)</f>
        <v>first line keep open</v>
      </c>
      <c r="G211" s="19">
        <f>ROUND(IF(ISBLANK(C211),0,VLOOKUP(C211,'[2]Acha Air Sales Price List'!$B$1:$X$65536,12,FALSE)*$L$14),2)</f>
        <v>0</v>
      </c>
      <c r="H211" s="20">
        <f t="shared" si="5"/>
        <v>0</v>
      </c>
      <c r="I211" s="12"/>
    </row>
    <row r="212" spans="1:9" hidden="1">
      <c r="A212" s="11"/>
      <c r="B212" s="1"/>
      <c r="C212" s="36"/>
      <c r="D212" s="127"/>
      <c r="E212" s="128"/>
      <c r="F212" s="40" t="str">
        <f>VLOOKUP(C212,'[2]Acha Air Sales Price List'!$B$1:$D$65536,3,FALSE)</f>
        <v>first line keep open</v>
      </c>
      <c r="G212" s="19">
        <f>ROUND(IF(ISBLANK(C212),0,VLOOKUP(C212,'[2]Acha Air Sales Price List'!$B$1:$X$65536,12,FALSE)*$L$14),2)</f>
        <v>0</v>
      </c>
      <c r="H212" s="20">
        <f t="shared" si="5"/>
        <v>0</v>
      </c>
      <c r="I212" s="12"/>
    </row>
    <row r="213" spans="1:9" hidden="1">
      <c r="A213" s="11"/>
      <c r="B213" s="1"/>
      <c r="C213" s="36"/>
      <c r="D213" s="127"/>
      <c r="E213" s="128"/>
      <c r="F213" s="40" t="str">
        <f>VLOOKUP(C213,'[2]Acha Air Sales Price List'!$B$1:$D$65536,3,FALSE)</f>
        <v>first line keep open</v>
      </c>
      <c r="G213" s="19">
        <f>ROUND(IF(ISBLANK(C213),0,VLOOKUP(C213,'[2]Acha Air Sales Price List'!$B$1:$X$65536,12,FALSE)*$L$14),2)</f>
        <v>0</v>
      </c>
      <c r="H213" s="20">
        <f t="shared" si="5"/>
        <v>0</v>
      </c>
      <c r="I213" s="12"/>
    </row>
    <row r="214" spans="1:9" hidden="1">
      <c r="A214" s="11"/>
      <c r="B214" s="1"/>
      <c r="C214" s="36"/>
      <c r="D214" s="127"/>
      <c r="E214" s="128"/>
      <c r="F214" s="40" t="str">
        <f>VLOOKUP(C214,'[2]Acha Air Sales Price List'!$B$1:$D$65536,3,FALSE)</f>
        <v>first line keep open</v>
      </c>
      <c r="G214" s="19">
        <f>ROUND(IF(ISBLANK(C214),0,VLOOKUP(C214,'[2]Acha Air Sales Price List'!$B$1:$X$65536,12,FALSE)*$L$14),2)</f>
        <v>0</v>
      </c>
      <c r="H214" s="20">
        <f t="shared" si="5"/>
        <v>0</v>
      </c>
      <c r="I214" s="12"/>
    </row>
    <row r="215" spans="1:9" hidden="1">
      <c r="A215" s="11"/>
      <c r="B215" s="1"/>
      <c r="C215" s="36"/>
      <c r="D215" s="127"/>
      <c r="E215" s="128"/>
      <c r="F215" s="40" t="str">
        <f>VLOOKUP(C215,'[2]Acha Air Sales Price List'!$B$1:$D$65536,3,FALSE)</f>
        <v>first line keep open</v>
      </c>
      <c r="G215" s="19">
        <f>ROUND(IF(ISBLANK(C215),0,VLOOKUP(C215,'[2]Acha Air Sales Price List'!$B$1:$X$65536,12,FALSE)*$L$14),2)</f>
        <v>0</v>
      </c>
      <c r="H215" s="20">
        <f t="shared" si="5"/>
        <v>0</v>
      </c>
      <c r="I215" s="12"/>
    </row>
    <row r="216" spans="1:9" hidden="1">
      <c r="A216" s="11"/>
      <c r="B216" s="1"/>
      <c r="C216" s="36"/>
      <c r="D216" s="127"/>
      <c r="E216" s="128"/>
      <c r="F216" s="40" t="str">
        <f>VLOOKUP(C216,'[2]Acha Air Sales Price List'!$B$1:$D$65536,3,FALSE)</f>
        <v>first line keep open</v>
      </c>
      <c r="G216" s="19">
        <f>ROUND(IF(ISBLANK(C216),0,VLOOKUP(C216,'[2]Acha Air Sales Price List'!$B$1:$X$65536,12,FALSE)*$L$14),2)</f>
        <v>0</v>
      </c>
      <c r="H216" s="20">
        <f t="shared" si="5"/>
        <v>0</v>
      </c>
      <c r="I216" s="12"/>
    </row>
    <row r="217" spans="1:9" hidden="1">
      <c r="A217" s="11"/>
      <c r="B217" s="1"/>
      <c r="C217" s="36"/>
      <c r="D217" s="127"/>
      <c r="E217" s="128"/>
      <c r="F217" s="40" t="str">
        <f>VLOOKUP(C217,'[2]Acha Air Sales Price List'!$B$1:$D$65536,3,FALSE)</f>
        <v>first line keep open</v>
      </c>
      <c r="G217" s="19">
        <f>ROUND(IF(ISBLANK(C217),0,VLOOKUP(C217,'[2]Acha Air Sales Price List'!$B$1:$X$65536,12,FALSE)*$L$14),2)</f>
        <v>0</v>
      </c>
      <c r="H217" s="20">
        <f t="shared" si="5"/>
        <v>0</v>
      </c>
      <c r="I217" s="12"/>
    </row>
    <row r="218" spans="1:9" hidden="1">
      <c r="A218" s="11"/>
      <c r="B218" s="1"/>
      <c r="C218" s="36"/>
      <c r="D218" s="127"/>
      <c r="E218" s="128"/>
      <c r="F218" s="40" t="str">
        <f>VLOOKUP(C218,'[2]Acha Air Sales Price List'!$B$1:$D$65536,3,FALSE)</f>
        <v>first line keep open</v>
      </c>
      <c r="G218" s="19">
        <f>ROUND(IF(ISBLANK(C218),0,VLOOKUP(C218,'[2]Acha Air Sales Price List'!$B$1:$X$65536,12,FALSE)*$L$14),2)</f>
        <v>0</v>
      </c>
      <c r="H218" s="20">
        <f t="shared" si="5"/>
        <v>0</v>
      </c>
      <c r="I218" s="12"/>
    </row>
    <row r="219" spans="1:9" hidden="1">
      <c r="A219" s="11"/>
      <c r="B219" s="1"/>
      <c r="C219" s="36"/>
      <c r="D219" s="127"/>
      <c r="E219" s="128"/>
      <c r="F219" s="40" t="str">
        <f>VLOOKUP(C219,'[2]Acha Air Sales Price List'!$B$1:$D$65536,3,FALSE)</f>
        <v>first line keep open</v>
      </c>
      <c r="G219" s="19">
        <f>ROUND(IF(ISBLANK(C219),0,VLOOKUP(C219,'[2]Acha Air Sales Price List'!$B$1:$X$65536,12,FALSE)*$L$14),2)</f>
        <v>0</v>
      </c>
      <c r="H219" s="20">
        <f t="shared" si="5"/>
        <v>0</v>
      </c>
      <c r="I219" s="12"/>
    </row>
    <row r="220" spans="1:9" hidden="1">
      <c r="A220" s="11"/>
      <c r="B220" s="1"/>
      <c r="C220" s="36"/>
      <c r="D220" s="127"/>
      <c r="E220" s="128"/>
      <c r="F220" s="40" t="str">
        <f>VLOOKUP(C220,'[2]Acha Air Sales Price List'!$B$1:$D$65536,3,FALSE)</f>
        <v>first line keep open</v>
      </c>
      <c r="G220" s="19">
        <f>ROUND(IF(ISBLANK(C220),0,VLOOKUP(C220,'[2]Acha Air Sales Price List'!$B$1:$X$65536,12,FALSE)*$L$14),2)</f>
        <v>0</v>
      </c>
      <c r="H220" s="20">
        <f t="shared" si="5"/>
        <v>0</v>
      </c>
      <c r="I220" s="12"/>
    </row>
    <row r="221" spans="1:9" hidden="1">
      <c r="A221" s="11"/>
      <c r="B221" s="1"/>
      <c r="C221" s="36"/>
      <c r="D221" s="127"/>
      <c r="E221" s="128"/>
      <c r="F221" s="40" t="str">
        <f>VLOOKUP(C221,'[2]Acha Air Sales Price List'!$B$1:$D$65536,3,FALSE)</f>
        <v>first line keep open</v>
      </c>
      <c r="G221" s="19">
        <f>ROUND(IF(ISBLANK(C221),0,VLOOKUP(C221,'[2]Acha Air Sales Price List'!$B$1:$X$65536,12,FALSE)*$L$14),2)</f>
        <v>0</v>
      </c>
      <c r="H221" s="20">
        <f t="shared" si="5"/>
        <v>0</v>
      </c>
      <c r="I221" s="12"/>
    </row>
    <row r="222" spans="1:9" hidden="1">
      <c r="A222" s="11"/>
      <c r="B222" s="1"/>
      <c r="C222" s="36"/>
      <c r="D222" s="127"/>
      <c r="E222" s="128"/>
      <c r="F222" s="40" t="str">
        <f>VLOOKUP(C222,'[2]Acha Air Sales Price List'!$B$1:$D$65536,3,FALSE)</f>
        <v>first line keep open</v>
      </c>
      <c r="G222" s="19">
        <f>ROUND(IF(ISBLANK(C222),0,VLOOKUP(C222,'[2]Acha Air Sales Price List'!$B$1:$X$65536,12,FALSE)*$L$14),2)</f>
        <v>0</v>
      </c>
      <c r="H222" s="20">
        <f t="shared" si="5"/>
        <v>0</v>
      </c>
      <c r="I222" s="12"/>
    </row>
    <row r="223" spans="1:9" hidden="1">
      <c r="A223" s="11"/>
      <c r="B223" s="1"/>
      <c r="C223" s="36"/>
      <c r="D223" s="127"/>
      <c r="E223" s="128"/>
      <c r="F223" s="40" t="str">
        <f>VLOOKUP(C223,'[2]Acha Air Sales Price List'!$B$1:$D$65536,3,FALSE)</f>
        <v>first line keep open</v>
      </c>
      <c r="G223" s="19">
        <f>ROUND(IF(ISBLANK(C223),0,VLOOKUP(C223,'[2]Acha Air Sales Price List'!$B$1:$X$65536,12,FALSE)*$L$14),2)</f>
        <v>0</v>
      </c>
      <c r="H223" s="20">
        <f t="shared" si="5"/>
        <v>0</v>
      </c>
      <c r="I223" s="12"/>
    </row>
    <row r="224" spans="1:9" hidden="1">
      <c r="A224" s="11"/>
      <c r="B224" s="1"/>
      <c r="C224" s="36"/>
      <c r="D224" s="127"/>
      <c r="E224" s="128"/>
      <c r="F224" s="40" t="str">
        <f>VLOOKUP(C224,'[2]Acha Air Sales Price List'!$B$1:$D$65536,3,FALSE)</f>
        <v>first line keep open</v>
      </c>
      <c r="G224" s="19">
        <f>ROUND(IF(ISBLANK(C224),0,VLOOKUP(C224,'[2]Acha Air Sales Price List'!$B$1:$X$65536,12,FALSE)*$L$14),2)</f>
        <v>0</v>
      </c>
      <c r="H224" s="20">
        <f t="shared" si="5"/>
        <v>0</v>
      </c>
      <c r="I224" s="12"/>
    </row>
    <row r="225" spans="1:9" hidden="1">
      <c r="A225" s="11"/>
      <c r="B225" s="1"/>
      <c r="C225" s="36"/>
      <c r="D225" s="127"/>
      <c r="E225" s="128"/>
      <c r="F225" s="40" t="str">
        <f>VLOOKUP(C225,'[2]Acha Air Sales Price List'!$B$1:$D$65536,3,FALSE)</f>
        <v>first line keep open</v>
      </c>
      <c r="G225" s="19">
        <f>ROUND(IF(ISBLANK(C225),0,VLOOKUP(C225,'[2]Acha Air Sales Price List'!$B$1:$X$65536,12,FALSE)*$L$14),2)</f>
        <v>0</v>
      </c>
      <c r="H225" s="20">
        <f t="shared" si="5"/>
        <v>0</v>
      </c>
      <c r="I225" s="12"/>
    </row>
    <row r="226" spans="1:9" hidden="1">
      <c r="A226" s="11"/>
      <c r="B226" s="1"/>
      <c r="C226" s="36"/>
      <c r="D226" s="127"/>
      <c r="E226" s="128"/>
      <c r="F226" s="40" t="str">
        <f>VLOOKUP(C226,'[2]Acha Air Sales Price List'!$B$1:$D$65536,3,FALSE)</f>
        <v>first line keep open</v>
      </c>
      <c r="G226" s="19">
        <f>ROUND(IF(ISBLANK(C226),0,VLOOKUP(C226,'[2]Acha Air Sales Price List'!$B$1:$X$65536,12,FALSE)*$L$14),2)</f>
        <v>0</v>
      </c>
      <c r="H226" s="20">
        <f t="shared" si="5"/>
        <v>0</v>
      </c>
      <c r="I226" s="12"/>
    </row>
    <row r="227" spans="1:9" hidden="1">
      <c r="A227" s="11"/>
      <c r="B227" s="1"/>
      <c r="C227" s="36"/>
      <c r="D227" s="127"/>
      <c r="E227" s="128"/>
      <c r="F227" s="40" t="str">
        <f>VLOOKUP(C227,'[2]Acha Air Sales Price List'!$B$1:$D$65536,3,FALSE)</f>
        <v>first line keep open</v>
      </c>
      <c r="G227" s="19">
        <f>ROUND(IF(ISBLANK(C227),0,VLOOKUP(C227,'[2]Acha Air Sales Price List'!$B$1:$X$65536,12,FALSE)*$L$14),2)</f>
        <v>0</v>
      </c>
      <c r="H227" s="20">
        <f t="shared" si="5"/>
        <v>0</v>
      </c>
      <c r="I227" s="12"/>
    </row>
    <row r="228" spans="1:9" hidden="1">
      <c r="A228" s="11"/>
      <c r="B228" s="1"/>
      <c r="C228" s="36"/>
      <c r="D228" s="127"/>
      <c r="E228" s="128"/>
      <c r="F228" s="40" t="str">
        <f>VLOOKUP(C228,'[2]Acha Air Sales Price List'!$B$1:$D$65536,3,FALSE)</f>
        <v>first line keep open</v>
      </c>
      <c r="G228" s="19">
        <f>ROUND(IF(ISBLANK(C228),0,VLOOKUP(C228,'[2]Acha Air Sales Price List'!$B$1:$X$65536,12,FALSE)*$L$14),2)</f>
        <v>0</v>
      </c>
      <c r="H228" s="20">
        <f t="shared" si="5"/>
        <v>0</v>
      </c>
      <c r="I228" s="12"/>
    </row>
    <row r="229" spans="1:9" hidden="1">
      <c r="A229" s="11"/>
      <c r="B229" s="1"/>
      <c r="C229" s="36"/>
      <c r="D229" s="127"/>
      <c r="E229" s="128"/>
      <c r="F229" s="40" t="str">
        <f>VLOOKUP(C229,'[2]Acha Air Sales Price List'!$B$1:$D$65536,3,FALSE)</f>
        <v>first line keep open</v>
      </c>
      <c r="G229" s="19">
        <f>ROUND(IF(ISBLANK(C229),0,VLOOKUP(C229,'[2]Acha Air Sales Price List'!$B$1:$X$65536,12,FALSE)*$L$14),2)</f>
        <v>0</v>
      </c>
      <c r="H229" s="20">
        <f t="shared" si="5"/>
        <v>0</v>
      </c>
      <c r="I229" s="12"/>
    </row>
    <row r="230" spans="1:9" hidden="1">
      <c r="A230" s="11"/>
      <c r="B230" s="1"/>
      <c r="C230" s="36"/>
      <c r="D230" s="127"/>
      <c r="E230" s="128"/>
      <c r="F230" s="40" t="str">
        <f>VLOOKUP(C230,'[2]Acha Air Sales Price List'!$B$1:$D$65536,3,FALSE)</f>
        <v>first line keep open</v>
      </c>
      <c r="G230" s="19">
        <f>ROUND(IF(ISBLANK(C230),0,VLOOKUP(C230,'[2]Acha Air Sales Price List'!$B$1:$X$65536,12,FALSE)*$L$14),2)</f>
        <v>0</v>
      </c>
      <c r="H230" s="20">
        <f t="shared" si="5"/>
        <v>0</v>
      </c>
      <c r="I230" s="12"/>
    </row>
    <row r="231" spans="1:9" hidden="1">
      <c r="A231" s="11"/>
      <c r="B231" s="1"/>
      <c r="C231" s="37"/>
      <c r="D231" s="127"/>
      <c r="E231" s="128"/>
      <c r="F231" s="40" t="str">
        <f>VLOOKUP(C231,'[2]Acha Air Sales Price List'!$B$1:$D$65536,3,FALSE)</f>
        <v>first line keep open</v>
      </c>
      <c r="G231" s="19">
        <f>ROUND(IF(ISBLANK(C231),0,VLOOKUP(C231,'[2]Acha Air Sales Price List'!$B$1:$X$65536,12,FALSE)*$L$14),2)</f>
        <v>0</v>
      </c>
      <c r="H231" s="20">
        <f>ROUND(IF(ISNUMBER(B231), G231*B231, 0),5)</f>
        <v>0</v>
      </c>
      <c r="I231" s="12"/>
    </row>
    <row r="232" spans="1:9" hidden="1">
      <c r="A232" s="11"/>
      <c r="B232" s="1"/>
      <c r="C232" s="36"/>
      <c r="D232" s="127"/>
      <c r="E232" s="128"/>
      <c r="F232" s="40" t="str">
        <f>VLOOKUP(C232,'[2]Acha Air Sales Price List'!$B$1:$D$65536,3,FALSE)</f>
        <v>first line keep open</v>
      </c>
      <c r="G232" s="19">
        <f>ROUND(IF(ISBLANK(C232),0,VLOOKUP(C232,'[2]Acha Air Sales Price List'!$B$1:$X$65536,12,FALSE)*$L$14),2)</f>
        <v>0</v>
      </c>
      <c r="H232" s="20">
        <f t="shared" ref="H232:H282" si="6">ROUND(IF(ISNUMBER(B232), G232*B232, 0),5)</f>
        <v>0</v>
      </c>
      <c r="I232" s="12"/>
    </row>
    <row r="233" spans="1:9" hidden="1">
      <c r="A233" s="11"/>
      <c r="B233" s="1"/>
      <c r="C233" s="36"/>
      <c r="D233" s="127"/>
      <c r="E233" s="128"/>
      <c r="F233" s="40" t="str">
        <f>VLOOKUP(C233,'[2]Acha Air Sales Price List'!$B$1:$D$65536,3,FALSE)</f>
        <v>first line keep open</v>
      </c>
      <c r="G233" s="19">
        <f>ROUND(IF(ISBLANK(C233),0,VLOOKUP(C233,'[2]Acha Air Sales Price List'!$B$1:$X$65536,12,FALSE)*$L$14),2)</f>
        <v>0</v>
      </c>
      <c r="H233" s="20">
        <f t="shared" si="6"/>
        <v>0</v>
      </c>
      <c r="I233" s="12"/>
    </row>
    <row r="234" spans="1:9" hidden="1">
      <c r="A234" s="11"/>
      <c r="B234" s="1"/>
      <c r="C234" s="36"/>
      <c r="D234" s="127"/>
      <c r="E234" s="128"/>
      <c r="F234" s="40" t="str">
        <f>VLOOKUP(C234,'[2]Acha Air Sales Price List'!$B$1:$D$65536,3,FALSE)</f>
        <v>first line keep open</v>
      </c>
      <c r="G234" s="19">
        <f>ROUND(IF(ISBLANK(C234),0,VLOOKUP(C234,'[2]Acha Air Sales Price List'!$B$1:$X$65536,12,FALSE)*$L$14),2)</f>
        <v>0</v>
      </c>
      <c r="H234" s="20">
        <f t="shared" si="6"/>
        <v>0</v>
      </c>
      <c r="I234" s="12"/>
    </row>
    <row r="235" spans="1:9" hidden="1">
      <c r="A235" s="11"/>
      <c r="B235" s="1"/>
      <c r="C235" s="36"/>
      <c r="D235" s="127"/>
      <c r="E235" s="128"/>
      <c r="F235" s="40" t="str">
        <f>VLOOKUP(C235,'[2]Acha Air Sales Price List'!$B$1:$D$65536,3,FALSE)</f>
        <v>first line keep open</v>
      </c>
      <c r="G235" s="19">
        <f>ROUND(IF(ISBLANK(C235),0,VLOOKUP(C235,'[2]Acha Air Sales Price List'!$B$1:$X$65536,12,FALSE)*$L$14),2)</f>
        <v>0</v>
      </c>
      <c r="H235" s="20">
        <f t="shared" si="6"/>
        <v>0</v>
      </c>
      <c r="I235" s="12"/>
    </row>
    <row r="236" spans="1:9" hidden="1">
      <c r="A236" s="11"/>
      <c r="B236" s="1"/>
      <c r="C236" s="36"/>
      <c r="D236" s="127"/>
      <c r="E236" s="128"/>
      <c r="F236" s="40" t="str">
        <f>VLOOKUP(C236,'[2]Acha Air Sales Price List'!$B$1:$D$65536,3,FALSE)</f>
        <v>first line keep open</v>
      </c>
      <c r="G236" s="19">
        <f>ROUND(IF(ISBLANK(C236),0,VLOOKUP(C236,'[2]Acha Air Sales Price List'!$B$1:$X$65536,12,FALSE)*$L$14),2)</f>
        <v>0</v>
      </c>
      <c r="H236" s="20">
        <f t="shared" si="6"/>
        <v>0</v>
      </c>
      <c r="I236" s="12"/>
    </row>
    <row r="237" spans="1:9" hidden="1">
      <c r="A237" s="11"/>
      <c r="B237" s="1"/>
      <c r="C237" s="36"/>
      <c r="D237" s="127"/>
      <c r="E237" s="128"/>
      <c r="F237" s="40" t="str">
        <f>VLOOKUP(C237,'[2]Acha Air Sales Price List'!$B$1:$D$65536,3,FALSE)</f>
        <v>first line keep open</v>
      </c>
      <c r="G237" s="19">
        <f>ROUND(IF(ISBLANK(C237),0,VLOOKUP(C237,'[2]Acha Air Sales Price List'!$B$1:$X$65536,12,FALSE)*$L$14),2)</f>
        <v>0</v>
      </c>
      <c r="H237" s="20">
        <f t="shared" si="6"/>
        <v>0</v>
      </c>
      <c r="I237" s="12"/>
    </row>
    <row r="238" spans="1:9" hidden="1">
      <c r="A238" s="11"/>
      <c r="B238" s="1"/>
      <c r="C238" s="36"/>
      <c r="D238" s="127"/>
      <c r="E238" s="128"/>
      <c r="F238" s="40" t="str">
        <f>VLOOKUP(C238,'[2]Acha Air Sales Price List'!$B$1:$D$65536,3,FALSE)</f>
        <v>first line keep open</v>
      </c>
      <c r="G238" s="19">
        <f>ROUND(IF(ISBLANK(C238),0,VLOOKUP(C238,'[2]Acha Air Sales Price List'!$B$1:$X$65536,12,FALSE)*$L$14),2)</f>
        <v>0</v>
      </c>
      <c r="H238" s="20">
        <f t="shared" si="6"/>
        <v>0</v>
      </c>
      <c r="I238" s="12"/>
    </row>
    <row r="239" spans="1:9" hidden="1">
      <c r="A239" s="11"/>
      <c r="B239" s="1"/>
      <c r="C239" s="36"/>
      <c r="D239" s="127"/>
      <c r="E239" s="128"/>
      <c r="F239" s="40" t="str">
        <f>VLOOKUP(C239,'[2]Acha Air Sales Price List'!$B$1:$D$65536,3,FALSE)</f>
        <v>first line keep open</v>
      </c>
      <c r="G239" s="19">
        <f>ROUND(IF(ISBLANK(C239),0,VLOOKUP(C239,'[2]Acha Air Sales Price List'!$B$1:$X$65536,12,FALSE)*$L$14),2)</f>
        <v>0</v>
      </c>
      <c r="H239" s="20">
        <f t="shared" si="6"/>
        <v>0</v>
      </c>
      <c r="I239" s="12"/>
    </row>
    <row r="240" spans="1:9" hidden="1">
      <c r="A240" s="11"/>
      <c r="B240" s="1"/>
      <c r="C240" s="36"/>
      <c r="D240" s="127"/>
      <c r="E240" s="128"/>
      <c r="F240" s="40" t="str">
        <f>VLOOKUP(C240,'[2]Acha Air Sales Price List'!$B$1:$D$65536,3,FALSE)</f>
        <v>first line keep open</v>
      </c>
      <c r="G240" s="19">
        <f>ROUND(IF(ISBLANK(C240),0,VLOOKUP(C240,'[2]Acha Air Sales Price List'!$B$1:$X$65536,12,FALSE)*$L$14),2)</f>
        <v>0</v>
      </c>
      <c r="H240" s="20">
        <f t="shared" si="6"/>
        <v>0</v>
      </c>
      <c r="I240" s="12"/>
    </row>
    <row r="241" spans="1:9" hidden="1">
      <c r="A241" s="11"/>
      <c r="B241" s="1"/>
      <c r="C241" s="36"/>
      <c r="D241" s="127"/>
      <c r="E241" s="128"/>
      <c r="F241" s="40" t="str">
        <f>VLOOKUP(C241,'[2]Acha Air Sales Price List'!$B$1:$D$65536,3,FALSE)</f>
        <v>first line keep open</v>
      </c>
      <c r="G241" s="19">
        <f>ROUND(IF(ISBLANK(C241),0,VLOOKUP(C241,'[2]Acha Air Sales Price List'!$B$1:$X$65536,12,FALSE)*$L$14),2)</f>
        <v>0</v>
      </c>
      <c r="H241" s="20">
        <f t="shared" si="6"/>
        <v>0</v>
      </c>
      <c r="I241" s="12"/>
    </row>
    <row r="242" spans="1:9" hidden="1">
      <c r="A242" s="11"/>
      <c r="B242" s="1"/>
      <c r="C242" s="36"/>
      <c r="D242" s="127"/>
      <c r="E242" s="128"/>
      <c r="F242" s="40" t="str">
        <f>VLOOKUP(C242,'[2]Acha Air Sales Price List'!$B$1:$D$65536,3,FALSE)</f>
        <v>first line keep open</v>
      </c>
      <c r="G242" s="19">
        <f>ROUND(IF(ISBLANK(C242),0,VLOOKUP(C242,'[2]Acha Air Sales Price List'!$B$1:$X$65536,12,FALSE)*$L$14),2)</f>
        <v>0</v>
      </c>
      <c r="H242" s="20">
        <f t="shared" si="6"/>
        <v>0</v>
      </c>
      <c r="I242" s="12"/>
    </row>
    <row r="243" spans="1:9" hidden="1">
      <c r="A243" s="11"/>
      <c r="B243" s="1"/>
      <c r="C243" s="36"/>
      <c r="D243" s="127"/>
      <c r="E243" s="128"/>
      <c r="F243" s="40" t="str">
        <f>VLOOKUP(C243,'[2]Acha Air Sales Price List'!$B$1:$D$65536,3,FALSE)</f>
        <v>first line keep open</v>
      </c>
      <c r="G243" s="19">
        <f>ROUND(IF(ISBLANK(C243),0,VLOOKUP(C243,'[2]Acha Air Sales Price List'!$B$1:$X$65536,12,FALSE)*$L$14),2)</f>
        <v>0</v>
      </c>
      <c r="H243" s="20">
        <f t="shared" si="6"/>
        <v>0</v>
      </c>
      <c r="I243" s="12"/>
    </row>
    <row r="244" spans="1:9" hidden="1">
      <c r="A244" s="11"/>
      <c r="B244" s="1"/>
      <c r="C244" s="36"/>
      <c r="D244" s="127"/>
      <c r="E244" s="128"/>
      <c r="F244" s="40" t="str">
        <f>VLOOKUP(C244,'[2]Acha Air Sales Price List'!$B$1:$D$65536,3,FALSE)</f>
        <v>first line keep open</v>
      </c>
      <c r="G244" s="19">
        <f>ROUND(IF(ISBLANK(C244),0,VLOOKUP(C244,'[2]Acha Air Sales Price List'!$B$1:$X$65536,12,FALSE)*$L$14),2)</f>
        <v>0</v>
      </c>
      <c r="H244" s="20">
        <f t="shared" si="6"/>
        <v>0</v>
      </c>
      <c r="I244" s="12"/>
    </row>
    <row r="245" spans="1:9" hidden="1">
      <c r="A245" s="11"/>
      <c r="B245" s="1"/>
      <c r="C245" s="36"/>
      <c r="D245" s="127"/>
      <c r="E245" s="128"/>
      <c r="F245" s="40" t="str">
        <f>VLOOKUP(C245,'[2]Acha Air Sales Price List'!$B$1:$D$65536,3,FALSE)</f>
        <v>first line keep open</v>
      </c>
      <c r="G245" s="19">
        <f>ROUND(IF(ISBLANK(C245),0,VLOOKUP(C245,'[2]Acha Air Sales Price List'!$B$1:$X$65536,12,FALSE)*$L$14),2)</f>
        <v>0</v>
      </c>
      <c r="H245" s="20">
        <f t="shared" si="6"/>
        <v>0</v>
      </c>
      <c r="I245" s="12"/>
    </row>
    <row r="246" spans="1:9" hidden="1">
      <c r="A246" s="11"/>
      <c r="B246" s="1"/>
      <c r="C246" s="36"/>
      <c r="D246" s="127"/>
      <c r="E246" s="128"/>
      <c r="F246" s="40" t="str">
        <f>VLOOKUP(C246,'[2]Acha Air Sales Price List'!$B$1:$D$65536,3,FALSE)</f>
        <v>first line keep open</v>
      </c>
      <c r="G246" s="19">
        <f>ROUND(IF(ISBLANK(C246),0,VLOOKUP(C246,'[2]Acha Air Sales Price List'!$B$1:$X$65536,12,FALSE)*$L$14),2)</f>
        <v>0</v>
      </c>
      <c r="H246" s="20">
        <f t="shared" si="6"/>
        <v>0</v>
      </c>
      <c r="I246" s="12"/>
    </row>
    <row r="247" spans="1:9" hidden="1">
      <c r="A247" s="11"/>
      <c r="B247" s="1"/>
      <c r="C247" s="36"/>
      <c r="D247" s="127"/>
      <c r="E247" s="128"/>
      <c r="F247" s="40" t="str">
        <f>VLOOKUP(C247,'[2]Acha Air Sales Price List'!$B$1:$D$65536,3,FALSE)</f>
        <v>first line keep open</v>
      </c>
      <c r="G247" s="19">
        <f>ROUND(IF(ISBLANK(C247),0,VLOOKUP(C247,'[2]Acha Air Sales Price List'!$B$1:$X$65536,12,FALSE)*$L$14),2)</f>
        <v>0</v>
      </c>
      <c r="H247" s="20">
        <f t="shared" si="6"/>
        <v>0</v>
      </c>
      <c r="I247" s="12"/>
    </row>
    <row r="248" spans="1:9" hidden="1">
      <c r="A248" s="11"/>
      <c r="B248" s="1"/>
      <c r="C248" s="36"/>
      <c r="D248" s="127"/>
      <c r="E248" s="128"/>
      <c r="F248" s="40" t="str">
        <f>VLOOKUP(C248,'[2]Acha Air Sales Price List'!$B$1:$D$65536,3,FALSE)</f>
        <v>first line keep open</v>
      </c>
      <c r="G248" s="19">
        <f>ROUND(IF(ISBLANK(C248),0,VLOOKUP(C248,'[2]Acha Air Sales Price List'!$B$1:$X$65536,12,FALSE)*$L$14),2)</f>
        <v>0</v>
      </c>
      <c r="H248" s="20">
        <f t="shared" si="6"/>
        <v>0</v>
      </c>
      <c r="I248" s="12"/>
    </row>
    <row r="249" spans="1:9" hidden="1">
      <c r="A249" s="11"/>
      <c r="B249" s="1"/>
      <c r="C249" s="36"/>
      <c r="D249" s="127"/>
      <c r="E249" s="128"/>
      <c r="F249" s="40" t="str">
        <f>VLOOKUP(C249,'[2]Acha Air Sales Price List'!$B$1:$D$65536,3,FALSE)</f>
        <v>first line keep open</v>
      </c>
      <c r="G249" s="19">
        <f>ROUND(IF(ISBLANK(C249),0,VLOOKUP(C249,'[2]Acha Air Sales Price List'!$B$1:$X$65536,12,FALSE)*$L$14),2)</f>
        <v>0</v>
      </c>
      <c r="H249" s="20">
        <f t="shared" si="6"/>
        <v>0</v>
      </c>
      <c r="I249" s="12"/>
    </row>
    <row r="250" spans="1:9" hidden="1">
      <c r="A250" s="11"/>
      <c r="B250" s="1"/>
      <c r="C250" s="36"/>
      <c r="D250" s="127"/>
      <c r="E250" s="128"/>
      <c r="F250" s="40" t="str">
        <f>VLOOKUP(C250,'[2]Acha Air Sales Price List'!$B$1:$D$65536,3,FALSE)</f>
        <v>first line keep open</v>
      </c>
      <c r="G250" s="19">
        <f>ROUND(IF(ISBLANK(C250),0,VLOOKUP(C250,'[2]Acha Air Sales Price List'!$B$1:$X$65536,12,FALSE)*$L$14),2)</f>
        <v>0</v>
      </c>
      <c r="H250" s="20">
        <f t="shared" si="6"/>
        <v>0</v>
      </c>
      <c r="I250" s="12"/>
    </row>
    <row r="251" spans="1:9" hidden="1">
      <c r="A251" s="11"/>
      <c r="B251" s="1"/>
      <c r="C251" s="36"/>
      <c r="D251" s="127"/>
      <c r="E251" s="128"/>
      <c r="F251" s="40" t="str">
        <f>VLOOKUP(C251,'[2]Acha Air Sales Price List'!$B$1:$D$65536,3,FALSE)</f>
        <v>first line keep open</v>
      </c>
      <c r="G251" s="19">
        <f>ROUND(IF(ISBLANK(C251),0,VLOOKUP(C251,'[2]Acha Air Sales Price List'!$B$1:$X$65536,12,FALSE)*$L$14),2)</f>
        <v>0</v>
      </c>
      <c r="H251" s="20">
        <f t="shared" si="6"/>
        <v>0</v>
      </c>
      <c r="I251" s="12"/>
    </row>
    <row r="252" spans="1:9" hidden="1">
      <c r="A252" s="11"/>
      <c r="B252" s="1"/>
      <c r="C252" s="36"/>
      <c r="D252" s="127"/>
      <c r="E252" s="128"/>
      <c r="F252" s="40" t="str">
        <f>VLOOKUP(C252,'[2]Acha Air Sales Price List'!$B$1:$D$65536,3,FALSE)</f>
        <v>first line keep open</v>
      </c>
      <c r="G252" s="19">
        <f>ROUND(IF(ISBLANK(C252),0,VLOOKUP(C252,'[2]Acha Air Sales Price List'!$B$1:$X$65536,12,FALSE)*$L$14),2)</f>
        <v>0</v>
      </c>
      <c r="H252" s="20">
        <f t="shared" si="6"/>
        <v>0</v>
      </c>
      <c r="I252" s="12"/>
    </row>
    <row r="253" spans="1:9" hidden="1">
      <c r="A253" s="11"/>
      <c r="B253" s="1"/>
      <c r="C253" s="36"/>
      <c r="D253" s="127"/>
      <c r="E253" s="128"/>
      <c r="F253" s="40" t="str">
        <f>VLOOKUP(C253,'[2]Acha Air Sales Price List'!$B$1:$D$65536,3,FALSE)</f>
        <v>first line keep open</v>
      </c>
      <c r="G253" s="19">
        <f>ROUND(IF(ISBLANK(C253),0,VLOOKUP(C253,'[2]Acha Air Sales Price List'!$B$1:$X$65536,12,FALSE)*$L$14),2)</f>
        <v>0</v>
      </c>
      <c r="H253" s="20">
        <f t="shared" si="6"/>
        <v>0</v>
      </c>
      <c r="I253" s="12"/>
    </row>
    <row r="254" spans="1:9" hidden="1">
      <c r="A254" s="11"/>
      <c r="B254" s="1"/>
      <c r="C254" s="36"/>
      <c r="D254" s="127"/>
      <c r="E254" s="128"/>
      <c r="F254" s="40" t="str">
        <f>VLOOKUP(C254,'[2]Acha Air Sales Price List'!$B$1:$D$65536,3,FALSE)</f>
        <v>first line keep open</v>
      </c>
      <c r="G254" s="19">
        <f>ROUND(IF(ISBLANK(C254),0,VLOOKUP(C254,'[2]Acha Air Sales Price List'!$B$1:$X$65536,12,FALSE)*$L$14),2)</f>
        <v>0</v>
      </c>
      <c r="H254" s="20">
        <f t="shared" si="6"/>
        <v>0</v>
      </c>
      <c r="I254" s="12"/>
    </row>
    <row r="255" spans="1:9" hidden="1">
      <c r="A255" s="11"/>
      <c r="B255" s="1"/>
      <c r="C255" s="37"/>
      <c r="D255" s="127"/>
      <c r="E255" s="128"/>
      <c r="F255" s="40" t="str">
        <f>VLOOKUP(C255,'[2]Acha Air Sales Price List'!$B$1:$D$65536,3,FALSE)</f>
        <v>first line keep open</v>
      </c>
      <c r="G255" s="19">
        <f>ROUND(IF(ISBLANK(C255),0,VLOOKUP(C255,'[2]Acha Air Sales Price List'!$B$1:$X$65536,12,FALSE)*$L$14),2)</f>
        <v>0</v>
      </c>
      <c r="H255" s="20">
        <f t="shared" si="6"/>
        <v>0</v>
      </c>
      <c r="I255" s="12"/>
    </row>
    <row r="256" spans="1:9" hidden="1">
      <c r="A256" s="11"/>
      <c r="B256" s="1"/>
      <c r="C256" s="36"/>
      <c r="D256" s="127"/>
      <c r="E256" s="128"/>
      <c r="F256" s="40" t="str">
        <f>VLOOKUP(C256,'[2]Acha Air Sales Price List'!$B$1:$D$65536,3,FALSE)</f>
        <v>first line keep open</v>
      </c>
      <c r="G256" s="19">
        <f>ROUND(IF(ISBLANK(C256),0,VLOOKUP(C256,'[2]Acha Air Sales Price List'!$B$1:$X$65536,12,FALSE)*$L$14),2)</f>
        <v>0</v>
      </c>
      <c r="H256" s="20">
        <f t="shared" si="6"/>
        <v>0</v>
      </c>
      <c r="I256" s="12"/>
    </row>
    <row r="257" spans="1:9" hidden="1">
      <c r="A257" s="11"/>
      <c r="B257" s="1"/>
      <c r="C257" s="36"/>
      <c r="D257" s="127"/>
      <c r="E257" s="128"/>
      <c r="F257" s="40" t="str">
        <f>VLOOKUP(C257,'[2]Acha Air Sales Price List'!$B$1:$D$65536,3,FALSE)</f>
        <v>first line keep open</v>
      </c>
      <c r="G257" s="19">
        <f>ROUND(IF(ISBLANK(C257),0,VLOOKUP(C257,'[2]Acha Air Sales Price List'!$B$1:$X$65536,12,FALSE)*$L$14),2)</f>
        <v>0</v>
      </c>
      <c r="H257" s="20">
        <f t="shared" si="6"/>
        <v>0</v>
      </c>
      <c r="I257" s="12"/>
    </row>
    <row r="258" spans="1:9" hidden="1">
      <c r="A258" s="11"/>
      <c r="B258" s="1"/>
      <c r="C258" s="36"/>
      <c r="D258" s="127"/>
      <c r="E258" s="128"/>
      <c r="F258" s="40" t="str">
        <f>VLOOKUP(C258,'[2]Acha Air Sales Price List'!$B$1:$D$65536,3,FALSE)</f>
        <v>first line keep open</v>
      </c>
      <c r="G258" s="19">
        <f>ROUND(IF(ISBLANK(C258),0,VLOOKUP(C258,'[2]Acha Air Sales Price List'!$B$1:$X$65536,12,FALSE)*$L$14),2)</f>
        <v>0</v>
      </c>
      <c r="H258" s="20">
        <f t="shared" si="6"/>
        <v>0</v>
      </c>
      <c r="I258" s="12"/>
    </row>
    <row r="259" spans="1:9" hidden="1">
      <c r="A259" s="11"/>
      <c r="B259" s="1"/>
      <c r="C259" s="36"/>
      <c r="D259" s="127"/>
      <c r="E259" s="128"/>
      <c r="F259" s="40" t="str">
        <f>VLOOKUP(C259,'[2]Acha Air Sales Price List'!$B$1:$D$65536,3,FALSE)</f>
        <v>first line keep open</v>
      </c>
      <c r="G259" s="19">
        <f>ROUND(IF(ISBLANK(C259),0,VLOOKUP(C259,'[2]Acha Air Sales Price List'!$B$1:$X$65536,12,FALSE)*$L$14),2)</f>
        <v>0</v>
      </c>
      <c r="H259" s="20">
        <f t="shared" si="6"/>
        <v>0</v>
      </c>
      <c r="I259" s="12"/>
    </row>
    <row r="260" spans="1:9" hidden="1">
      <c r="A260" s="11"/>
      <c r="B260" s="1"/>
      <c r="C260" s="36"/>
      <c r="D260" s="127"/>
      <c r="E260" s="128"/>
      <c r="F260" s="40" t="str">
        <f>VLOOKUP(C260,'[2]Acha Air Sales Price List'!$B$1:$D$65536,3,FALSE)</f>
        <v>first line keep open</v>
      </c>
      <c r="G260" s="19">
        <f>ROUND(IF(ISBLANK(C260),0,VLOOKUP(C260,'[2]Acha Air Sales Price List'!$B$1:$X$65536,12,FALSE)*$L$14),2)</f>
        <v>0</v>
      </c>
      <c r="H260" s="20">
        <f t="shared" si="6"/>
        <v>0</v>
      </c>
      <c r="I260" s="12"/>
    </row>
    <row r="261" spans="1:9" hidden="1">
      <c r="A261" s="11"/>
      <c r="B261" s="1"/>
      <c r="C261" s="36"/>
      <c r="D261" s="127"/>
      <c r="E261" s="128"/>
      <c r="F261" s="40" t="str">
        <f>VLOOKUP(C261,'[2]Acha Air Sales Price List'!$B$1:$D$65536,3,FALSE)</f>
        <v>first line keep open</v>
      </c>
      <c r="G261" s="19">
        <f>ROUND(IF(ISBLANK(C261),0,VLOOKUP(C261,'[2]Acha Air Sales Price List'!$B$1:$X$65536,12,FALSE)*$L$14),2)</f>
        <v>0</v>
      </c>
      <c r="H261" s="20">
        <f t="shared" si="6"/>
        <v>0</v>
      </c>
      <c r="I261" s="12"/>
    </row>
    <row r="262" spans="1:9" hidden="1">
      <c r="A262" s="11"/>
      <c r="B262" s="1"/>
      <c r="C262" s="36"/>
      <c r="D262" s="127"/>
      <c r="E262" s="128"/>
      <c r="F262" s="40" t="str">
        <f>VLOOKUP(C262,'[2]Acha Air Sales Price List'!$B$1:$D$65536,3,FALSE)</f>
        <v>first line keep open</v>
      </c>
      <c r="G262" s="19">
        <f>ROUND(IF(ISBLANK(C262),0,VLOOKUP(C262,'[2]Acha Air Sales Price List'!$B$1:$X$65536,12,FALSE)*$L$14),2)</f>
        <v>0</v>
      </c>
      <c r="H262" s="20">
        <f t="shared" si="6"/>
        <v>0</v>
      </c>
      <c r="I262" s="12"/>
    </row>
    <row r="263" spans="1:9" hidden="1">
      <c r="A263" s="11"/>
      <c r="B263" s="1"/>
      <c r="C263" s="36"/>
      <c r="D263" s="127"/>
      <c r="E263" s="128"/>
      <c r="F263" s="40" t="str">
        <f>VLOOKUP(C263,'[2]Acha Air Sales Price List'!$B$1:$D$65536,3,FALSE)</f>
        <v>first line keep open</v>
      </c>
      <c r="G263" s="19">
        <f>ROUND(IF(ISBLANK(C263),0,VLOOKUP(C263,'[2]Acha Air Sales Price List'!$B$1:$X$65536,12,FALSE)*$L$14),2)</f>
        <v>0</v>
      </c>
      <c r="H263" s="20">
        <f t="shared" si="6"/>
        <v>0</v>
      </c>
      <c r="I263" s="12"/>
    </row>
    <row r="264" spans="1:9" hidden="1">
      <c r="A264" s="11"/>
      <c r="B264" s="1"/>
      <c r="C264" s="36"/>
      <c r="D264" s="127"/>
      <c r="E264" s="128"/>
      <c r="F264" s="40" t="str">
        <f>VLOOKUP(C264,'[2]Acha Air Sales Price List'!$B$1:$D$65536,3,FALSE)</f>
        <v>first line keep open</v>
      </c>
      <c r="G264" s="19">
        <f>ROUND(IF(ISBLANK(C264),0,VLOOKUP(C264,'[2]Acha Air Sales Price List'!$B$1:$X$65536,12,FALSE)*$L$14),2)</f>
        <v>0</v>
      </c>
      <c r="H264" s="20">
        <f t="shared" si="6"/>
        <v>0</v>
      </c>
      <c r="I264" s="12"/>
    </row>
    <row r="265" spans="1:9" hidden="1">
      <c r="A265" s="11"/>
      <c r="B265" s="1"/>
      <c r="C265" s="36"/>
      <c r="D265" s="127"/>
      <c r="E265" s="128"/>
      <c r="F265" s="40" t="str">
        <f>VLOOKUP(C265,'[2]Acha Air Sales Price List'!$B$1:$D$65536,3,FALSE)</f>
        <v>first line keep open</v>
      </c>
      <c r="G265" s="19">
        <f>ROUND(IF(ISBLANK(C265),0,VLOOKUP(C265,'[2]Acha Air Sales Price List'!$B$1:$X$65536,12,FALSE)*$L$14),2)</f>
        <v>0</v>
      </c>
      <c r="H265" s="20">
        <f t="shared" si="6"/>
        <v>0</v>
      </c>
      <c r="I265" s="12"/>
    </row>
    <row r="266" spans="1:9" hidden="1">
      <c r="A266" s="11"/>
      <c r="B266" s="1"/>
      <c r="C266" s="36"/>
      <c r="D266" s="127"/>
      <c r="E266" s="128"/>
      <c r="F266" s="40" t="str">
        <f>VLOOKUP(C266,'[2]Acha Air Sales Price List'!$B$1:$D$65536,3,FALSE)</f>
        <v>first line keep open</v>
      </c>
      <c r="G266" s="19">
        <f>ROUND(IF(ISBLANK(C266),0,VLOOKUP(C266,'[2]Acha Air Sales Price List'!$B$1:$X$65536,12,FALSE)*$L$14),2)</f>
        <v>0</v>
      </c>
      <c r="H266" s="20">
        <f t="shared" si="6"/>
        <v>0</v>
      </c>
      <c r="I266" s="12"/>
    </row>
    <row r="267" spans="1:9" hidden="1">
      <c r="A267" s="11"/>
      <c r="B267" s="1"/>
      <c r="C267" s="36"/>
      <c r="D267" s="127"/>
      <c r="E267" s="128"/>
      <c r="F267" s="40" t="str">
        <f>VLOOKUP(C267,'[2]Acha Air Sales Price List'!$B$1:$D$65536,3,FALSE)</f>
        <v>first line keep open</v>
      </c>
      <c r="G267" s="19">
        <f>ROUND(IF(ISBLANK(C267),0,VLOOKUP(C267,'[2]Acha Air Sales Price List'!$B$1:$X$65536,12,FALSE)*$L$14),2)</f>
        <v>0</v>
      </c>
      <c r="H267" s="20">
        <f t="shared" si="6"/>
        <v>0</v>
      </c>
      <c r="I267" s="12"/>
    </row>
    <row r="268" spans="1:9" hidden="1">
      <c r="A268" s="11"/>
      <c r="B268" s="1"/>
      <c r="C268" s="36"/>
      <c r="D268" s="127"/>
      <c r="E268" s="128"/>
      <c r="F268" s="40" t="str">
        <f>VLOOKUP(C268,'[2]Acha Air Sales Price List'!$B$1:$D$65536,3,FALSE)</f>
        <v>first line keep open</v>
      </c>
      <c r="G268" s="19">
        <f>ROUND(IF(ISBLANK(C268),0,VLOOKUP(C268,'[2]Acha Air Sales Price List'!$B$1:$X$65536,12,FALSE)*$L$14),2)</f>
        <v>0</v>
      </c>
      <c r="H268" s="20">
        <f t="shared" si="6"/>
        <v>0</v>
      </c>
      <c r="I268" s="12"/>
    </row>
    <row r="269" spans="1:9" hidden="1">
      <c r="A269" s="11"/>
      <c r="B269" s="1"/>
      <c r="C269" s="36"/>
      <c r="D269" s="127"/>
      <c r="E269" s="128"/>
      <c r="F269" s="40" t="str">
        <f>VLOOKUP(C269,'[2]Acha Air Sales Price List'!$B$1:$D$65536,3,FALSE)</f>
        <v>first line keep open</v>
      </c>
      <c r="G269" s="19">
        <f>ROUND(IF(ISBLANK(C269),0,VLOOKUP(C269,'[2]Acha Air Sales Price List'!$B$1:$X$65536,12,FALSE)*$L$14),2)</f>
        <v>0</v>
      </c>
      <c r="H269" s="20">
        <f t="shared" si="6"/>
        <v>0</v>
      </c>
      <c r="I269" s="12"/>
    </row>
    <row r="270" spans="1:9" hidden="1">
      <c r="A270" s="11"/>
      <c r="B270" s="1"/>
      <c r="C270" s="36"/>
      <c r="D270" s="127"/>
      <c r="E270" s="128"/>
      <c r="F270" s="40" t="str">
        <f>VLOOKUP(C270,'[2]Acha Air Sales Price List'!$B$1:$D$65536,3,FALSE)</f>
        <v>first line keep open</v>
      </c>
      <c r="G270" s="19">
        <f>ROUND(IF(ISBLANK(C270),0,VLOOKUP(C270,'[2]Acha Air Sales Price List'!$B$1:$X$65536,12,FALSE)*$L$14),2)</f>
        <v>0</v>
      </c>
      <c r="H270" s="20">
        <f t="shared" si="6"/>
        <v>0</v>
      </c>
      <c r="I270" s="12"/>
    </row>
    <row r="271" spans="1:9" hidden="1">
      <c r="A271" s="11"/>
      <c r="B271" s="1"/>
      <c r="C271" s="36"/>
      <c r="D271" s="127"/>
      <c r="E271" s="128"/>
      <c r="F271" s="40" t="str">
        <f>VLOOKUP(C271,'[2]Acha Air Sales Price List'!$B$1:$D$65536,3,FALSE)</f>
        <v>first line keep open</v>
      </c>
      <c r="G271" s="19">
        <f>ROUND(IF(ISBLANK(C271),0,VLOOKUP(C271,'[2]Acha Air Sales Price List'!$B$1:$X$65536,12,FALSE)*$L$14),2)</f>
        <v>0</v>
      </c>
      <c r="H271" s="20">
        <f t="shared" si="6"/>
        <v>0</v>
      </c>
      <c r="I271" s="12"/>
    </row>
    <row r="272" spans="1:9" hidden="1">
      <c r="A272" s="11"/>
      <c r="B272" s="1"/>
      <c r="C272" s="36"/>
      <c r="D272" s="127"/>
      <c r="E272" s="128"/>
      <c r="F272" s="40" t="str">
        <f>VLOOKUP(C272,'[2]Acha Air Sales Price List'!$B$1:$D$65536,3,FALSE)</f>
        <v>first line keep open</v>
      </c>
      <c r="G272" s="19">
        <f>ROUND(IF(ISBLANK(C272),0,VLOOKUP(C272,'[2]Acha Air Sales Price List'!$B$1:$X$65536,12,FALSE)*$L$14),2)</f>
        <v>0</v>
      </c>
      <c r="H272" s="20">
        <f t="shared" si="6"/>
        <v>0</v>
      </c>
      <c r="I272" s="12"/>
    </row>
    <row r="273" spans="1:9" hidden="1">
      <c r="A273" s="11"/>
      <c r="B273" s="1"/>
      <c r="C273" s="36"/>
      <c r="D273" s="127"/>
      <c r="E273" s="128"/>
      <c r="F273" s="40" t="str">
        <f>VLOOKUP(C273,'[2]Acha Air Sales Price List'!$B$1:$D$65536,3,FALSE)</f>
        <v>first line keep open</v>
      </c>
      <c r="G273" s="19">
        <f>ROUND(IF(ISBLANK(C273),0,VLOOKUP(C273,'[2]Acha Air Sales Price List'!$B$1:$X$65536,12,FALSE)*$L$14),2)</f>
        <v>0</v>
      </c>
      <c r="H273" s="20">
        <f t="shared" si="6"/>
        <v>0</v>
      </c>
      <c r="I273" s="12"/>
    </row>
    <row r="274" spans="1:9" hidden="1">
      <c r="A274" s="11"/>
      <c r="B274" s="1"/>
      <c r="C274" s="36"/>
      <c r="D274" s="127"/>
      <c r="E274" s="128"/>
      <c r="F274" s="40" t="str">
        <f>VLOOKUP(C274,'[2]Acha Air Sales Price List'!$B$1:$D$65536,3,FALSE)</f>
        <v>first line keep open</v>
      </c>
      <c r="G274" s="19">
        <f>ROUND(IF(ISBLANK(C274),0,VLOOKUP(C274,'[2]Acha Air Sales Price List'!$B$1:$X$65536,12,FALSE)*$L$14),2)</f>
        <v>0</v>
      </c>
      <c r="H274" s="20">
        <f t="shared" si="6"/>
        <v>0</v>
      </c>
      <c r="I274" s="12"/>
    </row>
    <row r="275" spans="1:9" hidden="1">
      <c r="A275" s="11"/>
      <c r="B275" s="1"/>
      <c r="C275" s="36"/>
      <c r="D275" s="127"/>
      <c r="E275" s="128"/>
      <c r="F275" s="40" t="str">
        <f>VLOOKUP(C275,'[2]Acha Air Sales Price List'!$B$1:$D$65536,3,FALSE)</f>
        <v>first line keep open</v>
      </c>
      <c r="G275" s="19">
        <f>ROUND(IF(ISBLANK(C275),0,VLOOKUP(C275,'[2]Acha Air Sales Price List'!$B$1:$X$65536,12,FALSE)*$L$14),2)</f>
        <v>0</v>
      </c>
      <c r="H275" s="20">
        <f t="shared" si="6"/>
        <v>0</v>
      </c>
      <c r="I275" s="12"/>
    </row>
    <row r="276" spans="1:9" hidden="1">
      <c r="A276" s="11"/>
      <c r="B276" s="1"/>
      <c r="C276" s="36"/>
      <c r="D276" s="127"/>
      <c r="E276" s="128"/>
      <c r="F276" s="40" t="str">
        <f>VLOOKUP(C276,'[2]Acha Air Sales Price List'!$B$1:$D$65536,3,FALSE)</f>
        <v>first line keep open</v>
      </c>
      <c r="G276" s="19">
        <f>ROUND(IF(ISBLANK(C276),0,VLOOKUP(C276,'[2]Acha Air Sales Price List'!$B$1:$X$65536,12,FALSE)*$L$14),2)</f>
        <v>0</v>
      </c>
      <c r="H276" s="20">
        <f t="shared" si="6"/>
        <v>0</v>
      </c>
      <c r="I276" s="12"/>
    </row>
    <row r="277" spans="1:9" hidden="1">
      <c r="A277" s="11"/>
      <c r="B277" s="1"/>
      <c r="C277" s="36"/>
      <c r="D277" s="127"/>
      <c r="E277" s="128"/>
      <c r="F277" s="40" t="str">
        <f>VLOOKUP(C277,'[2]Acha Air Sales Price List'!$B$1:$D$65536,3,FALSE)</f>
        <v>first line keep open</v>
      </c>
      <c r="G277" s="19">
        <f>ROUND(IF(ISBLANK(C277),0,VLOOKUP(C277,'[2]Acha Air Sales Price List'!$B$1:$X$65536,12,FALSE)*$L$14),2)</f>
        <v>0</v>
      </c>
      <c r="H277" s="20">
        <f t="shared" si="6"/>
        <v>0</v>
      </c>
      <c r="I277" s="12"/>
    </row>
    <row r="278" spans="1:9" hidden="1">
      <c r="A278" s="11"/>
      <c r="B278" s="1"/>
      <c r="C278" s="36"/>
      <c r="D278" s="127"/>
      <c r="E278" s="128"/>
      <c r="F278" s="40" t="str">
        <f>VLOOKUP(C278,'[2]Acha Air Sales Price List'!$B$1:$D$65536,3,FALSE)</f>
        <v>first line keep open</v>
      </c>
      <c r="G278" s="19">
        <f>ROUND(IF(ISBLANK(C278),0,VLOOKUP(C278,'[2]Acha Air Sales Price List'!$B$1:$X$65536,12,FALSE)*$L$14),2)</f>
        <v>0</v>
      </c>
      <c r="H278" s="20">
        <f t="shared" si="6"/>
        <v>0</v>
      </c>
      <c r="I278" s="12"/>
    </row>
    <row r="279" spans="1:9" hidden="1">
      <c r="A279" s="11"/>
      <c r="B279" s="1"/>
      <c r="C279" s="36"/>
      <c r="D279" s="127"/>
      <c r="E279" s="128"/>
      <c r="F279" s="40" t="str">
        <f>VLOOKUP(C279,'[2]Acha Air Sales Price List'!$B$1:$D$65536,3,FALSE)</f>
        <v>first line keep open</v>
      </c>
      <c r="G279" s="19">
        <f>ROUND(IF(ISBLANK(C279),0,VLOOKUP(C279,'[2]Acha Air Sales Price List'!$B$1:$X$65536,12,FALSE)*$L$14),2)</f>
        <v>0</v>
      </c>
      <c r="H279" s="20">
        <f t="shared" si="6"/>
        <v>0</v>
      </c>
      <c r="I279" s="12"/>
    </row>
    <row r="280" spans="1:9" hidden="1">
      <c r="A280" s="11"/>
      <c r="B280" s="1"/>
      <c r="C280" s="36"/>
      <c r="D280" s="127"/>
      <c r="E280" s="128"/>
      <c r="F280" s="40" t="str">
        <f>VLOOKUP(C280,'[2]Acha Air Sales Price List'!$B$1:$D$65536,3,FALSE)</f>
        <v>first line keep open</v>
      </c>
      <c r="G280" s="19">
        <f>ROUND(IF(ISBLANK(C280),0,VLOOKUP(C280,'[2]Acha Air Sales Price List'!$B$1:$X$65536,12,FALSE)*$L$14),2)</f>
        <v>0</v>
      </c>
      <c r="H280" s="20">
        <f t="shared" si="6"/>
        <v>0</v>
      </c>
      <c r="I280" s="12"/>
    </row>
    <row r="281" spans="1:9" hidden="1">
      <c r="A281" s="11"/>
      <c r="B281" s="1"/>
      <c r="C281" s="36"/>
      <c r="D281" s="127"/>
      <c r="E281" s="128"/>
      <c r="F281" s="40" t="str">
        <f>VLOOKUP(C281,'[2]Acha Air Sales Price List'!$B$1:$D$65536,3,FALSE)</f>
        <v>first line keep open</v>
      </c>
      <c r="G281" s="19">
        <f>ROUND(IF(ISBLANK(C281),0,VLOOKUP(C281,'[2]Acha Air Sales Price List'!$B$1:$X$65536,12,FALSE)*$L$14),2)</f>
        <v>0</v>
      </c>
      <c r="H281" s="20">
        <f t="shared" si="6"/>
        <v>0</v>
      </c>
      <c r="I281" s="12"/>
    </row>
    <row r="282" spans="1:9" hidden="1">
      <c r="A282" s="11"/>
      <c r="B282" s="1"/>
      <c r="C282" s="36"/>
      <c r="D282" s="127"/>
      <c r="E282" s="128"/>
      <c r="F282" s="40" t="str">
        <f>VLOOKUP(C282,'[2]Acha Air Sales Price List'!$B$1:$D$65536,3,FALSE)</f>
        <v>first line keep open</v>
      </c>
      <c r="G282" s="19">
        <f>ROUND(IF(ISBLANK(C282),0,VLOOKUP(C282,'[2]Acha Air Sales Price List'!$B$1:$X$65536,12,FALSE)*$L$14),2)</f>
        <v>0</v>
      </c>
      <c r="H282" s="20">
        <f t="shared" si="6"/>
        <v>0</v>
      </c>
      <c r="I282" s="12"/>
    </row>
    <row r="283" spans="1:9" hidden="1">
      <c r="A283" s="11"/>
      <c r="B283" s="1"/>
      <c r="C283" s="37"/>
      <c r="D283" s="127"/>
      <c r="E283" s="128"/>
      <c r="F283" s="40" t="str">
        <f>VLOOKUP(C283,'[2]Acha Air Sales Price List'!$B$1:$D$65536,3,FALSE)</f>
        <v>first line keep open</v>
      </c>
      <c r="G283" s="19">
        <f>ROUND(IF(ISBLANK(C283),0,VLOOKUP(C283,'[2]Acha Air Sales Price List'!$B$1:$X$65536,12,FALSE)*$L$14),2)</f>
        <v>0</v>
      </c>
      <c r="H283" s="20">
        <f>ROUND(IF(ISNUMBER(B283), G283*B283, 0),5)</f>
        <v>0</v>
      </c>
      <c r="I283" s="12"/>
    </row>
    <row r="284" spans="1:9" hidden="1">
      <c r="A284" s="11"/>
      <c r="B284" s="1"/>
      <c r="C284" s="36"/>
      <c r="D284" s="127"/>
      <c r="E284" s="128"/>
      <c r="F284" s="40" t="str">
        <f>VLOOKUP(C284,'[2]Acha Air Sales Price List'!$B$1:$D$65536,3,FALSE)</f>
        <v>first line keep open</v>
      </c>
      <c r="G284" s="19">
        <f>ROUND(IF(ISBLANK(C284),0,VLOOKUP(C284,'[2]Acha Air Sales Price List'!$B$1:$X$65536,12,FALSE)*$L$14),2)</f>
        <v>0</v>
      </c>
      <c r="H284" s="20">
        <f t="shared" ref="H284:H300" si="7">ROUND(IF(ISNUMBER(B284), G284*B284, 0),5)</f>
        <v>0</v>
      </c>
      <c r="I284" s="12"/>
    </row>
    <row r="285" spans="1:9" hidden="1">
      <c r="A285" s="11"/>
      <c r="B285" s="1"/>
      <c r="C285" s="36"/>
      <c r="D285" s="127"/>
      <c r="E285" s="128"/>
      <c r="F285" s="40" t="str">
        <f>VLOOKUP(C285,'[2]Acha Air Sales Price List'!$B$1:$D$65536,3,FALSE)</f>
        <v>first line keep open</v>
      </c>
      <c r="G285" s="19">
        <f>ROUND(IF(ISBLANK(C285),0,VLOOKUP(C285,'[2]Acha Air Sales Price List'!$B$1:$X$65536,12,FALSE)*$L$14),2)</f>
        <v>0</v>
      </c>
      <c r="H285" s="20">
        <f t="shared" si="7"/>
        <v>0</v>
      </c>
      <c r="I285" s="12"/>
    </row>
    <row r="286" spans="1:9" hidden="1">
      <c r="A286" s="11"/>
      <c r="B286" s="1"/>
      <c r="C286" s="36"/>
      <c r="D286" s="127"/>
      <c r="E286" s="128"/>
      <c r="F286" s="40" t="str">
        <f>VLOOKUP(C286,'[2]Acha Air Sales Price List'!$B$1:$D$65536,3,FALSE)</f>
        <v>first line keep open</v>
      </c>
      <c r="G286" s="19">
        <f>ROUND(IF(ISBLANK(C286),0,VLOOKUP(C286,'[2]Acha Air Sales Price List'!$B$1:$X$65536,12,FALSE)*$L$14),2)</f>
        <v>0</v>
      </c>
      <c r="H286" s="20">
        <f t="shared" si="7"/>
        <v>0</v>
      </c>
      <c r="I286" s="12"/>
    </row>
    <row r="287" spans="1:9" hidden="1">
      <c r="A287" s="11"/>
      <c r="B287" s="1"/>
      <c r="C287" s="36"/>
      <c r="D287" s="127"/>
      <c r="E287" s="128"/>
      <c r="F287" s="40" t="str">
        <f>VLOOKUP(C287,'[2]Acha Air Sales Price List'!$B$1:$D$65536,3,FALSE)</f>
        <v>first line keep open</v>
      </c>
      <c r="G287" s="19">
        <f>ROUND(IF(ISBLANK(C287),0,VLOOKUP(C287,'[2]Acha Air Sales Price List'!$B$1:$X$65536,12,FALSE)*$L$14),2)</f>
        <v>0</v>
      </c>
      <c r="H287" s="20">
        <f t="shared" si="7"/>
        <v>0</v>
      </c>
      <c r="I287" s="12"/>
    </row>
    <row r="288" spans="1:9" hidden="1">
      <c r="A288" s="11"/>
      <c r="B288" s="1"/>
      <c r="C288" s="36"/>
      <c r="D288" s="127"/>
      <c r="E288" s="128"/>
      <c r="F288" s="40" t="str">
        <f>VLOOKUP(C288,'[2]Acha Air Sales Price List'!$B$1:$D$65536,3,FALSE)</f>
        <v>first line keep open</v>
      </c>
      <c r="G288" s="19">
        <f>ROUND(IF(ISBLANK(C288),0,VLOOKUP(C288,'[2]Acha Air Sales Price List'!$B$1:$X$65536,12,FALSE)*$L$14),2)</f>
        <v>0</v>
      </c>
      <c r="H288" s="20">
        <f t="shared" si="7"/>
        <v>0</v>
      </c>
      <c r="I288" s="12"/>
    </row>
    <row r="289" spans="1:9" hidden="1">
      <c r="A289" s="11"/>
      <c r="B289" s="1"/>
      <c r="C289" s="36"/>
      <c r="D289" s="127"/>
      <c r="E289" s="128"/>
      <c r="F289" s="40" t="str">
        <f>VLOOKUP(C289,'[2]Acha Air Sales Price List'!$B$1:$D$65536,3,FALSE)</f>
        <v>first line keep open</v>
      </c>
      <c r="G289" s="19">
        <f>ROUND(IF(ISBLANK(C289),0,VLOOKUP(C289,'[2]Acha Air Sales Price List'!$B$1:$X$65536,12,FALSE)*$L$14),2)</f>
        <v>0</v>
      </c>
      <c r="H289" s="20">
        <f t="shared" si="7"/>
        <v>0</v>
      </c>
      <c r="I289" s="12"/>
    </row>
    <row r="290" spans="1:9" hidden="1">
      <c r="A290" s="11"/>
      <c r="B290" s="1"/>
      <c r="C290" s="36"/>
      <c r="D290" s="127"/>
      <c r="E290" s="128"/>
      <c r="F290" s="40" t="str">
        <f>VLOOKUP(C290,'[2]Acha Air Sales Price List'!$B$1:$D$65536,3,FALSE)</f>
        <v>first line keep open</v>
      </c>
      <c r="G290" s="19">
        <f>ROUND(IF(ISBLANK(C290),0,VLOOKUP(C290,'[2]Acha Air Sales Price List'!$B$1:$X$65536,12,FALSE)*$L$14),2)</f>
        <v>0</v>
      </c>
      <c r="H290" s="20">
        <f t="shared" si="7"/>
        <v>0</v>
      </c>
      <c r="I290" s="12"/>
    </row>
    <row r="291" spans="1:9" hidden="1">
      <c r="A291" s="11"/>
      <c r="B291" s="1"/>
      <c r="C291" s="36"/>
      <c r="D291" s="127"/>
      <c r="E291" s="128"/>
      <c r="F291" s="40" t="str">
        <f>VLOOKUP(C291,'[2]Acha Air Sales Price List'!$B$1:$D$65536,3,FALSE)</f>
        <v>first line keep open</v>
      </c>
      <c r="G291" s="19">
        <f>ROUND(IF(ISBLANK(C291),0,VLOOKUP(C291,'[2]Acha Air Sales Price List'!$B$1:$X$65536,12,FALSE)*$L$14),2)</f>
        <v>0</v>
      </c>
      <c r="H291" s="20">
        <f t="shared" si="7"/>
        <v>0</v>
      </c>
      <c r="I291" s="12"/>
    </row>
    <row r="292" spans="1:9" hidden="1">
      <c r="A292" s="11"/>
      <c r="B292" s="1"/>
      <c r="C292" s="36"/>
      <c r="D292" s="127"/>
      <c r="E292" s="128"/>
      <c r="F292" s="40" t="str">
        <f>VLOOKUP(C292,'[2]Acha Air Sales Price List'!$B$1:$D$65536,3,FALSE)</f>
        <v>first line keep open</v>
      </c>
      <c r="G292" s="19">
        <f>ROUND(IF(ISBLANK(C292),0,VLOOKUP(C292,'[2]Acha Air Sales Price List'!$B$1:$X$65536,12,FALSE)*$L$14),2)</f>
        <v>0</v>
      </c>
      <c r="H292" s="20">
        <f t="shared" si="7"/>
        <v>0</v>
      </c>
      <c r="I292" s="12"/>
    </row>
    <row r="293" spans="1:9" hidden="1">
      <c r="A293" s="11"/>
      <c r="B293" s="1"/>
      <c r="C293" s="36"/>
      <c r="D293" s="127"/>
      <c r="E293" s="128"/>
      <c r="F293" s="40" t="str">
        <f>VLOOKUP(C293,'[2]Acha Air Sales Price List'!$B$1:$D$65536,3,FALSE)</f>
        <v>first line keep open</v>
      </c>
      <c r="G293" s="19">
        <f>ROUND(IF(ISBLANK(C293),0,VLOOKUP(C293,'[2]Acha Air Sales Price List'!$B$1:$X$65536,12,FALSE)*$L$14),2)</f>
        <v>0</v>
      </c>
      <c r="H293" s="20">
        <f t="shared" si="7"/>
        <v>0</v>
      </c>
      <c r="I293" s="12"/>
    </row>
    <row r="294" spans="1:9" hidden="1">
      <c r="A294" s="11"/>
      <c r="B294" s="1"/>
      <c r="C294" s="36"/>
      <c r="D294" s="127"/>
      <c r="E294" s="128"/>
      <c r="F294" s="40" t="str">
        <f>VLOOKUP(C294,'[2]Acha Air Sales Price List'!$B$1:$D$65536,3,FALSE)</f>
        <v>first line keep open</v>
      </c>
      <c r="G294" s="19">
        <f>ROUND(IF(ISBLANK(C294),0,VLOOKUP(C294,'[2]Acha Air Sales Price List'!$B$1:$X$65536,12,FALSE)*$L$14),2)</f>
        <v>0</v>
      </c>
      <c r="H294" s="20">
        <f t="shared" si="7"/>
        <v>0</v>
      </c>
      <c r="I294" s="12"/>
    </row>
    <row r="295" spans="1:9" hidden="1">
      <c r="A295" s="11"/>
      <c r="B295" s="1"/>
      <c r="C295" s="36"/>
      <c r="D295" s="127"/>
      <c r="E295" s="128"/>
      <c r="F295" s="40" t="str">
        <f>VLOOKUP(C295,'[2]Acha Air Sales Price List'!$B$1:$D$65536,3,FALSE)</f>
        <v>first line keep open</v>
      </c>
      <c r="G295" s="19">
        <f>ROUND(IF(ISBLANK(C295),0,VLOOKUP(C295,'[2]Acha Air Sales Price List'!$B$1:$X$65536,12,FALSE)*$L$14),2)</f>
        <v>0</v>
      </c>
      <c r="H295" s="20">
        <f t="shared" si="7"/>
        <v>0</v>
      </c>
      <c r="I295" s="12"/>
    </row>
    <row r="296" spans="1:9" hidden="1">
      <c r="A296" s="11"/>
      <c r="B296" s="1"/>
      <c r="C296" s="36"/>
      <c r="D296" s="127"/>
      <c r="E296" s="128"/>
      <c r="F296" s="40" t="str">
        <f>VLOOKUP(C296,'[2]Acha Air Sales Price List'!$B$1:$D$65536,3,FALSE)</f>
        <v>first line keep open</v>
      </c>
      <c r="G296" s="19">
        <f>ROUND(IF(ISBLANK(C296),0,VLOOKUP(C296,'[2]Acha Air Sales Price List'!$B$1:$X$65536,12,FALSE)*$L$14),2)</f>
        <v>0</v>
      </c>
      <c r="H296" s="20">
        <f t="shared" si="7"/>
        <v>0</v>
      </c>
      <c r="I296" s="12"/>
    </row>
    <row r="297" spans="1:9" hidden="1">
      <c r="A297" s="11"/>
      <c r="B297" s="1"/>
      <c r="C297" s="36"/>
      <c r="D297" s="127"/>
      <c r="E297" s="128"/>
      <c r="F297" s="40" t="str">
        <f>VLOOKUP(C297,'[2]Acha Air Sales Price List'!$B$1:$D$65536,3,FALSE)</f>
        <v>first line keep open</v>
      </c>
      <c r="G297" s="19">
        <f>ROUND(IF(ISBLANK(C297),0,VLOOKUP(C297,'[2]Acha Air Sales Price List'!$B$1:$X$65536,12,FALSE)*$L$14),2)</f>
        <v>0</v>
      </c>
      <c r="H297" s="20">
        <f t="shared" si="7"/>
        <v>0</v>
      </c>
      <c r="I297" s="12"/>
    </row>
    <row r="298" spans="1:9" hidden="1">
      <c r="A298" s="11"/>
      <c r="B298" s="1"/>
      <c r="C298" s="36"/>
      <c r="D298" s="127"/>
      <c r="E298" s="128"/>
      <c r="F298" s="40" t="str">
        <f>VLOOKUP(C298,'[2]Acha Air Sales Price List'!$B$1:$D$65536,3,FALSE)</f>
        <v>first line keep open</v>
      </c>
      <c r="G298" s="19">
        <f>ROUND(IF(ISBLANK(C298),0,VLOOKUP(C298,'[2]Acha Air Sales Price List'!$B$1:$X$65536,12,FALSE)*$L$14),2)</f>
        <v>0</v>
      </c>
      <c r="H298" s="20">
        <f t="shared" si="7"/>
        <v>0</v>
      </c>
      <c r="I298" s="12"/>
    </row>
    <row r="299" spans="1:9" hidden="1">
      <c r="A299" s="11"/>
      <c r="B299" s="1"/>
      <c r="C299" s="37"/>
      <c r="D299" s="127"/>
      <c r="E299" s="128"/>
      <c r="F299" s="40" t="str">
        <f>VLOOKUP(C299,'[2]Acha Air Sales Price List'!$B$1:$D$65536,3,FALSE)</f>
        <v>first line keep open</v>
      </c>
      <c r="G299" s="19">
        <f>ROUND(IF(ISBLANK(C299),0,VLOOKUP(C299,'[2]Acha Air Sales Price List'!$B$1:$X$65536,12,FALSE)*$L$14),2)</f>
        <v>0</v>
      </c>
      <c r="H299" s="20">
        <f t="shared" si="7"/>
        <v>0</v>
      </c>
      <c r="I299" s="12"/>
    </row>
    <row r="300" spans="1:9" hidden="1">
      <c r="A300" s="11"/>
      <c r="B300" s="1"/>
      <c r="C300" s="37"/>
      <c r="D300" s="127"/>
      <c r="E300" s="128"/>
      <c r="F300" s="40" t="str">
        <f>VLOOKUP(C300,'[2]Acha Air Sales Price List'!$B$1:$D$65536,3,FALSE)</f>
        <v>first line keep open</v>
      </c>
      <c r="G300" s="19">
        <f>ROUND(IF(ISBLANK(C300),0,VLOOKUP(C300,'[2]Acha Air Sales Price List'!$B$1:$X$65536,12,FALSE)*$L$14),2)</f>
        <v>0</v>
      </c>
      <c r="H300" s="20">
        <f t="shared" si="7"/>
        <v>0</v>
      </c>
      <c r="I300" s="12"/>
    </row>
    <row r="301" spans="1:9" hidden="1">
      <c r="A301" s="11"/>
      <c r="B301" s="1"/>
      <c r="C301" s="36"/>
      <c r="D301" s="127"/>
      <c r="E301" s="128"/>
      <c r="F301" s="40" t="str">
        <f>VLOOKUP(C301,'[2]Acha Air Sales Price List'!$B$1:$D$65536,3,FALSE)</f>
        <v>first line keep open</v>
      </c>
      <c r="G301" s="19">
        <f>ROUND(IF(ISBLANK(C301),0,VLOOKUP(C301,'[2]Acha Air Sales Price List'!$B$1:$X$65536,12,FALSE)*$L$14),2)</f>
        <v>0</v>
      </c>
      <c r="H301" s="20">
        <f>ROUND(IF(ISNUMBER(B301), G301*B301, 0),5)</f>
        <v>0</v>
      </c>
      <c r="I301" s="12"/>
    </row>
    <row r="302" spans="1:9" hidden="1">
      <c r="A302" s="11"/>
      <c r="B302" s="1"/>
      <c r="C302" s="36"/>
      <c r="D302" s="127"/>
      <c r="E302" s="128"/>
      <c r="F302" s="40" t="str">
        <f>VLOOKUP(C302,'[2]Acha Air Sales Price List'!$B$1:$D$65536,3,FALSE)</f>
        <v>first line keep open</v>
      </c>
      <c r="G302" s="19">
        <f>ROUND(IF(ISBLANK(C302),0,VLOOKUP(C302,'[2]Acha Air Sales Price List'!$B$1:$X$65536,12,FALSE)*$L$14),2)</f>
        <v>0</v>
      </c>
      <c r="H302" s="20">
        <f t="shared" ref="H302:H339" si="8">ROUND(IF(ISNUMBER(B302), G302*B302, 0),5)</f>
        <v>0</v>
      </c>
      <c r="I302" s="12"/>
    </row>
    <row r="303" spans="1:9" hidden="1">
      <c r="A303" s="11"/>
      <c r="B303" s="1"/>
      <c r="C303" s="36"/>
      <c r="D303" s="127"/>
      <c r="E303" s="128"/>
      <c r="F303" s="40" t="str">
        <f>VLOOKUP(C303,'[2]Acha Air Sales Price List'!$B$1:$D$65536,3,FALSE)</f>
        <v>first line keep open</v>
      </c>
      <c r="G303" s="19">
        <f>ROUND(IF(ISBLANK(C303),0,VLOOKUP(C303,'[2]Acha Air Sales Price List'!$B$1:$X$65536,12,FALSE)*$L$14),2)</f>
        <v>0</v>
      </c>
      <c r="H303" s="20">
        <f t="shared" si="8"/>
        <v>0</v>
      </c>
      <c r="I303" s="12"/>
    </row>
    <row r="304" spans="1:9" hidden="1">
      <c r="A304" s="11"/>
      <c r="B304" s="1"/>
      <c r="C304" s="36"/>
      <c r="D304" s="127"/>
      <c r="E304" s="128"/>
      <c r="F304" s="40" t="str">
        <f>VLOOKUP(C304,'[2]Acha Air Sales Price List'!$B$1:$D$65536,3,FALSE)</f>
        <v>first line keep open</v>
      </c>
      <c r="G304" s="19">
        <f>ROUND(IF(ISBLANK(C304),0,VLOOKUP(C304,'[2]Acha Air Sales Price List'!$B$1:$X$65536,12,FALSE)*$L$14),2)</f>
        <v>0</v>
      </c>
      <c r="H304" s="20">
        <f t="shared" si="8"/>
        <v>0</v>
      </c>
      <c r="I304" s="12"/>
    </row>
    <row r="305" spans="1:9" hidden="1">
      <c r="A305" s="11"/>
      <c r="B305" s="1"/>
      <c r="C305" s="36"/>
      <c r="D305" s="127"/>
      <c r="E305" s="128"/>
      <c r="F305" s="40" t="str">
        <f>VLOOKUP(C305,'[2]Acha Air Sales Price List'!$B$1:$D$65536,3,FALSE)</f>
        <v>first line keep open</v>
      </c>
      <c r="G305" s="19">
        <f>ROUND(IF(ISBLANK(C305),0,VLOOKUP(C305,'[2]Acha Air Sales Price List'!$B$1:$X$65536,12,FALSE)*$L$14),2)</f>
        <v>0</v>
      </c>
      <c r="H305" s="20">
        <f t="shared" si="8"/>
        <v>0</v>
      </c>
      <c r="I305" s="12"/>
    </row>
    <row r="306" spans="1:9" hidden="1">
      <c r="A306" s="11"/>
      <c r="B306" s="1"/>
      <c r="C306" s="36"/>
      <c r="D306" s="127"/>
      <c r="E306" s="128"/>
      <c r="F306" s="40" t="str">
        <f>VLOOKUP(C306,'[2]Acha Air Sales Price List'!$B$1:$D$65536,3,FALSE)</f>
        <v>first line keep open</v>
      </c>
      <c r="G306" s="19">
        <f>ROUND(IF(ISBLANK(C306),0,VLOOKUP(C306,'[2]Acha Air Sales Price List'!$B$1:$X$65536,12,FALSE)*$L$14),2)</f>
        <v>0</v>
      </c>
      <c r="H306" s="20">
        <f t="shared" si="8"/>
        <v>0</v>
      </c>
      <c r="I306" s="12"/>
    </row>
    <row r="307" spans="1:9" hidden="1">
      <c r="A307" s="11"/>
      <c r="B307" s="1"/>
      <c r="C307" s="36"/>
      <c r="D307" s="127"/>
      <c r="E307" s="128"/>
      <c r="F307" s="40" t="str">
        <f>VLOOKUP(C307,'[2]Acha Air Sales Price List'!$B$1:$D$65536,3,FALSE)</f>
        <v>first line keep open</v>
      </c>
      <c r="G307" s="19">
        <f>ROUND(IF(ISBLANK(C307),0,VLOOKUP(C307,'[2]Acha Air Sales Price List'!$B$1:$X$65536,12,FALSE)*$L$14),2)</f>
        <v>0</v>
      </c>
      <c r="H307" s="20">
        <f t="shared" si="8"/>
        <v>0</v>
      </c>
      <c r="I307" s="12"/>
    </row>
    <row r="308" spans="1:9" hidden="1">
      <c r="A308" s="11"/>
      <c r="B308" s="1"/>
      <c r="C308" s="36"/>
      <c r="D308" s="127"/>
      <c r="E308" s="128"/>
      <c r="F308" s="40" t="str">
        <f>VLOOKUP(C308,'[2]Acha Air Sales Price List'!$B$1:$D$65536,3,FALSE)</f>
        <v>first line keep open</v>
      </c>
      <c r="G308" s="19">
        <f>ROUND(IF(ISBLANK(C308),0,VLOOKUP(C308,'[2]Acha Air Sales Price List'!$B$1:$X$65536,12,FALSE)*$L$14),2)</f>
        <v>0</v>
      </c>
      <c r="H308" s="20">
        <f t="shared" si="8"/>
        <v>0</v>
      </c>
      <c r="I308" s="12"/>
    </row>
    <row r="309" spans="1:9" hidden="1">
      <c r="A309" s="11"/>
      <c r="B309" s="1"/>
      <c r="C309" s="36"/>
      <c r="D309" s="127"/>
      <c r="E309" s="128"/>
      <c r="F309" s="40" t="str">
        <f>VLOOKUP(C309,'[2]Acha Air Sales Price List'!$B$1:$D$65536,3,FALSE)</f>
        <v>first line keep open</v>
      </c>
      <c r="G309" s="19">
        <f>ROUND(IF(ISBLANK(C309),0,VLOOKUP(C309,'[2]Acha Air Sales Price List'!$B$1:$X$65536,12,FALSE)*$L$14),2)</f>
        <v>0</v>
      </c>
      <c r="H309" s="20">
        <f t="shared" si="8"/>
        <v>0</v>
      </c>
      <c r="I309" s="12"/>
    </row>
    <row r="310" spans="1:9" hidden="1">
      <c r="A310" s="11"/>
      <c r="B310" s="1"/>
      <c r="C310" s="36"/>
      <c r="D310" s="127"/>
      <c r="E310" s="128"/>
      <c r="F310" s="40" t="str">
        <f>VLOOKUP(C310,'[2]Acha Air Sales Price List'!$B$1:$D$65536,3,FALSE)</f>
        <v>first line keep open</v>
      </c>
      <c r="G310" s="19">
        <f>ROUND(IF(ISBLANK(C310),0,VLOOKUP(C310,'[2]Acha Air Sales Price List'!$B$1:$X$65536,12,FALSE)*$L$14),2)</f>
        <v>0</v>
      </c>
      <c r="H310" s="20">
        <f t="shared" si="8"/>
        <v>0</v>
      </c>
      <c r="I310" s="12"/>
    </row>
    <row r="311" spans="1:9" hidden="1">
      <c r="A311" s="11"/>
      <c r="B311" s="1"/>
      <c r="C311" s="36"/>
      <c r="D311" s="127"/>
      <c r="E311" s="128"/>
      <c r="F311" s="40" t="str">
        <f>VLOOKUP(C311,'[2]Acha Air Sales Price List'!$B$1:$D$65536,3,FALSE)</f>
        <v>first line keep open</v>
      </c>
      <c r="G311" s="19">
        <f>ROUND(IF(ISBLANK(C311),0,VLOOKUP(C311,'[2]Acha Air Sales Price List'!$B$1:$X$65536,12,FALSE)*$L$14),2)</f>
        <v>0</v>
      </c>
      <c r="H311" s="20">
        <f t="shared" si="8"/>
        <v>0</v>
      </c>
      <c r="I311" s="12"/>
    </row>
    <row r="312" spans="1:9" hidden="1">
      <c r="A312" s="11"/>
      <c r="B312" s="1"/>
      <c r="C312" s="37"/>
      <c r="D312" s="127"/>
      <c r="E312" s="128"/>
      <c r="F312" s="40" t="str">
        <f>VLOOKUP(C312,'[2]Acha Air Sales Price List'!$B$1:$D$65536,3,FALSE)</f>
        <v>first line keep open</v>
      </c>
      <c r="G312" s="19">
        <f>ROUND(IF(ISBLANK(C312),0,VLOOKUP(C312,'[2]Acha Air Sales Price List'!$B$1:$X$65536,12,FALSE)*$L$14),2)</f>
        <v>0</v>
      </c>
      <c r="H312" s="20">
        <f t="shared" si="8"/>
        <v>0</v>
      </c>
      <c r="I312" s="12"/>
    </row>
    <row r="313" spans="1:9" hidden="1">
      <c r="A313" s="11"/>
      <c r="B313" s="1"/>
      <c r="C313" s="36"/>
      <c r="D313" s="127"/>
      <c r="E313" s="128"/>
      <c r="F313" s="40" t="str">
        <f>VLOOKUP(C313,'[2]Acha Air Sales Price List'!$B$1:$D$65536,3,FALSE)</f>
        <v>first line keep open</v>
      </c>
      <c r="G313" s="19">
        <f>ROUND(IF(ISBLANK(C313),0,VLOOKUP(C313,'[2]Acha Air Sales Price List'!$B$1:$X$65536,12,FALSE)*$L$14),2)</f>
        <v>0</v>
      </c>
      <c r="H313" s="20">
        <f t="shared" si="8"/>
        <v>0</v>
      </c>
      <c r="I313" s="12"/>
    </row>
    <row r="314" spans="1:9" hidden="1">
      <c r="A314" s="11"/>
      <c r="B314" s="1"/>
      <c r="C314" s="36"/>
      <c r="D314" s="127"/>
      <c r="E314" s="128"/>
      <c r="F314" s="40" t="str">
        <f>VLOOKUP(C314,'[2]Acha Air Sales Price List'!$B$1:$D$65536,3,FALSE)</f>
        <v>first line keep open</v>
      </c>
      <c r="G314" s="19">
        <f>ROUND(IF(ISBLANK(C314),0,VLOOKUP(C314,'[2]Acha Air Sales Price List'!$B$1:$X$65536,12,FALSE)*$L$14),2)</f>
        <v>0</v>
      </c>
      <c r="H314" s="20">
        <f t="shared" si="8"/>
        <v>0</v>
      </c>
      <c r="I314" s="12"/>
    </row>
    <row r="315" spans="1:9" hidden="1">
      <c r="A315" s="11"/>
      <c r="B315" s="1"/>
      <c r="C315" s="36"/>
      <c r="D315" s="127"/>
      <c r="E315" s="128"/>
      <c r="F315" s="40" t="str">
        <f>VLOOKUP(C315,'[2]Acha Air Sales Price List'!$B$1:$D$65536,3,FALSE)</f>
        <v>first line keep open</v>
      </c>
      <c r="G315" s="19">
        <f>ROUND(IF(ISBLANK(C315),0,VLOOKUP(C315,'[2]Acha Air Sales Price List'!$B$1:$X$65536,12,FALSE)*$L$14),2)</f>
        <v>0</v>
      </c>
      <c r="H315" s="20">
        <f t="shared" si="8"/>
        <v>0</v>
      </c>
      <c r="I315" s="12"/>
    </row>
    <row r="316" spans="1:9" hidden="1">
      <c r="A316" s="11"/>
      <c r="B316" s="1"/>
      <c r="C316" s="36"/>
      <c r="D316" s="127"/>
      <c r="E316" s="128"/>
      <c r="F316" s="40" t="str">
        <f>VLOOKUP(C316,'[2]Acha Air Sales Price List'!$B$1:$D$65536,3,FALSE)</f>
        <v>first line keep open</v>
      </c>
      <c r="G316" s="19">
        <f>ROUND(IF(ISBLANK(C316),0,VLOOKUP(C316,'[2]Acha Air Sales Price List'!$B$1:$X$65536,12,FALSE)*$L$14),2)</f>
        <v>0</v>
      </c>
      <c r="H316" s="20">
        <f t="shared" si="8"/>
        <v>0</v>
      </c>
      <c r="I316" s="12"/>
    </row>
    <row r="317" spans="1:9" hidden="1">
      <c r="A317" s="11"/>
      <c r="B317" s="1"/>
      <c r="C317" s="36"/>
      <c r="D317" s="127"/>
      <c r="E317" s="128"/>
      <c r="F317" s="40" t="str">
        <f>VLOOKUP(C317,'[2]Acha Air Sales Price List'!$B$1:$D$65536,3,FALSE)</f>
        <v>first line keep open</v>
      </c>
      <c r="G317" s="19">
        <f>ROUND(IF(ISBLANK(C317),0,VLOOKUP(C317,'[2]Acha Air Sales Price List'!$B$1:$X$65536,12,FALSE)*$L$14),2)</f>
        <v>0</v>
      </c>
      <c r="H317" s="20">
        <f t="shared" si="8"/>
        <v>0</v>
      </c>
      <c r="I317" s="12"/>
    </row>
    <row r="318" spans="1:9" hidden="1">
      <c r="A318" s="11"/>
      <c r="B318" s="1"/>
      <c r="C318" s="36"/>
      <c r="D318" s="127"/>
      <c r="E318" s="128"/>
      <c r="F318" s="40" t="str">
        <f>VLOOKUP(C318,'[2]Acha Air Sales Price List'!$B$1:$D$65536,3,FALSE)</f>
        <v>first line keep open</v>
      </c>
      <c r="G318" s="19">
        <f>ROUND(IF(ISBLANK(C318),0,VLOOKUP(C318,'[2]Acha Air Sales Price List'!$B$1:$X$65536,12,FALSE)*$L$14),2)</f>
        <v>0</v>
      </c>
      <c r="H318" s="20">
        <f t="shared" si="8"/>
        <v>0</v>
      </c>
      <c r="I318" s="12"/>
    </row>
    <row r="319" spans="1:9" hidden="1">
      <c r="A319" s="11"/>
      <c r="B319" s="1"/>
      <c r="C319" s="36"/>
      <c r="D319" s="127"/>
      <c r="E319" s="128"/>
      <c r="F319" s="40" t="str">
        <f>VLOOKUP(C319,'[2]Acha Air Sales Price List'!$B$1:$D$65536,3,FALSE)</f>
        <v>first line keep open</v>
      </c>
      <c r="G319" s="19">
        <f>ROUND(IF(ISBLANK(C319),0,VLOOKUP(C319,'[2]Acha Air Sales Price List'!$B$1:$X$65536,12,FALSE)*$L$14),2)</f>
        <v>0</v>
      </c>
      <c r="H319" s="20">
        <f t="shared" si="8"/>
        <v>0</v>
      </c>
      <c r="I319" s="12"/>
    </row>
    <row r="320" spans="1:9" hidden="1">
      <c r="A320" s="11"/>
      <c r="B320" s="1"/>
      <c r="C320" s="36"/>
      <c r="D320" s="127"/>
      <c r="E320" s="128"/>
      <c r="F320" s="40" t="str">
        <f>VLOOKUP(C320,'[2]Acha Air Sales Price List'!$B$1:$D$65536,3,FALSE)</f>
        <v>first line keep open</v>
      </c>
      <c r="G320" s="19">
        <f>ROUND(IF(ISBLANK(C320),0,VLOOKUP(C320,'[2]Acha Air Sales Price List'!$B$1:$X$65536,12,FALSE)*$L$14),2)</f>
        <v>0</v>
      </c>
      <c r="H320" s="20">
        <f t="shared" si="8"/>
        <v>0</v>
      </c>
      <c r="I320" s="12"/>
    </row>
    <row r="321" spans="1:9" hidden="1">
      <c r="A321" s="11"/>
      <c r="B321" s="1"/>
      <c r="C321" s="36"/>
      <c r="D321" s="127"/>
      <c r="E321" s="128"/>
      <c r="F321" s="40" t="str">
        <f>VLOOKUP(C321,'[2]Acha Air Sales Price List'!$B$1:$D$65536,3,FALSE)</f>
        <v>first line keep open</v>
      </c>
      <c r="G321" s="19">
        <f>ROUND(IF(ISBLANK(C321),0,VLOOKUP(C321,'[2]Acha Air Sales Price List'!$B$1:$X$65536,12,FALSE)*$L$14),2)</f>
        <v>0</v>
      </c>
      <c r="H321" s="20">
        <f t="shared" si="8"/>
        <v>0</v>
      </c>
      <c r="I321" s="12"/>
    </row>
    <row r="322" spans="1:9" hidden="1">
      <c r="A322" s="11"/>
      <c r="B322" s="1"/>
      <c r="C322" s="36"/>
      <c r="D322" s="127"/>
      <c r="E322" s="128"/>
      <c r="F322" s="40" t="str">
        <f>VLOOKUP(C322,'[2]Acha Air Sales Price List'!$B$1:$D$65536,3,FALSE)</f>
        <v>first line keep open</v>
      </c>
      <c r="G322" s="19">
        <f>ROUND(IF(ISBLANK(C322),0,VLOOKUP(C322,'[2]Acha Air Sales Price List'!$B$1:$X$65536,12,FALSE)*$L$14),2)</f>
        <v>0</v>
      </c>
      <c r="H322" s="20">
        <f t="shared" si="8"/>
        <v>0</v>
      </c>
      <c r="I322" s="12"/>
    </row>
    <row r="323" spans="1:9" hidden="1">
      <c r="A323" s="11"/>
      <c r="B323" s="1"/>
      <c r="C323" s="36"/>
      <c r="D323" s="127"/>
      <c r="E323" s="128"/>
      <c r="F323" s="40" t="str">
        <f>VLOOKUP(C323,'[2]Acha Air Sales Price List'!$B$1:$D$65536,3,FALSE)</f>
        <v>first line keep open</v>
      </c>
      <c r="G323" s="19">
        <f>ROUND(IF(ISBLANK(C323),0,VLOOKUP(C323,'[2]Acha Air Sales Price List'!$B$1:$X$65536,12,FALSE)*$L$14),2)</f>
        <v>0</v>
      </c>
      <c r="H323" s="20">
        <f t="shared" si="8"/>
        <v>0</v>
      </c>
      <c r="I323" s="12"/>
    </row>
    <row r="324" spans="1:9" hidden="1">
      <c r="A324" s="11"/>
      <c r="B324" s="1"/>
      <c r="C324" s="36"/>
      <c r="D324" s="127"/>
      <c r="E324" s="128"/>
      <c r="F324" s="40" t="str">
        <f>VLOOKUP(C324,'[2]Acha Air Sales Price List'!$B$1:$D$65536,3,FALSE)</f>
        <v>first line keep open</v>
      </c>
      <c r="G324" s="19">
        <f>ROUND(IF(ISBLANK(C324),0,VLOOKUP(C324,'[2]Acha Air Sales Price List'!$B$1:$X$65536,12,FALSE)*$L$14),2)</f>
        <v>0</v>
      </c>
      <c r="H324" s="20">
        <f t="shared" si="8"/>
        <v>0</v>
      </c>
      <c r="I324" s="12"/>
    </row>
    <row r="325" spans="1:9" hidden="1">
      <c r="A325" s="11"/>
      <c r="B325" s="1"/>
      <c r="C325" s="36"/>
      <c r="D325" s="127"/>
      <c r="E325" s="128"/>
      <c r="F325" s="40" t="str">
        <f>VLOOKUP(C325,'[2]Acha Air Sales Price List'!$B$1:$D$65536,3,FALSE)</f>
        <v>first line keep open</v>
      </c>
      <c r="G325" s="19">
        <f>ROUND(IF(ISBLANK(C325),0,VLOOKUP(C325,'[2]Acha Air Sales Price List'!$B$1:$X$65536,12,FALSE)*$L$14),2)</f>
        <v>0</v>
      </c>
      <c r="H325" s="20">
        <f t="shared" si="8"/>
        <v>0</v>
      </c>
      <c r="I325" s="12"/>
    </row>
    <row r="326" spans="1:9" hidden="1">
      <c r="A326" s="11"/>
      <c r="B326" s="1"/>
      <c r="C326" s="36"/>
      <c r="D326" s="127"/>
      <c r="E326" s="128"/>
      <c r="F326" s="40" t="str">
        <f>VLOOKUP(C326,'[2]Acha Air Sales Price List'!$B$1:$D$65536,3,FALSE)</f>
        <v>first line keep open</v>
      </c>
      <c r="G326" s="19">
        <f>ROUND(IF(ISBLANK(C326),0,VLOOKUP(C326,'[2]Acha Air Sales Price List'!$B$1:$X$65536,12,FALSE)*$L$14),2)</f>
        <v>0</v>
      </c>
      <c r="H326" s="20">
        <f t="shared" si="8"/>
        <v>0</v>
      </c>
      <c r="I326" s="12"/>
    </row>
    <row r="327" spans="1:9" hidden="1">
      <c r="A327" s="11"/>
      <c r="B327" s="1"/>
      <c r="C327" s="36"/>
      <c r="D327" s="127"/>
      <c r="E327" s="128"/>
      <c r="F327" s="40" t="str">
        <f>VLOOKUP(C327,'[2]Acha Air Sales Price List'!$B$1:$D$65536,3,FALSE)</f>
        <v>first line keep open</v>
      </c>
      <c r="G327" s="19">
        <f>ROUND(IF(ISBLANK(C327),0,VLOOKUP(C327,'[2]Acha Air Sales Price List'!$B$1:$X$65536,12,FALSE)*$L$14),2)</f>
        <v>0</v>
      </c>
      <c r="H327" s="20">
        <f t="shared" si="8"/>
        <v>0</v>
      </c>
      <c r="I327" s="12"/>
    </row>
    <row r="328" spans="1:9" hidden="1">
      <c r="A328" s="11"/>
      <c r="B328" s="1"/>
      <c r="C328" s="36"/>
      <c r="D328" s="127"/>
      <c r="E328" s="128"/>
      <c r="F328" s="40" t="str">
        <f>VLOOKUP(C328,'[2]Acha Air Sales Price List'!$B$1:$D$65536,3,FALSE)</f>
        <v>first line keep open</v>
      </c>
      <c r="G328" s="19">
        <f>ROUND(IF(ISBLANK(C328),0,VLOOKUP(C328,'[2]Acha Air Sales Price List'!$B$1:$X$65536,12,FALSE)*$L$14),2)</f>
        <v>0</v>
      </c>
      <c r="H328" s="20">
        <f t="shared" si="8"/>
        <v>0</v>
      </c>
      <c r="I328" s="12"/>
    </row>
    <row r="329" spans="1:9" hidden="1">
      <c r="A329" s="11"/>
      <c r="B329" s="1"/>
      <c r="C329" s="36"/>
      <c r="D329" s="127"/>
      <c r="E329" s="128"/>
      <c r="F329" s="40" t="str">
        <f>VLOOKUP(C329,'[2]Acha Air Sales Price List'!$B$1:$D$65536,3,FALSE)</f>
        <v>first line keep open</v>
      </c>
      <c r="G329" s="19">
        <f>ROUND(IF(ISBLANK(C329),0,VLOOKUP(C329,'[2]Acha Air Sales Price List'!$B$1:$X$65536,12,FALSE)*$L$14),2)</f>
        <v>0</v>
      </c>
      <c r="H329" s="20">
        <f t="shared" si="8"/>
        <v>0</v>
      </c>
      <c r="I329" s="12"/>
    </row>
    <row r="330" spans="1:9" hidden="1">
      <c r="A330" s="11"/>
      <c r="B330" s="1"/>
      <c r="C330" s="36"/>
      <c r="D330" s="127"/>
      <c r="E330" s="128"/>
      <c r="F330" s="40" t="str">
        <f>VLOOKUP(C330,'[2]Acha Air Sales Price List'!$B$1:$D$65536,3,FALSE)</f>
        <v>first line keep open</v>
      </c>
      <c r="G330" s="19">
        <f>ROUND(IF(ISBLANK(C330),0,VLOOKUP(C330,'[2]Acha Air Sales Price List'!$B$1:$X$65536,12,FALSE)*$L$14),2)</f>
        <v>0</v>
      </c>
      <c r="H330" s="20">
        <f t="shared" si="8"/>
        <v>0</v>
      </c>
      <c r="I330" s="12"/>
    </row>
    <row r="331" spans="1:9" hidden="1">
      <c r="A331" s="11"/>
      <c r="B331" s="1"/>
      <c r="C331" s="36"/>
      <c r="D331" s="127"/>
      <c r="E331" s="128"/>
      <c r="F331" s="40" t="str">
        <f>VLOOKUP(C331,'[2]Acha Air Sales Price List'!$B$1:$D$65536,3,FALSE)</f>
        <v>first line keep open</v>
      </c>
      <c r="G331" s="19">
        <f>ROUND(IF(ISBLANK(C331),0,VLOOKUP(C331,'[2]Acha Air Sales Price List'!$B$1:$X$65536,12,FALSE)*$L$14),2)</f>
        <v>0</v>
      </c>
      <c r="H331" s="20">
        <f t="shared" si="8"/>
        <v>0</v>
      </c>
      <c r="I331" s="12"/>
    </row>
    <row r="332" spans="1:9" hidden="1">
      <c r="A332" s="11"/>
      <c r="B332" s="1"/>
      <c r="C332" s="36"/>
      <c r="D332" s="127"/>
      <c r="E332" s="128"/>
      <c r="F332" s="40" t="str">
        <f>VLOOKUP(C332,'[2]Acha Air Sales Price List'!$B$1:$D$65536,3,FALSE)</f>
        <v>first line keep open</v>
      </c>
      <c r="G332" s="19">
        <f>ROUND(IF(ISBLANK(C332),0,VLOOKUP(C332,'[2]Acha Air Sales Price List'!$B$1:$X$65536,12,FALSE)*$L$14),2)</f>
        <v>0</v>
      </c>
      <c r="H332" s="20">
        <f t="shared" si="8"/>
        <v>0</v>
      </c>
      <c r="I332" s="12"/>
    </row>
    <row r="333" spans="1:9" hidden="1">
      <c r="A333" s="11"/>
      <c r="B333" s="1"/>
      <c r="C333" s="36"/>
      <c r="D333" s="127"/>
      <c r="E333" s="128"/>
      <c r="F333" s="40" t="str">
        <f>VLOOKUP(C333,'[2]Acha Air Sales Price List'!$B$1:$D$65536,3,FALSE)</f>
        <v>first line keep open</v>
      </c>
      <c r="G333" s="19">
        <f>ROUND(IF(ISBLANK(C333),0,VLOOKUP(C333,'[2]Acha Air Sales Price List'!$B$1:$X$65536,12,FALSE)*$L$14),2)</f>
        <v>0</v>
      </c>
      <c r="H333" s="20">
        <f t="shared" si="8"/>
        <v>0</v>
      </c>
      <c r="I333" s="12"/>
    </row>
    <row r="334" spans="1:9" hidden="1">
      <c r="A334" s="11"/>
      <c r="B334" s="1"/>
      <c r="C334" s="36"/>
      <c r="D334" s="127"/>
      <c r="E334" s="128"/>
      <c r="F334" s="40" t="str">
        <f>VLOOKUP(C334,'[2]Acha Air Sales Price List'!$B$1:$D$65536,3,FALSE)</f>
        <v>first line keep open</v>
      </c>
      <c r="G334" s="19">
        <f>ROUND(IF(ISBLANK(C334),0,VLOOKUP(C334,'[2]Acha Air Sales Price List'!$B$1:$X$65536,12,FALSE)*$L$14),2)</f>
        <v>0</v>
      </c>
      <c r="H334" s="20">
        <f t="shared" si="8"/>
        <v>0</v>
      </c>
      <c r="I334" s="12"/>
    </row>
    <row r="335" spans="1:9" hidden="1">
      <c r="A335" s="11"/>
      <c r="B335" s="1"/>
      <c r="C335" s="36"/>
      <c r="D335" s="127"/>
      <c r="E335" s="128"/>
      <c r="F335" s="40" t="str">
        <f>VLOOKUP(C335,'[2]Acha Air Sales Price List'!$B$1:$D$65536,3,FALSE)</f>
        <v>first line keep open</v>
      </c>
      <c r="G335" s="19">
        <f>ROUND(IF(ISBLANK(C335),0,VLOOKUP(C335,'[2]Acha Air Sales Price List'!$B$1:$X$65536,12,FALSE)*$L$14),2)</f>
        <v>0</v>
      </c>
      <c r="H335" s="20">
        <f t="shared" si="8"/>
        <v>0</v>
      </c>
      <c r="I335" s="12"/>
    </row>
    <row r="336" spans="1:9" hidden="1">
      <c r="A336" s="11"/>
      <c r="B336" s="1"/>
      <c r="C336" s="36"/>
      <c r="D336" s="127"/>
      <c r="E336" s="128"/>
      <c r="F336" s="40" t="str">
        <f>VLOOKUP(C336,'[2]Acha Air Sales Price List'!$B$1:$D$65536,3,FALSE)</f>
        <v>first line keep open</v>
      </c>
      <c r="G336" s="19">
        <f>ROUND(IF(ISBLANK(C336),0,VLOOKUP(C336,'[2]Acha Air Sales Price List'!$B$1:$X$65536,12,FALSE)*$L$14),2)</f>
        <v>0</v>
      </c>
      <c r="H336" s="20">
        <f t="shared" si="8"/>
        <v>0</v>
      </c>
      <c r="I336" s="12"/>
    </row>
    <row r="337" spans="1:9" hidden="1">
      <c r="A337" s="11"/>
      <c r="B337" s="1"/>
      <c r="C337" s="36"/>
      <c r="D337" s="127"/>
      <c r="E337" s="128"/>
      <c r="F337" s="40" t="str">
        <f>VLOOKUP(C337,'[2]Acha Air Sales Price List'!$B$1:$D$65536,3,FALSE)</f>
        <v>first line keep open</v>
      </c>
      <c r="G337" s="19">
        <f>ROUND(IF(ISBLANK(C337),0,VLOOKUP(C337,'[2]Acha Air Sales Price List'!$B$1:$X$65536,12,FALSE)*$L$14),2)</f>
        <v>0</v>
      </c>
      <c r="H337" s="20">
        <f t="shared" si="8"/>
        <v>0</v>
      </c>
      <c r="I337" s="12"/>
    </row>
    <row r="338" spans="1:9" hidden="1">
      <c r="A338" s="11"/>
      <c r="B338" s="1"/>
      <c r="C338" s="36"/>
      <c r="D338" s="127"/>
      <c r="E338" s="128"/>
      <c r="F338" s="40" t="str">
        <f>VLOOKUP(C338,'[2]Acha Air Sales Price List'!$B$1:$D$65536,3,FALSE)</f>
        <v>first line keep open</v>
      </c>
      <c r="G338" s="19">
        <f>ROUND(IF(ISBLANK(C338),0,VLOOKUP(C338,'[2]Acha Air Sales Price List'!$B$1:$X$65536,12,FALSE)*$L$14),2)</f>
        <v>0</v>
      </c>
      <c r="H338" s="20">
        <f t="shared" si="8"/>
        <v>0</v>
      </c>
      <c r="I338" s="12"/>
    </row>
    <row r="339" spans="1:9" hidden="1">
      <c r="A339" s="11"/>
      <c r="B339" s="1"/>
      <c r="C339" s="36"/>
      <c r="D339" s="127"/>
      <c r="E339" s="128"/>
      <c r="F339" s="40" t="str">
        <f>VLOOKUP(C339,'[2]Acha Air Sales Price List'!$B$1:$D$65536,3,FALSE)</f>
        <v>first line keep open</v>
      </c>
      <c r="G339" s="19">
        <f>ROUND(IF(ISBLANK(C339),0,VLOOKUP(C339,'[2]Acha Air Sales Price List'!$B$1:$X$65536,12,FALSE)*$L$14),2)</f>
        <v>0</v>
      </c>
      <c r="H339" s="20">
        <f t="shared" si="8"/>
        <v>0</v>
      </c>
      <c r="I339" s="12"/>
    </row>
    <row r="340" spans="1:9" hidden="1">
      <c r="A340" s="11"/>
      <c r="B340" s="1"/>
      <c r="C340" s="37"/>
      <c r="D340" s="127"/>
      <c r="E340" s="128"/>
      <c r="F340" s="40" t="str">
        <f>VLOOKUP(C340,'[2]Acha Air Sales Price List'!$B$1:$D$65536,3,FALSE)</f>
        <v>first line keep open</v>
      </c>
      <c r="G340" s="19">
        <f>ROUND(IF(ISBLANK(C340),0,VLOOKUP(C340,'[2]Acha Air Sales Price List'!$B$1:$X$65536,12,FALSE)*$L$14),2)</f>
        <v>0</v>
      </c>
      <c r="H340" s="20">
        <f>ROUND(IF(ISNUMBER(B340), G340*B340, 0),5)</f>
        <v>0</v>
      </c>
      <c r="I340" s="12"/>
    </row>
    <row r="341" spans="1:9" hidden="1">
      <c r="A341" s="11"/>
      <c r="B341" s="1"/>
      <c r="C341" s="36"/>
      <c r="D341" s="127"/>
      <c r="E341" s="128"/>
      <c r="F341" s="40" t="str">
        <f>VLOOKUP(C341,'[2]Acha Air Sales Price List'!$B$1:$D$65536,3,FALSE)</f>
        <v>first line keep open</v>
      </c>
      <c r="G341" s="19">
        <f>ROUND(IF(ISBLANK(C341),0,VLOOKUP(C341,'[2]Acha Air Sales Price List'!$B$1:$X$65536,12,FALSE)*$L$14),2)</f>
        <v>0</v>
      </c>
      <c r="H341" s="20">
        <f t="shared" ref="H341:H391" si="9">ROUND(IF(ISNUMBER(B341), G341*B341, 0),5)</f>
        <v>0</v>
      </c>
      <c r="I341" s="12"/>
    </row>
    <row r="342" spans="1:9" hidden="1">
      <c r="A342" s="11"/>
      <c r="B342" s="1"/>
      <c r="C342" s="36"/>
      <c r="D342" s="127"/>
      <c r="E342" s="128"/>
      <c r="F342" s="40" t="str">
        <f>VLOOKUP(C342,'[2]Acha Air Sales Price List'!$B$1:$D$65536,3,FALSE)</f>
        <v>first line keep open</v>
      </c>
      <c r="G342" s="19">
        <f>ROUND(IF(ISBLANK(C342),0,VLOOKUP(C342,'[2]Acha Air Sales Price List'!$B$1:$X$65536,12,FALSE)*$L$14),2)</f>
        <v>0</v>
      </c>
      <c r="H342" s="20">
        <f t="shared" si="9"/>
        <v>0</v>
      </c>
      <c r="I342" s="12"/>
    </row>
    <row r="343" spans="1:9" hidden="1">
      <c r="A343" s="11"/>
      <c r="B343" s="1"/>
      <c r="C343" s="36"/>
      <c r="D343" s="127"/>
      <c r="E343" s="128"/>
      <c r="F343" s="40" t="str">
        <f>VLOOKUP(C343,'[2]Acha Air Sales Price List'!$B$1:$D$65536,3,FALSE)</f>
        <v>first line keep open</v>
      </c>
      <c r="G343" s="19">
        <f>ROUND(IF(ISBLANK(C343),0,VLOOKUP(C343,'[2]Acha Air Sales Price List'!$B$1:$X$65536,12,FALSE)*$L$14),2)</f>
        <v>0</v>
      </c>
      <c r="H343" s="20">
        <f t="shared" si="9"/>
        <v>0</v>
      </c>
      <c r="I343" s="12"/>
    </row>
    <row r="344" spans="1:9" hidden="1">
      <c r="A344" s="11"/>
      <c r="B344" s="1"/>
      <c r="C344" s="36"/>
      <c r="D344" s="127"/>
      <c r="E344" s="128"/>
      <c r="F344" s="40" t="str">
        <f>VLOOKUP(C344,'[2]Acha Air Sales Price List'!$B$1:$D$65536,3,FALSE)</f>
        <v>first line keep open</v>
      </c>
      <c r="G344" s="19">
        <f>ROUND(IF(ISBLANK(C344),0,VLOOKUP(C344,'[2]Acha Air Sales Price List'!$B$1:$X$65536,12,FALSE)*$L$14),2)</f>
        <v>0</v>
      </c>
      <c r="H344" s="20">
        <f t="shared" si="9"/>
        <v>0</v>
      </c>
      <c r="I344" s="12"/>
    </row>
    <row r="345" spans="1:9" hidden="1">
      <c r="A345" s="11"/>
      <c r="B345" s="1"/>
      <c r="C345" s="36"/>
      <c r="D345" s="127"/>
      <c r="E345" s="128"/>
      <c r="F345" s="40" t="str">
        <f>VLOOKUP(C345,'[2]Acha Air Sales Price List'!$B$1:$D$65536,3,FALSE)</f>
        <v>first line keep open</v>
      </c>
      <c r="G345" s="19">
        <f>ROUND(IF(ISBLANK(C345),0,VLOOKUP(C345,'[2]Acha Air Sales Price List'!$B$1:$X$65536,12,FALSE)*$L$14),2)</f>
        <v>0</v>
      </c>
      <c r="H345" s="20">
        <f t="shared" si="9"/>
        <v>0</v>
      </c>
      <c r="I345" s="12"/>
    </row>
    <row r="346" spans="1:9" hidden="1">
      <c r="A346" s="11"/>
      <c r="B346" s="1"/>
      <c r="C346" s="36"/>
      <c r="D346" s="127"/>
      <c r="E346" s="128"/>
      <c r="F346" s="40" t="str">
        <f>VLOOKUP(C346,'[2]Acha Air Sales Price List'!$B$1:$D$65536,3,FALSE)</f>
        <v>first line keep open</v>
      </c>
      <c r="G346" s="19">
        <f>ROUND(IF(ISBLANK(C346),0,VLOOKUP(C346,'[2]Acha Air Sales Price List'!$B$1:$X$65536,12,FALSE)*$L$14),2)</f>
        <v>0</v>
      </c>
      <c r="H346" s="20">
        <f t="shared" si="9"/>
        <v>0</v>
      </c>
      <c r="I346" s="12"/>
    </row>
    <row r="347" spans="1:9" hidden="1">
      <c r="A347" s="11"/>
      <c r="B347" s="1"/>
      <c r="C347" s="36"/>
      <c r="D347" s="127"/>
      <c r="E347" s="128"/>
      <c r="F347" s="40" t="str">
        <f>VLOOKUP(C347,'[2]Acha Air Sales Price List'!$B$1:$D$65536,3,FALSE)</f>
        <v>first line keep open</v>
      </c>
      <c r="G347" s="19">
        <f>ROUND(IF(ISBLANK(C347),0,VLOOKUP(C347,'[2]Acha Air Sales Price List'!$B$1:$X$65536,12,FALSE)*$L$14),2)</f>
        <v>0</v>
      </c>
      <c r="H347" s="20">
        <f t="shared" si="9"/>
        <v>0</v>
      </c>
      <c r="I347" s="12"/>
    </row>
    <row r="348" spans="1:9" hidden="1">
      <c r="A348" s="11"/>
      <c r="B348" s="1"/>
      <c r="C348" s="36"/>
      <c r="D348" s="127"/>
      <c r="E348" s="128"/>
      <c r="F348" s="40" t="str">
        <f>VLOOKUP(C348,'[2]Acha Air Sales Price List'!$B$1:$D$65536,3,FALSE)</f>
        <v>first line keep open</v>
      </c>
      <c r="G348" s="19">
        <f>ROUND(IF(ISBLANK(C348),0,VLOOKUP(C348,'[2]Acha Air Sales Price List'!$B$1:$X$65536,12,FALSE)*$L$14),2)</f>
        <v>0</v>
      </c>
      <c r="H348" s="20">
        <f t="shared" si="9"/>
        <v>0</v>
      </c>
      <c r="I348" s="12"/>
    </row>
    <row r="349" spans="1:9" hidden="1">
      <c r="A349" s="11"/>
      <c r="B349" s="1"/>
      <c r="C349" s="36"/>
      <c r="D349" s="127"/>
      <c r="E349" s="128"/>
      <c r="F349" s="40" t="str">
        <f>VLOOKUP(C349,'[2]Acha Air Sales Price List'!$B$1:$D$65536,3,FALSE)</f>
        <v>first line keep open</v>
      </c>
      <c r="G349" s="19">
        <f>ROUND(IF(ISBLANK(C349),0,VLOOKUP(C349,'[2]Acha Air Sales Price List'!$B$1:$X$65536,12,FALSE)*$L$14),2)</f>
        <v>0</v>
      </c>
      <c r="H349" s="20">
        <f t="shared" si="9"/>
        <v>0</v>
      </c>
      <c r="I349" s="12"/>
    </row>
    <row r="350" spans="1:9" hidden="1">
      <c r="A350" s="11"/>
      <c r="B350" s="1"/>
      <c r="C350" s="36"/>
      <c r="D350" s="127"/>
      <c r="E350" s="128"/>
      <c r="F350" s="40" t="str">
        <f>VLOOKUP(C350,'[2]Acha Air Sales Price List'!$B$1:$D$65536,3,FALSE)</f>
        <v>first line keep open</v>
      </c>
      <c r="G350" s="19">
        <f>ROUND(IF(ISBLANK(C350),0,VLOOKUP(C350,'[2]Acha Air Sales Price List'!$B$1:$X$65536,12,FALSE)*$L$14),2)</f>
        <v>0</v>
      </c>
      <c r="H350" s="20">
        <f t="shared" si="9"/>
        <v>0</v>
      </c>
      <c r="I350" s="12"/>
    </row>
    <row r="351" spans="1:9" hidden="1">
      <c r="A351" s="11"/>
      <c r="B351" s="1"/>
      <c r="C351" s="36"/>
      <c r="D351" s="127"/>
      <c r="E351" s="128"/>
      <c r="F351" s="40" t="str">
        <f>VLOOKUP(C351,'[2]Acha Air Sales Price List'!$B$1:$D$65536,3,FALSE)</f>
        <v>first line keep open</v>
      </c>
      <c r="G351" s="19">
        <f>ROUND(IF(ISBLANK(C351),0,VLOOKUP(C351,'[2]Acha Air Sales Price List'!$B$1:$X$65536,12,FALSE)*$L$14),2)</f>
        <v>0</v>
      </c>
      <c r="H351" s="20">
        <f t="shared" si="9"/>
        <v>0</v>
      </c>
      <c r="I351" s="12"/>
    </row>
    <row r="352" spans="1:9" hidden="1">
      <c r="A352" s="11"/>
      <c r="B352" s="1"/>
      <c r="C352" s="36"/>
      <c r="D352" s="127"/>
      <c r="E352" s="128"/>
      <c r="F352" s="40" t="str">
        <f>VLOOKUP(C352,'[2]Acha Air Sales Price List'!$B$1:$D$65536,3,FALSE)</f>
        <v>first line keep open</v>
      </c>
      <c r="G352" s="19">
        <f>ROUND(IF(ISBLANK(C352),0,VLOOKUP(C352,'[2]Acha Air Sales Price List'!$B$1:$X$65536,12,FALSE)*$L$14),2)</f>
        <v>0</v>
      </c>
      <c r="H352" s="20">
        <f t="shared" si="9"/>
        <v>0</v>
      </c>
      <c r="I352" s="12"/>
    </row>
    <row r="353" spans="1:9" hidden="1">
      <c r="A353" s="11"/>
      <c r="B353" s="1"/>
      <c r="C353" s="36"/>
      <c r="D353" s="127"/>
      <c r="E353" s="128"/>
      <c r="F353" s="40" t="str">
        <f>VLOOKUP(C353,'[2]Acha Air Sales Price List'!$B$1:$D$65536,3,FALSE)</f>
        <v>first line keep open</v>
      </c>
      <c r="G353" s="19">
        <f>ROUND(IF(ISBLANK(C353),0,VLOOKUP(C353,'[2]Acha Air Sales Price List'!$B$1:$X$65536,12,FALSE)*$L$14),2)</f>
        <v>0</v>
      </c>
      <c r="H353" s="20">
        <f t="shared" si="9"/>
        <v>0</v>
      </c>
      <c r="I353" s="12"/>
    </row>
    <row r="354" spans="1:9" hidden="1">
      <c r="A354" s="11"/>
      <c r="B354" s="1"/>
      <c r="C354" s="36"/>
      <c r="D354" s="127"/>
      <c r="E354" s="128"/>
      <c r="F354" s="40" t="str">
        <f>VLOOKUP(C354,'[2]Acha Air Sales Price List'!$B$1:$D$65536,3,FALSE)</f>
        <v>first line keep open</v>
      </c>
      <c r="G354" s="19">
        <f>ROUND(IF(ISBLANK(C354),0,VLOOKUP(C354,'[2]Acha Air Sales Price List'!$B$1:$X$65536,12,FALSE)*$L$14),2)</f>
        <v>0</v>
      </c>
      <c r="H354" s="20">
        <f t="shared" si="9"/>
        <v>0</v>
      </c>
      <c r="I354" s="12"/>
    </row>
    <row r="355" spans="1:9" hidden="1">
      <c r="A355" s="11"/>
      <c r="B355" s="1"/>
      <c r="C355" s="36"/>
      <c r="D355" s="127"/>
      <c r="E355" s="128"/>
      <c r="F355" s="40" t="str">
        <f>VLOOKUP(C355,'[2]Acha Air Sales Price List'!$B$1:$D$65536,3,FALSE)</f>
        <v>first line keep open</v>
      </c>
      <c r="G355" s="19">
        <f>ROUND(IF(ISBLANK(C355),0,VLOOKUP(C355,'[2]Acha Air Sales Price List'!$B$1:$X$65536,12,FALSE)*$L$14),2)</f>
        <v>0</v>
      </c>
      <c r="H355" s="20">
        <f t="shared" si="9"/>
        <v>0</v>
      </c>
      <c r="I355" s="12"/>
    </row>
    <row r="356" spans="1:9" hidden="1">
      <c r="A356" s="11"/>
      <c r="B356" s="1"/>
      <c r="C356" s="36"/>
      <c r="D356" s="127"/>
      <c r="E356" s="128"/>
      <c r="F356" s="40" t="str">
        <f>VLOOKUP(C356,'[2]Acha Air Sales Price List'!$B$1:$D$65536,3,FALSE)</f>
        <v>first line keep open</v>
      </c>
      <c r="G356" s="19">
        <f>ROUND(IF(ISBLANK(C356),0,VLOOKUP(C356,'[2]Acha Air Sales Price List'!$B$1:$X$65536,12,FALSE)*$L$14),2)</f>
        <v>0</v>
      </c>
      <c r="H356" s="20">
        <f t="shared" si="9"/>
        <v>0</v>
      </c>
      <c r="I356" s="12"/>
    </row>
    <row r="357" spans="1:9" hidden="1">
      <c r="A357" s="11"/>
      <c r="B357" s="1"/>
      <c r="C357" s="36"/>
      <c r="D357" s="127"/>
      <c r="E357" s="128"/>
      <c r="F357" s="40" t="str">
        <f>VLOOKUP(C357,'[2]Acha Air Sales Price List'!$B$1:$D$65536,3,FALSE)</f>
        <v>first line keep open</v>
      </c>
      <c r="G357" s="19">
        <f>ROUND(IF(ISBLANK(C357),0,VLOOKUP(C357,'[2]Acha Air Sales Price List'!$B$1:$X$65536,12,FALSE)*$L$14),2)</f>
        <v>0</v>
      </c>
      <c r="H357" s="20">
        <f t="shared" si="9"/>
        <v>0</v>
      </c>
      <c r="I357" s="12"/>
    </row>
    <row r="358" spans="1:9" hidden="1">
      <c r="A358" s="11"/>
      <c r="B358" s="1"/>
      <c r="C358" s="36"/>
      <c r="D358" s="127"/>
      <c r="E358" s="128"/>
      <c r="F358" s="40" t="str">
        <f>VLOOKUP(C358,'[2]Acha Air Sales Price List'!$B$1:$D$65536,3,FALSE)</f>
        <v>first line keep open</v>
      </c>
      <c r="G358" s="19">
        <f>ROUND(IF(ISBLANK(C358),0,VLOOKUP(C358,'[2]Acha Air Sales Price List'!$B$1:$X$65536,12,FALSE)*$L$14),2)</f>
        <v>0</v>
      </c>
      <c r="H358" s="20">
        <f t="shared" si="9"/>
        <v>0</v>
      </c>
      <c r="I358" s="12"/>
    </row>
    <row r="359" spans="1:9" hidden="1">
      <c r="A359" s="11"/>
      <c r="B359" s="1"/>
      <c r="C359" s="36"/>
      <c r="D359" s="127"/>
      <c r="E359" s="128"/>
      <c r="F359" s="40" t="str">
        <f>VLOOKUP(C359,'[2]Acha Air Sales Price List'!$B$1:$D$65536,3,FALSE)</f>
        <v>first line keep open</v>
      </c>
      <c r="G359" s="19">
        <f>ROUND(IF(ISBLANK(C359),0,VLOOKUP(C359,'[2]Acha Air Sales Price List'!$B$1:$X$65536,12,FALSE)*$L$14),2)</f>
        <v>0</v>
      </c>
      <c r="H359" s="20">
        <f t="shared" si="9"/>
        <v>0</v>
      </c>
      <c r="I359" s="12"/>
    </row>
    <row r="360" spans="1:9" hidden="1">
      <c r="A360" s="11"/>
      <c r="B360" s="1"/>
      <c r="C360" s="36"/>
      <c r="D360" s="127"/>
      <c r="E360" s="128"/>
      <c r="F360" s="40" t="str">
        <f>VLOOKUP(C360,'[2]Acha Air Sales Price List'!$B$1:$D$65536,3,FALSE)</f>
        <v>first line keep open</v>
      </c>
      <c r="G360" s="19">
        <f>ROUND(IF(ISBLANK(C360),0,VLOOKUP(C360,'[2]Acha Air Sales Price List'!$B$1:$X$65536,12,FALSE)*$L$14),2)</f>
        <v>0</v>
      </c>
      <c r="H360" s="20">
        <f t="shared" si="9"/>
        <v>0</v>
      </c>
      <c r="I360" s="12"/>
    </row>
    <row r="361" spans="1:9" hidden="1">
      <c r="A361" s="11"/>
      <c r="B361" s="1"/>
      <c r="C361" s="36"/>
      <c r="D361" s="127"/>
      <c r="E361" s="128"/>
      <c r="F361" s="40" t="str">
        <f>VLOOKUP(C361,'[2]Acha Air Sales Price List'!$B$1:$D$65536,3,FALSE)</f>
        <v>first line keep open</v>
      </c>
      <c r="G361" s="19">
        <f>ROUND(IF(ISBLANK(C361),0,VLOOKUP(C361,'[2]Acha Air Sales Price List'!$B$1:$X$65536,12,FALSE)*$L$14),2)</f>
        <v>0</v>
      </c>
      <c r="H361" s="20">
        <f t="shared" si="9"/>
        <v>0</v>
      </c>
      <c r="I361" s="12"/>
    </row>
    <row r="362" spans="1:9" hidden="1">
      <c r="A362" s="11"/>
      <c r="B362" s="1"/>
      <c r="C362" s="36"/>
      <c r="D362" s="127"/>
      <c r="E362" s="128"/>
      <c r="F362" s="40" t="str">
        <f>VLOOKUP(C362,'[2]Acha Air Sales Price List'!$B$1:$D$65536,3,FALSE)</f>
        <v>first line keep open</v>
      </c>
      <c r="G362" s="19">
        <f>ROUND(IF(ISBLANK(C362),0,VLOOKUP(C362,'[2]Acha Air Sales Price List'!$B$1:$X$65536,12,FALSE)*$L$14),2)</f>
        <v>0</v>
      </c>
      <c r="H362" s="20">
        <f t="shared" si="9"/>
        <v>0</v>
      </c>
      <c r="I362" s="12"/>
    </row>
    <row r="363" spans="1:9" hidden="1">
      <c r="A363" s="11"/>
      <c r="B363" s="1"/>
      <c r="C363" s="36"/>
      <c r="D363" s="127"/>
      <c r="E363" s="128"/>
      <c r="F363" s="40" t="str">
        <f>VLOOKUP(C363,'[2]Acha Air Sales Price List'!$B$1:$D$65536,3,FALSE)</f>
        <v>first line keep open</v>
      </c>
      <c r="G363" s="19">
        <f>ROUND(IF(ISBLANK(C363),0,VLOOKUP(C363,'[2]Acha Air Sales Price List'!$B$1:$X$65536,12,FALSE)*$L$14),2)</f>
        <v>0</v>
      </c>
      <c r="H363" s="20">
        <f t="shared" si="9"/>
        <v>0</v>
      </c>
      <c r="I363" s="12"/>
    </row>
    <row r="364" spans="1:9" hidden="1">
      <c r="A364" s="11"/>
      <c r="B364" s="1"/>
      <c r="C364" s="37"/>
      <c r="D364" s="127"/>
      <c r="E364" s="128"/>
      <c r="F364" s="40" t="str">
        <f>VLOOKUP(C364,'[2]Acha Air Sales Price List'!$B$1:$D$65536,3,FALSE)</f>
        <v>first line keep open</v>
      </c>
      <c r="G364" s="19">
        <f>ROUND(IF(ISBLANK(C364),0,VLOOKUP(C364,'[2]Acha Air Sales Price List'!$B$1:$X$65536,12,FALSE)*$L$14),2)</f>
        <v>0</v>
      </c>
      <c r="H364" s="20">
        <f t="shared" si="9"/>
        <v>0</v>
      </c>
      <c r="I364" s="12"/>
    </row>
    <row r="365" spans="1:9" hidden="1">
      <c r="A365" s="11"/>
      <c r="B365" s="1"/>
      <c r="C365" s="36"/>
      <c r="D365" s="127"/>
      <c r="E365" s="128"/>
      <c r="F365" s="40" t="str">
        <f>VLOOKUP(C365,'[2]Acha Air Sales Price List'!$B$1:$D$65536,3,FALSE)</f>
        <v>first line keep open</v>
      </c>
      <c r="G365" s="19">
        <f>ROUND(IF(ISBLANK(C365),0,VLOOKUP(C365,'[2]Acha Air Sales Price List'!$B$1:$X$65536,12,FALSE)*$L$14),2)</f>
        <v>0</v>
      </c>
      <c r="H365" s="20">
        <f t="shared" si="9"/>
        <v>0</v>
      </c>
      <c r="I365" s="12"/>
    </row>
    <row r="366" spans="1:9" hidden="1">
      <c r="A366" s="11"/>
      <c r="B366" s="1"/>
      <c r="C366" s="36"/>
      <c r="D366" s="127"/>
      <c r="E366" s="128"/>
      <c r="F366" s="40" t="str">
        <f>VLOOKUP(C366,'[2]Acha Air Sales Price List'!$B$1:$D$65536,3,FALSE)</f>
        <v>first line keep open</v>
      </c>
      <c r="G366" s="19">
        <f>ROUND(IF(ISBLANK(C366),0,VLOOKUP(C366,'[2]Acha Air Sales Price List'!$B$1:$X$65536,12,FALSE)*$L$14),2)</f>
        <v>0</v>
      </c>
      <c r="H366" s="20">
        <f t="shared" si="9"/>
        <v>0</v>
      </c>
      <c r="I366" s="12"/>
    </row>
    <row r="367" spans="1:9" hidden="1">
      <c r="A367" s="11"/>
      <c r="B367" s="1"/>
      <c r="C367" s="36"/>
      <c r="D367" s="127"/>
      <c r="E367" s="128"/>
      <c r="F367" s="40" t="str">
        <f>VLOOKUP(C367,'[2]Acha Air Sales Price List'!$B$1:$D$65536,3,FALSE)</f>
        <v>first line keep open</v>
      </c>
      <c r="G367" s="19">
        <f>ROUND(IF(ISBLANK(C367),0,VLOOKUP(C367,'[2]Acha Air Sales Price List'!$B$1:$X$65536,12,FALSE)*$L$14),2)</f>
        <v>0</v>
      </c>
      <c r="H367" s="20">
        <f t="shared" si="9"/>
        <v>0</v>
      </c>
      <c r="I367" s="12"/>
    </row>
    <row r="368" spans="1:9" hidden="1">
      <c r="A368" s="11"/>
      <c r="B368" s="1"/>
      <c r="C368" s="36"/>
      <c r="D368" s="127"/>
      <c r="E368" s="128"/>
      <c r="F368" s="40" t="str">
        <f>VLOOKUP(C368,'[2]Acha Air Sales Price List'!$B$1:$D$65536,3,FALSE)</f>
        <v>first line keep open</v>
      </c>
      <c r="G368" s="19">
        <f>ROUND(IF(ISBLANK(C368),0,VLOOKUP(C368,'[2]Acha Air Sales Price List'!$B$1:$X$65536,12,FALSE)*$L$14),2)</f>
        <v>0</v>
      </c>
      <c r="H368" s="20">
        <f t="shared" si="9"/>
        <v>0</v>
      </c>
      <c r="I368" s="12"/>
    </row>
    <row r="369" spans="1:9" hidden="1">
      <c r="A369" s="11"/>
      <c r="B369" s="1"/>
      <c r="C369" s="36"/>
      <c r="D369" s="127"/>
      <c r="E369" s="128"/>
      <c r="F369" s="40" t="str">
        <f>VLOOKUP(C369,'[2]Acha Air Sales Price List'!$B$1:$D$65536,3,FALSE)</f>
        <v>first line keep open</v>
      </c>
      <c r="G369" s="19">
        <f>ROUND(IF(ISBLANK(C369),0,VLOOKUP(C369,'[2]Acha Air Sales Price List'!$B$1:$X$65536,12,FALSE)*$L$14),2)</f>
        <v>0</v>
      </c>
      <c r="H369" s="20">
        <f t="shared" si="9"/>
        <v>0</v>
      </c>
      <c r="I369" s="12"/>
    </row>
    <row r="370" spans="1:9" hidden="1">
      <c r="A370" s="11"/>
      <c r="B370" s="1"/>
      <c r="C370" s="36"/>
      <c r="D370" s="127"/>
      <c r="E370" s="128"/>
      <c r="F370" s="40" t="str">
        <f>VLOOKUP(C370,'[2]Acha Air Sales Price List'!$B$1:$D$65536,3,FALSE)</f>
        <v>first line keep open</v>
      </c>
      <c r="G370" s="19">
        <f>ROUND(IF(ISBLANK(C370),0,VLOOKUP(C370,'[2]Acha Air Sales Price List'!$B$1:$X$65536,12,FALSE)*$L$14),2)</f>
        <v>0</v>
      </c>
      <c r="H370" s="20">
        <f t="shared" si="9"/>
        <v>0</v>
      </c>
      <c r="I370" s="12"/>
    </row>
    <row r="371" spans="1:9" hidden="1">
      <c r="A371" s="11"/>
      <c r="B371" s="1"/>
      <c r="C371" s="36"/>
      <c r="D371" s="127"/>
      <c r="E371" s="128"/>
      <c r="F371" s="40" t="str">
        <f>VLOOKUP(C371,'[2]Acha Air Sales Price List'!$B$1:$D$65536,3,FALSE)</f>
        <v>first line keep open</v>
      </c>
      <c r="G371" s="19">
        <f>ROUND(IF(ISBLANK(C371),0,VLOOKUP(C371,'[2]Acha Air Sales Price List'!$B$1:$X$65536,12,FALSE)*$L$14),2)</f>
        <v>0</v>
      </c>
      <c r="H371" s="20">
        <f t="shared" si="9"/>
        <v>0</v>
      </c>
      <c r="I371" s="12"/>
    </row>
    <row r="372" spans="1:9" hidden="1">
      <c r="A372" s="11"/>
      <c r="B372" s="1"/>
      <c r="C372" s="36"/>
      <c r="D372" s="127"/>
      <c r="E372" s="128"/>
      <c r="F372" s="40" t="str">
        <f>VLOOKUP(C372,'[2]Acha Air Sales Price List'!$B$1:$D$65536,3,FALSE)</f>
        <v>first line keep open</v>
      </c>
      <c r="G372" s="19">
        <f>ROUND(IF(ISBLANK(C372),0,VLOOKUP(C372,'[2]Acha Air Sales Price List'!$B$1:$X$65536,12,FALSE)*$L$14),2)</f>
        <v>0</v>
      </c>
      <c r="H372" s="20">
        <f t="shared" si="9"/>
        <v>0</v>
      </c>
      <c r="I372" s="12"/>
    </row>
    <row r="373" spans="1:9" hidden="1">
      <c r="A373" s="11"/>
      <c r="B373" s="1"/>
      <c r="C373" s="36"/>
      <c r="D373" s="127"/>
      <c r="E373" s="128"/>
      <c r="F373" s="40" t="str">
        <f>VLOOKUP(C373,'[2]Acha Air Sales Price List'!$B$1:$D$65536,3,FALSE)</f>
        <v>first line keep open</v>
      </c>
      <c r="G373" s="19">
        <f>ROUND(IF(ISBLANK(C373),0,VLOOKUP(C373,'[2]Acha Air Sales Price List'!$B$1:$X$65536,12,FALSE)*$L$14),2)</f>
        <v>0</v>
      </c>
      <c r="H373" s="20">
        <f t="shared" si="9"/>
        <v>0</v>
      </c>
      <c r="I373" s="12"/>
    </row>
    <row r="374" spans="1:9" hidden="1">
      <c r="A374" s="11"/>
      <c r="B374" s="1"/>
      <c r="C374" s="36"/>
      <c r="D374" s="127"/>
      <c r="E374" s="128"/>
      <c r="F374" s="40" t="str">
        <f>VLOOKUP(C374,'[2]Acha Air Sales Price List'!$B$1:$D$65536,3,FALSE)</f>
        <v>first line keep open</v>
      </c>
      <c r="G374" s="19">
        <f>ROUND(IF(ISBLANK(C374),0,VLOOKUP(C374,'[2]Acha Air Sales Price List'!$B$1:$X$65536,12,FALSE)*$L$14),2)</f>
        <v>0</v>
      </c>
      <c r="H374" s="20">
        <f t="shared" si="9"/>
        <v>0</v>
      </c>
      <c r="I374" s="12"/>
    </row>
    <row r="375" spans="1:9" hidden="1">
      <c r="A375" s="11"/>
      <c r="B375" s="1"/>
      <c r="C375" s="36"/>
      <c r="D375" s="127"/>
      <c r="E375" s="128"/>
      <c r="F375" s="40" t="str">
        <f>VLOOKUP(C375,'[2]Acha Air Sales Price List'!$B$1:$D$65536,3,FALSE)</f>
        <v>first line keep open</v>
      </c>
      <c r="G375" s="19">
        <f>ROUND(IF(ISBLANK(C375),0,VLOOKUP(C375,'[2]Acha Air Sales Price List'!$B$1:$X$65536,12,FALSE)*$L$14),2)</f>
        <v>0</v>
      </c>
      <c r="H375" s="20">
        <f t="shared" si="9"/>
        <v>0</v>
      </c>
      <c r="I375" s="12"/>
    </row>
    <row r="376" spans="1:9" hidden="1">
      <c r="A376" s="11"/>
      <c r="B376" s="1"/>
      <c r="C376" s="36"/>
      <c r="D376" s="127"/>
      <c r="E376" s="128"/>
      <c r="F376" s="40" t="str">
        <f>VLOOKUP(C376,'[2]Acha Air Sales Price List'!$B$1:$D$65536,3,FALSE)</f>
        <v>first line keep open</v>
      </c>
      <c r="G376" s="19">
        <f>ROUND(IF(ISBLANK(C376),0,VLOOKUP(C376,'[2]Acha Air Sales Price List'!$B$1:$X$65536,12,FALSE)*$L$14),2)</f>
        <v>0</v>
      </c>
      <c r="H376" s="20">
        <f t="shared" si="9"/>
        <v>0</v>
      </c>
      <c r="I376" s="12"/>
    </row>
    <row r="377" spans="1:9" hidden="1">
      <c r="A377" s="11"/>
      <c r="B377" s="1"/>
      <c r="C377" s="36"/>
      <c r="D377" s="127"/>
      <c r="E377" s="128"/>
      <c r="F377" s="40" t="str">
        <f>VLOOKUP(C377,'[2]Acha Air Sales Price List'!$B$1:$D$65536,3,FALSE)</f>
        <v>first line keep open</v>
      </c>
      <c r="G377" s="19">
        <f>ROUND(IF(ISBLANK(C377),0,VLOOKUP(C377,'[2]Acha Air Sales Price List'!$B$1:$X$65536,12,FALSE)*$L$14),2)</f>
        <v>0</v>
      </c>
      <c r="H377" s="20">
        <f t="shared" si="9"/>
        <v>0</v>
      </c>
      <c r="I377" s="12"/>
    </row>
    <row r="378" spans="1:9" hidden="1">
      <c r="A378" s="11"/>
      <c r="B378" s="1"/>
      <c r="C378" s="36"/>
      <c r="D378" s="127"/>
      <c r="E378" s="128"/>
      <c r="F378" s="40" t="str">
        <f>VLOOKUP(C378,'[2]Acha Air Sales Price List'!$B$1:$D$65536,3,FALSE)</f>
        <v>first line keep open</v>
      </c>
      <c r="G378" s="19">
        <f>ROUND(IF(ISBLANK(C378),0,VLOOKUP(C378,'[2]Acha Air Sales Price List'!$B$1:$X$65536,12,FALSE)*$L$14),2)</f>
        <v>0</v>
      </c>
      <c r="H378" s="20">
        <f t="shared" si="9"/>
        <v>0</v>
      </c>
      <c r="I378" s="12"/>
    </row>
    <row r="379" spans="1:9" hidden="1">
      <c r="A379" s="11"/>
      <c r="B379" s="1"/>
      <c r="C379" s="36"/>
      <c r="D379" s="127"/>
      <c r="E379" s="128"/>
      <c r="F379" s="40" t="str">
        <f>VLOOKUP(C379,'[2]Acha Air Sales Price List'!$B$1:$D$65536,3,FALSE)</f>
        <v>first line keep open</v>
      </c>
      <c r="G379" s="19">
        <f>ROUND(IF(ISBLANK(C379),0,VLOOKUP(C379,'[2]Acha Air Sales Price List'!$B$1:$X$65536,12,FALSE)*$L$14),2)</f>
        <v>0</v>
      </c>
      <c r="H379" s="20">
        <f t="shared" si="9"/>
        <v>0</v>
      </c>
      <c r="I379" s="12"/>
    </row>
    <row r="380" spans="1:9" hidden="1">
      <c r="A380" s="11"/>
      <c r="B380" s="1"/>
      <c r="C380" s="36"/>
      <c r="D380" s="127"/>
      <c r="E380" s="128"/>
      <c r="F380" s="40" t="str">
        <f>VLOOKUP(C380,'[2]Acha Air Sales Price List'!$B$1:$D$65536,3,FALSE)</f>
        <v>first line keep open</v>
      </c>
      <c r="G380" s="19">
        <f>ROUND(IF(ISBLANK(C380),0,VLOOKUP(C380,'[2]Acha Air Sales Price List'!$B$1:$X$65536,12,FALSE)*$L$14),2)</f>
        <v>0</v>
      </c>
      <c r="H380" s="20">
        <f t="shared" si="9"/>
        <v>0</v>
      </c>
      <c r="I380" s="12"/>
    </row>
    <row r="381" spans="1:9" hidden="1">
      <c r="A381" s="11"/>
      <c r="B381" s="1"/>
      <c r="C381" s="36"/>
      <c r="D381" s="127"/>
      <c r="E381" s="128"/>
      <c r="F381" s="40" t="str">
        <f>VLOOKUP(C381,'[2]Acha Air Sales Price List'!$B$1:$D$65536,3,FALSE)</f>
        <v>first line keep open</v>
      </c>
      <c r="G381" s="19">
        <f>ROUND(IF(ISBLANK(C381),0,VLOOKUP(C381,'[2]Acha Air Sales Price List'!$B$1:$X$65536,12,FALSE)*$L$14),2)</f>
        <v>0</v>
      </c>
      <c r="H381" s="20">
        <f t="shared" si="9"/>
        <v>0</v>
      </c>
      <c r="I381" s="12"/>
    </row>
    <row r="382" spans="1:9" hidden="1">
      <c r="A382" s="11"/>
      <c r="B382" s="1"/>
      <c r="C382" s="36"/>
      <c r="D382" s="127"/>
      <c r="E382" s="128"/>
      <c r="F382" s="40" t="str">
        <f>VLOOKUP(C382,'[2]Acha Air Sales Price List'!$B$1:$D$65536,3,FALSE)</f>
        <v>first line keep open</v>
      </c>
      <c r="G382" s="19">
        <f>ROUND(IF(ISBLANK(C382),0,VLOOKUP(C382,'[2]Acha Air Sales Price List'!$B$1:$X$65536,12,FALSE)*$L$14),2)</f>
        <v>0</v>
      </c>
      <c r="H382" s="20">
        <f t="shared" si="9"/>
        <v>0</v>
      </c>
      <c r="I382" s="12"/>
    </row>
    <row r="383" spans="1:9" hidden="1">
      <c r="A383" s="11"/>
      <c r="B383" s="1"/>
      <c r="C383" s="36"/>
      <c r="D383" s="127"/>
      <c r="E383" s="128"/>
      <c r="F383" s="40" t="str">
        <f>VLOOKUP(C383,'[2]Acha Air Sales Price List'!$B$1:$D$65536,3,FALSE)</f>
        <v>first line keep open</v>
      </c>
      <c r="G383" s="19">
        <f>ROUND(IF(ISBLANK(C383),0,VLOOKUP(C383,'[2]Acha Air Sales Price List'!$B$1:$X$65536,12,FALSE)*$L$14),2)</f>
        <v>0</v>
      </c>
      <c r="H383" s="20">
        <f t="shared" si="9"/>
        <v>0</v>
      </c>
      <c r="I383" s="12"/>
    </row>
    <row r="384" spans="1:9" hidden="1">
      <c r="A384" s="11"/>
      <c r="B384" s="1"/>
      <c r="C384" s="36"/>
      <c r="D384" s="127"/>
      <c r="E384" s="128"/>
      <c r="F384" s="40" t="str">
        <f>VLOOKUP(C384,'[2]Acha Air Sales Price List'!$B$1:$D$65536,3,FALSE)</f>
        <v>first line keep open</v>
      </c>
      <c r="G384" s="19">
        <f>ROUND(IF(ISBLANK(C384),0,VLOOKUP(C384,'[2]Acha Air Sales Price List'!$B$1:$X$65536,12,FALSE)*$L$14),2)</f>
        <v>0</v>
      </c>
      <c r="H384" s="20">
        <f t="shared" si="9"/>
        <v>0</v>
      </c>
      <c r="I384" s="12"/>
    </row>
    <row r="385" spans="1:9" hidden="1">
      <c r="A385" s="11"/>
      <c r="B385" s="1"/>
      <c r="C385" s="36"/>
      <c r="D385" s="127"/>
      <c r="E385" s="128"/>
      <c r="F385" s="40" t="str">
        <f>VLOOKUP(C385,'[2]Acha Air Sales Price List'!$B$1:$D$65536,3,FALSE)</f>
        <v>first line keep open</v>
      </c>
      <c r="G385" s="19">
        <f>ROUND(IF(ISBLANK(C385),0,VLOOKUP(C385,'[2]Acha Air Sales Price List'!$B$1:$X$65536,12,FALSE)*$L$14),2)</f>
        <v>0</v>
      </c>
      <c r="H385" s="20">
        <f t="shared" si="9"/>
        <v>0</v>
      </c>
      <c r="I385" s="12"/>
    </row>
    <row r="386" spans="1:9" hidden="1">
      <c r="A386" s="11"/>
      <c r="B386" s="1"/>
      <c r="C386" s="36"/>
      <c r="D386" s="127"/>
      <c r="E386" s="128"/>
      <c r="F386" s="40" t="str">
        <f>VLOOKUP(C386,'[2]Acha Air Sales Price List'!$B$1:$D$65536,3,FALSE)</f>
        <v>first line keep open</v>
      </c>
      <c r="G386" s="19">
        <f>ROUND(IF(ISBLANK(C386),0,VLOOKUP(C386,'[2]Acha Air Sales Price List'!$B$1:$X$65536,12,FALSE)*$L$14),2)</f>
        <v>0</v>
      </c>
      <c r="H386" s="20">
        <f t="shared" si="9"/>
        <v>0</v>
      </c>
      <c r="I386" s="12"/>
    </row>
    <row r="387" spans="1:9" hidden="1">
      <c r="A387" s="11"/>
      <c r="B387" s="1"/>
      <c r="C387" s="36"/>
      <c r="D387" s="127"/>
      <c r="E387" s="128"/>
      <c r="F387" s="40" t="str">
        <f>VLOOKUP(C387,'[2]Acha Air Sales Price List'!$B$1:$D$65536,3,FALSE)</f>
        <v>first line keep open</v>
      </c>
      <c r="G387" s="19">
        <f>ROUND(IF(ISBLANK(C387),0,VLOOKUP(C387,'[2]Acha Air Sales Price List'!$B$1:$X$65536,12,FALSE)*$L$14),2)</f>
        <v>0</v>
      </c>
      <c r="H387" s="20">
        <f t="shared" si="9"/>
        <v>0</v>
      </c>
      <c r="I387" s="12"/>
    </row>
    <row r="388" spans="1:9" hidden="1">
      <c r="A388" s="11"/>
      <c r="B388" s="1"/>
      <c r="C388" s="36"/>
      <c r="D388" s="127"/>
      <c r="E388" s="128"/>
      <c r="F388" s="40" t="str">
        <f>VLOOKUP(C388,'[2]Acha Air Sales Price List'!$B$1:$D$65536,3,FALSE)</f>
        <v>first line keep open</v>
      </c>
      <c r="G388" s="19">
        <f>ROUND(IF(ISBLANK(C388),0,VLOOKUP(C388,'[2]Acha Air Sales Price List'!$B$1:$X$65536,12,FALSE)*$L$14),2)</f>
        <v>0</v>
      </c>
      <c r="H388" s="20">
        <f t="shared" si="9"/>
        <v>0</v>
      </c>
      <c r="I388" s="12"/>
    </row>
    <row r="389" spans="1:9" hidden="1">
      <c r="A389" s="11"/>
      <c r="B389" s="1"/>
      <c r="C389" s="36"/>
      <c r="D389" s="127"/>
      <c r="E389" s="128"/>
      <c r="F389" s="40" t="str">
        <f>VLOOKUP(C389,'[2]Acha Air Sales Price List'!$B$1:$D$65536,3,FALSE)</f>
        <v>first line keep open</v>
      </c>
      <c r="G389" s="19">
        <f>ROUND(IF(ISBLANK(C389),0,VLOOKUP(C389,'[2]Acha Air Sales Price List'!$B$1:$X$65536,12,FALSE)*$L$14),2)</f>
        <v>0</v>
      </c>
      <c r="H389" s="20">
        <f t="shared" si="9"/>
        <v>0</v>
      </c>
      <c r="I389" s="12"/>
    </row>
    <row r="390" spans="1:9" hidden="1">
      <c r="A390" s="11"/>
      <c r="B390" s="1"/>
      <c r="C390" s="36"/>
      <c r="D390" s="127"/>
      <c r="E390" s="128"/>
      <c r="F390" s="40" t="str">
        <f>VLOOKUP(C390,'[2]Acha Air Sales Price List'!$B$1:$D$65536,3,FALSE)</f>
        <v>first line keep open</v>
      </c>
      <c r="G390" s="19">
        <f>ROUND(IF(ISBLANK(C390),0,VLOOKUP(C390,'[2]Acha Air Sales Price List'!$B$1:$X$65536,12,FALSE)*$L$14),2)</f>
        <v>0</v>
      </c>
      <c r="H390" s="20">
        <f t="shared" si="9"/>
        <v>0</v>
      </c>
      <c r="I390" s="12"/>
    </row>
    <row r="391" spans="1:9" hidden="1">
      <c r="A391" s="11"/>
      <c r="B391" s="1"/>
      <c r="C391" s="36"/>
      <c r="D391" s="127"/>
      <c r="E391" s="128"/>
      <c r="F391" s="40" t="str">
        <f>VLOOKUP(C391,'[2]Acha Air Sales Price List'!$B$1:$D$65536,3,FALSE)</f>
        <v>first line keep open</v>
      </c>
      <c r="G391" s="19">
        <f>ROUND(IF(ISBLANK(C391),0,VLOOKUP(C391,'[2]Acha Air Sales Price List'!$B$1:$X$65536,12,FALSE)*$L$14),2)</f>
        <v>0</v>
      </c>
      <c r="H391" s="20">
        <f t="shared" si="9"/>
        <v>0</v>
      </c>
      <c r="I391" s="12"/>
    </row>
    <row r="392" spans="1:9" hidden="1">
      <c r="A392" s="11"/>
      <c r="B392" s="1"/>
      <c r="C392" s="37"/>
      <c r="D392" s="127"/>
      <c r="E392" s="128"/>
      <c r="F392" s="40" t="str">
        <f>VLOOKUP(C392,'[2]Acha Air Sales Price List'!$B$1:$D$65536,3,FALSE)</f>
        <v>first line keep open</v>
      </c>
      <c r="G392" s="19">
        <f>ROUND(IF(ISBLANK(C392),0,VLOOKUP(C392,'[2]Acha Air Sales Price List'!$B$1:$X$65536,12,FALSE)*$L$14),2)</f>
        <v>0</v>
      </c>
      <c r="H392" s="20">
        <f>ROUND(IF(ISNUMBER(B392), G392*B392, 0),5)</f>
        <v>0</v>
      </c>
      <c r="I392" s="12"/>
    </row>
    <row r="393" spans="1:9" hidden="1">
      <c r="A393" s="11"/>
      <c r="B393" s="1"/>
      <c r="C393" s="36"/>
      <c r="D393" s="127"/>
      <c r="E393" s="128"/>
      <c r="F393" s="40" t="str">
        <f>VLOOKUP(C393,'[2]Acha Air Sales Price List'!$B$1:$D$65536,3,FALSE)</f>
        <v>first line keep open</v>
      </c>
      <c r="G393" s="19">
        <f>ROUND(IF(ISBLANK(C393),0,VLOOKUP(C393,'[2]Acha Air Sales Price List'!$B$1:$X$65536,12,FALSE)*$L$14),2)</f>
        <v>0</v>
      </c>
      <c r="H393" s="20">
        <f t="shared" ref="H393:H447" si="10">ROUND(IF(ISNUMBER(B393), G393*B393, 0),5)</f>
        <v>0</v>
      </c>
      <c r="I393" s="12"/>
    </row>
    <row r="394" spans="1:9" hidden="1">
      <c r="A394" s="11"/>
      <c r="B394" s="1"/>
      <c r="C394" s="36"/>
      <c r="D394" s="127"/>
      <c r="E394" s="128"/>
      <c r="F394" s="40" t="str">
        <f>VLOOKUP(C394,'[2]Acha Air Sales Price List'!$B$1:$D$65536,3,FALSE)</f>
        <v>first line keep open</v>
      </c>
      <c r="G394" s="19">
        <f>ROUND(IF(ISBLANK(C394),0,VLOOKUP(C394,'[2]Acha Air Sales Price List'!$B$1:$X$65536,12,FALSE)*$L$14),2)</f>
        <v>0</v>
      </c>
      <c r="H394" s="20">
        <f t="shared" si="10"/>
        <v>0</v>
      </c>
      <c r="I394" s="12"/>
    </row>
    <row r="395" spans="1:9" hidden="1">
      <c r="A395" s="11"/>
      <c r="B395" s="1"/>
      <c r="C395" s="36"/>
      <c r="D395" s="127"/>
      <c r="E395" s="128"/>
      <c r="F395" s="40" t="str">
        <f>VLOOKUP(C395,'[2]Acha Air Sales Price List'!$B$1:$D$65536,3,FALSE)</f>
        <v>first line keep open</v>
      </c>
      <c r="G395" s="19">
        <f>ROUND(IF(ISBLANK(C395),0,VLOOKUP(C395,'[2]Acha Air Sales Price List'!$B$1:$X$65536,12,FALSE)*$L$14),2)</f>
        <v>0</v>
      </c>
      <c r="H395" s="20">
        <f t="shared" si="10"/>
        <v>0</v>
      </c>
      <c r="I395" s="12"/>
    </row>
    <row r="396" spans="1:9" hidden="1">
      <c r="A396" s="11"/>
      <c r="B396" s="1"/>
      <c r="C396" s="36"/>
      <c r="D396" s="127"/>
      <c r="E396" s="128"/>
      <c r="F396" s="40" t="str">
        <f>VLOOKUP(C396,'[2]Acha Air Sales Price List'!$B$1:$D$65536,3,FALSE)</f>
        <v>first line keep open</v>
      </c>
      <c r="G396" s="19">
        <f>ROUND(IF(ISBLANK(C396),0,VLOOKUP(C396,'[2]Acha Air Sales Price List'!$B$1:$X$65536,12,FALSE)*$L$14),2)</f>
        <v>0</v>
      </c>
      <c r="H396" s="20">
        <f t="shared" si="10"/>
        <v>0</v>
      </c>
      <c r="I396" s="12"/>
    </row>
    <row r="397" spans="1:9" hidden="1">
      <c r="A397" s="11"/>
      <c r="B397" s="1"/>
      <c r="C397" s="36"/>
      <c r="D397" s="127"/>
      <c r="E397" s="128"/>
      <c r="F397" s="40" t="str">
        <f>VLOOKUP(C397,'[2]Acha Air Sales Price List'!$B$1:$D$65536,3,FALSE)</f>
        <v>first line keep open</v>
      </c>
      <c r="G397" s="19">
        <f>ROUND(IF(ISBLANK(C397),0,VLOOKUP(C397,'[2]Acha Air Sales Price List'!$B$1:$X$65536,12,FALSE)*$L$14),2)</f>
        <v>0</v>
      </c>
      <c r="H397" s="20">
        <f t="shared" si="10"/>
        <v>0</v>
      </c>
      <c r="I397" s="12"/>
    </row>
    <row r="398" spans="1:9" hidden="1">
      <c r="A398" s="11"/>
      <c r="B398" s="1"/>
      <c r="C398" s="36"/>
      <c r="D398" s="127"/>
      <c r="E398" s="128"/>
      <c r="F398" s="40" t="str">
        <f>VLOOKUP(C398,'[2]Acha Air Sales Price List'!$B$1:$D$65536,3,FALSE)</f>
        <v>first line keep open</v>
      </c>
      <c r="G398" s="19">
        <f>ROUND(IF(ISBLANK(C398),0,VLOOKUP(C398,'[2]Acha Air Sales Price List'!$B$1:$X$65536,12,FALSE)*$L$14),2)</f>
        <v>0</v>
      </c>
      <c r="H398" s="20">
        <f t="shared" si="10"/>
        <v>0</v>
      </c>
      <c r="I398" s="12"/>
    </row>
    <row r="399" spans="1:9" hidden="1">
      <c r="A399" s="11"/>
      <c r="B399" s="1"/>
      <c r="C399" s="36"/>
      <c r="D399" s="127"/>
      <c r="E399" s="128"/>
      <c r="F399" s="40" t="str">
        <f>VLOOKUP(C399,'[2]Acha Air Sales Price List'!$B$1:$D$65536,3,FALSE)</f>
        <v>first line keep open</v>
      </c>
      <c r="G399" s="19">
        <f>ROUND(IF(ISBLANK(C399),0,VLOOKUP(C399,'[2]Acha Air Sales Price List'!$B$1:$X$65536,12,FALSE)*$L$14),2)</f>
        <v>0</v>
      </c>
      <c r="H399" s="20">
        <f t="shared" si="10"/>
        <v>0</v>
      </c>
      <c r="I399" s="12"/>
    </row>
    <row r="400" spans="1:9" hidden="1">
      <c r="A400" s="11"/>
      <c r="B400" s="1"/>
      <c r="C400" s="36"/>
      <c r="D400" s="127"/>
      <c r="E400" s="128"/>
      <c r="F400" s="40" t="str">
        <f>VLOOKUP(C400,'[2]Acha Air Sales Price List'!$B$1:$D$65536,3,FALSE)</f>
        <v>first line keep open</v>
      </c>
      <c r="G400" s="19">
        <f>ROUND(IF(ISBLANK(C400),0,VLOOKUP(C400,'[2]Acha Air Sales Price List'!$B$1:$X$65536,12,FALSE)*$L$14),2)</f>
        <v>0</v>
      </c>
      <c r="H400" s="20">
        <f t="shared" si="10"/>
        <v>0</v>
      </c>
      <c r="I400" s="12"/>
    </row>
    <row r="401" spans="1:9" hidden="1">
      <c r="A401" s="11"/>
      <c r="B401" s="1"/>
      <c r="C401" s="36"/>
      <c r="D401" s="127"/>
      <c r="E401" s="128"/>
      <c r="F401" s="40" t="str">
        <f>VLOOKUP(C401,'[2]Acha Air Sales Price List'!$B$1:$D$65536,3,FALSE)</f>
        <v>first line keep open</v>
      </c>
      <c r="G401" s="19">
        <f>ROUND(IF(ISBLANK(C401),0,VLOOKUP(C401,'[2]Acha Air Sales Price List'!$B$1:$X$65536,12,FALSE)*$L$14),2)</f>
        <v>0</v>
      </c>
      <c r="H401" s="20">
        <f t="shared" si="10"/>
        <v>0</v>
      </c>
      <c r="I401" s="12"/>
    </row>
    <row r="402" spans="1:9" hidden="1">
      <c r="A402" s="11"/>
      <c r="B402" s="1"/>
      <c r="C402" s="36"/>
      <c r="D402" s="127"/>
      <c r="E402" s="128"/>
      <c r="F402" s="40" t="str">
        <f>VLOOKUP(C402,'[2]Acha Air Sales Price List'!$B$1:$D$65536,3,FALSE)</f>
        <v>first line keep open</v>
      </c>
      <c r="G402" s="19">
        <f>ROUND(IF(ISBLANK(C402),0,VLOOKUP(C402,'[2]Acha Air Sales Price List'!$B$1:$X$65536,12,FALSE)*$L$14),2)</f>
        <v>0</v>
      </c>
      <c r="H402" s="20">
        <f t="shared" si="10"/>
        <v>0</v>
      </c>
      <c r="I402" s="12"/>
    </row>
    <row r="403" spans="1:9" hidden="1">
      <c r="A403" s="11"/>
      <c r="B403" s="1"/>
      <c r="C403" s="36"/>
      <c r="D403" s="127"/>
      <c r="E403" s="128"/>
      <c r="F403" s="40" t="str">
        <f>VLOOKUP(C403,'[2]Acha Air Sales Price List'!$B$1:$D$65536,3,FALSE)</f>
        <v>first line keep open</v>
      </c>
      <c r="G403" s="19">
        <f>ROUND(IF(ISBLANK(C403),0,VLOOKUP(C403,'[2]Acha Air Sales Price List'!$B$1:$X$65536,12,FALSE)*$L$14),2)</f>
        <v>0</v>
      </c>
      <c r="H403" s="20">
        <f t="shared" si="10"/>
        <v>0</v>
      </c>
      <c r="I403" s="12"/>
    </row>
    <row r="404" spans="1:9" hidden="1">
      <c r="A404" s="11"/>
      <c r="B404" s="1"/>
      <c r="C404" s="36"/>
      <c r="D404" s="127"/>
      <c r="E404" s="128"/>
      <c r="F404" s="40" t="str">
        <f>VLOOKUP(C404,'[2]Acha Air Sales Price List'!$B$1:$D$65536,3,FALSE)</f>
        <v>first line keep open</v>
      </c>
      <c r="G404" s="19">
        <f>ROUND(IF(ISBLANK(C404),0,VLOOKUP(C404,'[2]Acha Air Sales Price List'!$B$1:$X$65536,12,FALSE)*$L$14),2)</f>
        <v>0</v>
      </c>
      <c r="H404" s="20">
        <f t="shared" si="10"/>
        <v>0</v>
      </c>
      <c r="I404" s="12"/>
    </row>
    <row r="405" spans="1:9" hidden="1">
      <c r="A405" s="11"/>
      <c r="B405" s="1"/>
      <c r="C405" s="36"/>
      <c r="D405" s="127"/>
      <c r="E405" s="128"/>
      <c r="F405" s="40" t="str">
        <f>VLOOKUP(C405,'[2]Acha Air Sales Price List'!$B$1:$D$65536,3,FALSE)</f>
        <v>first line keep open</v>
      </c>
      <c r="G405" s="19">
        <f>ROUND(IF(ISBLANK(C405),0,VLOOKUP(C405,'[2]Acha Air Sales Price List'!$B$1:$X$65536,12,FALSE)*$L$14),2)</f>
        <v>0</v>
      </c>
      <c r="H405" s="20">
        <f t="shared" si="10"/>
        <v>0</v>
      </c>
      <c r="I405" s="12"/>
    </row>
    <row r="406" spans="1:9" hidden="1">
      <c r="A406" s="11"/>
      <c r="B406" s="1"/>
      <c r="C406" s="36"/>
      <c r="D406" s="127"/>
      <c r="E406" s="128"/>
      <c r="F406" s="40" t="str">
        <f>VLOOKUP(C406,'[2]Acha Air Sales Price List'!$B$1:$D$65536,3,FALSE)</f>
        <v>first line keep open</v>
      </c>
      <c r="G406" s="19">
        <f>ROUND(IF(ISBLANK(C406),0,VLOOKUP(C406,'[2]Acha Air Sales Price List'!$B$1:$X$65536,12,FALSE)*$L$14),2)</f>
        <v>0</v>
      </c>
      <c r="H406" s="20">
        <f t="shared" si="10"/>
        <v>0</v>
      </c>
      <c r="I406" s="12"/>
    </row>
    <row r="407" spans="1:9" hidden="1">
      <c r="A407" s="11"/>
      <c r="B407" s="1"/>
      <c r="C407" s="36"/>
      <c r="D407" s="127"/>
      <c r="E407" s="128"/>
      <c r="F407" s="40" t="str">
        <f>VLOOKUP(C407,'[2]Acha Air Sales Price List'!$B$1:$D$65536,3,FALSE)</f>
        <v>first line keep open</v>
      </c>
      <c r="G407" s="19">
        <f>ROUND(IF(ISBLANK(C407),0,VLOOKUP(C407,'[2]Acha Air Sales Price List'!$B$1:$X$65536,12,FALSE)*$L$14),2)</f>
        <v>0</v>
      </c>
      <c r="H407" s="20">
        <f t="shared" si="10"/>
        <v>0</v>
      </c>
      <c r="I407" s="12"/>
    </row>
    <row r="408" spans="1:9" hidden="1">
      <c r="A408" s="11"/>
      <c r="B408" s="1"/>
      <c r="C408" s="37"/>
      <c r="D408" s="127"/>
      <c r="E408" s="128"/>
      <c r="F408" s="40" t="str">
        <f>VLOOKUP(C408,'[2]Acha Air Sales Price List'!$B$1:$D$65536,3,FALSE)</f>
        <v>first line keep open</v>
      </c>
      <c r="G408" s="19">
        <f>ROUND(IF(ISBLANK(C408),0,VLOOKUP(C408,'[2]Acha Air Sales Price List'!$B$1:$X$65536,12,FALSE)*$L$14),2)</f>
        <v>0</v>
      </c>
      <c r="H408" s="20">
        <f t="shared" si="10"/>
        <v>0</v>
      </c>
      <c r="I408" s="12"/>
    </row>
    <row r="409" spans="1:9" hidden="1">
      <c r="A409" s="11"/>
      <c r="B409" s="1"/>
      <c r="C409" s="37"/>
      <c r="D409" s="127"/>
      <c r="E409" s="128"/>
      <c r="F409" s="40" t="str">
        <f>VLOOKUP(C409,'[2]Acha Air Sales Price List'!$B$1:$D$65536,3,FALSE)</f>
        <v>first line keep open</v>
      </c>
      <c r="G409" s="19">
        <f>ROUND(IF(ISBLANK(C409),0,VLOOKUP(C409,'[2]Acha Air Sales Price List'!$B$1:$X$65536,12,FALSE)*$L$14),2)</f>
        <v>0</v>
      </c>
      <c r="H409" s="20">
        <f t="shared" si="10"/>
        <v>0</v>
      </c>
      <c r="I409" s="12"/>
    </row>
    <row r="410" spans="1:9" hidden="1">
      <c r="A410" s="11"/>
      <c r="B410" s="1"/>
      <c r="C410" s="36"/>
      <c r="D410" s="127"/>
      <c r="E410" s="128"/>
      <c r="F410" s="40" t="str">
        <f>VLOOKUP(C410,'[2]Acha Air Sales Price List'!$B$1:$D$65536,3,FALSE)</f>
        <v>first line keep open</v>
      </c>
      <c r="G410" s="19">
        <f>ROUND(IF(ISBLANK(C410),0,VLOOKUP(C410,'[2]Acha Air Sales Price List'!$B$1:$X$65536,12,FALSE)*$L$14),2)</f>
        <v>0</v>
      </c>
      <c r="H410" s="20">
        <f t="shared" si="10"/>
        <v>0</v>
      </c>
      <c r="I410" s="12"/>
    </row>
    <row r="411" spans="1:9" hidden="1">
      <c r="A411" s="11"/>
      <c r="B411" s="1"/>
      <c r="C411" s="36"/>
      <c r="D411" s="127"/>
      <c r="E411" s="128"/>
      <c r="F411" s="40" t="str">
        <f>VLOOKUP(C411,'[2]Acha Air Sales Price List'!$B$1:$D$65536,3,FALSE)</f>
        <v>first line keep open</v>
      </c>
      <c r="G411" s="19">
        <f>ROUND(IF(ISBLANK(C411),0,VLOOKUP(C411,'[2]Acha Air Sales Price List'!$B$1:$X$65536,12,FALSE)*$L$14),2)</f>
        <v>0</v>
      </c>
      <c r="H411" s="20">
        <f t="shared" si="10"/>
        <v>0</v>
      </c>
      <c r="I411" s="12"/>
    </row>
    <row r="412" spans="1:9" hidden="1">
      <c r="A412" s="11"/>
      <c r="B412" s="1"/>
      <c r="C412" s="36"/>
      <c r="D412" s="127"/>
      <c r="E412" s="128"/>
      <c r="F412" s="40" t="str">
        <f>VLOOKUP(C412,'[2]Acha Air Sales Price List'!$B$1:$D$65536,3,FALSE)</f>
        <v>first line keep open</v>
      </c>
      <c r="G412" s="19">
        <f>ROUND(IF(ISBLANK(C412),0,VLOOKUP(C412,'[2]Acha Air Sales Price List'!$B$1:$X$65536,12,FALSE)*$L$14),2)</f>
        <v>0</v>
      </c>
      <c r="H412" s="20">
        <f t="shared" si="10"/>
        <v>0</v>
      </c>
      <c r="I412" s="12"/>
    </row>
    <row r="413" spans="1:9" hidden="1">
      <c r="A413" s="11"/>
      <c r="B413" s="1"/>
      <c r="C413" s="36"/>
      <c r="D413" s="127"/>
      <c r="E413" s="128"/>
      <c r="F413" s="40" t="str">
        <f>VLOOKUP(C413,'[2]Acha Air Sales Price List'!$B$1:$D$65536,3,FALSE)</f>
        <v>first line keep open</v>
      </c>
      <c r="G413" s="19">
        <f>ROUND(IF(ISBLANK(C413),0,VLOOKUP(C413,'[2]Acha Air Sales Price List'!$B$1:$X$65536,12,FALSE)*$L$14),2)</f>
        <v>0</v>
      </c>
      <c r="H413" s="20">
        <f t="shared" si="10"/>
        <v>0</v>
      </c>
      <c r="I413" s="12"/>
    </row>
    <row r="414" spans="1:9" hidden="1">
      <c r="A414" s="11"/>
      <c r="B414" s="1"/>
      <c r="C414" s="36"/>
      <c r="D414" s="127"/>
      <c r="E414" s="128"/>
      <c r="F414" s="40" t="str">
        <f>VLOOKUP(C414,'[2]Acha Air Sales Price List'!$B$1:$D$65536,3,FALSE)</f>
        <v>first line keep open</v>
      </c>
      <c r="G414" s="19">
        <f>ROUND(IF(ISBLANK(C414),0,VLOOKUP(C414,'[2]Acha Air Sales Price List'!$B$1:$X$65536,12,FALSE)*$L$14),2)</f>
        <v>0</v>
      </c>
      <c r="H414" s="20">
        <f t="shared" si="10"/>
        <v>0</v>
      </c>
      <c r="I414" s="12"/>
    </row>
    <row r="415" spans="1:9" hidden="1">
      <c r="A415" s="11"/>
      <c r="B415" s="1"/>
      <c r="C415" s="36"/>
      <c r="D415" s="127"/>
      <c r="E415" s="128"/>
      <c r="F415" s="40" t="str">
        <f>VLOOKUP(C415,'[2]Acha Air Sales Price List'!$B$1:$D$65536,3,FALSE)</f>
        <v>first line keep open</v>
      </c>
      <c r="G415" s="19">
        <f>ROUND(IF(ISBLANK(C415),0,VLOOKUP(C415,'[2]Acha Air Sales Price List'!$B$1:$X$65536,12,FALSE)*$L$14),2)</f>
        <v>0</v>
      </c>
      <c r="H415" s="20">
        <f t="shared" si="10"/>
        <v>0</v>
      </c>
      <c r="I415" s="12"/>
    </row>
    <row r="416" spans="1:9" hidden="1">
      <c r="A416" s="11"/>
      <c r="B416" s="1"/>
      <c r="C416" s="36"/>
      <c r="D416" s="127"/>
      <c r="E416" s="128"/>
      <c r="F416" s="40" t="str">
        <f>VLOOKUP(C416,'[2]Acha Air Sales Price List'!$B$1:$D$65536,3,FALSE)</f>
        <v>first line keep open</v>
      </c>
      <c r="G416" s="19">
        <f>ROUND(IF(ISBLANK(C416),0,VLOOKUP(C416,'[2]Acha Air Sales Price List'!$B$1:$X$65536,12,FALSE)*$L$14),2)</f>
        <v>0</v>
      </c>
      <c r="H416" s="20">
        <f t="shared" si="10"/>
        <v>0</v>
      </c>
      <c r="I416" s="12"/>
    </row>
    <row r="417" spans="1:9" hidden="1">
      <c r="A417" s="11"/>
      <c r="B417" s="1"/>
      <c r="C417" s="36"/>
      <c r="D417" s="127"/>
      <c r="E417" s="128"/>
      <c r="F417" s="40" t="str">
        <f>VLOOKUP(C417,'[2]Acha Air Sales Price List'!$B$1:$D$65536,3,FALSE)</f>
        <v>first line keep open</v>
      </c>
      <c r="G417" s="19">
        <f>ROUND(IF(ISBLANK(C417),0,VLOOKUP(C417,'[2]Acha Air Sales Price List'!$B$1:$X$65536,12,FALSE)*$L$14),2)</f>
        <v>0</v>
      </c>
      <c r="H417" s="20">
        <f t="shared" si="10"/>
        <v>0</v>
      </c>
      <c r="I417" s="12"/>
    </row>
    <row r="418" spans="1:9" hidden="1">
      <c r="A418" s="11"/>
      <c r="B418" s="1"/>
      <c r="C418" s="36"/>
      <c r="D418" s="127"/>
      <c r="E418" s="128"/>
      <c r="F418" s="40" t="str">
        <f>VLOOKUP(C418,'[2]Acha Air Sales Price List'!$B$1:$D$65536,3,FALSE)</f>
        <v>first line keep open</v>
      </c>
      <c r="G418" s="19">
        <f>ROUND(IF(ISBLANK(C418),0,VLOOKUP(C418,'[2]Acha Air Sales Price List'!$B$1:$X$65536,12,FALSE)*$L$14),2)</f>
        <v>0</v>
      </c>
      <c r="H418" s="20">
        <f t="shared" si="10"/>
        <v>0</v>
      </c>
      <c r="I418" s="12"/>
    </row>
    <row r="419" spans="1:9" hidden="1">
      <c r="A419" s="11"/>
      <c r="B419" s="1"/>
      <c r="C419" s="36"/>
      <c r="D419" s="127"/>
      <c r="E419" s="128"/>
      <c r="F419" s="40" t="str">
        <f>VLOOKUP(C419,'[2]Acha Air Sales Price List'!$B$1:$D$65536,3,FALSE)</f>
        <v>first line keep open</v>
      </c>
      <c r="G419" s="19">
        <f>ROUND(IF(ISBLANK(C419),0,VLOOKUP(C419,'[2]Acha Air Sales Price List'!$B$1:$X$65536,12,FALSE)*$L$14),2)</f>
        <v>0</v>
      </c>
      <c r="H419" s="20">
        <f t="shared" si="10"/>
        <v>0</v>
      </c>
      <c r="I419" s="12"/>
    </row>
    <row r="420" spans="1:9" hidden="1">
      <c r="A420" s="11"/>
      <c r="B420" s="1"/>
      <c r="C420" s="37"/>
      <c r="D420" s="127"/>
      <c r="E420" s="128"/>
      <c r="F420" s="40" t="str">
        <f>VLOOKUP(C420,'[2]Acha Air Sales Price List'!$B$1:$D$65536,3,FALSE)</f>
        <v>first line keep open</v>
      </c>
      <c r="G420" s="19">
        <f>ROUND(IF(ISBLANK(C420),0,VLOOKUP(C420,'[2]Acha Air Sales Price List'!$B$1:$X$65536,12,FALSE)*$L$14),2)</f>
        <v>0</v>
      </c>
      <c r="H420" s="20">
        <f t="shared" si="10"/>
        <v>0</v>
      </c>
      <c r="I420" s="12"/>
    </row>
    <row r="421" spans="1:9" hidden="1">
      <c r="A421" s="11"/>
      <c r="B421" s="1"/>
      <c r="C421" s="36"/>
      <c r="D421" s="127"/>
      <c r="E421" s="128"/>
      <c r="F421" s="40" t="str">
        <f>VLOOKUP(C421,'[2]Acha Air Sales Price List'!$B$1:$D$65536,3,FALSE)</f>
        <v>first line keep open</v>
      </c>
      <c r="G421" s="19">
        <f>ROUND(IF(ISBLANK(C421),0,VLOOKUP(C421,'[2]Acha Air Sales Price List'!$B$1:$X$65536,12,FALSE)*$L$14),2)</f>
        <v>0</v>
      </c>
      <c r="H421" s="20">
        <f t="shared" si="10"/>
        <v>0</v>
      </c>
      <c r="I421" s="12"/>
    </row>
    <row r="422" spans="1:9" hidden="1">
      <c r="A422" s="11"/>
      <c r="B422" s="1"/>
      <c r="C422" s="36"/>
      <c r="D422" s="127"/>
      <c r="E422" s="128"/>
      <c r="F422" s="40" t="str">
        <f>VLOOKUP(C422,'[2]Acha Air Sales Price List'!$B$1:$D$65536,3,FALSE)</f>
        <v>first line keep open</v>
      </c>
      <c r="G422" s="19">
        <f>ROUND(IF(ISBLANK(C422),0,VLOOKUP(C422,'[2]Acha Air Sales Price List'!$B$1:$X$65536,12,FALSE)*$L$14),2)</f>
        <v>0</v>
      </c>
      <c r="H422" s="20">
        <f t="shared" si="10"/>
        <v>0</v>
      </c>
      <c r="I422" s="12"/>
    </row>
    <row r="423" spans="1:9" hidden="1">
      <c r="A423" s="11"/>
      <c r="B423" s="1"/>
      <c r="C423" s="36"/>
      <c r="D423" s="127"/>
      <c r="E423" s="128"/>
      <c r="F423" s="40" t="str">
        <f>VLOOKUP(C423,'[2]Acha Air Sales Price List'!$B$1:$D$65536,3,FALSE)</f>
        <v>first line keep open</v>
      </c>
      <c r="G423" s="19">
        <f>ROUND(IF(ISBLANK(C423),0,VLOOKUP(C423,'[2]Acha Air Sales Price List'!$B$1:$X$65536,12,FALSE)*$L$14),2)</f>
        <v>0</v>
      </c>
      <c r="H423" s="20">
        <f t="shared" si="10"/>
        <v>0</v>
      </c>
      <c r="I423" s="12"/>
    </row>
    <row r="424" spans="1:9" hidden="1">
      <c r="A424" s="11"/>
      <c r="B424" s="1"/>
      <c r="C424" s="36"/>
      <c r="D424" s="127"/>
      <c r="E424" s="128"/>
      <c r="F424" s="40" t="str">
        <f>VLOOKUP(C424,'[2]Acha Air Sales Price List'!$B$1:$D$65536,3,FALSE)</f>
        <v>first line keep open</v>
      </c>
      <c r="G424" s="19">
        <f>ROUND(IF(ISBLANK(C424),0,VLOOKUP(C424,'[2]Acha Air Sales Price List'!$B$1:$X$65536,12,FALSE)*$L$14),2)</f>
        <v>0</v>
      </c>
      <c r="H424" s="20">
        <f t="shared" si="10"/>
        <v>0</v>
      </c>
      <c r="I424" s="12"/>
    </row>
    <row r="425" spans="1:9" hidden="1">
      <c r="A425" s="11"/>
      <c r="B425" s="1"/>
      <c r="C425" s="36"/>
      <c r="D425" s="127"/>
      <c r="E425" s="128"/>
      <c r="F425" s="40" t="str">
        <f>VLOOKUP(C425,'[2]Acha Air Sales Price List'!$B$1:$D$65536,3,FALSE)</f>
        <v>first line keep open</v>
      </c>
      <c r="G425" s="19">
        <f>ROUND(IF(ISBLANK(C425),0,VLOOKUP(C425,'[2]Acha Air Sales Price List'!$B$1:$X$65536,12,FALSE)*$L$14),2)</f>
        <v>0</v>
      </c>
      <c r="H425" s="20">
        <f t="shared" si="10"/>
        <v>0</v>
      </c>
      <c r="I425" s="12"/>
    </row>
    <row r="426" spans="1:9" hidden="1">
      <c r="A426" s="11"/>
      <c r="B426" s="1"/>
      <c r="C426" s="36"/>
      <c r="D426" s="127"/>
      <c r="E426" s="128"/>
      <c r="F426" s="40" t="str">
        <f>VLOOKUP(C426,'[2]Acha Air Sales Price List'!$B$1:$D$65536,3,FALSE)</f>
        <v>first line keep open</v>
      </c>
      <c r="G426" s="19">
        <f>ROUND(IF(ISBLANK(C426),0,VLOOKUP(C426,'[2]Acha Air Sales Price List'!$B$1:$X$65536,12,FALSE)*$L$14),2)</f>
        <v>0</v>
      </c>
      <c r="H426" s="20">
        <f t="shared" si="10"/>
        <v>0</v>
      </c>
      <c r="I426" s="12"/>
    </row>
    <row r="427" spans="1:9" hidden="1">
      <c r="A427" s="11"/>
      <c r="B427" s="1"/>
      <c r="C427" s="36"/>
      <c r="D427" s="127"/>
      <c r="E427" s="128"/>
      <c r="F427" s="40" t="str">
        <f>VLOOKUP(C427,'[2]Acha Air Sales Price List'!$B$1:$D$65536,3,FALSE)</f>
        <v>first line keep open</v>
      </c>
      <c r="G427" s="19">
        <f>ROUND(IF(ISBLANK(C427),0,VLOOKUP(C427,'[2]Acha Air Sales Price List'!$B$1:$X$65536,12,FALSE)*$L$14),2)</f>
        <v>0</v>
      </c>
      <c r="H427" s="20">
        <f t="shared" si="10"/>
        <v>0</v>
      </c>
      <c r="I427" s="12"/>
    </row>
    <row r="428" spans="1:9" hidden="1">
      <c r="A428" s="11"/>
      <c r="B428" s="1"/>
      <c r="C428" s="36"/>
      <c r="D428" s="127"/>
      <c r="E428" s="128"/>
      <c r="F428" s="40" t="str">
        <f>VLOOKUP(C428,'[2]Acha Air Sales Price List'!$B$1:$D$65536,3,FALSE)</f>
        <v>first line keep open</v>
      </c>
      <c r="G428" s="19">
        <f>ROUND(IF(ISBLANK(C428),0,VLOOKUP(C428,'[2]Acha Air Sales Price List'!$B$1:$X$65536,12,FALSE)*$L$14),2)</f>
        <v>0</v>
      </c>
      <c r="H428" s="20">
        <f t="shared" si="10"/>
        <v>0</v>
      </c>
      <c r="I428" s="12"/>
    </row>
    <row r="429" spans="1:9" hidden="1">
      <c r="A429" s="11"/>
      <c r="B429" s="1"/>
      <c r="C429" s="36"/>
      <c r="D429" s="127"/>
      <c r="E429" s="128"/>
      <c r="F429" s="40" t="str">
        <f>VLOOKUP(C429,'[2]Acha Air Sales Price List'!$B$1:$D$65536,3,FALSE)</f>
        <v>first line keep open</v>
      </c>
      <c r="G429" s="19">
        <f>ROUND(IF(ISBLANK(C429),0,VLOOKUP(C429,'[2]Acha Air Sales Price List'!$B$1:$X$65536,12,FALSE)*$L$14),2)</f>
        <v>0</v>
      </c>
      <c r="H429" s="20">
        <f t="shared" si="10"/>
        <v>0</v>
      </c>
      <c r="I429" s="12"/>
    </row>
    <row r="430" spans="1:9" hidden="1">
      <c r="A430" s="11"/>
      <c r="B430" s="1"/>
      <c r="C430" s="36"/>
      <c r="D430" s="127"/>
      <c r="E430" s="128"/>
      <c r="F430" s="40" t="str">
        <f>VLOOKUP(C430,'[2]Acha Air Sales Price List'!$B$1:$D$65536,3,FALSE)</f>
        <v>first line keep open</v>
      </c>
      <c r="G430" s="19">
        <f>ROUND(IF(ISBLANK(C430),0,VLOOKUP(C430,'[2]Acha Air Sales Price List'!$B$1:$X$65536,12,FALSE)*$L$14),2)</f>
        <v>0</v>
      </c>
      <c r="H430" s="20">
        <f t="shared" si="10"/>
        <v>0</v>
      </c>
      <c r="I430" s="12"/>
    </row>
    <row r="431" spans="1:9" hidden="1">
      <c r="A431" s="11"/>
      <c r="B431" s="1"/>
      <c r="C431" s="36"/>
      <c r="D431" s="127"/>
      <c r="E431" s="128"/>
      <c r="F431" s="40" t="str">
        <f>VLOOKUP(C431,'[2]Acha Air Sales Price List'!$B$1:$D$65536,3,FALSE)</f>
        <v>first line keep open</v>
      </c>
      <c r="G431" s="19">
        <f>ROUND(IF(ISBLANK(C431),0,VLOOKUP(C431,'[2]Acha Air Sales Price List'!$B$1:$X$65536,12,FALSE)*$L$14),2)</f>
        <v>0</v>
      </c>
      <c r="H431" s="20">
        <f t="shared" si="10"/>
        <v>0</v>
      </c>
      <c r="I431" s="12"/>
    </row>
    <row r="432" spans="1:9" hidden="1">
      <c r="A432" s="11"/>
      <c r="B432" s="1"/>
      <c r="C432" s="36"/>
      <c r="D432" s="127"/>
      <c r="E432" s="128"/>
      <c r="F432" s="40" t="str">
        <f>VLOOKUP(C432,'[2]Acha Air Sales Price List'!$B$1:$D$65536,3,FALSE)</f>
        <v>first line keep open</v>
      </c>
      <c r="G432" s="19">
        <f>ROUND(IF(ISBLANK(C432),0,VLOOKUP(C432,'[2]Acha Air Sales Price List'!$B$1:$X$65536,12,FALSE)*$L$14),2)</f>
        <v>0</v>
      </c>
      <c r="H432" s="20">
        <f t="shared" si="10"/>
        <v>0</v>
      </c>
      <c r="I432" s="12"/>
    </row>
    <row r="433" spans="1:9" hidden="1">
      <c r="A433" s="11"/>
      <c r="B433" s="1"/>
      <c r="C433" s="36"/>
      <c r="D433" s="127"/>
      <c r="E433" s="128"/>
      <c r="F433" s="40" t="str">
        <f>VLOOKUP(C433,'[2]Acha Air Sales Price List'!$B$1:$D$65536,3,FALSE)</f>
        <v>first line keep open</v>
      </c>
      <c r="G433" s="19">
        <f>ROUND(IF(ISBLANK(C433),0,VLOOKUP(C433,'[2]Acha Air Sales Price List'!$B$1:$X$65536,12,FALSE)*$L$14),2)</f>
        <v>0</v>
      </c>
      <c r="H433" s="20">
        <f t="shared" si="10"/>
        <v>0</v>
      </c>
      <c r="I433" s="12"/>
    </row>
    <row r="434" spans="1:9" hidden="1">
      <c r="A434" s="11"/>
      <c r="B434" s="1"/>
      <c r="C434" s="36"/>
      <c r="D434" s="127"/>
      <c r="E434" s="128"/>
      <c r="F434" s="40" t="str">
        <f>VLOOKUP(C434,'[2]Acha Air Sales Price List'!$B$1:$D$65536,3,FALSE)</f>
        <v>first line keep open</v>
      </c>
      <c r="G434" s="19">
        <f>ROUND(IF(ISBLANK(C434),0,VLOOKUP(C434,'[2]Acha Air Sales Price List'!$B$1:$X$65536,12,FALSE)*$L$14),2)</f>
        <v>0</v>
      </c>
      <c r="H434" s="20">
        <f t="shared" si="10"/>
        <v>0</v>
      </c>
      <c r="I434" s="12"/>
    </row>
    <row r="435" spans="1:9" hidden="1">
      <c r="A435" s="11"/>
      <c r="B435" s="1"/>
      <c r="C435" s="36"/>
      <c r="D435" s="127"/>
      <c r="E435" s="128"/>
      <c r="F435" s="40" t="str">
        <f>VLOOKUP(C435,'[2]Acha Air Sales Price List'!$B$1:$D$65536,3,FALSE)</f>
        <v>first line keep open</v>
      </c>
      <c r="G435" s="19">
        <f>ROUND(IF(ISBLANK(C435),0,VLOOKUP(C435,'[2]Acha Air Sales Price List'!$B$1:$X$65536,12,FALSE)*$L$14),2)</f>
        <v>0</v>
      </c>
      <c r="H435" s="20">
        <f t="shared" si="10"/>
        <v>0</v>
      </c>
      <c r="I435" s="12"/>
    </row>
    <row r="436" spans="1:9" hidden="1">
      <c r="A436" s="11"/>
      <c r="B436" s="1"/>
      <c r="C436" s="36"/>
      <c r="D436" s="127"/>
      <c r="E436" s="128"/>
      <c r="F436" s="40" t="str">
        <f>VLOOKUP(C436,'[2]Acha Air Sales Price List'!$B$1:$D$65536,3,FALSE)</f>
        <v>first line keep open</v>
      </c>
      <c r="G436" s="19">
        <f>ROUND(IF(ISBLANK(C436),0,VLOOKUP(C436,'[2]Acha Air Sales Price List'!$B$1:$X$65536,12,FALSE)*$L$14),2)</f>
        <v>0</v>
      </c>
      <c r="H436" s="20">
        <f t="shared" si="10"/>
        <v>0</v>
      </c>
      <c r="I436" s="12"/>
    </row>
    <row r="437" spans="1:9" hidden="1">
      <c r="A437" s="11"/>
      <c r="B437" s="1"/>
      <c r="C437" s="36"/>
      <c r="D437" s="127"/>
      <c r="E437" s="128"/>
      <c r="F437" s="40" t="str">
        <f>VLOOKUP(C437,'[2]Acha Air Sales Price List'!$B$1:$D$65536,3,FALSE)</f>
        <v>first line keep open</v>
      </c>
      <c r="G437" s="19">
        <f>ROUND(IF(ISBLANK(C437),0,VLOOKUP(C437,'[2]Acha Air Sales Price List'!$B$1:$X$65536,12,FALSE)*$L$14),2)</f>
        <v>0</v>
      </c>
      <c r="H437" s="20">
        <f t="shared" si="10"/>
        <v>0</v>
      </c>
      <c r="I437" s="12"/>
    </row>
    <row r="438" spans="1:9" hidden="1">
      <c r="A438" s="11"/>
      <c r="B438" s="1"/>
      <c r="C438" s="36"/>
      <c r="D438" s="127"/>
      <c r="E438" s="128"/>
      <c r="F438" s="40" t="str">
        <f>VLOOKUP(C438,'[2]Acha Air Sales Price List'!$B$1:$D$65536,3,FALSE)</f>
        <v>first line keep open</v>
      </c>
      <c r="G438" s="19">
        <f>ROUND(IF(ISBLANK(C438),0,VLOOKUP(C438,'[2]Acha Air Sales Price List'!$B$1:$X$65536,12,FALSE)*$L$14),2)</f>
        <v>0</v>
      </c>
      <c r="H438" s="20">
        <f t="shared" si="10"/>
        <v>0</v>
      </c>
      <c r="I438" s="12"/>
    </row>
    <row r="439" spans="1:9" hidden="1">
      <c r="A439" s="11"/>
      <c r="B439" s="1"/>
      <c r="C439" s="36"/>
      <c r="D439" s="127"/>
      <c r="E439" s="128"/>
      <c r="F439" s="40" t="str">
        <f>VLOOKUP(C439,'[2]Acha Air Sales Price List'!$B$1:$D$65536,3,FALSE)</f>
        <v>first line keep open</v>
      </c>
      <c r="G439" s="19">
        <f>ROUND(IF(ISBLANK(C439),0,VLOOKUP(C439,'[2]Acha Air Sales Price List'!$B$1:$X$65536,12,FALSE)*$L$14),2)</f>
        <v>0</v>
      </c>
      <c r="H439" s="20">
        <f t="shared" si="10"/>
        <v>0</v>
      </c>
      <c r="I439" s="12"/>
    </row>
    <row r="440" spans="1:9" hidden="1">
      <c r="A440" s="11"/>
      <c r="B440" s="1"/>
      <c r="C440" s="36"/>
      <c r="D440" s="127"/>
      <c r="E440" s="128"/>
      <c r="F440" s="40" t="str">
        <f>VLOOKUP(C440,'[2]Acha Air Sales Price List'!$B$1:$D$65536,3,FALSE)</f>
        <v>first line keep open</v>
      </c>
      <c r="G440" s="19">
        <f>ROUND(IF(ISBLANK(C440),0,VLOOKUP(C440,'[2]Acha Air Sales Price List'!$B$1:$X$65536,12,FALSE)*$L$14),2)</f>
        <v>0</v>
      </c>
      <c r="H440" s="20">
        <f t="shared" si="10"/>
        <v>0</v>
      </c>
      <c r="I440" s="12"/>
    </row>
    <row r="441" spans="1:9" hidden="1">
      <c r="A441" s="11"/>
      <c r="B441" s="1"/>
      <c r="C441" s="36"/>
      <c r="D441" s="127"/>
      <c r="E441" s="128"/>
      <c r="F441" s="40" t="str">
        <f>VLOOKUP(C441,'[2]Acha Air Sales Price List'!$B$1:$D$65536,3,FALSE)</f>
        <v>first line keep open</v>
      </c>
      <c r="G441" s="19">
        <f>ROUND(IF(ISBLANK(C441),0,VLOOKUP(C441,'[2]Acha Air Sales Price List'!$B$1:$X$65536,12,FALSE)*$L$14),2)</f>
        <v>0</v>
      </c>
      <c r="H441" s="20">
        <f t="shared" si="10"/>
        <v>0</v>
      </c>
      <c r="I441" s="12"/>
    </row>
    <row r="442" spans="1:9" hidden="1">
      <c r="A442" s="11"/>
      <c r="B442" s="1"/>
      <c r="C442" s="36"/>
      <c r="D442" s="127"/>
      <c r="E442" s="128"/>
      <c r="F442" s="40" t="str">
        <f>VLOOKUP(C442,'[2]Acha Air Sales Price List'!$B$1:$D$65536,3,FALSE)</f>
        <v>first line keep open</v>
      </c>
      <c r="G442" s="19">
        <f>ROUND(IF(ISBLANK(C442),0,VLOOKUP(C442,'[2]Acha Air Sales Price List'!$B$1:$X$65536,12,FALSE)*$L$14),2)</f>
        <v>0</v>
      </c>
      <c r="H442" s="20">
        <f t="shared" si="10"/>
        <v>0</v>
      </c>
      <c r="I442" s="12"/>
    </row>
    <row r="443" spans="1:9" hidden="1">
      <c r="A443" s="11"/>
      <c r="B443" s="1"/>
      <c r="C443" s="36"/>
      <c r="D443" s="127"/>
      <c r="E443" s="128"/>
      <c r="F443" s="40" t="str">
        <f>VLOOKUP(C443,'[2]Acha Air Sales Price List'!$B$1:$D$65536,3,FALSE)</f>
        <v>first line keep open</v>
      </c>
      <c r="G443" s="19">
        <f>ROUND(IF(ISBLANK(C443),0,VLOOKUP(C443,'[2]Acha Air Sales Price List'!$B$1:$X$65536,12,FALSE)*$L$14),2)</f>
        <v>0</v>
      </c>
      <c r="H443" s="20">
        <f t="shared" si="10"/>
        <v>0</v>
      </c>
      <c r="I443" s="12"/>
    </row>
    <row r="444" spans="1:9" hidden="1">
      <c r="A444" s="11"/>
      <c r="B444" s="1"/>
      <c r="C444" s="36"/>
      <c r="D444" s="127"/>
      <c r="E444" s="128"/>
      <c r="F444" s="40" t="str">
        <f>VLOOKUP(C444,'[2]Acha Air Sales Price List'!$B$1:$D$65536,3,FALSE)</f>
        <v>first line keep open</v>
      </c>
      <c r="G444" s="19">
        <f>ROUND(IF(ISBLANK(C444),0,VLOOKUP(C444,'[2]Acha Air Sales Price List'!$B$1:$X$65536,12,FALSE)*$L$14),2)</f>
        <v>0</v>
      </c>
      <c r="H444" s="20">
        <f t="shared" si="10"/>
        <v>0</v>
      </c>
      <c r="I444" s="12"/>
    </row>
    <row r="445" spans="1:9" hidden="1">
      <c r="A445" s="11"/>
      <c r="B445" s="1"/>
      <c r="C445" s="36"/>
      <c r="D445" s="127"/>
      <c r="E445" s="128"/>
      <c r="F445" s="40" t="str">
        <f>VLOOKUP(C445,'[2]Acha Air Sales Price List'!$B$1:$D$65536,3,FALSE)</f>
        <v>first line keep open</v>
      </c>
      <c r="G445" s="19">
        <f>ROUND(IF(ISBLANK(C445),0,VLOOKUP(C445,'[2]Acha Air Sales Price List'!$B$1:$X$65536,12,FALSE)*$L$14),2)</f>
        <v>0</v>
      </c>
      <c r="H445" s="20">
        <f t="shared" si="10"/>
        <v>0</v>
      </c>
      <c r="I445" s="12"/>
    </row>
    <row r="446" spans="1:9" hidden="1">
      <c r="A446" s="11"/>
      <c r="B446" s="1"/>
      <c r="C446" s="36"/>
      <c r="D446" s="127"/>
      <c r="E446" s="128"/>
      <c r="F446" s="40" t="str">
        <f>VLOOKUP(C446,'[2]Acha Air Sales Price List'!$B$1:$D$65536,3,FALSE)</f>
        <v>first line keep open</v>
      </c>
      <c r="G446" s="19">
        <f>ROUND(IF(ISBLANK(C446),0,VLOOKUP(C446,'[2]Acha Air Sales Price List'!$B$1:$X$65536,12,FALSE)*$L$14),2)</f>
        <v>0</v>
      </c>
      <c r="H446" s="20">
        <f t="shared" si="10"/>
        <v>0</v>
      </c>
      <c r="I446" s="12"/>
    </row>
    <row r="447" spans="1:9" hidden="1">
      <c r="A447" s="11"/>
      <c r="B447" s="1"/>
      <c r="C447" s="36"/>
      <c r="D447" s="127"/>
      <c r="E447" s="128"/>
      <c r="F447" s="40" t="str">
        <f>VLOOKUP(C447,'[2]Acha Air Sales Price List'!$B$1:$D$65536,3,FALSE)</f>
        <v>first line keep open</v>
      </c>
      <c r="G447" s="19">
        <f>ROUND(IF(ISBLANK(C447),0,VLOOKUP(C447,'[2]Acha Air Sales Price List'!$B$1:$X$65536,12,FALSE)*$L$14),2)</f>
        <v>0</v>
      </c>
      <c r="H447" s="20">
        <f t="shared" si="10"/>
        <v>0</v>
      </c>
      <c r="I447" s="12"/>
    </row>
    <row r="448" spans="1:9" hidden="1">
      <c r="A448" s="11"/>
      <c r="B448" s="1"/>
      <c r="C448" s="37"/>
      <c r="D448" s="127"/>
      <c r="E448" s="128"/>
      <c r="F448" s="40" t="str">
        <f>VLOOKUP(C448,'[2]Acha Air Sales Price List'!$B$1:$D$65536,3,FALSE)</f>
        <v>first line keep open</v>
      </c>
      <c r="G448" s="19">
        <f>ROUND(IF(ISBLANK(C448),0,VLOOKUP(C448,'[2]Acha Air Sales Price List'!$B$1:$X$65536,12,FALSE)*$L$14),2)</f>
        <v>0</v>
      </c>
      <c r="H448" s="20">
        <f>ROUND(IF(ISNUMBER(B448), G448*B448, 0),5)</f>
        <v>0</v>
      </c>
      <c r="I448" s="12"/>
    </row>
    <row r="449" spans="1:9" hidden="1">
      <c r="A449" s="11"/>
      <c r="B449" s="1"/>
      <c r="C449" s="36"/>
      <c r="D449" s="127"/>
      <c r="E449" s="128"/>
      <c r="F449" s="40" t="str">
        <f>VLOOKUP(C449,'[2]Acha Air Sales Price List'!$B$1:$D$65536,3,FALSE)</f>
        <v>first line keep open</v>
      </c>
      <c r="G449" s="19">
        <f>ROUND(IF(ISBLANK(C449),0,VLOOKUP(C449,'[2]Acha Air Sales Price List'!$B$1:$X$65536,12,FALSE)*$L$14),2)</f>
        <v>0</v>
      </c>
      <c r="H449" s="20">
        <f t="shared" ref="H449:H499" si="11">ROUND(IF(ISNUMBER(B449), G449*B449, 0),5)</f>
        <v>0</v>
      </c>
      <c r="I449" s="12"/>
    </row>
    <row r="450" spans="1:9" hidden="1">
      <c r="A450" s="11"/>
      <c r="B450" s="1"/>
      <c r="C450" s="36"/>
      <c r="D450" s="127"/>
      <c r="E450" s="128"/>
      <c r="F450" s="40" t="str">
        <f>VLOOKUP(C450,'[2]Acha Air Sales Price List'!$B$1:$D$65536,3,FALSE)</f>
        <v>first line keep open</v>
      </c>
      <c r="G450" s="19">
        <f>ROUND(IF(ISBLANK(C450),0,VLOOKUP(C450,'[2]Acha Air Sales Price List'!$B$1:$X$65536,12,FALSE)*$L$14),2)</f>
        <v>0</v>
      </c>
      <c r="H450" s="20">
        <f t="shared" si="11"/>
        <v>0</v>
      </c>
      <c r="I450" s="12"/>
    </row>
    <row r="451" spans="1:9" hidden="1">
      <c r="A451" s="11"/>
      <c r="B451" s="1"/>
      <c r="C451" s="36"/>
      <c r="D451" s="127"/>
      <c r="E451" s="128"/>
      <c r="F451" s="40" t="str">
        <f>VLOOKUP(C451,'[2]Acha Air Sales Price List'!$B$1:$D$65536,3,FALSE)</f>
        <v>first line keep open</v>
      </c>
      <c r="G451" s="19">
        <f>ROUND(IF(ISBLANK(C451),0,VLOOKUP(C451,'[2]Acha Air Sales Price List'!$B$1:$X$65536,12,FALSE)*$L$14),2)</f>
        <v>0</v>
      </c>
      <c r="H451" s="20">
        <f t="shared" si="11"/>
        <v>0</v>
      </c>
      <c r="I451" s="12"/>
    </row>
    <row r="452" spans="1:9" hidden="1">
      <c r="A452" s="11"/>
      <c r="B452" s="1"/>
      <c r="C452" s="36"/>
      <c r="D452" s="127"/>
      <c r="E452" s="128"/>
      <c r="F452" s="40" t="str">
        <f>VLOOKUP(C452,'[2]Acha Air Sales Price List'!$B$1:$D$65536,3,FALSE)</f>
        <v>first line keep open</v>
      </c>
      <c r="G452" s="19">
        <f>ROUND(IF(ISBLANK(C452),0,VLOOKUP(C452,'[2]Acha Air Sales Price List'!$B$1:$X$65536,12,FALSE)*$L$14),2)</f>
        <v>0</v>
      </c>
      <c r="H452" s="20">
        <f t="shared" si="11"/>
        <v>0</v>
      </c>
      <c r="I452" s="12"/>
    </row>
    <row r="453" spans="1:9" hidden="1">
      <c r="A453" s="11"/>
      <c r="B453" s="1"/>
      <c r="C453" s="36"/>
      <c r="D453" s="127"/>
      <c r="E453" s="128"/>
      <c r="F453" s="40" t="str">
        <f>VLOOKUP(C453,'[2]Acha Air Sales Price List'!$B$1:$D$65536,3,FALSE)</f>
        <v>first line keep open</v>
      </c>
      <c r="G453" s="19">
        <f>ROUND(IF(ISBLANK(C453),0,VLOOKUP(C453,'[2]Acha Air Sales Price List'!$B$1:$X$65536,12,FALSE)*$L$14),2)</f>
        <v>0</v>
      </c>
      <c r="H453" s="20">
        <f t="shared" si="11"/>
        <v>0</v>
      </c>
      <c r="I453" s="12"/>
    </row>
    <row r="454" spans="1:9" hidden="1">
      <c r="A454" s="11"/>
      <c r="B454" s="1"/>
      <c r="C454" s="36"/>
      <c r="D454" s="127"/>
      <c r="E454" s="128"/>
      <c r="F454" s="40" t="str">
        <f>VLOOKUP(C454,'[2]Acha Air Sales Price List'!$B$1:$D$65536,3,FALSE)</f>
        <v>first line keep open</v>
      </c>
      <c r="G454" s="19">
        <f>ROUND(IF(ISBLANK(C454),0,VLOOKUP(C454,'[2]Acha Air Sales Price List'!$B$1:$X$65536,12,FALSE)*$L$14),2)</f>
        <v>0</v>
      </c>
      <c r="H454" s="20">
        <f t="shared" si="11"/>
        <v>0</v>
      </c>
      <c r="I454" s="12"/>
    </row>
    <row r="455" spans="1:9" hidden="1">
      <c r="A455" s="11"/>
      <c r="B455" s="1"/>
      <c r="C455" s="36"/>
      <c r="D455" s="127"/>
      <c r="E455" s="128"/>
      <c r="F455" s="40" t="str">
        <f>VLOOKUP(C455,'[2]Acha Air Sales Price List'!$B$1:$D$65536,3,FALSE)</f>
        <v>first line keep open</v>
      </c>
      <c r="G455" s="19">
        <f>ROUND(IF(ISBLANK(C455),0,VLOOKUP(C455,'[2]Acha Air Sales Price List'!$B$1:$X$65536,12,FALSE)*$L$14),2)</f>
        <v>0</v>
      </c>
      <c r="H455" s="20">
        <f t="shared" si="11"/>
        <v>0</v>
      </c>
      <c r="I455" s="12"/>
    </row>
    <row r="456" spans="1:9" hidden="1">
      <c r="A456" s="11"/>
      <c r="B456" s="1"/>
      <c r="C456" s="36"/>
      <c r="D456" s="127"/>
      <c r="E456" s="128"/>
      <c r="F456" s="40" t="str">
        <f>VLOOKUP(C456,'[2]Acha Air Sales Price List'!$B$1:$D$65536,3,FALSE)</f>
        <v>first line keep open</v>
      </c>
      <c r="G456" s="19">
        <f>ROUND(IF(ISBLANK(C456),0,VLOOKUP(C456,'[2]Acha Air Sales Price List'!$B$1:$X$65536,12,FALSE)*$L$14),2)</f>
        <v>0</v>
      </c>
      <c r="H456" s="20">
        <f t="shared" si="11"/>
        <v>0</v>
      </c>
      <c r="I456" s="12"/>
    </row>
    <row r="457" spans="1:9" hidden="1">
      <c r="A457" s="11"/>
      <c r="B457" s="1"/>
      <c r="C457" s="36"/>
      <c r="D457" s="127"/>
      <c r="E457" s="128"/>
      <c r="F457" s="40" t="str">
        <f>VLOOKUP(C457,'[2]Acha Air Sales Price List'!$B$1:$D$65536,3,FALSE)</f>
        <v>first line keep open</v>
      </c>
      <c r="G457" s="19">
        <f>ROUND(IF(ISBLANK(C457),0,VLOOKUP(C457,'[2]Acha Air Sales Price List'!$B$1:$X$65536,12,FALSE)*$L$14),2)</f>
        <v>0</v>
      </c>
      <c r="H457" s="20">
        <f t="shared" si="11"/>
        <v>0</v>
      </c>
      <c r="I457" s="12"/>
    </row>
    <row r="458" spans="1:9" hidden="1">
      <c r="A458" s="11"/>
      <c r="B458" s="1"/>
      <c r="C458" s="36"/>
      <c r="D458" s="127"/>
      <c r="E458" s="128"/>
      <c r="F458" s="40" t="str">
        <f>VLOOKUP(C458,'[2]Acha Air Sales Price List'!$B$1:$D$65536,3,FALSE)</f>
        <v>first line keep open</v>
      </c>
      <c r="G458" s="19">
        <f>ROUND(IF(ISBLANK(C458),0,VLOOKUP(C458,'[2]Acha Air Sales Price List'!$B$1:$X$65536,12,FALSE)*$L$14),2)</f>
        <v>0</v>
      </c>
      <c r="H458" s="20">
        <f t="shared" si="11"/>
        <v>0</v>
      </c>
      <c r="I458" s="12"/>
    </row>
    <row r="459" spans="1:9" hidden="1">
      <c r="A459" s="11"/>
      <c r="B459" s="1"/>
      <c r="C459" s="36"/>
      <c r="D459" s="127"/>
      <c r="E459" s="128"/>
      <c r="F459" s="40" t="str">
        <f>VLOOKUP(C459,'[2]Acha Air Sales Price List'!$B$1:$D$65536,3,FALSE)</f>
        <v>first line keep open</v>
      </c>
      <c r="G459" s="19">
        <f>ROUND(IF(ISBLANK(C459),0,VLOOKUP(C459,'[2]Acha Air Sales Price List'!$B$1:$X$65536,12,FALSE)*$L$14),2)</f>
        <v>0</v>
      </c>
      <c r="H459" s="20">
        <f t="shared" si="11"/>
        <v>0</v>
      </c>
      <c r="I459" s="12"/>
    </row>
    <row r="460" spans="1:9" hidden="1">
      <c r="A460" s="11"/>
      <c r="B460" s="1"/>
      <c r="C460" s="36"/>
      <c r="D460" s="127"/>
      <c r="E460" s="128"/>
      <c r="F460" s="40" t="str">
        <f>VLOOKUP(C460,'[2]Acha Air Sales Price List'!$B$1:$D$65536,3,FALSE)</f>
        <v>first line keep open</v>
      </c>
      <c r="G460" s="19">
        <f>ROUND(IF(ISBLANK(C460),0,VLOOKUP(C460,'[2]Acha Air Sales Price List'!$B$1:$X$65536,12,FALSE)*$L$14),2)</f>
        <v>0</v>
      </c>
      <c r="H460" s="20">
        <f t="shared" si="11"/>
        <v>0</v>
      </c>
      <c r="I460" s="12"/>
    </row>
    <row r="461" spans="1:9" hidden="1">
      <c r="A461" s="11"/>
      <c r="B461" s="1"/>
      <c r="C461" s="36"/>
      <c r="D461" s="127"/>
      <c r="E461" s="128"/>
      <c r="F461" s="40" t="str">
        <f>VLOOKUP(C461,'[2]Acha Air Sales Price List'!$B$1:$D$65536,3,FALSE)</f>
        <v>first line keep open</v>
      </c>
      <c r="G461" s="19">
        <f>ROUND(IF(ISBLANK(C461),0,VLOOKUP(C461,'[2]Acha Air Sales Price List'!$B$1:$X$65536,12,FALSE)*$L$14),2)</f>
        <v>0</v>
      </c>
      <c r="H461" s="20">
        <f t="shared" si="11"/>
        <v>0</v>
      </c>
      <c r="I461" s="12"/>
    </row>
    <row r="462" spans="1:9" hidden="1">
      <c r="A462" s="11"/>
      <c r="B462" s="1"/>
      <c r="C462" s="36"/>
      <c r="D462" s="127"/>
      <c r="E462" s="128"/>
      <c r="F462" s="40" t="str">
        <f>VLOOKUP(C462,'[2]Acha Air Sales Price List'!$B$1:$D$65536,3,FALSE)</f>
        <v>first line keep open</v>
      </c>
      <c r="G462" s="19">
        <f>ROUND(IF(ISBLANK(C462),0,VLOOKUP(C462,'[2]Acha Air Sales Price List'!$B$1:$X$65536,12,FALSE)*$L$14),2)</f>
        <v>0</v>
      </c>
      <c r="H462" s="20">
        <f t="shared" si="11"/>
        <v>0</v>
      </c>
      <c r="I462" s="12"/>
    </row>
    <row r="463" spans="1:9" hidden="1">
      <c r="A463" s="11"/>
      <c r="B463" s="1"/>
      <c r="C463" s="36"/>
      <c r="D463" s="127"/>
      <c r="E463" s="128"/>
      <c r="F463" s="40" t="str">
        <f>VLOOKUP(C463,'[2]Acha Air Sales Price List'!$B$1:$D$65536,3,FALSE)</f>
        <v>first line keep open</v>
      </c>
      <c r="G463" s="19">
        <f>ROUND(IF(ISBLANK(C463),0,VLOOKUP(C463,'[2]Acha Air Sales Price List'!$B$1:$X$65536,12,FALSE)*$L$14),2)</f>
        <v>0</v>
      </c>
      <c r="H463" s="20">
        <f t="shared" si="11"/>
        <v>0</v>
      </c>
      <c r="I463" s="12"/>
    </row>
    <row r="464" spans="1:9" hidden="1">
      <c r="A464" s="11"/>
      <c r="B464" s="1"/>
      <c r="C464" s="36"/>
      <c r="D464" s="127"/>
      <c r="E464" s="128"/>
      <c r="F464" s="40" t="str">
        <f>VLOOKUP(C464,'[2]Acha Air Sales Price List'!$B$1:$D$65536,3,FALSE)</f>
        <v>first line keep open</v>
      </c>
      <c r="G464" s="19">
        <f>ROUND(IF(ISBLANK(C464),0,VLOOKUP(C464,'[2]Acha Air Sales Price List'!$B$1:$X$65536,12,FALSE)*$L$14),2)</f>
        <v>0</v>
      </c>
      <c r="H464" s="20">
        <f t="shared" si="11"/>
        <v>0</v>
      </c>
      <c r="I464" s="12"/>
    </row>
    <row r="465" spans="1:9" hidden="1">
      <c r="A465" s="11"/>
      <c r="B465" s="1"/>
      <c r="C465" s="36"/>
      <c r="D465" s="127"/>
      <c r="E465" s="128"/>
      <c r="F465" s="40" t="str">
        <f>VLOOKUP(C465,'[2]Acha Air Sales Price List'!$B$1:$D$65536,3,FALSE)</f>
        <v>first line keep open</v>
      </c>
      <c r="G465" s="19">
        <f>ROUND(IF(ISBLANK(C465),0,VLOOKUP(C465,'[2]Acha Air Sales Price List'!$B$1:$X$65536,12,FALSE)*$L$14),2)</f>
        <v>0</v>
      </c>
      <c r="H465" s="20">
        <f t="shared" si="11"/>
        <v>0</v>
      </c>
      <c r="I465" s="12"/>
    </row>
    <row r="466" spans="1:9" hidden="1">
      <c r="A466" s="11"/>
      <c r="B466" s="1"/>
      <c r="C466" s="36"/>
      <c r="D466" s="127"/>
      <c r="E466" s="128"/>
      <c r="F466" s="40" t="str">
        <f>VLOOKUP(C466,'[2]Acha Air Sales Price List'!$B$1:$D$65536,3,FALSE)</f>
        <v>first line keep open</v>
      </c>
      <c r="G466" s="19">
        <f>ROUND(IF(ISBLANK(C466),0,VLOOKUP(C466,'[2]Acha Air Sales Price List'!$B$1:$X$65536,12,FALSE)*$L$14),2)</f>
        <v>0</v>
      </c>
      <c r="H466" s="20">
        <f t="shared" si="11"/>
        <v>0</v>
      </c>
      <c r="I466" s="12"/>
    </row>
    <row r="467" spans="1:9" hidden="1">
      <c r="A467" s="11"/>
      <c r="B467" s="1"/>
      <c r="C467" s="36"/>
      <c r="D467" s="127"/>
      <c r="E467" s="128"/>
      <c r="F467" s="40" t="str">
        <f>VLOOKUP(C467,'[2]Acha Air Sales Price List'!$B$1:$D$65536,3,FALSE)</f>
        <v>first line keep open</v>
      </c>
      <c r="G467" s="19">
        <f>ROUND(IF(ISBLANK(C467),0,VLOOKUP(C467,'[2]Acha Air Sales Price List'!$B$1:$X$65536,12,FALSE)*$L$14),2)</f>
        <v>0</v>
      </c>
      <c r="H467" s="20">
        <f t="shared" si="11"/>
        <v>0</v>
      </c>
      <c r="I467" s="12"/>
    </row>
    <row r="468" spans="1:9" hidden="1">
      <c r="A468" s="11"/>
      <c r="B468" s="1"/>
      <c r="C468" s="36"/>
      <c r="D468" s="127"/>
      <c r="E468" s="128"/>
      <c r="F468" s="40" t="str">
        <f>VLOOKUP(C468,'[2]Acha Air Sales Price List'!$B$1:$D$65536,3,FALSE)</f>
        <v>first line keep open</v>
      </c>
      <c r="G468" s="19">
        <f>ROUND(IF(ISBLANK(C468),0,VLOOKUP(C468,'[2]Acha Air Sales Price List'!$B$1:$X$65536,12,FALSE)*$L$14),2)</f>
        <v>0</v>
      </c>
      <c r="H468" s="20">
        <f t="shared" si="11"/>
        <v>0</v>
      </c>
      <c r="I468" s="12"/>
    </row>
    <row r="469" spans="1:9" hidden="1">
      <c r="A469" s="11"/>
      <c r="B469" s="1"/>
      <c r="C469" s="36"/>
      <c r="D469" s="127"/>
      <c r="E469" s="128"/>
      <c r="F469" s="40" t="str">
        <f>VLOOKUP(C469,'[2]Acha Air Sales Price List'!$B$1:$D$65536,3,FALSE)</f>
        <v>first line keep open</v>
      </c>
      <c r="G469" s="19">
        <f>ROUND(IF(ISBLANK(C469),0,VLOOKUP(C469,'[2]Acha Air Sales Price List'!$B$1:$X$65536,12,FALSE)*$L$14),2)</f>
        <v>0</v>
      </c>
      <c r="H469" s="20">
        <f t="shared" si="11"/>
        <v>0</v>
      </c>
      <c r="I469" s="12"/>
    </row>
    <row r="470" spans="1:9" hidden="1">
      <c r="A470" s="11"/>
      <c r="B470" s="1"/>
      <c r="C470" s="36"/>
      <c r="D470" s="127"/>
      <c r="E470" s="128"/>
      <c r="F470" s="40" t="str">
        <f>VLOOKUP(C470,'[2]Acha Air Sales Price List'!$B$1:$D$65536,3,FALSE)</f>
        <v>first line keep open</v>
      </c>
      <c r="G470" s="19">
        <f>ROUND(IF(ISBLANK(C470),0,VLOOKUP(C470,'[2]Acha Air Sales Price List'!$B$1:$X$65536,12,FALSE)*$L$14),2)</f>
        <v>0</v>
      </c>
      <c r="H470" s="20">
        <f t="shared" si="11"/>
        <v>0</v>
      </c>
      <c r="I470" s="12"/>
    </row>
    <row r="471" spans="1:9" hidden="1">
      <c r="A471" s="11"/>
      <c r="B471" s="1"/>
      <c r="C471" s="36"/>
      <c r="D471" s="127"/>
      <c r="E471" s="128"/>
      <c r="F471" s="40" t="str">
        <f>VLOOKUP(C471,'[2]Acha Air Sales Price List'!$B$1:$D$65536,3,FALSE)</f>
        <v>first line keep open</v>
      </c>
      <c r="G471" s="19">
        <f>ROUND(IF(ISBLANK(C471),0,VLOOKUP(C471,'[2]Acha Air Sales Price List'!$B$1:$X$65536,12,FALSE)*$L$14),2)</f>
        <v>0</v>
      </c>
      <c r="H471" s="20">
        <f t="shared" si="11"/>
        <v>0</v>
      </c>
      <c r="I471" s="12"/>
    </row>
    <row r="472" spans="1:9" hidden="1">
      <c r="A472" s="11"/>
      <c r="B472" s="1"/>
      <c r="C472" s="37"/>
      <c r="D472" s="127"/>
      <c r="E472" s="128"/>
      <c r="F472" s="40" t="str">
        <f>VLOOKUP(C472,'[2]Acha Air Sales Price List'!$B$1:$D$65536,3,FALSE)</f>
        <v>first line keep open</v>
      </c>
      <c r="G472" s="19">
        <f>ROUND(IF(ISBLANK(C472),0,VLOOKUP(C472,'[2]Acha Air Sales Price List'!$B$1:$X$65536,12,FALSE)*$L$14),2)</f>
        <v>0</v>
      </c>
      <c r="H472" s="20">
        <f t="shared" si="11"/>
        <v>0</v>
      </c>
      <c r="I472" s="12"/>
    </row>
    <row r="473" spans="1:9" hidden="1">
      <c r="A473" s="11"/>
      <c r="B473" s="1"/>
      <c r="C473" s="36"/>
      <c r="D473" s="127"/>
      <c r="E473" s="128"/>
      <c r="F473" s="40" t="str">
        <f>VLOOKUP(C473,'[2]Acha Air Sales Price List'!$B$1:$D$65536,3,FALSE)</f>
        <v>first line keep open</v>
      </c>
      <c r="G473" s="19">
        <f>ROUND(IF(ISBLANK(C473),0,VLOOKUP(C473,'[2]Acha Air Sales Price List'!$B$1:$X$65536,12,FALSE)*$L$14),2)</f>
        <v>0</v>
      </c>
      <c r="H473" s="20">
        <f t="shared" si="11"/>
        <v>0</v>
      </c>
      <c r="I473" s="12"/>
    </row>
    <row r="474" spans="1:9" hidden="1">
      <c r="A474" s="11"/>
      <c r="B474" s="1"/>
      <c r="C474" s="36"/>
      <c r="D474" s="127"/>
      <c r="E474" s="128"/>
      <c r="F474" s="40" t="str">
        <f>VLOOKUP(C474,'[2]Acha Air Sales Price List'!$B$1:$D$65536,3,FALSE)</f>
        <v>first line keep open</v>
      </c>
      <c r="G474" s="19">
        <f>ROUND(IF(ISBLANK(C474),0,VLOOKUP(C474,'[2]Acha Air Sales Price List'!$B$1:$X$65536,12,FALSE)*$L$14),2)</f>
        <v>0</v>
      </c>
      <c r="H474" s="20">
        <f t="shared" si="11"/>
        <v>0</v>
      </c>
      <c r="I474" s="12"/>
    </row>
    <row r="475" spans="1:9" hidden="1">
      <c r="A475" s="11"/>
      <c r="B475" s="1"/>
      <c r="C475" s="36"/>
      <c r="D475" s="127"/>
      <c r="E475" s="128"/>
      <c r="F475" s="40" t="str">
        <f>VLOOKUP(C475,'[2]Acha Air Sales Price List'!$B$1:$D$65536,3,FALSE)</f>
        <v>first line keep open</v>
      </c>
      <c r="G475" s="19">
        <f>ROUND(IF(ISBLANK(C475),0,VLOOKUP(C475,'[2]Acha Air Sales Price List'!$B$1:$X$65536,12,FALSE)*$L$14),2)</f>
        <v>0</v>
      </c>
      <c r="H475" s="20">
        <f t="shared" si="11"/>
        <v>0</v>
      </c>
      <c r="I475" s="12"/>
    </row>
    <row r="476" spans="1:9" hidden="1">
      <c r="A476" s="11"/>
      <c r="B476" s="1"/>
      <c r="C476" s="36"/>
      <c r="D476" s="127"/>
      <c r="E476" s="128"/>
      <c r="F476" s="40" t="str">
        <f>VLOOKUP(C476,'[2]Acha Air Sales Price List'!$B$1:$D$65536,3,FALSE)</f>
        <v>first line keep open</v>
      </c>
      <c r="G476" s="19">
        <f>ROUND(IF(ISBLANK(C476),0,VLOOKUP(C476,'[2]Acha Air Sales Price List'!$B$1:$X$65536,12,FALSE)*$L$14),2)</f>
        <v>0</v>
      </c>
      <c r="H476" s="20">
        <f t="shared" si="11"/>
        <v>0</v>
      </c>
      <c r="I476" s="12"/>
    </row>
    <row r="477" spans="1:9" hidden="1">
      <c r="A477" s="11"/>
      <c r="B477" s="1"/>
      <c r="C477" s="36"/>
      <c r="D477" s="127"/>
      <c r="E477" s="128"/>
      <c r="F477" s="40" t="str">
        <f>VLOOKUP(C477,'[2]Acha Air Sales Price List'!$B$1:$D$65536,3,FALSE)</f>
        <v>first line keep open</v>
      </c>
      <c r="G477" s="19">
        <f>ROUND(IF(ISBLANK(C477),0,VLOOKUP(C477,'[2]Acha Air Sales Price List'!$B$1:$X$65536,12,FALSE)*$L$14),2)</f>
        <v>0</v>
      </c>
      <c r="H477" s="20">
        <f t="shared" si="11"/>
        <v>0</v>
      </c>
      <c r="I477" s="12"/>
    </row>
    <row r="478" spans="1:9" hidden="1">
      <c r="A478" s="11"/>
      <c r="B478" s="1"/>
      <c r="C478" s="36"/>
      <c r="D478" s="127"/>
      <c r="E478" s="128"/>
      <c r="F478" s="40" t="str">
        <f>VLOOKUP(C478,'[2]Acha Air Sales Price List'!$B$1:$D$65536,3,FALSE)</f>
        <v>first line keep open</v>
      </c>
      <c r="G478" s="19">
        <f>ROUND(IF(ISBLANK(C478),0,VLOOKUP(C478,'[2]Acha Air Sales Price List'!$B$1:$X$65536,12,FALSE)*$L$14),2)</f>
        <v>0</v>
      </c>
      <c r="H478" s="20">
        <f t="shared" si="11"/>
        <v>0</v>
      </c>
      <c r="I478" s="12"/>
    </row>
    <row r="479" spans="1:9" hidden="1">
      <c r="A479" s="11"/>
      <c r="B479" s="1"/>
      <c r="C479" s="36"/>
      <c r="D479" s="127"/>
      <c r="E479" s="128"/>
      <c r="F479" s="40" t="str">
        <f>VLOOKUP(C479,'[2]Acha Air Sales Price List'!$B$1:$D$65536,3,FALSE)</f>
        <v>first line keep open</v>
      </c>
      <c r="G479" s="19">
        <f>ROUND(IF(ISBLANK(C479),0,VLOOKUP(C479,'[2]Acha Air Sales Price List'!$B$1:$X$65536,12,FALSE)*$L$14),2)</f>
        <v>0</v>
      </c>
      <c r="H479" s="20">
        <f t="shared" si="11"/>
        <v>0</v>
      </c>
      <c r="I479" s="12"/>
    </row>
    <row r="480" spans="1:9" hidden="1">
      <c r="A480" s="11"/>
      <c r="B480" s="1"/>
      <c r="C480" s="36"/>
      <c r="D480" s="127"/>
      <c r="E480" s="128"/>
      <c r="F480" s="40" t="str">
        <f>VLOOKUP(C480,'[2]Acha Air Sales Price List'!$B$1:$D$65536,3,FALSE)</f>
        <v>first line keep open</v>
      </c>
      <c r="G480" s="19">
        <f>ROUND(IF(ISBLANK(C480),0,VLOOKUP(C480,'[2]Acha Air Sales Price List'!$B$1:$X$65536,12,FALSE)*$L$14),2)</f>
        <v>0</v>
      </c>
      <c r="H480" s="20">
        <f t="shared" si="11"/>
        <v>0</v>
      </c>
      <c r="I480" s="12"/>
    </row>
    <row r="481" spans="1:9" hidden="1">
      <c r="A481" s="11"/>
      <c r="B481" s="1"/>
      <c r="C481" s="36"/>
      <c r="D481" s="127"/>
      <c r="E481" s="128"/>
      <c r="F481" s="40" t="str">
        <f>VLOOKUP(C481,'[2]Acha Air Sales Price List'!$B$1:$D$65536,3,FALSE)</f>
        <v>first line keep open</v>
      </c>
      <c r="G481" s="19">
        <f>ROUND(IF(ISBLANK(C481),0,VLOOKUP(C481,'[2]Acha Air Sales Price List'!$B$1:$X$65536,12,FALSE)*$L$14),2)</f>
        <v>0</v>
      </c>
      <c r="H481" s="20">
        <f t="shared" si="11"/>
        <v>0</v>
      </c>
      <c r="I481" s="12"/>
    </row>
    <row r="482" spans="1:9" hidden="1">
      <c r="A482" s="11"/>
      <c r="B482" s="1"/>
      <c r="C482" s="36"/>
      <c r="D482" s="127"/>
      <c r="E482" s="128"/>
      <c r="F482" s="40" t="str">
        <f>VLOOKUP(C482,'[2]Acha Air Sales Price List'!$B$1:$D$65536,3,FALSE)</f>
        <v>first line keep open</v>
      </c>
      <c r="G482" s="19">
        <f>ROUND(IF(ISBLANK(C482),0,VLOOKUP(C482,'[2]Acha Air Sales Price List'!$B$1:$X$65536,12,FALSE)*$L$14),2)</f>
        <v>0</v>
      </c>
      <c r="H482" s="20">
        <f t="shared" si="11"/>
        <v>0</v>
      </c>
      <c r="I482" s="12"/>
    </row>
    <row r="483" spans="1:9" hidden="1">
      <c r="A483" s="11"/>
      <c r="B483" s="1"/>
      <c r="C483" s="36"/>
      <c r="D483" s="127"/>
      <c r="E483" s="128"/>
      <c r="F483" s="40" t="str">
        <f>VLOOKUP(C483,'[2]Acha Air Sales Price List'!$B$1:$D$65536,3,FALSE)</f>
        <v>first line keep open</v>
      </c>
      <c r="G483" s="19">
        <f>ROUND(IF(ISBLANK(C483),0,VLOOKUP(C483,'[2]Acha Air Sales Price List'!$B$1:$X$65536,12,FALSE)*$L$14),2)</f>
        <v>0</v>
      </c>
      <c r="H483" s="20">
        <f t="shared" si="11"/>
        <v>0</v>
      </c>
      <c r="I483" s="12"/>
    </row>
    <row r="484" spans="1:9" hidden="1">
      <c r="A484" s="11"/>
      <c r="B484" s="1"/>
      <c r="C484" s="36"/>
      <c r="D484" s="127"/>
      <c r="E484" s="128"/>
      <c r="F484" s="40" t="str">
        <f>VLOOKUP(C484,'[2]Acha Air Sales Price List'!$B$1:$D$65536,3,FALSE)</f>
        <v>first line keep open</v>
      </c>
      <c r="G484" s="19">
        <f>ROUND(IF(ISBLANK(C484),0,VLOOKUP(C484,'[2]Acha Air Sales Price List'!$B$1:$X$65536,12,FALSE)*$L$14),2)</f>
        <v>0</v>
      </c>
      <c r="H484" s="20">
        <f t="shared" si="11"/>
        <v>0</v>
      </c>
      <c r="I484" s="12"/>
    </row>
    <row r="485" spans="1:9" hidden="1">
      <c r="A485" s="11"/>
      <c r="B485" s="1"/>
      <c r="C485" s="36"/>
      <c r="D485" s="127"/>
      <c r="E485" s="128"/>
      <c r="F485" s="40" t="str">
        <f>VLOOKUP(C485,'[2]Acha Air Sales Price List'!$B$1:$D$65536,3,FALSE)</f>
        <v>first line keep open</v>
      </c>
      <c r="G485" s="19">
        <f>ROUND(IF(ISBLANK(C485),0,VLOOKUP(C485,'[2]Acha Air Sales Price List'!$B$1:$X$65536,12,FALSE)*$L$14),2)</f>
        <v>0</v>
      </c>
      <c r="H485" s="20">
        <f t="shared" si="11"/>
        <v>0</v>
      </c>
      <c r="I485" s="12"/>
    </row>
    <row r="486" spans="1:9" hidden="1">
      <c r="A486" s="11"/>
      <c r="B486" s="1"/>
      <c r="C486" s="36"/>
      <c r="D486" s="127"/>
      <c r="E486" s="128"/>
      <c r="F486" s="40" t="str">
        <f>VLOOKUP(C486,'[2]Acha Air Sales Price List'!$B$1:$D$65536,3,FALSE)</f>
        <v>first line keep open</v>
      </c>
      <c r="G486" s="19">
        <f>ROUND(IF(ISBLANK(C486),0,VLOOKUP(C486,'[2]Acha Air Sales Price List'!$B$1:$X$65536,12,FALSE)*$L$14),2)</f>
        <v>0</v>
      </c>
      <c r="H486" s="20">
        <f t="shared" si="11"/>
        <v>0</v>
      </c>
      <c r="I486" s="12"/>
    </row>
    <row r="487" spans="1:9" hidden="1">
      <c r="A487" s="11"/>
      <c r="B487" s="1"/>
      <c r="C487" s="36"/>
      <c r="D487" s="127"/>
      <c r="E487" s="128"/>
      <c r="F487" s="40" t="str">
        <f>VLOOKUP(C487,'[2]Acha Air Sales Price List'!$B$1:$D$65536,3,FALSE)</f>
        <v>first line keep open</v>
      </c>
      <c r="G487" s="19">
        <f>ROUND(IF(ISBLANK(C487),0,VLOOKUP(C487,'[2]Acha Air Sales Price List'!$B$1:$X$65536,12,FALSE)*$L$14),2)</f>
        <v>0</v>
      </c>
      <c r="H487" s="20">
        <f t="shared" si="11"/>
        <v>0</v>
      </c>
      <c r="I487" s="12"/>
    </row>
    <row r="488" spans="1:9" hidden="1">
      <c r="A488" s="11"/>
      <c r="B488" s="1"/>
      <c r="C488" s="36"/>
      <c r="D488" s="127"/>
      <c r="E488" s="128"/>
      <c r="F488" s="40" t="str">
        <f>VLOOKUP(C488,'[2]Acha Air Sales Price List'!$B$1:$D$65536,3,FALSE)</f>
        <v>first line keep open</v>
      </c>
      <c r="G488" s="19">
        <f>ROUND(IF(ISBLANK(C488),0,VLOOKUP(C488,'[2]Acha Air Sales Price List'!$B$1:$X$65536,12,FALSE)*$L$14),2)</f>
        <v>0</v>
      </c>
      <c r="H488" s="20">
        <f t="shared" si="11"/>
        <v>0</v>
      </c>
      <c r="I488" s="12"/>
    </row>
    <row r="489" spans="1:9" hidden="1">
      <c r="A489" s="11"/>
      <c r="B489" s="1"/>
      <c r="C489" s="36"/>
      <c r="D489" s="127"/>
      <c r="E489" s="128"/>
      <c r="F489" s="40" t="str">
        <f>VLOOKUP(C489,'[2]Acha Air Sales Price List'!$B$1:$D$65536,3,FALSE)</f>
        <v>first line keep open</v>
      </c>
      <c r="G489" s="19">
        <f>ROUND(IF(ISBLANK(C489),0,VLOOKUP(C489,'[2]Acha Air Sales Price List'!$B$1:$X$65536,12,FALSE)*$L$14),2)</f>
        <v>0</v>
      </c>
      <c r="H489" s="20">
        <f t="shared" si="11"/>
        <v>0</v>
      </c>
      <c r="I489" s="12"/>
    </row>
    <row r="490" spans="1:9" hidden="1">
      <c r="A490" s="11"/>
      <c r="B490" s="1"/>
      <c r="C490" s="36"/>
      <c r="D490" s="127"/>
      <c r="E490" s="128"/>
      <c r="F490" s="40" t="str">
        <f>VLOOKUP(C490,'[2]Acha Air Sales Price List'!$B$1:$D$65536,3,FALSE)</f>
        <v>first line keep open</v>
      </c>
      <c r="G490" s="19">
        <f>ROUND(IF(ISBLANK(C490),0,VLOOKUP(C490,'[2]Acha Air Sales Price List'!$B$1:$X$65536,12,FALSE)*$L$14),2)</f>
        <v>0</v>
      </c>
      <c r="H490" s="20">
        <f t="shared" si="11"/>
        <v>0</v>
      </c>
      <c r="I490" s="12"/>
    </row>
    <row r="491" spans="1:9" hidden="1">
      <c r="A491" s="11"/>
      <c r="B491" s="1"/>
      <c r="C491" s="36"/>
      <c r="D491" s="127"/>
      <c r="E491" s="128"/>
      <c r="F491" s="40" t="str">
        <f>VLOOKUP(C491,'[2]Acha Air Sales Price List'!$B$1:$D$65536,3,FALSE)</f>
        <v>first line keep open</v>
      </c>
      <c r="G491" s="19">
        <f>ROUND(IF(ISBLANK(C491),0,VLOOKUP(C491,'[2]Acha Air Sales Price List'!$B$1:$X$65536,12,FALSE)*$L$14),2)</f>
        <v>0</v>
      </c>
      <c r="H491" s="20">
        <f t="shared" si="11"/>
        <v>0</v>
      </c>
      <c r="I491" s="12"/>
    </row>
    <row r="492" spans="1:9" hidden="1">
      <c r="A492" s="11"/>
      <c r="B492" s="1"/>
      <c r="C492" s="36"/>
      <c r="D492" s="127"/>
      <c r="E492" s="128"/>
      <c r="F492" s="40" t="str">
        <f>VLOOKUP(C492,'[2]Acha Air Sales Price List'!$B$1:$D$65536,3,FALSE)</f>
        <v>first line keep open</v>
      </c>
      <c r="G492" s="19">
        <f>ROUND(IF(ISBLANK(C492),0,VLOOKUP(C492,'[2]Acha Air Sales Price List'!$B$1:$X$65536,12,FALSE)*$L$14),2)</f>
        <v>0</v>
      </c>
      <c r="H492" s="20">
        <f t="shared" si="11"/>
        <v>0</v>
      </c>
      <c r="I492" s="12"/>
    </row>
    <row r="493" spans="1:9" hidden="1">
      <c r="A493" s="11"/>
      <c r="B493" s="1"/>
      <c r="C493" s="36"/>
      <c r="D493" s="127"/>
      <c r="E493" s="128"/>
      <c r="F493" s="40" t="str">
        <f>VLOOKUP(C493,'[2]Acha Air Sales Price List'!$B$1:$D$65536,3,FALSE)</f>
        <v>first line keep open</v>
      </c>
      <c r="G493" s="19">
        <f>ROUND(IF(ISBLANK(C493),0,VLOOKUP(C493,'[2]Acha Air Sales Price List'!$B$1:$X$65536,12,FALSE)*$L$14),2)</f>
        <v>0</v>
      </c>
      <c r="H493" s="20">
        <f t="shared" si="11"/>
        <v>0</v>
      </c>
      <c r="I493" s="12"/>
    </row>
    <row r="494" spans="1:9" hidden="1">
      <c r="A494" s="11"/>
      <c r="B494" s="1"/>
      <c r="C494" s="36"/>
      <c r="D494" s="127"/>
      <c r="E494" s="128"/>
      <c r="F494" s="40" t="str">
        <f>VLOOKUP(C494,'[2]Acha Air Sales Price List'!$B$1:$D$65536,3,FALSE)</f>
        <v>first line keep open</v>
      </c>
      <c r="G494" s="19">
        <f>ROUND(IF(ISBLANK(C494),0,VLOOKUP(C494,'[2]Acha Air Sales Price List'!$B$1:$X$65536,12,FALSE)*$L$14),2)</f>
        <v>0</v>
      </c>
      <c r="H494" s="20">
        <f t="shared" si="11"/>
        <v>0</v>
      </c>
      <c r="I494" s="12"/>
    </row>
    <row r="495" spans="1:9" hidden="1">
      <c r="A495" s="11"/>
      <c r="B495" s="1"/>
      <c r="C495" s="36"/>
      <c r="D495" s="127"/>
      <c r="E495" s="128"/>
      <c r="F495" s="40" t="str">
        <f>VLOOKUP(C495,'[2]Acha Air Sales Price List'!$B$1:$D$65536,3,FALSE)</f>
        <v>first line keep open</v>
      </c>
      <c r="G495" s="19">
        <f>ROUND(IF(ISBLANK(C495),0,VLOOKUP(C495,'[2]Acha Air Sales Price List'!$B$1:$X$65536,12,FALSE)*$L$14),2)</f>
        <v>0</v>
      </c>
      <c r="H495" s="20">
        <f t="shared" si="11"/>
        <v>0</v>
      </c>
      <c r="I495" s="12"/>
    </row>
    <row r="496" spans="1:9" hidden="1">
      <c r="A496" s="11"/>
      <c r="B496" s="1"/>
      <c r="C496" s="36"/>
      <c r="D496" s="127"/>
      <c r="E496" s="128"/>
      <c r="F496" s="40" t="str">
        <f>VLOOKUP(C496,'[2]Acha Air Sales Price List'!$B$1:$D$65536,3,FALSE)</f>
        <v>first line keep open</v>
      </c>
      <c r="G496" s="19">
        <f>ROUND(IF(ISBLANK(C496),0,VLOOKUP(C496,'[2]Acha Air Sales Price List'!$B$1:$X$65536,12,FALSE)*$L$14),2)</f>
        <v>0</v>
      </c>
      <c r="H496" s="20">
        <f t="shared" si="11"/>
        <v>0</v>
      </c>
      <c r="I496" s="12"/>
    </row>
    <row r="497" spans="1:9" hidden="1">
      <c r="A497" s="11"/>
      <c r="B497" s="1"/>
      <c r="C497" s="36"/>
      <c r="D497" s="127"/>
      <c r="E497" s="128"/>
      <c r="F497" s="40" t="str">
        <f>VLOOKUP(C497,'[2]Acha Air Sales Price List'!$B$1:$D$65536,3,FALSE)</f>
        <v>first line keep open</v>
      </c>
      <c r="G497" s="19">
        <f>ROUND(IF(ISBLANK(C497),0,VLOOKUP(C497,'[2]Acha Air Sales Price List'!$B$1:$X$65536,12,FALSE)*$L$14),2)</f>
        <v>0</v>
      </c>
      <c r="H497" s="20">
        <f t="shared" si="11"/>
        <v>0</v>
      </c>
      <c r="I497" s="12"/>
    </row>
    <row r="498" spans="1:9" hidden="1">
      <c r="A498" s="11"/>
      <c r="B498" s="1"/>
      <c r="C498" s="36"/>
      <c r="D498" s="127"/>
      <c r="E498" s="128"/>
      <c r="F498" s="40" t="str">
        <f>VLOOKUP(C498,'[2]Acha Air Sales Price List'!$B$1:$D$65536,3,FALSE)</f>
        <v>first line keep open</v>
      </c>
      <c r="G498" s="19">
        <f>ROUND(IF(ISBLANK(C498),0,VLOOKUP(C498,'[2]Acha Air Sales Price List'!$B$1:$X$65536,12,FALSE)*$L$14),2)</f>
        <v>0</v>
      </c>
      <c r="H498" s="20">
        <f t="shared" si="11"/>
        <v>0</v>
      </c>
      <c r="I498" s="12"/>
    </row>
    <row r="499" spans="1:9" hidden="1">
      <c r="A499" s="11"/>
      <c r="B499" s="1"/>
      <c r="C499" s="36"/>
      <c r="D499" s="127"/>
      <c r="E499" s="128"/>
      <c r="F499" s="40" t="str">
        <f>VLOOKUP(C499,'[2]Acha Air Sales Price List'!$B$1:$D$65536,3,FALSE)</f>
        <v>first line keep open</v>
      </c>
      <c r="G499" s="19">
        <f>ROUND(IF(ISBLANK(C499),0,VLOOKUP(C499,'[2]Acha Air Sales Price List'!$B$1:$X$65536,12,FALSE)*$L$14),2)</f>
        <v>0</v>
      </c>
      <c r="H499" s="20">
        <f t="shared" si="11"/>
        <v>0</v>
      </c>
      <c r="I499" s="12"/>
    </row>
    <row r="500" spans="1:9" hidden="1">
      <c r="A500" s="11"/>
      <c r="B500" s="1"/>
      <c r="C500" s="37"/>
      <c r="D500" s="127"/>
      <c r="E500" s="128"/>
      <c r="F500" s="40" t="str">
        <f>VLOOKUP(C500,'[2]Acha Air Sales Price List'!$B$1:$D$65536,3,FALSE)</f>
        <v>first line keep open</v>
      </c>
      <c r="G500" s="19">
        <f>ROUND(IF(ISBLANK(C500),0,VLOOKUP(C500,'[2]Acha Air Sales Price List'!$B$1:$X$65536,12,FALSE)*$L$14),2)</f>
        <v>0</v>
      </c>
      <c r="H500" s="20">
        <f>ROUND(IF(ISNUMBER(B500), G500*B500, 0),5)</f>
        <v>0</v>
      </c>
      <c r="I500" s="12"/>
    </row>
    <row r="501" spans="1:9" hidden="1">
      <c r="A501" s="11"/>
      <c r="B501" s="1"/>
      <c r="C501" s="36"/>
      <c r="D501" s="127"/>
      <c r="E501" s="128"/>
      <c r="F501" s="40" t="str">
        <f>VLOOKUP(C501,'[2]Acha Air Sales Price List'!$B$1:$D$65536,3,FALSE)</f>
        <v>first line keep open</v>
      </c>
      <c r="G501" s="19">
        <f>ROUND(IF(ISBLANK(C501),0,VLOOKUP(C501,'[2]Acha Air Sales Price List'!$B$1:$X$65536,12,FALSE)*$L$14),2)</f>
        <v>0</v>
      </c>
      <c r="H501" s="20">
        <f t="shared" ref="H501:H517" si="12">ROUND(IF(ISNUMBER(B501), G501*B501, 0),5)</f>
        <v>0</v>
      </c>
      <c r="I501" s="12"/>
    </row>
    <row r="502" spans="1:9" hidden="1">
      <c r="A502" s="11"/>
      <c r="B502" s="1"/>
      <c r="C502" s="36"/>
      <c r="D502" s="127"/>
      <c r="E502" s="128"/>
      <c r="F502" s="40" t="str">
        <f>VLOOKUP(C502,'[2]Acha Air Sales Price List'!$B$1:$D$65536,3,FALSE)</f>
        <v>first line keep open</v>
      </c>
      <c r="G502" s="19">
        <f>ROUND(IF(ISBLANK(C502),0,VLOOKUP(C502,'[2]Acha Air Sales Price List'!$B$1:$X$65536,12,FALSE)*$L$14),2)</f>
        <v>0</v>
      </c>
      <c r="H502" s="20">
        <f t="shared" si="12"/>
        <v>0</v>
      </c>
      <c r="I502" s="12"/>
    </row>
    <row r="503" spans="1:9" hidden="1">
      <c r="A503" s="11"/>
      <c r="B503" s="1"/>
      <c r="C503" s="36"/>
      <c r="D503" s="127"/>
      <c r="E503" s="128"/>
      <c r="F503" s="40" t="str">
        <f>VLOOKUP(C503,'[2]Acha Air Sales Price List'!$B$1:$D$65536,3,FALSE)</f>
        <v>first line keep open</v>
      </c>
      <c r="G503" s="19">
        <f>ROUND(IF(ISBLANK(C503),0,VLOOKUP(C503,'[2]Acha Air Sales Price List'!$B$1:$X$65536,12,FALSE)*$L$14),2)</f>
        <v>0</v>
      </c>
      <c r="H503" s="20">
        <f t="shared" si="12"/>
        <v>0</v>
      </c>
      <c r="I503" s="12"/>
    </row>
    <row r="504" spans="1:9" hidden="1">
      <c r="A504" s="11"/>
      <c r="B504" s="1"/>
      <c r="C504" s="36"/>
      <c r="D504" s="127"/>
      <c r="E504" s="128"/>
      <c r="F504" s="40" t="str">
        <f>VLOOKUP(C504,'[2]Acha Air Sales Price List'!$B$1:$D$65536,3,FALSE)</f>
        <v>first line keep open</v>
      </c>
      <c r="G504" s="19">
        <f>ROUND(IF(ISBLANK(C504),0,VLOOKUP(C504,'[2]Acha Air Sales Price List'!$B$1:$X$65536,12,FALSE)*$L$14),2)</f>
        <v>0</v>
      </c>
      <c r="H504" s="20">
        <f t="shared" si="12"/>
        <v>0</v>
      </c>
      <c r="I504" s="12"/>
    </row>
    <row r="505" spans="1:9" hidden="1">
      <c r="A505" s="11"/>
      <c r="B505" s="1"/>
      <c r="C505" s="36"/>
      <c r="D505" s="127"/>
      <c r="E505" s="128"/>
      <c r="F505" s="40" t="str">
        <f>VLOOKUP(C505,'[2]Acha Air Sales Price List'!$B$1:$D$65536,3,FALSE)</f>
        <v>first line keep open</v>
      </c>
      <c r="G505" s="19">
        <f>ROUND(IF(ISBLANK(C505),0,VLOOKUP(C505,'[2]Acha Air Sales Price List'!$B$1:$X$65536,12,FALSE)*$L$14),2)</f>
        <v>0</v>
      </c>
      <c r="H505" s="20">
        <f t="shared" si="12"/>
        <v>0</v>
      </c>
      <c r="I505" s="12"/>
    </row>
    <row r="506" spans="1:9" hidden="1">
      <c r="A506" s="11"/>
      <c r="B506" s="1"/>
      <c r="C506" s="36"/>
      <c r="D506" s="127"/>
      <c r="E506" s="128"/>
      <c r="F506" s="40" t="str">
        <f>VLOOKUP(C506,'[2]Acha Air Sales Price List'!$B$1:$D$65536,3,FALSE)</f>
        <v>first line keep open</v>
      </c>
      <c r="G506" s="19">
        <f>ROUND(IF(ISBLANK(C506),0,VLOOKUP(C506,'[2]Acha Air Sales Price List'!$B$1:$X$65536,12,FALSE)*$L$14),2)</f>
        <v>0</v>
      </c>
      <c r="H506" s="20">
        <f t="shared" si="12"/>
        <v>0</v>
      </c>
      <c r="I506" s="12"/>
    </row>
    <row r="507" spans="1:9" hidden="1">
      <c r="A507" s="11"/>
      <c r="B507" s="1"/>
      <c r="C507" s="36"/>
      <c r="D507" s="127"/>
      <c r="E507" s="128"/>
      <c r="F507" s="40" t="str">
        <f>VLOOKUP(C507,'[2]Acha Air Sales Price List'!$B$1:$D$65536,3,FALSE)</f>
        <v>first line keep open</v>
      </c>
      <c r="G507" s="19">
        <f>ROUND(IF(ISBLANK(C507),0,VLOOKUP(C507,'[2]Acha Air Sales Price List'!$B$1:$X$65536,12,FALSE)*$L$14),2)</f>
        <v>0</v>
      </c>
      <c r="H507" s="20">
        <f t="shared" si="12"/>
        <v>0</v>
      </c>
      <c r="I507" s="12"/>
    </row>
    <row r="508" spans="1:9" hidden="1">
      <c r="A508" s="11"/>
      <c r="B508" s="1"/>
      <c r="C508" s="36"/>
      <c r="D508" s="127"/>
      <c r="E508" s="128"/>
      <c r="F508" s="40" t="str">
        <f>VLOOKUP(C508,'[2]Acha Air Sales Price List'!$B$1:$D$65536,3,FALSE)</f>
        <v>first line keep open</v>
      </c>
      <c r="G508" s="19">
        <f>ROUND(IF(ISBLANK(C508),0,VLOOKUP(C508,'[2]Acha Air Sales Price List'!$B$1:$X$65536,12,FALSE)*$L$14),2)</f>
        <v>0</v>
      </c>
      <c r="H508" s="20">
        <f t="shared" si="12"/>
        <v>0</v>
      </c>
      <c r="I508" s="12"/>
    </row>
    <row r="509" spans="1:9" hidden="1">
      <c r="A509" s="11"/>
      <c r="B509" s="1"/>
      <c r="C509" s="36"/>
      <c r="D509" s="127"/>
      <c r="E509" s="128"/>
      <c r="F509" s="40" t="str">
        <f>VLOOKUP(C509,'[2]Acha Air Sales Price List'!$B$1:$D$65536,3,FALSE)</f>
        <v>first line keep open</v>
      </c>
      <c r="G509" s="19">
        <f>ROUND(IF(ISBLANK(C509),0,VLOOKUP(C509,'[2]Acha Air Sales Price List'!$B$1:$X$65536,12,FALSE)*$L$14),2)</f>
        <v>0</v>
      </c>
      <c r="H509" s="20">
        <f t="shared" si="12"/>
        <v>0</v>
      </c>
      <c r="I509" s="12"/>
    </row>
    <row r="510" spans="1:9" hidden="1">
      <c r="A510" s="11"/>
      <c r="B510" s="1"/>
      <c r="C510" s="36"/>
      <c r="D510" s="127"/>
      <c r="E510" s="128"/>
      <c r="F510" s="40" t="str">
        <f>VLOOKUP(C510,'[2]Acha Air Sales Price List'!$B$1:$D$65536,3,FALSE)</f>
        <v>first line keep open</v>
      </c>
      <c r="G510" s="19">
        <f>ROUND(IF(ISBLANK(C510),0,VLOOKUP(C510,'[2]Acha Air Sales Price List'!$B$1:$X$65536,12,FALSE)*$L$14),2)</f>
        <v>0</v>
      </c>
      <c r="H510" s="20">
        <f t="shared" si="12"/>
        <v>0</v>
      </c>
      <c r="I510" s="12"/>
    </row>
    <row r="511" spans="1:9" hidden="1">
      <c r="A511" s="11"/>
      <c r="B511" s="1"/>
      <c r="C511" s="36"/>
      <c r="D511" s="127"/>
      <c r="E511" s="128"/>
      <c r="F511" s="40" t="str">
        <f>VLOOKUP(C511,'[2]Acha Air Sales Price List'!$B$1:$D$65536,3,FALSE)</f>
        <v>first line keep open</v>
      </c>
      <c r="G511" s="19">
        <f>ROUND(IF(ISBLANK(C511),0,VLOOKUP(C511,'[2]Acha Air Sales Price List'!$B$1:$X$65536,12,FALSE)*$L$14),2)</f>
        <v>0</v>
      </c>
      <c r="H511" s="20">
        <f t="shared" si="12"/>
        <v>0</v>
      </c>
      <c r="I511" s="12"/>
    </row>
    <row r="512" spans="1:9" hidden="1">
      <c r="A512" s="11"/>
      <c r="B512" s="1"/>
      <c r="C512" s="36"/>
      <c r="D512" s="127"/>
      <c r="E512" s="128"/>
      <c r="F512" s="40" t="str">
        <f>VLOOKUP(C512,'[2]Acha Air Sales Price List'!$B$1:$D$65536,3,FALSE)</f>
        <v>first line keep open</v>
      </c>
      <c r="G512" s="19">
        <f>ROUND(IF(ISBLANK(C512),0,VLOOKUP(C512,'[2]Acha Air Sales Price List'!$B$1:$X$65536,12,FALSE)*$L$14),2)</f>
        <v>0</v>
      </c>
      <c r="H512" s="20">
        <f t="shared" si="12"/>
        <v>0</v>
      </c>
      <c r="I512" s="12"/>
    </row>
    <row r="513" spans="1:9" hidden="1">
      <c r="A513" s="11"/>
      <c r="B513" s="1"/>
      <c r="C513" s="36"/>
      <c r="D513" s="127"/>
      <c r="E513" s="128"/>
      <c r="F513" s="40" t="str">
        <f>VLOOKUP(C513,'[2]Acha Air Sales Price List'!$B$1:$D$65536,3,FALSE)</f>
        <v>first line keep open</v>
      </c>
      <c r="G513" s="19">
        <f>ROUND(IF(ISBLANK(C513),0,VLOOKUP(C513,'[2]Acha Air Sales Price List'!$B$1:$X$65536,12,FALSE)*$L$14),2)</f>
        <v>0</v>
      </c>
      <c r="H513" s="20">
        <f t="shared" si="12"/>
        <v>0</v>
      </c>
      <c r="I513" s="12"/>
    </row>
    <row r="514" spans="1:9" hidden="1">
      <c r="A514" s="11"/>
      <c r="B514" s="1"/>
      <c r="C514" s="36"/>
      <c r="D514" s="127"/>
      <c r="E514" s="128"/>
      <c r="F514" s="40" t="str">
        <f>VLOOKUP(C514,'[2]Acha Air Sales Price List'!$B$1:$D$65536,3,FALSE)</f>
        <v>first line keep open</v>
      </c>
      <c r="G514" s="19">
        <f>ROUND(IF(ISBLANK(C514),0,VLOOKUP(C514,'[2]Acha Air Sales Price List'!$B$1:$X$65536,12,FALSE)*$L$14),2)</f>
        <v>0</v>
      </c>
      <c r="H514" s="20">
        <f t="shared" si="12"/>
        <v>0</v>
      </c>
      <c r="I514" s="12"/>
    </row>
    <row r="515" spans="1:9" hidden="1">
      <c r="A515" s="11"/>
      <c r="B515" s="1"/>
      <c r="C515" s="36"/>
      <c r="D515" s="127"/>
      <c r="E515" s="128"/>
      <c r="F515" s="40" t="str">
        <f>VLOOKUP(C515,'[2]Acha Air Sales Price List'!$B$1:$D$65536,3,FALSE)</f>
        <v>first line keep open</v>
      </c>
      <c r="G515" s="19">
        <f>ROUND(IF(ISBLANK(C515),0,VLOOKUP(C515,'[2]Acha Air Sales Price List'!$B$1:$X$65536,12,FALSE)*$L$14),2)</f>
        <v>0</v>
      </c>
      <c r="H515" s="20">
        <f t="shared" si="12"/>
        <v>0</v>
      </c>
      <c r="I515" s="12"/>
    </row>
    <row r="516" spans="1:9" hidden="1">
      <c r="A516" s="11"/>
      <c r="B516" s="1"/>
      <c r="C516" s="37"/>
      <c r="D516" s="127"/>
      <c r="E516" s="128"/>
      <c r="F516" s="40" t="str">
        <f>VLOOKUP(C516,'[2]Acha Air Sales Price List'!$B$1:$D$65536,3,FALSE)</f>
        <v>first line keep open</v>
      </c>
      <c r="G516" s="19">
        <f>ROUND(IF(ISBLANK(C516),0,VLOOKUP(C516,'[2]Acha Air Sales Price List'!$B$1:$X$65536,12,FALSE)*$L$14),2)</f>
        <v>0</v>
      </c>
      <c r="H516" s="20">
        <f t="shared" si="12"/>
        <v>0</v>
      </c>
      <c r="I516" s="12"/>
    </row>
    <row r="517" spans="1:9" hidden="1">
      <c r="A517" s="11"/>
      <c r="B517" s="1"/>
      <c r="C517" s="37"/>
      <c r="D517" s="127"/>
      <c r="E517" s="128"/>
      <c r="F517" s="40" t="str">
        <f>VLOOKUP(C517,'[2]Acha Air Sales Price List'!$B$1:$D$65536,3,FALSE)</f>
        <v>first line keep open</v>
      </c>
      <c r="G517" s="19">
        <f>ROUND(IF(ISBLANK(C517),0,VLOOKUP(C517,'[2]Acha Air Sales Price List'!$B$1:$X$65536,12,FALSE)*$L$14),2)</f>
        <v>0</v>
      </c>
      <c r="H517" s="20">
        <f t="shared" si="12"/>
        <v>0</v>
      </c>
      <c r="I517" s="12"/>
    </row>
    <row r="518" spans="1:9" hidden="1">
      <c r="A518" s="11"/>
      <c r="B518" s="1"/>
      <c r="C518" s="36"/>
      <c r="D518" s="127"/>
      <c r="E518" s="128"/>
      <c r="F518" s="40" t="str">
        <f>VLOOKUP(C518,'[2]Acha Air Sales Price List'!$B$1:$D$65536,3,FALSE)</f>
        <v>first line keep open</v>
      </c>
      <c r="G518" s="19">
        <f>ROUND(IF(ISBLANK(C518),0,VLOOKUP(C518,'[2]Acha Air Sales Price List'!$B$1:$X$65536,12,FALSE)*$L$14),2)</f>
        <v>0</v>
      </c>
      <c r="H518" s="20">
        <f>ROUND(IF(ISNUMBER(B518), G518*B518, 0),5)</f>
        <v>0</v>
      </c>
      <c r="I518" s="12"/>
    </row>
    <row r="519" spans="1:9" hidden="1">
      <c r="A519" s="11"/>
      <c r="B519" s="1"/>
      <c r="C519" s="36"/>
      <c r="D519" s="127"/>
      <c r="E519" s="128"/>
      <c r="F519" s="40" t="str">
        <f>VLOOKUP(C519,'[2]Acha Air Sales Price List'!$B$1:$D$65536,3,FALSE)</f>
        <v>first line keep open</v>
      </c>
      <c r="G519" s="19">
        <f>ROUND(IF(ISBLANK(C519),0,VLOOKUP(C519,'[2]Acha Air Sales Price List'!$B$1:$X$65536,12,FALSE)*$L$14),2)</f>
        <v>0</v>
      </c>
      <c r="H519" s="20">
        <f t="shared" ref="H519:H544" si="13">ROUND(IF(ISNUMBER(B519), G519*B519, 0),5)</f>
        <v>0</v>
      </c>
      <c r="I519" s="12"/>
    </row>
    <row r="520" spans="1:9" hidden="1">
      <c r="A520" s="11"/>
      <c r="B520" s="1"/>
      <c r="C520" s="36"/>
      <c r="D520" s="127"/>
      <c r="E520" s="128"/>
      <c r="F520" s="40" t="str">
        <f>VLOOKUP(C520,'[2]Acha Air Sales Price List'!$B$1:$D$65536,3,FALSE)</f>
        <v>first line keep open</v>
      </c>
      <c r="G520" s="19">
        <f>ROUND(IF(ISBLANK(C520),0,VLOOKUP(C520,'[2]Acha Air Sales Price List'!$B$1:$X$65536,12,FALSE)*$L$14),2)</f>
        <v>0</v>
      </c>
      <c r="H520" s="20">
        <f t="shared" si="13"/>
        <v>0</v>
      </c>
      <c r="I520" s="12"/>
    </row>
    <row r="521" spans="1:9" hidden="1">
      <c r="A521" s="11"/>
      <c r="B521" s="1"/>
      <c r="C521" s="36"/>
      <c r="D521" s="127"/>
      <c r="E521" s="128"/>
      <c r="F521" s="40" t="str">
        <f>VLOOKUP(C521,'[2]Acha Air Sales Price List'!$B$1:$D$65536,3,FALSE)</f>
        <v>first line keep open</v>
      </c>
      <c r="G521" s="19">
        <f>ROUND(IF(ISBLANK(C521),0,VLOOKUP(C521,'[2]Acha Air Sales Price List'!$B$1:$X$65536,12,FALSE)*$L$14),2)</f>
        <v>0</v>
      </c>
      <c r="H521" s="20">
        <f t="shared" si="13"/>
        <v>0</v>
      </c>
      <c r="I521" s="12"/>
    </row>
    <row r="522" spans="1:9" hidden="1">
      <c r="A522" s="11"/>
      <c r="B522" s="1"/>
      <c r="C522" s="36"/>
      <c r="D522" s="127"/>
      <c r="E522" s="128"/>
      <c r="F522" s="40" t="str">
        <f>VLOOKUP(C522,'[2]Acha Air Sales Price List'!$B$1:$D$65536,3,FALSE)</f>
        <v>first line keep open</v>
      </c>
      <c r="G522" s="19">
        <f>ROUND(IF(ISBLANK(C522),0,VLOOKUP(C522,'[2]Acha Air Sales Price List'!$B$1:$X$65536,12,FALSE)*$L$14),2)</f>
        <v>0</v>
      </c>
      <c r="H522" s="20">
        <f t="shared" si="13"/>
        <v>0</v>
      </c>
      <c r="I522" s="12"/>
    </row>
    <row r="523" spans="1:9" hidden="1">
      <c r="A523" s="11"/>
      <c r="B523" s="1"/>
      <c r="C523" s="36"/>
      <c r="D523" s="127"/>
      <c r="E523" s="128"/>
      <c r="F523" s="40" t="str">
        <f>VLOOKUP(C523,'[2]Acha Air Sales Price List'!$B$1:$D$65536,3,FALSE)</f>
        <v>first line keep open</v>
      </c>
      <c r="G523" s="19">
        <f>ROUND(IF(ISBLANK(C523),0,VLOOKUP(C523,'[2]Acha Air Sales Price List'!$B$1:$X$65536,12,FALSE)*$L$14),2)</f>
        <v>0</v>
      </c>
      <c r="H523" s="20">
        <f t="shared" si="13"/>
        <v>0</v>
      </c>
      <c r="I523" s="12"/>
    </row>
    <row r="524" spans="1:9" hidden="1">
      <c r="A524" s="11"/>
      <c r="B524" s="1"/>
      <c r="C524" s="36"/>
      <c r="D524" s="127"/>
      <c r="E524" s="128"/>
      <c r="F524" s="40" t="str">
        <f>VLOOKUP(C524,'[2]Acha Air Sales Price List'!$B$1:$D$65536,3,FALSE)</f>
        <v>first line keep open</v>
      </c>
      <c r="G524" s="19">
        <f>ROUND(IF(ISBLANK(C524),0,VLOOKUP(C524,'[2]Acha Air Sales Price List'!$B$1:$X$65536,12,FALSE)*$L$14),2)</f>
        <v>0</v>
      </c>
      <c r="H524" s="20">
        <f t="shared" si="13"/>
        <v>0</v>
      </c>
      <c r="I524" s="12"/>
    </row>
    <row r="525" spans="1:9" hidden="1">
      <c r="A525" s="11"/>
      <c r="B525" s="1"/>
      <c r="C525" s="36"/>
      <c r="D525" s="127"/>
      <c r="E525" s="128"/>
      <c r="F525" s="40" t="str">
        <f>VLOOKUP(C525,'[2]Acha Air Sales Price List'!$B$1:$D$65536,3,FALSE)</f>
        <v>first line keep open</v>
      </c>
      <c r="G525" s="19">
        <f>ROUND(IF(ISBLANK(C525),0,VLOOKUP(C525,'[2]Acha Air Sales Price List'!$B$1:$X$65536,12,FALSE)*$L$14),2)</f>
        <v>0</v>
      </c>
      <c r="H525" s="20">
        <f t="shared" si="13"/>
        <v>0</v>
      </c>
      <c r="I525" s="12"/>
    </row>
    <row r="526" spans="1:9" hidden="1">
      <c r="A526" s="11"/>
      <c r="B526" s="1"/>
      <c r="C526" s="36"/>
      <c r="D526" s="127"/>
      <c r="E526" s="128"/>
      <c r="F526" s="40" t="str">
        <f>VLOOKUP(C526,'[2]Acha Air Sales Price List'!$B$1:$D$65536,3,FALSE)</f>
        <v>first line keep open</v>
      </c>
      <c r="G526" s="19">
        <f>ROUND(IF(ISBLANK(C526),0,VLOOKUP(C526,'[2]Acha Air Sales Price List'!$B$1:$X$65536,12,FALSE)*$L$14),2)</f>
        <v>0</v>
      </c>
      <c r="H526" s="20">
        <f t="shared" si="13"/>
        <v>0</v>
      </c>
      <c r="I526" s="12"/>
    </row>
    <row r="527" spans="1:9" hidden="1">
      <c r="A527" s="11"/>
      <c r="B527" s="1"/>
      <c r="C527" s="36"/>
      <c r="D527" s="127"/>
      <c r="E527" s="128"/>
      <c r="F527" s="40" t="str">
        <f>VLOOKUP(C527,'[2]Acha Air Sales Price List'!$B$1:$D$65536,3,FALSE)</f>
        <v>first line keep open</v>
      </c>
      <c r="G527" s="19">
        <f>ROUND(IF(ISBLANK(C527),0,VLOOKUP(C527,'[2]Acha Air Sales Price List'!$B$1:$X$65536,12,FALSE)*$L$14),2)</f>
        <v>0</v>
      </c>
      <c r="H527" s="20">
        <f t="shared" si="13"/>
        <v>0</v>
      </c>
      <c r="I527" s="12"/>
    </row>
    <row r="528" spans="1:9" hidden="1">
      <c r="A528" s="11"/>
      <c r="B528" s="1"/>
      <c r="C528" s="36"/>
      <c r="D528" s="127"/>
      <c r="E528" s="128"/>
      <c r="F528" s="40" t="str">
        <f>VLOOKUP(C528,'[2]Acha Air Sales Price List'!$B$1:$D$65536,3,FALSE)</f>
        <v>first line keep open</v>
      </c>
      <c r="G528" s="19">
        <f>ROUND(IF(ISBLANK(C528),0,VLOOKUP(C528,'[2]Acha Air Sales Price List'!$B$1:$X$65536,12,FALSE)*$L$14),2)</f>
        <v>0</v>
      </c>
      <c r="H528" s="20">
        <f t="shared" si="13"/>
        <v>0</v>
      </c>
      <c r="I528" s="12"/>
    </row>
    <row r="529" spans="1:9" hidden="1">
      <c r="A529" s="11"/>
      <c r="B529" s="1"/>
      <c r="C529" s="37"/>
      <c r="D529" s="127"/>
      <c r="E529" s="128"/>
      <c r="F529" s="40" t="str">
        <f>VLOOKUP(C529,'[2]Acha Air Sales Price List'!$B$1:$D$65536,3,FALSE)</f>
        <v>first line keep open</v>
      </c>
      <c r="G529" s="19">
        <f>ROUND(IF(ISBLANK(C529),0,VLOOKUP(C529,'[2]Acha Air Sales Price List'!$B$1:$X$65536,12,FALSE)*$L$14),2)</f>
        <v>0</v>
      </c>
      <c r="H529" s="20">
        <f t="shared" si="13"/>
        <v>0</v>
      </c>
      <c r="I529" s="12"/>
    </row>
    <row r="530" spans="1:9" hidden="1">
      <c r="A530" s="11"/>
      <c r="B530" s="1"/>
      <c r="C530" s="36"/>
      <c r="D530" s="127"/>
      <c r="E530" s="128"/>
      <c r="F530" s="40" t="str">
        <f>VLOOKUP(C530,'[2]Acha Air Sales Price List'!$B$1:$D$65536,3,FALSE)</f>
        <v>first line keep open</v>
      </c>
      <c r="G530" s="19">
        <f>ROUND(IF(ISBLANK(C530),0,VLOOKUP(C530,'[2]Acha Air Sales Price List'!$B$1:$X$65536,12,FALSE)*$L$14),2)</f>
        <v>0</v>
      </c>
      <c r="H530" s="20">
        <f t="shared" si="13"/>
        <v>0</v>
      </c>
      <c r="I530" s="12"/>
    </row>
    <row r="531" spans="1:9" hidden="1">
      <c r="A531" s="11"/>
      <c r="B531" s="1"/>
      <c r="C531" s="36"/>
      <c r="D531" s="127"/>
      <c r="E531" s="128"/>
      <c r="F531" s="40" t="str">
        <f>VLOOKUP(C531,'[2]Acha Air Sales Price List'!$B$1:$D$65536,3,FALSE)</f>
        <v>first line keep open</v>
      </c>
      <c r="G531" s="19">
        <f>ROUND(IF(ISBLANK(C531),0,VLOOKUP(C531,'[2]Acha Air Sales Price List'!$B$1:$X$65536,12,FALSE)*$L$14),2)</f>
        <v>0</v>
      </c>
      <c r="H531" s="20">
        <f t="shared" si="13"/>
        <v>0</v>
      </c>
      <c r="I531" s="12"/>
    </row>
    <row r="532" spans="1:9" hidden="1">
      <c r="A532" s="11"/>
      <c r="B532" s="1"/>
      <c r="C532" s="36"/>
      <c r="D532" s="127"/>
      <c r="E532" s="128"/>
      <c r="F532" s="40" t="str">
        <f>VLOOKUP(C532,'[2]Acha Air Sales Price List'!$B$1:$D$65536,3,FALSE)</f>
        <v>first line keep open</v>
      </c>
      <c r="G532" s="19">
        <f>ROUND(IF(ISBLANK(C532),0,VLOOKUP(C532,'[2]Acha Air Sales Price List'!$B$1:$X$65536,12,FALSE)*$L$14),2)</f>
        <v>0</v>
      </c>
      <c r="H532" s="20">
        <f t="shared" si="13"/>
        <v>0</v>
      </c>
      <c r="I532" s="12"/>
    </row>
    <row r="533" spans="1:9" hidden="1">
      <c r="A533" s="11"/>
      <c r="B533" s="1"/>
      <c r="C533" s="36"/>
      <c r="D533" s="127"/>
      <c r="E533" s="128"/>
      <c r="F533" s="40" t="str">
        <f>VLOOKUP(C533,'[2]Acha Air Sales Price List'!$B$1:$D$65536,3,FALSE)</f>
        <v>first line keep open</v>
      </c>
      <c r="G533" s="19">
        <f>ROUND(IF(ISBLANK(C533),0,VLOOKUP(C533,'[2]Acha Air Sales Price List'!$B$1:$X$65536,12,FALSE)*$L$14),2)</f>
        <v>0</v>
      </c>
      <c r="H533" s="20">
        <f t="shared" si="13"/>
        <v>0</v>
      </c>
      <c r="I533" s="12"/>
    </row>
    <row r="534" spans="1:9" hidden="1">
      <c r="A534" s="11"/>
      <c r="B534" s="1"/>
      <c r="C534" s="36"/>
      <c r="D534" s="127"/>
      <c r="E534" s="128"/>
      <c r="F534" s="40" t="str">
        <f>VLOOKUP(C534,'[2]Acha Air Sales Price List'!$B$1:$D$65536,3,FALSE)</f>
        <v>first line keep open</v>
      </c>
      <c r="G534" s="19">
        <f>ROUND(IF(ISBLANK(C534),0,VLOOKUP(C534,'[2]Acha Air Sales Price List'!$B$1:$X$65536,12,FALSE)*$L$14),2)</f>
        <v>0</v>
      </c>
      <c r="H534" s="20">
        <f t="shared" si="13"/>
        <v>0</v>
      </c>
      <c r="I534" s="12"/>
    </row>
    <row r="535" spans="1:9" hidden="1">
      <c r="A535" s="11"/>
      <c r="B535" s="1"/>
      <c r="C535" s="36"/>
      <c r="D535" s="127"/>
      <c r="E535" s="128"/>
      <c r="F535" s="40" t="str">
        <f>VLOOKUP(C535,'[2]Acha Air Sales Price List'!$B$1:$D$65536,3,FALSE)</f>
        <v>first line keep open</v>
      </c>
      <c r="G535" s="19">
        <f>ROUND(IF(ISBLANK(C535),0,VLOOKUP(C535,'[2]Acha Air Sales Price List'!$B$1:$X$65536,12,FALSE)*$L$14),2)</f>
        <v>0</v>
      </c>
      <c r="H535" s="20">
        <f t="shared" si="13"/>
        <v>0</v>
      </c>
      <c r="I535" s="12"/>
    </row>
    <row r="536" spans="1:9" hidden="1">
      <c r="A536" s="11"/>
      <c r="B536" s="1"/>
      <c r="C536" s="36"/>
      <c r="D536" s="127"/>
      <c r="E536" s="128"/>
      <c r="F536" s="40" t="str">
        <f>VLOOKUP(C536,'[2]Acha Air Sales Price List'!$B$1:$D$65536,3,FALSE)</f>
        <v>first line keep open</v>
      </c>
      <c r="G536" s="19">
        <f>ROUND(IF(ISBLANK(C536),0,VLOOKUP(C536,'[2]Acha Air Sales Price List'!$B$1:$X$65536,12,FALSE)*$L$14),2)</f>
        <v>0</v>
      </c>
      <c r="H536" s="20">
        <f t="shared" si="13"/>
        <v>0</v>
      </c>
      <c r="I536" s="12"/>
    </row>
    <row r="537" spans="1:9" hidden="1">
      <c r="A537" s="11"/>
      <c r="B537" s="1"/>
      <c r="C537" s="36"/>
      <c r="D537" s="127"/>
      <c r="E537" s="128"/>
      <c r="F537" s="40" t="str">
        <f>VLOOKUP(C537,'[2]Acha Air Sales Price List'!$B$1:$D$65536,3,FALSE)</f>
        <v>first line keep open</v>
      </c>
      <c r="G537" s="19">
        <f>ROUND(IF(ISBLANK(C537),0,VLOOKUP(C537,'[2]Acha Air Sales Price List'!$B$1:$X$65536,12,FALSE)*$L$14),2)</f>
        <v>0</v>
      </c>
      <c r="H537" s="20">
        <f t="shared" si="13"/>
        <v>0</v>
      </c>
      <c r="I537" s="12"/>
    </row>
    <row r="538" spans="1:9" hidden="1">
      <c r="A538" s="11"/>
      <c r="B538" s="1"/>
      <c r="C538" s="36"/>
      <c r="D538" s="127"/>
      <c r="E538" s="128"/>
      <c r="F538" s="40" t="str">
        <f>VLOOKUP(C538,'[2]Acha Air Sales Price List'!$B$1:$D$65536,3,FALSE)</f>
        <v>first line keep open</v>
      </c>
      <c r="G538" s="19">
        <f>ROUND(IF(ISBLANK(C538),0,VLOOKUP(C538,'[2]Acha Air Sales Price List'!$B$1:$X$65536,12,FALSE)*$L$14),2)</f>
        <v>0</v>
      </c>
      <c r="H538" s="20">
        <f t="shared" si="13"/>
        <v>0</v>
      </c>
      <c r="I538" s="12"/>
    </row>
    <row r="539" spans="1:9" hidden="1">
      <c r="A539" s="11"/>
      <c r="B539" s="1"/>
      <c r="C539" s="36"/>
      <c r="D539" s="127"/>
      <c r="E539" s="128"/>
      <c r="F539" s="40" t="str">
        <f>VLOOKUP(C539,'[2]Acha Air Sales Price List'!$B$1:$D$65536,3,FALSE)</f>
        <v>first line keep open</v>
      </c>
      <c r="G539" s="19">
        <f>ROUND(IF(ISBLANK(C539),0,VLOOKUP(C539,'[2]Acha Air Sales Price List'!$B$1:$X$65536,12,FALSE)*$L$14),2)</f>
        <v>0</v>
      </c>
      <c r="H539" s="20">
        <f t="shared" si="13"/>
        <v>0</v>
      </c>
      <c r="I539" s="12"/>
    </row>
    <row r="540" spans="1:9" hidden="1">
      <c r="A540" s="11"/>
      <c r="B540" s="1"/>
      <c r="C540" s="36"/>
      <c r="D540" s="127"/>
      <c r="E540" s="128"/>
      <c r="F540" s="40" t="str">
        <f>VLOOKUP(C540,'[2]Acha Air Sales Price List'!$B$1:$D$65536,3,FALSE)</f>
        <v>first line keep open</v>
      </c>
      <c r="G540" s="19">
        <f>ROUND(IF(ISBLANK(C540),0,VLOOKUP(C540,'[2]Acha Air Sales Price List'!$B$1:$X$65536,12,FALSE)*$L$14),2)</f>
        <v>0</v>
      </c>
      <c r="H540" s="20">
        <f t="shared" si="13"/>
        <v>0</v>
      </c>
      <c r="I540" s="12"/>
    </row>
    <row r="541" spans="1:9" hidden="1">
      <c r="A541" s="11"/>
      <c r="B541" s="1"/>
      <c r="C541" s="36"/>
      <c r="D541" s="127"/>
      <c r="E541" s="128"/>
      <c r="F541" s="40" t="str">
        <f>VLOOKUP(C541,'[2]Acha Air Sales Price List'!$B$1:$D$65536,3,FALSE)</f>
        <v>first line keep open</v>
      </c>
      <c r="G541" s="19">
        <f>ROUND(IF(ISBLANK(C541),0,VLOOKUP(C541,'[2]Acha Air Sales Price List'!$B$1:$X$65536,12,FALSE)*$L$14),2)</f>
        <v>0</v>
      </c>
      <c r="H541" s="20">
        <f t="shared" si="13"/>
        <v>0</v>
      </c>
      <c r="I541" s="12"/>
    </row>
    <row r="542" spans="1:9" hidden="1">
      <c r="A542" s="11"/>
      <c r="B542" s="1"/>
      <c r="C542" s="36"/>
      <c r="D542" s="127"/>
      <c r="E542" s="128"/>
      <c r="F542" s="40" t="str">
        <f>VLOOKUP(C542,'[2]Acha Air Sales Price List'!$B$1:$D$65536,3,FALSE)</f>
        <v>first line keep open</v>
      </c>
      <c r="G542" s="19">
        <f>ROUND(IF(ISBLANK(C542),0,VLOOKUP(C542,'[2]Acha Air Sales Price List'!$B$1:$X$65536,12,FALSE)*$L$14),2)</f>
        <v>0</v>
      </c>
      <c r="H542" s="20">
        <f t="shared" si="13"/>
        <v>0</v>
      </c>
      <c r="I542" s="12"/>
    </row>
    <row r="543" spans="1:9" hidden="1">
      <c r="A543" s="11"/>
      <c r="B543" s="1"/>
      <c r="C543" s="36"/>
      <c r="D543" s="127"/>
      <c r="E543" s="128"/>
      <c r="F543" s="40" t="str">
        <f>VLOOKUP(C543,'[2]Acha Air Sales Price List'!$B$1:$D$65536,3,FALSE)</f>
        <v>first line keep open</v>
      </c>
      <c r="G543" s="19">
        <f>ROUND(IF(ISBLANK(C543),0,VLOOKUP(C543,'[2]Acha Air Sales Price List'!$B$1:$X$65536,12,FALSE)*$L$14),2)</f>
        <v>0</v>
      </c>
      <c r="H543" s="20">
        <f t="shared" si="13"/>
        <v>0</v>
      </c>
      <c r="I543" s="12"/>
    </row>
    <row r="544" spans="1:9" hidden="1">
      <c r="A544" s="11"/>
      <c r="B544" s="1"/>
      <c r="C544" s="36"/>
      <c r="D544" s="127"/>
      <c r="E544" s="128"/>
      <c r="F544" s="40" t="str">
        <f>VLOOKUP(C544,'[2]Acha Air Sales Price List'!$B$1:$D$65536,3,FALSE)</f>
        <v>first line keep open</v>
      </c>
      <c r="G544" s="19">
        <f>ROUND(IF(ISBLANK(C544),0,VLOOKUP(C544,'[2]Acha Air Sales Price List'!$B$1:$X$65536,12,FALSE)*$L$14),2)</f>
        <v>0</v>
      </c>
      <c r="H544" s="20">
        <f t="shared" si="13"/>
        <v>0</v>
      </c>
      <c r="I544" s="12"/>
    </row>
    <row r="545" spans="1:9" hidden="1">
      <c r="A545" s="11"/>
      <c r="B545" s="1"/>
      <c r="C545" s="36"/>
      <c r="D545" s="127"/>
      <c r="E545" s="128"/>
      <c r="F545" s="40" t="str">
        <f>VLOOKUP(C545,'[2]Acha Air Sales Price List'!$B$1:$D$65536,3,FALSE)</f>
        <v>first line keep open</v>
      </c>
      <c r="G545" s="19">
        <f>ROUND(IF(ISBLANK(C545),0,VLOOKUP(C545,'[2]Acha Air Sales Price List'!$B$1:$X$65536,12,FALSE)*$L$14),2)</f>
        <v>0</v>
      </c>
      <c r="H545" s="20">
        <f t="shared" ref="H545:H556" si="14">ROUND(IF(ISNUMBER(B545), G545*B545, 0),5)</f>
        <v>0</v>
      </c>
      <c r="I545" s="12"/>
    </row>
    <row r="546" spans="1:9" hidden="1">
      <c r="A546" s="11"/>
      <c r="B546" s="1"/>
      <c r="C546" s="36"/>
      <c r="D546" s="127"/>
      <c r="E546" s="128"/>
      <c r="F546" s="40" t="str">
        <f>VLOOKUP(C546,'[2]Acha Air Sales Price List'!$B$1:$D$65536,3,FALSE)</f>
        <v>first line keep open</v>
      </c>
      <c r="G546" s="19">
        <f>ROUND(IF(ISBLANK(C546),0,VLOOKUP(C546,'[2]Acha Air Sales Price List'!$B$1:$X$65536,12,FALSE)*$L$14),2)</f>
        <v>0</v>
      </c>
      <c r="H546" s="20">
        <f t="shared" si="14"/>
        <v>0</v>
      </c>
      <c r="I546" s="12"/>
    </row>
    <row r="547" spans="1:9" hidden="1">
      <c r="A547" s="11"/>
      <c r="B547" s="1"/>
      <c r="C547" s="36"/>
      <c r="D547" s="127"/>
      <c r="E547" s="128"/>
      <c r="F547" s="40" t="str">
        <f>VLOOKUP(C547,'[2]Acha Air Sales Price List'!$B$1:$D$65536,3,FALSE)</f>
        <v>first line keep open</v>
      </c>
      <c r="G547" s="19">
        <f>ROUND(IF(ISBLANK(C547),0,VLOOKUP(C547,'[2]Acha Air Sales Price List'!$B$1:$X$65536,12,FALSE)*$L$14),2)</f>
        <v>0</v>
      </c>
      <c r="H547" s="20">
        <f t="shared" si="14"/>
        <v>0</v>
      </c>
      <c r="I547" s="12"/>
    </row>
    <row r="548" spans="1:9" hidden="1">
      <c r="A548" s="11"/>
      <c r="B548" s="1"/>
      <c r="C548" s="36"/>
      <c r="D548" s="127"/>
      <c r="E548" s="128"/>
      <c r="F548" s="40" t="str">
        <f>VLOOKUP(C548,'[2]Acha Air Sales Price List'!$B$1:$D$65536,3,FALSE)</f>
        <v>first line keep open</v>
      </c>
      <c r="G548" s="19">
        <f>ROUND(IF(ISBLANK(C548),0,VLOOKUP(C548,'[2]Acha Air Sales Price List'!$B$1:$X$65536,12,FALSE)*$L$14),2)</f>
        <v>0</v>
      </c>
      <c r="H548" s="20">
        <f t="shared" si="14"/>
        <v>0</v>
      </c>
      <c r="I548" s="12"/>
    </row>
    <row r="549" spans="1:9" hidden="1">
      <c r="A549" s="11"/>
      <c r="B549" s="1"/>
      <c r="C549" s="36"/>
      <c r="D549" s="127"/>
      <c r="E549" s="128"/>
      <c r="F549" s="40" t="str">
        <f>VLOOKUP(C549,'[2]Acha Air Sales Price List'!$B$1:$D$65536,3,FALSE)</f>
        <v>first line keep open</v>
      </c>
      <c r="G549" s="19">
        <f>ROUND(IF(ISBLANK(C549),0,VLOOKUP(C549,'[2]Acha Air Sales Price List'!$B$1:$X$65536,12,FALSE)*$L$14),2)</f>
        <v>0</v>
      </c>
      <c r="H549" s="20">
        <f t="shared" si="14"/>
        <v>0</v>
      </c>
      <c r="I549" s="12"/>
    </row>
    <row r="550" spans="1:9" hidden="1">
      <c r="A550" s="11"/>
      <c r="B550" s="1"/>
      <c r="C550" s="36"/>
      <c r="D550" s="127"/>
      <c r="E550" s="128"/>
      <c r="F550" s="40" t="str">
        <f>VLOOKUP(C550,'[2]Acha Air Sales Price List'!$B$1:$D$65536,3,FALSE)</f>
        <v>first line keep open</v>
      </c>
      <c r="G550" s="19">
        <f>ROUND(IF(ISBLANK(C550),0,VLOOKUP(C550,'[2]Acha Air Sales Price List'!$B$1:$X$65536,12,FALSE)*$L$14),2)</f>
        <v>0</v>
      </c>
      <c r="H550" s="20">
        <f t="shared" si="14"/>
        <v>0</v>
      </c>
      <c r="I550" s="12"/>
    </row>
    <row r="551" spans="1:9" hidden="1">
      <c r="A551" s="11"/>
      <c r="B551" s="1"/>
      <c r="C551" s="36"/>
      <c r="D551" s="127"/>
      <c r="E551" s="128"/>
      <c r="F551" s="40" t="str">
        <f>VLOOKUP(C551,'[2]Acha Air Sales Price List'!$B$1:$D$65536,3,FALSE)</f>
        <v>first line keep open</v>
      </c>
      <c r="G551" s="19">
        <f>ROUND(IF(ISBLANK(C551),0,VLOOKUP(C551,'[2]Acha Air Sales Price List'!$B$1:$X$65536,12,FALSE)*$L$14),2)</f>
        <v>0</v>
      </c>
      <c r="H551" s="20">
        <f t="shared" si="14"/>
        <v>0</v>
      </c>
      <c r="I551" s="12"/>
    </row>
    <row r="552" spans="1:9" hidden="1">
      <c r="A552" s="11"/>
      <c r="B552" s="1"/>
      <c r="C552" s="36"/>
      <c r="D552" s="127"/>
      <c r="E552" s="128"/>
      <c r="F552" s="40" t="str">
        <f>VLOOKUP(C552,'[2]Acha Air Sales Price List'!$B$1:$D$65536,3,FALSE)</f>
        <v>first line keep open</v>
      </c>
      <c r="G552" s="19">
        <f>ROUND(IF(ISBLANK(C552),0,VLOOKUP(C552,'[2]Acha Air Sales Price List'!$B$1:$X$65536,12,FALSE)*$L$14),2)</f>
        <v>0</v>
      </c>
      <c r="H552" s="20">
        <f t="shared" si="14"/>
        <v>0</v>
      </c>
      <c r="I552" s="12"/>
    </row>
    <row r="553" spans="1:9" hidden="1">
      <c r="A553" s="11"/>
      <c r="B553" s="1"/>
      <c r="C553" s="36"/>
      <c r="D553" s="127"/>
      <c r="E553" s="128"/>
      <c r="F553" s="40" t="str">
        <f>VLOOKUP(C553,'[2]Acha Air Sales Price List'!$B$1:$D$65536,3,FALSE)</f>
        <v>first line keep open</v>
      </c>
      <c r="G553" s="19">
        <f>ROUND(IF(ISBLANK(C553),0,VLOOKUP(C553,'[2]Acha Air Sales Price List'!$B$1:$X$65536,12,FALSE)*$L$14),2)</f>
        <v>0</v>
      </c>
      <c r="H553" s="20">
        <f t="shared" si="14"/>
        <v>0</v>
      </c>
      <c r="I553" s="12"/>
    </row>
    <row r="554" spans="1:9" hidden="1">
      <c r="A554" s="11"/>
      <c r="B554" s="1"/>
      <c r="C554" s="36"/>
      <c r="D554" s="127"/>
      <c r="E554" s="128"/>
      <c r="F554" s="40" t="str">
        <f>VLOOKUP(C554,'[2]Acha Air Sales Price List'!$B$1:$D$65536,3,FALSE)</f>
        <v>first line keep open</v>
      </c>
      <c r="G554" s="19">
        <f>ROUND(IF(ISBLANK(C554),0,VLOOKUP(C554,'[2]Acha Air Sales Price List'!$B$1:$X$65536,12,FALSE)*$L$14),2)</f>
        <v>0</v>
      </c>
      <c r="H554" s="20">
        <f t="shared" si="14"/>
        <v>0</v>
      </c>
      <c r="I554" s="12"/>
    </row>
    <row r="555" spans="1:9" hidden="1">
      <c r="A555" s="11"/>
      <c r="B555" s="1"/>
      <c r="C555" s="36"/>
      <c r="D555" s="127"/>
      <c r="E555" s="128"/>
      <c r="F555" s="40" t="str">
        <f>VLOOKUP(C555,'[2]Acha Air Sales Price List'!$B$1:$D$65536,3,FALSE)</f>
        <v>first line keep open</v>
      </c>
      <c r="G555" s="19">
        <f>ROUND(IF(ISBLANK(C555),0,VLOOKUP(C555,'[2]Acha Air Sales Price List'!$B$1:$X$65536,12,FALSE)*$L$14),2)</f>
        <v>0</v>
      </c>
      <c r="H555" s="20">
        <f t="shared" si="14"/>
        <v>0</v>
      </c>
      <c r="I555" s="12"/>
    </row>
    <row r="556" spans="1:9" hidden="1">
      <c r="A556" s="11"/>
      <c r="B556" s="1"/>
      <c r="C556" s="36"/>
      <c r="D556" s="127"/>
      <c r="E556" s="128"/>
      <c r="F556" s="40" t="str">
        <f>VLOOKUP(C556,'[2]Acha Air Sales Price List'!$B$1:$D$65536,3,FALSE)</f>
        <v>first line keep open</v>
      </c>
      <c r="G556" s="19">
        <f>ROUND(IF(ISBLANK(C556),0,VLOOKUP(C556,'[2]Acha Air Sales Price List'!$B$1:$X$65536,12,FALSE)*$L$14),2)</f>
        <v>0</v>
      </c>
      <c r="H556" s="20">
        <f t="shared" si="14"/>
        <v>0</v>
      </c>
      <c r="I556" s="12"/>
    </row>
    <row r="557" spans="1:9" hidden="1">
      <c r="A557" s="11"/>
      <c r="B557" s="1"/>
      <c r="C557" s="37"/>
      <c r="D557" s="127"/>
      <c r="E557" s="128"/>
      <c r="F557" s="40" t="str">
        <f>VLOOKUP(C557,'[2]Acha Air Sales Price List'!$B$1:$D$65536,3,FALSE)</f>
        <v>first line keep open</v>
      </c>
      <c r="G557" s="19">
        <f>ROUND(IF(ISBLANK(C557),0,VLOOKUP(C557,'[2]Acha Air Sales Price List'!$B$1:$X$65536,12,FALSE)*$L$14),2)</f>
        <v>0</v>
      </c>
      <c r="H557" s="20">
        <f>ROUND(IF(ISNUMBER(B557), G557*B557, 0),5)</f>
        <v>0</v>
      </c>
      <c r="I557" s="12"/>
    </row>
    <row r="558" spans="1:9" hidden="1">
      <c r="A558" s="11"/>
      <c r="B558" s="1"/>
      <c r="C558" s="36"/>
      <c r="D558" s="127"/>
      <c r="E558" s="128"/>
      <c r="F558" s="40" t="str">
        <f>VLOOKUP(C558,'[2]Acha Air Sales Price List'!$B$1:$D$65536,3,FALSE)</f>
        <v>first line keep open</v>
      </c>
      <c r="G558" s="19">
        <f>ROUND(IF(ISBLANK(C558),0,VLOOKUP(C558,'[2]Acha Air Sales Price List'!$B$1:$X$65536,12,FALSE)*$L$14),2)</f>
        <v>0</v>
      </c>
      <c r="H558" s="20">
        <f t="shared" ref="H558:H565" si="15">ROUND(IF(ISNUMBER(B558), G558*B558, 0),5)</f>
        <v>0</v>
      </c>
      <c r="I558" s="12"/>
    </row>
    <row r="559" spans="1:9" hidden="1">
      <c r="A559" s="11"/>
      <c r="B559" s="1"/>
      <c r="C559" s="36"/>
      <c r="D559" s="127"/>
      <c r="E559" s="128"/>
      <c r="F559" s="40" t="str">
        <f>VLOOKUP(C559,'[2]Acha Air Sales Price List'!$B$1:$D$65536,3,FALSE)</f>
        <v>first line keep open</v>
      </c>
      <c r="G559" s="19">
        <f>ROUND(IF(ISBLANK(C559),0,VLOOKUP(C559,'[2]Acha Air Sales Price List'!$B$1:$X$65536,12,FALSE)*$L$14),2)</f>
        <v>0</v>
      </c>
      <c r="H559" s="20">
        <f t="shared" si="15"/>
        <v>0</v>
      </c>
      <c r="I559" s="12"/>
    </row>
    <row r="560" spans="1:9" hidden="1">
      <c r="A560" s="11"/>
      <c r="B560" s="1"/>
      <c r="C560" s="36"/>
      <c r="D560" s="127"/>
      <c r="E560" s="128"/>
      <c r="F560" s="40" t="str">
        <f>VLOOKUP(C560,'[2]Acha Air Sales Price List'!$B$1:$D$65536,3,FALSE)</f>
        <v>first line keep open</v>
      </c>
      <c r="G560" s="19">
        <f>ROUND(IF(ISBLANK(C560),0,VLOOKUP(C560,'[2]Acha Air Sales Price List'!$B$1:$X$65536,12,FALSE)*$L$14),2)</f>
        <v>0</v>
      </c>
      <c r="H560" s="20">
        <f t="shared" si="15"/>
        <v>0</v>
      </c>
      <c r="I560" s="12"/>
    </row>
    <row r="561" spans="1:9" hidden="1">
      <c r="A561" s="11"/>
      <c r="B561" s="1"/>
      <c r="C561" s="36"/>
      <c r="D561" s="127"/>
      <c r="E561" s="128"/>
      <c r="F561" s="40" t="str">
        <f>VLOOKUP(C561,'[2]Acha Air Sales Price List'!$B$1:$D$65536,3,FALSE)</f>
        <v>first line keep open</v>
      </c>
      <c r="G561" s="19">
        <f>ROUND(IF(ISBLANK(C561),0,VLOOKUP(C561,'[2]Acha Air Sales Price List'!$B$1:$X$65536,12,FALSE)*$L$14),2)</f>
        <v>0</v>
      </c>
      <c r="H561" s="20">
        <f t="shared" si="15"/>
        <v>0</v>
      </c>
      <c r="I561" s="12"/>
    </row>
    <row r="562" spans="1:9" hidden="1">
      <c r="A562" s="11"/>
      <c r="B562" s="1"/>
      <c r="C562" s="36"/>
      <c r="D562" s="127"/>
      <c r="E562" s="128"/>
      <c r="F562" s="40" t="str">
        <f>VLOOKUP(C562,'[2]Acha Air Sales Price List'!$B$1:$D$65536,3,FALSE)</f>
        <v>first line keep open</v>
      </c>
      <c r="G562" s="19">
        <f>ROUND(IF(ISBLANK(C562),0,VLOOKUP(C562,'[2]Acha Air Sales Price List'!$B$1:$X$65536,12,FALSE)*$L$14),2)</f>
        <v>0</v>
      </c>
      <c r="H562" s="20">
        <f t="shared" si="15"/>
        <v>0</v>
      </c>
      <c r="I562" s="12"/>
    </row>
    <row r="563" spans="1:9" hidden="1">
      <c r="A563" s="11"/>
      <c r="B563" s="1"/>
      <c r="C563" s="36"/>
      <c r="D563" s="127"/>
      <c r="E563" s="128"/>
      <c r="F563" s="40" t="str">
        <f>VLOOKUP(C563,'[2]Acha Air Sales Price List'!$B$1:$D$65536,3,FALSE)</f>
        <v>first line keep open</v>
      </c>
      <c r="G563" s="19">
        <f>ROUND(IF(ISBLANK(C563),0,VLOOKUP(C563,'[2]Acha Air Sales Price List'!$B$1:$X$65536,12,FALSE)*$L$14),2)</f>
        <v>0</v>
      </c>
      <c r="H563" s="20">
        <f t="shared" si="15"/>
        <v>0</v>
      </c>
      <c r="I563" s="12"/>
    </row>
    <row r="564" spans="1:9" hidden="1">
      <c r="A564" s="11"/>
      <c r="B564" s="1"/>
      <c r="C564" s="36"/>
      <c r="D564" s="127"/>
      <c r="E564" s="128"/>
      <c r="F564" s="40" t="str">
        <f>VLOOKUP(C564,'[2]Acha Air Sales Price List'!$B$1:$D$65536,3,FALSE)</f>
        <v>first line keep open</v>
      </c>
      <c r="G564" s="19">
        <f>ROUND(IF(ISBLANK(C564),0,VLOOKUP(C564,'[2]Acha Air Sales Price List'!$B$1:$X$65536,12,FALSE)*$L$14),2)</f>
        <v>0</v>
      </c>
      <c r="H564" s="20">
        <f t="shared" si="15"/>
        <v>0</v>
      </c>
      <c r="I564" s="12"/>
    </row>
    <row r="565" spans="1:9" hidden="1">
      <c r="A565" s="11"/>
      <c r="B565" s="1"/>
      <c r="C565" s="36"/>
      <c r="D565" s="127"/>
      <c r="E565" s="128"/>
      <c r="F565" s="40" t="str">
        <f>VLOOKUP(C565,'[2]Acha Air Sales Price List'!$B$1:$D$65536,3,FALSE)</f>
        <v>first line keep open</v>
      </c>
      <c r="G565" s="19">
        <f>ROUND(IF(ISBLANK(C565),0,VLOOKUP(C565,'[2]Acha Air Sales Price List'!$B$1:$X$65536,12,FALSE)*$L$14),2)</f>
        <v>0</v>
      </c>
      <c r="H565" s="20">
        <f t="shared" si="15"/>
        <v>0</v>
      </c>
      <c r="I565" s="12"/>
    </row>
    <row r="566" spans="1:9" hidden="1">
      <c r="A566" s="11"/>
      <c r="B566" s="1"/>
      <c r="C566" s="36"/>
      <c r="D566" s="127"/>
      <c r="E566" s="128"/>
      <c r="F566" s="40" t="str">
        <f>VLOOKUP(C566,'[2]Acha Air Sales Price List'!$B$1:$D$65536,3,FALSE)</f>
        <v>first line keep open</v>
      </c>
      <c r="G566" s="19">
        <f>ROUND(IF(ISBLANK(C566),0,VLOOKUP(C566,'[2]Acha Air Sales Price List'!$B$1:$X$65536,12,FALSE)*$L$14),2)</f>
        <v>0</v>
      </c>
      <c r="H566" s="20">
        <f t="shared" ref="H566:H609" si="16">ROUND(IF(ISNUMBER(B566), G566*B566, 0),5)</f>
        <v>0</v>
      </c>
      <c r="I566" s="12"/>
    </row>
    <row r="567" spans="1:9" hidden="1">
      <c r="A567" s="11"/>
      <c r="B567" s="1"/>
      <c r="C567" s="36"/>
      <c r="D567" s="127"/>
      <c r="E567" s="128"/>
      <c r="F567" s="40" t="str">
        <f>VLOOKUP(C567,'[2]Acha Air Sales Price List'!$B$1:$D$65536,3,FALSE)</f>
        <v>first line keep open</v>
      </c>
      <c r="G567" s="19">
        <f>ROUND(IF(ISBLANK(C567),0,VLOOKUP(C567,'[2]Acha Air Sales Price List'!$B$1:$X$65536,12,FALSE)*$L$14),2)</f>
        <v>0</v>
      </c>
      <c r="H567" s="20">
        <f t="shared" si="16"/>
        <v>0</v>
      </c>
      <c r="I567" s="12"/>
    </row>
    <row r="568" spans="1:9" hidden="1">
      <c r="A568" s="11"/>
      <c r="B568" s="1"/>
      <c r="C568" s="36"/>
      <c r="D568" s="127"/>
      <c r="E568" s="128"/>
      <c r="F568" s="40" t="str">
        <f>VLOOKUP(C568,'[2]Acha Air Sales Price List'!$B$1:$D$65536,3,FALSE)</f>
        <v>first line keep open</v>
      </c>
      <c r="G568" s="19">
        <f>ROUND(IF(ISBLANK(C568),0,VLOOKUP(C568,'[2]Acha Air Sales Price List'!$B$1:$X$65536,12,FALSE)*$L$14),2)</f>
        <v>0</v>
      </c>
      <c r="H568" s="20">
        <f t="shared" si="16"/>
        <v>0</v>
      </c>
      <c r="I568" s="12"/>
    </row>
    <row r="569" spans="1:9" hidden="1">
      <c r="A569" s="11"/>
      <c r="B569" s="1"/>
      <c r="C569" s="36"/>
      <c r="D569" s="127"/>
      <c r="E569" s="128"/>
      <c r="F569" s="40" t="str">
        <f>VLOOKUP(C569,'[2]Acha Air Sales Price List'!$B$1:$D$65536,3,FALSE)</f>
        <v>first line keep open</v>
      </c>
      <c r="G569" s="19">
        <f>ROUND(IF(ISBLANK(C569),0,VLOOKUP(C569,'[2]Acha Air Sales Price List'!$B$1:$X$65536,12,FALSE)*$L$14),2)</f>
        <v>0</v>
      </c>
      <c r="H569" s="20">
        <f t="shared" si="16"/>
        <v>0</v>
      </c>
      <c r="I569" s="12"/>
    </row>
    <row r="570" spans="1:9" hidden="1">
      <c r="A570" s="11"/>
      <c r="B570" s="1"/>
      <c r="C570" s="36"/>
      <c r="D570" s="127"/>
      <c r="E570" s="128"/>
      <c r="F570" s="40" t="str">
        <f>VLOOKUP(C570,'[2]Acha Air Sales Price List'!$B$1:$D$65536,3,FALSE)</f>
        <v>first line keep open</v>
      </c>
      <c r="G570" s="19">
        <f>ROUND(IF(ISBLANK(C570),0,VLOOKUP(C570,'[2]Acha Air Sales Price List'!$B$1:$X$65536,12,FALSE)*$L$14),2)</f>
        <v>0</v>
      </c>
      <c r="H570" s="20">
        <f t="shared" si="16"/>
        <v>0</v>
      </c>
      <c r="I570" s="12"/>
    </row>
    <row r="571" spans="1:9" hidden="1">
      <c r="A571" s="11"/>
      <c r="B571" s="1"/>
      <c r="C571" s="36"/>
      <c r="D571" s="127"/>
      <c r="E571" s="128"/>
      <c r="F571" s="40" t="str">
        <f>VLOOKUP(C571,'[2]Acha Air Sales Price List'!$B$1:$D$65536,3,FALSE)</f>
        <v>first line keep open</v>
      </c>
      <c r="G571" s="19">
        <f>ROUND(IF(ISBLANK(C571),0,VLOOKUP(C571,'[2]Acha Air Sales Price List'!$B$1:$X$65536,12,FALSE)*$L$14),2)</f>
        <v>0</v>
      </c>
      <c r="H571" s="20">
        <f t="shared" si="16"/>
        <v>0</v>
      </c>
      <c r="I571" s="12"/>
    </row>
    <row r="572" spans="1:9" hidden="1">
      <c r="A572" s="11"/>
      <c r="B572" s="1"/>
      <c r="C572" s="36"/>
      <c r="D572" s="127"/>
      <c r="E572" s="128"/>
      <c r="F572" s="40" t="str">
        <f>VLOOKUP(C572,'[2]Acha Air Sales Price List'!$B$1:$D$65536,3,FALSE)</f>
        <v>first line keep open</v>
      </c>
      <c r="G572" s="19">
        <f>ROUND(IF(ISBLANK(C572),0,VLOOKUP(C572,'[2]Acha Air Sales Price List'!$B$1:$X$65536,12,FALSE)*$L$14),2)</f>
        <v>0</v>
      </c>
      <c r="H572" s="20">
        <f t="shared" si="16"/>
        <v>0</v>
      </c>
      <c r="I572" s="12"/>
    </row>
    <row r="573" spans="1:9" hidden="1">
      <c r="A573" s="11"/>
      <c r="B573" s="1"/>
      <c r="C573" s="36"/>
      <c r="D573" s="127"/>
      <c r="E573" s="128"/>
      <c r="F573" s="40" t="str">
        <f>VLOOKUP(C573,'[2]Acha Air Sales Price List'!$B$1:$D$65536,3,FALSE)</f>
        <v>first line keep open</v>
      </c>
      <c r="G573" s="19">
        <f>ROUND(IF(ISBLANK(C573),0,VLOOKUP(C573,'[2]Acha Air Sales Price List'!$B$1:$X$65536,12,FALSE)*$L$14),2)</f>
        <v>0</v>
      </c>
      <c r="H573" s="20">
        <f t="shared" si="16"/>
        <v>0</v>
      </c>
      <c r="I573" s="12"/>
    </row>
    <row r="574" spans="1:9" hidden="1">
      <c r="A574" s="11"/>
      <c r="B574" s="1"/>
      <c r="C574" s="36"/>
      <c r="D574" s="127"/>
      <c r="E574" s="128"/>
      <c r="F574" s="40" t="str">
        <f>VLOOKUP(C574,'[2]Acha Air Sales Price List'!$B$1:$D$65536,3,FALSE)</f>
        <v>first line keep open</v>
      </c>
      <c r="G574" s="19">
        <f>ROUND(IF(ISBLANK(C574),0,VLOOKUP(C574,'[2]Acha Air Sales Price List'!$B$1:$X$65536,12,FALSE)*$L$14),2)</f>
        <v>0</v>
      </c>
      <c r="H574" s="20">
        <f t="shared" si="16"/>
        <v>0</v>
      </c>
      <c r="I574" s="12"/>
    </row>
    <row r="575" spans="1:9" hidden="1">
      <c r="A575" s="11"/>
      <c r="B575" s="1"/>
      <c r="C575" s="36"/>
      <c r="D575" s="127"/>
      <c r="E575" s="128"/>
      <c r="F575" s="40" t="str">
        <f>VLOOKUP(C575,'[2]Acha Air Sales Price List'!$B$1:$D$65536,3,FALSE)</f>
        <v>first line keep open</v>
      </c>
      <c r="G575" s="19">
        <f>ROUND(IF(ISBLANK(C575),0,VLOOKUP(C575,'[2]Acha Air Sales Price List'!$B$1:$X$65536,12,FALSE)*$L$14),2)</f>
        <v>0</v>
      </c>
      <c r="H575" s="20">
        <f t="shared" si="16"/>
        <v>0</v>
      </c>
      <c r="I575" s="12"/>
    </row>
    <row r="576" spans="1:9" hidden="1">
      <c r="A576" s="11"/>
      <c r="B576" s="1"/>
      <c r="C576" s="36"/>
      <c r="D576" s="127"/>
      <c r="E576" s="128"/>
      <c r="F576" s="40" t="str">
        <f>VLOOKUP(C576,'[2]Acha Air Sales Price List'!$B$1:$D$65536,3,FALSE)</f>
        <v>first line keep open</v>
      </c>
      <c r="G576" s="19">
        <f>ROUND(IF(ISBLANK(C576),0,VLOOKUP(C576,'[2]Acha Air Sales Price List'!$B$1:$X$65536,12,FALSE)*$L$14),2)</f>
        <v>0</v>
      </c>
      <c r="H576" s="20">
        <f t="shared" si="16"/>
        <v>0</v>
      </c>
      <c r="I576" s="12"/>
    </row>
    <row r="577" spans="1:9" hidden="1">
      <c r="A577" s="11"/>
      <c r="B577" s="1"/>
      <c r="C577" s="36"/>
      <c r="D577" s="127"/>
      <c r="E577" s="128"/>
      <c r="F577" s="40" t="str">
        <f>VLOOKUP(C577,'[2]Acha Air Sales Price List'!$B$1:$D$65536,3,FALSE)</f>
        <v>first line keep open</v>
      </c>
      <c r="G577" s="19">
        <f>ROUND(IF(ISBLANK(C577),0,VLOOKUP(C577,'[2]Acha Air Sales Price List'!$B$1:$X$65536,12,FALSE)*$L$14),2)</f>
        <v>0</v>
      </c>
      <c r="H577" s="20">
        <f t="shared" si="16"/>
        <v>0</v>
      </c>
      <c r="I577" s="12"/>
    </row>
    <row r="578" spans="1:9" hidden="1">
      <c r="A578" s="11"/>
      <c r="B578" s="1"/>
      <c r="C578" s="36"/>
      <c r="D578" s="127"/>
      <c r="E578" s="128"/>
      <c r="F578" s="40" t="str">
        <f>VLOOKUP(C578,'[2]Acha Air Sales Price List'!$B$1:$D$65536,3,FALSE)</f>
        <v>first line keep open</v>
      </c>
      <c r="G578" s="19">
        <f>ROUND(IF(ISBLANK(C578),0,VLOOKUP(C578,'[2]Acha Air Sales Price List'!$B$1:$X$65536,12,FALSE)*$L$14),2)</f>
        <v>0</v>
      </c>
      <c r="H578" s="20">
        <f t="shared" si="16"/>
        <v>0</v>
      </c>
      <c r="I578" s="12"/>
    </row>
    <row r="579" spans="1:9" hidden="1">
      <c r="A579" s="11"/>
      <c r="B579" s="1"/>
      <c r="C579" s="36"/>
      <c r="D579" s="127"/>
      <c r="E579" s="128"/>
      <c r="F579" s="40" t="str">
        <f>VLOOKUP(C579,'[2]Acha Air Sales Price List'!$B$1:$D$65536,3,FALSE)</f>
        <v>first line keep open</v>
      </c>
      <c r="G579" s="19">
        <f>ROUND(IF(ISBLANK(C579),0,VLOOKUP(C579,'[2]Acha Air Sales Price List'!$B$1:$X$65536,12,FALSE)*$L$14),2)</f>
        <v>0</v>
      </c>
      <c r="H579" s="20">
        <f t="shared" si="16"/>
        <v>0</v>
      </c>
      <c r="I579" s="12"/>
    </row>
    <row r="580" spans="1:9" hidden="1">
      <c r="A580" s="11"/>
      <c r="B580" s="1"/>
      <c r="C580" s="36"/>
      <c r="D580" s="127"/>
      <c r="E580" s="128"/>
      <c r="F580" s="40" t="str">
        <f>VLOOKUP(C580,'[2]Acha Air Sales Price List'!$B$1:$D$65536,3,FALSE)</f>
        <v>first line keep open</v>
      </c>
      <c r="G580" s="19">
        <f>ROUND(IF(ISBLANK(C580),0,VLOOKUP(C580,'[2]Acha Air Sales Price List'!$B$1:$X$65536,12,FALSE)*$L$14),2)</f>
        <v>0</v>
      </c>
      <c r="H580" s="20">
        <f t="shared" si="16"/>
        <v>0</v>
      </c>
      <c r="I580" s="12"/>
    </row>
    <row r="581" spans="1:9" hidden="1">
      <c r="A581" s="11"/>
      <c r="B581" s="1"/>
      <c r="C581" s="37"/>
      <c r="D581" s="127"/>
      <c r="E581" s="128"/>
      <c r="F581" s="40" t="str">
        <f>VLOOKUP(C581,'[2]Acha Air Sales Price List'!$B$1:$D$65536,3,FALSE)</f>
        <v>first line keep open</v>
      </c>
      <c r="G581" s="19">
        <f>ROUND(IF(ISBLANK(C581),0,VLOOKUP(C581,'[2]Acha Air Sales Price List'!$B$1:$X$65536,12,FALSE)*$L$14),2)</f>
        <v>0</v>
      </c>
      <c r="H581" s="20">
        <f t="shared" si="16"/>
        <v>0</v>
      </c>
      <c r="I581" s="12"/>
    </row>
    <row r="582" spans="1:9" hidden="1">
      <c r="A582" s="11"/>
      <c r="B582" s="1"/>
      <c r="C582" s="36"/>
      <c r="D582" s="127"/>
      <c r="E582" s="128"/>
      <c r="F582" s="40" t="str">
        <f>VLOOKUP(C582,'[2]Acha Air Sales Price List'!$B$1:$D$65536,3,FALSE)</f>
        <v>first line keep open</v>
      </c>
      <c r="G582" s="19">
        <f>ROUND(IF(ISBLANK(C582),0,VLOOKUP(C582,'[2]Acha Air Sales Price List'!$B$1:$X$65536,12,FALSE)*$L$14),2)</f>
        <v>0</v>
      </c>
      <c r="H582" s="20">
        <f t="shared" si="16"/>
        <v>0</v>
      </c>
      <c r="I582" s="12"/>
    </row>
    <row r="583" spans="1:9" hidden="1">
      <c r="A583" s="11"/>
      <c r="B583" s="1"/>
      <c r="C583" s="36"/>
      <c r="D583" s="127"/>
      <c r="E583" s="128"/>
      <c r="F583" s="40" t="str">
        <f>VLOOKUP(C583,'[2]Acha Air Sales Price List'!$B$1:$D$65536,3,FALSE)</f>
        <v>first line keep open</v>
      </c>
      <c r="G583" s="19">
        <f>ROUND(IF(ISBLANK(C583),0,VLOOKUP(C583,'[2]Acha Air Sales Price List'!$B$1:$X$65536,12,FALSE)*$L$14),2)</f>
        <v>0</v>
      </c>
      <c r="H583" s="20">
        <f t="shared" si="16"/>
        <v>0</v>
      </c>
      <c r="I583" s="12"/>
    </row>
    <row r="584" spans="1:9" hidden="1">
      <c r="A584" s="11"/>
      <c r="B584" s="1"/>
      <c r="C584" s="36"/>
      <c r="D584" s="127"/>
      <c r="E584" s="128"/>
      <c r="F584" s="40" t="str">
        <f>VLOOKUP(C584,'[2]Acha Air Sales Price List'!$B$1:$D$65536,3,FALSE)</f>
        <v>first line keep open</v>
      </c>
      <c r="G584" s="19">
        <f>ROUND(IF(ISBLANK(C584),0,VLOOKUP(C584,'[2]Acha Air Sales Price List'!$B$1:$X$65536,12,FALSE)*$L$14),2)</f>
        <v>0</v>
      </c>
      <c r="H584" s="20">
        <f t="shared" si="16"/>
        <v>0</v>
      </c>
      <c r="I584" s="12"/>
    </row>
    <row r="585" spans="1:9" hidden="1">
      <c r="A585" s="11"/>
      <c r="B585" s="1"/>
      <c r="C585" s="36"/>
      <c r="D585" s="127"/>
      <c r="E585" s="128"/>
      <c r="F585" s="40" t="str">
        <f>VLOOKUP(C585,'[2]Acha Air Sales Price List'!$B$1:$D$65536,3,FALSE)</f>
        <v>first line keep open</v>
      </c>
      <c r="G585" s="19">
        <f>ROUND(IF(ISBLANK(C585),0,VLOOKUP(C585,'[2]Acha Air Sales Price List'!$B$1:$X$65536,12,FALSE)*$L$14),2)</f>
        <v>0</v>
      </c>
      <c r="H585" s="20">
        <f t="shared" si="16"/>
        <v>0</v>
      </c>
      <c r="I585" s="12"/>
    </row>
    <row r="586" spans="1:9" hidden="1">
      <c r="A586" s="11"/>
      <c r="B586" s="1"/>
      <c r="C586" s="36"/>
      <c r="D586" s="127"/>
      <c r="E586" s="128"/>
      <c r="F586" s="40" t="str">
        <f>VLOOKUP(C586,'[2]Acha Air Sales Price List'!$B$1:$D$65536,3,FALSE)</f>
        <v>first line keep open</v>
      </c>
      <c r="G586" s="19">
        <f>ROUND(IF(ISBLANK(C586),0,VLOOKUP(C586,'[2]Acha Air Sales Price List'!$B$1:$X$65536,12,FALSE)*$L$14),2)</f>
        <v>0</v>
      </c>
      <c r="H586" s="20">
        <f t="shared" si="16"/>
        <v>0</v>
      </c>
      <c r="I586" s="12"/>
    </row>
    <row r="587" spans="1:9" hidden="1">
      <c r="A587" s="11"/>
      <c r="B587" s="1"/>
      <c r="C587" s="36"/>
      <c r="D587" s="127"/>
      <c r="E587" s="128"/>
      <c r="F587" s="40" t="str">
        <f>VLOOKUP(C587,'[2]Acha Air Sales Price List'!$B$1:$D$65536,3,FALSE)</f>
        <v>first line keep open</v>
      </c>
      <c r="G587" s="19">
        <f>ROUND(IF(ISBLANK(C587),0,VLOOKUP(C587,'[2]Acha Air Sales Price List'!$B$1:$X$65536,12,FALSE)*$L$14),2)</f>
        <v>0</v>
      </c>
      <c r="H587" s="20">
        <f t="shared" si="16"/>
        <v>0</v>
      </c>
      <c r="I587" s="12"/>
    </row>
    <row r="588" spans="1:9" hidden="1">
      <c r="A588" s="11"/>
      <c r="B588" s="1"/>
      <c r="C588" s="36"/>
      <c r="D588" s="127"/>
      <c r="E588" s="128"/>
      <c r="F588" s="40" t="str">
        <f>VLOOKUP(C588,'[2]Acha Air Sales Price List'!$B$1:$D$65536,3,FALSE)</f>
        <v>first line keep open</v>
      </c>
      <c r="G588" s="19">
        <f>ROUND(IF(ISBLANK(C588),0,VLOOKUP(C588,'[2]Acha Air Sales Price List'!$B$1:$X$65536,12,FALSE)*$L$14),2)</f>
        <v>0</v>
      </c>
      <c r="H588" s="20">
        <f t="shared" si="16"/>
        <v>0</v>
      </c>
      <c r="I588" s="12"/>
    </row>
    <row r="589" spans="1:9" hidden="1">
      <c r="A589" s="11"/>
      <c r="B589" s="1"/>
      <c r="C589" s="36"/>
      <c r="D589" s="127"/>
      <c r="E589" s="128"/>
      <c r="F589" s="40" t="str">
        <f>VLOOKUP(C589,'[2]Acha Air Sales Price List'!$B$1:$D$65536,3,FALSE)</f>
        <v>first line keep open</v>
      </c>
      <c r="G589" s="19">
        <f>ROUND(IF(ISBLANK(C589),0,VLOOKUP(C589,'[2]Acha Air Sales Price List'!$B$1:$X$65536,12,FALSE)*$L$14),2)</f>
        <v>0</v>
      </c>
      <c r="H589" s="20">
        <f t="shared" si="16"/>
        <v>0</v>
      </c>
      <c r="I589" s="12"/>
    </row>
    <row r="590" spans="1:9" hidden="1">
      <c r="A590" s="11"/>
      <c r="B590" s="1"/>
      <c r="C590" s="36"/>
      <c r="D590" s="127"/>
      <c r="E590" s="128"/>
      <c r="F590" s="40" t="str">
        <f>VLOOKUP(C590,'[2]Acha Air Sales Price List'!$B$1:$D$65536,3,FALSE)</f>
        <v>first line keep open</v>
      </c>
      <c r="G590" s="19">
        <f>ROUND(IF(ISBLANK(C590),0,VLOOKUP(C590,'[2]Acha Air Sales Price List'!$B$1:$X$65536,12,FALSE)*$L$14),2)</f>
        <v>0</v>
      </c>
      <c r="H590" s="20">
        <f t="shared" si="16"/>
        <v>0</v>
      </c>
      <c r="I590" s="12"/>
    </row>
    <row r="591" spans="1:9" hidden="1">
      <c r="A591" s="11"/>
      <c r="B591" s="1"/>
      <c r="C591" s="36"/>
      <c r="D591" s="127"/>
      <c r="E591" s="128"/>
      <c r="F591" s="40" t="str">
        <f>VLOOKUP(C591,'[2]Acha Air Sales Price List'!$B$1:$D$65536,3,FALSE)</f>
        <v>first line keep open</v>
      </c>
      <c r="G591" s="19">
        <f>ROUND(IF(ISBLANK(C591),0,VLOOKUP(C591,'[2]Acha Air Sales Price List'!$B$1:$X$65536,12,FALSE)*$L$14),2)</f>
        <v>0</v>
      </c>
      <c r="H591" s="20">
        <f t="shared" si="16"/>
        <v>0</v>
      </c>
      <c r="I591" s="12"/>
    </row>
    <row r="592" spans="1:9" hidden="1">
      <c r="A592" s="11"/>
      <c r="B592" s="1"/>
      <c r="C592" s="36"/>
      <c r="D592" s="127"/>
      <c r="E592" s="128"/>
      <c r="F592" s="40" t="str">
        <f>VLOOKUP(C592,'[2]Acha Air Sales Price List'!$B$1:$D$65536,3,FALSE)</f>
        <v>first line keep open</v>
      </c>
      <c r="G592" s="19">
        <f>ROUND(IF(ISBLANK(C592),0,VLOOKUP(C592,'[2]Acha Air Sales Price List'!$B$1:$X$65536,12,FALSE)*$L$14),2)</f>
        <v>0</v>
      </c>
      <c r="H592" s="20">
        <f t="shared" si="16"/>
        <v>0</v>
      </c>
      <c r="I592" s="12"/>
    </row>
    <row r="593" spans="1:9" hidden="1">
      <c r="A593" s="11"/>
      <c r="B593" s="1"/>
      <c r="C593" s="36"/>
      <c r="D593" s="127"/>
      <c r="E593" s="128"/>
      <c r="F593" s="40" t="str">
        <f>VLOOKUP(C593,'[2]Acha Air Sales Price List'!$B$1:$D$65536,3,FALSE)</f>
        <v>first line keep open</v>
      </c>
      <c r="G593" s="19">
        <f>ROUND(IF(ISBLANK(C593),0,VLOOKUP(C593,'[2]Acha Air Sales Price List'!$B$1:$X$65536,12,FALSE)*$L$14),2)</f>
        <v>0</v>
      </c>
      <c r="H593" s="20">
        <f t="shared" si="16"/>
        <v>0</v>
      </c>
      <c r="I593" s="12"/>
    </row>
    <row r="594" spans="1:9" hidden="1">
      <c r="A594" s="11"/>
      <c r="B594" s="1"/>
      <c r="C594" s="36"/>
      <c r="D594" s="127"/>
      <c r="E594" s="128"/>
      <c r="F594" s="40" t="str">
        <f>VLOOKUP(C594,'[2]Acha Air Sales Price List'!$B$1:$D$65536,3,FALSE)</f>
        <v>first line keep open</v>
      </c>
      <c r="G594" s="19">
        <f>ROUND(IF(ISBLANK(C594),0,VLOOKUP(C594,'[2]Acha Air Sales Price List'!$B$1:$X$65536,12,FALSE)*$L$14),2)</f>
        <v>0</v>
      </c>
      <c r="H594" s="20">
        <f t="shared" si="16"/>
        <v>0</v>
      </c>
      <c r="I594" s="12"/>
    </row>
    <row r="595" spans="1:9" hidden="1">
      <c r="A595" s="11"/>
      <c r="B595" s="1"/>
      <c r="C595" s="36"/>
      <c r="D595" s="127"/>
      <c r="E595" s="128"/>
      <c r="F595" s="40" t="str">
        <f>VLOOKUP(C595,'[2]Acha Air Sales Price List'!$B$1:$D$65536,3,FALSE)</f>
        <v>first line keep open</v>
      </c>
      <c r="G595" s="19">
        <f>ROUND(IF(ISBLANK(C595),0,VLOOKUP(C595,'[2]Acha Air Sales Price List'!$B$1:$X$65536,12,FALSE)*$L$14),2)</f>
        <v>0</v>
      </c>
      <c r="H595" s="20">
        <f t="shared" si="16"/>
        <v>0</v>
      </c>
      <c r="I595" s="12"/>
    </row>
    <row r="596" spans="1:9" hidden="1">
      <c r="A596" s="11"/>
      <c r="B596" s="1"/>
      <c r="C596" s="36"/>
      <c r="D596" s="127"/>
      <c r="E596" s="128"/>
      <c r="F596" s="40" t="str">
        <f>VLOOKUP(C596,'[2]Acha Air Sales Price List'!$B$1:$D$65536,3,FALSE)</f>
        <v>first line keep open</v>
      </c>
      <c r="G596" s="19">
        <f>ROUND(IF(ISBLANK(C596),0,VLOOKUP(C596,'[2]Acha Air Sales Price List'!$B$1:$X$65536,12,FALSE)*$L$14),2)</f>
        <v>0</v>
      </c>
      <c r="H596" s="20">
        <f t="shared" si="16"/>
        <v>0</v>
      </c>
      <c r="I596" s="12"/>
    </row>
    <row r="597" spans="1:9" hidden="1">
      <c r="A597" s="11"/>
      <c r="B597" s="1"/>
      <c r="C597" s="36"/>
      <c r="D597" s="127"/>
      <c r="E597" s="128"/>
      <c r="F597" s="40" t="str">
        <f>VLOOKUP(C597,'[2]Acha Air Sales Price List'!$B$1:$D$65536,3,FALSE)</f>
        <v>first line keep open</v>
      </c>
      <c r="G597" s="19">
        <f>ROUND(IF(ISBLANK(C597),0,VLOOKUP(C597,'[2]Acha Air Sales Price List'!$B$1:$X$65536,12,FALSE)*$L$14),2)</f>
        <v>0</v>
      </c>
      <c r="H597" s="20">
        <f t="shared" si="16"/>
        <v>0</v>
      </c>
      <c r="I597" s="12"/>
    </row>
    <row r="598" spans="1:9" hidden="1">
      <c r="A598" s="11"/>
      <c r="B598" s="1"/>
      <c r="C598" s="36"/>
      <c r="D598" s="127"/>
      <c r="E598" s="128"/>
      <c r="F598" s="40" t="str">
        <f>VLOOKUP(C598,'[2]Acha Air Sales Price List'!$B$1:$D$65536,3,FALSE)</f>
        <v>first line keep open</v>
      </c>
      <c r="G598" s="19">
        <f>ROUND(IF(ISBLANK(C598),0,VLOOKUP(C598,'[2]Acha Air Sales Price List'!$B$1:$X$65536,12,FALSE)*$L$14),2)</f>
        <v>0</v>
      </c>
      <c r="H598" s="20">
        <f t="shared" si="16"/>
        <v>0</v>
      </c>
      <c r="I598" s="12"/>
    </row>
    <row r="599" spans="1:9" hidden="1">
      <c r="A599" s="11"/>
      <c r="B599" s="1"/>
      <c r="C599" s="36"/>
      <c r="D599" s="127"/>
      <c r="E599" s="128"/>
      <c r="F599" s="40" t="str">
        <f>VLOOKUP(C599,'[2]Acha Air Sales Price List'!$B$1:$D$65536,3,FALSE)</f>
        <v>first line keep open</v>
      </c>
      <c r="G599" s="19">
        <f>ROUND(IF(ISBLANK(C599),0,VLOOKUP(C599,'[2]Acha Air Sales Price List'!$B$1:$X$65536,12,FALSE)*$L$14),2)</f>
        <v>0</v>
      </c>
      <c r="H599" s="20">
        <f t="shared" si="16"/>
        <v>0</v>
      </c>
      <c r="I599" s="12"/>
    </row>
    <row r="600" spans="1:9" hidden="1">
      <c r="A600" s="11"/>
      <c r="B600" s="1"/>
      <c r="C600" s="36"/>
      <c r="D600" s="127"/>
      <c r="E600" s="128"/>
      <c r="F600" s="40" t="str">
        <f>VLOOKUP(C600,'[2]Acha Air Sales Price List'!$B$1:$D$65536,3,FALSE)</f>
        <v>first line keep open</v>
      </c>
      <c r="G600" s="19">
        <f>ROUND(IF(ISBLANK(C600),0,VLOOKUP(C600,'[2]Acha Air Sales Price List'!$B$1:$X$65536,12,FALSE)*$L$14),2)</f>
        <v>0</v>
      </c>
      <c r="H600" s="20">
        <f t="shared" si="16"/>
        <v>0</v>
      </c>
      <c r="I600" s="12"/>
    </row>
    <row r="601" spans="1:9" hidden="1">
      <c r="A601" s="11"/>
      <c r="B601" s="1"/>
      <c r="C601" s="36"/>
      <c r="D601" s="127"/>
      <c r="E601" s="128"/>
      <c r="F601" s="40" t="str">
        <f>VLOOKUP(C601,'[2]Acha Air Sales Price List'!$B$1:$D$65536,3,FALSE)</f>
        <v>first line keep open</v>
      </c>
      <c r="G601" s="19">
        <f>ROUND(IF(ISBLANK(C601),0,VLOOKUP(C601,'[2]Acha Air Sales Price List'!$B$1:$X$65536,12,FALSE)*$L$14),2)</f>
        <v>0</v>
      </c>
      <c r="H601" s="20">
        <f t="shared" si="16"/>
        <v>0</v>
      </c>
      <c r="I601" s="12"/>
    </row>
    <row r="602" spans="1:9" hidden="1">
      <c r="A602" s="11"/>
      <c r="B602" s="1"/>
      <c r="C602" s="36"/>
      <c r="D602" s="127"/>
      <c r="E602" s="128"/>
      <c r="F602" s="40" t="str">
        <f>VLOOKUP(C602,'[2]Acha Air Sales Price List'!$B$1:$D$65536,3,FALSE)</f>
        <v>first line keep open</v>
      </c>
      <c r="G602" s="19">
        <f>ROUND(IF(ISBLANK(C602),0,VLOOKUP(C602,'[2]Acha Air Sales Price List'!$B$1:$X$65536,12,FALSE)*$L$14),2)</f>
        <v>0</v>
      </c>
      <c r="H602" s="20">
        <f t="shared" si="16"/>
        <v>0</v>
      </c>
      <c r="I602" s="12"/>
    </row>
    <row r="603" spans="1:9" hidden="1">
      <c r="A603" s="11"/>
      <c r="B603" s="1"/>
      <c r="C603" s="36"/>
      <c r="D603" s="127"/>
      <c r="E603" s="128"/>
      <c r="F603" s="40" t="str">
        <f>VLOOKUP(C603,'[2]Acha Air Sales Price List'!$B$1:$D$65536,3,FALSE)</f>
        <v>first line keep open</v>
      </c>
      <c r="G603" s="19">
        <f>ROUND(IF(ISBLANK(C603),0,VLOOKUP(C603,'[2]Acha Air Sales Price List'!$B$1:$X$65536,12,FALSE)*$L$14),2)</f>
        <v>0</v>
      </c>
      <c r="H603" s="20">
        <f t="shared" si="16"/>
        <v>0</v>
      </c>
      <c r="I603" s="12"/>
    </row>
    <row r="604" spans="1:9" hidden="1">
      <c r="A604" s="11"/>
      <c r="B604" s="1"/>
      <c r="C604" s="36"/>
      <c r="D604" s="127"/>
      <c r="E604" s="128"/>
      <c r="F604" s="40" t="str">
        <f>VLOOKUP(C604,'[2]Acha Air Sales Price List'!$B$1:$D$65536,3,FALSE)</f>
        <v>first line keep open</v>
      </c>
      <c r="G604" s="19">
        <f>ROUND(IF(ISBLANK(C604),0,VLOOKUP(C604,'[2]Acha Air Sales Price List'!$B$1:$X$65536,12,FALSE)*$L$14),2)</f>
        <v>0</v>
      </c>
      <c r="H604" s="20">
        <f t="shared" si="16"/>
        <v>0</v>
      </c>
      <c r="I604" s="12"/>
    </row>
    <row r="605" spans="1:9" hidden="1">
      <c r="A605" s="11"/>
      <c r="B605" s="1"/>
      <c r="C605" s="36"/>
      <c r="D605" s="127"/>
      <c r="E605" s="128"/>
      <c r="F605" s="40" t="str">
        <f>VLOOKUP(C605,'[2]Acha Air Sales Price List'!$B$1:$D$65536,3,FALSE)</f>
        <v>first line keep open</v>
      </c>
      <c r="G605" s="19">
        <f>ROUND(IF(ISBLANK(C605),0,VLOOKUP(C605,'[2]Acha Air Sales Price List'!$B$1:$X$65536,12,FALSE)*$L$14),2)</f>
        <v>0</v>
      </c>
      <c r="H605" s="20">
        <f t="shared" si="16"/>
        <v>0</v>
      </c>
      <c r="I605" s="12"/>
    </row>
    <row r="606" spans="1:9" hidden="1">
      <c r="A606" s="11"/>
      <c r="B606" s="1"/>
      <c r="C606" s="36"/>
      <c r="D606" s="127"/>
      <c r="E606" s="128"/>
      <c r="F606" s="40" t="str">
        <f>VLOOKUP(C606,'[2]Acha Air Sales Price List'!$B$1:$D$65536,3,FALSE)</f>
        <v>first line keep open</v>
      </c>
      <c r="G606" s="19">
        <f>ROUND(IF(ISBLANK(C606),0,VLOOKUP(C606,'[2]Acha Air Sales Price List'!$B$1:$X$65536,12,FALSE)*$L$14),2)</f>
        <v>0</v>
      </c>
      <c r="H606" s="20">
        <f t="shared" si="16"/>
        <v>0</v>
      </c>
      <c r="I606" s="12"/>
    </row>
    <row r="607" spans="1:9" hidden="1">
      <c r="A607" s="11"/>
      <c r="B607" s="1"/>
      <c r="C607" s="36"/>
      <c r="D607" s="127"/>
      <c r="E607" s="128"/>
      <c r="F607" s="40" t="str">
        <f>VLOOKUP(C607,'[2]Acha Air Sales Price List'!$B$1:$D$65536,3,FALSE)</f>
        <v>first line keep open</v>
      </c>
      <c r="G607" s="19">
        <f>ROUND(IF(ISBLANK(C607),0,VLOOKUP(C607,'[2]Acha Air Sales Price List'!$B$1:$X$65536,12,FALSE)*$L$14),2)</f>
        <v>0</v>
      </c>
      <c r="H607" s="20">
        <f t="shared" si="16"/>
        <v>0</v>
      </c>
      <c r="I607" s="12"/>
    </row>
    <row r="608" spans="1:9" hidden="1">
      <c r="A608" s="11"/>
      <c r="B608" s="1"/>
      <c r="C608" s="36"/>
      <c r="D608" s="127"/>
      <c r="E608" s="128"/>
      <c r="F608" s="40" t="str">
        <f>VLOOKUP(C608,'[2]Acha Air Sales Price List'!$B$1:$D$65536,3,FALSE)</f>
        <v>first line keep open</v>
      </c>
      <c r="G608" s="19">
        <f>ROUND(IF(ISBLANK(C608),0,VLOOKUP(C608,'[2]Acha Air Sales Price List'!$B$1:$X$65536,12,FALSE)*$L$14),2)</f>
        <v>0</v>
      </c>
      <c r="H608" s="20">
        <f t="shared" si="16"/>
        <v>0</v>
      </c>
      <c r="I608" s="12"/>
    </row>
    <row r="609" spans="1:9" hidden="1">
      <c r="A609" s="11"/>
      <c r="B609" s="1"/>
      <c r="C609" s="37"/>
      <c r="D609" s="127"/>
      <c r="E609" s="128"/>
      <c r="F609" s="40" t="str">
        <f>VLOOKUP(C609,'[2]Acha Air Sales Price List'!$B$1:$D$65536,3,FALSE)</f>
        <v>first line keep open</v>
      </c>
      <c r="G609" s="19">
        <f>ROUND(IF(ISBLANK(C609),0,VLOOKUP(C609,'[2]Acha Air Sales Price List'!$B$1:$X$65536,12,FALSE)*$L$14),2)</f>
        <v>0</v>
      </c>
      <c r="H609" s="20">
        <f t="shared" si="16"/>
        <v>0</v>
      </c>
      <c r="I609" s="12"/>
    </row>
    <row r="610" spans="1:9" hidden="1">
      <c r="A610" s="11"/>
      <c r="B610" s="1"/>
      <c r="C610" s="36"/>
      <c r="D610" s="127"/>
      <c r="E610" s="128"/>
      <c r="F610" s="40" t="str">
        <f>VLOOKUP(C610,'[2]Acha Air Sales Price List'!$B$1:$D$65536,3,FALSE)</f>
        <v>first line keep open</v>
      </c>
      <c r="G610" s="19">
        <f>ROUND(IF(ISBLANK(C610),0,VLOOKUP(C610,'[2]Acha Air Sales Price List'!$B$1:$X$65536,12,FALSE)*$L$14),2)</f>
        <v>0</v>
      </c>
      <c r="H610" s="20">
        <f t="shared" ref="H610:H621" si="17">ROUND(IF(ISNUMBER(B610), G610*B610, 0),5)</f>
        <v>0</v>
      </c>
      <c r="I610" s="12"/>
    </row>
    <row r="611" spans="1:9" hidden="1">
      <c r="A611" s="11"/>
      <c r="B611" s="1"/>
      <c r="C611" s="36"/>
      <c r="D611" s="127"/>
      <c r="E611" s="128"/>
      <c r="F611" s="40" t="str">
        <f>VLOOKUP(C611,'[2]Acha Air Sales Price List'!$B$1:$D$65536,3,FALSE)</f>
        <v>first line keep open</v>
      </c>
      <c r="G611" s="19">
        <f>ROUND(IF(ISBLANK(C611),0,VLOOKUP(C611,'[2]Acha Air Sales Price List'!$B$1:$X$65536,12,FALSE)*$L$14),2)</f>
        <v>0</v>
      </c>
      <c r="H611" s="20">
        <f t="shared" si="17"/>
        <v>0</v>
      </c>
      <c r="I611" s="12"/>
    </row>
    <row r="612" spans="1:9" hidden="1">
      <c r="A612" s="11"/>
      <c r="B612" s="1"/>
      <c r="C612" s="36"/>
      <c r="D612" s="127"/>
      <c r="E612" s="128"/>
      <c r="F612" s="40" t="str">
        <f>VLOOKUP(C612,'[2]Acha Air Sales Price List'!$B$1:$D$65536,3,FALSE)</f>
        <v>first line keep open</v>
      </c>
      <c r="G612" s="19">
        <f>ROUND(IF(ISBLANK(C612),0,VLOOKUP(C612,'[2]Acha Air Sales Price List'!$B$1:$X$65536,12,FALSE)*$L$14),2)</f>
        <v>0</v>
      </c>
      <c r="H612" s="20">
        <f t="shared" si="17"/>
        <v>0</v>
      </c>
      <c r="I612" s="12"/>
    </row>
    <row r="613" spans="1:9" hidden="1">
      <c r="A613" s="11"/>
      <c r="B613" s="1"/>
      <c r="C613" s="36"/>
      <c r="D613" s="127"/>
      <c r="E613" s="128"/>
      <c r="F613" s="40" t="str">
        <f>VLOOKUP(C613,'[2]Acha Air Sales Price List'!$B$1:$D$65536,3,FALSE)</f>
        <v>first line keep open</v>
      </c>
      <c r="G613" s="19">
        <f>ROUND(IF(ISBLANK(C613),0,VLOOKUP(C613,'[2]Acha Air Sales Price List'!$B$1:$X$65536,12,FALSE)*$L$14),2)</f>
        <v>0</v>
      </c>
      <c r="H613" s="20">
        <f t="shared" si="17"/>
        <v>0</v>
      </c>
      <c r="I613" s="12"/>
    </row>
    <row r="614" spans="1:9" hidden="1">
      <c r="A614" s="11"/>
      <c r="B614" s="1"/>
      <c r="C614" s="36"/>
      <c r="D614" s="127"/>
      <c r="E614" s="128"/>
      <c r="F614" s="40" t="str">
        <f>VLOOKUP(C614,'[2]Acha Air Sales Price List'!$B$1:$D$65536,3,FALSE)</f>
        <v>first line keep open</v>
      </c>
      <c r="G614" s="19">
        <f>ROUND(IF(ISBLANK(C614),0,VLOOKUP(C614,'[2]Acha Air Sales Price List'!$B$1:$X$65536,12,FALSE)*$L$14),2)</f>
        <v>0</v>
      </c>
      <c r="H614" s="20">
        <f t="shared" si="17"/>
        <v>0</v>
      </c>
      <c r="I614" s="12"/>
    </row>
    <row r="615" spans="1:9" hidden="1">
      <c r="A615" s="11"/>
      <c r="B615" s="1"/>
      <c r="C615" s="36"/>
      <c r="D615" s="127"/>
      <c r="E615" s="128"/>
      <c r="F615" s="40" t="str">
        <f>VLOOKUP(C615,'[2]Acha Air Sales Price List'!$B$1:$D$65536,3,FALSE)</f>
        <v>first line keep open</v>
      </c>
      <c r="G615" s="19">
        <f>ROUND(IF(ISBLANK(C615),0,VLOOKUP(C615,'[2]Acha Air Sales Price List'!$B$1:$X$65536,12,FALSE)*$L$14),2)</f>
        <v>0</v>
      </c>
      <c r="H615" s="20">
        <f t="shared" si="17"/>
        <v>0</v>
      </c>
      <c r="I615" s="12"/>
    </row>
    <row r="616" spans="1:9" hidden="1">
      <c r="A616" s="11"/>
      <c r="B616" s="1"/>
      <c r="C616" s="36"/>
      <c r="D616" s="127"/>
      <c r="E616" s="128"/>
      <c r="F616" s="40" t="str">
        <f>VLOOKUP(C616,'[2]Acha Air Sales Price List'!$B$1:$D$65536,3,FALSE)</f>
        <v>first line keep open</v>
      </c>
      <c r="G616" s="19">
        <f>ROUND(IF(ISBLANK(C616),0,VLOOKUP(C616,'[2]Acha Air Sales Price List'!$B$1:$X$65536,12,FALSE)*$L$14),2)</f>
        <v>0</v>
      </c>
      <c r="H616" s="20">
        <f t="shared" si="17"/>
        <v>0</v>
      </c>
      <c r="I616" s="12"/>
    </row>
    <row r="617" spans="1:9" hidden="1">
      <c r="A617" s="11"/>
      <c r="B617" s="1"/>
      <c r="C617" s="36"/>
      <c r="D617" s="127"/>
      <c r="E617" s="128"/>
      <c r="F617" s="40" t="str">
        <f>VLOOKUP(C617,'[2]Acha Air Sales Price List'!$B$1:$D$65536,3,FALSE)</f>
        <v>first line keep open</v>
      </c>
      <c r="G617" s="19">
        <f>ROUND(IF(ISBLANK(C617),0,VLOOKUP(C617,'[2]Acha Air Sales Price List'!$B$1:$X$65536,12,FALSE)*$L$14),2)</f>
        <v>0</v>
      </c>
      <c r="H617" s="20">
        <f t="shared" si="17"/>
        <v>0</v>
      </c>
      <c r="I617" s="12"/>
    </row>
    <row r="618" spans="1:9" hidden="1">
      <c r="A618" s="11"/>
      <c r="B618" s="1"/>
      <c r="C618" s="36"/>
      <c r="D618" s="127"/>
      <c r="E618" s="128"/>
      <c r="F618" s="40" t="str">
        <f>VLOOKUP(C618,'[2]Acha Air Sales Price List'!$B$1:$D$65536,3,FALSE)</f>
        <v>first line keep open</v>
      </c>
      <c r="G618" s="19">
        <f>ROUND(IF(ISBLANK(C618),0,VLOOKUP(C618,'[2]Acha Air Sales Price List'!$B$1:$X$65536,12,FALSE)*$L$14),2)</f>
        <v>0</v>
      </c>
      <c r="H618" s="20">
        <f t="shared" si="17"/>
        <v>0</v>
      </c>
      <c r="I618" s="12"/>
    </row>
    <row r="619" spans="1:9" hidden="1">
      <c r="A619" s="11"/>
      <c r="B619" s="1"/>
      <c r="C619" s="36"/>
      <c r="D619" s="127"/>
      <c r="E619" s="128"/>
      <c r="F619" s="40" t="str">
        <f>VLOOKUP(C619,'[2]Acha Air Sales Price List'!$B$1:$D$65536,3,FALSE)</f>
        <v>first line keep open</v>
      </c>
      <c r="G619" s="19">
        <f>ROUND(IF(ISBLANK(C619),0,VLOOKUP(C619,'[2]Acha Air Sales Price List'!$B$1:$X$65536,12,FALSE)*$L$14),2)</f>
        <v>0</v>
      </c>
      <c r="H619" s="20">
        <f t="shared" si="17"/>
        <v>0</v>
      </c>
      <c r="I619" s="12"/>
    </row>
    <row r="620" spans="1:9" hidden="1">
      <c r="A620" s="11"/>
      <c r="B620" s="1"/>
      <c r="C620" s="36"/>
      <c r="D620" s="127"/>
      <c r="E620" s="128"/>
      <c r="F620" s="40" t="str">
        <f>VLOOKUP(C620,'[2]Acha Air Sales Price List'!$B$1:$D$65536,3,FALSE)</f>
        <v>first line keep open</v>
      </c>
      <c r="G620" s="19">
        <f>ROUND(IF(ISBLANK(C620),0,VLOOKUP(C620,'[2]Acha Air Sales Price List'!$B$1:$X$65536,12,FALSE)*$L$14),2)</f>
        <v>0</v>
      </c>
      <c r="H620" s="20">
        <f t="shared" si="17"/>
        <v>0</v>
      </c>
      <c r="I620" s="12"/>
    </row>
    <row r="621" spans="1:9" hidden="1">
      <c r="A621" s="11"/>
      <c r="B621" s="1"/>
      <c r="C621" s="36"/>
      <c r="D621" s="127"/>
      <c r="E621" s="128"/>
      <c r="F621" s="40" t="str">
        <f>VLOOKUP(C621,'[2]Acha Air Sales Price List'!$B$1:$D$65536,3,FALSE)</f>
        <v>first line keep open</v>
      </c>
      <c r="G621" s="19">
        <f>ROUND(IF(ISBLANK(C621),0,VLOOKUP(C621,'[2]Acha Air Sales Price List'!$B$1:$X$65536,12,FALSE)*$L$14),2)</f>
        <v>0</v>
      </c>
      <c r="H621" s="20">
        <f t="shared" si="17"/>
        <v>0</v>
      </c>
      <c r="I621" s="12"/>
    </row>
    <row r="622" spans="1:9" hidden="1">
      <c r="A622" s="11"/>
      <c r="B622" s="1"/>
      <c r="C622" s="36"/>
      <c r="D622" s="127"/>
      <c r="E622" s="128"/>
      <c r="F622" s="40" t="str">
        <f>VLOOKUP(C622,'[2]Acha Air Sales Price List'!$B$1:$D$65536,3,FALSE)</f>
        <v>first line keep open</v>
      </c>
      <c r="G622" s="19">
        <f>ROUND(IF(ISBLANK(C622),0,VLOOKUP(C622,'[2]Acha Air Sales Price List'!$B$1:$X$65536,12,FALSE)*$L$14),2)</f>
        <v>0</v>
      </c>
      <c r="H622" s="20">
        <f t="shared" ref="H622:H665" si="18">ROUND(IF(ISNUMBER(B622), G622*B622, 0),5)</f>
        <v>0</v>
      </c>
      <c r="I622" s="12"/>
    </row>
    <row r="623" spans="1:9" hidden="1">
      <c r="A623" s="11"/>
      <c r="B623" s="1"/>
      <c r="C623" s="36"/>
      <c r="D623" s="127"/>
      <c r="E623" s="128"/>
      <c r="F623" s="40" t="str">
        <f>VLOOKUP(C623,'[2]Acha Air Sales Price List'!$B$1:$D$65536,3,FALSE)</f>
        <v>first line keep open</v>
      </c>
      <c r="G623" s="19">
        <f>ROUND(IF(ISBLANK(C623),0,VLOOKUP(C623,'[2]Acha Air Sales Price List'!$B$1:$X$65536,12,FALSE)*$L$14),2)</f>
        <v>0</v>
      </c>
      <c r="H623" s="20">
        <f t="shared" si="18"/>
        <v>0</v>
      </c>
      <c r="I623" s="12"/>
    </row>
    <row r="624" spans="1:9" hidden="1">
      <c r="A624" s="11"/>
      <c r="B624" s="1"/>
      <c r="C624" s="36"/>
      <c r="D624" s="127"/>
      <c r="E624" s="128"/>
      <c r="F624" s="40" t="str">
        <f>VLOOKUP(C624,'[2]Acha Air Sales Price List'!$B$1:$D$65536,3,FALSE)</f>
        <v>first line keep open</v>
      </c>
      <c r="G624" s="19">
        <f>ROUND(IF(ISBLANK(C624),0,VLOOKUP(C624,'[2]Acha Air Sales Price List'!$B$1:$X$65536,12,FALSE)*$L$14),2)</f>
        <v>0</v>
      </c>
      <c r="H624" s="20">
        <f t="shared" si="18"/>
        <v>0</v>
      </c>
      <c r="I624" s="12"/>
    </row>
    <row r="625" spans="1:9" hidden="1">
      <c r="A625" s="11"/>
      <c r="B625" s="1"/>
      <c r="C625" s="37"/>
      <c r="D625" s="127"/>
      <c r="E625" s="128"/>
      <c r="F625" s="40" t="str">
        <f>VLOOKUP(C625,'[2]Acha Air Sales Price List'!$B$1:$D$65536,3,FALSE)</f>
        <v>first line keep open</v>
      </c>
      <c r="G625" s="19">
        <f>ROUND(IF(ISBLANK(C625),0,VLOOKUP(C625,'[2]Acha Air Sales Price List'!$B$1:$X$65536,12,FALSE)*$L$14),2)</f>
        <v>0</v>
      </c>
      <c r="H625" s="20">
        <f t="shared" si="18"/>
        <v>0</v>
      </c>
      <c r="I625" s="12"/>
    </row>
    <row r="626" spans="1:9" hidden="1">
      <c r="A626" s="11"/>
      <c r="B626" s="1"/>
      <c r="C626" s="37"/>
      <c r="D626" s="127"/>
      <c r="E626" s="128"/>
      <c r="F626" s="40" t="str">
        <f>VLOOKUP(C626,'[2]Acha Air Sales Price List'!$B$1:$D$65536,3,FALSE)</f>
        <v>first line keep open</v>
      </c>
      <c r="G626" s="19">
        <f>ROUND(IF(ISBLANK(C626),0,VLOOKUP(C626,'[2]Acha Air Sales Price List'!$B$1:$X$65536,12,FALSE)*$L$14),2)</f>
        <v>0</v>
      </c>
      <c r="H626" s="20">
        <f t="shared" si="18"/>
        <v>0</v>
      </c>
      <c r="I626" s="12"/>
    </row>
    <row r="627" spans="1:9" hidden="1">
      <c r="A627" s="11"/>
      <c r="B627" s="1"/>
      <c r="C627" s="36"/>
      <c r="D627" s="127"/>
      <c r="E627" s="128"/>
      <c r="F627" s="40" t="str">
        <f>VLOOKUP(C627,'[2]Acha Air Sales Price List'!$B$1:$D$65536,3,FALSE)</f>
        <v>first line keep open</v>
      </c>
      <c r="G627" s="19">
        <f>ROUND(IF(ISBLANK(C627),0,VLOOKUP(C627,'[2]Acha Air Sales Price List'!$B$1:$X$65536,12,FALSE)*$L$14),2)</f>
        <v>0</v>
      </c>
      <c r="H627" s="20">
        <f t="shared" si="18"/>
        <v>0</v>
      </c>
      <c r="I627" s="12"/>
    </row>
    <row r="628" spans="1:9" hidden="1">
      <c r="A628" s="11"/>
      <c r="B628" s="1"/>
      <c r="C628" s="36"/>
      <c r="D628" s="127"/>
      <c r="E628" s="128"/>
      <c r="F628" s="40" t="str">
        <f>VLOOKUP(C628,'[2]Acha Air Sales Price List'!$B$1:$D$65536,3,FALSE)</f>
        <v>first line keep open</v>
      </c>
      <c r="G628" s="19">
        <f>ROUND(IF(ISBLANK(C628),0,VLOOKUP(C628,'[2]Acha Air Sales Price List'!$B$1:$X$65536,12,FALSE)*$L$14),2)</f>
        <v>0</v>
      </c>
      <c r="H628" s="20">
        <f t="shared" si="18"/>
        <v>0</v>
      </c>
      <c r="I628" s="12"/>
    </row>
    <row r="629" spans="1:9" hidden="1">
      <c r="A629" s="11"/>
      <c r="B629" s="1"/>
      <c r="C629" s="36"/>
      <c r="D629" s="127"/>
      <c r="E629" s="128"/>
      <c r="F629" s="40" t="str">
        <f>VLOOKUP(C629,'[2]Acha Air Sales Price List'!$B$1:$D$65536,3,FALSE)</f>
        <v>first line keep open</v>
      </c>
      <c r="G629" s="19">
        <f>ROUND(IF(ISBLANK(C629),0,VLOOKUP(C629,'[2]Acha Air Sales Price List'!$B$1:$X$65536,12,FALSE)*$L$14),2)</f>
        <v>0</v>
      </c>
      <c r="H629" s="20">
        <f t="shared" si="18"/>
        <v>0</v>
      </c>
      <c r="I629" s="12"/>
    </row>
    <row r="630" spans="1:9" hidden="1">
      <c r="A630" s="11"/>
      <c r="B630" s="1"/>
      <c r="C630" s="36"/>
      <c r="D630" s="127"/>
      <c r="E630" s="128"/>
      <c r="F630" s="40" t="str">
        <f>VLOOKUP(C630,'[2]Acha Air Sales Price List'!$B$1:$D$65536,3,FALSE)</f>
        <v>first line keep open</v>
      </c>
      <c r="G630" s="19">
        <f>ROUND(IF(ISBLANK(C630),0,VLOOKUP(C630,'[2]Acha Air Sales Price List'!$B$1:$X$65536,12,FALSE)*$L$14),2)</f>
        <v>0</v>
      </c>
      <c r="H630" s="20">
        <f t="shared" si="18"/>
        <v>0</v>
      </c>
      <c r="I630" s="12"/>
    </row>
    <row r="631" spans="1:9" hidden="1">
      <c r="A631" s="11"/>
      <c r="B631" s="1"/>
      <c r="C631" s="36"/>
      <c r="D631" s="127"/>
      <c r="E631" s="128"/>
      <c r="F631" s="40" t="str">
        <f>VLOOKUP(C631,'[2]Acha Air Sales Price List'!$B$1:$D$65536,3,FALSE)</f>
        <v>first line keep open</v>
      </c>
      <c r="G631" s="19">
        <f>ROUND(IF(ISBLANK(C631),0,VLOOKUP(C631,'[2]Acha Air Sales Price List'!$B$1:$X$65536,12,FALSE)*$L$14),2)</f>
        <v>0</v>
      </c>
      <c r="H631" s="20">
        <f t="shared" si="18"/>
        <v>0</v>
      </c>
      <c r="I631" s="12"/>
    </row>
    <row r="632" spans="1:9" hidden="1">
      <c r="A632" s="11"/>
      <c r="B632" s="1"/>
      <c r="C632" s="36"/>
      <c r="D632" s="127"/>
      <c r="E632" s="128"/>
      <c r="F632" s="40" t="str">
        <f>VLOOKUP(C632,'[2]Acha Air Sales Price List'!$B$1:$D$65536,3,FALSE)</f>
        <v>first line keep open</v>
      </c>
      <c r="G632" s="19">
        <f>ROUND(IF(ISBLANK(C632),0,VLOOKUP(C632,'[2]Acha Air Sales Price List'!$B$1:$X$65536,12,FALSE)*$L$14),2)</f>
        <v>0</v>
      </c>
      <c r="H632" s="20">
        <f t="shared" si="18"/>
        <v>0</v>
      </c>
      <c r="I632" s="12"/>
    </row>
    <row r="633" spans="1:9" hidden="1">
      <c r="A633" s="11"/>
      <c r="B633" s="1"/>
      <c r="C633" s="36"/>
      <c r="D633" s="127"/>
      <c r="E633" s="128"/>
      <c r="F633" s="40" t="str">
        <f>VLOOKUP(C633,'[2]Acha Air Sales Price List'!$B$1:$D$65536,3,FALSE)</f>
        <v>first line keep open</v>
      </c>
      <c r="G633" s="19">
        <f>ROUND(IF(ISBLANK(C633),0,VLOOKUP(C633,'[2]Acha Air Sales Price List'!$B$1:$X$65536,12,FALSE)*$L$14),2)</f>
        <v>0</v>
      </c>
      <c r="H633" s="20">
        <f t="shared" si="18"/>
        <v>0</v>
      </c>
      <c r="I633" s="12"/>
    </row>
    <row r="634" spans="1:9" hidden="1">
      <c r="A634" s="11"/>
      <c r="B634" s="1"/>
      <c r="C634" s="36"/>
      <c r="D634" s="127"/>
      <c r="E634" s="128"/>
      <c r="F634" s="40" t="str">
        <f>VLOOKUP(C634,'[2]Acha Air Sales Price List'!$B$1:$D$65536,3,FALSE)</f>
        <v>first line keep open</v>
      </c>
      <c r="G634" s="19">
        <f>ROUND(IF(ISBLANK(C634),0,VLOOKUP(C634,'[2]Acha Air Sales Price List'!$B$1:$X$65536,12,FALSE)*$L$14),2)</f>
        <v>0</v>
      </c>
      <c r="H634" s="20">
        <f t="shared" si="18"/>
        <v>0</v>
      </c>
      <c r="I634" s="12"/>
    </row>
    <row r="635" spans="1:9" hidden="1">
      <c r="A635" s="11"/>
      <c r="B635" s="1"/>
      <c r="C635" s="36"/>
      <c r="D635" s="127"/>
      <c r="E635" s="128"/>
      <c r="F635" s="40" t="str">
        <f>VLOOKUP(C635,'[2]Acha Air Sales Price List'!$B$1:$D$65536,3,FALSE)</f>
        <v>first line keep open</v>
      </c>
      <c r="G635" s="19">
        <f>ROUND(IF(ISBLANK(C635),0,VLOOKUP(C635,'[2]Acha Air Sales Price List'!$B$1:$X$65536,12,FALSE)*$L$14),2)</f>
        <v>0</v>
      </c>
      <c r="H635" s="20">
        <f t="shared" si="18"/>
        <v>0</v>
      </c>
      <c r="I635" s="12"/>
    </row>
    <row r="636" spans="1:9" hidden="1">
      <c r="A636" s="11"/>
      <c r="B636" s="1"/>
      <c r="C636" s="36"/>
      <c r="D636" s="127"/>
      <c r="E636" s="128"/>
      <c r="F636" s="40" t="str">
        <f>VLOOKUP(C636,'[2]Acha Air Sales Price List'!$B$1:$D$65536,3,FALSE)</f>
        <v>first line keep open</v>
      </c>
      <c r="G636" s="19">
        <f>ROUND(IF(ISBLANK(C636),0,VLOOKUP(C636,'[2]Acha Air Sales Price List'!$B$1:$X$65536,12,FALSE)*$L$14),2)</f>
        <v>0</v>
      </c>
      <c r="H636" s="20">
        <f t="shared" si="18"/>
        <v>0</v>
      </c>
      <c r="I636" s="12"/>
    </row>
    <row r="637" spans="1:9" hidden="1">
      <c r="A637" s="11"/>
      <c r="B637" s="1"/>
      <c r="C637" s="37"/>
      <c r="D637" s="127"/>
      <c r="E637" s="128"/>
      <c r="F637" s="40" t="str">
        <f>VLOOKUP(C637,'[2]Acha Air Sales Price List'!$B$1:$D$65536,3,FALSE)</f>
        <v>first line keep open</v>
      </c>
      <c r="G637" s="19">
        <f>ROUND(IF(ISBLANK(C637),0,VLOOKUP(C637,'[2]Acha Air Sales Price List'!$B$1:$X$65536,12,FALSE)*$L$14),2)</f>
        <v>0</v>
      </c>
      <c r="H637" s="20">
        <f t="shared" si="18"/>
        <v>0</v>
      </c>
      <c r="I637" s="12"/>
    </row>
    <row r="638" spans="1:9" hidden="1">
      <c r="A638" s="11"/>
      <c r="B638" s="1"/>
      <c r="C638" s="36"/>
      <c r="D638" s="127"/>
      <c r="E638" s="128"/>
      <c r="F638" s="40" t="str">
        <f>VLOOKUP(C638,'[2]Acha Air Sales Price List'!$B$1:$D$65536,3,FALSE)</f>
        <v>first line keep open</v>
      </c>
      <c r="G638" s="19">
        <f>ROUND(IF(ISBLANK(C638),0,VLOOKUP(C638,'[2]Acha Air Sales Price List'!$B$1:$X$65536,12,FALSE)*$L$14),2)</f>
        <v>0</v>
      </c>
      <c r="H638" s="20">
        <f t="shared" si="18"/>
        <v>0</v>
      </c>
      <c r="I638" s="12"/>
    </row>
    <row r="639" spans="1:9" hidden="1">
      <c r="A639" s="11"/>
      <c r="B639" s="1"/>
      <c r="C639" s="36"/>
      <c r="D639" s="127"/>
      <c r="E639" s="128"/>
      <c r="F639" s="40" t="str">
        <f>VLOOKUP(C639,'[2]Acha Air Sales Price List'!$B$1:$D$65536,3,FALSE)</f>
        <v>first line keep open</v>
      </c>
      <c r="G639" s="19">
        <f>ROUND(IF(ISBLANK(C639),0,VLOOKUP(C639,'[2]Acha Air Sales Price List'!$B$1:$X$65536,12,FALSE)*$L$14),2)</f>
        <v>0</v>
      </c>
      <c r="H639" s="20">
        <f t="shared" si="18"/>
        <v>0</v>
      </c>
      <c r="I639" s="12"/>
    </row>
    <row r="640" spans="1:9" hidden="1">
      <c r="A640" s="11"/>
      <c r="B640" s="1"/>
      <c r="C640" s="36"/>
      <c r="D640" s="127"/>
      <c r="E640" s="128"/>
      <c r="F640" s="40" t="str">
        <f>VLOOKUP(C640,'[2]Acha Air Sales Price List'!$B$1:$D$65536,3,FALSE)</f>
        <v>first line keep open</v>
      </c>
      <c r="G640" s="19">
        <f>ROUND(IF(ISBLANK(C640),0,VLOOKUP(C640,'[2]Acha Air Sales Price List'!$B$1:$X$65536,12,FALSE)*$L$14),2)</f>
        <v>0</v>
      </c>
      <c r="H640" s="20">
        <f t="shared" si="18"/>
        <v>0</v>
      </c>
      <c r="I640" s="12"/>
    </row>
    <row r="641" spans="1:9" hidden="1">
      <c r="A641" s="11"/>
      <c r="B641" s="1"/>
      <c r="C641" s="36"/>
      <c r="D641" s="127"/>
      <c r="E641" s="128"/>
      <c r="F641" s="40" t="str">
        <f>VLOOKUP(C641,'[2]Acha Air Sales Price List'!$B$1:$D$65536,3,FALSE)</f>
        <v>first line keep open</v>
      </c>
      <c r="G641" s="19">
        <f>ROUND(IF(ISBLANK(C641),0,VLOOKUP(C641,'[2]Acha Air Sales Price List'!$B$1:$X$65536,12,FALSE)*$L$14),2)</f>
        <v>0</v>
      </c>
      <c r="H641" s="20">
        <f t="shared" si="18"/>
        <v>0</v>
      </c>
      <c r="I641" s="12"/>
    </row>
    <row r="642" spans="1:9" hidden="1">
      <c r="A642" s="11"/>
      <c r="B642" s="1"/>
      <c r="C642" s="36"/>
      <c r="D642" s="127"/>
      <c r="E642" s="128"/>
      <c r="F642" s="40" t="str">
        <f>VLOOKUP(C642,'[2]Acha Air Sales Price List'!$B$1:$D$65536,3,FALSE)</f>
        <v>first line keep open</v>
      </c>
      <c r="G642" s="19">
        <f>ROUND(IF(ISBLANK(C642),0,VLOOKUP(C642,'[2]Acha Air Sales Price List'!$B$1:$X$65536,12,FALSE)*$L$14),2)</f>
        <v>0</v>
      </c>
      <c r="H642" s="20">
        <f t="shared" si="18"/>
        <v>0</v>
      </c>
      <c r="I642" s="12"/>
    </row>
    <row r="643" spans="1:9" hidden="1">
      <c r="A643" s="11"/>
      <c r="B643" s="1"/>
      <c r="C643" s="36"/>
      <c r="D643" s="127"/>
      <c r="E643" s="128"/>
      <c r="F643" s="40" t="str">
        <f>VLOOKUP(C643,'[2]Acha Air Sales Price List'!$B$1:$D$65536,3,FALSE)</f>
        <v>first line keep open</v>
      </c>
      <c r="G643" s="19">
        <f>ROUND(IF(ISBLANK(C643),0,VLOOKUP(C643,'[2]Acha Air Sales Price List'!$B$1:$X$65536,12,FALSE)*$L$14),2)</f>
        <v>0</v>
      </c>
      <c r="H643" s="20">
        <f t="shared" si="18"/>
        <v>0</v>
      </c>
      <c r="I643" s="12"/>
    </row>
    <row r="644" spans="1:9" hidden="1">
      <c r="A644" s="11"/>
      <c r="B644" s="1"/>
      <c r="C644" s="36"/>
      <c r="D644" s="127"/>
      <c r="E644" s="128"/>
      <c r="F644" s="40" t="str">
        <f>VLOOKUP(C644,'[2]Acha Air Sales Price List'!$B$1:$D$65536,3,FALSE)</f>
        <v>first line keep open</v>
      </c>
      <c r="G644" s="19">
        <f>ROUND(IF(ISBLANK(C644),0,VLOOKUP(C644,'[2]Acha Air Sales Price List'!$B$1:$X$65536,12,FALSE)*$L$14),2)</f>
        <v>0</v>
      </c>
      <c r="H644" s="20">
        <f t="shared" si="18"/>
        <v>0</v>
      </c>
      <c r="I644" s="12"/>
    </row>
    <row r="645" spans="1:9" hidden="1">
      <c r="A645" s="11"/>
      <c r="B645" s="1"/>
      <c r="C645" s="36"/>
      <c r="D645" s="127"/>
      <c r="E645" s="128"/>
      <c r="F645" s="40" t="str">
        <f>VLOOKUP(C645,'[2]Acha Air Sales Price List'!$B$1:$D$65536,3,FALSE)</f>
        <v>first line keep open</v>
      </c>
      <c r="G645" s="19">
        <f>ROUND(IF(ISBLANK(C645),0,VLOOKUP(C645,'[2]Acha Air Sales Price List'!$B$1:$X$65536,12,FALSE)*$L$14),2)</f>
        <v>0</v>
      </c>
      <c r="H645" s="20">
        <f t="shared" si="18"/>
        <v>0</v>
      </c>
      <c r="I645" s="12"/>
    </row>
    <row r="646" spans="1:9" hidden="1">
      <c r="A646" s="11"/>
      <c r="B646" s="1"/>
      <c r="C646" s="36"/>
      <c r="D646" s="127"/>
      <c r="E646" s="128"/>
      <c r="F646" s="40" t="str">
        <f>VLOOKUP(C646,'[2]Acha Air Sales Price List'!$B$1:$D$65536,3,FALSE)</f>
        <v>first line keep open</v>
      </c>
      <c r="G646" s="19">
        <f>ROUND(IF(ISBLANK(C646),0,VLOOKUP(C646,'[2]Acha Air Sales Price List'!$B$1:$X$65536,12,FALSE)*$L$14),2)</f>
        <v>0</v>
      </c>
      <c r="H646" s="20">
        <f t="shared" si="18"/>
        <v>0</v>
      </c>
      <c r="I646" s="12"/>
    </row>
    <row r="647" spans="1:9" hidden="1">
      <c r="A647" s="11"/>
      <c r="B647" s="1"/>
      <c r="C647" s="36"/>
      <c r="D647" s="127"/>
      <c r="E647" s="128"/>
      <c r="F647" s="40" t="str">
        <f>VLOOKUP(C647,'[2]Acha Air Sales Price List'!$B$1:$D$65536,3,FALSE)</f>
        <v>first line keep open</v>
      </c>
      <c r="G647" s="19">
        <f>ROUND(IF(ISBLANK(C647),0,VLOOKUP(C647,'[2]Acha Air Sales Price List'!$B$1:$X$65536,12,FALSE)*$L$14),2)</f>
        <v>0</v>
      </c>
      <c r="H647" s="20">
        <f t="shared" si="18"/>
        <v>0</v>
      </c>
      <c r="I647" s="12"/>
    </row>
    <row r="648" spans="1:9" hidden="1">
      <c r="A648" s="11"/>
      <c r="B648" s="1"/>
      <c r="C648" s="36"/>
      <c r="D648" s="127"/>
      <c r="E648" s="128"/>
      <c r="F648" s="40" t="str">
        <f>VLOOKUP(C648,'[2]Acha Air Sales Price List'!$B$1:$D$65536,3,FALSE)</f>
        <v>first line keep open</v>
      </c>
      <c r="G648" s="19">
        <f>ROUND(IF(ISBLANK(C648),0,VLOOKUP(C648,'[2]Acha Air Sales Price List'!$B$1:$X$65536,12,FALSE)*$L$14),2)</f>
        <v>0</v>
      </c>
      <c r="H648" s="20">
        <f t="shared" si="18"/>
        <v>0</v>
      </c>
      <c r="I648" s="12"/>
    </row>
    <row r="649" spans="1:9" hidden="1">
      <c r="A649" s="11"/>
      <c r="B649" s="1"/>
      <c r="C649" s="36"/>
      <c r="D649" s="127"/>
      <c r="E649" s="128"/>
      <c r="F649" s="40" t="str">
        <f>VLOOKUP(C649,'[2]Acha Air Sales Price List'!$B$1:$D$65536,3,FALSE)</f>
        <v>first line keep open</v>
      </c>
      <c r="G649" s="19">
        <f>ROUND(IF(ISBLANK(C649),0,VLOOKUP(C649,'[2]Acha Air Sales Price List'!$B$1:$X$65536,12,FALSE)*$L$14),2)</f>
        <v>0</v>
      </c>
      <c r="H649" s="20">
        <f t="shared" si="18"/>
        <v>0</v>
      </c>
      <c r="I649" s="12"/>
    </row>
    <row r="650" spans="1:9" hidden="1">
      <c r="A650" s="11"/>
      <c r="B650" s="1"/>
      <c r="C650" s="36"/>
      <c r="D650" s="127"/>
      <c r="E650" s="128"/>
      <c r="F650" s="40" t="str">
        <f>VLOOKUP(C650,'[2]Acha Air Sales Price List'!$B$1:$D$65536,3,FALSE)</f>
        <v>first line keep open</v>
      </c>
      <c r="G650" s="19">
        <f>ROUND(IF(ISBLANK(C650),0,VLOOKUP(C650,'[2]Acha Air Sales Price List'!$B$1:$X$65536,12,FALSE)*$L$14),2)</f>
        <v>0</v>
      </c>
      <c r="H650" s="20">
        <f t="shared" si="18"/>
        <v>0</v>
      </c>
      <c r="I650" s="12"/>
    </row>
    <row r="651" spans="1:9" hidden="1">
      <c r="A651" s="11"/>
      <c r="B651" s="1"/>
      <c r="C651" s="36"/>
      <c r="D651" s="127"/>
      <c r="E651" s="128"/>
      <c r="F651" s="40" t="str">
        <f>VLOOKUP(C651,'[2]Acha Air Sales Price List'!$B$1:$D$65536,3,FALSE)</f>
        <v>first line keep open</v>
      </c>
      <c r="G651" s="19">
        <f>ROUND(IF(ISBLANK(C651),0,VLOOKUP(C651,'[2]Acha Air Sales Price List'!$B$1:$X$65536,12,FALSE)*$L$14),2)</f>
        <v>0</v>
      </c>
      <c r="H651" s="20">
        <f t="shared" si="18"/>
        <v>0</v>
      </c>
      <c r="I651" s="12"/>
    </row>
    <row r="652" spans="1:9" hidden="1">
      <c r="A652" s="11"/>
      <c r="B652" s="1"/>
      <c r="C652" s="36"/>
      <c r="D652" s="127"/>
      <c r="E652" s="128"/>
      <c r="F652" s="40" t="str">
        <f>VLOOKUP(C652,'[2]Acha Air Sales Price List'!$B$1:$D$65536,3,FALSE)</f>
        <v>first line keep open</v>
      </c>
      <c r="G652" s="19">
        <f>ROUND(IF(ISBLANK(C652),0,VLOOKUP(C652,'[2]Acha Air Sales Price List'!$B$1:$X$65536,12,FALSE)*$L$14),2)</f>
        <v>0</v>
      </c>
      <c r="H652" s="20">
        <f t="shared" si="18"/>
        <v>0</v>
      </c>
      <c r="I652" s="12"/>
    </row>
    <row r="653" spans="1:9" hidden="1">
      <c r="A653" s="11"/>
      <c r="B653" s="1"/>
      <c r="C653" s="36"/>
      <c r="D653" s="127"/>
      <c r="E653" s="128"/>
      <c r="F653" s="40" t="str">
        <f>VLOOKUP(C653,'[2]Acha Air Sales Price List'!$B$1:$D$65536,3,FALSE)</f>
        <v>first line keep open</v>
      </c>
      <c r="G653" s="19">
        <f>ROUND(IF(ISBLANK(C653),0,VLOOKUP(C653,'[2]Acha Air Sales Price List'!$B$1:$X$65536,12,FALSE)*$L$14),2)</f>
        <v>0</v>
      </c>
      <c r="H653" s="20">
        <f t="shared" si="18"/>
        <v>0</v>
      </c>
      <c r="I653" s="12"/>
    </row>
    <row r="654" spans="1:9" hidden="1">
      <c r="A654" s="11"/>
      <c r="B654" s="1"/>
      <c r="C654" s="36"/>
      <c r="D654" s="127"/>
      <c r="E654" s="128"/>
      <c r="F654" s="40" t="str">
        <f>VLOOKUP(C654,'[2]Acha Air Sales Price List'!$B$1:$D$65536,3,FALSE)</f>
        <v>first line keep open</v>
      </c>
      <c r="G654" s="19">
        <f>ROUND(IF(ISBLANK(C654),0,VLOOKUP(C654,'[2]Acha Air Sales Price List'!$B$1:$X$65536,12,FALSE)*$L$14),2)</f>
        <v>0</v>
      </c>
      <c r="H654" s="20">
        <f t="shared" si="18"/>
        <v>0</v>
      </c>
      <c r="I654" s="12"/>
    </row>
    <row r="655" spans="1:9" hidden="1">
      <c r="A655" s="11"/>
      <c r="B655" s="1"/>
      <c r="C655" s="36"/>
      <c r="D655" s="127"/>
      <c r="E655" s="128"/>
      <c r="F655" s="40" t="str">
        <f>VLOOKUP(C655,'[2]Acha Air Sales Price List'!$B$1:$D$65536,3,FALSE)</f>
        <v>first line keep open</v>
      </c>
      <c r="G655" s="19">
        <f>ROUND(IF(ISBLANK(C655),0,VLOOKUP(C655,'[2]Acha Air Sales Price List'!$B$1:$X$65536,12,FALSE)*$L$14),2)</f>
        <v>0</v>
      </c>
      <c r="H655" s="20">
        <f t="shared" si="18"/>
        <v>0</v>
      </c>
      <c r="I655" s="12"/>
    </row>
    <row r="656" spans="1:9" hidden="1">
      <c r="A656" s="11"/>
      <c r="B656" s="1"/>
      <c r="C656" s="36"/>
      <c r="D656" s="127"/>
      <c r="E656" s="128"/>
      <c r="F656" s="40" t="str">
        <f>VLOOKUP(C656,'[2]Acha Air Sales Price List'!$B$1:$D$65536,3,FALSE)</f>
        <v>first line keep open</v>
      </c>
      <c r="G656" s="19">
        <f>ROUND(IF(ISBLANK(C656),0,VLOOKUP(C656,'[2]Acha Air Sales Price List'!$B$1:$X$65536,12,FALSE)*$L$14),2)</f>
        <v>0</v>
      </c>
      <c r="H656" s="20">
        <f t="shared" si="18"/>
        <v>0</v>
      </c>
      <c r="I656" s="12"/>
    </row>
    <row r="657" spans="1:9" hidden="1">
      <c r="A657" s="11"/>
      <c r="B657" s="1"/>
      <c r="C657" s="36"/>
      <c r="D657" s="127"/>
      <c r="E657" s="128"/>
      <c r="F657" s="40" t="str">
        <f>VLOOKUP(C657,'[2]Acha Air Sales Price List'!$B$1:$D$65536,3,FALSE)</f>
        <v>first line keep open</v>
      </c>
      <c r="G657" s="19">
        <f>ROUND(IF(ISBLANK(C657),0,VLOOKUP(C657,'[2]Acha Air Sales Price List'!$B$1:$X$65536,12,FALSE)*$L$14),2)</f>
        <v>0</v>
      </c>
      <c r="H657" s="20">
        <f t="shared" si="18"/>
        <v>0</v>
      </c>
      <c r="I657" s="12"/>
    </row>
    <row r="658" spans="1:9" hidden="1">
      <c r="A658" s="11"/>
      <c r="B658" s="1"/>
      <c r="C658" s="36"/>
      <c r="D658" s="127"/>
      <c r="E658" s="128"/>
      <c r="F658" s="40" t="str">
        <f>VLOOKUP(C658,'[2]Acha Air Sales Price List'!$B$1:$D$65536,3,FALSE)</f>
        <v>first line keep open</v>
      </c>
      <c r="G658" s="19">
        <f>ROUND(IF(ISBLANK(C658),0,VLOOKUP(C658,'[2]Acha Air Sales Price List'!$B$1:$X$65536,12,FALSE)*$L$14),2)</f>
        <v>0</v>
      </c>
      <c r="H658" s="20">
        <f t="shared" si="18"/>
        <v>0</v>
      </c>
      <c r="I658" s="12"/>
    </row>
    <row r="659" spans="1:9" hidden="1">
      <c r="A659" s="11"/>
      <c r="B659" s="1"/>
      <c r="C659" s="36"/>
      <c r="D659" s="127"/>
      <c r="E659" s="128"/>
      <c r="F659" s="40" t="str">
        <f>VLOOKUP(C659,'[2]Acha Air Sales Price List'!$B$1:$D$65536,3,FALSE)</f>
        <v>first line keep open</v>
      </c>
      <c r="G659" s="19">
        <f>ROUND(IF(ISBLANK(C659),0,VLOOKUP(C659,'[2]Acha Air Sales Price List'!$B$1:$X$65536,12,FALSE)*$L$14),2)</f>
        <v>0</v>
      </c>
      <c r="H659" s="20">
        <f t="shared" si="18"/>
        <v>0</v>
      </c>
      <c r="I659" s="12"/>
    </row>
    <row r="660" spans="1:9" hidden="1">
      <c r="A660" s="11"/>
      <c r="B660" s="1"/>
      <c r="C660" s="36"/>
      <c r="D660" s="127"/>
      <c r="E660" s="128"/>
      <c r="F660" s="40" t="str">
        <f>VLOOKUP(C660,'[2]Acha Air Sales Price List'!$B$1:$D$65536,3,FALSE)</f>
        <v>first line keep open</v>
      </c>
      <c r="G660" s="19">
        <f>ROUND(IF(ISBLANK(C660),0,VLOOKUP(C660,'[2]Acha Air Sales Price List'!$B$1:$X$65536,12,FALSE)*$L$14),2)</f>
        <v>0</v>
      </c>
      <c r="H660" s="20">
        <f t="shared" si="18"/>
        <v>0</v>
      </c>
      <c r="I660" s="12"/>
    </row>
    <row r="661" spans="1:9" hidden="1">
      <c r="A661" s="11"/>
      <c r="B661" s="1"/>
      <c r="C661" s="36"/>
      <c r="D661" s="127"/>
      <c r="E661" s="128"/>
      <c r="F661" s="40" t="str">
        <f>VLOOKUP(C661,'[2]Acha Air Sales Price List'!$B$1:$D$65536,3,FALSE)</f>
        <v>first line keep open</v>
      </c>
      <c r="G661" s="19">
        <f>ROUND(IF(ISBLANK(C661),0,VLOOKUP(C661,'[2]Acha Air Sales Price List'!$B$1:$X$65536,12,FALSE)*$L$14),2)</f>
        <v>0</v>
      </c>
      <c r="H661" s="20">
        <f t="shared" si="18"/>
        <v>0</v>
      </c>
      <c r="I661" s="12"/>
    </row>
    <row r="662" spans="1:9" hidden="1">
      <c r="A662" s="11"/>
      <c r="B662" s="1"/>
      <c r="C662" s="36"/>
      <c r="D662" s="127"/>
      <c r="E662" s="128"/>
      <c r="F662" s="40" t="str">
        <f>VLOOKUP(C662,'[2]Acha Air Sales Price List'!$B$1:$D$65536,3,FALSE)</f>
        <v>first line keep open</v>
      </c>
      <c r="G662" s="19">
        <f>ROUND(IF(ISBLANK(C662),0,VLOOKUP(C662,'[2]Acha Air Sales Price List'!$B$1:$X$65536,12,FALSE)*$L$14),2)</f>
        <v>0</v>
      </c>
      <c r="H662" s="20">
        <f t="shared" si="18"/>
        <v>0</v>
      </c>
      <c r="I662" s="12"/>
    </row>
    <row r="663" spans="1:9" hidden="1">
      <c r="A663" s="11"/>
      <c r="B663" s="1"/>
      <c r="C663" s="36"/>
      <c r="D663" s="127"/>
      <c r="E663" s="128"/>
      <c r="F663" s="40" t="str">
        <f>VLOOKUP(C663,'[2]Acha Air Sales Price List'!$B$1:$D$65536,3,FALSE)</f>
        <v>first line keep open</v>
      </c>
      <c r="G663" s="19">
        <f>ROUND(IF(ISBLANK(C663),0,VLOOKUP(C663,'[2]Acha Air Sales Price List'!$B$1:$X$65536,12,FALSE)*$L$14),2)</f>
        <v>0</v>
      </c>
      <c r="H663" s="20">
        <f t="shared" si="18"/>
        <v>0</v>
      </c>
      <c r="I663" s="12"/>
    </row>
    <row r="664" spans="1:9" hidden="1">
      <c r="A664" s="11"/>
      <c r="B664" s="1"/>
      <c r="C664" s="36"/>
      <c r="D664" s="127"/>
      <c r="E664" s="128"/>
      <c r="F664" s="40" t="str">
        <f>VLOOKUP(C664,'[2]Acha Air Sales Price List'!$B$1:$D$65536,3,FALSE)</f>
        <v>first line keep open</v>
      </c>
      <c r="G664" s="19">
        <f>ROUND(IF(ISBLANK(C664),0,VLOOKUP(C664,'[2]Acha Air Sales Price List'!$B$1:$X$65536,12,FALSE)*$L$14),2)</f>
        <v>0</v>
      </c>
      <c r="H664" s="20">
        <f t="shared" si="18"/>
        <v>0</v>
      </c>
      <c r="I664" s="12"/>
    </row>
    <row r="665" spans="1:9" hidden="1">
      <c r="A665" s="11"/>
      <c r="B665" s="1"/>
      <c r="C665" s="37"/>
      <c r="D665" s="127"/>
      <c r="E665" s="128"/>
      <c r="F665" s="40" t="str">
        <f>VLOOKUP(C665,'[2]Acha Air Sales Price List'!$B$1:$D$65536,3,FALSE)</f>
        <v>first line keep open</v>
      </c>
      <c r="G665" s="19">
        <f>ROUND(IF(ISBLANK(C665),0,VLOOKUP(C665,'[2]Acha Air Sales Price List'!$B$1:$X$65536,12,FALSE)*$L$14),2)</f>
        <v>0</v>
      </c>
      <c r="H665" s="20">
        <f t="shared" si="18"/>
        <v>0</v>
      </c>
      <c r="I665" s="12"/>
    </row>
    <row r="666" spans="1:9" hidden="1">
      <c r="A666" s="11"/>
      <c r="B666" s="1"/>
      <c r="C666" s="36"/>
      <c r="D666" s="127"/>
      <c r="E666" s="128"/>
      <c r="F666" s="40" t="str">
        <f>VLOOKUP(C666,'[2]Acha Air Sales Price List'!$B$1:$D$65536,3,FALSE)</f>
        <v>first line keep open</v>
      </c>
      <c r="G666" s="19">
        <f>ROUND(IF(ISBLANK(C666),0,VLOOKUP(C666,'[2]Acha Air Sales Price List'!$B$1:$X$65536,12,FALSE)*$L$14),2)</f>
        <v>0</v>
      </c>
      <c r="H666" s="20">
        <f t="shared" ref="H666:H716" si="19">ROUND(IF(ISNUMBER(B666), G666*B666, 0),5)</f>
        <v>0</v>
      </c>
      <c r="I666" s="12"/>
    </row>
    <row r="667" spans="1:9" hidden="1">
      <c r="A667" s="11"/>
      <c r="B667" s="1"/>
      <c r="C667" s="36"/>
      <c r="D667" s="127"/>
      <c r="E667" s="128"/>
      <c r="F667" s="40" t="str">
        <f>VLOOKUP(C667,'[2]Acha Air Sales Price List'!$B$1:$D$65536,3,FALSE)</f>
        <v>first line keep open</v>
      </c>
      <c r="G667" s="19">
        <f>ROUND(IF(ISBLANK(C667),0,VLOOKUP(C667,'[2]Acha Air Sales Price List'!$B$1:$X$65536,12,FALSE)*$L$14),2)</f>
        <v>0</v>
      </c>
      <c r="H667" s="20">
        <f t="shared" si="19"/>
        <v>0</v>
      </c>
      <c r="I667" s="12"/>
    </row>
    <row r="668" spans="1:9" hidden="1">
      <c r="A668" s="11"/>
      <c r="B668" s="1"/>
      <c r="C668" s="36"/>
      <c r="D668" s="127"/>
      <c r="E668" s="128"/>
      <c r="F668" s="40" t="str">
        <f>VLOOKUP(C668,'[2]Acha Air Sales Price List'!$B$1:$D$65536,3,FALSE)</f>
        <v>first line keep open</v>
      </c>
      <c r="G668" s="19">
        <f>ROUND(IF(ISBLANK(C668),0,VLOOKUP(C668,'[2]Acha Air Sales Price List'!$B$1:$X$65536,12,FALSE)*$L$14),2)</f>
        <v>0</v>
      </c>
      <c r="H668" s="20">
        <f t="shared" si="19"/>
        <v>0</v>
      </c>
      <c r="I668" s="12"/>
    </row>
    <row r="669" spans="1:9" hidden="1">
      <c r="A669" s="11"/>
      <c r="B669" s="1"/>
      <c r="C669" s="36"/>
      <c r="D669" s="127"/>
      <c r="E669" s="128"/>
      <c r="F669" s="40" t="str">
        <f>VLOOKUP(C669,'[2]Acha Air Sales Price List'!$B$1:$D$65536,3,FALSE)</f>
        <v>first line keep open</v>
      </c>
      <c r="G669" s="19">
        <f>ROUND(IF(ISBLANK(C669),0,VLOOKUP(C669,'[2]Acha Air Sales Price List'!$B$1:$X$65536,12,FALSE)*$L$14),2)</f>
        <v>0</v>
      </c>
      <c r="H669" s="20">
        <f t="shared" si="19"/>
        <v>0</v>
      </c>
      <c r="I669" s="12"/>
    </row>
    <row r="670" spans="1:9" hidden="1">
      <c r="A670" s="11"/>
      <c r="B670" s="1"/>
      <c r="C670" s="36"/>
      <c r="D670" s="127"/>
      <c r="E670" s="128"/>
      <c r="F670" s="40" t="str">
        <f>VLOOKUP(C670,'[2]Acha Air Sales Price List'!$B$1:$D$65536,3,FALSE)</f>
        <v>first line keep open</v>
      </c>
      <c r="G670" s="19">
        <f>ROUND(IF(ISBLANK(C670),0,VLOOKUP(C670,'[2]Acha Air Sales Price List'!$B$1:$X$65536,12,FALSE)*$L$14),2)</f>
        <v>0</v>
      </c>
      <c r="H670" s="20">
        <f t="shared" si="19"/>
        <v>0</v>
      </c>
      <c r="I670" s="12"/>
    </row>
    <row r="671" spans="1:9" hidden="1">
      <c r="A671" s="11"/>
      <c r="B671" s="1"/>
      <c r="C671" s="36"/>
      <c r="D671" s="127"/>
      <c r="E671" s="128"/>
      <c r="F671" s="40" t="str">
        <f>VLOOKUP(C671,'[2]Acha Air Sales Price List'!$B$1:$D$65536,3,FALSE)</f>
        <v>first line keep open</v>
      </c>
      <c r="G671" s="19">
        <f>ROUND(IF(ISBLANK(C671),0,VLOOKUP(C671,'[2]Acha Air Sales Price List'!$B$1:$X$65536,12,FALSE)*$L$14),2)</f>
        <v>0</v>
      </c>
      <c r="H671" s="20">
        <f t="shared" si="19"/>
        <v>0</v>
      </c>
      <c r="I671" s="12"/>
    </row>
    <row r="672" spans="1:9" hidden="1">
      <c r="A672" s="11"/>
      <c r="B672" s="1"/>
      <c r="C672" s="36"/>
      <c r="D672" s="127"/>
      <c r="E672" s="128"/>
      <c r="F672" s="40" t="str">
        <f>VLOOKUP(C672,'[2]Acha Air Sales Price List'!$B$1:$D$65536,3,FALSE)</f>
        <v>first line keep open</v>
      </c>
      <c r="G672" s="19">
        <f>ROUND(IF(ISBLANK(C672),0,VLOOKUP(C672,'[2]Acha Air Sales Price List'!$B$1:$X$65536,12,FALSE)*$L$14),2)</f>
        <v>0</v>
      </c>
      <c r="H672" s="20">
        <f t="shared" si="19"/>
        <v>0</v>
      </c>
      <c r="I672" s="12"/>
    </row>
    <row r="673" spans="1:9" hidden="1">
      <c r="A673" s="11"/>
      <c r="B673" s="1"/>
      <c r="C673" s="36"/>
      <c r="D673" s="127"/>
      <c r="E673" s="128"/>
      <c r="F673" s="40" t="str">
        <f>VLOOKUP(C673,'[2]Acha Air Sales Price List'!$B$1:$D$65536,3,FALSE)</f>
        <v>first line keep open</v>
      </c>
      <c r="G673" s="19">
        <f>ROUND(IF(ISBLANK(C673),0,VLOOKUP(C673,'[2]Acha Air Sales Price List'!$B$1:$X$65536,12,FALSE)*$L$14),2)</f>
        <v>0</v>
      </c>
      <c r="H673" s="20">
        <f t="shared" si="19"/>
        <v>0</v>
      </c>
      <c r="I673" s="12"/>
    </row>
    <row r="674" spans="1:9" hidden="1">
      <c r="A674" s="11"/>
      <c r="B674" s="1"/>
      <c r="C674" s="36"/>
      <c r="D674" s="127"/>
      <c r="E674" s="128"/>
      <c r="F674" s="40" t="str">
        <f>VLOOKUP(C674,'[2]Acha Air Sales Price List'!$B$1:$D$65536,3,FALSE)</f>
        <v>first line keep open</v>
      </c>
      <c r="G674" s="19">
        <f>ROUND(IF(ISBLANK(C674),0,VLOOKUP(C674,'[2]Acha Air Sales Price List'!$B$1:$X$65536,12,FALSE)*$L$14),2)</f>
        <v>0</v>
      </c>
      <c r="H674" s="20">
        <f t="shared" si="19"/>
        <v>0</v>
      </c>
      <c r="I674" s="12"/>
    </row>
    <row r="675" spans="1:9" hidden="1">
      <c r="A675" s="11"/>
      <c r="B675" s="1"/>
      <c r="C675" s="36"/>
      <c r="D675" s="127"/>
      <c r="E675" s="128"/>
      <c r="F675" s="40" t="str">
        <f>VLOOKUP(C675,'[2]Acha Air Sales Price List'!$B$1:$D$65536,3,FALSE)</f>
        <v>first line keep open</v>
      </c>
      <c r="G675" s="19">
        <f>ROUND(IF(ISBLANK(C675),0,VLOOKUP(C675,'[2]Acha Air Sales Price List'!$B$1:$X$65536,12,FALSE)*$L$14),2)</f>
        <v>0</v>
      </c>
      <c r="H675" s="20">
        <f t="shared" si="19"/>
        <v>0</v>
      </c>
      <c r="I675" s="12"/>
    </row>
    <row r="676" spans="1:9" hidden="1">
      <c r="A676" s="11"/>
      <c r="B676" s="1"/>
      <c r="C676" s="36"/>
      <c r="D676" s="127"/>
      <c r="E676" s="128"/>
      <c r="F676" s="40" t="str">
        <f>VLOOKUP(C676,'[2]Acha Air Sales Price List'!$B$1:$D$65536,3,FALSE)</f>
        <v>first line keep open</v>
      </c>
      <c r="G676" s="19">
        <f>ROUND(IF(ISBLANK(C676),0,VLOOKUP(C676,'[2]Acha Air Sales Price List'!$B$1:$X$65536,12,FALSE)*$L$14),2)</f>
        <v>0</v>
      </c>
      <c r="H676" s="20">
        <f t="shared" si="19"/>
        <v>0</v>
      </c>
      <c r="I676" s="12"/>
    </row>
    <row r="677" spans="1:9" hidden="1">
      <c r="A677" s="11"/>
      <c r="B677" s="1"/>
      <c r="C677" s="36"/>
      <c r="D677" s="127"/>
      <c r="E677" s="128"/>
      <c r="F677" s="40" t="str">
        <f>VLOOKUP(C677,'[2]Acha Air Sales Price List'!$B$1:$D$65536,3,FALSE)</f>
        <v>first line keep open</v>
      </c>
      <c r="G677" s="19">
        <f>ROUND(IF(ISBLANK(C677),0,VLOOKUP(C677,'[2]Acha Air Sales Price List'!$B$1:$X$65536,12,FALSE)*$L$14),2)</f>
        <v>0</v>
      </c>
      <c r="H677" s="20">
        <f t="shared" si="19"/>
        <v>0</v>
      </c>
      <c r="I677" s="12"/>
    </row>
    <row r="678" spans="1:9" hidden="1">
      <c r="A678" s="11"/>
      <c r="B678" s="1"/>
      <c r="C678" s="36"/>
      <c r="D678" s="127"/>
      <c r="E678" s="128"/>
      <c r="F678" s="40" t="str">
        <f>VLOOKUP(C678,'[2]Acha Air Sales Price List'!$B$1:$D$65536,3,FALSE)</f>
        <v>first line keep open</v>
      </c>
      <c r="G678" s="19">
        <f>ROUND(IF(ISBLANK(C678),0,VLOOKUP(C678,'[2]Acha Air Sales Price List'!$B$1:$X$65536,12,FALSE)*$L$14),2)</f>
        <v>0</v>
      </c>
      <c r="H678" s="20">
        <f t="shared" si="19"/>
        <v>0</v>
      </c>
      <c r="I678" s="12"/>
    </row>
    <row r="679" spans="1:9" hidden="1">
      <c r="A679" s="11"/>
      <c r="B679" s="1"/>
      <c r="C679" s="36"/>
      <c r="D679" s="127"/>
      <c r="E679" s="128"/>
      <c r="F679" s="40" t="str">
        <f>VLOOKUP(C679,'[2]Acha Air Sales Price List'!$B$1:$D$65536,3,FALSE)</f>
        <v>first line keep open</v>
      </c>
      <c r="G679" s="19">
        <f>ROUND(IF(ISBLANK(C679),0,VLOOKUP(C679,'[2]Acha Air Sales Price List'!$B$1:$X$65536,12,FALSE)*$L$14),2)</f>
        <v>0</v>
      </c>
      <c r="H679" s="20">
        <f t="shared" si="19"/>
        <v>0</v>
      </c>
      <c r="I679" s="12"/>
    </row>
    <row r="680" spans="1:9" hidden="1">
      <c r="A680" s="11"/>
      <c r="B680" s="1"/>
      <c r="C680" s="36"/>
      <c r="D680" s="127"/>
      <c r="E680" s="128"/>
      <c r="F680" s="40" t="str">
        <f>VLOOKUP(C680,'[2]Acha Air Sales Price List'!$B$1:$D$65536,3,FALSE)</f>
        <v>first line keep open</v>
      </c>
      <c r="G680" s="19">
        <f>ROUND(IF(ISBLANK(C680),0,VLOOKUP(C680,'[2]Acha Air Sales Price List'!$B$1:$X$65536,12,FALSE)*$L$14),2)</f>
        <v>0</v>
      </c>
      <c r="H680" s="20">
        <f t="shared" si="19"/>
        <v>0</v>
      </c>
      <c r="I680" s="12"/>
    </row>
    <row r="681" spans="1:9" hidden="1">
      <c r="A681" s="11"/>
      <c r="B681" s="1"/>
      <c r="C681" s="36"/>
      <c r="D681" s="127"/>
      <c r="E681" s="128"/>
      <c r="F681" s="40" t="str">
        <f>VLOOKUP(C681,'[2]Acha Air Sales Price List'!$B$1:$D$65536,3,FALSE)</f>
        <v>first line keep open</v>
      </c>
      <c r="G681" s="19">
        <f>ROUND(IF(ISBLANK(C681),0,VLOOKUP(C681,'[2]Acha Air Sales Price List'!$B$1:$X$65536,12,FALSE)*$L$14),2)</f>
        <v>0</v>
      </c>
      <c r="H681" s="20">
        <f t="shared" si="19"/>
        <v>0</v>
      </c>
      <c r="I681" s="12"/>
    </row>
    <row r="682" spans="1:9" hidden="1">
      <c r="A682" s="11"/>
      <c r="B682" s="1"/>
      <c r="C682" s="36"/>
      <c r="D682" s="127"/>
      <c r="E682" s="128"/>
      <c r="F682" s="40" t="str">
        <f>VLOOKUP(C682,'[2]Acha Air Sales Price List'!$B$1:$D$65536,3,FALSE)</f>
        <v>first line keep open</v>
      </c>
      <c r="G682" s="19">
        <f>ROUND(IF(ISBLANK(C682),0,VLOOKUP(C682,'[2]Acha Air Sales Price List'!$B$1:$X$65536,12,FALSE)*$L$14),2)</f>
        <v>0</v>
      </c>
      <c r="H682" s="20">
        <f t="shared" si="19"/>
        <v>0</v>
      </c>
      <c r="I682" s="12"/>
    </row>
    <row r="683" spans="1:9" hidden="1">
      <c r="A683" s="11"/>
      <c r="B683" s="1"/>
      <c r="C683" s="36"/>
      <c r="D683" s="127"/>
      <c r="E683" s="128"/>
      <c r="F683" s="40" t="str">
        <f>VLOOKUP(C683,'[2]Acha Air Sales Price List'!$B$1:$D$65536,3,FALSE)</f>
        <v>first line keep open</v>
      </c>
      <c r="G683" s="19">
        <f>ROUND(IF(ISBLANK(C683),0,VLOOKUP(C683,'[2]Acha Air Sales Price List'!$B$1:$X$65536,12,FALSE)*$L$14),2)</f>
        <v>0</v>
      </c>
      <c r="H683" s="20">
        <f t="shared" si="19"/>
        <v>0</v>
      </c>
      <c r="I683" s="12"/>
    </row>
    <row r="684" spans="1:9" hidden="1">
      <c r="A684" s="11"/>
      <c r="B684" s="1"/>
      <c r="C684" s="36"/>
      <c r="D684" s="127"/>
      <c r="E684" s="128"/>
      <c r="F684" s="40" t="str">
        <f>VLOOKUP(C684,'[2]Acha Air Sales Price List'!$B$1:$D$65536,3,FALSE)</f>
        <v>first line keep open</v>
      </c>
      <c r="G684" s="19">
        <f>ROUND(IF(ISBLANK(C684),0,VLOOKUP(C684,'[2]Acha Air Sales Price List'!$B$1:$X$65536,12,FALSE)*$L$14),2)</f>
        <v>0</v>
      </c>
      <c r="H684" s="20">
        <f t="shared" si="19"/>
        <v>0</v>
      </c>
      <c r="I684" s="12"/>
    </row>
    <row r="685" spans="1:9" hidden="1">
      <c r="A685" s="11"/>
      <c r="B685" s="1"/>
      <c r="C685" s="36"/>
      <c r="D685" s="127"/>
      <c r="E685" s="128"/>
      <c r="F685" s="40" t="str">
        <f>VLOOKUP(C685,'[2]Acha Air Sales Price List'!$B$1:$D$65536,3,FALSE)</f>
        <v>first line keep open</v>
      </c>
      <c r="G685" s="19">
        <f>ROUND(IF(ISBLANK(C685),0,VLOOKUP(C685,'[2]Acha Air Sales Price List'!$B$1:$X$65536,12,FALSE)*$L$14),2)</f>
        <v>0</v>
      </c>
      <c r="H685" s="20">
        <f t="shared" si="19"/>
        <v>0</v>
      </c>
      <c r="I685" s="12"/>
    </row>
    <row r="686" spans="1:9" hidden="1">
      <c r="A686" s="11"/>
      <c r="B686" s="1"/>
      <c r="C686" s="36"/>
      <c r="D686" s="127"/>
      <c r="E686" s="128"/>
      <c r="F686" s="40" t="str">
        <f>VLOOKUP(C686,'[2]Acha Air Sales Price List'!$B$1:$D$65536,3,FALSE)</f>
        <v>first line keep open</v>
      </c>
      <c r="G686" s="19">
        <f>ROUND(IF(ISBLANK(C686),0,VLOOKUP(C686,'[2]Acha Air Sales Price List'!$B$1:$X$65536,12,FALSE)*$L$14),2)</f>
        <v>0</v>
      </c>
      <c r="H686" s="20">
        <f t="shared" si="19"/>
        <v>0</v>
      </c>
      <c r="I686" s="12"/>
    </row>
    <row r="687" spans="1:9" hidden="1">
      <c r="A687" s="11"/>
      <c r="B687" s="1"/>
      <c r="C687" s="36"/>
      <c r="D687" s="127"/>
      <c r="E687" s="128"/>
      <c r="F687" s="40" t="str">
        <f>VLOOKUP(C687,'[2]Acha Air Sales Price List'!$B$1:$D$65536,3,FALSE)</f>
        <v>first line keep open</v>
      </c>
      <c r="G687" s="19">
        <f>ROUND(IF(ISBLANK(C687),0,VLOOKUP(C687,'[2]Acha Air Sales Price List'!$B$1:$X$65536,12,FALSE)*$L$14),2)</f>
        <v>0</v>
      </c>
      <c r="H687" s="20">
        <f t="shared" si="19"/>
        <v>0</v>
      </c>
      <c r="I687" s="12"/>
    </row>
    <row r="688" spans="1:9" hidden="1">
      <c r="A688" s="11"/>
      <c r="B688" s="1"/>
      <c r="C688" s="36"/>
      <c r="D688" s="127"/>
      <c r="E688" s="128"/>
      <c r="F688" s="40" t="str">
        <f>VLOOKUP(C688,'[2]Acha Air Sales Price List'!$B$1:$D$65536,3,FALSE)</f>
        <v>first line keep open</v>
      </c>
      <c r="G688" s="19">
        <f>ROUND(IF(ISBLANK(C688),0,VLOOKUP(C688,'[2]Acha Air Sales Price List'!$B$1:$X$65536,12,FALSE)*$L$14),2)</f>
        <v>0</v>
      </c>
      <c r="H688" s="20">
        <f t="shared" si="19"/>
        <v>0</v>
      </c>
      <c r="I688" s="12"/>
    </row>
    <row r="689" spans="1:9" hidden="1">
      <c r="A689" s="11"/>
      <c r="B689" s="1"/>
      <c r="C689" s="37"/>
      <c r="D689" s="127"/>
      <c r="E689" s="128"/>
      <c r="F689" s="40" t="str">
        <f>VLOOKUP(C689,'[2]Acha Air Sales Price List'!$B$1:$D$65536,3,FALSE)</f>
        <v>first line keep open</v>
      </c>
      <c r="G689" s="19">
        <f>ROUND(IF(ISBLANK(C689),0,VLOOKUP(C689,'[2]Acha Air Sales Price List'!$B$1:$X$65536,12,FALSE)*$L$14),2)</f>
        <v>0</v>
      </c>
      <c r="H689" s="20">
        <f t="shared" si="19"/>
        <v>0</v>
      </c>
      <c r="I689" s="12"/>
    </row>
    <row r="690" spans="1:9" hidden="1">
      <c r="A690" s="11"/>
      <c r="B690" s="1"/>
      <c r="C690" s="36"/>
      <c r="D690" s="127"/>
      <c r="E690" s="128"/>
      <c r="F690" s="40" t="str">
        <f>VLOOKUP(C690,'[2]Acha Air Sales Price List'!$B$1:$D$65536,3,FALSE)</f>
        <v>first line keep open</v>
      </c>
      <c r="G690" s="19">
        <f>ROUND(IF(ISBLANK(C690),0,VLOOKUP(C690,'[2]Acha Air Sales Price List'!$B$1:$X$65536,12,FALSE)*$L$14),2)</f>
        <v>0</v>
      </c>
      <c r="H690" s="20">
        <f t="shared" si="19"/>
        <v>0</v>
      </c>
      <c r="I690" s="12"/>
    </row>
    <row r="691" spans="1:9" hidden="1">
      <c r="A691" s="11"/>
      <c r="B691" s="1"/>
      <c r="C691" s="36"/>
      <c r="D691" s="127"/>
      <c r="E691" s="128"/>
      <c r="F691" s="40" t="str">
        <f>VLOOKUP(C691,'[2]Acha Air Sales Price List'!$B$1:$D$65536,3,FALSE)</f>
        <v>first line keep open</v>
      </c>
      <c r="G691" s="19">
        <f>ROUND(IF(ISBLANK(C691),0,VLOOKUP(C691,'[2]Acha Air Sales Price List'!$B$1:$X$65536,12,FALSE)*$L$14),2)</f>
        <v>0</v>
      </c>
      <c r="H691" s="20">
        <f t="shared" si="19"/>
        <v>0</v>
      </c>
      <c r="I691" s="12"/>
    </row>
    <row r="692" spans="1:9" hidden="1">
      <c r="A692" s="11"/>
      <c r="B692" s="1"/>
      <c r="C692" s="36"/>
      <c r="D692" s="127"/>
      <c r="E692" s="128"/>
      <c r="F692" s="40" t="str">
        <f>VLOOKUP(C692,'[2]Acha Air Sales Price List'!$B$1:$D$65536,3,FALSE)</f>
        <v>first line keep open</v>
      </c>
      <c r="G692" s="19">
        <f>ROUND(IF(ISBLANK(C692),0,VLOOKUP(C692,'[2]Acha Air Sales Price List'!$B$1:$X$65536,12,FALSE)*$L$14),2)</f>
        <v>0</v>
      </c>
      <c r="H692" s="20">
        <f t="shared" si="19"/>
        <v>0</v>
      </c>
      <c r="I692" s="12"/>
    </row>
    <row r="693" spans="1:9" hidden="1">
      <c r="A693" s="11"/>
      <c r="B693" s="1"/>
      <c r="C693" s="36"/>
      <c r="D693" s="127"/>
      <c r="E693" s="128"/>
      <c r="F693" s="40" t="str">
        <f>VLOOKUP(C693,'[2]Acha Air Sales Price List'!$B$1:$D$65536,3,FALSE)</f>
        <v>first line keep open</v>
      </c>
      <c r="G693" s="19">
        <f>ROUND(IF(ISBLANK(C693),0,VLOOKUP(C693,'[2]Acha Air Sales Price List'!$B$1:$X$65536,12,FALSE)*$L$14),2)</f>
        <v>0</v>
      </c>
      <c r="H693" s="20">
        <f t="shared" si="19"/>
        <v>0</v>
      </c>
      <c r="I693" s="12"/>
    </row>
    <row r="694" spans="1:9" hidden="1">
      <c r="A694" s="11"/>
      <c r="B694" s="1"/>
      <c r="C694" s="36"/>
      <c r="D694" s="127"/>
      <c r="E694" s="128"/>
      <c r="F694" s="40" t="str">
        <f>VLOOKUP(C694,'[2]Acha Air Sales Price List'!$B$1:$D$65536,3,FALSE)</f>
        <v>first line keep open</v>
      </c>
      <c r="G694" s="19">
        <f>ROUND(IF(ISBLANK(C694),0,VLOOKUP(C694,'[2]Acha Air Sales Price List'!$B$1:$X$65536,12,FALSE)*$L$14),2)</f>
        <v>0</v>
      </c>
      <c r="H694" s="20">
        <f t="shared" si="19"/>
        <v>0</v>
      </c>
      <c r="I694" s="12"/>
    </row>
    <row r="695" spans="1:9" hidden="1">
      <c r="A695" s="11"/>
      <c r="B695" s="1"/>
      <c r="C695" s="36"/>
      <c r="D695" s="127"/>
      <c r="E695" s="128"/>
      <c r="F695" s="40" t="str">
        <f>VLOOKUP(C695,'[2]Acha Air Sales Price List'!$B$1:$D$65536,3,FALSE)</f>
        <v>first line keep open</v>
      </c>
      <c r="G695" s="19">
        <f>ROUND(IF(ISBLANK(C695),0,VLOOKUP(C695,'[2]Acha Air Sales Price List'!$B$1:$X$65536,12,FALSE)*$L$14),2)</f>
        <v>0</v>
      </c>
      <c r="H695" s="20">
        <f t="shared" si="19"/>
        <v>0</v>
      </c>
      <c r="I695" s="12"/>
    </row>
    <row r="696" spans="1:9" hidden="1">
      <c r="A696" s="11"/>
      <c r="B696" s="1"/>
      <c r="C696" s="36"/>
      <c r="D696" s="127"/>
      <c r="E696" s="128"/>
      <c r="F696" s="40" t="str">
        <f>VLOOKUP(C696,'[2]Acha Air Sales Price List'!$B$1:$D$65536,3,FALSE)</f>
        <v>first line keep open</v>
      </c>
      <c r="G696" s="19">
        <f>ROUND(IF(ISBLANK(C696),0,VLOOKUP(C696,'[2]Acha Air Sales Price List'!$B$1:$X$65536,12,FALSE)*$L$14),2)</f>
        <v>0</v>
      </c>
      <c r="H696" s="20">
        <f t="shared" si="19"/>
        <v>0</v>
      </c>
      <c r="I696" s="12"/>
    </row>
    <row r="697" spans="1:9" hidden="1">
      <c r="A697" s="11"/>
      <c r="B697" s="1"/>
      <c r="C697" s="36"/>
      <c r="D697" s="127"/>
      <c r="E697" s="128"/>
      <c r="F697" s="40" t="str">
        <f>VLOOKUP(C697,'[2]Acha Air Sales Price List'!$B$1:$D$65536,3,FALSE)</f>
        <v>first line keep open</v>
      </c>
      <c r="G697" s="19">
        <f>ROUND(IF(ISBLANK(C697),0,VLOOKUP(C697,'[2]Acha Air Sales Price List'!$B$1:$X$65536,12,FALSE)*$L$14),2)</f>
        <v>0</v>
      </c>
      <c r="H697" s="20">
        <f t="shared" si="19"/>
        <v>0</v>
      </c>
      <c r="I697" s="12"/>
    </row>
    <row r="698" spans="1:9" hidden="1">
      <c r="A698" s="11"/>
      <c r="B698" s="1"/>
      <c r="C698" s="36"/>
      <c r="D698" s="127"/>
      <c r="E698" s="128"/>
      <c r="F698" s="40" t="str">
        <f>VLOOKUP(C698,'[2]Acha Air Sales Price List'!$B$1:$D$65536,3,FALSE)</f>
        <v>first line keep open</v>
      </c>
      <c r="G698" s="19">
        <f>ROUND(IF(ISBLANK(C698),0,VLOOKUP(C698,'[2]Acha Air Sales Price List'!$B$1:$X$65536,12,FALSE)*$L$14),2)</f>
        <v>0</v>
      </c>
      <c r="H698" s="20">
        <f t="shared" si="19"/>
        <v>0</v>
      </c>
      <c r="I698" s="12"/>
    </row>
    <row r="699" spans="1:9" hidden="1">
      <c r="A699" s="11"/>
      <c r="B699" s="1"/>
      <c r="C699" s="36"/>
      <c r="D699" s="127"/>
      <c r="E699" s="128"/>
      <c r="F699" s="40" t="str">
        <f>VLOOKUP(C699,'[2]Acha Air Sales Price List'!$B$1:$D$65536,3,FALSE)</f>
        <v>first line keep open</v>
      </c>
      <c r="G699" s="19">
        <f>ROUND(IF(ISBLANK(C699),0,VLOOKUP(C699,'[2]Acha Air Sales Price List'!$B$1:$X$65536,12,FALSE)*$L$14),2)</f>
        <v>0</v>
      </c>
      <c r="H699" s="20">
        <f t="shared" si="19"/>
        <v>0</v>
      </c>
      <c r="I699" s="12"/>
    </row>
    <row r="700" spans="1:9" hidden="1">
      <c r="A700" s="11"/>
      <c r="B700" s="1"/>
      <c r="C700" s="36"/>
      <c r="D700" s="127"/>
      <c r="E700" s="128"/>
      <c r="F700" s="40" t="str">
        <f>VLOOKUP(C700,'[2]Acha Air Sales Price List'!$B$1:$D$65536,3,FALSE)</f>
        <v>first line keep open</v>
      </c>
      <c r="G700" s="19">
        <f>ROUND(IF(ISBLANK(C700),0,VLOOKUP(C700,'[2]Acha Air Sales Price List'!$B$1:$X$65536,12,FALSE)*$L$14),2)</f>
        <v>0</v>
      </c>
      <c r="H700" s="20">
        <f t="shared" si="19"/>
        <v>0</v>
      </c>
      <c r="I700" s="12"/>
    </row>
    <row r="701" spans="1:9" hidden="1">
      <c r="A701" s="11"/>
      <c r="B701" s="1"/>
      <c r="C701" s="36"/>
      <c r="D701" s="127"/>
      <c r="E701" s="128"/>
      <c r="F701" s="40" t="str">
        <f>VLOOKUP(C701,'[2]Acha Air Sales Price List'!$B$1:$D$65536,3,FALSE)</f>
        <v>first line keep open</v>
      </c>
      <c r="G701" s="19">
        <f>ROUND(IF(ISBLANK(C701),0,VLOOKUP(C701,'[2]Acha Air Sales Price List'!$B$1:$X$65536,12,FALSE)*$L$14),2)</f>
        <v>0</v>
      </c>
      <c r="H701" s="20">
        <f t="shared" si="19"/>
        <v>0</v>
      </c>
      <c r="I701" s="12"/>
    </row>
    <row r="702" spans="1:9" hidden="1">
      <c r="A702" s="11"/>
      <c r="B702" s="1"/>
      <c r="C702" s="36"/>
      <c r="D702" s="127"/>
      <c r="E702" s="128"/>
      <c r="F702" s="40" t="str">
        <f>VLOOKUP(C702,'[2]Acha Air Sales Price List'!$B$1:$D$65536,3,FALSE)</f>
        <v>first line keep open</v>
      </c>
      <c r="G702" s="19">
        <f>ROUND(IF(ISBLANK(C702),0,VLOOKUP(C702,'[2]Acha Air Sales Price List'!$B$1:$X$65536,12,FALSE)*$L$14),2)</f>
        <v>0</v>
      </c>
      <c r="H702" s="20">
        <f t="shared" si="19"/>
        <v>0</v>
      </c>
      <c r="I702" s="12"/>
    </row>
    <row r="703" spans="1:9" hidden="1">
      <c r="A703" s="11"/>
      <c r="B703" s="1"/>
      <c r="C703" s="36"/>
      <c r="D703" s="127"/>
      <c r="E703" s="128"/>
      <c r="F703" s="40" t="str">
        <f>VLOOKUP(C703,'[2]Acha Air Sales Price List'!$B$1:$D$65536,3,FALSE)</f>
        <v>first line keep open</v>
      </c>
      <c r="G703" s="19">
        <f>ROUND(IF(ISBLANK(C703),0,VLOOKUP(C703,'[2]Acha Air Sales Price List'!$B$1:$X$65536,12,FALSE)*$L$14),2)</f>
        <v>0</v>
      </c>
      <c r="H703" s="20">
        <f t="shared" si="19"/>
        <v>0</v>
      </c>
      <c r="I703" s="12"/>
    </row>
    <row r="704" spans="1:9" hidden="1">
      <c r="A704" s="11"/>
      <c r="B704" s="1"/>
      <c r="C704" s="36"/>
      <c r="D704" s="127"/>
      <c r="E704" s="128"/>
      <c r="F704" s="40" t="str">
        <f>VLOOKUP(C704,'[2]Acha Air Sales Price List'!$B$1:$D$65536,3,FALSE)</f>
        <v>first line keep open</v>
      </c>
      <c r="G704" s="19">
        <f>ROUND(IF(ISBLANK(C704),0,VLOOKUP(C704,'[2]Acha Air Sales Price List'!$B$1:$X$65536,12,FALSE)*$L$14),2)</f>
        <v>0</v>
      </c>
      <c r="H704" s="20">
        <f t="shared" si="19"/>
        <v>0</v>
      </c>
      <c r="I704" s="12"/>
    </row>
    <row r="705" spans="1:9" hidden="1">
      <c r="A705" s="11"/>
      <c r="B705" s="1"/>
      <c r="C705" s="36"/>
      <c r="D705" s="127"/>
      <c r="E705" s="128"/>
      <c r="F705" s="40" t="str">
        <f>VLOOKUP(C705,'[2]Acha Air Sales Price List'!$B$1:$D$65536,3,FALSE)</f>
        <v>first line keep open</v>
      </c>
      <c r="G705" s="19">
        <f>ROUND(IF(ISBLANK(C705),0,VLOOKUP(C705,'[2]Acha Air Sales Price List'!$B$1:$X$65536,12,FALSE)*$L$14),2)</f>
        <v>0</v>
      </c>
      <c r="H705" s="20">
        <f t="shared" si="19"/>
        <v>0</v>
      </c>
      <c r="I705" s="12"/>
    </row>
    <row r="706" spans="1:9" hidden="1">
      <c r="A706" s="11"/>
      <c r="B706" s="1"/>
      <c r="C706" s="36"/>
      <c r="D706" s="127"/>
      <c r="E706" s="128"/>
      <c r="F706" s="40" t="str">
        <f>VLOOKUP(C706,'[2]Acha Air Sales Price List'!$B$1:$D$65536,3,FALSE)</f>
        <v>first line keep open</v>
      </c>
      <c r="G706" s="19">
        <f>ROUND(IF(ISBLANK(C706),0,VLOOKUP(C706,'[2]Acha Air Sales Price List'!$B$1:$X$65536,12,FALSE)*$L$14),2)</f>
        <v>0</v>
      </c>
      <c r="H706" s="20">
        <f t="shared" si="19"/>
        <v>0</v>
      </c>
      <c r="I706" s="12"/>
    </row>
    <row r="707" spans="1:9" hidden="1">
      <c r="A707" s="11"/>
      <c r="B707" s="1"/>
      <c r="C707" s="36"/>
      <c r="D707" s="127"/>
      <c r="E707" s="128"/>
      <c r="F707" s="40" t="str">
        <f>VLOOKUP(C707,'[2]Acha Air Sales Price List'!$B$1:$D$65536,3,FALSE)</f>
        <v>first line keep open</v>
      </c>
      <c r="G707" s="19">
        <f>ROUND(IF(ISBLANK(C707),0,VLOOKUP(C707,'[2]Acha Air Sales Price List'!$B$1:$X$65536,12,FALSE)*$L$14),2)</f>
        <v>0</v>
      </c>
      <c r="H707" s="20">
        <f t="shared" si="19"/>
        <v>0</v>
      </c>
      <c r="I707" s="12"/>
    </row>
    <row r="708" spans="1:9" hidden="1">
      <c r="A708" s="11"/>
      <c r="B708" s="1"/>
      <c r="C708" s="36"/>
      <c r="D708" s="127"/>
      <c r="E708" s="128"/>
      <c r="F708" s="40" t="str">
        <f>VLOOKUP(C708,'[2]Acha Air Sales Price List'!$B$1:$D$65536,3,FALSE)</f>
        <v>first line keep open</v>
      </c>
      <c r="G708" s="19">
        <f>ROUND(IF(ISBLANK(C708),0,VLOOKUP(C708,'[2]Acha Air Sales Price List'!$B$1:$X$65536,12,FALSE)*$L$14),2)</f>
        <v>0</v>
      </c>
      <c r="H708" s="20">
        <f t="shared" si="19"/>
        <v>0</v>
      </c>
      <c r="I708" s="12"/>
    </row>
    <row r="709" spans="1:9" hidden="1">
      <c r="A709" s="11"/>
      <c r="B709" s="1"/>
      <c r="C709" s="36"/>
      <c r="D709" s="127"/>
      <c r="E709" s="128"/>
      <c r="F709" s="40" t="str">
        <f>VLOOKUP(C709,'[2]Acha Air Sales Price List'!$B$1:$D$65536,3,FALSE)</f>
        <v>first line keep open</v>
      </c>
      <c r="G709" s="19">
        <f>ROUND(IF(ISBLANK(C709),0,VLOOKUP(C709,'[2]Acha Air Sales Price List'!$B$1:$X$65536,12,FALSE)*$L$14),2)</f>
        <v>0</v>
      </c>
      <c r="H709" s="20">
        <f t="shared" si="19"/>
        <v>0</v>
      </c>
      <c r="I709" s="12"/>
    </row>
    <row r="710" spans="1:9" hidden="1">
      <c r="A710" s="11"/>
      <c r="B710" s="1"/>
      <c r="C710" s="36"/>
      <c r="D710" s="127"/>
      <c r="E710" s="128"/>
      <c r="F710" s="40" t="str">
        <f>VLOOKUP(C710,'[2]Acha Air Sales Price List'!$B$1:$D$65536,3,FALSE)</f>
        <v>first line keep open</v>
      </c>
      <c r="G710" s="19">
        <f>ROUND(IF(ISBLANK(C710),0,VLOOKUP(C710,'[2]Acha Air Sales Price List'!$B$1:$X$65536,12,FALSE)*$L$14),2)</f>
        <v>0</v>
      </c>
      <c r="H710" s="20">
        <f t="shared" si="19"/>
        <v>0</v>
      </c>
      <c r="I710" s="12"/>
    </row>
    <row r="711" spans="1:9" hidden="1">
      <c r="A711" s="11"/>
      <c r="B711" s="1"/>
      <c r="C711" s="36"/>
      <c r="D711" s="127"/>
      <c r="E711" s="128"/>
      <c r="F711" s="40" t="str">
        <f>VLOOKUP(C711,'[2]Acha Air Sales Price List'!$B$1:$D$65536,3,FALSE)</f>
        <v>first line keep open</v>
      </c>
      <c r="G711" s="19">
        <f>ROUND(IF(ISBLANK(C711),0,VLOOKUP(C711,'[2]Acha Air Sales Price List'!$B$1:$X$65536,12,FALSE)*$L$14),2)</f>
        <v>0</v>
      </c>
      <c r="H711" s="20">
        <f t="shared" si="19"/>
        <v>0</v>
      </c>
      <c r="I711" s="12"/>
    </row>
    <row r="712" spans="1:9" hidden="1">
      <c r="A712" s="11"/>
      <c r="B712" s="1"/>
      <c r="C712" s="36"/>
      <c r="D712" s="127"/>
      <c r="E712" s="128"/>
      <c r="F712" s="40" t="str">
        <f>VLOOKUP(C712,'[2]Acha Air Sales Price List'!$B$1:$D$65536,3,FALSE)</f>
        <v>first line keep open</v>
      </c>
      <c r="G712" s="19">
        <f>ROUND(IF(ISBLANK(C712),0,VLOOKUP(C712,'[2]Acha Air Sales Price List'!$B$1:$X$65536,12,FALSE)*$L$14),2)</f>
        <v>0</v>
      </c>
      <c r="H712" s="20">
        <f t="shared" si="19"/>
        <v>0</v>
      </c>
      <c r="I712" s="12"/>
    </row>
    <row r="713" spans="1:9" hidden="1">
      <c r="A713" s="11"/>
      <c r="B713" s="1"/>
      <c r="C713" s="36"/>
      <c r="D713" s="127"/>
      <c r="E713" s="128"/>
      <c r="F713" s="40" t="str">
        <f>VLOOKUP(C713,'[2]Acha Air Sales Price List'!$B$1:$D$65536,3,FALSE)</f>
        <v>first line keep open</v>
      </c>
      <c r="G713" s="19">
        <f>ROUND(IF(ISBLANK(C713),0,VLOOKUP(C713,'[2]Acha Air Sales Price List'!$B$1:$X$65536,12,FALSE)*$L$14),2)</f>
        <v>0</v>
      </c>
      <c r="H713" s="20">
        <f t="shared" si="19"/>
        <v>0</v>
      </c>
      <c r="I713" s="12"/>
    </row>
    <row r="714" spans="1:9" hidden="1">
      <c r="A714" s="11"/>
      <c r="B714" s="1"/>
      <c r="C714" s="36"/>
      <c r="D714" s="127"/>
      <c r="E714" s="128"/>
      <c r="F714" s="40" t="str">
        <f>VLOOKUP(C714,'[2]Acha Air Sales Price List'!$B$1:$D$65536,3,FALSE)</f>
        <v>first line keep open</v>
      </c>
      <c r="G714" s="19">
        <f>ROUND(IF(ISBLANK(C714),0,VLOOKUP(C714,'[2]Acha Air Sales Price List'!$B$1:$X$65536,12,FALSE)*$L$14),2)</f>
        <v>0</v>
      </c>
      <c r="H714" s="20">
        <f t="shared" si="19"/>
        <v>0</v>
      </c>
      <c r="I714" s="12"/>
    </row>
    <row r="715" spans="1:9" hidden="1">
      <c r="A715" s="11"/>
      <c r="B715" s="1"/>
      <c r="C715" s="36"/>
      <c r="D715" s="127"/>
      <c r="E715" s="128"/>
      <c r="F715" s="40" t="str">
        <f>VLOOKUP(C715,'[2]Acha Air Sales Price List'!$B$1:$D$65536,3,FALSE)</f>
        <v>first line keep open</v>
      </c>
      <c r="G715" s="19">
        <f>ROUND(IF(ISBLANK(C715),0,VLOOKUP(C715,'[2]Acha Air Sales Price List'!$B$1:$X$65536,12,FALSE)*$L$14),2)</f>
        <v>0</v>
      </c>
      <c r="H715" s="20">
        <f t="shared" si="19"/>
        <v>0</v>
      </c>
      <c r="I715" s="12"/>
    </row>
    <row r="716" spans="1:9" hidden="1">
      <c r="A716" s="11"/>
      <c r="B716" s="1"/>
      <c r="C716" s="36"/>
      <c r="D716" s="127"/>
      <c r="E716" s="128"/>
      <c r="F716" s="40" t="str">
        <f>VLOOKUP(C716,'[2]Acha Air Sales Price List'!$B$1:$D$65536,3,FALSE)</f>
        <v>first line keep open</v>
      </c>
      <c r="G716" s="19">
        <f>ROUND(IF(ISBLANK(C716),0,VLOOKUP(C716,'[2]Acha Air Sales Price List'!$B$1:$X$65536,12,FALSE)*$L$14),2)</f>
        <v>0</v>
      </c>
      <c r="H716" s="20">
        <f t="shared" si="19"/>
        <v>0</v>
      </c>
      <c r="I716" s="12"/>
    </row>
    <row r="717" spans="1:9" hidden="1">
      <c r="A717" s="11"/>
      <c r="B717" s="1"/>
      <c r="C717" s="37"/>
      <c r="D717" s="127"/>
      <c r="E717" s="128"/>
      <c r="F717" s="40" t="str">
        <f>VLOOKUP(C717,'[2]Acha Air Sales Price List'!$B$1:$D$65536,3,FALSE)</f>
        <v>first line keep open</v>
      </c>
      <c r="G717" s="19">
        <f>ROUND(IF(ISBLANK(C717),0,VLOOKUP(C717,'[2]Acha Air Sales Price List'!$B$1:$X$65536,12,FALSE)*$L$14),2)</f>
        <v>0</v>
      </c>
      <c r="H717" s="20">
        <f>ROUND(IF(ISNUMBER(B717), G717*B717, 0),5)</f>
        <v>0</v>
      </c>
      <c r="I717" s="12"/>
    </row>
    <row r="718" spans="1:9" hidden="1">
      <c r="A718" s="11"/>
      <c r="B718" s="1"/>
      <c r="C718" s="36"/>
      <c r="D718" s="127"/>
      <c r="E718" s="128"/>
      <c r="F718" s="40" t="str">
        <f>VLOOKUP(C718,'[2]Acha Air Sales Price List'!$B$1:$D$65536,3,FALSE)</f>
        <v>first line keep open</v>
      </c>
      <c r="G718" s="19">
        <f>ROUND(IF(ISBLANK(C718),0,VLOOKUP(C718,'[2]Acha Air Sales Price List'!$B$1:$X$65536,12,FALSE)*$L$14),2)</f>
        <v>0</v>
      </c>
      <c r="H718" s="20">
        <f t="shared" ref="H718:H780" si="20">ROUND(IF(ISNUMBER(B718), G718*B718, 0),5)</f>
        <v>0</v>
      </c>
      <c r="I718" s="12"/>
    </row>
    <row r="719" spans="1:9" hidden="1">
      <c r="A719" s="11"/>
      <c r="B719" s="1"/>
      <c r="C719" s="36"/>
      <c r="D719" s="127"/>
      <c r="E719" s="128"/>
      <c r="F719" s="40" t="str">
        <f>VLOOKUP(C719,'[2]Acha Air Sales Price List'!$B$1:$D$65536,3,FALSE)</f>
        <v>first line keep open</v>
      </c>
      <c r="G719" s="19">
        <f>ROUND(IF(ISBLANK(C719),0,VLOOKUP(C719,'[2]Acha Air Sales Price List'!$B$1:$X$65536,12,FALSE)*$L$14),2)</f>
        <v>0</v>
      </c>
      <c r="H719" s="20">
        <f t="shared" si="20"/>
        <v>0</v>
      </c>
      <c r="I719" s="12"/>
    </row>
    <row r="720" spans="1:9" hidden="1">
      <c r="A720" s="11"/>
      <c r="B720" s="1"/>
      <c r="C720" s="36"/>
      <c r="D720" s="127"/>
      <c r="E720" s="128"/>
      <c r="F720" s="40" t="str">
        <f>VLOOKUP(C720,'[2]Acha Air Sales Price List'!$B$1:$D$65536,3,FALSE)</f>
        <v>first line keep open</v>
      </c>
      <c r="G720" s="19">
        <f>ROUND(IF(ISBLANK(C720),0,VLOOKUP(C720,'[2]Acha Air Sales Price List'!$B$1:$X$65536,12,FALSE)*$L$14),2)</f>
        <v>0</v>
      </c>
      <c r="H720" s="20">
        <f t="shared" si="20"/>
        <v>0</v>
      </c>
      <c r="I720" s="12"/>
    </row>
    <row r="721" spans="1:9" hidden="1">
      <c r="A721" s="11"/>
      <c r="B721" s="1"/>
      <c r="C721" s="36"/>
      <c r="D721" s="127"/>
      <c r="E721" s="128"/>
      <c r="F721" s="40" t="str">
        <f>VLOOKUP(C721,'[2]Acha Air Sales Price List'!$B$1:$D$65536,3,FALSE)</f>
        <v>first line keep open</v>
      </c>
      <c r="G721" s="19">
        <f>ROUND(IF(ISBLANK(C721),0,VLOOKUP(C721,'[2]Acha Air Sales Price List'!$B$1:$X$65536,12,FALSE)*$L$14),2)</f>
        <v>0</v>
      </c>
      <c r="H721" s="20">
        <f t="shared" si="20"/>
        <v>0</v>
      </c>
      <c r="I721" s="12"/>
    </row>
    <row r="722" spans="1:9" hidden="1">
      <c r="A722" s="11"/>
      <c r="B722" s="1"/>
      <c r="C722" s="36"/>
      <c r="D722" s="127"/>
      <c r="E722" s="128"/>
      <c r="F722" s="40" t="str">
        <f>VLOOKUP(C722,'[2]Acha Air Sales Price List'!$B$1:$D$65536,3,FALSE)</f>
        <v>first line keep open</v>
      </c>
      <c r="G722" s="19">
        <f>ROUND(IF(ISBLANK(C722),0,VLOOKUP(C722,'[2]Acha Air Sales Price List'!$B$1:$X$65536,12,FALSE)*$L$14),2)</f>
        <v>0</v>
      </c>
      <c r="H722" s="20">
        <f t="shared" si="20"/>
        <v>0</v>
      </c>
      <c r="I722" s="12"/>
    </row>
    <row r="723" spans="1:9" hidden="1">
      <c r="A723" s="11"/>
      <c r="B723" s="1"/>
      <c r="C723" s="36"/>
      <c r="D723" s="127"/>
      <c r="E723" s="128"/>
      <c r="F723" s="40" t="str">
        <f>VLOOKUP(C723,'[2]Acha Air Sales Price List'!$B$1:$D$65536,3,FALSE)</f>
        <v>first line keep open</v>
      </c>
      <c r="G723" s="19">
        <f>ROUND(IF(ISBLANK(C723),0,VLOOKUP(C723,'[2]Acha Air Sales Price List'!$B$1:$X$65536,12,FALSE)*$L$14),2)</f>
        <v>0</v>
      </c>
      <c r="H723" s="20">
        <f t="shared" si="20"/>
        <v>0</v>
      </c>
      <c r="I723" s="12"/>
    </row>
    <row r="724" spans="1:9" hidden="1">
      <c r="A724" s="11"/>
      <c r="B724" s="1"/>
      <c r="C724" s="36"/>
      <c r="D724" s="127"/>
      <c r="E724" s="128"/>
      <c r="F724" s="40" t="str">
        <f>VLOOKUP(C724,'[2]Acha Air Sales Price List'!$B$1:$D$65536,3,FALSE)</f>
        <v>first line keep open</v>
      </c>
      <c r="G724" s="19">
        <f>ROUND(IF(ISBLANK(C724),0,VLOOKUP(C724,'[2]Acha Air Sales Price List'!$B$1:$X$65536,12,FALSE)*$L$14),2)</f>
        <v>0</v>
      </c>
      <c r="H724" s="20">
        <f t="shared" si="20"/>
        <v>0</v>
      </c>
      <c r="I724" s="12"/>
    </row>
    <row r="725" spans="1:9" hidden="1">
      <c r="A725" s="11"/>
      <c r="B725" s="1"/>
      <c r="C725" s="36"/>
      <c r="D725" s="127"/>
      <c r="E725" s="128"/>
      <c r="F725" s="40" t="str">
        <f>VLOOKUP(C725,'[2]Acha Air Sales Price List'!$B$1:$D$65536,3,FALSE)</f>
        <v>first line keep open</v>
      </c>
      <c r="G725" s="19">
        <f>ROUND(IF(ISBLANK(C725),0,VLOOKUP(C725,'[2]Acha Air Sales Price List'!$B$1:$X$65536,12,FALSE)*$L$14),2)</f>
        <v>0</v>
      </c>
      <c r="H725" s="20">
        <f t="shared" si="20"/>
        <v>0</v>
      </c>
      <c r="I725" s="12"/>
    </row>
    <row r="726" spans="1:9" hidden="1">
      <c r="A726" s="11"/>
      <c r="B726" s="1"/>
      <c r="C726" s="36"/>
      <c r="D726" s="127"/>
      <c r="E726" s="128"/>
      <c r="F726" s="40" t="str">
        <f>VLOOKUP(C726,'[2]Acha Air Sales Price List'!$B$1:$D$65536,3,FALSE)</f>
        <v>first line keep open</v>
      </c>
      <c r="G726" s="19">
        <f>ROUND(IF(ISBLANK(C726),0,VLOOKUP(C726,'[2]Acha Air Sales Price List'!$B$1:$X$65536,12,FALSE)*$L$14),2)</f>
        <v>0</v>
      </c>
      <c r="H726" s="20">
        <f t="shared" si="20"/>
        <v>0</v>
      </c>
      <c r="I726" s="12"/>
    </row>
    <row r="727" spans="1:9" hidden="1">
      <c r="A727" s="11"/>
      <c r="B727" s="1"/>
      <c r="C727" s="36"/>
      <c r="D727" s="127"/>
      <c r="E727" s="128"/>
      <c r="F727" s="40" t="str">
        <f>VLOOKUP(C727,'[2]Acha Air Sales Price List'!$B$1:$D$65536,3,FALSE)</f>
        <v>first line keep open</v>
      </c>
      <c r="G727" s="19">
        <f>ROUND(IF(ISBLANK(C727),0,VLOOKUP(C727,'[2]Acha Air Sales Price List'!$B$1:$X$65536,12,FALSE)*$L$14),2)</f>
        <v>0</v>
      </c>
      <c r="H727" s="20">
        <f t="shared" si="20"/>
        <v>0</v>
      </c>
      <c r="I727" s="12"/>
    </row>
    <row r="728" spans="1:9" hidden="1">
      <c r="A728" s="11"/>
      <c r="B728" s="1"/>
      <c r="C728" s="36"/>
      <c r="D728" s="127"/>
      <c r="E728" s="128"/>
      <c r="F728" s="40" t="str">
        <f>VLOOKUP(C728,'[2]Acha Air Sales Price List'!$B$1:$D$65536,3,FALSE)</f>
        <v>first line keep open</v>
      </c>
      <c r="G728" s="19">
        <f>ROUND(IF(ISBLANK(C728),0,VLOOKUP(C728,'[2]Acha Air Sales Price List'!$B$1:$X$65536,12,FALSE)*$L$14),2)</f>
        <v>0</v>
      </c>
      <c r="H728" s="20">
        <f t="shared" si="20"/>
        <v>0</v>
      </c>
      <c r="I728" s="12"/>
    </row>
    <row r="729" spans="1:9" hidden="1">
      <c r="A729" s="11"/>
      <c r="B729" s="1"/>
      <c r="C729" s="36"/>
      <c r="D729" s="127"/>
      <c r="E729" s="128"/>
      <c r="F729" s="40" t="str">
        <f>VLOOKUP(C729,'[2]Acha Air Sales Price List'!$B$1:$D$65536,3,FALSE)</f>
        <v>first line keep open</v>
      </c>
      <c r="G729" s="19">
        <f>ROUND(IF(ISBLANK(C729),0,VLOOKUP(C729,'[2]Acha Air Sales Price List'!$B$1:$X$65536,12,FALSE)*$L$14),2)</f>
        <v>0</v>
      </c>
      <c r="H729" s="20">
        <f t="shared" si="20"/>
        <v>0</v>
      </c>
      <c r="I729" s="12"/>
    </row>
    <row r="730" spans="1:9" hidden="1">
      <c r="A730" s="11"/>
      <c r="B730" s="1"/>
      <c r="C730" s="36"/>
      <c r="D730" s="127"/>
      <c r="E730" s="128"/>
      <c r="F730" s="40" t="str">
        <f>VLOOKUP(C730,'[2]Acha Air Sales Price List'!$B$1:$D$65536,3,FALSE)</f>
        <v>first line keep open</v>
      </c>
      <c r="G730" s="19">
        <f>ROUND(IF(ISBLANK(C730),0,VLOOKUP(C730,'[2]Acha Air Sales Price List'!$B$1:$X$65536,12,FALSE)*$L$14),2)</f>
        <v>0</v>
      </c>
      <c r="H730" s="20">
        <f t="shared" si="20"/>
        <v>0</v>
      </c>
      <c r="I730" s="12"/>
    </row>
    <row r="731" spans="1:9" hidden="1">
      <c r="A731" s="11"/>
      <c r="B731" s="1"/>
      <c r="C731" s="36"/>
      <c r="D731" s="127"/>
      <c r="E731" s="128"/>
      <c r="F731" s="40" t="str">
        <f>VLOOKUP(C731,'[2]Acha Air Sales Price List'!$B$1:$D$65536,3,FALSE)</f>
        <v>first line keep open</v>
      </c>
      <c r="G731" s="19">
        <f>ROUND(IF(ISBLANK(C731),0,VLOOKUP(C731,'[2]Acha Air Sales Price List'!$B$1:$X$65536,12,FALSE)*$L$14),2)</f>
        <v>0</v>
      </c>
      <c r="H731" s="20">
        <f t="shared" si="20"/>
        <v>0</v>
      </c>
      <c r="I731" s="12"/>
    </row>
    <row r="732" spans="1:9" hidden="1">
      <c r="A732" s="11"/>
      <c r="B732" s="1"/>
      <c r="C732" s="36"/>
      <c r="D732" s="127"/>
      <c r="E732" s="128"/>
      <c r="F732" s="40" t="str">
        <f>VLOOKUP(C732,'[2]Acha Air Sales Price List'!$B$1:$D$65536,3,FALSE)</f>
        <v>first line keep open</v>
      </c>
      <c r="G732" s="19">
        <f>ROUND(IF(ISBLANK(C732),0,VLOOKUP(C732,'[2]Acha Air Sales Price List'!$B$1:$X$65536,12,FALSE)*$L$14),2)</f>
        <v>0</v>
      </c>
      <c r="H732" s="20">
        <f t="shared" si="20"/>
        <v>0</v>
      </c>
      <c r="I732" s="12"/>
    </row>
    <row r="733" spans="1:9" hidden="1">
      <c r="A733" s="11"/>
      <c r="B733" s="1"/>
      <c r="C733" s="36"/>
      <c r="D733" s="127"/>
      <c r="E733" s="128"/>
      <c r="F733" s="40" t="str">
        <f>VLOOKUP(C733,'[2]Acha Air Sales Price List'!$B$1:$D$65536,3,FALSE)</f>
        <v>first line keep open</v>
      </c>
      <c r="G733" s="19">
        <f>ROUND(IF(ISBLANK(C733),0,VLOOKUP(C733,'[2]Acha Air Sales Price List'!$B$1:$X$65536,12,FALSE)*$L$14),2)</f>
        <v>0</v>
      </c>
      <c r="H733" s="20">
        <f t="shared" si="20"/>
        <v>0</v>
      </c>
      <c r="I733" s="12"/>
    </row>
    <row r="734" spans="1:9" hidden="1">
      <c r="A734" s="11"/>
      <c r="B734" s="1"/>
      <c r="C734" s="36"/>
      <c r="D734" s="127"/>
      <c r="E734" s="128"/>
      <c r="F734" s="40" t="str">
        <f>VLOOKUP(C734,'[2]Acha Air Sales Price List'!$B$1:$D$65536,3,FALSE)</f>
        <v>first line keep open</v>
      </c>
      <c r="G734" s="19">
        <f>ROUND(IF(ISBLANK(C734),0,VLOOKUP(C734,'[2]Acha Air Sales Price List'!$B$1:$X$65536,12,FALSE)*$L$14),2)</f>
        <v>0</v>
      </c>
      <c r="H734" s="20">
        <f t="shared" si="20"/>
        <v>0</v>
      </c>
      <c r="I734" s="12"/>
    </row>
    <row r="735" spans="1:9" hidden="1">
      <c r="A735" s="11"/>
      <c r="B735" s="1"/>
      <c r="C735" s="36"/>
      <c r="D735" s="127"/>
      <c r="E735" s="128"/>
      <c r="F735" s="40" t="str">
        <f>VLOOKUP(C735,'[2]Acha Air Sales Price List'!$B$1:$D$65536,3,FALSE)</f>
        <v>first line keep open</v>
      </c>
      <c r="G735" s="19">
        <f>ROUND(IF(ISBLANK(C735),0,VLOOKUP(C735,'[2]Acha Air Sales Price List'!$B$1:$X$65536,12,FALSE)*$L$14),2)</f>
        <v>0</v>
      </c>
      <c r="H735" s="20">
        <f t="shared" si="20"/>
        <v>0</v>
      </c>
      <c r="I735" s="12"/>
    </row>
    <row r="736" spans="1:9" hidden="1">
      <c r="A736" s="11"/>
      <c r="B736" s="1"/>
      <c r="C736" s="36"/>
      <c r="D736" s="127"/>
      <c r="E736" s="128"/>
      <c r="F736" s="40" t="str">
        <f>VLOOKUP(C736,'[2]Acha Air Sales Price List'!$B$1:$D$65536,3,FALSE)</f>
        <v>first line keep open</v>
      </c>
      <c r="G736" s="19">
        <f>ROUND(IF(ISBLANK(C736),0,VLOOKUP(C736,'[2]Acha Air Sales Price List'!$B$1:$X$65536,12,FALSE)*$L$14),2)</f>
        <v>0</v>
      </c>
      <c r="H736" s="20">
        <f t="shared" si="20"/>
        <v>0</v>
      </c>
      <c r="I736" s="12"/>
    </row>
    <row r="737" spans="1:9" hidden="1">
      <c r="A737" s="11"/>
      <c r="B737" s="1"/>
      <c r="C737" s="36"/>
      <c r="D737" s="127"/>
      <c r="E737" s="128"/>
      <c r="F737" s="40" t="str">
        <f>VLOOKUP(C737,'[2]Acha Air Sales Price List'!$B$1:$D$65536,3,FALSE)</f>
        <v>first line keep open</v>
      </c>
      <c r="G737" s="19">
        <f>ROUND(IF(ISBLANK(C737),0,VLOOKUP(C737,'[2]Acha Air Sales Price List'!$B$1:$X$65536,12,FALSE)*$L$14),2)</f>
        <v>0</v>
      </c>
      <c r="H737" s="20">
        <f t="shared" si="20"/>
        <v>0</v>
      </c>
      <c r="I737" s="12"/>
    </row>
    <row r="738" spans="1:9" hidden="1">
      <c r="A738" s="11"/>
      <c r="B738" s="1"/>
      <c r="C738" s="36"/>
      <c r="D738" s="127"/>
      <c r="E738" s="128"/>
      <c r="F738" s="40" t="str">
        <f>VLOOKUP(C738,'[2]Acha Air Sales Price List'!$B$1:$D$65536,3,FALSE)</f>
        <v>first line keep open</v>
      </c>
      <c r="G738" s="19">
        <f>ROUND(IF(ISBLANK(C738),0,VLOOKUP(C738,'[2]Acha Air Sales Price List'!$B$1:$X$65536,12,FALSE)*$L$14),2)</f>
        <v>0</v>
      </c>
      <c r="H738" s="20">
        <f t="shared" si="20"/>
        <v>0</v>
      </c>
      <c r="I738" s="12"/>
    </row>
    <row r="739" spans="1:9" hidden="1">
      <c r="A739" s="11"/>
      <c r="B739" s="1"/>
      <c r="C739" s="36"/>
      <c r="D739" s="127"/>
      <c r="E739" s="128"/>
      <c r="F739" s="40" t="str">
        <f>VLOOKUP(C739,'[2]Acha Air Sales Price List'!$B$1:$D$65536,3,FALSE)</f>
        <v>first line keep open</v>
      </c>
      <c r="G739" s="19">
        <f>ROUND(IF(ISBLANK(C739),0,VLOOKUP(C739,'[2]Acha Air Sales Price List'!$B$1:$X$65536,12,FALSE)*$L$14),2)</f>
        <v>0</v>
      </c>
      <c r="H739" s="20">
        <f t="shared" si="20"/>
        <v>0</v>
      </c>
      <c r="I739" s="12"/>
    </row>
    <row r="740" spans="1:9" hidden="1">
      <c r="A740" s="11"/>
      <c r="B740" s="1"/>
      <c r="C740" s="36"/>
      <c r="D740" s="127"/>
      <c r="E740" s="128"/>
      <c r="F740" s="40" t="str">
        <f>VLOOKUP(C740,'[2]Acha Air Sales Price List'!$B$1:$D$65536,3,FALSE)</f>
        <v>first line keep open</v>
      </c>
      <c r="G740" s="19">
        <f>ROUND(IF(ISBLANK(C740),0,VLOOKUP(C740,'[2]Acha Air Sales Price List'!$B$1:$X$65536,12,FALSE)*$L$14),2)</f>
        <v>0</v>
      </c>
      <c r="H740" s="20">
        <f t="shared" si="20"/>
        <v>0</v>
      </c>
      <c r="I740" s="12"/>
    </row>
    <row r="741" spans="1:9" hidden="1">
      <c r="A741" s="11"/>
      <c r="B741" s="1"/>
      <c r="C741" s="36"/>
      <c r="D741" s="127"/>
      <c r="E741" s="128"/>
      <c r="F741" s="40" t="str">
        <f>VLOOKUP(C741,'[2]Acha Air Sales Price List'!$B$1:$D$65536,3,FALSE)</f>
        <v>first line keep open</v>
      </c>
      <c r="G741" s="19">
        <f>ROUND(IF(ISBLANK(C741),0,VLOOKUP(C741,'[2]Acha Air Sales Price List'!$B$1:$X$65536,12,FALSE)*$L$14),2)</f>
        <v>0</v>
      </c>
      <c r="H741" s="20">
        <f t="shared" si="20"/>
        <v>0</v>
      </c>
      <c r="I741" s="12"/>
    </row>
    <row r="742" spans="1:9" hidden="1">
      <c r="A742" s="11"/>
      <c r="B742" s="1"/>
      <c r="C742" s="36"/>
      <c r="D742" s="127"/>
      <c r="E742" s="128"/>
      <c r="F742" s="40" t="str">
        <f>VLOOKUP(C742,'[2]Acha Air Sales Price List'!$B$1:$D$65536,3,FALSE)</f>
        <v>first line keep open</v>
      </c>
      <c r="G742" s="19">
        <f>ROUND(IF(ISBLANK(C742),0,VLOOKUP(C742,'[2]Acha Air Sales Price List'!$B$1:$X$65536,12,FALSE)*$L$14),2)</f>
        <v>0</v>
      </c>
      <c r="H742" s="20">
        <f t="shared" si="20"/>
        <v>0</v>
      </c>
      <c r="I742" s="12"/>
    </row>
    <row r="743" spans="1:9" hidden="1">
      <c r="A743" s="11"/>
      <c r="B743" s="1"/>
      <c r="C743" s="36"/>
      <c r="D743" s="127"/>
      <c r="E743" s="128"/>
      <c r="F743" s="40" t="str">
        <f>VLOOKUP(C743,'[2]Acha Air Sales Price List'!$B$1:$D$65536,3,FALSE)</f>
        <v>first line keep open</v>
      </c>
      <c r="G743" s="19">
        <f>ROUND(IF(ISBLANK(C743),0,VLOOKUP(C743,'[2]Acha Air Sales Price List'!$B$1:$X$65536,12,FALSE)*$L$14),2)</f>
        <v>0</v>
      </c>
      <c r="H743" s="20">
        <f t="shared" si="20"/>
        <v>0</v>
      </c>
      <c r="I743" s="12"/>
    </row>
    <row r="744" spans="1:9" hidden="1">
      <c r="A744" s="11"/>
      <c r="B744" s="1"/>
      <c r="C744" s="36"/>
      <c r="D744" s="127"/>
      <c r="E744" s="128"/>
      <c r="F744" s="40" t="str">
        <f>VLOOKUP(C744,'[2]Acha Air Sales Price List'!$B$1:$D$65536,3,FALSE)</f>
        <v>first line keep open</v>
      </c>
      <c r="G744" s="19">
        <f>ROUND(IF(ISBLANK(C744),0,VLOOKUP(C744,'[2]Acha Air Sales Price List'!$B$1:$X$65536,12,FALSE)*$L$14),2)</f>
        <v>0</v>
      </c>
      <c r="H744" s="20">
        <f t="shared" si="20"/>
        <v>0</v>
      </c>
      <c r="I744" s="12"/>
    </row>
    <row r="745" spans="1:9" hidden="1">
      <c r="A745" s="11"/>
      <c r="B745" s="1"/>
      <c r="C745" s="36"/>
      <c r="D745" s="127"/>
      <c r="E745" s="128"/>
      <c r="F745" s="40" t="str">
        <f>VLOOKUP(C745,'[2]Acha Air Sales Price List'!$B$1:$D$65536,3,FALSE)</f>
        <v>first line keep open</v>
      </c>
      <c r="G745" s="19">
        <f>ROUND(IF(ISBLANK(C745),0,VLOOKUP(C745,'[2]Acha Air Sales Price List'!$B$1:$X$65536,12,FALSE)*$L$14),2)</f>
        <v>0</v>
      </c>
      <c r="H745" s="20">
        <f t="shared" si="20"/>
        <v>0</v>
      </c>
      <c r="I745" s="12"/>
    </row>
    <row r="746" spans="1:9" hidden="1">
      <c r="A746" s="11"/>
      <c r="B746" s="1"/>
      <c r="C746" s="36"/>
      <c r="D746" s="127"/>
      <c r="E746" s="128"/>
      <c r="F746" s="40" t="str">
        <f>VLOOKUP(C746,'[2]Acha Air Sales Price List'!$B$1:$D$65536,3,FALSE)</f>
        <v>first line keep open</v>
      </c>
      <c r="G746" s="19">
        <f>ROUND(IF(ISBLANK(C746),0,VLOOKUP(C746,'[2]Acha Air Sales Price List'!$B$1:$X$65536,12,FALSE)*$L$14),2)</f>
        <v>0</v>
      </c>
      <c r="H746" s="20">
        <f t="shared" si="20"/>
        <v>0</v>
      </c>
      <c r="I746" s="12"/>
    </row>
    <row r="747" spans="1:9" hidden="1">
      <c r="A747" s="11"/>
      <c r="B747" s="1"/>
      <c r="C747" s="36"/>
      <c r="D747" s="127"/>
      <c r="E747" s="128"/>
      <c r="F747" s="40" t="str">
        <f>VLOOKUP(C747,'[2]Acha Air Sales Price List'!$B$1:$D$65536,3,FALSE)</f>
        <v>first line keep open</v>
      </c>
      <c r="G747" s="19">
        <f>ROUND(IF(ISBLANK(C747),0,VLOOKUP(C747,'[2]Acha Air Sales Price List'!$B$1:$X$65536,12,FALSE)*$L$14),2)</f>
        <v>0</v>
      </c>
      <c r="H747" s="20">
        <f t="shared" si="20"/>
        <v>0</v>
      </c>
      <c r="I747" s="12"/>
    </row>
    <row r="748" spans="1:9" hidden="1">
      <c r="A748" s="11"/>
      <c r="B748" s="1"/>
      <c r="C748" s="36"/>
      <c r="D748" s="127"/>
      <c r="E748" s="128"/>
      <c r="F748" s="40" t="str">
        <f>VLOOKUP(C748,'[2]Acha Air Sales Price List'!$B$1:$D$65536,3,FALSE)</f>
        <v>first line keep open</v>
      </c>
      <c r="G748" s="19">
        <f>ROUND(IF(ISBLANK(C748),0,VLOOKUP(C748,'[2]Acha Air Sales Price List'!$B$1:$X$65536,12,FALSE)*$L$14),2)</f>
        <v>0</v>
      </c>
      <c r="H748" s="20">
        <f t="shared" si="20"/>
        <v>0</v>
      </c>
      <c r="I748" s="12"/>
    </row>
    <row r="749" spans="1:9" hidden="1">
      <c r="A749" s="11"/>
      <c r="B749" s="1"/>
      <c r="C749" s="36"/>
      <c r="D749" s="127"/>
      <c r="E749" s="128"/>
      <c r="F749" s="40" t="str">
        <f>VLOOKUP(C749,'[2]Acha Air Sales Price List'!$B$1:$D$65536,3,FALSE)</f>
        <v>first line keep open</v>
      </c>
      <c r="G749" s="19">
        <f>ROUND(IF(ISBLANK(C749),0,VLOOKUP(C749,'[2]Acha Air Sales Price List'!$B$1:$X$65536,12,FALSE)*$L$14),2)</f>
        <v>0</v>
      </c>
      <c r="H749" s="20">
        <f t="shared" si="20"/>
        <v>0</v>
      </c>
      <c r="I749" s="12"/>
    </row>
    <row r="750" spans="1:9" hidden="1">
      <c r="A750" s="11"/>
      <c r="B750" s="1"/>
      <c r="C750" s="36"/>
      <c r="D750" s="127"/>
      <c r="E750" s="128"/>
      <c r="F750" s="40" t="str">
        <f>VLOOKUP(C750,'[2]Acha Air Sales Price List'!$B$1:$D$65536,3,FALSE)</f>
        <v>first line keep open</v>
      </c>
      <c r="G750" s="19">
        <f>ROUND(IF(ISBLANK(C750),0,VLOOKUP(C750,'[2]Acha Air Sales Price List'!$B$1:$X$65536,12,FALSE)*$L$14),2)</f>
        <v>0</v>
      </c>
      <c r="H750" s="20">
        <f t="shared" si="20"/>
        <v>0</v>
      </c>
      <c r="I750" s="12"/>
    </row>
    <row r="751" spans="1:9" hidden="1">
      <c r="A751" s="11"/>
      <c r="B751" s="1"/>
      <c r="C751" s="36"/>
      <c r="D751" s="127"/>
      <c r="E751" s="128"/>
      <c r="F751" s="40" t="str">
        <f>VLOOKUP(C751,'[2]Acha Air Sales Price List'!$B$1:$D$65536,3,FALSE)</f>
        <v>first line keep open</v>
      </c>
      <c r="G751" s="19">
        <f>ROUND(IF(ISBLANK(C751),0,VLOOKUP(C751,'[2]Acha Air Sales Price List'!$B$1:$X$65536,12,FALSE)*$L$14),2)</f>
        <v>0</v>
      </c>
      <c r="H751" s="20">
        <f t="shared" si="20"/>
        <v>0</v>
      </c>
      <c r="I751" s="12"/>
    </row>
    <row r="752" spans="1:9" hidden="1">
      <c r="A752" s="11"/>
      <c r="B752" s="1"/>
      <c r="C752" s="36"/>
      <c r="D752" s="127"/>
      <c r="E752" s="128"/>
      <c r="F752" s="40" t="str">
        <f>VLOOKUP(C752,'[2]Acha Air Sales Price List'!$B$1:$D$65536,3,FALSE)</f>
        <v>first line keep open</v>
      </c>
      <c r="G752" s="19">
        <f>ROUND(IF(ISBLANK(C752),0,VLOOKUP(C752,'[2]Acha Air Sales Price List'!$B$1:$X$65536,12,FALSE)*$L$14),2)</f>
        <v>0</v>
      </c>
      <c r="H752" s="20">
        <f t="shared" si="20"/>
        <v>0</v>
      </c>
      <c r="I752" s="12"/>
    </row>
    <row r="753" spans="1:9" hidden="1">
      <c r="A753" s="11"/>
      <c r="B753" s="1"/>
      <c r="C753" s="36"/>
      <c r="D753" s="127"/>
      <c r="E753" s="128"/>
      <c r="F753" s="40" t="str">
        <f>VLOOKUP(C753,'[2]Acha Air Sales Price List'!$B$1:$D$65536,3,FALSE)</f>
        <v>first line keep open</v>
      </c>
      <c r="G753" s="19">
        <f>ROUND(IF(ISBLANK(C753),0,VLOOKUP(C753,'[2]Acha Air Sales Price List'!$B$1:$X$65536,12,FALSE)*$L$14),2)</f>
        <v>0</v>
      </c>
      <c r="H753" s="20">
        <f t="shared" si="20"/>
        <v>0</v>
      </c>
      <c r="I753" s="12"/>
    </row>
    <row r="754" spans="1:9" hidden="1">
      <c r="A754" s="11"/>
      <c r="B754" s="1"/>
      <c r="C754" s="37"/>
      <c r="D754" s="127"/>
      <c r="E754" s="128"/>
      <c r="F754" s="40" t="str">
        <f>VLOOKUP(C754,'[2]Acha Air Sales Price List'!$B$1:$D$65536,3,FALSE)</f>
        <v>first line keep open</v>
      </c>
      <c r="G754" s="19">
        <f>ROUND(IF(ISBLANK(C754),0,VLOOKUP(C754,'[2]Acha Air Sales Price List'!$B$1:$X$65536,12,FALSE)*$L$14),2)</f>
        <v>0</v>
      </c>
      <c r="H754" s="20">
        <f t="shared" si="20"/>
        <v>0</v>
      </c>
      <c r="I754" s="12"/>
    </row>
    <row r="755" spans="1:9" hidden="1">
      <c r="A755" s="11"/>
      <c r="B755" s="1"/>
      <c r="C755" s="36"/>
      <c r="D755" s="127"/>
      <c r="E755" s="128"/>
      <c r="F755" s="40" t="str">
        <f>VLOOKUP(C755,'[2]Acha Air Sales Price List'!$B$1:$D$65536,3,FALSE)</f>
        <v>first line keep open</v>
      </c>
      <c r="G755" s="19">
        <f>ROUND(IF(ISBLANK(C755),0,VLOOKUP(C755,'[2]Acha Air Sales Price List'!$B$1:$X$65536,12,FALSE)*$L$14),2)</f>
        <v>0</v>
      </c>
      <c r="H755" s="20">
        <f t="shared" si="20"/>
        <v>0</v>
      </c>
      <c r="I755" s="12"/>
    </row>
    <row r="756" spans="1:9" hidden="1">
      <c r="A756" s="11"/>
      <c r="B756" s="1"/>
      <c r="C756" s="36"/>
      <c r="D756" s="127"/>
      <c r="E756" s="128"/>
      <c r="F756" s="40" t="str">
        <f>VLOOKUP(C756,'[2]Acha Air Sales Price List'!$B$1:$D$65536,3,FALSE)</f>
        <v>first line keep open</v>
      </c>
      <c r="G756" s="19">
        <f>ROUND(IF(ISBLANK(C756),0,VLOOKUP(C756,'[2]Acha Air Sales Price List'!$B$1:$X$65536,12,FALSE)*$L$14),2)</f>
        <v>0</v>
      </c>
      <c r="H756" s="20">
        <f t="shared" si="20"/>
        <v>0</v>
      </c>
      <c r="I756" s="12"/>
    </row>
    <row r="757" spans="1:9" hidden="1">
      <c r="A757" s="11"/>
      <c r="B757" s="1"/>
      <c r="C757" s="36"/>
      <c r="D757" s="127"/>
      <c r="E757" s="128"/>
      <c r="F757" s="40" t="str">
        <f>VLOOKUP(C757,'[2]Acha Air Sales Price List'!$B$1:$D$65536,3,FALSE)</f>
        <v>first line keep open</v>
      </c>
      <c r="G757" s="19">
        <f>ROUND(IF(ISBLANK(C757),0,VLOOKUP(C757,'[2]Acha Air Sales Price List'!$B$1:$X$65536,12,FALSE)*$L$14),2)</f>
        <v>0</v>
      </c>
      <c r="H757" s="20">
        <f t="shared" si="20"/>
        <v>0</v>
      </c>
      <c r="I757" s="12"/>
    </row>
    <row r="758" spans="1:9" hidden="1">
      <c r="A758" s="11"/>
      <c r="B758" s="1"/>
      <c r="C758" s="36"/>
      <c r="D758" s="127"/>
      <c r="E758" s="128"/>
      <c r="F758" s="40" t="str">
        <f>VLOOKUP(C758,'[2]Acha Air Sales Price List'!$B$1:$D$65536,3,FALSE)</f>
        <v>first line keep open</v>
      </c>
      <c r="G758" s="19">
        <f>ROUND(IF(ISBLANK(C758),0,VLOOKUP(C758,'[2]Acha Air Sales Price List'!$B$1:$X$65536,12,FALSE)*$L$14),2)</f>
        <v>0</v>
      </c>
      <c r="H758" s="20">
        <f t="shared" si="20"/>
        <v>0</v>
      </c>
      <c r="I758" s="12"/>
    </row>
    <row r="759" spans="1:9" hidden="1">
      <c r="A759" s="11"/>
      <c r="B759" s="1"/>
      <c r="C759" s="36"/>
      <c r="D759" s="127"/>
      <c r="E759" s="128"/>
      <c r="F759" s="40" t="str">
        <f>VLOOKUP(C759,'[2]Acha Air Sales Price List'!$B$1:$D$65536,3,FALSE)</f>
        <v>first line keep open</v>
      </c>
      <c r="G759" s="19">
        <f>ROUND(IF(ISBLANK(C759),0,VLOOKUP(C759,'[2]Acha Air Sales Price List'!$B$1:$X$65536,12,FALSE)*$L$14),2)</f>
        <v>0</v>
      </c>
      <c r="H759" s="20">
        <f t="shared" si="20"/>
        <v>0</v>
      </c>
      <c r="I759" s="12"/>
    </row>
    <row r="760" spans="1:9" hidden="1">
      <c r="A760" s="11"/>
      <c r="B760" s="1"/>
      <c r="C760" s="36"/>
      <c r="D760" s="127"/>
      <c r="E760" s="128"/>
      <c r="F760" s="40" t="str">
        <f>VLOOKUP(C760,'[2]Acha Air Sales Price List'!$B$1:$D$65536,3,FALSE)</f>
        <v>first line keep open</v>
      </c>
      <c r="G760" s="19">
        <f>ROUND(IF(ISBLANK(C760),0,VLOOKUP(C760,'[2]Acha Air Sales Price List'!$B$1:$X$65536,12,FALSE)*$L$14),2)</f>
        <v>0</v>
      </c>
      <c r="H760" s="20">
        <f t="shared" si="20"/>
        <v>0</v>
      </c>
      <c r="I760" s="12"/>
    </row>
    <row r="761" spans="1:9" hidden="1">
      <c r="A761" s="11"/>
      <c r="B761" s="1"/>
      <c r="C761" s="36"/>
      <c r="D761" s="127"/>
      <c r="E761" s="128"/>
      <c r="F761" s="40" t="str">
        <f>VLOOKUP(C761,'[2]Acha Air Sales Price List'!$B$1:$D$65536,3,FALSE)</f>
        <v>first line keep open</v>
      </c>
      <c r="G761" s="19">
        <f>ROUND(IF(ISBLANK(C761),0,VLOOKUP(C761,'[2]Acha Air Sales Price List'!$B$1:$X$65536,12,FALSE)*$L$14),2)</f>
        <v>0</v>
      </c>
      <c r="H761" s="20">
        <f t="shared" si="20"/>
        <v>0</v>
      </c>
      <c r="I761" s="12"/>
    </row>
    <row r="762" spans="1:9" hidden="1">
      <c r="A762" s="11"/>
      <c r="B762" s="1"/>
      <c r="C762" s="36"/>
      <c r="D762" s="127"/>
      <c r="E762" s="128"/>
      <c r="F762" s="40" t="str">
        <f>VLOOKUP(C762,'[2]Acha Air Sales Price List'!$B$1:$D$65536,3,FALSE)</f>
        <v>first line keep open</v>
      </c>
      <c r="G762" s="19">
        <f>ROUND(IF(ISBLANK(C762),0,VLOOKUP(C762,'[2]Acha Air Sales Price List'!$B$1:$X$65536,12,FALSE)*$L$14),2)</f>
        <v>0</v>
      </c>
      <c r="H762" s="20">
        <f t="shared" si="20"/>
        <v>0</v>
      </c>
      <c r="I762" s="12"/>
    </row>
    <row r="763" spans="1:9" hidden="1">
      <c r="A763" s="11"/>
      <c r="B763" s="1"/>
      <c r="C763" s="36"/>
      <c r="D763" s="127"/>
      <c r="E763" s="128"/>
      <c r="F763" s="40" t="str">
        <f>VLOOKUP(C763,'[2]Acha Air Sales Price List'!$B$1:$D$65536,3,FALSE)</f>
        <v>first line keep open</v>
      </c>
      <c r="G763" s="19">
        <f>ROUND(IF(ISBLANK(C763),0,VLOOKUP(C763,'[2]Acha Air Sales Price List'!$B$1:$X$65536,12,FALSE)*$L$14),2)</f>
        <v>0</v>
      </c>
      <c r="H763" s="20">
        <f t="shared" si="20"/>
        <v>0</v>
      </c>
      <c r="I763" s="12"/>
    </row>
    <row r="764" spans="1:9" hidden="1">
      <c r="A764" s="11"/>
      <c r="B764" s="1"/>
      <c r="C764" s="36"/>
      <c r="D764" s="127"/>
      <c r="E764" s="128"/>
      <c r="F764" s="40" t="str">
        <f>VLOOKUP(C764,'[2]Acha Air Sales Price List'!$B$1:$D$65536,3,FALSE)</f>
        <v>first line keep open</v>
      </c>
      <c r="G764" s="19">
        <f>ROUND(IF(ISBLANK(C764),0,VLOOKUP(C764,'[2]Acha Air Sales Price List'!$B$1:$X$65536,12,FALSE)*$L$14),2)</f>
        <v>0</v>
      </c>
      <c r="H764" s="20">
        <f t="shared" si="20"/>
        <v>0</v>
      </c>
      <c r="I764" s="12"/>
    </row>
    <row r="765" spans="1:9" hidden="1">
      <c r="A765" s="11"/>
      <c r="B765" s="1"/>
      <c r="C765" s="36"/>
      <c r="D765" s="127"/>
      <c r="E765" s="128"/>
      <c r="F765" s="40" t="str">
        <f>VLOOKUP(C765,'[2]Acha Air Sales Price List'!$B$1:$D$65536,3,FALSE)</f>
        <v>first line keep open</v>
      </c>
      <c r="G765" s="19">
        <f>ROUND(IF(ISBLANK(C765),0,VLOOKUP(C765,'[2]Acha Air Sales Price List'!$B$1:$X$65536,12,FALSE)*$L$14),2)</f>
        <v>0</v>
      </c>
      <c r="H765" s="20">
        <f t="shared" si="20"/>
        <v>0</v>
      </c>
      <c r="I765" s="12"/>
    </row>
    <row r="766" spans="1:9" hidden="1">
      <c r="A766" s="11"/>
      <c r="B766" s="1"/>
      <c r="C766" s="36"/>
      <c r="D766" s="127"/>
      <c r="E766" s="128"/>
      <c r="F766" s="40" t="str">
        <f>VLOOKUP(C766,'[2]Acha Air Sales Price List'!$B$1:$D$65536,3,FALSE)</f>
        <v>first line keep open</v>
      </c>
      <c r="G766" s="19">
        <f>ROUND(IF(ISBLANK(C766),0,VLOOKUP(C766,'[2]Acha Air Sales Price List'!$B$1:$X$65536,12,FALSE)*$L$14),2)</f>
        <v>0</v>
      </c>
      <c r="H766" s="20">
        <f t="shared" si="20"/>
        <v>0</v>
      </c>
      <c r="I766" s="12"/>
    </row>
    <row r="767" spans="1:9" hidden="1">
      <c r="A767" s="11"/>
      <c r="B767" s="1"/>
      <c r="C767" s="36"/>
      <c r="D767" s="127"/>
      <c r="E767" s="128"/>
      <c r="F767" s="40" t="str">
        <f>VLOOKUP(C767,'[2]Acha Air Sales Price List'!$B$1:$D$65536,3,FALSE)</f>
        <v>first line keep open</v>
      </c>
      <c r="G767" s="19">
        <f>ROUND(IF(ISBLANK(C767),0,VLOOKUP(C767,'[2]Acha Air Sales Price List'!$B$1:$X$65536,12,FALSE)*$L$14),2)</f>
        <v>0</v>
      </c>
      <c r="H767" s="20">
        <f t="shared" si="20"/>
        <v>0</v>
      </c>
      <c r="I767" s="12"/>
    </row>
    <row r="768" spans="1:9" hidden="1">
      <c r="A768" s="11"/>
      <c r="B768" s="1"/>
      <c r="C768" s="36"/>
      <c r="D768" s="127"/>
      <c r="E768" s="128"/>
      <c r="F768" s="40" t="str">
        <f>VLOOKUP(C768,'[2]Acha Air Sales Price List'!$B$1:$D$65536,3,FALSE)</f>
        <v>first line keep open</v>
      </c>
      <c r="G768" s="19">
        <f>ROUND(IF(ISBLANK(C768),0,VLOOKUP(C768,'[2]Acha Air Sales Price List'!$B$1:$X$65536,12,FALSE)*$L$14),2)</f>
        <v>0</v>
      </c>
      <c r="H768" s="20">
        <f t="shared" si="20"/>
        <v>0</v>
      </c>
      <c r="I768" s="12"/>
    </row>
    <row r="769" spans="1:9" hidden="1">
      <c r="A769" s="11"/>
      <c r="B769" s="1"/>
      <c r="C769" s="36"/>
      <c r="D769" s="127"/>
      <c r="E769" s="128"/>
      <c r="F769" s="40" t="str">
        <f>VLOOKUP(C769,'[2]Acha Air Sales Price List'!$B$1:$D$65536,3,FALSE)</f>
        <v>first line keep open</v>
      </c>
      <c r="G769" s="19">
        <f>ROUND(IF(ISBLANK(C769),0,VLOOKUP(C769,'[2]Acha Air Sales Price List'!$B$1:$X$65536,12,FALSE)*$L$14),2)</f>
        <v>0</v>
      </c>
      <c r="H769" s="20">
        <f t="shared" si="20"/>
        <v>0</v>
      </c>
      <c r="I769" s="12"/>
    </row>
    <row r="770" spans="1:9" hidden="1">
      <c r="A770" s="11"/>
      <c r="B770" s="1"/>
      <c r="C770" s="36"/>
      <c r="D770" s="127"/>
      <c r="E770" s="128"/>
      <c r="F770" s="40" t="str">
        <f>VLOOKUP(C770,'[2]Acha Air Sales Price List'!$B$1:$D$65536,3,FALSE)</f>
        <v>first line keep open</v>
      </c>
      <c r="G770" s="19">
        <f>ROUND(IF(ISBLANK(C770),0,VLOOKUP(C770,'[2]Acha Air Sales Price List'!$B$1:$X$65536,12,FALSE)*$L$14),2)</f>
        <v>0</v>
      </c>
      <c r="H770" s="20">
        <f t="shared" si="20"/>
        <v>0</v>
      </c>
      <c r="I770" s="12"/>
    </row>
    <row r="771" spans="1:9" hidden="1">
      <c r="A771" s="11"/>
      <c r="B771" s="1"/>
      <c r="C771" s="36"/>
      <c r="D771" s="127"/>
      <c r="E771" s="128"/>
      <c r="F771" s="40" t="str">
        <f>VLOOKUP(C771,'[2]Acha Air Sales Price List'!$B$1:$D$65536,3,FALSE)</f>
        <v>first line keep open</v>
      </c>
      <c r="G771" s="19">
        <f>ROUND(IF(ISBLANK(C771),0,VLOOKUP(C771,'[2]Acha Air Sales Price List'!$B$1:$X$65536,12,FALSE)*$L$14),2)</f>
        <v>0</v>
      </c>
      <c r="H771" s="20">
        <f t="shared" si="20"/>
        <v>0</v>
      </c>
      <c r="I771" s="12"/>
    </row>
    <row r="772" spans="1:9" hidden="1">
      <c r="A772" s="11"/>
      <c r="B772" s="1"/>
      <c r="C772" s="36"/>
      <c r="D772" s="127"/>
      <c r="E772" s="128"/>
      <c r="F772" s="40" t="str">
        <f>VLOOKUP(C772,'[2]Acha Air Sales Price List'!$B$1:$D$65536,3,FALSE)</f>
        <v>first line keep open</v>
      </c>
      <c r="G772" s="19">
        <f>ROUND(IF(ISBLANK(C772),0,VLOOKUP(C772,'[2]Acha Air Sales Price List'!$B$1:$X$65536,12,FALSE)*$L$14),2)</f>
        <v>0</v>
      </c>
      <c r="H772" s="20">
        <f t="shared" si="20"/>
        <v>0</v>
      </c>
      <c r="I772" s="12"/>
    </row>
    <row r="773" spans="1:9" hidden="1">
      <c r="A773" s="11"/>
      <c r="B773" s="1"/>
      <c r="C773" s="36"/>
      <c r="D773" s="127"/>
      <c r="E773" s="128"/>
      <c r="F773" s="40" t="str">
        <f>VLOOKUP(C773,'[2]Acha Air Sales Price List'!$B$1:$D$65536,3,FALSE)</f>
        <v>first line keep open</v>
      </c>
      <c r="G773" s="19">
        <f>ROUND(IF(ISBLANK(C773),0,VLOOKUP(C773,'[2]Acha Air Sales Price List'!$B$1:$X$65536,12,FALSE)*$L$14),2)</f>
        <v>0</v>
      </c>
      <c r="H773" s="20">
        <f t="shared" si="20"/>
        <v>0</v>
      </c>
      <c r="I773" s="12"/>
    </row>
    <row r="774" spans="1:9" hidden="1">
      <c r="A774" s="11"/>
      <c r="B774" s="1"/>
      <c r="C774" s="36"/>
      <c r="D774" s="127"/>
      <c r="E774" s="128"/>
      <c r="F774" s="40" t="str">
        <f>VLOOKUP(C774,'[2]Acha Air Sales Price List'!$B$1:$D$65536,3,FALSE)</f>
        <v>first line keep open</v>
      </c>
      <c r="G774" s="19">
        <f>ROUND(IF(ISBLANK(C774),0,VLOOKUP(C774,'[2]Acha Air Sales Price List'!$B$1:$X$65536,12,FALSE)*$L$14),2)</f>
        <v>0</v>
      </c>
      <c r="H774" s="20">
        <f t="shared" si="20"/>
        <v>0</v>
      </c>
      <c r="I774" s="12"/>
    </row>
    <row r="775" spans="1:9" hidden="1">
      <c r="A775" s="11"/>
      <c r="B775" s="1"/>
      <c r="C775" s="36"/>
      <c r="D775" s="127"/>
      <c r="E775" s="128"/>
      <c r="F775" s="40" t="str">
        <f>VLOOKUP(C775,'[2]Acha Air Sales Price List'!$B$1:$D$65536,3,FALSE)</f>
        <v>first line keep open</v>
      </c>
      <c r="G775" s="19">
        <f>ROUND(IF(ISBLANK(C775),0,VLOOKUP(C775,'[2]Acha Air Sales Price List'!$B$1:$X$65536,12,FALSE)*$L$14),2)</f>
        <v>0</v>
      </c>
      <c r="H775" s="20">
        <f t="shared" si="20"/>
        <v>0</v>
      </c>
      <c r="I775" s="12"/>
    </row>
    <row r="776" spans="1:9" hidden="1">
      <c r="A776" s="11"/>
      <c r="B776" s="1"/>
      <c r="C776" s="36"/>
      <c r="D776" s="127"/>
      <c r="E776" s="128"/>
      <c r="F776" s="40" t="str">
        <f>VLOOKUP(C776,'[2]Acha Air Sales Price List'!$B$1:$D$65536,3,FALSE)</f>
        <v>first line keep open</v>
      </c>
      <c r="G776" s="19">
        <f>ROUND(IF(ISBLANK(C776),0,VLOOKUP(C776,'[2]Acha Air Sales Price List'!$B$1:$X$65536,12,FALSE)*$L$14),2)</f>
        <v>0</v>
      </c>
      <c r="H776" s="20">
        <f t="shared" si="20"/>
        <v>0</v>
      </c>
      <c r="I776" s="12"/>
    </row>
    <row r="777" spans="1:9" hidden="1">
      <c r="A777" s="11"/>
      <c r="B777" s="1"/>
      <c r="C777" s="36"/>
      <c r="D777" s="127"/>
      <c r="E777" s="128"/>
      <c r="F777" s="40" t="str">
        <f>VLOOKUP(C777,'[2]Acha Air Sales Price List'!$B$1:$D$65536,3,FALSE)</f>
        <v>first line keep open</v>
      </c>
      <c r="G777" s="19">
        <f>ROUND(IF(ISBLANK(C777),0,VLOOKUP(C777,'[2]Acha Air Sales Price List'!$B$1:$X$65536,12,FALSE)*$L$14),2)</f>
        <v>0</v>
      </c>
      <c r="H777" s="20">
        <f t="shared" si="20"/>
        <v>0</v>
      </c>
      <c r="I777" s="12"/>
    </row>
    <row r="778" spans="1:9" hidden="1">
      <c r="A778" s="11"/>
      <c r="B778" s="1"/>
      <c r="C778" s="36"/>
      <c r="D778" s="127"/>
      <c r="E778" s="128"/>
      <c r="F778" s="40" t="str">
        <f>VLOOKUP(C778,'[2]Acha Air Sales Price List'!$B$1:$D$65536,3,FALSE)</f>
        <v>first line keep open</v>
      </c>
      <c r="G778" s="19">
        <f>ROUND(IF(ISBLANK(C778),0,VLOOKUP(C778,'[2]Acha Air Sales Price List'!$B$1:$X$65536,12,FALSE)*$L$14),2)</f>
        <v>0</v>
      </c>
      <c r="H778" s="20">
        <f t="shared" si="20"/>
        <v>0</v>
      </c>
      <c r="I778" s="12"/>
    </row>
    <row r="779" spans="1:9" hidden="1">
      <c r="A779" s="11"/>
      <c r="B779" s="1"/>
      <c r="C779" s="36"/>
      <c r="D779" s="127"/>
      <c r="E779" s="128"/>
      <c r="F779" s="40" t="str">
        <f>VLOOKUP(C779,'[2]Acha Air Sales Price List'!$B$1:$D$65536,3,FALSE)</f>
        <v>first line keep open</v>
      </c>
      <c r="G779" s="19">
        <f>ROUND(IF(ISBLANK(C779),0,VLOOKUP(C779,'[2]Acha Air Sales Price List'!$B$1:$X$65536,12,FALSE)*$L$14),2)</f>
        <v>0</v>
      </c>
      <c r="H779" s="20">
        <f t="shared" si="20"/>
        <v>0</v>
      </c>
      <c r="I779" s="12"/>
    </row>
    <row r="780" spans="1:9" hidden="1">
      <c r="A780" s="11"/>
      <c r="B780" s="1"/>
      <c r="C780" s="36"/>
      <c r="D780" s="127"/>
      <c r="E780" s="128"/>
      <c r="F780" s="40" t="str">
        <f>VLOOKUP(C780,'[2]Acha Air Sales Price List'!$B$1:$D$65536,3,FALSE)</f>
        <v>first line keep open</v>
      </c>
      <c r="G780" s="19">
        <f>ROUND(IF(ISBLANK(C780),0,VLOOKUP(C780,'[2]Acha Air Sales Price List'!$B$1:$X$65536,12,FALSE)*$L$14),2)</f>
        <v>0</v>
      </c>
      <c r="H780" s="20">
        <f t="shared" si="20"/>
        <v>0</v>
      </c>
      <c r="I780" s="12"/>
    </row>
    <row r="781" spans="1:9">
      <c r="A781" s="11"/>
      <c r="B781" s="1"/>
      <c r="C781" s="96"/>
      <c r="D781" s="127"/>
      <c r="E781" s="128"/>
      <c r="F781" s="40"/>
      <c r="G781" s="19">
        <f>ROUND(IF(ISBLANK(C781),0,VLOOKUP(C781,'[2]Acha Air Sales Price List'!$B$1:$X$65536,12,FALSE)*$L$14),2)</f>
        <v>0</v>
      </c>
      <c r="H781" s="163">
        <f>SUM(H20:H780)</f>
        <v>27273.660000000003</v>
      </c>
      <c r="I781" s="12"/>
    </row>
    <row r="782" spans="1:9" ht="12.4" customHeight="1">
      <c r="A782" s="11"/>
      <c r="B782" s="1"/>
      <c r="C782" s="37"/>
      <c r="D782" s="135"/>
      <c r="E782" s="136"/>
      <c r="F782" s="40" t="s">
        <v>113</v>
      </c>
      <c r="G782" s="19"/>
      <c r="H782" s="20">
        <v>-273.66000000000003</v>
      </c>
      <c r="I782" s="12"/>
    </row>
    <row r="783" spans="1:9" ht="12.4" hidden="1" customHeight="1">
      <c r="A783" s="11"/>
      <c r="B783" s="1"/>
      <c r="C783" s="119"/>
      <c r="D783" s="117"/>
      <c r="E783" s="118"/>
      <c r="F783" s="40"/>
      <c r="G783" s="19"/>
      <c r="H783" s="20"/>
      <c r="I783" s="12"/>
    </row>
    <row r="784" spans="1:9" ht="12.4" customHeight="1" thickBot="1">
      <c r="A784" s="11"/>
      <c r="B784" s="21"/>
      <c r="C784" s="22"/>
      <c r="D784" s="137"/>
      <c r="E784" s="138"/>
      <c r="F784" s="41"/>
      <c r="G784" s="23">
        <f>ROUND(IF(ISBLANK(C784),0,VLOOKUP(C784,'[2]Acha Air Sales Price List'!$B$1:$X$65536,12,FALSE)*$W$14),2)</f>
        <v>0</v>
      </c>
      <c r="H784" s="24">
        <f>ROUND(IF(ISNUMBER(B784), G784*B784, 0),5)</f>
        <v>0</v>
      </c>
      <c r="I784" s="12"/>
    </row>
    <row r="785" spans="1:9" ht="10.5" customHeight="1" thickBot="1">
      <c r="A785" s="11"/>
      <c r="B785" s="2"/>
      <c r="C785" s="2"/>
      <c r="D785" s="2"/>
      <c r="E785" s="2"/>
      <c r="F785" s="2"/>
      <c r="G785" s="31"/>
      <c r="H785" s="32"/>
      <c r="I785" s="12"/>
    </row>
    <row r="786" spans="1:9" ht="16.5" thickBot="1">
      <c r="A786" s="11"/>
      <c r="B786" s="30" t="s">
        <v>17</v>
      </c>
      <c r="C786" s="3"/>
      <c r="D786" s="3"/>
      <c r="E786" s="3"/>
      <c r="F786" s="3"/>
      <c r="G786" s="33" t="s">
        <v>18</v>
      </c>
      <c r="H786" s="34">
        <f>SUM(H781:H784)</f>
        <v>27000.000000000004</v>
      </c>
      <c r="I786" s="12"/>
    </row>
    <row r="787" spans="1:9">
      <c r="A787" s="16"/>
      <c r="B787" s="17"/>
      <c r="C787" s="17"/>
      <c r="D787" s="17"/>
      <c r="E787" s="17"/>
      <c r="F787" s="17"/>
      <c r="G787" s="17"/>
      <c r="H787" s="17"/>
      <c r="I787" s="18"/>
    </row>
    <row r="791" spans="1:9">
      <c r="H791" s="42"/>
    </row>
  </sheetData>
  <mergeCells count="777">
    <mergeCell ref="B9:D9"/>
    <mergeCell ref="B10:D10"/>
    <mergeCell ref="B11:D11"/>
    <mergeCell ref="B12:D12"/>
    <mergeCell ref="B13:D13"/>
    <mergeCell ref="B14:D14"/>
    <mergeCell ref="D607:E607"/>
    <mergeCell ref="D608:E608"/>
    <mergeCell ref="D609:E609"/>
    <mergeCell ref="D597:E597"/>
    <mergeCell ref="D598:E598"/>
    <mergeCell ref="D599:E599"/>
    <mergeCell ref="D600:E600"/>
    <mergeCell ref="D589:E589"/>
    <mergeCell ref="D590:E590"/>
    <mergeCell ref="D591:E591"/>
    <mergeCell ref="D592:E592"/>
    <mergeCell ref="D593:E593"/>
    <mergeCell ref="D594:E594"/>
    <mergeCell ref="D595:E595"/>
    <mergeCell ref="D596:E596"/>
    <mergeCell ref="D583:E583"/>
    <mergeCell ref="D584:E584"/>
    <mergeCell ref="D585:E585"/>
    <mergeCell ref="D610:E610"/>
    <mergeCell ref="D611:E611"/>
    <mergeCell ref="D612:E612"/>
    <mergeCell ref="D601:E601"/>
    <mergeCell ref="D602:E602"/>
    <mergeCell ref="D603:E603"/>
    <mergeCell ref="D604:E604"/>
    <mergeCell ref="D605:E605"/>
    <mergeCell ref="D606:E606"/>
    <mergeCell ref="D619:E619"/>
    <mergeCell ref="D620:E620"/>
    <mergeCell ref="D621:E621"/>
    <mergeCell ref="D613:E613"/>
    <mergeCell ref="D614:E614"/>
    <mergeCell ref="D615:E615"/>
    <mergeCell ref="D616:E616"/>
    <mergeCell ref="D617:E617"/>
    <mergeCell ref="D618:E618"/>
    <mergeCell ref="D586:E586"/>
    <mergeCell ref="D587:E587"/>
    <mergeCell ref="D588:E588"/>
    <mergeCell ref="D577:E577"/>
    <mergeCell ref="D578:E578"/>
    <mergeCell ref="D579:E579"/>
    <mergeCell ref="D580:E580"/>
    <mergeCell ref="D581:E581"/>
    <mergeCell ref="D582:E582"/>
    <mergeCell ref="D571:E571"/>
    <mergeCell ref="D572:E572"/>
    <mergeCell ref="D573:E573"/>
    <mergeCell ref="D574:E574"/>
    <mergeCell ref="D575:E575"/>
    <mergeCell ref="D576:E576"/>
    <mergeCell ref="D544:E544"/>
    <mergeCell ref="D534:E534"/>
    <mergeCell ref="D535:E535"/>
    <mergeCell ref="D536:E536"/>
    <mergeCell ref="D537:E537"/>
    <mergeCell ref="D538:E538"/>
    <mergeCell ref="D549:E549"/>
    <mergeCell ref="D550:E550"/>
    <mergeCell ref="D551:E551"/>
    <mergeCell ref="D552:E552"/>
    <mergeCell ref="D553:E553"/>
    <mergeCell ref="D556:E556"/>
    <mergeCell ref="D554:E554"/>
    <mergeCell ref="D555:E555"/>
    <mergeCell ref="D568:E568"/>
    <mergeCell ref="D569:E569"/>
    <mergeCell ref="D558:E558"/>
    <mergeCell ref="D559:E559"/>
    <mergeCell ref="D540:E540"/>
    <mergeCell ref="D541:E541"/>
    <mergeCell ref="D542:E542"/>
    <mergeCell ref="D543:E543"/>
    <mergeCell ref="D523:E523"/>
    <mergeCell ref="D524:E524"/>
    <mergeCell ref="D525:E525"/>
    <mergeCell ref="D526:E526"/>
    <mergeCell ref="D527:E527"/>
    <mergeCell ref="D539:E539"/>
    <mergeCell ref="D528:E528"/>
    <mergeCell ref="D529:E529"/>
    <mergeCell ref="D530:E530"/>
    <mergeCell ref="D531:E531"/>
    <mergeCell ref="D545:E545"/>
    <mergeCell ref="D546:E546"/>
    <mergeCell ref="D547:E547"/>
    <mergeCell ref="D548:E548"/>
    <mergeCell ref="D519:E519"/>
    <mergeCell ref="D520:E520"/>
    <mergeCell ref="D521:E521"/>
    <mergeCell ref="D522:E522"/>
    <mergeCell ref="D315:E315"/>
    <mergeCell ref="D316:E316"/>
    <mergeCell ref="D317:E317"/>
    <mergeCell ref="D318:E318"/>
    <mergeCell ref="D319:E319"/>
    <mergeCell ref="D320:E320"/>
    <mergeCell ref="D321:E321"/>
    <mergeCell ref="D322:E322"/>
    <mergeCell ref="D323:E323"/>
    <mergeCell ref="D324:E324"/>
    <mergeCell ref="D325:E325"/>
    <mergeCell ref="D326:E326"/>
    <mergeCell ref="D327:E327"/>
    <mergeCell ref="D328:E328"/>
    <mergeCell ref="D532:E532"/>
    <mergeCell ref="D533:E533"/>
    <mergeCell ref="D564:E564"/>
    <mergeCell ref="D565:E565"/>
    <mergeCell ref="G9:G10"/>
    <mergeCell ref="G11:G12"/>
    <mergeCell ref="G13:G14"/>
    <mergeCell ref="H9:H10"/>
    <mergeCell ref="H13:H14"/>
    <mergeCell ref="D301:E301"/>
    <mergeCell ref="D302:E302"/>
    <mergeCell ref="D303:E303"/>
    <mergeCell ref="D304:E304"/>
    <mergeCell ref="D305:E305"/>
    <mergeCell ref="D306:E306"/>
    <mergeCell ref="D307:E307"/>
    <mergeCell ref="D308:E308"/>
    <mergeCell ref="D309:E309"/>
    <mergeCell ref="D310:E310"/>
    <mergeCell ref="D311:E311"/>
    <mergeCell ref="D312:E312"/>
    <mergeCell ref="D313:E313"/>
    <mergeCell ref="D314:E314"/>
    <mergeCell ref="D518:E518"/>
    <mergeCell ref="D350:E350"/>
    <mergeCell ref="D351:E351"/>
    <mergeCell ref="D784:E784"/>
    <mergeCell ref="D562:E562"/>
    <mergeCell ref="D563:E563"/>
    <mergeCell ref="D557:E557"/>
    <mergeCell ref="D623:E623"/>
    <mergeCell ref="D624:E624"/>
    <mergeCell ref="D625:E625"/>
    <mergeCell ref="D626:E626"/>
    <mergeCell ref="D570:E570"/>
    <mergeCell ref="D622:E622"/>
    <mergeCell ref="D566:E566"/>
    <mergeCell ref="D567:E567"/>
    <mergeCell ref="D627:E627"/>
    <mergeCell ref="D628:E628"/>
    <mergeCell ref="D629:E629"/>
    <mergeCell ref="D630:E630"/>
    <mergeCell ref="D560:E560"/>
    <mergeCell ref="D561:E561"/>
    <mergeCell ref="D631:E631"/>
    <mergeCell ref="D632:E632"/>
    <mergeCell ref="D633:E633"/>
    <mergeCell ref="D634:E634"/>
    <mergeCell ref="D635:E635"/>
    <mergeCell ref="D636:E636"/>
    <mergeCell ref="D637:E637"/>
    <mergeCell ref="D638:E638"/>
    <mergeCell ref="D639:E639"/>
    <mergeCell ref="D640:E640"/>
    <mergeCell ref="D641:E641"/>
    <mergeCell ref="D642:E642"/>
    <mergeCell ref="D643:E643"/>
    <mergeCell ref="D644:E644"/>
    <mergeCell ref="D645:E645"/>
    <mergeCell ref="D646:E646"/>
    <mergeCell ref="D647:E647"/>
    <mergeCell ref="D648:E648"/>
    <mergeCell ref="D649:E649"/>
    <mergeCell ref="D650:E650"/>
    <mergeCell ref="D651:E651"/>
    <mergeCell ref="D652:E652"/>
    <mergeCell ref="D653:E653"/>
    <mergeCell ref="D654:E654"/>
    <mergeCell ref="D655:E655"/>
    <mergeCell ref="D656:E656"/>
    <mergeCell ref="D657:E657"/>
    <mergeCell ref="D658:E658"/>
    <mergeCell ref="D659:E659"/>
    <mergeCell ref="D660:E660"/>
    <mergeCell ref="D661:E661"/>
    <mergeCell ref="D662:E662"/>
    <mergeCell ref="D663:E663"/>
    <mergeCell ref="D664:E664"/>
    <mergeCell ref="D665:E665"/>
    <mergeCell ref="D666:E666"/>
    <mergeCell ref="D667:E667"/>
    <mergeCell ref="D668:E668"/>
    <mergeCell ref="D669:E669"/>
    <mergeCell ref="D670:E670"/>
    <mergeCell ref="D671:E671"/>
    <mergeCell ref="D672:E672"/>
    <mergeCell ref="D673:E673"/>
    <mergeCell ref="D674:E674"/>
    <mergeCell ref="D675:E675"/>
    <mergeCell ref="D676:E676"/>
    <mergeCell ref="D677:E677"/>
    <mergeCell ref="D678:E678"/>
    <mergeCell ref="D679:E679"/>
    <mergeCell ref="D680:E680"/>
    <mergeCell ref="D681:E681"/>
    <mergeCell ref="D682:E682"/>
    <mergeCell ref="D683:E683"/>
    <mergeCell ref="D684:E684"/>
    <mergeCell ref="D685:E685"/>
    <mergeCell ref="D686:E686"/>
    <mergeCell ref="D687:E687"/>
    <mergeCell ref="D688:E688"/>
    <mergeCell ref="D689:E689"/>
    <mergeCell ref="D690:E690"/>
    <mergeCell ref="D691:E691"/>
    <mergeCell ref="D692:E692"/>
    <mergeCell ref="D693:E693"/>
    <mergeCell ref="D694:E694"/>
    <mergeCell ref="D695:E695"/>
    <mergeCell ref="D696:E696"/>
    <mergeCell ref="D697:E697"/>
    <mergeCell ref="D698:E698"/>
    <mergeCell ref="D699:E699"/>
    <mergeCell ref="D700:E700"/>
    <mergeCell ref="D701:E701"/>
    <mergeCell ref="D702:E702"/>
    <mergeCell ref="D703:E703"/>
    <mergeCell ref="D704:E704"/>
    <mergeCell ref="D705:E705"/>
    <mergeCell ref="D706:E706"/>
    <mergeCell ref="D707:E707"/>
    <mergeCell ref="D708:E708"/>
    <mergeCell ref="D709:E709"/>
    <mergeCell ref="D710:E710"/>
    <mergeCell ref="D711:E711"/>
    <mergeCell ref="D712:E712"/>
    <mergeCell ref="D713:E713"/>
    <mergeCell ref="D714:E714"/>
    <mergeCell ref="D715:E715"/>
    <mergeCell ref="D716:E716"/>
    <mergeCell ref="D717:E717"/>
    <mergeCell ref="D718:E718"/>
    <mergeCell ref="D719:E719"/>
    <mergeCell ref="D720:E720"/>
    <mergeCell ref="D721:E721"/>
    <mergeCell ref="D722:E722"/>
    <mergeCell ref="D723:E723"/>
    <mergeCell ref="D724:E724"/>
    <mergeCell ref="D725:E725"/>
    <mergeCell ref="D726:E726"/>
    <mergeCell ref="D727:E727"/>
    <mergeCell ref="D728:E728"/>
    <mergeCell ref="D729:E729"/>
    <mergeCell ref="D730:E730"/>
    <mergeCell ref="D781:E781"/>
    <mergeCell ref="D782:E782"/>
    <mergeCell ref="D734:E734"/>
    <mergeCell ref="D735:E735"/>
    <mergeCell ref="D736:E736"/>
    <mergeCell ref="D737:E737"/>
    <mergeCell ref="D738:E738"/>
    <mergeCell ref="D739:E739"/>
    <mergeCell ref="D740:E740"/>
    <mergeCell ref="D741:E741"/>
    <mergeCell ref="D742:E742"/>
    <mergeCell ref="D743:E743"/>
    <mergeCell ref="D744:E744"/>
    <mergeCell ref="D745:E745"/>
    <mergeCell ref="D746:E746"/>
    <mergeCell ref="D747:E747"/>
    <mergeCell ref="D748:E748"/>
    <mergeCell ref="D749:E749"/>
    <mergeCell ref="D750:E750"/>
    <mergeCell ref="D751:E751"/>
    <mergeCell ref="D752:E752"/>
    <mergeCell ref="D753:E753"/>
    <mergeCell ref="D754:E754"/>
    <mergeCell ref="D329:E329"/>
    <mergeCell ref="D330:E330"/>
    <mergeCell ref="D331:E331"/>
    <mergeCell ref="D332:E332"/>
    <mergeCell ref="D333:E333"/>
    <mergeCell ref="D334:E334"/>
    <mergeCell ref="D335:E335"/>
    <mergeCell ref="D336:E336"/>
    <mergeCell ref="D337:E337"/>
    <mergeCell ref="D338:E338"/>
    <mergeCell ref="D339:E339"/>
    <mergeCell ref="D340:E340"/>
    <mergeCell ref="D341:E341"/>
    <mergeCell ref="D342:E342"/>
    <mergeCell ref="D343:E343"/>
    <mergeCell ref="D344:E344"/>
    <mergeCell ref="D345:E345"/>
    <mergeCell ref="D346:E346"/>
    <mergeCell ref="D347:E347"/>
    <mergeCell ref="D348:E348"/>
    <mergeCell ref="D349:E349"/>
    <mergeCell ref="D352:E352"/>
    <mergeCell ref="D353:E353"/>
    <mergeCell ref="D354:E354"/>
    <mergeCell ref="D355:E355"/>
    <mergeCell ref="D356:E356"/>
    <mergeCell ref="D357:E357"/>
    <mergeCell ref="D358:E358"/>
    <mergeCell ref="D359:E359"/>
    <mergeCell ref="D360:E360"/>
    <mergeCell ref="D361:E361"/>
    <mergeCell ref="D362:E362"/>
    <mergeCell ref="D363:E363"/>
    <mergeCell ref="D364:E364"/>
    <mergeCell ref="D365:E365"/>
    <mergeCell ref="D366:E366"/>
    <mergeCell ref="D367:E367"/>
    <mergeCell ref="D368:E368"/>
    <mergeCell ref="D369:E369"/>
    <mergeCell ref="D370:E370"/>
    <mergeCell ref="D371:E371"/>
    <mergeCell ref="D372:E372"/>
    <mergeCell ref="D373:E373"/>
    <mergeCell ref="D374:E374"/>
    <mergeCell ref="D375:E375"/>
    <mergeCell ref="D376:E376"/>
    <mergeCell ref="D377:E377"/>
    <mergeCell ref="D378:E378"/>
    <mergeCell ref="D379:E379"/>
    <mergeCell ref="D380:E380"/>
    <mergeCell ref="D381:E381"/>
    <mergeCell ref="D382:E382"/>
    <mergeCell ref="D383:E383"/>
    <mergeCell ref="D384:E384"/>
    <mergeCell ref="D385:E385"/>
    <mergeCell ref="D386:E386"/>
    <mergeCell ref="D387:E387"/>
    <mergeCell ref="D388:E388"/>
    <mergeCell ref="D389:E389"/>
    <mergeCell ref="D390:E390"/>
    <mergeCell ref="D391:E391"/>
    <mergeCell ref="D392:E392"/>
    <mergeCell ref="D393:E393"/>
    <mergeCell ref="D394:E394"/>
    <mergeCell ref="D395:E395"/>
    <mergeCell ref="D396:E396"/>
    <mergeCell ref="D397:E397"/>
    <mergeCell ref="D398:E398"/>
    <mergeCell ref="D399:E399"/>
    <mergeCell ref="D400:E400"/>
    <mergeCell ref="D401:E401"/>
    <mergeCell ref="D402:E402"/>
    <mergeCell ref="D403:E403"/>
    <mergeCell ref="D404:E404"/>
    <mergeCell ref="D405:E405"/>
    <mergeCell ref="D406:E406"/>
    <mergeCell ref="D407:E407"/>
    <mergeCell ref="D408:E408"/>
    <mergeCell ref="D409:E409"/>
    <mergeCell ref="D410:E410"/>
    <mergeCell ref="D411:E411"/>
    <mergeCell ref="D412:E412"/>
    <mergeCell ref="D413:E413"/>
    <mergeCell ref="D414:E414"/>
    <mergeCell ref="D415:E415"/>
    <mergeCell ref="D416:E416"/>
    <mergeCell ref="D417:E417"/>
    <mergeCell ref="D418:E418"/>
    <mergeCell ref="D419:E419"/>
    <mergeCell ref="D420:E420"/>
    <mergeCell ref="D421:E421"/>
    <mergeCell ref="D422:E422"/>
    <mergeCell ref="D423:E423"/>
    <mergeCell ref="D424:E424"/>
    <mergeCell ref="D425:E425"/>
    <mergeCell ref="D426:E426"/>
    <mergeCell ref="D427:E427"/>
    <mergeCell ref="D428:E428"/>
    <mergeCell ref="D429:E429"/>
    <mergeCell ref="D430:E430"/>
    <mergeCell ref="D431:E431"/>
    <mergeCell ref="D432:E432"/>
    <mergeCell ref="D433:E433"/>
    <mergeCell ref="D434:E434"/>
    <mergeCell ref="D435:E435"/>
    <mergeCell ref="D436:E436"/>
    <mergeCell ref="D437:E437"/>
    <mergeCell ref="D438:E438"/>
    <mergeCell ref="D439:E439"/>
    <mergeCell ref="D440:E440"/>
    <mergeCell ref="D441:E441"/>
    <mergeCell ref="D442:E442"/>
    <mergeCell ref="D443:E443"/>
    <mergeCell ref="D444:E444"/>
    <mergeCell ref="D445:E445"/>
    <mergeCell ref="D446:E446"/>
    <mergeCell ref="D447:E447"/>
    <mergeCell ref="D448:E448"/>
    <mergeCell ref="D449:E449"/>
    <mergeCell ref="D450:E450"/>
    <mergeCell ref="D451:E451"/>
    <mergeCell ref="D452:E452"/>
    <mergeCell ref="D453:E453"/>
    <mergeCell ref="D454:E454"/>
    <mergeCell ref="D455:E455"/>
    <mergeCell ref="D456:E456"/>
    <mergeCell ref="D457:E457"/>
    <mergeCell ref="D458:E458"/>
    <mergeCell ref="D459:E459"/>
    <mergeCell ref="D460:E460"/>
    <mergeCell ref="D461:E461"/>
    <mergeCell ref="D462:E462"/>
    <mergeCell ref="D463:E463"/>
    <mergeCell ref="D464:E464"/>
    <mergeCell ref="D465:E465"/>
    <mergeCell ref="D466:E466"/>
    <mergeCell ref="D467:E467"/>
    <mergeCell ref="D468:E468"/>
    <mergeCell ref="D469:E469"/>
    <mergeCell ref="D470:E470"/>
    <mergeCell ref="D471:E471"/>
    <mergeCell ref="D472:E472"/>
    <mergeCell ref="D473:E473"/>
    <mergeCell ref="D474:E474"/>
    <mergeCell ref="D475:E475"/>
    <mergeCell ref="D476:E476"/>
    <mergeCell ref="D477:E477"/>
    <mergeCell ref="D494:E494"/>
    <mergeCell ref="D495:E495"/>
    <mergeCell ref="D478:E478"/>
    <mergeCell ref="D479:E479"/>
    <mergeCell ref="D480:E480"/>
    <mergeCell ref="D481:E481"/>
    <mergeCell ref="D482:E482"/>
    <mergeCell ref="D483:E483"/>
    <mergeCell ref="D484:E484"/>
    <mergeCell ref="D485:E485"/>
    <mergeCell ref="D486:E486"/>
    <mergeCell ref="D38:E38"/>
    <mergeCell ref="D39:E39"/>
    <mergeCell ref="D505:E505"/>
    <mergeCell ref="D506:E506"/>
    <mergeCell ref="D507:E507"/>
    <mergeCell ref="D508:E508"/>
    <mergeCell ref="D509:E509"/>
    <mergeCell ref="D510:E510"/>
    <mergeCell ref="D511:E511"/>
    <mergeCell ref="D496:E496"/>
    <mergeCell ref="D497:E497"/>
    <mergeCell ref="D498:E498"/>
    <mergeCell ref="D499:E499"/>
    <mergeCell ref="D500:E500"/>
    <mergeCell ref="D501:E501"/>
    <mergeCell ref="D502:E502"/>
    <mergeCell ref="D503:E503"/>
    <mergeCell ref="D504:E504"/>
    <mergeCell ref="D487:E487"/>
    <mergeCell ref="D488:E488"/>
    <mergeCell ref="D489:E489"/>
    <mergeCell ref="D490:E490"/>
    <mergeCell ref="D491:E491"/>
    <mergeCell ref="D492:E492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D70:E70"/>
    <mergeCell ref="D71:E71"/>
    <mergeCell ref="D72:E72"/>
    <mergeCell ref="D73:E73"/>
    <mergeCell ref="D74:E74"/>
    <mergeCell ref="D75:E7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D95:E95"/>
    <mergeCell ref="D96:E96"/>
    <mergeCell ref="D97:E97"/>
    <mergeCell ref="D98:E98"/>
    <mergeCell ref="D99:E99"/>
    <mergeCell ref="D100:E100"/>
    <mergeCell ref="D101:E101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20:E120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56:E156"/>
    <mergeCell ref="D157:E157"/>
    <mergeCell ref="D158:E158"/>
    <mergeCell ref="D159:E159"/>
    <mergeCell ref="D160:E160"/>
    <mergeCell ref="D161:E161"/>
    <mergeCell ref="D162:E162"/>
    <mergeCell ref="D163:E163"/>
    <mergeCell ref="D164:E164"/>
    <mergeCell ref="D165:E165"/>
    <mergeCell ref="D166:E166"/>
    <mergeCell ref="D167:E167"/>
    <mergeCell ref="D168:E168"/>
    <mergeCell ref="D169:E169"/>
    <mergeCell ref="D170:E170"/>
    <mergeCell ref="D171:E171"/>
    <mergeCell ref="D172:E172"/>
    <mergeCell ref="D173:E173"/>
    <mergeCell ref="D174:E174"/>
    <mergeCell ref="D175:E175"/>
    <mergeCell ref="D176:E176"/>
    <mergeCell ref="D177:E177"/>
    <mergeCell ref="D178:E178"/>
    <mergeCell ref="D179:E179"/>
    <mergeCell ref="D180:E180"/>
    <mergeCell ref="D181:E181"/>
    <mergeCell ref="D182:E182"/>
    <mergeCell ref="D183:E183"/>
    <mergeCell ref="D184:E184"/>
    <mergeCell ref="D185:E185"/>
    <mergeCell ref="D186:E186"/>
    <mergeCell ref="D187:E187"/>
    <mergeCell ref="D188:E188"/>
    <mergeCell ref="D189:E189"/>
    <mergeCell ref="D190:E190"/>
    <mergeCell ref="D191:E191"/>
    <mergeCell ref="D192:E192"/>
    <mergeCell ref="D193:E193"/>
    <mergeCell ref="D194:E194"/>
    <mergeCell ref="D195:E195"/>
    <mergeCell ref="D196:E196"/>
    <mergeCell ref="D197:E197"/>
    <mergeCell ref="D198:E198"/>
    <mergeCell ref="D199:E199"/>
    <mergeCell ref="D200:E200"/>
    <mergeCell ref="D201:E201"/>
    <mergeCell ref="D202:E202"/>
    <mergeCell ref="D203:E203"/>
    <mergeCell ref="D204:E204"/>
    <mergeCell ref="D205:E205"/>
    <mergeCell ref="D206:E206"/>
    <mergeCell ref="D207:E207"/>
    <mergeCell ref="D208:E208"/>
    <mergeCell ref="D209:E209"/>
    <mergeCell ref="D210:E210"/>
    <mergeCell ref="D211:E211"/>
    <mergeCell ref="D212:E212"/>
    <mergeCell ref="D213:E213"/>
    <mergeCell ref="D214:E214"/>
    <mergeCell ref="D215:E215"/>
    <mergeCell ref="D216:E216"/>
    <mergeCell ref="D217:E217"/>
    <mergeCell ref="D218:E218"/>
    <mergeCell ref="D219:E219"/>
    <mergeCell ref="D220:E220"/>
    <mergeCell ref="D221:E221"/>
    <mergeCell ref="D222:E222"/>
    <mergeCell ref="D223:E223"/>
    <mergeCell ref="D224:E224"/>
    <mergeCell ref="D225:E225"/>
    <mergeCell ref="D226:E226"/>
    <mergeCell ref="D227:E227"/>
    <mergeCell ref="D228:E228"/>
    <mergeCell ref="D229:E229"/>
    <mergeCell ref="D230:E230"/>
    <mergeCell ref="D231:E231"/>
    <mergeCell ref="D232:E232"/>
    <mergeCell ref="D233:E233"/>
    <mergeCell ref="D234:E234"/>
    <mergeCell ref="D235:E235"/>
    <mergeCell ref="D236:E236"/>
    <mergeCell ref="D237:E237"/>
    <mergeCell ref="D238:E238"/>
    <mergeCell ref="D239:E239"/>
    <mergeCell ref="D240:E240"/>
    <mergeCell ref="D241:E241"/>
    <mergeCell ref="D242:E242"/>
    <mergeCell ref="D243:E243"/>
    <mergeCell ref="D244:E244"/>
    <mergeCell ref="D245:E245"/>
    <mergeCell ref="D246:E246"/>
    <mergeCell ref="D247:E247"/>
    <mergeCell ref="D248:E248"/>
    <mergeCell ref="D249:E249"/>
    <mergeCell ref="D250:E250"/>
    <mergeCell ref="D263:E263"/>
    <mergeCell ref="D264:E264"/>
    <mergeCell ref="D265:E265"/>
    <mergeCell ref="D266:E266"/>
    <mergeCell ref="D267:E267"/>
    <mergeCell ref="D268:E268"/>
    <mergeCell ref="D251:E251"/>
    <mergeCell ref="D252:E252"/>
    <mergeCell ref="D253:E253"/>
    <mergeCell ref="D254:E254"/>
    <mergeCell ref="D255:E255"/>
    <mergeCell ref="D256:E256"/>
    <mergeCell ref="D257:E257"/>
    <mergeCell ref="D258:E258"/>
    <mergeCell ref="D259:E259"/>
    <mergeCell ref="D260:E260"/>
    <mergeCell ref="D261:E261"/>
    <mergeCell ref="D262:E262"/>
    <mergeCell ref="D290:E290"/>
    <mergeCell ref="D291:E291"/>
    <mergeCell ref="D292:E292"/>
    <mergeCell ref="D293:E293"/>
    <mergeCell ref="D278:E278"/>
    <mergeCell ref="D287:E287"/>
    <mergeCell ref="D288:E288"/>
    <mergeCell ref="D289:E289"/>
    <mergeCell ref="D269:E269"/>
    <mergeCell ref="D270:E270"/>
    <mergeCell ref="D271:E271"/>
    <mergeCell ref="D272:E272"/>
    <mergeCell ref="D273:E273"/>
    <mergeCell ref="D274:E274"/>
    <mergeCell ref="D275:E275"/>
    <mergeCell ref="D276:E276"/>
    <mergeCell ref="D277:E277"/>
    <mergeCell ref="D279:E279"/>
    <mergeCell ref="D280:E280"/>
    <mergeCell ref="D281:E281"/>
    <mergeCell ref="D282:E282"/>
    <mergeCell ref="D283:E283"/>
    <mergeCell ref="D760:E760"/>
    <mergeCell ref="D761:E761"/>
    <mergeCell ref="D762:E762"/>
    <mergeCell ref="D763:E763"/>
    <mergeCell ref="D731:E731"/>
    <mergeCell ref="D732:E732"/>
    <mergeCell ref="D733:E733"/>
    <mergeCell ref="D296:E296"/>
    <mergeCell ref="D297:E297"/>
    <mergeCell ref="D298:E298"/>
    <mergeCell ref="D299:E299"/>
    <mergeCell ref="D300:E300"/>
    <mergeCell ref="D755:E755"/>
    <mergeCell ref="D756:E756"/>
    <mergeCell ref="D757:E757"/>
    <mergeCell ref="D758:E758"/>
    <mergeCell ref="D759:E759"/>
    <mergeCell ref="D514:E514"/>
    <mergeCell ref="D515:E515"/>
    <mergeCell ref="D516:E516"/>
    <mergeCell ref="D517:E517"/>
    <mergeCell ref="D512:E512"/>
    <mergeCell ref="D513:E513"/>
    <mergeCell ref="D493:E493"/>
    <mergeCell ref="D294:E294"/>
    <mergeCell ref="D295:E295"/>
    <mergeCell ref="D284:E284"/>
    <mergeCell ref="D285:E285"/>
    <mergeCell ref="D286:E286"/>
    <mergeCell ref="H11:H12"/>
    <mergeCell ref="D19:E19"/>
    <mergeCell ref="D780:E780"/>
    <mergeCell ref="D774:E774"/>
    <mergeCell ref="D775:E775"/>
    <mergeCell ref="D776:E776"/>
    <mergeCell ref="D777:E777"/>
    <mergeCell ref="D778:E778"/>
    <mergeCell ref="D764:E764"/>
    <mergeCell ref="D765:E765"/>
    <mergeCell ref="D766:E766"/>
    <mergeCell ref="D767:E767"/>
    <mergeCell ref="D768:E768"/>
    <mergeCell ref="D769:E769"/>
    <mergeCell ref="D779:E779"/>
    <mergeCell ref="D770:E770"/>
    <mergeCell ref="D771:E771"/>
    <mergeCell ref="D772:E772"/>
    <mergeCell ref="D773:E773"/>
  </mergeCells>
  <phoneticPr fontId="0" type="noConversion"/>
  <conditionalFormatting sqref="B20:B784">
    <cfRule type="cellIs" dxfId="11" priority="10" stopIfTrue="1" operator="equal">
      <formula>"ALERT"</formula>
    </cfRule>
  </conditionalFormatting>
  <conditionalFormatting sqref="F9:F14">
    <cfRule type="cellIs" dxfId="10" priority="6" stopIfTrue="1" operator="equal">
      <formula>0</formula>
    </cfRule>
  </conditionalFormatting>
  <conditionalFormatting sqref="F10:F14">
    <cfRule type="containsBlanks" dxfId="9" priority="7" stopIfTrue="1">
      <formula>LEN(TRIM(F10))=0</formula>
    </cfRule>
  </conditionalFormatting>
  <conditionalFormatting sqref="F20:F780">
    <cfRule type="containsText" dxfId="8" priority="1" stopIfTrue="1" operator="containsText" text="Exchange rate :">
      <formula>NOT(ISERROR(SEARCH("Exchange rate :",F20)))</formula>
    </cfRule>
  </conditionalFormatting>
  <conditionalFormatting sqref="F20:H784 H786">
    <cfRule type="containsErrors" dxfId="7" priority="3" stopIfTrue="1">
      <formula>ISERROR(F20)</formula>
    </cfRule>
    <cfRule type="cellIs" dxfId="6" priority="4" stopIfTrue="1" operator="equal">
      <formula>"NA"</formula>
    </cfRule>
    <cfRule type="cellIs" dxfId="5" priority="5" stopIfTrue="1" operator="equal">
      <formula>0</formula>
    </cfRule>
  </conditionalFormatting>
  <hyperlinks>
    <hyperlink ref="B6" r:id="rId1" display="http://www.achadirect.com/" xr:uid="{00000000-0004-0000-0000-000000000000}"/>
  </hyperlinks>
  <printOptions horizontalCentered="1"/>
  <pageMargins left="0.35" right="0.21" top="0.47" bottom="0.34" header="0.22" footer="0.17"/>
  <pageSetup scale="80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H1122"/>
  <sheetViews>
    <sheetView topLeftCell="A72" zoomScaleNormal="100" workbookViewId="0">
      <selection activeCell="K784" sqref="K784"/>
    </sheetView>
  </sheetViews>
  <sheetFormatPr defaultRowHeight="12.75"/>
  <cols>
    <col min="1" max="1" width="55.140625" style="93" customWidth="1"/>
    <col min="2" max="2" width="9.140625" style="93"/>
    <col min="3" max="3" width="7.28515625" style="93" customWidth="1"/>
    <col min="4" max="4" width="11.28515625" style="93" customWidth="1"/>
    <col min="5" max="5" width="10.28515625" style="93" customWidth="1"/>
    <col min="6" max="6" width="10" style="93" customWidth="1"/>
    <col min="7" max="7" width="12.140625" style="93" bestFit="1" customWidth="1"/>
    <col min="8" max="16384" width="9.140625" style="93"/>
  </cols>
  <sheetData>
    <row r="1" spans="1:8" s="49" customFormat="1" ht="21" customHeight="1" thickBot="1">
      <c r="A1" s="44" t="s">
        <v>1</v>
      </c>
      <c r="B1" s="45" t="s">
        <v>23</v>
      </c>
      <c r="C1" s="46"/>
      <c r="D1" s="46"/>
      <c r="E1" s="46"/>
      <c r="F1" s="46"/>
      <c r="G1" s="47"/>
      <c r="H1" s="48"/>
    </row>
    <row r="2" spans="1:8" s="49" customFormat="1" ht="13.5" thickBot="1">
      <c r="A2" s="50" t="s">
        <v>42</v>
      </c>
      <c r="B2" s="51" t="s">
        <v>39</v>
      </c>
      <c r="C2" s="52"/>
      <c r="D2" s="53"/>
      <c r="F2" s="54" t="s">
        <v>5</v>
      </c>
      <c r="G2" s="55" t="s">
        <v>24</v>
      </c>
    </row>
    <row r="3" spans="1:8" s="49" customFormat="1" ht="15" customHeight="1" thickBot="1">
      <c r="A3" s="50" t="s">
        <v>25</v>
      </c>
      <c r="F3" s="56">
        <f>Invoice!G5</f>
        <v>45562</v>
      </c>
      <c r="G3" s="57" t="e">
        <f>VLOOKUP(Invoice!H5,'[3]Invoice Number'!$A$4:$I$27310,9,FALSE)</f>
        <v>#N/A</v>
      </c>
    </row>
    <row r="4" spans="1:8" s="49" customFormat="1">
      <c r="A4" s="50" t="s">
        <v>26</v>
      </c>
    </row>
    <row r="5" spans="1:8" s="49" customFormat="1">
      <c r="A5" s="50" t="s">
        <v>44</v>
      </c>
    </row>
    <row r="6" spans="1:8" s="49" customFormat="1">
      <c r="A6" s="50" t="s">
        <v>43</v>
      </c>
    </row>
    <row r="7" spans="1:8" s="49" customFormat="1">
      <c r="A7" s="58" t="s">
        <v>2</v>
      </c>
      <c r="E7" s="59"/>
    </row>
    <row r="8" spans="1:8" s="49" customFormat="1" ht="10.5" customHeight="1" thickBot="1">
      <c r="A8" s="58"/>
      <c r="E8" s="59"/>
    </row>
    <row r="9" spans="1:8" s="49" customFormat="1" ht="13.5" thickBot="1">
      <c r="A9" s="98" t="s">
        <v>3</v>
      </c>
      <c r="E9" s="99" t="s">
        <v>27</v>
      </c>
      <c r="F9" s="100"/>
      <c r="G9" s="101"/>
    </row>
    <row r="10" spans="1:8" s="49" customFormat="1">
      <c r="A10" s="60" t="str">
        <f>Invoice!B9</f>
        <v>Fusion Art</v>
      </c>
      <c r="B10" s="61"/>
      <c r="C10" s="61"/>
      <c r="E10" s="62" t="str">
        <f>Invoice!F9</f>
        <v>Fusion Art</v>
      </c>
      <c r="F10" s="63"/>
      <c r="G10" s="64"/>
    </row>
    <row r="11" spans="1:8" s="49" customFormat="1">
      <c r="A11" s="65" t="str">
        <f>Invoice!B10</f>
        <v>Fernando</v>
      </c>
      <c r="B11" s="66"/>
      <c r="C11" s="66"/>
      <c r="E11" s="67" t="str">
        <f>Invoice!F10</f>
        <v>Langhans Str. 50A</v>
      </c>
      <c r="F11" s="68"/>
      <c r="G11" s="69"/>
    </row>
    <row r="12" spans="1:8" s="49" customFormat="1">
      <c r="A12" s="65" t="str">
        <f>Invoice!B11</f>
        <v>Warschauer Strasse 67</v>
      </c>
      <c r="B12" s="66"/>
      <c r="C12" s="66"/>
      <c r="E12" s="67" t="str">
        <f>Invoice!F11</f>
        <v>Berlin Germany</v>
      </c>
      <c r="F12" s="68"/>
      <c r="G12" s="69"/>
    </row>
    <row r="13" spans="1:8" s="49" customFormat="1">
      <c r="A13" s="65" t="str">
        <f>Invoice!B12</f>
        <v>10243 Berlin</v>
      </c>
      <c r="B13" s="66"/>
      <c r="C13" s="66"/>
      <c r="E13" s="67" t="str">
        <f>Invoice!F12</f>
        <v>10243 Berlin</v>
      </c>
      <c r="F13" s="68"/>
      <c r="G13" s="69"/>
    </row>
    <row r="14" spans="1:8" s="49" customFormat="1">
      <c r="A14" s="65" t="str">
        <f>Invoice!B13</f>
        <v>Germany</v>
      </c>
      <c r="B14" s="66"/>
      <c r="C14" s="66"/>
      <c r="D14" s="97">
        <f>VLOOKUP(F3,[1]Sheet1!$A$9:$F$7290,2,FALSE)</f>
        <v>32.340000000000003</v>
      </c>
      <c r="E14" s="67" t="str">
        <f>Invoice!F13</f>
        <v>Germany</v>
      </c>
      <c r="F14" s="68"/>
      <c r="G14" s="69"/>
    </row>
    <row r="15" spans="1:8" s="49" customFormat="1" ht="13.5" thickBot="1">
      <c r="A15" s="70" t="str">
        <f>Invoice!B14</f>
        <v>nando_luis@hotmail.de</v>
      </c>
      <c r="E15" s="71" t="str">
        <f>Invoice!F14</f>
        <v>nando_luis@hotmail.de</v>
      </c>
      <c r="F15" s="72"/>
      <c r="G15" s="73"/>
    </row>
    <row r="16" spans="1:8" s="49" customFormat="1" ht="13.5" customHeight="1" thickBot="1">
      <c r="A16" s="74"/>
    </row>
    <row r="17" spans="1:7" s="49" customFormat="1" ht="13.5" thickBot="1">
      <c r="A17" s="75" t="s">
        <v>0</v>
      </c>
      <c r="B17" s="76" t="s">
        <v>28</v>
      </c>
      <c r="C17" s="76" t="s">
        <v>29</v>
      </c>
      <c r="D17" s="76" t="s">
        <v>30</v>
      </c>
      <c r="E17" s="76" t="s">
        <v>31</v>
      </c>
      <c r="F17" s="76" t="s">
        <v>32</v>
      </c>
      <c r="G17" s="76" t="s">
        <v>33</v>
      </c>
    </row>
    <row r="18" spans="1:7" s="79" customFormat="1" ht="12.75" customHeight="1">
      <c r="A18" s="157" t="str">
        <f>Invoice!F20</f>
        <v>Steel flesh tunnel plug with ferido - glued multi crystlas on front - 6g (4mm)</v>
      </c>
      <c r="B18" s="158" t="str">
        <f>Invoice!C20</f>
        <v>FSPFR6</v>
      </c>
      <c r="C18" s="159">
        <f>Invoice!B20</f>
        <v>10</v>
      </c>
      <c r="D18" s="160">
        <f t="shared" ref="D18:D36" si="0">F18/$D$14</f>
        <v>2.0899814471243041</v>
      </c>
      <c r="E18" s="160">
        <f t="shared" ref="E18:E36" si="1">G18/$D$14</f>
        <v>20.899814471243044</v>
      </c>
      <c r="F18" s="161">
        <f>Invoice!G20</f>
        <v>67.59</v>
      </c>
      <c r="G18" s="162">
        <f t="shared" ref="G18:G36" si="2">C18*F18</f>
        <v>675.90000000000009</v>
      </c>
    </row>
    <row r="19" spans="1:7" s="79" customFormat="1" ht="12.75" customHeight="1">
      <c r="A19" s="157" t="str">
        <f>Invoice!F21</f>
        <v>Steel flesh tunnel plug with ferido - glued multi crystlas on front - 2g (6mm)</v>
      </c>
      <c r="B19" s="158" t="str">
        <f>Invoice!C21</f>
        <v>FSPFR2</v>
      </c>
      <c r="C19" s="159">
        <f>Invoice!B21</f>
        <v>10</v>
      </c>
      <c r="D19" s="160">
        <f t="shared" si="0"/>
        <v>2.5398886827458251</v>
      </c>
      <c r="E19" s="160">
        <f t="shared" si="1"/>
        <v>25.398886827458252</v>
      </c>
      <c r="F19" s="161">
        <f>Invoice!G21</f>
        <v>82.14</v>
      </c>
      <c r="G19" s="162">
        <f t="shared" si="2"/>
        <v>821.4</v>
      </c>
    </row>
    <row r="20" spans="1:7" s="79" customFormat="1" ht="12.75" customHeight="1">
      <c r="A20" s="157" t="str">
        <f>Invoice!F22</f>
        <v>Steel flesh tunnel plug with ferido - glued multi crystlas on front - 0g (8mm)</v>
      </c>
      <c r="B20" s="158" t="str">
        <f>Invoice!C22</f>
        <v>FSPFR0</v>
      </c>
      <c r="C20" s="159">
        <f>Invoice!B22</f>
        <v>10</v>
      </c>
      <c r="D20" s="160">
        <f t="shared" si="0"/>
        <v>2.9400123685837967</v>
      </c>
      <c r="E20" s="160">
        <f t="shared" si="1"/>
        <v>29.400123685837968</v>
      </c>
      <c r="F20" s="161">
        <f>Invoice!G22</f>
        <v>95.08</v>
      </c>
      <c r="G20" s="162">
        <f t="shared" si="2"/>
        <v>950.8</v>
      </c>
    </row>
    <row r="21" spans="1:7" s="79" customFormat="1" ht="12.75" customHeight="1">
      <c r="A21" s="157" t="str">
        <f>Invoice!F23</f>
        <v>Steel flesh tunnel plug with ferido - glued multi crystlas on front - 00g (10mm)</v>
      </c>
      <c r="B21" s="158" t="str">
        <f>Invoice!C23</f>
        <v>FSPFR00</v>
      </c>
      <c r="C21" s="159">
        <f>Invoice!B23</f>
        <v>8</v>
      </c>
      <c r="D21" s="160">
        <f t="shared" si="0"/>
        <v>3.3899196042053181</v>
      </c>
      <c r="E21" s="160">
        <f t="shared" si="1"/>
        <v>27.119356833642545</v>
      </c>
      <c r="F21" s="161">
        <f>Invoice!G23</f>
        <v>109.63</v>
      </c>
      <c r="G21" s="162">
        <f t="shared" si="2"/>
        <v>877.04</v>
      </c>
    </row>
    <row r="22" spans="1:7" s="79" customFormat="1" ht="12.75" customHeight="1">
      <c r="A22" s="157" t="str">
        <f>Invoice!F24</f>
        <v>Steel flesh tunnel plug with ferido - glued multi crystlas on front - 1/2'' (12mm)</v>
      </c>
      <c r="B22" s="158" t="str">
        <f>Invoice!C24</f>
        <v>FSPFR1/2</v>
      </c>
      <c r="C22" s="159">
        <f>Invoice!B24</f>
        <v>8</v>
      </c>
      <c r="D22" s="160">
        <f t="shared" si="0"/>
        <v>3.8899196042053181</v>
      </c>
      <c r="E22" s="160">
        <f t="shared" si="1"/>
        <v>31.119356833642545</v>
      </c>
      <c r="F22" s="161">
        <f>Invoice!G24</f>
        <v>125.8</v>
      </c>
      <c r="G22" s="162">
        <f t="shared" si="2"/>
        <v>1006.4</v>
      </c>
    </row>
    <row r="23" spans="1:7" s="79" customFormat="1" ht="12.75" customHeight="1">
      <c r="A23" s="157" t="str">
        <f>Invoice!F25</f>
        <v>Steel flesh tunnel plug with ferido - glued multi crystlas on front - 0g (8mm)</v>
      </c>
      <c r="B23" s="158" t="str">
        <f>Invoice!C25</f>
        <v>FSPFR0</v>
      </c>
      <c r="C23" s="159">
        <f>Invoice!B25</f>
        <v>12</v>
      </c>
      <c r="D23" s="160">
        <f t="shared" si="0"/>
        <v>2.9400123685837967</v>
      </c>
      <c r="E23" s="160">
        <f t="shared" si="1"/>
        <v>35.280148423005564</v>
      </c>
      <c r="F23" s="161">
        <f>Invoice!G25</f>
        <v>95.08</v>
      </c>
      <c r="G23" s="162">
        <f t="shared" si="2"/>
        <v>1140.96</v>
      </c>
    </row>
    <row r="24" spans="1:7" s="79" customFormat="1" ht="12.75" customHeight="1">
      <c r="A24" s="157" t="str">
        <f>Invoice!F26</f>
        <v>Steel flesh tunnel plug with ferido - glued multi crystlas on front - 00g (10mm)</v>
      </c>
      <c r="B24" s="158" t="str">
        <f>Invoice!C26</f>
        <v>FSPFR00</v>
      </c>
      <c r="C24" s="159">
        <f>Invoice!B26</f>
        <v>10</v>
      </c>
      <c r="D24" s="160">
        <f t="shared" si="0"/>
        <v>3.3899196042053181</v>
      </c>
      <c r="E24" s="160">
        <f t="shared" si="1"/>
        <v>33.899196042053177</v>
      </c>
      <c r="F24" s="161">
        <f>Invoice!G26</f>
        <v>109.63</v>
      </c>
      <c r="G24" s="162">
        <f t="shared" si="2"/>
        <v>1096.3</v>
      </c>
    </row>
    <row r="25" spans="1:7" s="79" customFormat="1" ht="12.75" customHeight="1">
      <c r="A25" s="157" t="str">
        <f>Invoice!F27</f>
        <v>Steel flesh tunnel plug with ferido - glued multi crystlas on front - 1/2'' (12mm)</v>
      </c>
      <c r="B25" s="158" t="str">
        <f>Invoice!C27</f>
        <v>FSPFR1/2</v>
      </c>
      <c r="C25" s="159">
        <f>Invoice!B27</f>
        <v>8</v>
      </c>
      <c r="D25" s="160">
        <f t="shared" si="0"/>
        <v>3.8899196042053181</v>
      </c>
      <c r="E25" s="160">
        <f t="shared" si="1"/>
        <v>31.119356833642545</v>
      </c>
      <c r="F25" s="161">
        <f>Invoice!G27</f>
        <v>125.8</v>
      </c>
      <c r="G25" s="162">
        <f t="shared" si="2"/>
        <v>1006.4</v>
      </c>
    </row>
    <row r="26" spans="1:7" s="79" customFormat="1" ht="12.75" customHeight="1">
      <c r="A26" s="157" t="str">
        <f>Invoice!F28</f>
        <v>Turquoise stone double flared plug - 6g (4mm)</v>
      </c>
      <c r="B26" s="158" t="str">
        <f>Invoice!C28</f>
        <v>PGSQ6</v>
      </c>
      <c r="C26" s="159">
        <f>Invoice!B28</f>
        <v>12</v>
      </c>
      <c r="D26" s="160">
        <f t="shared" si="0"/>
        <v>0.64007421150278287</v>
      </c>
      <c r="E26" s="160">
        <f t="shared" si="1"/>
        <v>7.6808905380333936</v>
      </c>
      <c r="F26" s="161">
        <f>Invoice!G28</f>
        <v>20.7</v>
      </c>
      <c r="G26" s="162">
        <f t="shared" si="2"/>
        <v>248.39999999999998</v>
      </c>
    </row>
    <row r="27" spans="1:7" s="79" customFormat="1" ht="12.75" customHeight="1">
      <c r="A27" s="157" t="str">
        <f>Invoice!F29</f>
        <v>Turquoise stone double flared plug - 2g (6mm)</v>
      </c>
      <c r="B27" s="158" t="str">
        <f>Invoice!C29</f>
        <v>PGSQ2</v>
      </c>
      <c r="C27" s="159">
        <f>Invoice!B29</f>
        <v>12</v>
      </c>
      <c r="D27" s="160">
        <f t="shared" si="0"/>
        <v>0.99010513296227576</v>
      </c>
      <c r="E27" s="160">
        <f t="shared" si="1"/>
        <v>11.88126159554731</v>
      </c>
      <c r="F27" s="161">
        <f>Invoice!G29</f>
        <v>32.020000000000003</v>
      </c>
      <c r="G27" s="162">
        <f t="shared" si="2"/>
        <v>384.24</v>
      </c>
    </row>
    <row r="28" spans="1:7" s="79" customFormat="1" ht="12.75" customHeight="1">
      <c r="A28" s="157" t="str">
        <f>Invoice!F30</f>
        <v>Turquoise stone double flared plug - 0g (8mm)</v>
      </c>
      <c r="B28" s="158" t="str">
        <f>Invoice!C30</f>
        <v>PGSQ0</v>
      </c>
      <c r="C28" s="159">
        <f>Invoice!B30</f>
        <v>10</v>
      </c>
      <c r="D28" s="160">
        <f t="shared" si="0"/>
        <v>1.1898577612863326</v>
      </c>
      <c r="E28" s="160">
        <f t="shared" si="1"/>
        <v>11.898577612863324</v>
      </c>
      <c r="F28" s="161">
        <f>Invoice!G30</f>
        <v>38.479999999999997</v>
      </c>
      <c r="G28" s="162">
        <f t="shared" si="2"/>
        <v>384.79999999999995</v>
      </c>
    </row>
    <row r="29" spans="1:7" s="79" customFormat="1" ht="12.75" customHeight="1">
      <c r="A29" s="157" t="str">
        <f>Invoice!F31</f>
        <v>Turquoise stone double flared plug - 0g (8mm)</v>
      </c>
      <c r="B29" s="158" t="str">
        <f>Invoice!C31</f>
        <v>PGSQ0</v>
      </c>
      <c r="C29" s="159">
        <f>Invoice!B31</f>
        <v>10</v>
      </c>
      <c r="D29" s="160">
        <f t="shared" si="0"/>
        <v>1.1898577612863326</v>
      </c>
      <c r="E29" s="160">
        <f t="shared" si="1"/>
        <v>11.898577612863324</v>
      </c>
      <c r="F29" s="161">
        <f>Invoice!G31</f>
        <v>38.479999999999997</v>
      </c>
      <c r="G29" s="162">
        <f t="shared" si="2"/>
        <v>384.79999999999995</v>
      </c>
    </row>
    <row r="30" spans="1:7" s="79" customFormat="1" ht="12.75" customHeight="1">
      <c r="A30" s="157" t="str">
        <f>Invoice!F32</f>
        <v>Turquoise stone double flared plug - 1/2g (12mm)</v>
      </c>
      <c r="B30" s="158" t="str">
        <f>Invoice!C32</f>
        <v>PGSQ1/2</v>
      </c>
      <c r="C30" s="159">
        <f>Invoice!B32</f>
        <v>9</v>
      </c>
      <c r="D30" s="160">
        <f t="shared" si="0"/>
        <v>1.7900432900432899</v>
      </c>
      <c r="E30" s="160">
        <f t="shared" si="1"/>
        <v>16.110389610389607</v>
      </c>
      <c r="F30" s="161">
        <f>Invoice!G32</f>
        <v>57.89</v>
      </c>
      <c r="G30" s="162">
        <f t="shared" si="2"/>
        <v>521.01</v>
      </c>
    </row>
    <row r="31" spans="1:7" s="79" customFormat="1" ht="12.75" customHeight="1">
      <c r="A31" s="157" t="str">
        <f>Invoice!F33</f>
        <v>Turquoise stone double flared plug - 9/16" (14mm)</v>
      </c>
      <c r="B31" s="158" t="str">
        <f>Invoice!C33</f>
        <v>PGSQ9/16</v>
      </c>
      <c r="C31" s="159">
        <f>Invoice!B33</f>
        <v>5</v>
      </c>
      <c r="D31" s="160">
        <f t="shared" si="0"/>
        <v>2.0899814471243041</v>
      </c>
      <c r="E31" s="160">
        <f t="shared" si="1"/>
        <v>10.449907235621522</v>
      </c>
      <c r="F31" s="161">
        <f>Invoice!G33</f>
        <v>67.59</v>
      </c>
      <c r="G31" s="162">
        <f t="shared" si="2"/>
        <v>337.95000000000005</v>
      </c>
    </row>
    <row r="32" spans="1:7" s="79" customFormat="1" ht="12.75" customHeight="1">
      <c r="A32" s="157" t="str">
        <f>Invoice!F34</f>
        <v>Turquoise stone double flared plug - 5/8" (16mm)</v>
      </c>
      <c r="B32" s="158" t="str">
        <f>Invoice!C34</f>
        <v>PGSQ5/8</v>
      </c>
      <c r="C32" s="159">
        <f>Invoice!B34</f>
        <v>4</v>
      </c>
      <c r="D32" s="160">
        <f t="shared" si="0"/>
        <v>2.4400123685837967</v>
      </c>
      <c r="E32" s="160">
        <f t="shared" si="1"/>
        <v>9.7600494743351867</v>
      </c>
      <c r="F32" s="161">
        <f>Invoice!G34</f>
        <v>78.91</v>
      </c>
      <c r="G32" s="162">
        <f t="shared" si="2"/>
        <v>315.64</v>
      </c>
    </row>
    <row r="33" spans="1:7" s="79" customFormat="1" ht="12.75" customHeight="1">
      <c r="A33" s="157" t="str">
        <f>Invoice!F35</f>
        <v>Sawo wood spiral coil taper - 6g (4mm)</v>
      </c>
      <c r="B33" s="158" t="str">
        <f>Invoice!C35</f>
        <v>IPTE6</v>
      </c>
      <c r="C33" s="159">
        <f>Invoice!B35</f>
        <v>12</v>
      </c>
      <c r="D33" s="160">
        <f t="shared" si="0"/>
        <v>1.6400742115027827</v>
      </c>
      <c r="E33" s="160">
        <f t="shared" si="1"/>
        <v>19.680890538033395</v>
      </c>
      <c r="F33" s="161">
        <f>Invoice!G35</f>
        <v>53.04</v>
      </c>
      <c r="G33" s="162">
        <f t="shared" si="2"/>
        <v>636.48</v>
      </c>
    </row>
    <row r="34" spans="1:7" s="79" customFormat="1" ht="12.75" customHeight="1">
      <c r="A34" s="157" t="str">
        <f>Invoice!F36</f>
        <v>Sawo wood spiral coil taper - 2g (6mm)</v>
      </c>
      <c r="B34" s="158" t="str">
        <f>Invoice!C36</f>
        <v>IPTE2</v>
      </c>
      <c r="C34" s="159">
        <f>Invoice!B36</f>
        <v>10</v>
      </c>
      <c r="D34" s="160">
        <f t="shared" si="0"/>
        <v>1.7900432900432899</v>
      </c>
      <c r="E34" s="160">
        <f t="shared" si="1"/>
        <v>17.900432900432897</v>
      </c>
      <c r="F34" s="161">
        <f>Invoice!G36</f>
        <v>57.89</v>
      </c>
      <c r="G34" s="162">
        <f t="shared" si="2"/>
        <v>578.9</v>
      </c>
    </row>
    <row r="35" spans="1:7" s="79" customFormat="1" ht="12.75" customHeight="1">
      <c r="A35" s="157" t="str">
        <f>Invoice!F37</f>
        <v>Sawo wood spiral coil taper - 0g (8mm)</v>
      </c>
      <c r="B35" s="158" t="str">
        <f>Invoice!C37</f>
        <v>IPTE0</v>
      </c>
      <c r="C35" s="159">
        <f>Invoice!B37</f>
        <v>10</v>
      </c>
      <c r="D35" s="160">
        <f t="shared" si="0"/>
        <v>1.8899196042053181</v>
      </c>
      <c r="E35" s="160">
        <f t="shared" si="1"/>
        <v>18.89919604205318</v>
      </c>
      <c r="F35" s="161">
        <f>Invoice!G37</f>
        <v>61.12</v>
      </c>
      <c r="G35" s="162">
        <f t="shared" si="2"/>
        <v>611.19999999999993</v>
      </c>
    </row>
    <row r="36" spans="1:7" s="79" customFormat="1" ht="12.75" customHeight="1">
      <c r="A36" s="157" t="str">
        <f>Invoice!F38</f>
        <v>Sawo wood spiral coil taper - 00g (10mm)</v>
      </c>
      <c r="B36" s="158" t="str">
        <f>Invoice!C38</f>
        <v>IPTE00</v>
      </c>
      <c r="C36" s="159">
        <f>Invoice!B38</f>
        <v>8</v>
      </c>
      <c r="D36" s="160">
        <f t="shared" si="0"/>
        <v>1.9901051329622756</v>
      </c>
      <c r="E36" s="160">
        <f t="shared" si="1"/>
        <v>15.920841063698205</v>
      </c>
      <c r="F36" s="161">
        <f>Invoice!G38</f>
        <v>64.36</v>
      </c>
      <c r="G36" s="162">
        <f t="shared" si="2"/>
        <v>514.88</v>
      </c>
    </row>
    <row r="37" spans="1:7" s="79" customFormat="1" ht="12.75" customHeight="1">
      <c r="A37" s="157" t="str">
        <f>Invoice!F39</f>
        <v>Sawo wood spiral coil taper- 1/2" (12mm)</v>
      </c>
      <c r="B37" s="158" t="str">
        <f>Invoice!C39</f>
        <v>IPTE1/2</v>
      </c>
      <c r="C37" s="159">
        <f>Invoice!B39</f>
        <v>6</v>
      </c>
      <c r="D37" s="160">
        <f t="shared" ref="D37:D100" si="3">F37/$D$14</f>
        <v>2.0899814471243041</v>
      </c>
      <c r="E37" s="160">
        <f t="shared" ref="E37:E100" si="4">G37/$D$14</f>
        <v>12.539888682745826</v>
      </c>
      <c r="F37" s="161">
        <f>Invoice!G39</f>
        <v>67.59</v>
      </c>
      <c r="G37" s="162">
        <f t="shared" ref="G37:G100" si="5">C37*F37</f>
        <v>405.54</v>
      </c>
    </row>
    <row r="38" spans="1:7" s="79" customFormat="1" ht="12.75" customHeight="1">
      <c r="A38" s="157" t="str">
        <f>Invoice!F40</f>
        <v>Flesh-toned silicone plug retainer - 2g (6mm)</v>
      </c>
      <c r="B38" s="158" t="str">
        <f>Invoice!C40</f>
        <v>SIPG2</v>
      </c>
      <c r="C38" s="159">
        <f>Invoice!B40</f>
        <v>18</v>
      </c>
      <c r="D38" s="160">
        <f t="shared" si="3"/>
        <v>0.49010513296227576</v>
      </c>
      <c r="E38" s="160">
        <f t="shared" si="4"/>
        <v>8.8218923933209634</v>
      </c>
      <c r="F38" s="161">
        <f>Invoice!G40</f>
        <v>15.85</v>
      </c>
      <c r="G38" s="162">
        <f t="shared" si="5"/>
        <v>285.3</v>
      </c>
    </row>
    <row r="39" spans="1:7" s="79" customFormat="1" ht="12.75" customHeight="1">
      <c r="A39" s="157" t="str">
        <f>Invoice!F41</f>
        <v>Flesh-toned silicone plug retainer - 0g (8mm)</v>
      </c>
      <c r="B39" s="158" t="str">
        <f>Invoice!C41</f>
        <v>SIPG0</v>
      </c>
      <c r="C39" s="159">
        <f>Invoice!B41</f>
        <v>18</v>
      </c>
      <c r="D39" s="160">
        <f t="shared" si="3"/>
        <v>0.52999381570810133</v>
      </c>
      <c r="E39" s="160">
        <f t="shared" si="4"/>
        <v>9.5398886827458238</v>
      </c>
      <c r="F39" s="161">
        <f>Invoice!G41</f>
        <v>17.14</v>
      </c>
      <c r="G39" s="162">
        <f t="shared" si="5"/>
        <v>308.52</v>
      </c>
    </row>
    <row r="40" spans="1:7" s="79" customFormat="1" ht="12.75" customHeight="1">
      <c r="A40" s="157" t="str">
        <f>Invoice!F42</f>
        <v>Flesh-toned silicone plug retainer - 00g (10mm)</v>
      </c>
      <c r="B40" s="158" t="str">
        <f>Invoice!C42</f>
        <v>SIPG00</v>
      </c>
      <c r="C40" s="159">
        <f>Invoice!B42</f>
        <v>18</v>
      </c>
      <c r="D40" s="160">
        <f t="shared" si="3"/>
        <v>0.56988249845392691</v>
      </c>
      <c r="E40" s="160">
        <f t="shared" si="4"/>
        <v>10.257884972170686</v>
      </c>
      <c r="F40" s="161">
        <f>Invoice!G42</f>
        <v>18.43</v>
      </c>
      <c r="G40" s="162">
        <f t="shared" si="5"/>
        <v>331.74</v>
      </c>
    </row>
    <row r="41" spans="1:7" s="79" customFormat="1" ht="12.75" customHeight="1">
      <c r="A41" s="157" t="str">
        <f>Invoice!F43</f>
        <v>Flesh-toned silicone plug retainer - 1/2" (12mm)</v>
      </c>
      <c r="B41" s="158" t="str">
        <f>Invoice!C43</f>
        <v>SIPG1/2</v>
      </c>
      <c r="C41" s="159">
        <f>Invoice!B43</f>
        <v>14</v>
      </c>
      <c r="D41" s="160">
        <f t="shared" si="3"/>
        <v>0.61008039579468143</v>
      </c>
      <c r="E41" s="160">
        <f t="shared" si="4"/>
        <v>8.5411255411255418</v>
      </c>
      <c r="F41" s="161">
        <f>Invoice!G43</f>
        <v>19.73</v>
      </c>
      <c r="G41" s="162">
        <f t="shared" si="5"/>
        <v>276.22000000000003</v>
      </c>
    </row>
    <row r="42" spans="1:7" s="79" customFormat="1" ht="12.75" customHeight="1">
      <c r="A42" s="157" t="str">
        <f>Invoice!F44</f>
        <v>Flesh-toned silicone plug retainer - 9/16" (14mm)</v>
      </c>
      <c r="B42" s="158" t="str">
        <f>Invoice!C44</f>
        <v>SIPG9/16</v>
      </c>
      <c r="C42" s="159">
        <f>Invoice!B44</f>
        <v>12</v>
      </c>
      <c r="D42" s="160">
        <f t="shared" si="3"/>
        <v>0.64996907854050701</v>
      </c>
      <c r="E42" s="160">
        <f t="shared" si="4"/>
        <v>7.799628942486085</v>
      </c>
      <c r="F42" s="161">
        <f>Invoice!G44</f>
        <v>21.02</v>
      </c>
      <c r="G42" s="162">
        <f t="shared" si="5"/>
        <v>252.24</v>
      </c>
    </row>
    <row r="43" spans="1:7" s="79" customFormat="1" ht="12.75" customHeight="1">
      <c r="A43" s="157" t="str">
        <f>Invoice!F45</f>
        <v>Flesh-toned silicone plug retainer - 5/8" (16mm)</v>
      </c>
      <c r="B43" s="158" t="str">
        <f>Invoice!C45</f>
        <v>SIPG5/8</v>
      </c>
      <c r="C43" s="159">
        <f>Invoice!B45</f>
        <v>8</v>
      </c>
      <c r="D43" s="160">
        <f t="shared" si="3"/>
        <v>0.68985776128633258</v>
      </c>
      <c r="E43" s="160">
        <f t="shared" si="4"/>
        <v>5.5188620902906607</v>
      </c>
      <c r="F43" s="161">
        <f>Invoice!G45</f>
        <v>22.31</v>
      </c>
      <c r="G43" s="162">
        <f t="shared" si="5"/>
        <v>178.48</v>
      </c>
    </row>
    <row r="44" spans="1:7" s="79" customFormat="1" ht="12.75" customHeight="1">
      <c r="A44" s="157" t="str">
        <f>Invoice!F46</f>
        <v>Double flared Jade stone Plug - 0g (8 mm)</v>
      </c>
      <c r="B44" s="158" t="str">
        <f>Invoice!C46</f>
        <v>PGSAA0</v>
      </c>
      <c r="C44" s="159">
        <f>Invoice!B46</f>
        <v>5</v>
      </c>
      <c r="D44" s="160">
        <f t="shared" si="3"/>
        <v>1.0398886827458256</v>
      </c>
      <c r="E44" s="160">
        <f t="shared" si="4"/>
        <v>5.1994434137291279</v>
      </c>
      <c r="F44" s="161">
        <f>Invoice!G46</f>
        <v>33.630000000000003</v>
      </c>
      <c r="G44" s="162">
        <f t="shared" si="5"/>
        <v>168.15</v>
      </c>
    </row>
    <row r="45" spans="1:7" s="79" customFormat="1" ht="12.75" customHeight="1">
      <c r="A45" s="157" t="str">
        <f>Invoice!F47</f>
        <v>Double flared Jade stone Plug - 00g (10 mm)</v>
      </c>
      <c r="B45" s="158" t="str">
        <f>Invoice!C47</f>
        <v>PGSAA00</v>
      </c>
      <c r="C45" s="159">
        <f>Invoice!B47</f>
        <v>6</v>
      </c>
      <c r="D45" s="160">
        <f t="shared" si="3"/>
        <v>1.2399505256648113</v>
      </c>
      <c r="E45" s="160">
        <f t="shared" si="4"/>
        <v>7.4397031539888685</v>
      </c>
      <c r="F45" s="161">
        <f>Invoice!G47</f>
        <v>40.1</v>
      </c>
      <c r="G45" s="162">
        <f t="shared" si="5"/>
        <v>240.60000000000002</v>
      </c>
    </row>
    <row r="46" spans="1:7" s="79" customFormat="1" ht="12.75" customHeight="1">
      <c r="A46" s="157" t="str">
        <f>Invoice!F48</f>
        <v>Double flared Jade stone Plug - 9/16" (14 mm)</v>
      </c>
      <c r="B46" s="158" t="str">
        <f>Invoice!C48</f>
        <v>PGSAA9/16</v>
      </c>
      <c r="C46" s="159">
        <f>Invoice!B48</f>
        <v>3</v>
      </c>
      <c r="D46" s="160">
        <f t="shared" si="3"/>
        <v>1.6400742115027827</v>
      </c>
      <c r="E46" s="160">
        <f t="shared" si="4"/>
        <v>4.9202226345083488</v>
      </c>
      <c r="F46" s="161">
        <f>Invoice!G48</f>
        <v>53.04</v>
      </c>
      <c r="G46" s="162">
        <f t="shared" si="5"/>
        <v>159.12</v>
      </c>
    </row>
    <row r="47" spans="1:7" s="79" customFormat="1" ht="12.75" customHeight="1">
      <c r="A47" s="157" t="str">
        <f>Invoice!F49</f>
        <v>Double flared Jade stone Plug - 5/8" (16 mm)</v>
      </c>
      <c r="B47" s="158" t="str">
        <f>Invoice!C49</f>
        <v>PGSAA5/8</v>
      </c>
      <c r="C47" s="159">
        <f>Invoice!B49</f>
        <v>4</v>
      </c>
      <c r="D47" s="160">
        <f t="shared" si="3"/>
        <v>1.9400123685837971</v>
      </c>
      <c r="E47" s="160">
        <f t="shared" si="4"/>
        <v>7.7600494743351884</v>
      </c>
      <c r="F47" s="161">
        <f>Invoice!G49</f>
        <v>62.74</v>
      </c>
      <c r="G47" s="162">
        <f t="shared" si="5"/>
        <v>250.96</v>
      </c>
    </row>
    <row r="48" spans="1:7" s="79" customFormat="1" ht="12.75" customHeight="1">
      <c r="A48" s="157" t="str">
        <f>Invoice!F50</f>
        <v>Double flared Tiger Eye stone plug - 6g (4mm)</v>
      </c>
      <c r="B48" s="158" t="str">
        <f>Invoice!C50</f>
        <v>PGSM6</v>
      </c>
      <c r="C48" s="159">
        <f>Invoice!B50</f>
        <v>6</v>
      </c>
      <c r="D48" s="160">
        <f t="shared" si="3"/>
        <v>0.68985776128633258</v>
      </c>
      <c r="E48" s="160">
        <f t="shared" si="4"/>
        <v>4.1391465677179955</v>
      </c>
      <c r="F48" s="161">
        <f>Invoice!G50</f>
        <v>22.31</v>
      </c>
      <c r="G48" s="162">
        <f t="shared" si="5"/>
        <v>133.85999999999999</v>
      </c>
    </row>
    <row r="49" spans="1:7" s="79" customFormat="1" ht="12.75" customHeight="1">
      <c r="A49" s="157" t="str">
        <f>Invoice!F51</f>
        <v>Double flared Tiger Eye stone plug - 2g (6mm)</v>
      </c>
      <c r="B49" s="158" t="str">
        <f>Invoice!C51</f>
        <v>PGSM2</v>
      </c>
      <c r="C49" s="159">
        <f>Invoice!B51</f>
        <v>6</v>
      </c>
      <c r="D49" s="160">
        <f t="shared" si="3"/>
        <v>0.88991960420531846</v>
      </c>
      <c r="E49" s="160">
        <f t="shared" si="4"/>
        <v>5.3395176252319105</v>
      </c>
      <c r="F49" s="161">
        <f>Invoice!G51</f>
        <v>28.78</v>
      </c>
      <c r="G49" s="162">
        <f t="shared" si="5"/>
        <v>172.68</v>
      </c>
    </row>
    <row r="50" spans="1:7" s="79" customFormat="1" ht="12.75" customHeight="1">
      <c r="A50" s="157" t="str">
        <f>Invoice!F52</f>
        <v>Double flared Tiger Eye stone plug - 0g (8mm)</v>
      </c>
      <c r="B50" s="158" t="str">
        <f>Invoice!C52</f>
        <v>PGSM0</v>
      </c>
      <c r="C50" s="159">
        <f>Invoice!B52</f>
        <v>12</v>
      </c>
      <c r="D50" s="160">
        <f t="shared" si="3"/>
        <v>1.1400742115027827</v>
      </c>
      <c r="E50" s="160">
        <f t="shared" si="4"/>
        <v>13.680890538033392</v>
      </c>
      <c r="F50" s="161">
        <f>Invoice!G52</f>
        <v>36.869999999999997</v>
      </c>
      <c r="G50" s="162">
        <f t="shared" si="5"/>
        <v>442.43999999999994</v>
      </c>
    </row>
    <row r="51" spans="1:7" s="79" customFormat="1" ht="12.75" customHeight="1">
      <c r="A51" s="157" t="str">
        <f>Invoice!F53</f>
        <v>Double flared Tiger Eye stone plug - 00g (10mm)</v>
      </c>
      <c r="B51" s="158" t="str">
        <f>Invoice!C53</f>
        <v>PGSM00</v>
      </c>
      <c r="C51" s="159">
        <f>Invoice!B53</f>
        <v>12</v>
      </c>
      <c r="D51" s="160">
        <f t="shared" si="3"/>
        <v>1.3401360544217686</v>
      </c>
      <c r="E51" s="160">
        <f t="shared" si="4"/>
        <v>16.081632653061224</v>
      </c>
      <c r="F51" s="161">
        <f>Invoice!G53</f>
        <v>43.34</v>
      </c>
      <c r="G51" s="162">
        <f t="shared" si="5"/>
        <v>520.08000000000004</v>
      </c>
    </row>
    <row r="52" spans="1:7" s="79" customFormat="1" ht="12.75" customHeight="1">
      <c r="A52" s="157" t="str">
        <f>Invoice!F54</f>
        <v>Double flared Tiger Eye stone plug - 1/2g (12mm)</v>
      </c>
      <c r="B52" s="158" t="str">
        <f>Invoice!C54</f>
        <v>PGSM1/2</v>
      </c>
      <c r="C52" s="159">
        <f>Invoice!B54</f>
        <v>4</v>
      </c>
      <c r="D52" s="160">
        <f t="shared" si="3"/>
        <v>1.5398886827458254</v>
      </c>
      <c r="E52" s="160">
        <f t="shared" si="4"/>
        <v>6.1595547309833014</v>
      </c>
      <c r="F52" s="161">
        <f>Invoice!G54</f>
        <v>49.8</v>
      </c>
      <c r="G52" s="162">
        <f t="shared" si="5"/>
        <v>199.2</v>
      </c>
    </row>
    <row r="53" spans="1:7" s="79" customFormat="1" ht="12.75" customHeight="1">
      <c r="A53" s="157" t="str">
        <f>Invoice!F55</f>
        <v>Double flared Tiger Eye stone plug - 9/16" (14mm)</v>
      </c>
      <c r="B53" s="158" t="str">
        <f>Invoice!C55</f>
        <v>PGSM9/16</v>
      </c>
      <c r="C53" s="159">
        <f>Invoice!B55</f>
        <v>8</v>
      </c>
      <c r="D53" s="160">
        <f t="shared" si="3"/>
        <v>1.7399505256648113</v>
      </c>
      <c r="E53" s="160">
        <f t="shared" si="4"/>
        <v>13.919604205318491</v>
      </c>
      <c r="F53" s="161">
        <f>Invoice!G55</f>
        <v>56.27</v>
      </c>
      <c r="G53" s="162">
        <f t="shared" si="5"/>
        <v>450.16</v>
      </c>
    </row>
    <row r="54" spans="1:7" s="79" customFormat="1" ht="12.75" customHeight="1">
      <c r="A54" s="157" t="str">
        <f>Invoice!F56</f>
        <v>Double flared Tiger Eye stone plug - 5/8" (16mm)</v>
      </c>
      <c r="B54" s="158" t="str">
        <f>Invoice!C56</f>
        <v>PGSM5/8</v>
      </c>
      <c r="C54" s="159">
        <f>Invoice!B56</f>
        <v>4</v>
      </c>
      <c r="D54" s="160">
        <f t="shared" si="3"/>
        <v>2.0398886827458251</v>
      </c>
      <c r="E54" s="160">
        <f t="shared" si="4"/>
        <v>8.1595547309833005</v>
      </c>
      <c r="F54" s="161">
        <f>Invoice!G56</f>
        <v>65.97</v>
      </c>
      <c r="G54" s="162">
        <f t="shared" si="5"/>
        <v>263.88</v>
      </c>
    </row>
    <row r="55" spans="1:7" s="79" customFormat="1" ht="12.75" customHeight="1">
      <c r="A55" s="157" t="str">
        <f>Invoice!F57</f>
        <v>Moon stone double flare plug (opalite) - 6g (4 mm)</v>
      </c>
      <c r="B55" s="158" t="str">
        <f>Invoice!C57</f>
        <v>PGSBB6</v>
      </c>
      <c r="C55" s="159">
        <f>Invoice!B57</f>
        <v>12</v>
      </c>
      <c r="D55" s="160">
        <f t="shared" si="3"/>
        <v>0.58998144712430411</v>
      </c>
      <c r="E55" s="160">
        <f t="shared" si="4"/>
        <v>7.0797773654916503</v>
      </c>
      <c r="F55" s="161">
        <f>Invoice!G57</f>
        <v>19.079999999999998</v>
      </c>
      <c r="G55" s="162">
        <f t="shared" si="5"/>
        <v>228.95999999999998</v>
      </c>
    </row>
    <row r="56" spans="1:7" s="79" customFormat="1" ht="12.75" customHeight="1">
      <c r="A56" s="157" t="str">
        <f>Invoice!F58</f>
        <v>Moon stone double flare plug (opalite) -2g (6mm)</v>
      </c>
      <c r="B56" s="158" t="str">
        <f>Invoice!C58</f>
        <v>PGSBB2</v>
      </c>
      <c r="C56" s="159">
        <f>Invoice!B58</f>
        <v>10</v>
      </c>
      <c r="D56" s="160">
        <f t="shared" si="3"/>
        <v>0.73995052566481134</v>
      </c>
      <c r="E56" s="160">
        <f t="shared" si="4"/>
        <v>7.399505256648113</v>
      </c>
      <c r="F56" s="161">
        <f>Invoice!G58</f>
        <v>23.93</v>
      </c>
      <c r="G56" s="162">
        <f t="shared" si="5"/>
        <v>239.3</v>
      </c>
    </row>
    <row r="57" spans="1:7" s="79" customFormat="1" ht="12.75" customHeight="1">
      <c r="A57" s="157" t="str">
        <f>Invoice!F59</f>
        <v>Moon stone double flare plug (opalite) - 0g (8 mm)</v>
      </c>
      <c r="B57" s="158" t="str">
        <f>Invoice!C59</f>
        <v>PGSBB0</v>
      </c>
      <c r="C57" s="159">
        <f>Invoice!B59</f>
        <v>8</v>
      </c>
      <c r="D57" s="160">
        <f t="shared" si="3"/>
        <v>0.84013605442176864</v>
      </c>
      <c r="E57" s="160">
        <f t="shared" si="4"/>
        <v>6.7210884353741491</v>
      </c>
      <c r="F57" s="161">
        <f>Invoice!G59</f>
        <v>27.17</v>
      </c>
      <c r="G57" s="162">
        <f t="shared" si="5"/>
        <v>217.36</v>
      </c>
    </row>
    <row r="58" spans="1:7" s="79" customFormat="1" ht="12.75" customHeight="1">
      <c r="A58" s="157" t="str">
        <f>Invoice!F60</f>
        <v>Moon stone double flare plug (opalite) - 00g (10 mm)</v>
      </c>
      <c r="B58" s="158" t="str">
        <f>Invoice!C60</f>
        <v>PGSBB00</v>
      </c>
      <c r="C58" s="159">
        <f>Invoice!B60</f>
        <v>5</v>
      </c>
      <c r="D58" s="160">
        <f t="shared" si="3"/>
        <v>0.940012368583797</v>
      </c>
      <c r="E58" s="160">
        <f t="shared" si="4"/>
        <v>4.7000618429189851</v>
      </c>
      <c r="F58" s="161">
        <f>Invoice!G60</f>
        <v>30.4</v>
      </c>
      <c r="G58" s="162">
        <f t="shared" si="5"/>
        <v>152</v>
      </c>
    </row>
    <row r="59" spans="1:7" s="79" customFormat="1" ht="12.75" customHeight="1">
      <c r="A59" s="157" t="str">
        <f>Invoice!F61</f>
        <v>Moon stone double flare plug (opalite) - 1/2" (12 mm)</v>
      </c>
      <c r="B59" s="158" t="str">
        <f>Invoice!C61</f>
        <v>PGSBB1/2</v>
      </c>
      <c r="C59" s="159">
        <f>Invoice!B61</f>
        <v>8</v>
      </c>
      <c r="D59" s="160">
        <f t="shared" si="3"/>
        <v>1.0899814471243041</v>
      </c>
      <c r="E59" s="160">
        <f t="shared" si="4"/>
        <v>8.7198515769944329</v>
      </c>
      <c r="F59" s="161">
        <f>Invoice!G61</f>
        <v>35.25</v>
      </c>
      <c r="G59" s="162">
        <f t="shared" si="5"/>
        <v>282</v>
      </c>
    </row>
    <row r="60" spans="1:7" s="79" customFormat="1" ht="12.75" customHeight="1">
      <c r="A60" s="157" t="str">
        <f>Invoice!F62</f>
        <v>Moon stone double flare plug (opalite) - 9/16" (14 mm)</v>
      </c>
      <c r="B60" s="158" t="str">
        <f>Invoice!C62</f>
        <v>PGSBB9/16</v>
      </c>
      <c r="C60" s="159">
        <f>Invoice!B62</f>
        <v>4</v>
      </c>
      <c r="D60" s="160">
        <f t="shared" si="3"/>
        <v>1.2900432900432899</v>
      </c>
      <c r="E60" s="160">
        <f t="shared" si="4"/>
        <v>5.1601731601731595</v>
      </c>
      <c r="F60" s="161">
        <f>Invoice!G62</f>
        <v>41.72</v>
      </c>
      <c r="G60" s="162">
        <f t="shared" si="5"/>
        <v>166.88</v>
      </c>
    </row>
    <row r="61" spans="1:7" s="79" customFormat="1" ht="12.75" customHeight="1">
      <c r="A61" s="157" t="str">
        <f>Invoice!F63</f>
        <v>Moon stone double flare plug (opalite) - 5/8" (16 mm)</v>
      </c>
      <c r="B61" s="158" t="str">
        <f>Invoice!C63</f>
        <v>PGSBB5/8</v>
      </c>
      <c r="C61" s="159">
        <f>Invoice!B63</f>
        <v>4</v>
      </c>
      <c r="D61" s="160">
        <f t="shared" si="3"/>
        <v>1.5398886827458254</v>
      </c>
      <c r="E61" s="160">
        <f t="shared" si="4"/>
        <v>6.1595547309833014</v>
      </c>
      <c r="F61" s="161">
        <f>Invoice!G63</f>
        <v>49.8</v>
      </c>
      <c r="G61" s="162">
        <f t="shared" si="5"/>
        <v>199.2</v>
      </c>
    </row>
    <row r="62" spans="1:7" s="79" customFormat="1" ht="12.75" customHeight="1">
      <c r="A62" s="157" t="str">
        <f>Invoice!F64</f>
        <v>Amethyst double flared stone plug - 6g (4 mm)</v>
      </c>
      <c r="B62" s="158" t="str">
        <f>Invoice!C64</f>
        <v>PGSFF6</v>
      </c>
      <c r="C62" s="159">
        <f>Invoice!B64</f>
        <v>12</v>
      </c>
      <c r="D62" s="160">
        <f t="shared" si="3"/>
        <v>0.79004329004328999</v>
      </c>
      <c r="E62" s="160">
        <f t="shared" si="4"/>
        <v>9.4805194805194795</v>
      </c>
      <c r="F62" s="161">
        <f>Invoice!G64</f>
        <v>25.55</v>
      </c>
      <c r="G62" s="162">
        <f t="shared" si="5"/>
        <v>306.60000000000002</v>
      </c>
    </row>
    <row r="63" spans="1:7" s="79" customFormat="1" ht="12.75" customHeight="1">
      <c r="A63" s="157" t="str">
        <f>Invoice!F65</f>
        <v>Amethyst double flared stone plug -2g (6 mm)</v>
      </c>
      <c r="B63" s="158" t="str">
        <f>Invoice!C65</f>
        <v>PGSFF2</v>
      </c>
      <c r="C63" s="159">
        <f>Invoice!B65</f>
        <v>12</v>
      </c>
      <c r="D63" s="160">
        <f t="shared" si="3"/>
        <v>1.4901051329622756</v>
      </c>
      <c r="E63" s="160">
        <f t="shared" si="4"/>
        <v>17.881261595547308</v>
      </c>
      <c r="F63" s="161">
        <f>Invoice!G65</f>
        <v>48.19</v>
      </c>
      <c r="G63" s="162">
        <f t="shared" si="5"/>
        <v>578.28</v>
      </c>
    </row>
    <row r="64" spans="1:7" s="79" customFormat="1" ht="12.75" customHeight="1">
      <c r="A64" s="157" t="str">
        <f>Invoice!F66</f>
        <v>Amethyst double flared stone plug - 0g (8 mm)</v>
      </c>
      <c r="B64" s="158" t="str">
        <f>Invoice!C66</f>
        <v>PGSFF0</v>
      </c>
      <c r="C64" s="159">
        <f>Invoice!B66</f>
        <v>10</v>
      </c>
      <c r="D64" s="160">
        <f t="shared" si="3"/>
        <v>1.8899196042053181</v>
      </c>
      <c r="E64" s="160">
        <f t="shared" si="4"/>
        <v>18.89919604205318</v>
      </c>
      <c r="F64" s="161">
        <f>Invoice!G66</f>
        <v>61.12</v>
      </c>
      <c r="G64" s="162">
        <f t="shared" si="5"/>
        <v>611.19999999999993</v>
      </c>
    </row>
    <row r="65" spans="1:7" s="79" customFormat="1" ht="12.75" customHeight="1">
      <c r="A65" s="157" t="str">
        <f>Invoice!F67</f>
        <v>Amethyst double flared stone plug - 00g (10 mm)</v>
      </c>
      <c r="B65" s="158" t="str">
        <f>Invoice!C67</f>
        <v>PGSFF00</v>
      </c>
      <c r="C65" s="159">
        <f>Invoice!B67</f>
        <v>10</v>
      </c>
      <c r="D65" s="160">
        <f t="shared" si="3"/>
        <v>2.3401360544217686</v>
      </c>
      <c r="E65" s="160">
        <f t="shared" si="4"/>
        <v>23.401360544217688</v>
      </c>
      <c r="F65" s="161">
        <f>Invoice!G67</f>
        <v>75.680000000000007</v>
      </c>
      <c r="G65" s="162">
        <f t="shared" si="5"/>
        <v>756.80000000000007</v>
      </c>
    </row>
    <row r="66" spans="1:7" s="79" customFormat="1" ht="12.75" customHeight="1">
      <c r="A66" s="157" t="str">
        <f>Invoice!F68</f>
        <v>Amethyst double flared stone plug - 1/2" (12 mm)</v>
      </c>
      <c r="B66" s="158" t="str">
        <f>Invoice!C68</f>
        <v>PGSFF1/2</v>
      </c>
      <c r="C66" s="159">
        <f>Invoice!B68</f>
        <v>9</v>
      </c>
      <c r="D66" s="160">
        <f t="shared" si="3"/>
        <v>2.8401360544217682</v>
      </c>
      <c r="E66" s="160">
        <f t="shared" si="4"/>
        <v>25.561224489795915</v>
      </c>
      <c r="F66" s="161">
        <f>Invoice!G68</f>
        <v>91.85</v>
      </c>
      <c r="G66" s="162">
        <f t="shared" si="5"/>
        <v>826.65</v>
      </c>
    </row>
    <row r="67" spans="1:7" s="79" customFormat="1" ht="12.75" customHeight="1">
      <c r="A67" s="157" t="str">
        <f>Invoice!F69</f>
        <v>Amethyst double flared stone plug - 9/16" (14 mm)</v>
      </c>
      <c r="B67" s="158" t="str">
        <f>Invoice!C69</f>
        <v>PGSFF9/16</v>
      </c>
      <c r="C67" s="159">
        <f>Invoice!B69</f>
        <v>5</v>
      </c>
      <c r="D67" s="160">
        <f t="shared" si="3"/>
        <v>3.3401360544217682</v>
      </c>
      <c r="E67" s="160">
        <f t="shared" si="4"/>
        <v>16.700680272108844</v>
      </c>
      <c r="F67" s="161">
        <f>Invoice!G69</f>
        <v>108.02</v>
      </c>
      <c r="G67" s="162">
        <f t="shared" si="5"/>
        <v>540.1</v>
      </c>
    </row>
    <row r="68" spans="1:7" s="79" customFormat="1" ht="12.75" customHeight="1">
      <c r="A68" s="157" t="str">
        <f>Invoice!F70</f>
        <v>Amethyst double flared stone plug - 5/8" (16 mm)</v>
      </c>
      <c r="B68" s="158" t="str">
        <f>Invoice!C70</f>
        <v>PGSFF5/8</v>
      </c>
      <c r="C68" s="159">
        <f>Invoice!B70</f>
        <v>4</v>
      </c>
      <c r="D68" s="160">
        <f t="shared" si="3"/>
        <v>4.0899814471243046</v>
      </c>
      <c r="E68" s="160">
        <f t="shared" si="4"/>
        <v>16.359925788497218</v>
      </c>
      <c r="F68" s="161">
        <f>Invoice!G70</f>
        <v>132.27000000000001</v>
      </c>
      <c r="G68" s="162">
        <f t="shared" si="5"/>
        <v>529.08000000000004</v>
      </c>
    </row>
    <row r="69" spans="1:7" s="79" customFormat="1" ht="12.75" customHeight="1">
      <c r="A69" s="157" t="str">
        <f>Invoice!F71</f>
        <v>Lapislazuli double flare stone plug - 6g (4 mm)</v>
      </c>
      <c r="B69" s="158" t="str">
        <f>Invoice!C71</f>
        <v>PGSPP6</v>
      </c>
      <c r="C69" s="159">
        <f>Invoice!B71</f>
        <v>12</v>
      </c>
      <c r="D69" s="160">
        <f t="shared" si="3"/>
        <v>1.1400742115027827</v>
      </c>
      <c r="E69" s="160">
        <f t="shared" si="4"/>
        <v>13.680890538033392</v>
      </c>
      <c r="F69" s="161">
        <f>Invoice!G71</f>
        <v>36.869999999999997</v>
      </c>
      <c r="G69" s="162">
        <f t="shared" si="5"/>
        <v>442.43999999999994</v>
      </c>
    </row>
    <row r="70" spans="1:7" s="79" customFormat="1" ht="12.75" customHeight="1">
      <c r="A70" s="157" t="str">
        <f>Invoice!F72</f>
        <v>Lapislazuli double flare stone plug -2g (6 mm)</v>
      </c>
      <c r="B70" s="158" t="str">
        <f>Invoice!C72</f>
        <v>PGSPP2</v>
      </c>
      <c r="C70" s="159">
        <f>Invoice!B72</f>
        <v>12</v>
      </c>
      <c r="D70" s="160">
        <f t="shared" si="3"/>
        <v>1.6400742115027827</v>
      </c>
      <c r="E70" s="160">
        <f t="shared" si="4"/>
        <v>19.680890538033395</v>
      </c>
      <c r="F70" s="161">
        <f>Invoice!G72</f>
        <v>53.04</v>
      </c>
      <c r="G70" s="162">
        <f t="shared" si="5"/>
        <v>636.48</v>
      </c>
    </row>
    <row r="71" spans="1:7" s="79" customFormat="1" ht="12.75" customHeight="1">
      <c r="A71" s="157" t="str">
        <f>Invoice!F73</f>
        <v>Lapislazuli double flare stone plug - 0g (8 mm)</v>
      </c>
      <c r="B71" s="158" t="str">
        <f>Invoice!C73</f>
        <v>PGSPP0</v>
      </c>
      <c r="C71" s="159">
        <f>Invoice!B73</f>
        <v>10</v>
      </c>
      <c r="D71" s="160">
        <f t="shared" si="3"/>
        <v>1.9400123685837971</v>
      </c>
      <c r="E71" s="160">
        <f t="shared" si="4"/>
        <v>19.400123685837968</v>
      </c>
      <c r="F71" s="161">
        <f>Invoice!G73</f>
        <v>62.74</v>
      </c>
      <c r="G71" s="162">
        <f t="shared" si="5"/>
        <v>627.4</v>
      </c>
    </row>
    <row r="72" spans="1:7" s="79" customFormat="1" ht="12.75" customHeight="1">
      <c r="A72" s="157" t="str">
        <f>Invoice!F74</f>
        <v>Lapislazuli double flare stone plug - 00g (10 mm)</v>
      </c>
      <c r="B72" s="158" t="str">
        <f>Invoice!C74</f>
        <v>PGSPP00</v>
      </c>
      <c r="C72" s="159">
        <f>Invoice!B74</f>
        <v>10</v>
      </c>
      <c r="D72" s="160">
        <f t="shared" si="3"/>
        <v>2.2399505256648111</v>
      </c>
      <c r="E72" s="160">
        <f t="shared" si="4"/>
        <v>22.399505256648112</v>
      </c>
      <c r="F72" s="161">
        <f>Invoice!G74</f>
        <v>72.44</v>
      </c>
      <c r="G72" s="162">
        <f t="shared" si="5"/>
        <v>724.4</v>
      </c>
    </row>
    <row r="73" spans="1:7" s="79" customFormat="1" ht="12.75" customHeight="1">
      <c r="A73" s="157" t="str">
        <f>Invoice!F75</f>
        <v>Lapislazuli double flare stone plug - 1/2" (12 mm)</v>
      </c>
      <c r="B73" s="158" t="str">
        <f>Invoice!C75</f>
        <v>PGSPP1/2</v>
      </c>
      <c r="C73" s="159">
        <f>Invoice!B75</f>
        <v>9</v>
      </c>
      <c r="D73" s="160">
        <f t="shared" si="3"/>
        <v>2.5899814471243041</v>
      </c>
      <c r="E73" s="160">
        <f t="shared" si="4"/>
        <v>23.309833024118738</v>
      </c>
      <c r="F73" s="161">
        <f>Invoice!G75</f>
        <v>83.76</v>
      </c>
      <c r="G73" s="162">
        <f t="shared" si="5"/>
        <v>753.84</v>
      </c>
    </row>
    <row r="74" spans="1:7" s="79" customFormat="1" ht="12.75" customHeight="1">
      <c r="A74" s="157" t="str">
        <f>Invoice!F76</f>
        <v>Lapislazuli double flare stone plug - 9/16" (14 mm)</v>
      </c>
      <c r="B74" s="158" t="str">
        <f>Invoice!C76</f>
        <v>PGSPP9/16</v>
      </c>
      <c r="C74" s="159">
        <f>Invoice!B76</f>
        <v>5</v>
      </c>
      <c r="D74" s="160">
        <f t="shared" si="3"/>
        <v>2.9901051329622756</v>
      </c>
      <c r="E74" s="160">
        <f t="shared" si="4"/>
        <v>14.950525664811378</v>
      </c>
      <c r="F74" s="161">
        <f>Invoice!G76</f>
        <v>96.7</v>
      </c>
      <c r="G74" s="162">
        <f t="shared" si="5"/>
        <v>483.5</v>
      </c>
    </row>
    <row r="75" spans="1:7" s="79" customFormat="1" ht="12.75" customHeight="1">
      <c r="A75" s="157" t="str">
        <f>Invoice!F77</f>
        <v>Lapislazuli double flare stone plug - 5/8" (16 mm)</v>
      </c>
      <c r="B75" s="158" t="str">
        <f>Invoice!C77</f>
        <v>PGSPP5/8</v>
      </c>
      <c r="C75" s="159">
        <f>Invoice!B77</f>
        <v>4</v>
      </c>
      <c r="D75" s="160">
        <f t="shared" si="3"/>
        <v>3.3899196042053181</v>
      </c>
      <c r="E75" s="160">
        <f t="shared" si="4"/>
        <v>13.559678416821273</v>
      </c>
      <c r="F75" s="161">
        <f>Invoice!G77</f>
        <v>109.63</v>
      </c>
      <c r="G75" s="162">
        <f t="shared" si="5"/>
        <v>438.52</v>
      </c>
    </row>
    <row r="76" spans="1:7" s="79" customFormat="1" hidden="1">
      <c r="A76" s="95" t="str">
        <f>Invoice!F78</f>
        <v>first line keep open</v>
      </c>
      <c r="B76" s="77">
        <f>Invoice!C78</f>
        <v>0</v>
      </c>
      <c r="C76" s="78">
        <f>Invoice!B78</f>
        <v>0</v>
      </c>
      <c r="D76" s="80">
        <f t="shared" si="3"/>
        <v>0</v>
      </c>
      <c r="E76" s="80">
        <f t="shared" si="4"/>
        <v>0</v>
      </c>
      <c r="F76" s="81">
        <f>Invoice!G78</f>
        <v>0</v>
      </c>
      <c r="G76" s="82">
        <f t="shared" si="5"/>
        <v>0</v>
      </c>
    </row>
    <row r="77" spans="1:7" s="79" customFormat="1" hidden="1">
      <c r="A77" s="95" t="str">
        <f>Invoice!F79</f>
        <v>first line keep open</v>
      </c>
      <c r="B77" s="77">
        <f>Invoice!C79</f>
        <v>0</v>
      </c>
      <c r="C77" s="78">
        <f>Invoice!B79</f>
        <v>0</v>
      </c>
      <c r="D77" s="80">
        <f t="shared" si="3"/>
        <v>0</v>
      </c>
      <c r="E77" s="80">
        <f t="shared" si="4"/>
        <v>0</v>
      </c>
      <c r="F77" s="81">
        <f>Invoice!G79</f>
        <v>0</v>
      </c>
      <c r="G77" s="82">
        <f t="shared" si="5"/>
        <v>0</v>
      </c>
    </row>
    <row r="78" spans="1:7" s="79" customFormat="1" hidden="1">
      <c r="A78" s="95" t="str">
        <f>Invoice!F80</f>
        <v>first line keep open</v>
      </c>
      <c r="B78" s="77">
        <f>Invoice!C80</f>
        <v>0</v>
      </c>
      <c r="C78" s="78">
        <f>Invoice!B80</f>
        <v>0</v>
      </c>
      <c r="D78" s="80">
        <f t="shared" si="3"/>
        <v>0</v>
      </c>
      <c r="E78" s="80">
        <f t="shared" si="4"/>
        <v>0</v>
      </c>
      <c r="F78" s="81">
        <f>Invoice!G80</f>
        <v>0</v>
      </c>
      <c r="G78" s="82">
        <f t="shared" si="5"/>
        <v>0</v>
      </c>
    </row>
    <row r="79" spans="1:7" s="79" customFormat="1" hidden="1">
      <c r="A79" s="95" t="str">
        <f>Invoice!F81</f>
        <v>first line keep open</v>
      </c>
      <c r="B79" s="77">
        <f>Invoice!C81</f>
        <v>0</v>
      </c>
      <c r="C79" s="78">
        <f>Invoice!B81</f>
        <v>0</v>
      </c>
      <c r="D79" s="80">
        <f t="shared" si="3"/>
        <v>0</v>
      </c>
      <c r="E79" s="80">
        <f t="shared" si="4"/>
        <v>0</v>
      </c>
      <c r="F79" s="81">
        <f>Invoice!G81</f>
        <v>0</v>
      </c>
      <c r="G79" s="82">
        <f t="shared" si="5"/>
        <v>0</v>
      </c>
    </row>
    <row r="80" spans="1:7" s="79" customFormat="1" hidden="1">
      <c r="A80" s="95" t="str">
        <f>Invoice!F82</f>
        <v>first line keep open</v>
      </c>
      <c r="B80" s="77">
        <f>Invoice!C82</f>
        <v>0</v>
      </c>
      <c r="C80" s="78">
        <f>Invoice!B82</f>
        <v>0</v>
      </c>
      <c r="D80" s="80">
        <f t="shared" si="3"/>
        <v>0</v>
      </c>
      <c r="E80" s="80">
        <f t="shared" si="4"/>
        <v>0</v>
      </c>
      <c r="F80" s="81">
        <f>Invoice!G82</f>
        <v>0</v>
      </c>
      <c r="G80" s="82">
        <f t="shared" si="5"/>
        <v>0</v>
      </c>
    </row>
    <row r="81" spans="1:7" s="79" customFormat="1" hidden="1">
      <c r="A81" s="95" t="str">
        <f>Invoice!F83</f>
        <v>first line keep open</v>
      </c>
      <c r="B81" s="77">
        <f>Invoice!C83</f>
        <v>0</v>
      </c>
      <c r="C81" s="78">
        <f>Invoice!B83</f>
        <v>0</v>
      </c>
      <c r="D81" s="80">
        <f t="shared" si="3"/>
        <v>0</v>
      </c>
      <c r="E81" s="80">
        <f t="shared" si="4"/>
        <v>0</v>
      </c>
      <c r="F81" s="81">
        <f>Invoice!G83</f>
        <v>0</v>
      </c>
      <c r="G81" s="82">
        <f t="shared" si="5"/>
        <v>0</v>
      </c>
    </row>
    <row r="82" spans="1:7" s="79" customFormat="1" hidden="1">
      <c r="A82" s="95" t="str">
        <f>Invoice!F84</f>
        <v>first line keep open</v>
      </c>
      <c r="B82" s="77">
        <f>Invoice!C84</f>
        <v>0</v>
      </c>
      <c r="C82" s="78">
        <f>Invoice!B84</f>
        <v>0</v>
      </c>
      <c r="D82" s="80">
        <f t="shared" si="3"/>
        <v>0</v>
      </c>
      <c r="E82" s="80">
        <f t="shared" si="4"/>
        <v>0</v>
      </c>
      <c r="F82" s="81">
        <f>Invoice!G84</f>
        <v>0</v>
      </c>
      <c r="G82" s="82">
        <f t="shared" si="5"/>
        <v>0</v>
      </c>
    </row>
    <row r="83" spans="1:7" s="79" customFormat="1" hidden="1">
      <c r="A83" s="95" t="str">
        <f>Invoice!F85</f>
        <v>first line keep open</v>
      </c>
      <c r="B83" s="77">
        <f>Invoice!C85</f>
        <v>0</v>
      </c>
      <c r="C83" s="78">
        <f>Invoice!B85</f>
        <v>0</v>
      </c>
      <c r="D83" s="80">
        <f t="shared" si="3"/>
        <v>0</v>
      </c>
      <c r="E83" s="80">
        <f t="shared" si="4"/>
        <v>0</v>
      </c>
      <c r="F83" s="81">
        <f>Invoice!G85</f>
        <v>0</v>
      </c>
      <c r="G83" s="82">
        <f t="shared" si="5"/>
        <v>0</v>
      </c>
    </row>
    <row r="84" spans="1:7" s="79" customFormat="1" hidden="1">
      <c r="A84" s="95" t="str">
        <f>Invoice!F86</f>
        <v>first line keep open</v>
      </c>
      <c r="B84" s="77">
        <f>Invoice!C86</f>
        <v>0</v>
      </c>
      <c r="C84" s="78">
        <f>Invoice!B86</f>
        <v>0</v>
      </c>
      <c r="D84" s="80">
        <f t="shared" si="3"/>
        <v>0</v>
      </c>
      <c r="E84" s="80">
        <f t="shared" si="4"/>
        <v>0</v>
      </c>
      <c r="F84" s="81">
        <f>Invoice!G86</f>
        <v>0</v>
      </c>
      <c r="G84" s="82">
        <f t="shared" si="5"/>
        <v>0</v>
      </c>
    </row>
    <row r="85" spans="1:7" s="79" customFormat="1" hidden="1">
      <c r="A85" s="95" t="str">
        <f>Invoice!F87</f>
        <v>first line keep open</v>
      </c>
      <c r="B85" s="77">
        <f>Invoice!C87</f>
        <v>0</v>
      </c>
      <c r="C85" s="78">
        <f>Invoice!B87</f>
        <v>0</v>
      </c>
      <c r="D85" s="80">
        <f t="shared" si="3"/>
        <v>0</v>
      </c>
      <c r="E85" s="80">
        <f t="shared" si="4"/>
        <v>0</v>
      </c>
      <c r="F85" s="81">
        <f>Invoice!G87</f>
        <v>0</v>
      </c>
      <c r="G85" s="82">
        <f t="shared" si="5"/>
        <v>0</v>
      </c>
    </row>
    <row r="86" spans="1:7" s="79" customFormat="1" hidden="1">
      <c r="A86" s="95" t="str">
        <f>Invoice!F88</f>
        <v>first line keep open</v>
      </c>
      <c r="B86" s="77">
        <f>Invoice!C88</f>
        <v>0</v>
      </c>
      <c r="C86" s="78">
        <f>Invoice!B88</f>
        <v>0</v>
      </c>
      <c r="D86" s="80">
        <f t="shared" si="3"/>
        <v>0</v>
      </c>
      <c r="E86" s="80">
        <f t="shared" si="4"/>
        <v>0</v>
      </c>
      <c r="F86" s="81">
        <f>Invoice!G88</f>
        <v>0</v>
      </c>
      <c r="G86" s="82">
        <f t="shared" si="5"/>
        <v>0</v>
      </c>
    </row>
    <row r="87" spans="1:7" s="79" customFormat="1" hidden="1">
      <c r="A87" s="95" t="str">
        <f>Invoice!F89</f>
        <v>first line keep open</v>
      </c>
      <c r="B87" s="77">
        <f>Invoice!C89</f>
        <v>0</v>
      </c>
      <c r="C87" s="78">
        <f>Invoice!B89</f>
        <v>0</v>
      </c>
      <c r="D87" s="80">
        <f t="shared" si="3"/>
        <v>0</v>
      </c>
      <c r="E87" s="80">
        <f t="shared" si="4"/>
        <v>0</v>
      </c>
      <c r="F87" s="81">
        <f>Invoice!G89</f>
        <v>0</v>
      </c>
      <c r="G87" s="82">
        <f t="shared" si="5"/>
        <v>0</v>
      </c>
    </row>
    <row r="88" spans="1:7" s="79" customFormat="1" hidden="1">
      <c r="A88" s="95" t="str">
        <f>Invoice!F90</f>
        <v>first line keep open</v>
      </c>
      <c r="B88" s="77">
        <f>Invoice!C90</f>
        <v>0</v>
      </c>
      <c r="C88" s="78">
        <f>Invoice!B90</f>
        <v>0</v>
      </c>
      <c r="D88" s="80">
        <f t="shared" si="3"/>
        <v>0</v>
      </c>
      <c r="E88" s="80">
        <f t="shared" si="4"/>
        <v>0</v>
      </c>
      <c r="F88" s="81">
        <f>Invoice!G90</f>
        <v>0</v>
      </c>
      <c r="G88" s="82">
        <f t="shared" si="5"/>
        <v>0</v>
      </c>
    </row>
    <row r="89" spans="1:7" s="79" customFormat="1" hidden="1">
      <c r="A89" s="95" t="str">
        <f>Invoice!F91</f>
        <v>first line keep open</v>
      </c>
      <c r="B89" s="77">
        <f>Invoice!C91</f>
        <v>0</v>
      </c>
      <c r="C89" s="78">
        <f>Invoice!B91</f>
        <v>0</v>
      </c>
      <c r="D89" s="80">
        <f t="shared" si="3"/>
        <v>0</v>
      </c>
      <c r="E89" s="80">
        <f t="shared" si="4"/>
        <v>0</v>
      </c>
      <c r="F89" s="81">
        <f>Invoice!G91</f>
        <v>0</v>
      </c>
      <c r="G89" s="82">
        <f t="shared" si="5"/>
        <v>0</v>
      </c>
    </row>
    <row r="90" spans="1:7" s="79" customFormat="1" hidden="1">
      <c r="A90" s="95" t="str">
        <f>Invoice!F92</f>
        <v>first line keep open</v>
      </c>
      <c r="B90" s="77">
        <f>Invoice!C92</f>
        <v>0</v>
      </c>
      <c r="C90" s="78">
        <f>Invoice!B92</f>
        <v>0</v>
      </c>
      <c r="D90" s="80">
        <f t="shared" si="3"/>
        <v>0</v>
      </c>
      <c r="E90" s="80">
        <f t="shared" si="4"/>
        <v>0</v>
      </c>
      <c r="F90" s="81">
        <f>Invoice!G92</f>
        <v>0</v>
      </c>
      <c r="G90" s="82">
        <f t="shared" si="5"/>
        <v>0</v>
      </c>
    </row>
    <row r="91" spans="1:7" s="79" customFormat="1" hidden="1">
      <c r="A91" s="95" t="str">
        <f>Invoice!F93</f>
        <v>first line keep open</v>
      </c>
      <c r="B91" s="77">
        <f>Invoice!C93</f>
        <v>0</v>
      </c>
      <c r="C91" s="78">
        <f>Invoice!B93</f>
        <v>0</v>
      </c>
      <c r="D91" s="80">
        <f t="shared" si="3"/>
        <v>0</v>
      </c>
      <c r="E91" s="80">
        <f t="shared" si="4"/>
        <v>0</v>
      </c>
      <c r="F91" s="81">
        <f>Invoice!G93</f>
        <v>0</v>
      </c>
      <c r="G91" s="82">
        <f t="shared" si="5"/>
        <v>0</v>
      </c>
    </row>
    <row r="92" spans="1:7" s="79" customFormat="1" hidden="1">
      <c r="A92" s="95" t="str">
        <f>Invoice!F94</f>
        <v>first line keep open</v>
      </c>
      <c r="B92" s="77">
        <f>Invoice!C94</f>
        <v>0</v>
      </c>
      <c r="C92" s="78">
        <f>Invoice!B94</f>
        <v>0</v>
      </c>
      <c r="D92" s="80">
        <f t="shared" si="3"/>
        <v>0</v>
      </c>
      <c r="E92" s="80">
        <f t="shared" si="4"/>
        <v>0</v>
      </c>
      <c r="F92" s="81">
        <f>Invoice!G94</f>
        <v>0</v>
      </c>
      <c r="G92" s="82">
        <f t="shared" si="5"/>
        <v>0</v>
      </c>
    </row>
    <row r="93" spans="1:7" s="79" customFormat="1" hidden="1">
      <c r="A93" s="95" t="str">
        <f>Invoice!F95</f>
        <v>first line keep open</v>
      </c>
      <c r="B93" s="77">
        <f>Invoice!C95</f>
        <v>0</v>
      </c>
      <c r="C93" s="78">
        <f>Invoice!B95</f>
        <v>0</v>
      </c>
      <c r="D93" s="80">
        <f t="shared" si="3"/>
        <v>0</v>
      </c>
      <c r="E93" s="80">
        <f t="shared" si="4"/>
        <v>0</v>
      </c>
      <c r="F93" s="81">
        <f>Invoice!G95</f>
        <v>0</v>
      </c>
      <c r="G93" s="82">
        <f t="shared" si="5"/>
        <v>0</v>
      </c>
    </row>
    <row r="94" spans="1:7" s="79" customFormat="1" hidden="1">
      <c r="A94" s="95" t="str">
        <f>Invoice!F96</f>
        <v>first line keep open</v>
      </c>
      <c r="B94" s="77">
        <f>Invoice!C96</f>
        <v>0</v>
      </c>
      <c r="C94" s="78">
        <f>Invoice!B96</f>
        <v>0</v>
      </c>
      <c r="D94" s="80">
        <f t="shared" si="3"/>
        <v>0</v>
      </c>
      <c r="E94" s="80">
        <f t="shared" si="4"/>
        <v>0</v>
      </c>
      <c r="F94" s="81">
        <f>Invoice!G96</f>
        <v>0</v>
      </c>
      <c r="G94" s="82">
        <f t="shared" si="5"/>
        <v>0</v>
      </c>
    </row>
    <row r="95" spans="1:7" s="79" customFormat="1" hidden="1">
      <c r="A95" s="95" t="str">
        <f>Invoice!F97</f>
        <v>first line keep open</v>
      </c>
      <c r="B95" s="77">
        <f>Invoice!C97</f>
        <v>0</v>
      </c>
      <c r="C95" s="78">
        <f>Invoice!B97</f>
        <v>0</v>
      </c>
      <c r="D95" s="80">
        <f t="shared" si="3"/>
        <v>0</v>
      </c>
      <c r="E95" s="80">
        <f t="shared" si="4"/>
        <v>0</v>
      </c>
      <c r="F95" s="81">
        <f>Invoice!G97</f>
        <v>0</v>
      </c>
      <c r="G95" s="82">
        <f t="shared" si="5"/>
        <v>0</v>
      </c>
    </row>
    <row r="96" spans="1:7" s="79" customFormat="1" hidden="1">
      <c r="A96" s="95" t="str">
        <f>Invoice!F98</f>
        <v>first line keep open</v>
      </c>
      <c r="B96" s="77">
        <f>Invoice!C98</f>
        <v>0</v>
      </c>
      <c r="C96" s="78">
        <f>Invoice!B98</f>
        <v>0</v>
      </c>
      <c r="D96" s="80">
        <f t="shared" si="3"/>
        <v>0</v>
      </c>
      <c r="E96" s="80">
        <f t="shared" si="4"/>
        <v>0</v>
      </c>
      <c r="F96" s="81">
        <f>Invoice!G98</f>
        <v>0</v>
      </c>
      <c r="G96" s="82">
        <f t="shared" si="5"/>
        <v>0</v>
      </c>
    </row>
    <row r="97" spans="1:7" s="79" customFormat="1" hidden="1">
      <c r="A97" s="95" t="str">
        <f>Invoice!F99</f>
        <v>first line keep open</v>
      </c>
      <c r="B97" s="77">
        <f>Invoice!C99</f>
        <v>0</v>
      </c>
      <c r="C97" s="78">
        <f>Invoice!B99</f>
        <v>0</v>
      </c>
      <c r="D97" s="80">
        <f t="shared" si="3"/>
        <v>0</v>
      </c>
      <c r="E97" s="80">
        <f t="shared" si="4"/>
        <v>0</v>
      </c>
      <c r="F97" s="81">
        <f>Invoice!G99</f>
        <v>0</v>
      </c>
      <c r="G97" s="82">
        <f t="shared" si="5"/>
        <v>0</v>
      </c>
    </row>
    <row r="98" spans="1:7" s="79" customFormat="1" hidden="1">
      <c r="A98" s="95" t="str">
        <f>Invoice!F100</f>
        <v>first line keep open</v>
      </c>
      <c r="B98" s="77">
        <f>Invoice!C100</f>
        <v>0</v>
      </c>
      <c r="C98" s="78">
        <f>Invoice!B100</f>
        <v>0</v>
      </c>
      <c r="D98" s="80">
        <f t="shared" si="3"/>
        <v>0</v>
      </c>
      <c r="E98" s="80">
        <f t="shared" si="4"/>
        <v>0</v>
      </c>
      <c r="F98" s="81">
        <f>Invoice!G100</f>
        <v>0</v>
      </c>
      <c r="G98" s="82">
        <f t="shared" si="5"/>
        <v>0</v>
      </c>
    </row>
    <row r="99" spans="1:7" s="79" customFormat="1" hidden="1">
      <c r="A99" s="95" t="str">
        <f>Invoice!F101</f>
        <v>first line keep open</v>
      </c>
      <c r="B99" s="77">
        <f>Invoice!C101</f>
        <v>0</v>
      </c>
      <c r="C99" s="78">
        <f>Invoice!B101</f>
        <v>0</v>
      </c>
      <c r="D99" s="80">
        <f t="shared" si="3"/>
        <v>0</v>
      </c>
      <c r="E99" s="80">
        <f t="shared" si="4"/>
        <v>0</v>
      </c>
      <c r="F99" s="81">
        <f>Invoice!G101</f>
        <v>0</v>
      </c>
      <c r="G99" s="82">
        <f t="shared" si="5"/>
        <v>0</v>
      </c>
    </row>
    <row r="100" spans="1:7" s="79" customFormat="1" hidden="1">
      <c r="A100" s="95" t="str">
        <f>Invoice!F102</f>
        <v>first line keep open</v>
      </c>
      <c r="B100" s="77">
        <f>Invoice!C102</f>
        <v>0</v>
      </c>
      <c r="C100" s="78">
        <f>Invoice!B102</f>
        <v>0</v>
      </c>
      <c r="D100" s="80">
        <f t="shared" si="3"/>
        <v>0</v>
      </c>
      <c r="E100" s="80">
        <f t="shared" si="4"/>
        <v>0</v>
      </c>
      <c r="F100" s="81">
        <f>Invoice!G102</f>
        <v>0</v>
      </c>
      <c r="G100" s="82">
        <f t="shared" si="5"/>
        <v>0</v>
      </c>
    </row>
    <row r="101" spans="1:7" s="79" customFormat="1" hidden="1">
      <c r="A101" s="95" t="str">
        <f>Invoice!F103</f>
        <v>first line keep open</v>
      </c>
      <c r="B101" s="77">
        <f>Invoice!C103</f>
        <v>0</v>
      </c>
      <c r="C101" s="78">
        <f>Invoice!B103</f>
        <v>0</v>
      </c>
      <c r="D101" s="80">
        <f t="shared" ref="D101:D164" si="6">F101/$D$14</f>
        <v>0</v>
      </c>
      <c r="E101" s="80">
        <f t="shared" ref="E101:E164" si="7">G101/$D$14</f>
        <v>0</v>
      </c>
      <c r="F101" s="81">
        <f>Invoice!G103</f>
        <v>0</v>
      </c>
      <c r="G101" s="82">
        <f t="shared" ref="G101:G164" si="8">C101*F101</f>
        <v>0</v>
      </c>
    </row>
    <row r="102" spans="1:7" s="79" customFormat="1" hidden="1">
      <c r="A102" s="95" t="str">
        <f>Invoice!F104</f>
        <v>first line keep open</v>
      </c>
      <c r="B102" s="77">
        <f>Invoice!C104</f>
        <v>0</v>
      </c>
      <c r="C102" s="78">
        <f>Invoice!B104</f>
        <v>0</v>
      </c>
      <c r="D102" s="80">
        <f t="shared" si="6"/>
        <v>0</v>
      </c>
      <c r="E102" s="80">
        <f t="shared" si="7"/>
        <v>0</v>
      </c>
      <c r="F102" s="81">
        <f>Invoice!G104</f>
        <v>0</v>
      </c>
      <c r="G102" s="82">
        <f t="shared" si="8"/>
        <v>0</v>
      </c>
    </row>
    <row r="103" spans="1:7" s="79" customFormat="1" hidden="1">
      <c r="A103" s="95" t="str">
        <f>Invoice!F105</f>
        <v>first line keep open</v>
      </c>
      <c r="B103" s="77">
        <f>Invoice!C105</f>
        <v>0</v>
      </c>
      <c r="C103" s="78">
        <f>Invoice!B105</f>
        <v>0</v>
      </c>
      <c r="D103" s="80">
        <f t="shared" si="6"/>
        <v>0</v>
      </c>
      <c r="E103" s="80">
        <f t="shared" si="7"/>
        <v>0</v>
      </c>
      <c r="F103" s="81">
        <f>Invoice!G105</f>
        <v>0</v>
      </c>
      <c r="G103" s="82">
        <f t="shared" si="8"/>
        <v>0</v>
      </c>
    </row>
    <row r="104" spans="1:7" s="79" customFormat="1" hidden="1">
      <c r="A104" s="95" t="str">
        <f>Invoice!F106</f>
        <v>first line keep open</v>
      </c>
      <c r="B104" s="77">
        <f>Invoice!C106</f>
        <v>0</v>
      </c>
      <c r="C104" s="78">
        <f>Invoice!B106</f>
        <v>0</v>
      </c>
      <c r="D104" s="80">
        <f t="shared" si="6"/>
        <v>0</v>
      </c>
      <c r="E104" s="80">
        <f t="shared" si="7"/>
        <v>0</v>
      </c>
      <c r="F104" s="81">
        <f>Invoice!G106</f>
        <v>0</v>
      </c>
      <c r="G104" s="82">
        <f t="shared" si="8"/>
        <v>0</v>
      </c>
    </row>
    <row r="105" spans="1:7" s="79" customFormat="1" hidden="1">
      <c r="A105" s="95" t="str">
        <f>Invoice!F107</f>
        <v>first line keep open</v>
      </c>
      <c r="B105" s="77">
        <f>Invoice!C107</f>
        <v>0</v>
      </c>
      <c r="C105" s="78">
        <f>Invoice!B107</f>
        <v>0</v>
      </c>
      <c r="D105" s="80">
        <f t="shared" si="6"/>
        <v>0</v>
      </c>
      <c r="E105" s="80">
        <f t="shared" si="7"/>
        <v>0</v>
      </c>
      <c r="F105" s="81">
        <f>Invoice!G107</f>
        <v>0</v>
      </c>
      <c r="G105" s="82">
        <f t="shared" si="8"/>
        <v>0</v>
      </c>
    </row>
    <row r="106" spans="1:7" s="79" customFormat="1" hidden="1">
      <c r="A106" s="95" t="str">
        <f>Invoice!F108</f>
        <v>first line keep open</v>
      </c>
      <c r="B106" s="77">
        <f>Invoice!C108</f>
        <v>0</v>
      </c>
      <c r="C106" s="78">
        <f>Invoice!B108</f>
        <v>0</v>
      </c>
      <c r="D106" s="80">
        <f t="shared" si="6"/>
        <v>0</v>
      </c>
      <c r="E106" s="80">
        <f t="shared" si="7"/>
        <v>0</v>
      </c>
      <c r="F106" s="81">
        <f>Invoice!G108</f>
        <v>0</v>
      </c>
      <c r="G106" s="82">
        <f t="shared" si="8"/>
        <v>0</v>
      </c>
    </row>
    <row r="107" spans="1:7" s="79" customFormat="1" hidden="1">
      <c r="A107" s="95" t="str">
        <f>Invoice!F109</f>
        <v>first line keep open</v>
      </c>
      <c r="B107" s="77">
        <f>Invoice!C109</f>
        <v>0</v>
      </c>
      <c r="C107" s="78">
        <f>Invoice!B109</f>
        <v>0</v>
      </c>
      <c r="D107" s="80">
        <f t="shared" si="6"/>
        <v>0</v>
      </c>
      <c r="E107" s="80">
        <f t="shared" si="7"/>
        <v>0</v>
      </c>
      <c r="F107" s="81">
        <f>Invoice!G109</f>
        <v>0</v>
      </c>
      <c r="G107" s="82">
        <f t="shared" si="8"/>
        <v>0</v>
      </c>
    </row>
    <row r="108" spans="1:7" s="79" customFormat="1" hidden="1">
      <c r="A108" s="95" t="str">
        <f>Invoice!F110</f>
        <v>first line keep open</v>
      </c>
      <c r="B108" s="77">
        <f>Invoice!C110</f>
        <v>0</v>
      </c>
      <c r="C108" s="78">
        <f>Invoice!B110</f>
        <v>0</v>
      </c>
      <c r="D108" s="80">
        <f t="shared" si="6"/>
        <v>0</v>
      </c>
      <c r="E108" s="80">
        <f t="shared" si="7"/>
        <v>0</v>
      </c>
      <c r="F108" s="81">
        <f>Invoice!G110</f>
        <v>0</v>
      </c>
      <c r="G108" s="82">
        <f t="shared" si="8"/>
        <v>0</v>
      </c>
    </row>
    <row r="109" spans="1:7" s="79" customFormat="1" hidden="1">
      <c r="A109" s="95" t="str">
        <f>Invoice!F111</f>
        <v>first line keep open</v>
      </c>
      <c r="B109" s="77">
        <f>Invoice!C111</f>
        <v>0</v>
      </c>
      <c r="C109" s="78">
        <f>Invoice!B111</f>
        <v>0</v>
      </c>
      <c r="D109" s="80">
        <f t="shared" si="6"/>
        <v>0</v>
      </c>
      <c r="E109" s="80">
        <f t="shared" si="7"/>
        <v>0</v>
      </c>
      <c r="F109" s="81">
        <f>Invoice!G111</f>
        <v>0</v>
      </c>
      <c r="G109" s="82">
        <f t="shared" si="8"/>
        <v>0</v>
      </c>
    </row>
    <row r="110" spans="1:7" s="79" customFormat="1" hidden="1">
      <c r="A110" s="95" t="str">
        <f>Invoice!F112</f>
        <v>first line keep open</v>
      </c>
      <c r="B110" s="77">
        <f>Invoice!C112</f>
        <v>0</v>
      </c>
      <c r="C110" s="78">
        <f>Invoice!B112</f>
        <v>0</v>
      </c>
      <c r="D110" s="80">
        <f t="shared" si="6"/>
        <v>0</v>
      </c>
      <c r="E110" s="80">
        <f t="shared" si="7"/>
        <v>0</v>
      </c>
      <c r="F110" s="81">
        <f>Invoice!G112</f>
        <v>0</v>
      </c>
      <c r="G110" s="82">
        <f t="shared" si="8"/>
        <v>0</v>
      </c>
    </row>
    <row r="111" spans="1:7" s="79" customFormat="1" hidden="1">
      <c r="A111" s="95" t="str">
        <f>Invoice!F113</f>
        <v>first line keep open</v>
      </c>
      <c r="B111" s="77">
        <f>Invoice!C113</f>
        <v>0</v>
      </c>
      <c r="C111" s="78">
        <f>Invoice!B113</f>
        <v>0</v>
      </c>
      <c r="D111" s="80">
        <f t="shared" si="6"/>
        <v>0</v>
      </c>
      <c r="E111" s="80">
        <f t="shared" si="7"/>
        <v>0</v>
      </c>
      <c r="F111" s="81">
        <f>Invoice!G113</f>
        <v>0</v>
      </c>
      <c r="G111" s="82">
        <f t="shared" si="8"/>
        <v>0</v>
      </c>
    </row>
    <row r="112" spans="1:7" s="79" customFormat="1" hidden="1">
      <c r="A112" s="95" t="str">
        <f>Invoice!F114</f>
        <v>first line keep open</v>
      </c>
      <c r="B112" s="77">
        <f>Invoice!C114</f>
        <v>0</v>
      </c>
      <c r="C112" s="78">
        <f>Invoice!B114</f>
        <v>0</v>
      </c>
      <c r="D112" s="80">
        <f t="shared" si="6"/>
        <v>0</v>
      </c>
      <c r="E112" s="80">
        <f t="shared" si="7"/>
        <v>0</v>
      </c>
      <c r="F112" s="81">
        <f>Invoice!G114</f>
        <v>0</v>
      </c>
      <c r="G112" s="82">
        <f t="shared" si="8"/>
        <v>0</v>
      </c>
    </row>
    <row r="113" spans="1:7" s="79" customFormat="1" hidden="1">
      <c r="A113" s="95" t="str">
        <f>Invoice!F115</f>
        <v>first line keep open</v>
      </c>
      <c r="B113" s="77">
        <f>Invoice!C115</f>
        <v>0</v>
      </c>
      <c r="C113" s="78">
        <f>Invoice!B115</f>
        <v>0</v>
      </c>
      <c r="D113" s="80">
        <f t="shared" si="6"/>
        <v>0</v>
      </c>
      <c r="E113" s="80">
        <f t="shared" si="7"/>
        <v>0</v>
      </c>
      <c r="F113" s="81">
        <f>Invoice!G115</f>
        <v>0</v>
      </c>
      <c r="G113" s="82">
        <f t="shared" si="8"/>
        <v>0</v>
      </c>
    </row>
    <row r="114" spans="1:7" s="79" customFormat="1" hidden="1">
      <c r="A114" s="95" t="str">
        <f>Invoice!F116</f>
        <v>first line keep open</v>
      </c>
      <c r="B114" s="77">
        <f>Invoice!C116</f>
        <v>0</v>
      </c>
      <c r="C114" s="78">
        <f>Invoice!B116</f>
        <v>0</v>
      </c>
      <c r="D114" s="80">
        <f t="shared" si="6"/>
        <v>0</v>
      </c>
      <c r="E114" s="80">
        <f t="shared" si="7"/>
        <v>0</v>
      </c>
      <c r="F114" s="81">
        <f>Invoice!G116</f>
        <v>0</v>
      </c>
      <c r="G114" s="82">
        <f t="shared" si="8"/>
        <v>0</v>
      </c>
    </row>
    <row r="115" spans="1:7" s="79" customFormat="1" hidden="1">
      <c r="A115" s="95" t="str">
        <f>Invoice!F117</f>
        <v>first line keep open</v>
      </c>
      <c r="B115" s="77">
        <f>Invoice!C117</f>
        <v>0</v>
      </c>
      <c r="C115" s="78">
        <f>Invoice!B117</f>
        <v>0</v>
      </c>
      <c r="D115" s="80">
        <f t="shared" si="6"/>
        <v>0</v>
      </c>
      <c r="E115" s="80">
        <f t="shared" si="7"/>
        <v>0</v>
      </c>
      <c r="F115" s="81">
        <f>Invoice!G117</f>
        <v>0</v>
      </c>
      <c r="G115" s="82">
        <f t="shared" si="8"/>
        <v>0</v>
      </c>
    </row>
    <row r="116" spans="1:7" s="79" customFormat="1" hidden="1">
      <c r="A116" s="95" t="str">
        <f>Invoice!F118</f>
        <v>first line keep open</v>
      </c>
      <c r="B116" s="77">
        <f>Invoice!C118</f>
        <v>0</v>
      </c>
      <c r="C116" s="78">
        <f>Invoice!B118</f>
        <v>0</v>
      </c>
      <c r="D116" s="80">
        <f t="shared" si="6"/>
        <v>0</v>
      </c>
      <c r="E116" s="80">
        <f t="shared" si="7"/>
        <v>0</v>
      </c>
      <c r="F116" s="81">
        <f>Invoice!G118</f>
        <v>0</v>
      </c>
      <c r="G116" s="82">
        <f t="shared" si="8"/>
        <v>0</v>
      </c>
    </row>
    <row r="117" spans="1:7" s="79" customFormat="1" hidden="1">
      <c r="A117" s="95" t="str">
        <f>Invoice!F119</f>
        <v>first line keep open</v>
      </c>
      <c r="B117" s="77">
        <f>Invoice!C119</f>
        <v>0</v>
      </c>
      <c r="C117" s="78">
        <f>Invoice!B119</f>
        <v>0</v>
      </c>
      <c r="D117" s="80">
        <f t="shared" si="6"/>
        <v>0</v>
      </c>
      <c r="E117" s="80">
        <f t="shared" si="7"/>
        <v>0</v>
      </c>
      <c r="F117" s="81">
        <f>Invoice!G119</f>
        <v>0</v>
      </c>
      <c r="G117" s="82">
        <f t="shared" si="8"/>
        <v>0</v>
      </c>
    </row>
    <row r="118" spans="1:7" s="79" customFormat="1" hidden="1">
      <c r="A118" s="95" t="str">
        <f>Invoice!F120</f>
        <v>first line keep open</v>
      </c>
      <c r="B118" s="77">
        <f>Invoice!C120</f>
        <v>0</v>
      </c>
      <c r="C118" s="78">
        <f>Invoice!B120</f>
        <v>0</v>
      </c>
      <c r="D118" s="80">
        <f t="shared" si="6"/>
        <v>0</v>
      </c>
      <c r="E118" s="80">
        <f t="shared" si="7"/>
        <v>0</v>
      </c>
      <c r="F118" s="81">
        <f>Invoice!G120</f>
        <v>0</v>
      </c>
      <c r="G118" s="82">
        <f t="shared" si="8"/>
        <v>0</v>
      </c>
    </row>
    <row r="119" spans="1:7" s="79" customFormat="1" hidden="1">
      <c r="A119" s="95" t="str">
        <f>Invoice!F121</f>
        <v>first line keep open</v>
      </c>
      <c r="B119" s="77">
        <f>Invoice!C121</f>
        <v>0</v>
      </c>
      <c r="C119" s="78">
        <f>Invoice!B121</f>
        <v>0</v>
      </c>
      <c r="D119" s="80">
        <f t="shared" si="6"/>
        <v>0</v>
      </c>
      <c r="E119" s="80">
        <f t="shared" si="7"/>
        <v>0</v>
      </c>
      <c r="F119" s="81">
        <f>Invoice!G121</f>
        <v>0</v>
      </c>
      <c r="G119" s="82">
        <f t="shared" si="8"/>
        <v>0</v>
      </c>
    </row>
    <row r="120" spans="1:7" s="79" customFormat="1" hidden="1">
      <c r="A120" s="95" t="str">
        <f>Invoice!F122</f>
        <v>first line keep open</v>
      </c>
      <c r="B120" s="77">
        <f>Invoice!C122</f>
        <v>0</v>
      </c>
      <c r="C120" s="78">
        <f>Invoice!B122</f>
        <v>0</v>
      </c>
      <c r="D120" s="80">
        <f t="shared" si="6"/>
        <v>0</v>
      </c>
      <c r="E120" s="80">
        <f t="shared" si="7"/>
        <v>0</v>
      </c>
      <c r="F120" s="81">
        <f>Invoice!G122</f>
        <v>0</v>
      </c>
      <c r="G120" s="82">
        <f t="shared" si="8"/>
        <v>0</v>
      </c>
    </row>
    <row r="121" spans="1:7" s="79" customFormat="1" hidden="1">
      <c r="A121" s="95" t="str">
        <f>Invoice!F123</f>
        <v>first line keep open</v>
      </c>
      <c r="B121" s="77">
        <f>Invoice!C123</f>
        <v>0</v>
      </c>
      <c r="C121" s="78">
        <f>Invoice!B123</f>
        <v>0</v>
      </c>
      <c r="D121" s="80">
        <f t="shared" si="6"/>
        <v>0</v>
      </c>
      <c r="E121" s="80">
        <f t="shared" si="7"/>
        <v>0</v>
      </c>
      <c r="F121" s="81">
        <f>Invoice!G123</f>
        <v>0</v>
      </c>
      <c r="G121" s="82">
        <f t="shared" si="8"/>
        <v>0</v>
      </c>
    </row>
    <row r="122" spans="1:7" s="79" customFormat="1" hidden="1">
      <c r="A122" s="95" t="str">
        <f>Invoice!F124</f>
        <v>first line keep open</v>
      </c>
      <c r="B122" s="77">
        <f>Invoice!C124</f>
        <v>0</v>
      </c>
      <c r="C122" s="78">
        <f>Invoice!B124</f>
        <v>0</v>
      </c>
      <c r="D122" s="80">
        <f t="shared" si="6"/>
        <v>0</v>
      </c>
      <c r="E122" s="80">
        <f t="shared" si="7"/>
        <v>0</v>
      </c>
      <c r="F122" s="81">
        <f>Invoice!G124</f>
        <v>0</v>
      </c>
      <c r="G122" s="82">
        <f t="shared" si="8"/>
        <v>0</v>
      </c>
    </row>
    <row r="123" spans="1:7" s="79" customFormat="1" hidden="1">
      <c r="A123" s="95" t="str">
        <f>Invoice!F125</f>
        <v>first line keep open</v>
      </c>
      <c r="B123" s="77">
        <f>Invoice!C125</f>
        <v>0</v>
      </c>
      <c r="C123" s="78">
        <f>Invoice!B125</f>
        <v>0</v>
      </c>
      <c r="D123" s="80">
        <f t="shared" si="6"/>
        <v>0</v>
      </c>
      <c r="E123" s="80">
        <f t="shared" si="7"/>
        <v>0</v>
      </c>
      <c r="F123" s="81">
        <f>Invoice!G125</f>
        <v>0</v>
      </c>
      <c r="G123" s="82">
        <f t="shared" si="8"/>
        <v>0</v>
      </c>
    </row>
    <row r="124" spans="1:7" s="79" customFormat="1" hidden="1">
      <c r="A124" s="95" t="str">
        <f>Invoice!F126</f>
        <v>first line keep open</v>
      </c>
      <c r="B124" s="77">
        <f>Invoice!C126</f>
        <v>0</v>
      </c>
      <c r="C124" s="78">
        <f>Invoice!B126</f>
        <v>0</v>
      </c>
      <c r="D124" s="80">
        <f t="shared" si="6"/>
        <v>0</v>
      </c>
      <c r="E124" s="80">
        <f t="shared" si="7"/>
        <v>0</v>
      </c>
      <c r="F124" s="81">
        <f>Invoice!G126</f>
        <v>0</v>
      </c>
      <c r="G124" s="82">
        <f t="shared" si="8"/>
        <v>0</v>
      </c>
    </row>
    <row r="125" spans="1:7" s="79" customFormat="1" hidden="1">
      <c r="A125" s="95" t="str">
        <f>Invoice!F127</f>
        <v>first line keep open</v>
      </c>
      <c r="B125" s="77">
        <f>Invoice!C127</f>
        <v>0</v>
      </c>
      <c r="C125" s="78">
        <f>Invoice!B127</f>
        <v>0</v>
      </c>
      <c r="D125" s="80">
        <f t="shared" si="6"/>
        <v>0</v>
      </c>
      <c r="E125" s="80">
        <f t="shared" si="7"/>
        <v>0</v>
      </c>
      <c r="F125" s="81">
        <f>Invoice!G127</f>
        <v>0</v>
      </c>
      <c r="G125" s="82">
        <f t="shared" si="8"/>
        <v>0</v>
      </c>
    </row>
    <row r="126" spans="1:7" s="79" customFormat="1" hidden="1">
      <c r="A126" s="95" t="str">
        <f>Invoice!F128</f>
        <v>first line keep open</v>
      </c>
      <c r="B126" s="77">
        <f>Invoice!C128</f>
        <v>0</v>
      </c>
      <c r="C126" s="78">
        <f>Invoice!B128</f>
        <v>0</v>
      </c>
      <c r="D126" s="80">
        <f t="shared" si="6"/>
        <v>0</v>
      </c>
      <c r="E126" s="80">
        <f t="shared" si="7"/>
        <v>0</v>
      </c>
      <c r="F126" s="81">
        <f>Invoice!G128</f>
        <v>0</v>
      </c>
      <c r="G126" s="82">
        <f t="shared" si="8"/>
        <v>0</v>
      </c>
    </row>
    <row r="127" spans="1:7" s="79" customFormat="1" hidden="1">
      <c r="A127" s="95" t="str">
        <f>Invoice!F129</f>
        <v>first line keep open</v>
      </c>
      <c r="B127" s="77">
        <f>Invoice!C129</f>
        <v>0</v>
      </c>
      <c r="C127" s="78">
        <f>Invoice!B129</f>
        <v>0</v>
      </c>
      <c r="D127" s="80">
        <f t="shared" si="6"/>
        <v>0</v>
      </c>
      <c r="E127" s="80">
        <f t="shared" si="7"/>
        <v>0</v>
      </c>
      <c r="F127" s="81">
        <f>Invoice!G129</f>
        <v>0</v>
      </c>
      <c r="G127" s="82">
        <f t="shared" si="8"/>
        <v>0</v>
      </c>
    </row>
    <row r="128" spans="1:7" s="79" customFormat="1" hidden="1">
      <c r="A128" s="95" t="str">
        <f>Invoice!F130</f>
        <v>first line keep open</v>
      </c>
      <c r="B128" s="77">
        <f>Invoice!C130</f>
        <v>0</v>
      </c>
      <c r="C128" s="78">
        <f>Invoice!B130</f>
        <v>0</v>
      </c>
      <c r="D128" s="80">
        <f t="shared" si="6"/>
        <v>0</v>
      </c>
      <c r="E128" s="80">
        <f t="shared" si="7"/>
        <v>0</v>
      </c>
      <c r="F128" s="81">
        <f>Invoice!G130</f>
        <v>0</v>
      </c>
      <c r="G128" s="82">
        <f t="shared" si="8"/>
        <v>0</v>
      </c>
    </row>
    <row r="129" spans="1:7" s="79" customFormat="1" hidden="1">
      <c r="A129" s="95" t="str">
        <f>Invoice!F131</f>
        <v>first line keep open</v>
      </c>
      <c r="B129" s="77">
        <f>Invoice!C131</f>
        <v>0</v>
      </c>
      <c r="C129" s="78">
        <f>Invoice!B131</f>
        <v>0</v>
      </c>
      <c r="D129" s="80">
        <f t="shared" si="6"/>
        <v>0</v>
      </c>
      <c r="E129" s="80">
        <f t="shared" si="7"/>
        <v>0</v>
      </c>
      <c r="F129" s="81">
        <f>Invoice!G131</f>
        <v>0</v>
      </c>
      <c r="G129" s="82">
        <f t="shared" si="8"/>
        <v>0</v>
      </c>
    </row>
    <row r="130" spans="1:7" s="79" customFormat="1" hidden="1">
      <c r="A130" s="95" t="str">
        <f>Invoice!F132</f>
        <v>first line keep open</v>
      </c>
      <c r="B130" s="77">
        <f>Invoice!C132</f>
        <v>0</v>
      </c>
      <c r="C130" s="78">
        <f>Invoice!B132</f>
        <v>0</v>
      </c>
      <c r="D130" s="80">
        <f t="shared" si="6"/>
        <v>0</v>
      </c>
      <c r="E130" s="80">
        <f t="shared" si="7"/>
        <v>0</v>
      </c>
      <c r="F130" s="81">
        <f>Invoice!G132</f>
        <v>0</v>
      </c>
      <c r="G130" s="82">
        <f t="shared" si="8"/>
        <v>0</v>
      </c>
    </row>
    <row r="131" spans="1:7" s="79" customFormat="1" hidden="1">
      <c r="A131" s="95" t="str">
        <f>Invoice!F133</f>
        <v>first line keep open</v>
      </c>
      <c r="B131" s="77">
        <f>Invoice!C133</f>
        <v>0</v>
      </c>
      <c r="C131" s="78">
        <f>Invoice!B133</f>
        <v>0</v>
      </c>
      <c r="D131" s="80">
        <f t="shared" si="6"/>
        <v>0</v>
      </c>
      <c r="E131" s="80">
        <f t="shared" si="7"/>
        <v>0</v>
      </c>
      <c r="F131" s="81">
        <f>Invoice!G133</f>
        <v>0</v>
      </c>
      <c r="G131" s="82">
        <f t="shared" si="8"/>
        <v>0</v>
      </c>
    </row>
    <row r="132" spans="1:7" s="79" customFormat="1" hidden="1">
      <c r="A132" s="95" t="str">
        <f>Invoice!F134</f>
        <v>first line keep open</v>
      </c>
      <c r="B132" s="77">
        <f>Invoice!C134</f>
        <v>0</v>
      </c>
      <c r="C132" s="78">
        <f>Invoice!B134</f>
        <v>0</v>
      </c>
      <c r="D132" s="80">
        <f t="shared" si="6"/>
        <v>0</v>
      </c>
      <c r="E132" s="80">
        <f t="shared" si="7"/>
        <v>0</v>
      </c>
      <c r="F132" s="81">
        <f>Invoice!G134</f>
        <v>0</v>
      </c>
      <c r="G132" s="82">
        <f t="shared" si="8"/>
        <v>0</v>
      </c>
    </row>
    <row r="133" spans="1:7" s="79" customFormat="1" hidden="1">
      <c r="A133" s="95" t="str">
        <f>Invoice!F135</f>
        <v>first line keep open</v>
      </c>
      <c r="B133" s="77">
        <f>Invoice!C135</f>
        <v>0</v>
      </c>
      <c r="C133" s="78">
        <f>Invoice!B135</f>
        <v>0</v>
      </c>
      <c r="D133" s="80">
        <f t="shared" si="6"/>
        <v>0</v>
      </c>
      <c r="E133" s="80">
        <f t="shared" si="7"/>
        <v>0</v>
      </c>
      <c r="F133" s="81">
        <f>Invoice!G135</f>
        <v>0</v>
      </c>
      <c r="G133" s="82">
        <f t="shared" si="8"/>
        <v>0</v>
      </c>
    </row>
    <row r="134" spans="1:7" s="79" customFormat="1" hidden="1">
      <c r="A134" s="95" t="str">
        <f>Invoice!F136</f>
        <v>first line keep open</v>
      </c>
      <c r="B134" s="77">
        <f>Invoice!C136</f>
        <v>0</v>
      </c>
      <c r="C134" s="78">
        <f>Invoice!B136</f>
        <v>0</v>
      </c>
      <c r="D134" s="80">
        <f t="shared" si="6"/>
        <v>0</v>
      </c>
      <c r="E134" s="80">
        <f t="shared" si="7"/>
        <v>0</v>
      </c>
      <c r="F134" s="81">
        <f>Invoice!G136</f>
        <v>0</v>
      </c>
      <c r="G134" s="82">
        <f t="shared" si="8"/>
        <v>0</v>
      </c>
    </row>
    <row r="135" spans="1:7" s="79" customFormat="1" hidden="1">
      <c r="A135" s="95" t="str">
        <f>Invoice!F137</f>
        <v>first line keep open</v>
      </c>
      <c r="B135" s="77">
        <f>Invoice!C137</f>
        <v>0</v>
      </c>
      <c r="C135" s="78">
        <f>Invoice!B137</f>
        <v>0</v>
      </c>
      <c r="D135" s="80">
        <f t="shared" si="6"/>
        <v>0</v>
      </c>
      <c r="E135" s="80">
        <f t="shared" si="7"/>
        <v>0</v>
      </c>
      <c r="F135" s="81">
        <f>Invoice!G137</f>
        <v>0</v>
      </c>
      <c r="G135" s="82">
        <f t="shared" si="8"/>
        <v>0</v>
      </c>
    </row>
    <row r="136" spans="1:7" s="79" customFormat="1" hidden="1">
      <c r="A136" s="95" t="str">
        <f>Invoice!F138</f>
        <v>first line keep open</v>
      </c>
      <c r="B136" s="77">
        <f>Invoice!C138</f>
        <v>0</v>
      </c>
      <c r="C136" s="78">
        <f>Invoice!B138</f>
        <v>0</v>
      </c>
      <c r="D136" s="80">
        <f t="shared" si="6"/>
        <v>0</v>
      </c>
      <c r="E136" s="80">
        <f t="shared" si="7"/>
        <v>0</v>
      </c>
      <c r="F136" s="81">
        <f>Invoice!G138</f>
        <v>0</v>
      </c>
      <c r="G136" s="82">
        <f t="shared" si="8"/>
        <v>0</v>
      </c>
    </row>
    <row r="137" spans="1:7" s="79" customFormat="1" hidden="1">
      <c r="A137" s="95" t="str">
        <f>Invoice!F139</f>
        <v>first line keep open</v>
      </c>
      <c r="B137" s="77">
        <f>Invoice!C139</f>
        <v>0</v>
      </c>
      <c r="C137" s="78">
        <f>Invoice!B139</f>
        <v>0</v>
      </c>
      <c r="D137" s="80">
        <f t="shared" si="6"/>
        <v>0</v>
      </c>
      <c r="E137" s="80">
        <f t="shared" si="7"/>
        <v>0</v>
      </c>
      <c r="F137" s="81">
        <f>Invoice!G139</f>
        <v>0</v>
      </c>
      <c r="G137" s="82">
        <f t="shared" si="8"/>
        <v>0</v>
      </c>
    </row>
    <row r="138" spans="1:7" s="79" customFormat="1" hidden="1">
      <c r="A138" s="95" t="str">
        <f>Invoice!F140</f>
        <v>first line keep open</v>
      </c>
      <c r="B138" s="77">
        <f>Invoice!C140</f>
        <v>0</v>
      </c>
      <c r="C138" s="78">
        <f>Invoice!B140</f>
        <v>0</v>
      </c>
      <c r="D138" s="80">
        <f t="shared" si="6"/>
        <v>0</v>
      </c>
      <c r="E138" s="80">
        <f t="shared" si="7"/>
        <v>0</v>
      </c>
      <c r="F138" s="81">
        <f>Invoice!G140</f>
        <v>0</v>
      </c>
      <c r="G138" s="82">
        <f t="shared" si="8"/>
        <v>0</v>
      </c>
    </row>
    <row r="139" spans="1:7" s="79" customFormat="1" hidden="1">
      <c r="A139" s="95" t="str">
        <f>Invoice!F141</f>
        <v>first line keep open</v>
      </c>
      <c r="B139" s="77">
        <f>Invoice!C141</f>
        <v>0</v>
      </c>
      <c r="C139" s="78">
        <f>Invoice!B141</f>
        <v>0</v>
      </c>
      <c r="D139" s="80">
        <f t="shared" si="6"/>
        <v>0</v>
      </c>
      <c r="E139" s="80">
        <f t="shared" si="7"/>
        <v>0</v>
      </c>
      <c r="F139" s="81">
        <f>Invoice!G141</f>
        <v>0</v>
      </c>
      <c r="G139" s="82">
        <f t="shared" si="8"/>
        <v>0</v>
      </c>
    </row>
    <row r="140" spans="1:7" s="79" customFormat="1" hidden="1">
      <c r="A140" s="95" t="str">
        <f>Invoice!F142</f>
        <v>first line keep open</v>
      </c>
      <c r="B140" s="77">
        <f>Invoice!C142</f>
        <v>0</v>
      </c>
      <c r="C140" s="78">
        <f>Invoice!B142</f>
        <v>0</v>
      </c>
      <c r="D140" s="80">
        <f t="shared" si="6"/>
        <v>0</v>
      </c>
      <c r="E140" s="80">
        <f t="shared" si="7"/>
        <v>0</v>
      </c>
      <c r="F140" s="81">
        <f>Invoice!G142</f>
        <v>0</v>
      </c>
      <c r="G140" s="82">
        <f t="shared" si="8"/>
        <v>0</v>
      </c>
    </row>
    <row r="141" spans="1:7" s="79" customFormat="1" hidden="1">
      <c r="A141" s="95" t="str">
        <f>Invoice!F143</f>
        <v>first line keep open</v>
      </c>
      <c r="B141" s="77">
        <f>Invoice!C143</f>
        <v>0</v>
      </c>
      <c r="C141" s="78">
        <f>Invoice!B143</f>
        <v>0</v>
      </c>
      <c r="D141" s="80">
        <f t="shared" si="6"/>
        <v>0</v>
      </c>
      <c r="E141" s="80">
        <f t="shared" si="7"/>
        <v>0</v>
      </c>
      <c r="F141" s="81">
        <f>Invoice!G143</f>
        <v>0</v>
      </c>
      <c r="G141" s="82">
        <f t="shared" si="8"/>
        <v>0</v>
      </c>
    </row>
    <row r="142" spans="1:7" s="79" customFormat="1" hidden="1">
      <c r="A142" s="95" t="str">
        <f>Invoice!F144</f>
        <v>first line keep open</v>
      </c>
      <c r="B142" s="77">
        <f>Invoice!C144</f>
        <v>0</v>
      </c>
      <c r="C142" s="78">
        <f>Invoice!B144</f>
        <v>0</v>
      </c>
      <c r="D142" s="80">
        <f t="shared" si="6"/>
        <v>0</v>
      </c>
      <c r="E142" s="80">
        <f t="shared" si="7"/>
        <v>0</v>
      </c>
      <c r="F142" s="81">
        <f>Invoice!G144</f>
        <v>0</v>
      </c>
      <c r="G142" s="82">
        <f t="shared" si="8"/>
        <v>0</v>
      </c>
    </row>
    <row r="143" spans="1:7" s="79" customFormat="1" hidden="1">
      <c r="A143" s="95" t="str">
        <f>Invoice!F145</f>
        <v>first line keep open</v>
      </c>
      <c r="B143" s="77">
        <f>Invoice!C145</f>
        <v>0</v>
      </c>
      <c r="C143" s="78">
        <f>Invoice!B145</f>
        <v>0</v>
      </c>
      <c r="D143" s="80">
        <f t="shared" si="6"/>
        <v>0</v>
      </c>
      <c r="E143" s="80">
        <f t="shared" si="7"/>
        <v>0</v>
      </c>
      <c r="F143" s="81">
        <f>Invoice!G145</f>
        <v>0</v>
      </c>
      <c r="G143" s="82">
        <f t="shared" si="8"/>
        <v>0</v>
      </c>
    </row>
    <row r="144" spans="1:7" s="79" customFormat="1" hidden="1">
      <c r="A144" s="95" t="str">
        <f>Invoice!F146</f>
        <v>first line keep open</v>
      </c>
      <c r="B144" s="77">
        <f>Invoice!C146</f>
        <v>0</v>
      </c>
      <c r="C144" s="78">
        <f>Invoice!B146</f>
        <v>0</v>
      </c>
      <c r="D144" s="80">
        <f t="shared" si="6"/>
        <v>0</v>
      </c>
      <c r="E144" s="80">
        <f t="shared" si="7"/>
        <v>0</v>
      </c>
      <c r="F144" s="81">
        <f>Invoice!G146</f>
        <v>0</v>
      </c>
      <c r="G144" s="82">
        <f t="shared" si="8"/>
        <v>0</v>
      </c>
    </row>
    <row r="145" spans="1:7" s="79" customFormat="1" hidden="1">
      <c r="A145" s="95" t="str">
        <f>Invoice!F147</f>
        <v>first line keep open</v>
      </c>
      <c r="B145" s="77">
        <f>Invoice!C147</f>
        <v>0</v>
      </c>
      <c r="C145" s="78">
        <f>Invoice!B147</f>
        <v>0</v>
      </c>
      <c r="D145" s="80">
        <f t="shared" si="6"/>
        <v>0</v>
      </c>
      <c r="E145" s="80">
        <f t="shared" si="7"/>
        <v>0</v>
      </c>
      <c r="F145" s="81">
        <f>Invoice!G147</f>
        <v>0</v>
      </c>
      <c r="G145" s="82">
        <f t="shared" si="8"/>
        <v>0</v>
      </c>
    </row>
    <row r="146" spans="1:7" s="79" customFormat="1" hidden="1">
      <c r="A146" s="95" t="str">
        <f>Invoice!F148</f>
        <v>first line keep open</v>
      </c>
      <c r="B146" s="77">
        <f>Invoice!C148</f>
        <v>0</v>
      </c>
      <c r="C146" s="78">
        <f>Invoice!B148</f>
        <v>0</v>
      </c>
      <c r="D146" s="80">
        <f t="shared" si="6"/>
        <v>0</v>
      </c>
      <c r="E146" s="80">
        <f t="shared" si="7"/>
        <v>0</v>
      </c>
      <c r="F146" s="81">
        <f>Invoice!G148</f>
        <v>0</v>
      </c>
      <c r="G146" s="82">
        <f t="shared" si="8"/>
        <v>0</v>
      </c>
    </row>
    <row r="147" spans="1:7" s="79" customFormat="1" hidden="1">
      <c r="A147" s="95" t="str">
        <f>Invoice!F149</f>
        <v>first line keep open</v>
      </c>
      <c r="B147" s="77">
        <f>Invoice!C149</f>
        <v>0</v>
      </c>
      <c r="C147" s="78">
        <f>Invoice!B149</f>
        <v>0</v>
      </c>
      <c r="D147" s="80">
        <f t="shared" si="6"/>
        <v>0</v>
      </c>
      <c r="E147" s="80">
        <f t="shared" si="7"/>
        <v>0</v>
      </c>
      <c r="F147" s="81">
        <f>Invoice!G149</f>
        <v>0</v>
      </c>
      <c r="G147" s="82">
        <f t="shared" si="8"/>
        <v>0</v>
      </c>
    </row>
    <row r="148" spans="1:7" s="79" customFormat="1" hidden="1">
      <c r="A148" s="95" t="str">
        <f>Invoice!F150</f>
        <v>first line keep open</v>
      </c>
      <c r="B148" s="77">
        <f>Invoice!C150</f>
        <v>0</v>
      </c>
      <c r="C148" s="78">
        <f>Invoice!B150</f>
        <v>0</v>
      </c>
      <c r="D148" s="80">
        <f t="shared" si="6"/>
        <v>0</v>
      </c>
      <c r="E148" s="80">
        <f t="shared" si="7"/>
        <v>0</v>
      </c>
      <c r="F148" s="81">
        <f>Invoice!G150</f>
        <v>0</v>
      </c>
      <c r="G148" s="82">
        <f t="shared" si="8"/>
        <v>0</v>
      </c>
    </row>
    <row r="149" spans="1:7" s="79" customFormat="1" hidden="1">
      <c r="A149" s="95" t="str">
        <f>Invoice!F151</f>
        <v>first line keep open</v>
      </c>
      <c r="B149" s="77">
        <f>Invoice!C151</f>
        <v>0</v>
      </c>
      <c r="C149" s="78">
        <f>Invoice!B151</f>
        <v>0</v>
      </c>
      <c r="D149" s="80">
        <f t="shared" si="6"/>
        <v>0</v>
      </c>
      <c r="E149" s="80">
        <f t="shared" si="7"/>
        <v>0</v>
      </c>
      <c r="F149" s="81">
        <f>Invoice!G151</f>
        <v>0</v>
      </c>
      <c r="G149" s="82">
        <f t="shared" si="8"/>
        <v>0</v>
      </c>
    </row>
    <row r="150" spans="1:7" s="79" customFormat="1" hidden="1">
      <c r="A150" s="95" t="str">
        <f>Invoice!F152</f>
        <v>first line keep open</v>
      </c>
      <c r="B150" s="77">
        <f>Invoice!C152</f>
        <v>0</v>
      </c>
      <c r="C150" s="78">
        <f>Invoice!B152</f>
        <v>0</v>
      </c>
      <c r="D150" s="80">
        <f t="shared" si="6"/>
        <v>0</v>
      </c>
      <c r="E150" s="80">
        <f t="shared" si="7"/>
        <v>0</v>
      </c>
      <c r="F150" s="81">
        <f>Invoice!G152</f>
        <v>0</v>
      </c>
      <c r="G150" s="82">
        <f t="shared" si="8"/>
        <v>0</v>
      </c>
    </row>
    <row r="151" spans="1:7" s="79" customFormat="1" hidden="1">
      <c r="A151" s="95" t="str">
        <f>Invoice!F153</f>
        <v>first line keep open</v>
      </c>
      <c r="B151" s="77">
        <f>Invoice!C153</f>
        <v>0</v>
      </c>
      <c r="C151" s="78">
        <f>Invoice!B153</f>
        <v>0</v>
      </c>
      <c r="D151" s="80">
        <f t="shared" si="6"/>
        <v>0</v>
      </c>
      <c r="E151" s="80">
        <f t="shared" si="7"/>
        <v>0</v>
      </c>
      <c r="F151" s="81">
        <f>Invoice!G153</f>
        <v>0</v>
      </c>
      <c r="G151" s="82">
        <f t="shared" si="8"/>
        <v>0</v>
      </c>
    </row>
    <row r="152" spans="1:7" s="79" customFormat="1" hidden="1">
      <c r="A152" s="95" t="str">
        <f>Invoice!F154</f>
        <v>first line keep open</v>
      </c>
      <c r="B152" s="77">
        <f>Invoice!C154</f>
        <v>0</v>
      </c>
      <c r="C152" s="78">
        <f>Invoice!B154</f>
        <v>0</v>
      </c>
      <c r="D152" s="80">
        <f t="shared" si="6"/>
        <v>0</v>
      </c>
      <c r="E152" s="80">
        <f t="shared" si="7"/>
        <v>0</v>
      </c>
      <c r="F152" s="81">
        <f>Invoice!G154</f>
        <v>0</v>
      </c>
      <c r="G152" s="82">
        <f t="shared" si="8"/>
        <v>0</v>
      </c>
    </row>
    <row r="153" spans="1:7" s="79" customFormat="1" hidden="1">
      <c r="A153" s="95" t="str">
        <f>Invoice!F155</f>
        <v>first line keep open</v>
      </c>
      <c r="B153" s="77">
        <f>Invoice!C155</f>
        <v>0</v>
      </c>
      <c r="C153" s="78">
        <f>Invoice!B155</f>
        <v>0</v>
      </c>
      <c r="D153" s="80">
        <f t="shared" si="6"/>
        <v>0</v>
      </c>
      <c r="E153" s="80">
        <f t="shared" si="7"/>
        <v>0</v>
      </c>
      <c r="F153" s="81">
        <f>Invoice!G155</f>
        <v>0</v>
      </c>
      <c r="G153" s="82">
        <f t="shared" si="8"/>
        <v>0</v>
      </c>
    </row>
    <row r="154" spans="1:7" s="79" customFormat="1" hidden="1">
      <c r="A154" s="95" t="str">
        <f>Invoice!F156</f>
        <v>first line keep open</v>
      </c>
      <c r="B154" s="77">
        <f>Invoice!C156</f>
        <v>0</v>
      </c>
      <c r="C154" s="78">
        <f>Invoice!B156</f>
        <v>0</v>
      </c>
      <c r="D154" s="80">
        <f t="shared" si="6"/>
        <v>0</v>
      </c>
      <c r="E154" s="80">
        <f t="shared" si="7"/>
        <v>0</v>
      </c>
      <c r="F154" s="81">
        <f>Invoice!G156</f>
        <v>0</v>
      </c>
      <c r="G154" s="82">
        <f t="shared" si="8"/>
        <v>0</v>
      </c>
    </row>
    <row r="155" spans="1:7" s="79" customFormat="1" hidden="1">
      <c r="A155" s="95" t="str">
        <f>Invoice!F157</f>
        <v>first line keep open</v>
      </c>
      <c r="B155" s="77">
        <f>Invoice!C157</f>
        <v>0</v>
      </c>
      <c r="C155" s="78">
        <f>Invoice!B157</f>
        <v>0</v>
      </c>
      <c r="D155" s="80">
        <f t="shared" si="6"/>
        <v>0</v>
      </c>
      <c r="E155" s="80">
        <f t="shared" si="7"/>
        <v>0</v>
      </c>
      <c r="F155" s="81">
        <f>Invoice!G157</f>
        <v>0</v>
      </c>
      <c r="G155" s="82">
        <f t="shared" si="8"/>
        <v>0</v>
      </c>
    </row>
    <row r="156" spans="1:7" s="79" customFormat="1" hidden="1">
      <c r="A156" s="95" t="str">
        <f>Invoice!F158</f>
        <v>first line keep open</v>
      </c>
      <c r="B156" s="77">
        <f>Invoice!C158</f>
        <v>0</v>
      </c>
      <c r="C156" s="78">
        <f>Invoice!B158</f>
        <v>0</v>
      </c>
      <c r="D156" s="80">
        <f t="shared" si="6"/>
        <v>0</v>
      </c>
      <c r="E156" s="80">
        <f t="shared" si="7"/>
        <v>0</v>
      </c>
      <c r="F156" s="81">
        <f>Invoice!G158</f>
        <v>0</v>
      </c>
      <c r="G156" s="82">
        <f t="shared" si="8"/>
        <v>0</v>
      </c>
    </row>
    <row r="157" spans="1:7" s="79" customFormat="1" hidden="1">
      <c r="A157" s="95" t="str">
        <f>Invoice!F159</f>
        <v>first line keep open</v>
      </c>
      <c r="B157" s="77">
        <f>Invoice!C159</f>
        <v>0</v>
      </c>
      <c r="C157" s="78">
        <f>Invoice!B159</f>
        <v>0</v>
      </c>
      <c r="D157" s="80">
        <f t="shared" si="6"/>
        <v>0</v>
      </c>
      <c r="E157" s="80">
        <f t="shared" si="7"/>
        <v>0</v>
      </c>
      <c r="F157" s="81">
        <f>Invoice!G159</f>
        <v>0</v>
      </c>
      <c r="G157" s="82">
        <f t="shared" si="8"/>
        <v>0</v>
      </c>
    </row>
    <row r="158" spans="1:7" s="79" customFormat="1" hidden="1">
      <c r="A158" s="95" t="str">
        <f>Invoice!F160</f>
        <v>first line keep open</v>
      </c>
      <c r="B158" s="77">
        <f>Invoice!C160</f>
        <v>0</v>
      </c>
      <c r="C158" s="78">
        <f>Invoice!B160</f>
        <v>0</v>
      </c>
      <c r="D158" s="80">
        <f t="shared" si="6"/>
        <v>0</v>
      </c>
      <c r="E158" s="80">
        <f t="shared" si="7"/>
        <v>0</v>
      </c>
      <c r="F158" s="81">
        <f>Invoice!G160</f>
        <v>0</v>
      </c>
      <c r="G158" s="82">
        <f t="shared" si="8"/>
        <v>0</v>
      </c>
    </row>
    <row r="159" spans="1:7" s="79" customFormat="1" hidden="1">
      <c r="A159" s="95" t="str">
        <f>Invoice!F161</f>
        <v>first line keep open</v>
      </c>
      <c r="B159" s="77">
        <f>Invoice!C161</f>
        <v>0</v>
      </c>
      <c r="C159" s="78">
        <f>Invoice!B161</f>
        <v>0</v>
      </c>
      <c r="D159" s="80">
        <f t="shared" si="6"/>
        <v>0</v>
      </c>
      <c r="E159" s="80">
        <f t="shared" si="7"/>
        <v>0</v>
      </c>
      <c r="F159" s="81">
        <f>Invoice!G161</f>
        <v>0</v>
      </c>
      <c r="G159" s="82">
        <f t="shared" si="8"/>
        <v>0</v>
      </c>
    </row>
    <row r="160" spans="1:7" s="79" customFormat="1" hidden="1">
      <c r="A160" s="95" t="str">
        <f>Invoice!F162</f>
        <v>first line keep open</v>
      </c>
      <c r="B160" s="77">
        <f>Invoice!C162</f>
        <v>0</v>
      </c>
      <c r="C160" s="78">
        <f>Invoice!B162</f>
        <v>0</v>
      </c>
      <c r="D160" s="80">
        <f t="shared" si="6"/>
        <v>0</v>
      </c>
      <c r="E160" s="80">
        <f t="shared" si="7"/>
        <v>0</v>
      </c>
      <c r="F160" s="81">
        <f>Invoice!G162</f>
        <v>0</v>
      </c>
      <c r="G160" s="82">
        <f t="shared" si="8"/>
        <v>0</v>
      </c>
    </row>
    <row r="161" spans="1:7" s="79" customFormat="1" hidden="1">
      <c r="A161" s="95" t="str">
        <f>Invoice!F163</f>
        <v>first line keep open</v>
      </c>
      <c r="B161" s="77">
        <f>Invoice!C163</f>
        <v>0</v>
      </c>
      <c r="C161" s="78">
        <f>Invoice!B163</f>
        <v>0</v>
      </c>
      <c r="D161" s="80">
        <f t="shared" si="6"/>
        <v>0</v>
      </c>
      <c r="E161" s="80">
        <f t="shared" si="7"/>
        <v>0</v>
      </c>
      <c r="F161" s="81">
        <f>Invoice!G163</f>
        <v>0</v>
      </c>
      <c r="G161" s="82">
        <f t="shared" si="8"/>
        <v>0</v>
      </c>
    </row>
    <row r="162" spans="1:7" s="79" customFormat="1" hidden="1">
      <c r="A162" s="95" t="str">
        <f>Invoice!F164</f>
        <v>first line keep open</v>
      </c>
      <c r="B162" s="77">
        <f>Invoice!C164</f>
        <v>0</v>
      </c>
      <c r="C162" s="78">
        <f>Invoice!B164</f>
        <v>0</v>
      </c>
      <c r="D162" s="80">
        <f t="shared" si="6"/>
        <v>0</v>
      </c>
      <c r="E162" s="80">
        <f t="shared" si="7"/>
        <v>0</v>
      </c>
      <c r="F162" s="81">
        <f>Invoice!G164</f>
        <v>0</v>
      </c>
      <c r="G162" s="82">
        <f t="shared" si="8"/>
        <v>0</v>
      </c>
    </row>
    <row r="163" spans="1:7" s="79" customFormat="1" hidden="1">
      <c r="A163" s="95" t="str">
        <f>Invoice!F165</f>
        <v>first line keep open</v>
      </c>
      <c r="B163" s="77">
        <f>Invoice!C165</f>
        <v>0</v>
      </c>
      <c r="C163" s="78">
        <f>Invoice!B165</f>
        <v>0</v>
      </c>
      <c r="D163" s="80">
        <f t="shared" si="6"/>
        <v>0</v>
      </c>
      <c r="E163" s="80">
        <f t="shared" si="7"/>
        <v>0</v>
      </c>
      <c r="F163" s="81">
        <f>Invoice!G165</f>
        <v>0</v>
      </c>
      <c r="G163" s="82">
        <f t="shared" si="8"/>
        <v>0</v>
      </c>
    </row>
    <row r="164" spans="1:7" s="79" customFormat="1" hidden="1">
      <c r="A164" s="95" t="str">
        <f>Invoice!F166</f>
        <v>first line keep open</v>
      </c>
      <c r="B164" s="77">
        <f>Invoice!C166</f>
        <v>0</v>
      </c>
      <c r="C164" s="78">
        <f>Invoice!B166</f>
        <v>0</v>
      </c>
      <c r="D164" s="80">
        <f t="shared" si="6"/>
        <v>0</v>
      </c>
      <c r="E164" s="80">
        <f t="shared" si="7"/>
        <v>0</v>
      </c>
      <c r="F164" s="81">
        <f>Invoice!G166</f>
        <v>0</v>
      </c>
      <c r="G164" s="82">
        <f t="shared" si="8"/>
        <v>0</v>
      </c>
    </row>
    <row r="165" spans="1:7" s="79" customFormat="1" hidden="1">
      <c r="A165" s="95" t="str">
        <f>Invoice!F167</f>
        <v>first line keep open</v>
      </c>
      <c r="B165" s="77">
        <f>Invoice!C167</f>
        <v>0</v>
      </c>
      <c r="C165" s="78">
        <f>Invoice!B167</f>
        <v>0</v>
      </c>
      <c r="D165" s="80">
        <f t="shared" ref="D165:D228" si="9">F165/$D$14</f>
        <v>0</v>
      </c>
      <c r="E165" s="80">
        <f t="shared" ref="E165:E228" si="10">G165/$D$14</f>
        <v>0</v>
      </c>
      <c r="F165" s="81">
        <f>Invoice!G167</f>
        <v>0</v>
      </c>
      <c r="G165" s="82">
        <f t="shared" ref="G165:G228" si="11">C165*F165</f>
        <v>0</v>
      </c>
    </row>
    <row r="166" spans="1:7" s="79" customFormat="1" hidden="1">
      <c r="A166" s="95" t="str">
        <f>Invoice!F168</f>
        <v>first line keep open</v>
      </c>
      <c r="B166" s="77">
        <f>Invoice!C168</f>
        <v>0</v>
      </c>
      <c r="C166" s="78">
        <f>Invoice!B168</f>
        <v>0</v>
      </c>
      <c r="D166" s="80">
        <f t="shared" si="9"/>
        <v>0</v>
      </c>
      <c r="E166" s="80">
        <f t="shared" si="10"/>
        <v>0</v>
      </c>
      <c r="F166" s="81">
        <f>Invoice!G168</f>
        <v>0</v>
      </c>
      <c r="G166" s="82">
        <f t="shared" si="11"/>
        <v>0</v>
      </c>
    </row>
    <row r="167" spans="1:7" s="79" customFormat="1" hidden="1">
      <c r="A167" s="95" t="str">
        <f>Invoice!F169</f>
        <v>first line keep open</v>
      </c>
      <c r="B167" s="77">
        <f>Invoice!C169</f>
        <v>0</v>
      </c>
      <c r="C167" s="78">
        <f>Invoice!B169</f>
        <v>0</v>
      </c>
      <c r="D167" s="80">
        <f t="shared" si="9"/>
        <v>0</v>
      </c>
      <c r="E167" s="80">
        <f t="shared" si="10"/>
        <v>0</v>
      </c>
      <c r="F167" s="81">
        <f>Invoice!G169</f>
        <v>0</v>
      </c>
      <c r="G167" s="82">
        <f t="shared" si="11"/>
        <v>0</v>
      </c>
    </row>
    <row r="168" spans="1:7" s="79" customFormat="1" hidden="1">
      <c r="A168" s="95" t="str">
        <f>Invoice!F170</f>
        <v>first line keep open</v>
      </c>
      <c r="B168" s="77">
        <f>Invoice!C170</f>
        <v>0</v>
      </c>
      <c r="C168" s="78">
        <f>Invoice!B170</f>
        <v>0</v>
      </c>
      <c r="D168" s="80">
        <f t="shared" si="9"/>
        <v>0</v>
      </c>
      <c r="E168" s="80">
        <f t="shared" si="10"/>
        <v>0</v>
      </c>
      <c r="F168" s="81">
        <f>Invoice!G170</f>
        <v>0</v>
      </c>
      <c r="G168" s="82">
        <f t="shared" si="11"/>
        <v>0</v>
      </c>
    </row>
    <row r="169" spans="1:7" s="79" customFormat="1" hidden="1">
      <c r="A169" s="95" t="str">
        <f>Invoice!F171</f>
        <v>first line keep open</v>
      </c>
      <c r="B169" s="77">
        <f>Invoice!C171</f>
        <v>0</v>
      </c>
      <c r="C169" s="78">
        <f>Invoice!B171</f>
        <v>0</v>
      </c>
      <c r="D169" s="80">
        <f t="shared" si="9"/>
        <v>0</v>
      </c>
      <c r="E169" s="80">
        <f t="shared" si="10"/>
        <v>0</v>
      </c>
      <c r="F169" s="81">
        <f>Invoice!G171</f>
        <v>0</v>
      </c>
      <c r="G169" s="82">
        <f t="shared" si="11"/>
        <v>0</v>
      </c>
    </row>
    <row r="170" spans="1:7" s="79" customFormat="1" hidden="1">
      <c r="A170" s="95" t="str">
        <f>Invoice!F172</f>
        <v>first line keep open</v>
      </c>
      <c r="B170" s="77">
        <f>Invoice!C172</f>
        <v>0</v>
      </c>
      <c r="C170" s="78">
        <f>Invoice!B172</f>
        <v>0</v>
      </c>
      <c r="D170" s="80">
        <f t="shared" si="9"/>
        <v>0</v>
      </c>
      <c r="E170" s="80">
        <f t="shared" si="10"/>
        <v>0</v>
      </c>
      <c r="F170" s="81">
        <f>Invoice!G172</f>
        <v>0</v>
      </c>
      <c r="G170" s="82">
        <f t="shared" si="11"/>
        <v>0</v>
      </c>
    </row>
    <row r="171" spans="1:7" s="79" customFormat="1" hidden="1">
      <c r="A171" s="95" t="str">
        <f>Invoice!F173</f>
        <v>first line keep open</v>
      </c>
      <c r="B171" s="77">
        <f>Invoice!C173</f>
        <v>0</v>
      </c>
      <c r="C171" s="78">
        <f>Invoice!B173</f>
        <v>0</v>
      </c>
      <c r="D171" s="80">
        <f t="shared" si="9"/>
        <v>0</v>
      </c>
      <c r="E171" s="80">
        <f t="shared" si="10"/>
        <v>0</v>
      </c>
      <c r="F171" s="81">
        <f>Invoice!G173</f>
        <v>0</v>
      </c>
      <c r="G171" s="82">
        <f t="shared" si="11"/>
        <v>0</v>
      </c>
    </row>
    <row r="172" spans="1:7" s="79" customFormat="1" hidden="1">
      <c r="A172" s="95" t="str">
        <f>Invoice!F174</f>
        <v>first line keep open</v>
      </c>
      <c r="B172" s="77">
        <f>Invoice!C174</f>
        <v>0</v>
      </c>
      <c r="C172" s="78">
        <f>Invoice!B174</f>
        <v>0</v>
      </c>
      <c r="D172" s="80">
        <f t="shared" si="9"/>
        <v>0</v>
      </c>
      <c r="E172" s="80">
        <f t="shared" si="10"/>
        <v>0</v>
      </c>
      <c r="F172" s="81">
        <f>Invoice!G174</f>
        <v>0</v>
      </c>
      <c r="G172" s="82">
        <f t="shared" si="11"/>
        <v>0</v>
      </c>
    </row>
    <row r="173" spans="1:7" s="79" customFormat="1" hidden="1">
      <c r="A173" s="95" t="str">
        <f>Invoice!F175</f>
        <v>first line keep open</v>
      </c>
      <c r="B173" s="77">
        <f>Invoice!C175</f>
        <v>0</v>
      </c>
      <c r="C173" s="78">
        <f>Invoice!B175</f>
        <v>0</v>
      </c>
      <c r="D173" s="80">
        <f t="shared" si="9"/>
        <v>0</v>
      </c>
      <c r="E173" s="80">
        <f t="shared" si="10"/>
        <v>0</v>
      </c>
      <c r="F173" s="81">
        <f>Invoice!G175</f>
        <v>0</v>
      </c>
      <c r="G173" s="82">
        <f t="shared" si="11"/>
        <v>0</v>
      </c>
    </row>
    <row r="174" spans="1:7" s="79" customFormat="1" hidden="1">
      <c r="A174" s="95" t="str">
        <f>Invoice!F176</f>
        <v>first line keep open</v>
      </c>
      <c r="B174" s="77">
        <f>Invoice!C176</f>
        <v>0</v>
      </c>
      <c r="C174" s="78">
        <f>Invoice!B176</f>
        <v>0</v>
      </c>
      <c r="D174" s="80">
        <f t="shared" si="9"/>
        <v>0</v>
      </c>
      <c r="E174" s="80">
        <f t="shared" si="10"/>
        <v>0</v>
      </c>
      <c r="F174" s="81">
        <f>Invoice!G176</f>
        <v>0</v>
      </c>
      <c r="G174" s="82">
        <f t="shared" si="11"/>
        <v>0</v>
      </c>
    </row>
    <row r="175" spans="1:7" s="79" customFormat="1" hidden="1">
      <c r="A175" s="95" t="str">
        <f>Invoice!F177</f>
        <v>first line keep open</v>
      </c>
      <c r="B175" s="77">
        <f>Invoice!C177</f>
        <v>0</v>
      </c>
      <c r="C175" s="78">
        <f>Invoice!B177</f>
        <v>0</v>
      </c>
      <c r="D175" s="80">
        <f t="shared" si="9"/>
        <v>0</v>
      </c>
      <c r="E175" s="80">
        <f t="shared" si="10"/>
        <v>0</v>
      </c>
      <c r="F175" s="81">
        <f>Invoice!G177</f>
        <v>0</v>
      </c>
      <c r="G175" s="82">
        <f t="shared" si="11"/>
        <v>0</v>
      </c>
    </row>
    <row r="176" spans="1:7" s="79" customFormat="1" hidden="1">
      <c r="A176" s="95" t="str">
        <f>Invoice!F178</f>
        <v>first line keep open</v>
      </c>
      <c r="B176" s="77">
        <f>Invoice!C178</f>
        <v>0</v>
      </c>
      <c r="C176" s="78">
        <f>Invoice!B178</f>
        <v>0</v>
      </c>
      <c r="D176" s="80">
        <f t="shared" si="9"/>
        <v>0</v>
      </c>
      <c r="E176" s="80">
        <f t="shared" si="10"/>
        <v>0</v>
      </c>
      <c r="F176" s="81">
        <f>Invoice!G178</f>
        <v>0</v>
      </c>
      <c r="G176" s="82">
        <f t="shared" si="11"/>
        <v>0</v>
      </c>
    </row>
    <row r="177" spans="1:7" s="79" customFormat="1" hidden="1">
      <c r="A177" s="95" t="str">
        <f>Invoice!F179</f>
        <v>first line keep open</v>
      </c>
      <c r="B177" s="77">
        <f>Invoice!C179</f>
        <v>0</v>
      </c>
      <c r="C177" s="78">
        <f>Invoice!B179</f>
        <v>0</v>
      </c>
      <c r="D177" s="80">
        <f t="shared" si="9"/>
        <v>0</v>
      </c>
      <c r="E177" s="80">
        <f t="shared" si="10"/>
        <v>0</v>
      </c>
      <c r="F177" s="81">
        <f>Invoice!G179</f>
        <v>0</v>
      </c>
      <c r="G177" s="82">
        <f t="shared" si="11"/>
        <v>0</v>
      </c>
    </row>
    <row r="178" spans="1:7" s="79" customFormat="1" hidden="1">
      <c r="A178" s="95" t="str">
        <f>Invoice!F180</f>
        <v>first line keep open</v>
      </c>
      <c r="B178" s="77">
        <f>Invoice!C180</f>
        <v>0</v>
      </c>
      <c r="C178" s="78">
        <f>Invoice!B180</f>
        <v>0</v>
      </c>
      <c r="D178" s="80">
        <f t="shared" si="9"/>
        <v>0</v>
      </c>
      <c r="E178" s="80">
        <f t="shared" si="10"/>
        <v>0</v>
      </c>
      <c r="F178" s="81">
        <f>Invoice!G180</f>
        <v>0</v>
      </c>
      <c r="G178" s="82">
        <f t="shared" si="11"/>
        <v>0</v>
      </c>
    </row>
    <row r="179" spans="1:7" s="79" customFormat="1" hidden="1">
      <c r="A179" s="95" t="str">
        <f>Invoice!F181</f>
        <v>first line keep open</v>
      </c>
      <c r="B179" s="77">
        <f>Invoice!C181</f>
        <v>0</v>
      </c>
      <c r="C179" s="78">
        <f>Invoice!B181</f>
        <v>0</v>
      </c>
      <c r="D179" s="80">
        <f t="shared" si="9"/>
        <v>0</v>
      </c>
      <c r="E179" s="80">
        <f t="shared" si="10"/>
        <v>0</v>
      </c>
      <c r="F179" s="81">
        <f>Invoice!G181</f>
        <v>0</v>
      </c>
      <c r="G179" s="82">
        <f t="shared" si="11"/>
        <v>0</v>
      </c>
    </row>
    <row r="180" spans="1:7" s="79" customFormat="1" hidden="1">
      <c r="A180" s="95" t="str">
        <f>Invoice!F182</f>
        <v>first line keep open</v>
      </c>
      <c r="B180" s="77">
        <f>Invoice!C182</f>
        <v>0</v>
      </c>
      <c r="C180" s="78">
        <f>Invoice!B182</f>
        <v>0</v>
      </c>
      <c r="D180" s="80">
        <f t="shared" si="9"/>
        <v>0</v>
      </c>
      <c r="E180" s="80">
        <f t="shared" si="10"/>
        <v>0</v>
      </c>
      <c r="F180" s="81">
        <f>Invoice!G182</f>
        <v>0</v>
      </c>
      <c r="G180" s="82">
        <f t="shared" si="11"/>
        <v>0</v>
      </c>
    </row>
    <row r="181" spans="1:7" s="79" customFormat="1" hidden="1">
      <c r="A181" s="95" t="str">
        <f>Invoice!F183</f>
        <v>first line keep open</v>
      </c>
      <c r="B181" s="77">
        <f>Invoice!C183</f>
        <v>0</v>
      </c>
      <c r="C181" s="78">
        <f>Invoice!B183</f>
        <v>0</v>
      </c>
      <c r="D181" s="80">
        <f t="shared" si="9"/>
        <v>0</v>
      </c>
      <c r="E181" s="80">
        <f t="shared" si="10"/>
        <v>0</v>
      </c>
      <c r="F181" s="81">
        <f>Invoice!G183</f>
        <v>0</v>
      </c>
      <c r="G181" s="82">
        <f t="shared" si="11"/>
        <v>0</v>
      </c>
    </row>
    <row r="182" spans="1:7" s="79" customFormat="1" hidden="1">
      <c r="A182" s="95" t="str">
        <f>Invoice!F184</f>
        <v>first line keep open</v>
      </c>
      <c r="B182" s="77">
        <f>Invoice!C184</f>
        <v>0</v>
      </c>
      <c r="C182" s="78">
        <f>Invoice!B184</f>
        <v>0</v>
      </c>
      <c r="D182" s="80">
        <f t="shared" si="9"/>
        <v>0</v>
      </c>
      <c r="E182" s="80">
        <f t="shared" si="10"/>
        <v>0</v>
      </c>
      <c r="F182" s="81">
        <f>Invoice!G184</f>
        <v>0</v>
      </c>
      <c r="G182" s="82">
        <f t="shared" si="11"/>
        <v>0</v>
      </c>
    </row>
    <row r="183" spans="1:7" s="79" customFormat="1" hidden="1">
      <c r="A183" s="95" t="str">
        <f>Invoice!F185</f>
        <v>first line keep open</v>
      </c>
      <c r="B183" s="77">
        <f>Invoice!C185</f>
        <v>0</v>
      </c>
      <c r="C183" s="78">
        <f>Invoice!B185</f>
        <v>0</v>
      </c>
      <c r="D183" s="80">
        <f t="shared" si="9"/>
        <v>0</v>
      </c>
      <c r="E183" s="80">
        <f t="shared" si="10"/>
        <v>0</v>
      </c>
      <c r="F183" s="81">
        <f>Invoice!G185</f>
        <v>0</v>
      </c>
      <c r="G183" s="82">
        <f t="shared" si="11"/>
        <v>0</v>
      </c>
    </row>
    <row r="184" spans="1:7" s="79" customFormat="1" hidden="1">
      <c r="A184" s="95" t="str">
        <f>Invoice!F186</f>
        <v>first line keep open</v>
      </c>
      <c r="B184" s="77">
        <f>Invoice!C186</f>
        <v>0</v>
      </c>
      <c r="C184" s="78">
        <f>Invoice!B186</f>
        <v>0</v>
      </c>
      <c r="D184" s="80">
        <f t="shared" si="9"/>
        <v>0</v>
      </c>
      <c r="E184" s="80">
        <f t="shared" si="10"/>
        <v>0</v>
      </c>
      <c r="F184" s="81">
        <f>Invoice!G186</f>
        <v>0</v>
      </c>
      <c r="G184" s="82">
        <f t="shared" si="11"/>
        <v>0</v>
      </c>
    </row>
    <row r="185" spans="1:7" s="79" customFormat="1" hidden="1">
      <c r="A185" s="95" t="str">
        <f>Invoice!F187</f>
        <v>first line keep open</v>
      </c>
      <c r="B185" s="77">
        <f>Invoice!C187</f>
        <v>0</v>
      </c>
      <c r="C185" s="78">
        <f>Invoice!B187</f>
        <v>0</v>
      </c>
      <c r="D185" s="80">
        <f t="shared" si="9"/>
        <v>0</v>
      </c>
      <c r="E185" s="80">
        <f t="shared" si="10"/>
        <v>0</v>
      </c>
      <c r="F185" s="81">
        <f>Invoice!G187</f>
        <v>0</v>
      </c>
      <c r="G185" s="82">
        <f t="shared" si="11"/>
        <v>0</v>
      </c>
    </row>
    <row r="186" spans="1:7" s="79" customFormat="1" hidden="1">
      <c r="A186" s="95" t="str">
        <f>Invoice!F188</f>
        <v>first line keep open</v>
      </c>
      <c r="B186" s="77">
        <f>Invoice!C188</f>
        <v>0</v>
      </c>
      <c r="C186" s="78">
        <f>Invoice!B188</f>
        <v>0</v>
      </c>
      <c r="D186" s="80">
        <f t="shared" si="9"/>
        <v>0</v>
      </c>
      <c r="E186" s="80">
        <f t="shared" si="10"/>
        <v>0</v>
      </c>
      <c r="F186" s="81">
        <f>Invoice!G188</f>
        <v>0</v>
      </c>
      <c r="G186" s="82">
        <f t="shared" si="11"/>
        <v>0</v>
      </c>
    </row>
    <row r="187" spans="1:7" s="79" customFormat="1" hidden="1">
      <c r="A187" s="95" t="str">
        <f>Invoice!F189</f>
        <v>first line keep open</v>
      </c>
      <c r="B187" s="77">
        <f>Invoice!C189</f>
        <v>0</v>
      </c>
      <c r="C187" s="78">
        <f>Invoice!B189</f>
        <v>0</v>
      </c>
      <c r="D187" s="80">
        <f t="shared" si="9"/>
        <v>0</v>
      </c>
      <c r="E187" s="80">
        <f t="shared" si="10"/>
        <v>0</v>
      </c>
      <c r="F187" s="81">
        <f>Invoice!G189</f>
        <v>0</v>
      </c>
      <c r="G187" s="82">
        <f t="shared" si="11"/>
        <v>0</v>
      </c>
    </row>
    <row r="188" spans="1:7" s="79" customFormat="1" hidden="1">
      <c r="A188" s="95" t="str">
        <f>Invoice!F190</f>
        <v>first line keep open</v>
      </c>
      <c r="B188" s="77">
        <f>Invoice!C190</f>
        <v>0</v>
      </c>
      <c r="C188" s="78">
        <f>Invoice!B190</f>
        <v>0</v>
      </c>
      <c r="D188" s="80">
        <f t="shared" si="9"/>
        <v>0</v>
      </c>
      <c r="E188" s="80">
        <f t="shared" si="10"/>
        <v>0</v>
      </c>
      <c r="F188" s="81">
        <f>Invoice!G190</f>
        <v>0</v>
      </c>
      <c r="G188" s="82">
        <f t="shared" si="11"/>
        <v>0</v>
      </c>
    </row>
    <row r="189" spans="1:7" s="79" customFormat="1" hidden="1">
      <c r="A189" s="95" t="str">
        <f>Invoice!F191</f>
        <v>first line keep open</v>
      </c>
      <c r="B189" s="77">
        <f>Invoice!C191</f>
        <v>0</v>
      </c>
      <c r="C189" s="78">
        <f>Invoice!B191</f>
        <v>0</v>
      </c>
      <c r="D189" s="80">
        <f t="shared" si="9"/>
        <v>0</v>
      </c>
      <c r="E189" s="80">
        <f t="shared" si="10"/>
        <v>0</v>
      </c>
      <c r="F189" s="81">
        <f>Invoice!G191</f>
        <v>0</v>
      </c>
      <c r="G189" s="82">
        <f t="shared" si="11"/>
        <v>0</v>
      </c>
    </row>
    <row r="190" spans="1:7" s="79" customFormat="1" hidden="1">
      <c r="A190" s="95" t="str">
        <f>Invoice!F192</f>
        <v>first line keep open</v>
      </c>
      <c r="B190" s="77">
        <f>Invoice!C192</f>
        <v>0</v>
      </c>
      <c r="C190" s="78">
        <f>Invoice!B192</f>
        <v>0</v>
      </c>
      <c r="D190" s="80">
        <f t="shared" si="9"/>
        <v>0</v>
      </c>
      <c r="E190" s="80">
        <f t="shared" si="10"/>
        <v>0</v>
      </c>
      <c r="F190" s="81">
        <f>Invoice!G192</f>
        <v>0</v>
      </c>
      <c r="G190" s="82">
        <f t="shared" si="11"/>
        <v>0</v>
      </c>
    </row>
    <row r="191" spans="1:7" s="79" customFormat="1" hidden="1">
      <c r="A191" s="95" t="str">
        <f>Invoice!F193</f>
        <v>first line keep open</v>
      </c>
      <c r="B191" s="77">
        <f>Invoice!C193</f>
        <v>0</v>
      </c>
      <c r="C191" s="78">
        <f>Invoice!B193</f>
        <v>0</v>
      </c>
      <c r="D191" s="80">
        <f t="shared" si="9"/>
        <v>0</v>
      </c>
      <c r="E191" s="80">
        <f t="shared" si="10"/>
        <v>0</v>
      </c>
      <c r="F191" s="81">
        <f>Invoice!G193</f>
        <v>0</v>
      </c>
      <c r="G191" s="82">
        <f t="shared" si="11"/>
        <v>0</v>
      </c>
    </row>
    <row r="192" spans="1:7" s="79" customFormat="1" hidden="1">
      <c r="A192" s="95" t="str">
        <f>Invoice!F194</f>
        <v>first line keep open</v>
      </c>
      <c r="B192" s="77">
        <f>Invoice!C194</f>
        <v>0</v>
      </c>
      <c r="C192" s="78">
        <f>Invoice!B194</f>
        <v>0</v>
      </c>
      <c r="D192" s="80">
        <f t="shared" si="9"/>
        <v>0</v>
      </c>
      <c r="E192" s="80">
        <f t="shared" si="10"/>
        <v>0</v>
      </c>
      <c r="F192" s="81">
        <f>Invoice!G194</f>
        <v>0</v>
      </c>
      <c r="G192" s="82">
        <f t="shared" si="11"/>
        <v>0</v>
      </c>
    </row>
    <row r="193" spans="1:7" s="79" customFormat="1" hidden="1">
      <c r="A193" s="95" t="str">
        <f>Invoice!F195</f>
        <v>first line keep open</v>
      </c>
      <c r="B193" s="77">
        <f>Invoice!C195</f>
        <v>0</v>
      </c>
      <c r="C193" s="78">
        <f>Invoice!B195</f>
        <v>0</v>
      </c>
      <c r="D193" s="80">
        <f t="shared" si="9"/>
        <v>0</v>
      </c>
      <c r="E193" s="80">
        <f t="shared" si="10"/>
        <v>0</v>
      </c>
      <c r="F193" s="81">
        <f>Invoice!G195</f>
        <v>0</v>
      </c>
      <c r="G193" s="82">
        <f t="shared" si="11"/>
        <v>0</v>
      </c>
    </row>
    <row r="194" spans="1:7" s="79" customFormat="1" hidden="1">
      <c r="A194" s="95" t="str">
        <f>Invoice!F196</f>
        <v>first line keep open</v>
      </c>
      <c r="B194" s="77">
        <f>Invoice!C196</f>
        <v>0</v>
      </c>
      <c r="C194" s="78">
        <f>Invoice!B196</f>
        <v>0</v>
      </c>
      <c r="D194" s="80">
        <f t="shared" si="9"/>
        <v>0</v>
      </c>
      <c r="E194" s="80">
        <f t="shared" si="10"/>
        <v>0</v>
      </c>
      <c r="F194" s="81">
        <f>Invoice!G196</f>
        <v>0</v>
      </c>
      <c r="G194" s="82">
        <f t="shared" si="11"/>
        <v>0</v>
      </c>
    </row>
    <row r="195" spans="1:7" s="79" customFormat="1" hidden="1">
      <c r="A195" s="95" t="str">
        <f>Invoice!F197</f>
        <v>first line keep open</v>
      </c>
      <c r="B195" s="77">
        <f>Invoice!C197</f>
        <v>0</v>
      </c>
      <c r="C195" s="78">
        <f>Invoice!B197</f>
        <v>0</v>
      </c>
      <c r="D195" s="80">
        <f t="shared" si="9"/>
        <v>0</v>
      </c>
      <c r="E195" s="80">
        <f t="shared" si="10"/>
        <v>0</v>
      </c>
      <c r="F195" s="81">
        <f>Invoice!G197</f>
        <v>0</v>
      </c>
      <c r="G195" s="82">
        <f t="shared" si="11"/>
        <v>0</v>
      </c>
    </row>
    <row r="196" spans="1:7" s="79" customFormat="1" hidden="1">
      <c r="A196" s="95" t="str">
        <f>Invoice!F198</f>
        <v>first line keep open</v>
      </c>
      <c r="B196" s="77">
        <f>Invoice!C198</f>
        <v>0</v>
      </c>
      <c r="C196" s="78">
        <f>Invoice!B198</f>
        <v>0</v>
      </c>
      <c r="D196" s="80">
        <f t="shared" si="9"/>
        <v>0</v>
      </c>
      <c r="E196" s="80">
        <f t="shared" si="10"/>
        <v>0</v>
      </c>
      <c r="F196" s="81">
        <f>Invoice!G198</f>
        <v>0</v>
      </c>
      <c r="G196" s="82">
        <f t="shared" si="11"/>
        <v>0</v>
      </c>
    </row>
    <row r="197" spans="1:7" s="79" customFormat="1" hidden="1">
      <c r="A197" s="95" t="str">
        <f>Invoice!F199</f>
        <v>first line keep open</v>
      </c>
      <c r="B197" s="77">
        <f>Invoice!C199</f>
        <v>0</v>
      </c>
      <c r="C197" s="78">
        <f>Invoice!B199</f>
        <v>0</v>
      </c>
      <c r="D197" s="80">
        <f t="shared" si="9"/>
        <v>0</v>
      </c>
      <c r="E197" s="80">
        <f t="shared" si="10"/>
        <v>0</v>
      </c>
      <c r="F197" s="81">
        <f>Invoice!G199</f>
        <v>0</v>
      </c>
      <c r="G197" s="82">
        <f t="shared" si="11"/>
        <v>0</v>
      </c>
    </row>
    <row r="198" spans="1:7" s="79" customFormat="1" hidden="1">
      <c r="A198" s="95" t="str">
        <f>Invoice!F200</f>
        <v>first line keep open</v>
      </c>
      <c r="B198" s="77">
        <f>Invoice!C200</f>
        <v>0</v>
      </c>
      <c r="C198" s="78">
        <f>Invoice!B200</f>
        <v>0</v>
      </c>
      <c r="D198" s="80">
        <f t="shared" si="9"/>
        <v>0</v>
      </c>
      <c r="E198" s="80">
        <f t="shared" si="10"/>
        <v>0</v>
      </c>
      <c r="F198" s="81">
        <f>Invoice!G200</f>
        <v>0</v>
      </c>
      <c r="G198" s="82">
        <f t="shared" si="11"/>
        <v>0</v>
      </c>
    </row>
    <row r="199" spans="1:7" s="79" customFormat="1" hidden="1">
      <c r="A199" s="95" t="str">
        <f>Invoice!F201</f>
        <v>first line keep open</v>
      </c>
      <c r="B199" s="77">
        <f>Invoice!C201</f>
        <v>0</v>
      </c>
      <c r="C199" s="78">
        <f>Invoice!B201</f>
        <v>0</v>
      </c>
      <c r="D199" s="80">
        <f t="shared" si="9"/>
        <v>0</v>
      </c>
      <c r="E199" s="80">
        <f t="shared" si="10"/>
        <v>0</v>
      </c>
      <c r="F199" s="81">
        <f>Invoice!G201</f>
        <v>0</v>
      </c>
      <c r="G199" s="82">
        <f t="shared" si="11"/>
        <v>0</v>
      </c>
    </row>
    <row r="200" spans="1:7" s="79" customFormat="1" hidden="1">
      <c r="A200" s="95" t="str">
        <f>Invoice!F202</f>
        <v>first line keep open</v>
      </c>
      <c r="B200" s="77">
        <f>Invoice!C202</f>
        <v>0</v>
      </c>
      <c r="C200" s="78">
        <f>Invoice!B202</f>
        <v>0</v>
      </c>
      <c r="D200" s="80">
        <f t="shared" si="9"/>
        <v>0</v>
      </c>
      <c r="E200" s="80">
        <f t="shared" si="10"/>
        <v>0</v>
      </c>
      <c r="F200" s="81">
        <f>Invoice!G202</f>
        <v>0</v>
      </c>
      <c r="G200" s="82">
        <f t="shared" si="11"/>
        <v>0</v>
      </c>
    </row>
    <row r="201" spans="1:7" s="79" customFormat="1" hidden="1">
      <c r="A201" s="95" t="str">
        <f>Invoice!F203</f>
        <v>first line keep open</v>
      </c>
      <c r="B201" s="77">
        <f>Invoice!C203</f>
        <v>0</v>
      </c>
      <c r="C201" s="78">
        <f>Invoice!B203</f>
        <v>0</v>
      </c>
      <c r="D201" s="80">
        <f t="shared" si="9"/>
        <v>0</v>
      </c>
      <c r="E201" s="80">
        <f t="shared" si="10"/>
        <v>0</v>
      </c>
      <c r="F201" s="81">
        <f>Invoice!G203</f>
        <v>0</v>
      </c>
      <c r="G201" s="82">
        <f t="shared" si="11"/>
        <v>0</v>
      </c>
    </row>
    <row r="202" spans="1:7" s="79" customFormat="1" hidden="1">
      <c r="A202" s="95" t="str">
        <f>Invoice!F204</f>
        <v>first line keep open</v>
      </c>
      <c r="B202" s="77">
        <f>Invoice!C204</f>
        <v>0</v>
      </c>
      <c r="C202" s="78">
        <f>Invoice!B204</f>
        <v>0</v>
      </c>
      <c r="D202" s="80">
        <f t="shared" si="9"/>
        <v>0</v>
      </c>
      <c r="E202" s="80">
        <f t="shared" si="10"/>
        <v>0</v>
      </c>
      <c r="F202" s="81">
        <f>Invoice!G204</f>
        <v>0</v>
      </c>
      <c r="G202" s="82">
        <f t="shared" si="11"/>
        <v>0</v>
      </c>
    </row>
    <row r="203" spans="1:7" s="79" customFormat="1" hidden="1">
      <c r="A203" s="95" t="str">
        <f>Invoice!F205</f>
        <v>first line keep open</v>
      </c>
      <c r="B203" s="77">
        <f>Invoice!C205</f>
        <v>0</v>
      </c>
      <c r="C203" s="78">
        <f>Invoice!B205</f>
        <v>0</v>
      </c>
      <c r="D203" s="80">
        <f t="shared" si="9"/>
        <v>0</v>
      </c>
      <c r="E203" s="80">
        <f t="shared" si="10"/>
        <v>0</v>
      </c>
      <c r="F203" s="81">
        <f>Invoice!G205</f>
        <v>0</v>
      </c>
      <c r="G203" s="82">
        <f t="shared" si="11"/>
        <v>0</v>
      </c>
    </row>
    <row r="204" spans="1:7" s="79" customFormat="1" hidden="1">
      <c r="A204" s="95" t="str">
        <f>Invoice!F206</f>
        <v>first line keep open</v>
      </c>
      <c r="B204" s="77">
        <f>Invoice!C206</f>
        <v>0</v>
      </c>
      <c r="C204" s="78">
        <f>Invoice!B206</f>
        <v>0</v>
      </c>
      <c r="D204" s="80">
        <f t="shared" si="9"/>
        <v>0</v>
      </c>
      <c r="E204" s="80">
        <f t="shared" si="10"/>
        <v>0</v>
      </c>
      <c r="F204" s="81">
        <f>Invoice!G206</f>
        <v>0</v>
      </c>
      <c r="G204" s="82">
        <f t="shared" si="11"/>
        <v>0</v>
      </c>
    </row>
    <row r="205" spans="1:7" s="79" customFormat="1" hidden="1">
      <c r="A205" s="95" t="str">
        <f>Invoice!F207</f>
        <v>first line keep open</v>
      </c>
      <c r="B205" s="77">
        <f>Invoice!C207</f>
        <v>0</v>
      </c>
      <c r="C205" s="78">
        <f>Invoice!B207</f>
        <v>0</v>
      </c>
      <c r="D205" s="80">
        <f t="shared" si="9"/>
        <v>0</v>
      </c>
      <c r="E205" s="80">
        <f t="shared" si="10"/>
        <v>0</v>
      </c>
      <c r="F205" s="81">
        <f>Invoice!G207</f>
        <v>0</v>
      </c>
      <c r="G205" s="82">
        <f t="shared" si="11"/>
        <v>0</v>
      </c>
    </row>
    <row r="206" spans="1:7" s="79" customFormat="1" hidden="1">
      <c r="A206" s="95" t="str">
        <f>Invoice!F208</f>
        <v>first line keep open</v>
      </c>
      <c r="B206" s="77">
        <f>Invoice!C208</f>
        <v>0</v>
      </c>
      <c r="C206" s="78">
        <f>Invoice!B208</f>
        <v>0</v>
      </c>
      <c r="D206" s="80">
        <f t="shared" si="9"/>
        <v>0</v>
      </c>
      <c r="E206" s="80">
        <f t="shared" si="10"/>
        <v>0</v>
      </c>
      <c r="F206" s="81">
        <f>Invoice!G208</f>
        <v>0</v>
      </c>
      <c r="G206" s="82">
        <f t="shared" si="11"/>
        <v>0</v>
      </c>
    </row>
    <row r="207" spans="1:7" s="79" customFormat="1" hidden="1">
      <c r="A207" s="95" t="str">
        <f>Invoice!F209</f>
        <v>first line keep open</v>
      </c>
      <c r="B207" s="77">
        <f>Invoice!C209</f>
        <v>0</v>
      </c>
      <c r="C207" s="78">
        <f>Invoice!B209</f>
        <v>0</v>
      </c>
      <c r="D207" s="80">
        <f t="shared" si="9"/>
        <v>0</v>
      </c>
      <c r="E207" s="80">
        <f t="shared" si="10"/>
        <v>0</v>
      </c>
      <c r="F207" s="81">
        <f>Invoice!G209</f>
        <v>0</v>
      </c>
      <c r="G207" s="82">
        <f t="shared" si="11"/>
        <v>0</v>
      </c>
    </row>
    <row r="208" spans="1:7" s="79" customFormat="1" hidden="1">
      <c r="A208" s="95" t="str">
        <f>Invoice!F210</f>
        <v>first line keep open</v>
      </c>
      <c r="B208" s="77">
        <f>Invoice!C210</f>
        <v>0</v>
      </c>
      <c r="C208" s="78">
        <f>Invoice!B210</f>
        <v>0</v>
      </c>
      <c r="D208" s="80">
        <f t="shared" si="9"/>
        <v>0</v>
      </c>
      <c r="E208" s="80">
        <f t="shared" si="10"/>
        <v>0</v>
      </c>
      <c r="F208" s="81">
        <f>Invoice!G210</f>
        <v>0</v>
      </c>
      <c r="G208" s="82">
        <f t="shared" si="11"/>
        <v>0</v>
      </c>
    </row>
    <row r="209" spans="1:7" s="79" customFormat="1" hidden="1">
      <c r="A209" s="95" t="str">
        <f>Invoice!F211</f>
        <v>first line keep open</v>
      </c>
      <c r="B209" s="77">
        <f>Invoice!C211</f>
        <v>0</v>
      </c>
      <c r="C209" s="78">
        <f>Invoice!B211</f>
        <v>0</v>
      </c>
      <c r="D209" s="80">
        <f t="shared" si="9"/>
        <v>0</v>
      </c>
      <c r="E209" s="80">
        <f t="shared" si="10"/>
        <v>0</v>
      </c>
      <c r="F209" s="81">
        <f>Invoice!G211</f>
        <v>0</v>
      </c>
      <c r="G209" s="82">
        <f t="shared" si="11"/>
        <v>0</v>
      </c>
    </row>
    <row r="210" spans="1:7" s="79" customFormat="1" hidden="1">
      <c r="A210" s="95" t="str">
        <f>Invoice!F212</f>
        <v>first line keep open</v>
      </c>
      <c r="B210" s="77">
        <f>Invoice!C212</f>
        <v>0</v>
      </c>
      <c r="C210" s="78">
        <f>Invoice!B212</f>
        <v>0</v>
      </c>
      <c r="D210" s="80">
        <f t="shared" si="9"/>
        <v>0</v>
      </c>
      <c r="E210" s="80">
        <f t="shared" si="10"/>
        <v>0</v>
      </c>
      <c r="F210" s="81">
        <f>Invoice!G212</f>
        <v>0</v>
      </c>
      <c r="G210" s="82">
        <f t="shared" si="11"/>
        <v>0</v>
      </c>
    </row>
    <row r="211" spans="1:7" s="79" customFormat="1" hidden="1">
      <c r="A211" s="95" t="str">
        <f>Invoice!F213</f>
        <v>first line keep open</v>
      </c>
      <c r="B211" s="77">
        <f>Invoice!C213</f>
        <v>0</v>
      </c>
      <c r="C211" s="78">
        <f>Invoice!B213</f>
        <v>0</v>
      </c>
      <c r="D211" s="80">
        <f t="shared" si="9"/>
        <v>0</v>
      </c>
      <c r="E211" s="80">
        <f t="shared" si="10"/>
        <v>0</v>
      </c>
      <c r="F211" s="81">
        <f>Invoice!G213</f>
        <v>0</v>
      </c>
      <c r="G211" s="82">
        <f t="shared" si="11"/>
        <v>0</v>
      </c>
    </row>
    <row r="212" spans="1:7" s="79" customFormat="1" hidden="1">
      <c r="A212" s="95" t="str">
        <f>Invoice!F214</f>
        <v>first line keep open</v>
      </c>
      <c r="B212" s="77">
        <f>Invoice!C214</f>
        <v>0</v>
      </c>
      <c r="C212" s="78">
        <f>Invoice!B214</f>
        <v>0</v>
      </c>
      <c r="D212" s="80">
        <f t="shared" si="9"/>
        <v>0</v>
      </c>
      <c r="E212" s="80">
        <f t="shared" si="10"/>
        <v>0</v>
      </c>
      <c r="F212" s="81">
        <f>Invoice!G214</f>
        <v>0</v>
      </c>
      <c r="G212" s="82">
        <f t="shared" si="11"/>
        <v>0</v>
      </c>
    </row>
    <row r="213" spans="1:7" s="79" customFormat="1" hidden="1">
      <c r="A213" s="95" t="str">
        <f>Invoice!F215</f>
        <v>first line keep open</v>
      </c>
      <c r="B213" s="77">
        <f>Invoice!C215</f>
        <v>0</v>
      </c>
      <c r="C213" s="78">
        <f>Invoice!B215</f>
        <v>0</v>
      </c>
      <c r="D213" s="80">
        <f t="shared" si="9"/>
        <v>0</v>
      </c>
      <c r="E213" s="80">
        <f t="shared" si="10"/>
        <v>0</v>
      </c>
      <c r="F213" s="81">
        <f>Invoice!G215</f>
        <v>0</v>
      </c>
      <c r="G213" s="82">
        <f t="shared" si="11"/>
        <v>0</v>
      </c>
    </row>
    <row r="214" spans="1:7" s="79" customFormat="1" hidden="1">
      <c r="A214" s="95" t="str">
        <f>Invoice!F216</f>
        <v>first line keep open</v>
      </c>
      <c r="B214" s="77">
        <f>Invoice!C216</f>
        <v>0</v>
      </c>
      <c r="C214" s="78">
        <f>Invoice!B216</f>
        <v>0</v>
      </c>
      <c r="D214" s="80">
        <f t="shared" si="9"/>
        <v>0</v>
      </c>
      <c r="E214" s="80">
        <f t="shared" si="10"/>
        <v>0</v>
      </c>
      <c r="F214" s="81">
        <f>Invoice!G216</f>
        <v>0</v>
      </c>
      <c r="G214" s="82">
        <f t="shared" si="11"/>
        <v>0</v>
      </c>
    </row>
    <row r="215" spans="1:7" s="79" customFormat="1" hidden="1">
      <c r="A215" s="95" t="str">
        <f>Invoice!F217</f>
        <v>first line keep open</v>
      </c>
      <c r="B215" s="77">
        <f>Invoice!C217</f>
        <v>0</v>
      </c>
      <c r="C215" s="78">
        <f>Invoice!B217</f>
        <v>0</v>
      </c>
      <c r="D215" s="80">
        <f t="shared" si="9"/>
        <v>0</v>
      </c>
      <c r="E215" s="80">
        <f t="shared" si="10"/>
        <v>0</v>
      </c>
      <c r="F215" s="81">
        <f>Invoice!G217</f>
        <v>0</v>
      </c>
      <c r="G215" s="82">
        <f t="shared" si="11"/>
        <v>0</v>
      </c>
    </row>
    <row r="216" spans="1:7" s="79" customFormat="1" hidden="1">
      <c r="A216" s="95" t="str">
        <f>Invoice!F218</f>
        <v>first line keep open</v>
      </c>
      <c r="B216" s="77">
        <f>Invoice!C218</f>
        <v>0</v>
      </c>
      <c r="C216" s="78">
        <f>Invoice!B218</f>
        <v>0</v>
      </c>
      <c r="D216" s="80">
        <f t="shared" si="9"/>
        <v>0</v>
      </c>
      <c r="E216" s="80">
        <f t="shared" si="10"/>
        <v>0</v>
      </c>
      <c r="F216" s="81">
        <f>Invoice!G218</f>
        <v>0</v>
      </c>
      <c r="G216" s="82">
        <f t="shared" si="11"/>
        <v>0</v>
      </c>
    </row>
    <row r="217" spans="1:7" s="79" customFormat="1" hidden="1">
      <c r="A217" s="95" t="str">
        <f>Invoice!F219</f>
        <v>first line keep open</v>
      </c>
      <c r="B217" s="77">
        <f>Invoice!C219</f>
        <v>0</v>
      </c>
      <c r="C217" s="78">
        <f>Invoice!B219</f>
        <v>0</v>
      </c>
      <c r="D217" s="80">
        <f t="shared" si="9"/>
        <v>0</v>
      </c>
      <c r="E217" s="80">
        <f t="shared" si="10"/>
        <v>0</v>
      </c>
      <c r="F217" s="81">
        <f>Invoice!G219</f>
        <v>0</v>
      </c>
      <c r="G217" s="82">
        <f t="shared" si="11"/>
        <v>0</v>
      </c>
    </row>
    <row r="218" spans="1:7" s="79" customFormat="1" hidden="1">
      <c r="A218" s="95" t="str">
        <f>Invoice!F220</f>
        <v>first line keep open</v>
      </c>
      <c r="B218" s="77">
        <f>Invoice!C220</f>
        <v>0</v>
      </c>
      <c r="C218" s="78">
        <f>Invoice!B220</f>
        <v>0</v>
      </c>
      <c r="D218" s="80">
        <f t="shared" si="9"/>
        <v>0</v>
      </c>
      <c r="E218" s="80">
        <f t="shared" si="10"/>
        <v>0</v>
      </c>
      <c r="F218" s="81">
        <f>Invoice!G220</f>
        <v>0</v>
      </c>
      <c r="G218" s="82">
        <f t="shared" si="11"/>
        <v>0</v>
      </c>
    </row>
    <row r="219" spans="1:7" s="79" customFormat="1" hidden="1">
      <c r="A219" s="95" t="str">
        <f>Invoice!F221</f>
        <v>first line keep open</v>
      </c>
      <c r="B219" s="77">
        <f>Invoice!C221</f>
        <v>0</v>
      </c>
      <c r="C219" s="78">
        <f>Invoice!B221</f>
        <v>0</v>
      </c>
      <c r="D219" s="80">
        <f t="shared" si="9"/>
        <v>0</v>
      </c>
      <c r="E219" s="80">
        <f t="shared" si="10"/>
        <v>0</v>
      </c>
      <c r="F219" s="81">
        <f>Invoice!G221</f>
        <v>0</v>
      </c>
      <c r="G219" s="82">
        <f t="shared" si="11"/>
        <v>0</v>
      </c>
    </row>
    <row r="220" spans="1:7" s="79" customFormat="1" hidden="1">
      <c r="A220" s="95" t="str">
        <f>Invoice!F222</f>
        <v>first line keep open</v>
      </c>
      <c r="B220" s="77">
        <f>Invoice!C222</f>
        <v>0</v>
      </c>
      <c r="C220" s="78">
        <f>Invoice!B222</f>
        <v>0</v>
      </c>
      <c r="D220" s="80">
        <f t="shared" si="9"/>
        <v>0</v>
      </c>
      <c r="E220" s="80">
        <f t="shared" si="10"/>
        <v>0</v>
      </c>
      <c r="F220" s="81">
        <f>Invoice!G222</f>
        <v>0</v>
      </c>
      <c r="G220" s="82">
        <f t="shared" si="11"/>
        <v>0</v>
      </c>
    </row>
    <row r="221" spans="1:7" s="79" customFormat="1" hidden="1">
      <c r="A221" s="95" t="str">
        <f>Invoice!F223</f>
        <v>first line keep open</v>
      </c>
      <c r="B221" s="77">
        <f>Invoice!C223</f>
        <v>0</v>
      </c>
      <c r="C221" s="78">
        <f>Invoice!B223</f>
        <v>0</v>
      </c>
      <c r="D221" s="80">
        <f t="shared" si="9"/>
        <v>0</v>
      </c>
      <c r="E221" s="80">
        <f t="shared" si="10"/>
        <v>0</v>
      </c>
      <c r="F221" s="81">
        <f>Invoice!G223</f>
        <v>0</v>
      </c>
      <c r="G221" s="82">
        <f t="shared" si="11"/>
        <v>0</v>
      </c>
    </row>
    <row r="222" spans="1:7" s="79" customFormat="1" hidden="1">
      <c r="A222" s="95" t="str">
        <f>Invoice!F224</f>
        <v>first line keep open</v>
      </c>
      <c r="B222" s="77">
        <f>Invoice!C224</f>
        <v>0</v>
      </c>
      <c r="C222" s="78">
        <f>Invoice!B224</f>
        <v>0</v>
      </c>
      <c r="D222" s="80">
        <f t="shared" si="9"/>
        <v>0</v>
      </c>
      <c r="E222" s="80">
        <f t="shared" si="10"/>
        <v>0</v>
      </c>
      <c r="F222" s="81">
        <f>Invoice!G224</f>
        <v>0</v>
      </c>
      <c r="G222" s="82">
        <f t="shared" si="11"/>
        <v>0</v>
      </c>
    </row>
    <row r="223" spans="1:7" s="79" customFormat="1" hidden="1">
      <c r="A223" s="95" t="str">
        <f>Invoice!F225</f>
        <v>first line keep open</v>
      </c>
      <c r="B223" s="77">
        <f>Invoice!C225</f>
        <v>0</v>
      </c>
      <c r="C223" s="78">
        <f>Invoice!B225</f>
        <v>0</v>
      </c>
      <c r="D223" s="80">
        <f t="shared" si="9"/>
        <v>0</v>
      </c>
      <c r="E223" s="80">
        <f t="shared" si="10"/>
        <v>0</v>
      </c>
      <c r="F223" s="81">
        <f>Invoice!G225</f>
        <v>0</v>
      </c>
      <c r="G223" s="82">
        <f t="shared" si="11"/>
        <v>0</v>
      </c>
    </row>
    <row r="224" spans="1:7" s="79" customFormat="1" hidden="1">
      <c r="A224" s="95" t="str">
        <f>Invoice!F226</f>
        <v>first line keep open</v>
      </c>
      <c r="B224" s="77">
        <f>Invoice!C226</f>
        <v>0</v>
      </c>
      <c r="C224" s="78">
        <f>Invoice!B226</f>
        <v>0</v>
      </c>
      <c r="D224" s="80">
        <f t="shared" si="9"/>
        <v>0</v>
      </c>
      <c r="E224" s="80">
        <f t="shared" si="10"/>
        <v>0</v>
      </c>
      <c r="F224" s="81">
        <f>Invoice!G226</f>
        <v>0</v>
      </c>
      <c r="G224" s="82">
        <f t="shared" si="11"/>
        <v>0</v>
      </c>
    </row>
    <row r="225" spans="1:7" s="79" customFormat="1" hidden="1">
      <c r="A225" s="95" t="str">
        <f>Invoice!F227</f>
        <v>first line keep open</v>
      </c>
      <c r="B225" s="77">
        <f>Invoice!C227</f>
        <v>0</v>
      </c>
      <c r="C225" s="78">
        <f>Invoice!B227</f>
        <v>0</v>
      </c>
      <c r="D225" s="80">
        <f t="shared" si="9"/>
        <v>0</v>
      </c>
      <c r="E225" s="80">
        <f t="shared" si="10"/>
        <v>0</v>
      </c>
      <c r="F225" s="81">
        <f>Invoice!G227</f>
        <v>0</v>
      </c>
      <c r="G225" s="82">
        <f t="shared" si="11"/>
        <v>0</v>
      </c>
    </row>
    <row r="226" spans="1:7" s="79" customFormat="1" hidden="1">
      <c r="A226" s="95" t="str">
        <f>Invoice!F228</f>
        <v>first line keep open</v>
      </c>
      <c r="B226" s="77">
        <f>Invoice!C228</f>
        <v>0</v>
      </c>
      <c r="C226" s="78">
        <f>Invoice!B228</f>
        <v>0</v>
      </c>
      <c r="D226" s="80">
        <f t="shared" si="9"/>
        <v>0</v>
      </c>
      <c r="E226" s="80">
        <f t="shared" si="10"/>
        <v>0</v>
      </c>
      <c r="F226" s="81">
        <f>Invoice!G228</f>
        <v>0</v>
      </c>
      <c r="G226" s="82">
        <f t="shared" si="11"/>
        <v>0</v>
      </c>
    </row>
    <row r="227" spans="1:7" s="79" customFormat="1" hidden="1">
      <c r="A227" s="95" t="str">
        <f>Invoice!F229</f>
        <v>first line keep open</v>
      </c>
      <c r="B227" s="77">
        <f>Invoice!C229</f>
        <v>0</v>
      </c>
      <c r="C227" s="78">
        <f>Invoice!B229</f>
        <v>0</v>
      </c>
      <c r="D227" s="80">
        <f t="shared" si="9"/>
        <v>0</v>
      </c>
      <c r="E227" s="80">
        <f t="shared" si="10"/>
        <v>0</v>
      </c>
      <c r="F227" s="81">
        <f>Invoice!G229</f>
        <v>0</v>
      </c>
      <c r="G227" s="82">
        <f t="shared" si="11"/>
        <v>0</v>
      </c>
    </row>
    <row r="228" spans="1:7" s="79" customFormat="1" hidden="1">
      <c r="A228" s="95" t="str">
        <f>Invoice!F230</f>
        <v>first line keep open</v>
      </c>
      <c r="B228" s="77">
        <f>Invoice!C230</f>
        <v>0</v>
      </c>
      <c r="C228" s="78">
        <f>Invoice!B230</f>
        <v>0</v>
      </c>
      <c r="D228" s="80">
        <f t="shared" si="9"/>
        <v>0</v>
      </c>
      <c r="E228" s="80">
        <f t="shared" si="10"/>
        <v>0</v>
      </c>
      <c r="F228" s="81">
        <f>Invoice!G230</f>
        <v>0</v>
      </c>
      <c r="G228" s="82">
        <f t="shared" si="11"/>
        <v>0</v>
      </c>
    </row>
    <row r="229" spans="1:7" s="79" customFormat="1" hidden="1">
      <c r="A229" s="95" t="str">
        <f>Invoice!F231</f>
        <v>first line keep open</v>
      </c>
      <c r="B229" s="77">
        <f>Invoice!C231</f>
        <v>0</v>
      </c>
      <c r="C229" s="78">
        <f>Invoice!B231</f>
        <v>0</v>
      </c>
      <c r="D229" s="80">
        <f t="shared" ref="D229:D292" si="12">F229/$D$14</f>
        <v>0</v>
      </c>
      <c r="E229" s="80">
        <f t="shared" ref="E229:E292" si="13">G229/$D$14</f>
        <v>0</v>
      </c>
      <c r="F229" s="81">
        <f>Invoice!G231</f>
        <v>0</v>
      </c>
      <c r="G229" s="82">
        <f t="shared" ref="G229:G292" si="14">C229*F229</f>
        <v>0</v>
      </c>
    </row>
    <row r="230" spans="1:7" s="79" customFormat="1" hidden="1">
      <c r="A230" s="95" t="str">
        <f>Invoice!F232</f>
        <v>first line keep open</v>
      </c>
      <c r="B230" s="77">
        <f>Invoice!C232</f>
        <v>0</v>
      </c>
      <c r="C230" s="78">
        <f>Invoice!B232</f>
        <v>0</v>
      </c>
      <c r="D230" s="80">
        <f t="shared" si="12"/>
        <v>0</v>
      </c>
      <c r="E230" s="80">
        <f t="shared" si="13"/>
        <v>0</v>
      </c>
      <c r="F230" s="81">
        <f>Invoice!G232</f>
        <v>0</v>
      </c>
      <c r="G230" s="82">
        <f t="shared" si="14"/>
        <v>0</v>
      </c>
    </row>
    <row r="231" spans="1:7" s="79" customFormat="1" hidden="1">
      <c r="A231" s="95" t="str">
        <f>Invoice!F233</f>
        <v>first line keep open</v>
      </c>
      <c r="B231" s="77">
        <f>Invoice!C233</f>
        <v>0</v>
      </c>
      <c r="C231" s="78">
        <f>Invoice!B233</f>
        <v>0</v>
      </c>
      <c r="D231" s="80">
        <f t="shared" si="12"/>
        <v>0</v>
      </c>
      <c r="E231" s="80">
        <f t="shared" si="13"/>
        <v>0</v>
      </c>
      <c r="F231" s="81">
        <f>Invoice!G233</f>
        <v>0</v>
      </c>
      <c r="G231" s="82">
        <f t="shared" si="14"/>
        <v>0</v>
      </c>
    </row>
    <row r="232" spans="1:7" s="79" customFormat="1" hidden="1">
      <c r="A232" s="95" t="str">
        <f>Invoice!F234</f>
        <v>first line keep open</v>
      </c>
      <c r="B232" s="77">
        <f>Invoice!C234</f>
        <v>0</v>
      </c>
      <c r="C232" s="78">
        <f>Invoice!B234</f>
        <v>0</v>
      </c>
      <c r="D232" s="80">
        <f t="shared" si="12"/>
        <v>0</v>
      </c>
      <c r="E232" s="80">
        <f t="shared" si="13"/>
        <v>0</v>
      </c>
      <c r="F232" s="81">
        <f>Invoice!G234</f>
        <v>0</v>
      </c>
      <c r="G232" s="82">
        <f t="shared" si="14"/>
        <v>0</v>
      </c>
    </row>
    <row r="233" spans="1:7" s="79" customFormat="1" hidden="1">
      <c r="A233" s="95" t="str">
        <f>Invoice!F235</f>
        <v>first line keep open</v>
      </c>
      <c r="B233" s="77">
        <f>Invoice!C235</f>
        <v>0</v>
      </c>
      <c r="C233" s="78">
        <f>Invoice!B235</f>
        <v>0</v>
      </c>
      <c r="D233" s="80">
        <f t="shared" si="12"/>
        <v>0</v>
      </c>
      <c r="E233" s="80">
        <f t="shared" si="13"/>
        <v>0</v>
      </c>
      <c r="F233" s="81">
        <f>Invoice!G235</f>
        <v>0</v>
      </c>
      <c r="G233" s="82">
        <f t="shared" si="14"/>
        <v>0</v>
      </c>
    </row>
    <row r="234" spans="1:7" s="79" customFormat="1" hidden="1">
      <c r="A234" s="95" t="str">
        <f>Invoice!F236</f>
        <v>first line keep open</v>
      </c>
      <c r="B234" s="77">
        <f>Invoice!C236</f>
        <v>0</v>
      </c>
      <c r="C234" s="78">
        <f>Invoice!B236</f>
        <v>0</v>
      </c>
      <c r="D234" s="80">
        <f t="shared" si="12"/>
        <v>0</v>
      </c>
      <c r="E234" s="80">
        <f t="shared" si="13"/>
        <v>0</v>
      </c>
      <c r="F234" s="81">
        <f>Invoice!G236</f>
        <v>0</v>
      </c>
      <c r="G234" s="82">
        <f t="shared" si="14"/>
        <v>0</v>
      </c>
    </row>
    <row r="235" spans="1:7" s="79" customFormat="1" hidden="1">
      <c r="A235" s="95" t="str">
        <f>Invoice!F237</f>
        <v>first line keep open</v>
      </c>
      <c r="B235" s="77">
        <f>Invoice!C237</f>
        <v>0</v>
      </c>
      <c r="C235" s="78">
        <f>Invoice!B237</f>
        <v>0</v>
      </c>
      <c r="D235" s="80">
        <f t="shared" si="12"/>
        <v>0</v>
      </c>
      <c r="E235" s="80">
        <f t="shared" si="13"/>
        <v>0</v>
      </c>
      <c r="F235" s="81">
        <f>Invoice!G237</f>
        <v>0</v>
      </c>
      <c r="G235" s="82">
        <f t="shared" si="14"/>
        <v>0</v>
      </c>
    </row>
    <row r="236" spans="1:7" s="79" customFormat="1" hidden="1">
      <c r="A236" s="95" t="str">
        <f>Invoice!F238</f>
        <v>first line keep open</v>
      </c>
      <c r="B236" s="77">
        <f>Invoice!C238</f>
        <v>0</v>
      </c>
      <c r="C236" s="78">
        <f>Invoice!B238</f>
        <v>0</v>
      </c>
      <c r="D236" s="80">
        <f t="shared" si="12"/>
        <v>0</v>
      </c>
      <c r="E236" s="80">
        <f t="shared" si="13"/>
        <v>0</v>
      </c>
      <c r="F236" s="81">
        <f>Invoice!G238</f>
        <v>0</v>
      </c>
      <c r="G236" s="82">
        <f t="shared" si="14"/>
        <v>0</v>
      </c>
    </row>
    <row r="237" spans="1:7" s="79" customFormat="1" hidden="1">
      <c r="A237" s="95" t="str">
        <f>Invoice!F239</f>
        <v>first line keep open</v>
      </c>
      <c r="B237" s="77">
        <f>Invoice!C239</f>
        <v>0</v>
      </c>
      <c r="C237" s="78">
        <f>Invoice!B239</f>
        <v>0</v>
      </c>
      <c r="D237" s="80">
        <f t="shared" si="12"/>
        <v>0</v>
      </c>
      <c r="E237" s="80">
        <f t="shared" si="13"/>
        <v>0</v>
      </c>
      <c r="F237" s="81">
        <f>Invoice!G239</f>
        <v>0</v>
      </c>
      <c r="G237" s="82">
        <f t="shared" si="14"/>
        <v>0</v>
      </c>
    </row>
    <row r="238" spans="1:7" s="79" customFormat="1" hidden="1">
      <c r="A238" s="95" t="str">
        <f>Invoice!F240</f>
        <v>first line keep open</v>
      </c>
      <c r="B238" s="77">
        <f>Invoice!C240</f>
        <v>0</v>
      </c>
      <c r="C238" s="78">
        <f>Invoice!B240</f>
        <v>0</v>
      </c>
      <c r="D238" s="80">
        <f t="shared" si="12"/>
        <v>0</v>
      </c>
      <c r="E238" s="80">
        <f t="shared" si="13"/>
        <v>0</v>
      </c>
      <c r="F238" s="81">
        <f>Invoice!G240</f>
        <v>0</v>
      </c>
      <c r="G238" s="82">
        <f t="shared" si="14"/>
        <v>0</v>
      </c>
    </row>
    <row r="239" spans="1:7" s="79" customFormat="1" hidden="1">
      <c r="A239" s="95" t="str">
        <f>Invoice!F241</f>
        <v>first line keep open</v>
      </c>
      <c r="B239" s="77">
        <f>Invoice!C241</f>
        <v>0</v>
      </c>
      <c r="C239" s="78">
        <f>Invoice!B241</f>
        <v>0</v>
      </c>
      <c r="D239" s="80">
        <f t="shared" si="12"/>
        <v>0</v>
      </c>
      <c r="E239" s="80">
        <f t="shared" si="13"/>
        <v>0</v>
      </c>
      <c r="F239" s="81">
        <f>Invoice!G241</f>
        <v>0</v>
      </c>
      <c r="G239" s="82">
        <f t="shared" si="14"/>
        <v>0</v>
      </c>
    </row>
    <row r="240" spans="1:7" s="79" customFormat="1" hidden="1">
      <c r="A240" s="95" t="str">
        <f>Invoice!F242</f>
        <v>first line keep open</v>
      </c>
      <c r="B240" s="77">
        <f>Invoice!C242</f>
        <v>0</v>
      </c>
      <c r="C240" s="78">
        <f>Invoice!B242</f>
        <v>0</v>
      </c>
      <c r="D240" s="80">
        <f t="shared" si="12"/>
        <v>0</v>
      </c>
      <c r="E240" s="80">
        <f t="shared" si="13"/>
        <v>0</v>
      </c>
      <c r="F240" s="81">
        <f>Invoice!G242</f>
        <v>0</v>
      </c>
      <c r="G240" s="82">
        <f t="shared" si="14"/>
        <v>0</v>
      </c>
    </row>
    <row r="241" spans="1:7" s="79" customFormat="1" hidden="1">
      <c r="A241" s="95" t="str">
        <f>Invoice!F243</f>
        <v>first line keep open</v>
      </c>
      <c r="B241" s="77">
        <f>Invoice!C243</f>
        <v>0</v>
      </c>
      <c r="C241" s="78">
        <f>Invoice!B243</f>
        <v>0</v>
      </c>
      <c r="D241" s="80">
        <f t="shared" si="12"/>
        <v>0</v>
      </c>
      <c r="E241" s="80">
        <f t="shared" si="13"/>
        <v>0</v>
      </c>
      <c r="F241" s="81">
        <f>Invoice!G243</f>
        <v>0</v>
      </c>
      <c r="G241" s="82">
        <f t="shared" si="14"/>
        <v>0</v>
      </c>
    </row>
    <row r="242" spans="1:7" s="79" customFormat="1" hidden="1">
      <c r="A242" s="95" t="str">
        <f>Invoice!F244</f>
        <v>first line keep open</v>
      </c>
      <c r="B242" s="77">
        <f>Invoice!C244</f>
        <v>0</v>
      </c>
      <c r="C242" s="78">
        <f>Invoice!B244</f>
        <v>0</v>
      </c>
      <c r="D242" s="80">
        <f t="shared" si="12"/>
        <v>0</v>
      </c>
      <c r="E242" s="80">
        <f t="shared" si="13"/>
        <v>0</v>
      </c>
      <c r="F242" s="81">
        <f>Invoice!G244</f>
        <v>0</v>
      </c>
      <c r="G242" s="82">
        <f t="shared" si="14"/>
        <v>0</v>
      </c>
    </row>
    <row r="243" spans="1:7" s="79" customFormat="1" hidden="1">
      <c r="A243" s="95" t="str">
        <f>Invoice!F245</f>
        <v>first line keep open</v>
      </c>
      <c r="B243" s="77">
        <f>Invoice!C245</f>
        <v>0</v>
      </c>
      <c r="C243" s="78">
        <f>Invoice!B245</f>
        <v>0</v>
      </c>
      <c r="D243" s="80">
        <f t="shared" si="12"/>
        <v>0</v>
      </c>
      <c r="E243" s="80">
        <f t="shared" si="13"/>
        <v>0</v>
      </c>
      <c r="F243" s="81">
        <f>Invoice!G245</f>
        <v>0</v>
      </c>
      <c r="G243" s="82">
        <f t="shared" si="14"/>
        <v>0</v>
      </c>
    </row>
    <row r="244" spans="1:7" s="79" customFormat="1" hidden="1">
      <c r="A244" s="95" t="str">
        <f>Invoice!F246</f>
        <v>first line keep open</v>
      </c>
      <c r="B244" s="77">
        <f>Invoice!C246</f>
        <v>0</v>
      </c>
      <c r="C244" s="78">
        <f>Invoice!B246</f>
        <v>0</v>
      </c>
      <c r="D244" s="80">
        <f t="shared" si="12"/>
        <v>0</v>
      </c>
      <c r="E244" s="80">
        <f t="shared" si="13"/>
        <v>0</v>
      </c>
      <c r="F244" s="81">
        <f>Invoice!G246</f>
        <v>0</v>
      </c>
      <c r="G244" s="82">
        <f t="shared" si="14"/>
        <v>0</v>
      </c>
    </row>
    <row r="245" spans="1:7" s="79" customFormat="1" hidden="1">
      <c r="A245" s="95" t="str">
        <f>Invoice!F247</f>
        <v>first line keep open</v>
      </c>
      <c r="B245" s="77">
        <f>Invoice!C247</f>
        <v>0</v>
      </c>
      <c r="C245" s="78">
        <f>Invoice!B247</f>
        <v>0</v>
      </c>
      <c r="D245" s="80">
        <f t="shared" si="12"/>
        <v>0</v>
      </c>
      <c r="E245" s="80">
        <f t="shared" si="13"/>
        <v>0</v>
      </c>
      <c r="F245" s="81">
        <f>Invoice!G247</f>
        <v>0</v>
      </c>
      <c r="G245" s="82">
        <f t="shared" si="14"/>
        <v>0</v>
      </c>
    </row>
    <row r="246" spans="1:7" s="79" customFormat="1" hidden="1">
      <c r="A246" s="95" t="str">
        <f>Invoice!F248</f>
        <v>first line keep open</v>
      </c>
      <c r="B246" s="77">
        <f>Invoice!C248</f>
        <v>0</v>
      </c>
      <c r="C246" s="78">
        <f>Invoice!B248</f>
        <v>0</v>
      </c>
      <c r="D246" s="80">
        <f t="shared" si="12"/>
        <v>0</v>
      </c>
      <c r="E246" s="80">
        <f t="shared" si="13"/>
        <v>0</v>
      </c>
      <c r="F246" s="81">
        <f>Invoice!G248</f>
        <v>0</v>
      </c>
      <c r="G246" s="82">
        <f t="shared" si="14"/>
        <v>0</v>
      </c>
    </row>
    <row r="247" spans="1:7" s="79" customFormat="1" hidden="1">
      <c r="A247" s="95" t="str">
        <f>Invoice!F249</f>
        <v>first line keep open</v>
      </c>
      <c r="B247" s="77">
        <f>Invoice!C249</f>
        <v>0</v>
      </c>
      <c r="C247" s="78">
        <f>Invoice!B249</f>
        <v>0</v>
      </c>
      <c r="D247" s="80">
        <f t="shared" si="12"/>
        <v>0</v>
      </c>
      <c r="E247" s="80">
        <f t="shared" si="13"/>
        <v>0</v>
      </c>
      <c r="F247" s="81">
        <f>Invoice!G249</f>
        <v>0</v>
      </c>
      <c r="G247" s="82">
        <f t="shared" si="14"/>
        <v>0</v>
      </c>
    </row>
    <row r="248" spans="1:7" s="79" customFormat="1" hidden="1">
      <c r="A248" s="95" t="str">
        <f>Invoice!F250</f>
        <v>first line keep open</v>
      </c>
      <c r="B248" s="77">
        <f>Invoice!C250</f>
        <v>0</v>
      </c>
      <c r="C248" s="78">
        <f>Invoice!B250</f>
        <v>0</v>
      </c>
      <c r="D248" s="80">
        <f t="shared" si="12"/>
        <v>0</v>
      </c>
      <c r="E248" s="80">
        <f t="shared" si="13"/>
        <v>0</v>
      </c>
      <c r="F248" s="81">
        <f>Invoice!G250</f>
        <v>0</v>
      </c>
      <c r="G248" s="82">
        <f t="shared" si="14"/>
        <v>0</v>
      </c>
    </row>
    <row r="249" spans="1:7" s="79" customFormat="1" hidden="1">
      <c r="A249" s="95" t="str">
        <f>Invoice!F251</f>
        <v>first line keep open</v>
      </c>
      <c r="B249" s="77">
        <f>Invoice!C251</f>
        <v>0</v>
      </c>
      <c r="C249" s="78">
        <f>Invoice!B251</f>
        <v>0</v>
      </c>
      <c r="D249" s="80">
        <f t="shared" si="12"/>
        <v>0</v>
      </c>
      <c r="E249" s="80">
        <f t="shared" si="13"/>
        <v>0</v>
      </c>
      <c r="F249" s="81">
        <f>Invoice!G251</f>
        <v>0</v>
      </c>
      <c r="G249" s="82">
        <f t="shared" si="14"/>
        <v>0</v>
      </c>
    </row>
    <row r="250" spans="1:7" s="79" customFormat="1" hidden="1">
      <c r="A250" s="95" t="str">
        <f>Invoice!F252</f>
        <v>first line keep open</v>
      </c>
      <c r="B250" s="77">
        <f>Invoice!C252</f>
        <v>0</v>
      </c>
      <c r="C250" s="78">
        <f>Invoice!B252</f>
        <v>0</v>
      </c>
      <c r="D250" s="80">
        <f t="shared" si="12"/>
        <v>0</v>
      </c>
      <c r="E250" s="80">
        <f t="shared" si="13"/>
        <v>0</v>
      </c>
      <c r="F250" s="81">
        <f>Invoice!G252</f>
        <v>0</v>
      </c>
      <c r="G250" s="82">
        <f t="shared" si="14"/>
        <v>0</v>
      </c>
    </row>
    <row r="251" spans="1:7" s="79" customFormat="1" hidden="1">
      <c r="A251" s="95" t="str">
        <f>Invoice!F253</f>
        <v>first line keep open</v>
      </c>
      <c r="B251" s="77">
        <f>Invoice!C253</f>
        <v>0</v>
      </c>
      <c r="C251" s="78">
        <f>Invoice!B253</f>
        <v>0</v>
      </c>
      <c r="D251" s="80">
        <f t="shared" si="12"/>
        <v>0</v>
      </c>
      <c r="E251" s="80">
        <f t="shared" si="13"/>
        <v>0</v>
      </c>
      <c r="F251" s="81">
        <f>Invoice!G253</f>
        <v>0</v>
      </c>
      <c r="G251" s="82">
        <f t="shared" si="14"/>
        <v>0</v>
      </c>
    </row>
    <row r="252" spans="1:7" s="79" customFormat="1" hidden="1">
      <c r="A252" s="95" t="str">
        <f>Invoice!F254</f>
        <v>first line keep open</v>
      </c>
      <c r="B252" s="77">
        <f>Invoice!C254</f>
        <v>0</v>
      </c>
      <c r="C252" s="78">
        <f>Invoice!B254</f>
        <v>0</v>
      </c>
      <c r="D252" s="80">
        <f t="shared" si="12"/>
        <v>0</v>
      </c>
      <c r="E252" s="80">
        <f t="shared" si="13"/>
        <v>0</v>
      </c>
      <c r="F252" s="81">
        <f>Invoice!G254</f>
        <v>0</v>
      </c>
      <c r="G252" s="82">
        <f t="shared" si="14"/>
        <v>0</v>
      </c>
    </row>
    <row r="253" spans="1:7" s="79" customFormat="1" hidden="1">
      <c r="A253" s="95" t="str">
        <f>Invoice!F255</f>
        <v>first line keep open</v>
      </c>
      <c r="B253" s="77">
        <f>Invoice!C255</f>
        <v>0</v>
      </c>
      <c r="C253" s="78">
        <f>Invoice!B255</f>
        <v>0</v>
      </c>
      <c r="D253" s="80">
        <f t="shared" si="12"/>
        <v>0</v>
      </c>
      <c r="E253" s="80">
        <f t="shared" si="13"/>
        <v>0</v>
      </c>
      <c r="F253" s="81">
        <f>Invoice!G255</f>
        <v>0</v>
      </c>
      <c r="G253" s="82">
        <f t="shared" si="14"/>
        <v>0</v>
      </c>
    </row>
    <row r="254" spans="1:7" s="79" customFormat="1" hidden="1">
      <c r="A254" s="95" t="str">
        <f>Invoice!F256</f>
        <v>first line keep open</v>
      </c>
      <c r="B254" s="77">
        <f>Invoice!C256</f>
        <v>0</v>
      </c>
      <c r="C254" s="78">
        <f>Invoice!B256</f>
        <v>0</v>
      </c>
      <c r="D254" s="80">
        <f t="shared" si="12"/>
        <v>0</v>
      </c>
      <c r="E254" s="80">
        <f t="shared" si="13"/>
        <v>0</v>
      </c>
      <c r="F254" s="81">
        <f>Invoice!G256</f>
        <v>0</v>
      </c>
      <c r="G254" s="82">
        <f t="shared" si="14"/>
        <v>0</v>
      </c>
    </row>
    <row r="255" spans="1:7" s="79" customFormat="1" hidden="1">
      <c r="A255" s="95" t="str">
        <f>Invoice!F257</f>
        <v>first line keep open</v>
      </c>
      <c r="B255" s="77">
        <f>Invoice!C257</f>
        <v>0</v>
      </c>
      <c r="C255" s="78">
        <f>Invoice!B257</f>
        <v>0</v>
      </c>
      <c r="D255" s="80">
        <f t="shared" si="12"/>
        <v>0</v>
      </c>
      <c r="E255" s="80">
        <f t="shared" si="13"/>
        <v>0</v>
      </c>
      <c r="F255" s="81">
        <f>Invoice!G257</f>
        <v>0</v>
      </c>
      <c r="G255" s="82">
        <f t="shared" si="14"/>
        <v>0</v>
      </c>
    </row>
    <row r="256" spans="1:7" s="79" customFormat="1" hidden="1">
      <c r="A256" s="95" t="str">
        <f>Invoice!F258</f>
        <v>first line keep open</v>
      </c>
      <c r="B256" s="77">
        <f>Invoice!C258</f>
        <v>0</v>
      </c>
      <c r="C256" s="78">
        <f>Invoice!B258</f>
        <v>0</v>
      </c>
      <c r="D256" s="80">
        <f t="shared" si="12"/>
        <v>0</v>
      </c>
      <c r="E256" s="80">
        <f t="shared" si="13"/>
        <v>0</v>
      </c>
      <c r="F256" s="81">
        <f>Invoice!G258</f>
        <v>0</v>
      </c>
      <c r="G256" s="82">
        <f t="shared" si="14"/>
        <v>0</v>
      </c>
    </row>
    <row r="257" spans="1:7" s="79" customFormat="1" hidden="1">
      <c r="A257" s="95" t="str">
        <f>Invoice!F259</f>
        <v>first line keep open</v>
      </c>
      <c r="B257" s="77">
        <f>Invoice!C259</f>
        <v>0</v>
      </c>
      <c r="C257" s="78">
        <f>Invoice!B259</f>
        <v>0</v>
      </c>
      <c r="D257" s="80">
        <f t="shared" si="12"/>
        <v>0</v>
      </c>
      <c r="E257" s="80">
        <f t="shared" si="13"/>
        <v>0</v>
      </c>
      <c r="F257" s="81">
        <f>Invoice!G259</f>
        <v>0</v>
      </c>
      <c r="G257" s="82">
        <f t="shared" si="14"/>
        <v>0</v>
      </c>
    </row>
    <row r="258" spans="1:7" s="79" customFormat="1" hidden="1">
      <c r="A258" s="95" t="str">
        <f>Invoice!F260</f>
        <v>first line keep open</v>
      </c>
      <c r="B258" s="77">
        <f>Invoice!C260</f>
        <v>0</v>
      </c>
      <c r="C258" s="78">
        <f>Invoice!B260</f>
        <v>0</v>
      </c>
      <c r="D258" s="80">
        <f t="shared" si="12"/>
        <v>0</v>
      </c>
      <c r="E258" s="80">
        <f t="shared" si="13"/>
        <v>0</v>
      </c>
      <c r="F258" s="81">
        <f>Invoice!G260</f>
        <v>0</v>
      </c>
      <c r="G258" s="82">
        <f t="shared" si="14"/>
        <v>0</v>
      </c>
    </row>
    <row r="259" spans="1:7" s="79" customFormat="1" hidden="1">
      <c r="A259" s="95" t="str">
        <f>Invoice!F261</f>
        <v>first line keep open</v>
      </c>
      <c r="B259" s="77">
        <f>Invoice!C261</f>
        <v>0</v>
      </c>
      <c r="C259" s="78">
        <f>Invoice!B261</f>
        <v>0</v>
      </c>
      <c r="D259" s="80">
        <f t="shared" si="12"/>
        <v>0</v>
      </c>
      <c r="E259" s="80">
        <f t="shared" si="13"/>
        <v>0</v>
      </c>
      <c r="F259" s="81">
        <f>Invoice!G261</f>
        <v>0</v>
      </c>
      <c r="G259" s="82">
        <f t="shared" si="14"/>
        <v>0</v>
      </c>
    </row>
    <row r="260" spans="1:7" s="79" customFormat="1" hidden="1">
      <c r="A260" s="95" t="str">
        <f>Invoice!F262</f>
        <v>first line keep open</v>
      </c>
      <c r="B260" s="77">
        <f>Invoice!C262</f>
        <v>0</v>
      </c>
      <c r="C260" s="78">
        <f>Invoice!B262</f>
        <v>0</v>
      </c>
      <c r="D260" s="80">
        <f t="shared" si="12"/>
        <v>0</v>
      </c>
      <c r="E260" s="80">
        <f t="shared" si="13"/>
        <v>0</v>
      </c>
      <c r="F260" s="81">
        <f>Invoice!G262</f>
        <v>0</v>
      </c>
      <c r="G260" s="82">
        <f t="shared" si="14"/>
        <v>0</v>
      </c>
    </row>
    <row r="261" spans="1:7" s="79" customFormat="1" hidden="1">
      <c r="A261" s="95" t="str">
        <f>Invoice!F263</f>
        <v>first line keep open</v>
      </c>
      <c r="B261" s="77">
        <f>Invoice!C263</f>
        <v>0</v>
      </c>
      <c r="C261" s="78">
        <f>Invoice!B263</f>
        <v>0</v>
      </c>
      <c r="D261" s="80">
        <f t="shared" si="12"/>
        <v>0</v>
      </c>
      <c r="E261" s="80">
        <f t="shared" si="13"/>
        <v>0</v>
      </c>
      <c r="F261" s="81">
        <f>Invoice!G263</f>
        <v>0</v>
      </c>
      <c r="G261" s="82">
        <f t="shared" si="14"/>
        <v>0</v>
      </c>
    </row>
    <row r="262" spans="1:7" s="79" customFormat="1" hidden="1">
      <c r="A262" s="95" t="str">
        <f>Invoice!F264</f>
        <v>first line keep open</v>
      </c>
      <c r="B262" s="77">
        <f>Invoice!C264</f>
        <v>0</v>
      </c>
      <c r="C262" s="78">
        <f>Invoice!B264</f>
        <v>0</v>
      </c>
      <c r="D262" s="80">
        <f t="shared" si="12"/>
        <v>0</v>
      </c>
      <c r="E262" s="80">
        <f t="shared" si="13"/>
        <v>0</v>
      </c>
      <c r="F262" s="81">
        <f>Invoice!G264</f>
        <v>0</v>
      </c>
      <c r="G262" s="82">
        <f t="shared" si="14"/>
        <v>0</v>
      </c>
    </row>
    <row r="263" spans="1:7" s="79" customFormat="1" hidden="1">
      <c r="A263" s="95" t="str">
        <f>Invoice!F265</f>
        <v>first line keep open</v>
      </c>
      <c r="B263" s="77">
        <f>Invoice!C265</f>
        <v>0</v>
      </c>
      <c r="C263" s="78">
        <f>Invoice!B265</f>
        <v>0</v>
      </c>
      <c r="D263" s="80">
        <f t="shared" si="12"/>
        <v>0</v>
      </c>
      <c r="E263" s="80">
        <f t="shared" si="13"/>
        <v>0</v>
      </c>
      <c r="F263" s="81">
        <f>Invoice!G265</f>
        <v>0</v>
      </c>
      <c r="G263" s="82">
        <f t="shared" si="14"/>
        <v>0</v>
      </c>
    </row>
    <row r="264" spans="1:7" s="79" customFormat="1" hidden="1">
      <c r="A264" s="95" t="str">
        <f>Invoice!F266</f>
        <v>first line keep open</v>
      </c>
      <c r="B264" s="77">
        <f>Invoice!C266</f>
        <v>0</v>
      </c>
      <c r="C264" s="78">
        <f>Invoice!B266</f>
        <v>0</v>
      </c>
      <c r="D264" s="80">
        <f t="shared" si="12"/>
        <v>0</v>
      </c>
      <c r="E264" s="80">
        <f t="shared" si="13"/>
        <v>0</v>
      </c>
      <c r="F264" s="81">
        <f>Invoice!G266</f>
        <v>0</v>
      </c>
      <c r="G264" s="82">
        <f t="shared" si="14"/>
        <v>0</v>
      </c>
    </row>
    <row r="265" spans="1:7" s="79" customFormat="1" hidden="1">
      <c r="A265" s="95" t="str">
        <f>Invoice!F267</f>
        <v>first line keep open</v>
      </c>
      <c r="B265" s="77">
        <f>Invoice!C267</f>
        <v>0</v>
      </c>
      <c r="C265" s="78">
        <f>Invoice!B267</f>
        <v>0</v>
      </c>
      <c r="D265" s="80">
        <f t="shared" si="12"/>
        <v>0</v>
      </c>
      <c r="E265" s="80">
        <f t="shared" si="13"/>
        <v>0</v>
      </c>
      <c r="F265" s="81">
        <f>Invoice!G267</f>
        <v>0</v>
      </c>
      <c r="G265" s="82">
        <f t="shared" si="14"/>
        <v>0</v>
      </c>
    </row>
    <row r="266" spans="1:7" s="79" customFormat="1" hidden="1">
      <c r="A266" s="95" t="str">
        <f>Invoice!F268</f>
        <v>first line keep open</v>
      </c>
      <c r="B266" s="77">
        <f>Invoice!C268</f>
        <v>0</v>
      </c>
      <c r="C266" s="78">
        <f>Invoice!B268</f>
        <v>0</v>
      </c>
      <c r="D266" s="80">
        <f t="shared" si="12"/>
        <v>0</v>
      </c>
      <c r="E266" s="80">
        <f t="shared" si="13"/>
        <v>0</v>
      </c>
      <c r="F266" s="81">
        <f>Invoice!G268</f>
        <v>0</v>
      </c>
      <c r="G266" s="82">
        <f t="shared" si="14"/>
        <v>0</v>
      </c>
    </row>
    <row r="267" spans="1:7" s="79" customFormat="1" hidden="1">
      <c r="A267" s="95" t="str">
        <f>Invoice!F269</f>
        <v>first line keep open</v>
      </c>
      <c r="B267" s="77">
        <f>Invoice!C269</f>
        <v>0</v>
      </c>
      <c r="C267" s="78">
        <f>Invoice!B269</f>
        <v>0</v>
      </c>
      <c r="D267" s="80">
        <f t="shared" si="12"/>
        <v>0</v>
      </c>
      <c r="E267" s="80">
        <f t="shared" si="13"/>
        <v>0</v>
      </c>
      <c r="F267" s="81">
        <f>Invoice!G269</f>
        <v>0</v>
      </c>
      <c r="G267" s="82">
        <f t="shared" si="14"/>
        <v>0</v>
      </c>
    </row>
    <row r="268" spans="1:7" s="79" customFormat="1" hidden="1">
      <c r="A268" s="95" t="str">
        <f>Invoice!F270</f>
        <v>first line keep open</v>
      </c>
      <c r="B268" s="77">
        <f>Invoice!C270</f>
        <v>0</v>
      </c>
      <c r="C268" s="78">
        <f>Invoice!B270</f>
        <v>0</v>
      </c>
      <c r="D268" s="80">
        <f t="shared" si="12"/>
        <v>0</v>
      </c>
      <c r="E268" s="80">
        <f t="shared" si="13"/>
        <v>0</v>
      </c>
      <c r="F268" s="81">
        <f>Invoice!G270</f>
        <v>0</v>
      </c>
      <c r="G268" s="82">
        <f t="shared" si="14"/>
        <v>0</v>
      </c>
    </row>
    <row r="269" spans="1:7" s="79" customFormat="1" hidden="1">
      <c r="A269" s="95" t="str">
        <f>Invoice!F271</f>
        <v>first line keep open</v>
      </c>
      <c r="B269" s="77">
        <f>Invoice!C271</f>
        <v>0</v>
      </c>
      <c r="C269" s="78">
        <f>Invoice!B271</f>
        <v>0</v>
      </c>
      <c r="D269" s="80">
        <f t="shared" si="12"/>
        <v>0</v>
      </c>
      <c r="E269" s="80">
        <f t="shared" si="13"/>
        <v>0</v>
      </c>
      <c r="F269" s="81">
        <f>Invoice!G271</f>
        <v>0</v>
      </c>
      <c r="G269" s="82">
        <f t="shared" si="14"/>
        <v>0</v>
      </c>
    </row>
    <row r="270" spans="1:7" s="79" customFormat="1" hidden="1">
      <c r="A270" s="95" t="str">
        <f>Invoice!F272</f>
        <v>first line keep open</v>
      </c>
      <c r="B270" s="77">
        <f>Invoice!C272</f>
        <v>0</v>
      </c>
      <c r="C270" s="78">
        <f>Invoice!B272</f>
        <v>0</v>
      </c>
      <c r="D270" s="80">
        <f t="shared" si="12"/>
        <v>0</v>
      </c>
      <c r="E270" s="80">
        <f t="shared" si="13"/>
        <v>0</v>
      </c>
      <c r="F270" s="81">
        <f>Invoice!G272</f>
        <v>0</v>
      </c>
      <c r="G270" s="82">
        <f t="shared" si="14"/>
        <v>0</v>
      </c>
    </row>
    <row r="271" spans="1:7" s="79" customFormat="1" hidden="1">
      <c r="A271" s="95" t="str">
        <f>Invoice!F273</f>
        <v>first line keep open</v>
      </c>
      <c r="B271" s="77">
        <f>Invoice!C273</f>
        <v>0</v>
      </c>
      <c r="C271" s="78">
        <f>Invoice!B273</f>
        <v>0</v>
      </c>
      <c r="D271" s="80">
        <f t="shared" si="12"/>
        <v>0</v>
      </c>
      <c r="E271" s="80">
        <f t="shared" si="13"/>
        <v>0</v>
      </c>
      <c r="F271" s="81">
        <f>Invoice!G273</f>
        <v>0</v>
      </c>
      <c r="G271" s="82">
        <f t="shared" si="14"/>
        <v>0</v>
      </c>
    </row>
    <row r="272" spans="1:7" s="79" customFormat="1" hidden="1">
      <c r="A272" s="95" t="str">
        <f>Invoice!F274</f>
        <v>first line keep open</v>
      </c>
      <c r="B272" s="77">
        <f>Invoice!C274</f>
        <v>0</v>
      </c>
      <c r="C272" s="78">
        <f>Invoice!B274</f>
        <v>0</v>
      </c>
      <c r="D272" s="80">
        <f t="shared" si="12"/>
        <v>0</v>
      </c>
      <c r="E272" s="80">
        <f t="shared" si="13"/>
        <v>0</v>
      </c>
      <c r="F272" s="81">
        <f>Invoice!G274</f>
        <v>0</v>
      </c>
      <c r="G272" s="82">
        <f t="shared" si="14"/>
        <v>0</v>
      </c>
    </row>
    <row r="273" spans="1:7" s="79" customFormat="1" hidden="1">
      <c r="A273" s="95" t="str">
        <f>Invoice!F275</f>
        <v>first line keep open</v>
      </c>
      <c r="B273" s="77">
        <f>Invoice!C275</f>
        <v>0</v>
      </c>
      <c r="C273" s="78">
        <f>Invoice!B275</f>
        <v>0</v>
      </c>
      <c r="D273" s="80">
        <f t="shared" si="12"/>
        <v>0</v>
      </c>
      <c r="E273" s="80">
        <f t="shared" si="13"/>
        <v>0</v>
      </c>
      <c r="F273" s="81">
        <f>Invoice!G275</f>
        <v>0</v>
      </c>
      <c r="G273" s="82">
        <f t="shared" si="14"/>
        <v>0</v>
      </c>
    </row>
    <row r="274" spans="1:7" s="79" customFormat="1" hidden="1">
      <c r="A274" s="95" t="str">
        <f>Invoice!F276</f>
        <v>first line keep open</v>
      </c>
      <c r="B274" s="77">
        <f>Invoice!C276</f>
        <v>0</v>
      </c>
      <c r="C274" s="78">
        <f>Invoice!B276</f>
        <v>0</v>
      </c>
      <c r="D274" s="80">
        <f t="shared" si="12"/>
        <v>0</v>
      </c>
      <c r="E274" s="80">
        <f t="shared" si="13"/>
        <v>0</v>
      </c>
      <c r="F274" s="81">
        <f>Invoice!G276</f>
        <v>0</v>
      </c>
      <c r="G274" s="82">
        <f t="shared" si="14"/>
        <v>0</v>
      </c>
    </row>
    <row r="275" spans="1:7" s="79" customFormat="1" hidden="1">
      <c r="A275" s="95" t="str">
        <f>Invoice!F277</f>
        <v>first line keep open</v>
      </c>
      <c r="B275" s="77">
        <f>Invoice!C277</f>
        <v>0</v>
      </c>
      <c r="C275" s="78">
        <f>Invoice!B277</f>
        <v>0</v>
      </c>
      <c r="D275" s="80">
        <f t="shared" si="12"/>
        <v>0</v>
      </c>
      <c r="E275" s="80">
        <f t="shared" si="13"/>
        <v>0</v>
      </c>
      <c r="F275" s="81">
        <f>Invoice!G277</f>
        <v>0</v>
      </c>
      <c r="G275" s="82">
        <f t="shared" si="14"/>
        <v>0</v>
      </c>
    </row>
    <row r="276" spans="1:7" s="79" customFormat="1" hidden="1">
      <c r="A276" s="95" t="str">
        <f>Invoice!F278</f>
        <v>first line keep open</v>
      </c>
      <c r="B276" s="77">
        <f>Invoice!C278</f>
        <v>0</v>
      </c>
      <c r="C276" s="78">
        <f>Invoice!B278</f>
        <v>0</v>
      </c>
      <c r="D276" s="80">
        <f t="shared" si="12"/>
        <v>0</v>
      </c>
      <c r="E276" s="80">
        <f t="shared" si="13"/>
        <v>0</v>
      </c>
      <c r="F276" s="81">
        <f>Invoice!G278</f>
        <v>0</v>
      </c>
      <c r="G276" s="82">
        <f t="shared" si="14"/>
        <v>0</v>
      </c>
    </row>
    <row r="277" spans="1:7" s="79" customFormat="1" hidden="1">
      <c r="A277" s="95" t="str">
        <f>Invoice!F279</f>
        <v>first line keep open</v>
      </c>
      <c r="B277" s="77">
        <f>Invoice!C279</f>
        <v>0</v>
      </c>
      <c r="C277" s="78">
        <f>Invoice!B279</f>
        <v>0</v>
      </c>
      <c r="D277" s="80">
        <f t="shared" si="12"/>
        <v>0</v>
      </c>
      <c r="E277" s="80">
        <f t="shared" si="13"/>
        <v>0</v>
      </c>
      <c r="F277" s="81">
        <f>Invoice!G279</f>
        <v>0</v>
      </c>
      <c r="G277" s="82">
        <f t="shared" si="14"/>
        <v>0</v>
      </c>
    </row>
    <row r="278" spans="1:7" s="79" customFormat="1" hidden="1">
      <c r="A278" s="95" t="str">
        <f>Invoice!F280</f>
        <v>first line keep open</v>
      </c>
      <c r="B278" s="77">
        <f>Invoice!C280</f>
        <v>0</v>
      </c>
      <c r="C278" s="78">
        <f>Invoice!B280</f>
        <v>0</v>
      </c>
      <c r="D278" s="80">
        <f t="shared" si="12"/>
        <v>0</v>
      </c>
      <c r="E278" s="80">
        <f t="shared" si="13"/>
        <v>0</v>
      </c>
      <c r="F278" s="81">
        <f>Invoice!G280</f>
        <v>0</v>
      </c>
      <c r="G278" s="82">
        <f t="shared" si="14"/>
        <v>0</v>
      </c>
    </row>
    <row r="279" spans="1:7" s="79" customFormat="1" hidden="1">
      <c r="A279" s="95" t="str">
        <f>Invoice!F281</f>
        <v>first line keep open</v>
      </c>
      <c r="B279" s="77">
        <f>Invoice!C281</f>
        <v>0</v>
      </c>
      <c r="C279" s="78">
        <f>Invoice!B281</f>
        <v>0</v>
      </c>
      <c r="D279" s="80">
        <f t="shared" si="12"/>
        <v>0</v>
      </c>
      <c r="E279" s="80">
        <f t="shared" si="13"/>
        <v>0</v>
      </c>
      <c r="F279" s="81">
        <f>Invoice!G281</f>
        <v>0</v>
      </c>
      <c r="G279" s="82">
        <f t="shared" si="14"/>
        <v>0</v>
      </c>
    </row>
    <row r="280" spans="1:7" s="79" customFormat="1" hidden="1">
      <c r="A280" s="95" t="str">
        <f>Invoice!F282</f>
        <v>first line keep open</v>
      </c>
      <c r="B280" s="77">
        <f>Invoice!C282</f>
        <v>0</v>
      </c>
      <c r="C280" s="78">
        <f>Invoice!B282</f>
        <v>0</v>
      </c>
      <c r="D280" s="80">
        <f t="shared" si="12"/>
        <v>0</v>
      </c>
      <c r="E280" s="80">
        <f t="shared" si="13"/>
        <v>0</v>
      </c>
      <c r="F280" s="81">
        <f>Invoice!G282</f>
        <v>0</v>
      </c>
      <c r="G280" s="82">
        <f t="shared" si="14"/>
        <v>0</v>
      </c>
    </row>
    <row r="281" spans="1:7" s="79" customFormat="1" hidden="1">
      <c r="A281" s="95" t="str">
        <f>Invoice!F283</f>
        <v>first line keep open</v>
      </c>
      <c r="B281" s="77">
        <f>Invoice!C283</f>
        <v>0</v>
      </c>
      <c r="C281" s="78">
        <f>Invoice!B283</f>
        <v>0</v>
      </c>
      <c r="D281" s="80">
        <f t="shared" si="12"/>
        <v>0</v>
      </c>
      <c r="E281" s="80">
        <f t="shared" si="13"/>
        <v>0</v>
      </c>
      <c r="F281" s="81">
        <f>Invoice!G283</f>
        <v>0</v>
      </c>
      <c r="G281" s="82">
        <f t="shared" si="14"/>
        <v>0</v>
      </c>
    </row>
    <row r="282" spans="1:7" s="79" customFormat="1" hidden="1">
      <c r="A282" s="95" t="str">
        <f>Invoice!F284</f>
        <v>first line keep open</v>
      </c>
      <c r="B282" s="77">
        <f>Invoice!C284</f>
        <v>0</v>
      </c>
      <c r="C282" s="78">
        <f>Invoice!B284</f>
        <v>0</v>
      </c>
      <c r="D282" s="80">
        <f t="shared" si="12"/>
        <v>0</v>
      </c>
      <c r="E282" s="80">
        <f t="shared" si="13"/>
        <v>0</v>
      </c>
      <c r="F282" s="81">
        <f>Invoice!G284</f>
        <v>0</v>
      </c>
      <c r="G282" s="82">
        <f t="shared" si="14"/>
        <v>0</v>
      </c>
    </row>
    <row r="283" spans="1:7" s="79" customFormat="1" hidden="1">
      <c r="A283" s="95" t="str">
        <f>Invoice!F285</f>
        <v>first line keep open</v>
      </c>
      <c r="B283" s="77">
        <f>Invoice!C285</f>
        <v>0</v>
      </c>
      <c r="C283" s="78">
        <f>Invoice!B285</f>
        <v>0</v>
      </c>
      <c r="D283" s="80">
        <f t="shared" si="12"/>
        <v>0</v>
      </c>
      <c r="E283" s="80">
        <f t="shared" si="13"/>
        <v>0</v>
      </c>
      <c r="F283" s="81">
        <f>Invoice!G285</f>
        <v>0</v>
      </c>
      <c r="G283" s="82">
        <f t="shared" si="14"/>
        <v>0</v>
      </c>
    </row>
    <row r="284" spans="1:7" s="79" customFormat="1" hidden="1">
      <c r="A284" s="95" t="str">
        <f>Invoice!F286</f>
        <v>first line keep open</v>
      </c>
      <c r="B284" s="77">
        <f>Invoice!C286</f>
        <v>0</v>
      </c>
      <c r="C284" s="78">
        <f>Invoice!B286</f>
        <v>0</v>
      </c>
      <c r="D284" s="80">
        <f t="shared" si="12"/>
        <v>0</v>
      </c>
      <c r="E284" s="80">
        <f t="shared" si="13"/>
        <v>0</v>
      </c>
      <c r="F284" s="81">
        <f>Invoice!G286</f>
        <v>0</v>
      </c>
      <c r="G284" s="82">
        <f t="shared" si="14"/>
        <v>0</v>
      </c>
    </row>
    <row r="285" spans="1:7" s="79" customFormat="1" hidden="1">
      <c r="A285" s="95" t="str">
        <f>Invoice!F287</f>
        <v>first line keep open</v>
      </c>
      <c r="B285" s="77">
        <f>Invoice!C287</f>
        <v>0</v>
      </c>
      <c r="C285" s="78">
        <f>Invoice!B287</f>
        <v>0</v>
      </c>
      <c r="D285" s="80">
        <f t="shared" si="12"/>
        <v>0</v>
      </c>
      <c r="E285" s="80">
        <f t="shared" si="13"/>
        <v>0</v>
      </c>
      <c r="F285" s="81">
        <f>Invoice!G287</f>
        <v>0</v>
      </c>
      <c r="G285" s="82">
        <f t="shared" si="14"/>
        <v>0</v>
      </c>
    </row>
    <row r="286" spans="1:7" s="79" customFormat="1" hidden="1">
      <c r="A286" s="95" t="str">
        <f>Invoice!F288</f>
        <v>first line keep open</v>
      </c>
      <c r="B286" s="77">
        <f>Invoice!C288</f>
        <v>0</v>
      </c>
      <c r="C286" s="78">
        <f>Invoice!B288</f>
        <v>0</v>
      </c>
      <c r="D286" s="80">
        <f t="shared" si="12"/>
        <v>0</v>
      </c>
      <c r="E286" s="80">
        <f t="shared" si="13"/>
        <v>0</v>
      </c>
      <c r="F286" s="81">
        <f>Invoice!G288</f>
        <v>0</v>
      </c>
      <c r="G286" s="82">
        <f t="shared" si="14"/>
        <v>0</v>
      </c>
    </row>
    <row r="287" spans="1:7" s="79" customFormat="1" hidden="1">
      <c r="A287" s="95" t="str">
        <f>Invoice!F289</f>
        <v>first line keep open</v>
      </c>
      <c r="B287" s="77">
        <f>Invoice!C289</f>
        <v>0</v>
      </c>
      <c r="C287" s="78">
        <f>Invoice!B289</f>
        <v>0</v>
      </c>
      <c r="D287" s="80">
        <f t="shared" si="12"/>
        <v>0</v>
      </c>
      <c r="E287" s="80">
        <f t="shared" si="13"/>
        <v>0</v>
      </c>
      <c r="F287" s="81">
        <f>Invoice!G289</f>
        <v>0</v>
      </c>
      <c r="G287" s="82">
        <f t="shared" si="14"/>
        <v>0</v>
      </c>
    </row>
    <row r="288" spans="1:7" s="79" customFormat="1" hidden="1">
      <c r="A288" s="95" t="str">
        <f>Invoice!F290</f>
        <v>first line keep open</v>
      </c>
      <c r="B288" s="77">
        <f>Invoice!C290</f>
        <v>0</v>
      </c>
      <c r="C288" s="78">
        <f>Invoice!B290</f>
        <v>0</v>
      </c>
      <c r="D288" s="80">
        <f t="shared" si="12"/>
        <v>0</v>
      </c>
      <c r="E288" s="80">
        <f t="shared" si="13"/>
        <v>0</v>
      </c>
      <c r="F288" s="81">
        <f>Invoice!G290</f>
        <v>0</v>
      </c>
      <c r="G288" s="82">
        <f t="shared" si="14"/>
        <v>0</v>
      </c>
    </row>
    <row r="289" spans="1:7" s="79" customFormat="1" hidden="1">
      <c r="A289" s="95" t="str">
        <f>Invoice!F291</f>
        <v>first line keep open</v>
      </c>
      <c r="B289" s="77">
        <f>Invoice!C291</f>
        <v>0</v>
      </c>
      <c r="C289" s="78">
        <f>Invoice!B291</f>
        <v>0</v>
      </c>
      <c r="D289" s="80">
        <f t="shared" si="12"/>
        <v>0</v>
      </c>
      <c r="E289" s="80">
        <f t="shared" si="13"/>
        <v>0</v>
      </c>
      <c r="F289" s="81">
        <f>Invoice!G291</f>
        <v>0</v>
      </c>
      <c r="G289" s="82">
        <f t="shared" si="14"/>
        <v>0</v>
      </c>
    </row>
    <row r="290" spans="1:7" s="79" customFormat="1" hidden="1">
      <c r="A290" s="95" t="str">
        <f>Invoice!F292</f>
        <v>first line keep open</v>
      </c>
      <c r="B290" s="77">
        <f>Invoice!C292</f>
        <v>0</v>
      </c>
      <c r="C290" s="78">
        <f>Invoice!B292</f>
        <v>0</v>
      </c>
      <c r="D290" s="80">
        <f t="shared" si="12"/>
        <v>0</v>
      </c>
      <c r="E290" s="80">
        <f t="shared" si="13"/>
        <v>0</v>
      </c>
      <c r="F290" s="81">
        <f>Invoice!G292</f>
        <v>0</v>
      </c>
      <c r="G290" s="82">
        <f t="shared" si="14"/>
        <v>0</v>
      </c>
    </row>
    <row r="291" spans="1:7" s="79" customFormat="1" hidden="1">
      <c r="A291" s="95" t="str">
        <f>Invoice!F293</f>
        <v>first line keep open</v>
      </c>
      <c r="B291" s="77">
        <f>Invoice!C293</f>
        <v>0</v>
      </c>
      <c r="C291" s="78">
        <f>Invoice!B293</f>
        <v>0</v>
      </c>
      <c r="D291" s="80">
        <f t="shared" si="12"/>
        <v>0</v>
      </c>
      <c r="E291" s="80">
        <f t="shared" si="13"/>
        <v>0</v>
      </c>
      <c r="F291" s="81">
        <f>Invoice!G293</f>
        <v>0</v>
      </c>
      <c r="G291" s="82">
        <f t="shared" si="14"/>
        <v>0</v>
      </c>
    </row>
    <row r="292" spans="1:7" s="79" customFormat="1" hidden="1">
      <c r="A292" s="95" t="str">
        <f>Invoice!F294</f>
        <v>first line keep open</v>
      </c>
      <c r="B292" s="77">
        <f>Invoice!C294</f>
        <v>0</v>
      </c>
      <c r="C292" s="78">
        <f>Invoice!B294</f>
        <v>0</v>
      </c>
      <c r="D292" s="80">
        <f t="shared" si="12"/>
        <v>0</v>
      </c>
      <c r="E292" s="80">
        <f t="shared" si="13"/>
        <v>0</v>
      </c>
      <c r="F292" s="81">
        <f>Invoice!G294</f>
        <v>0</v>
      </c>
      <c r="G292" s="82">
        <f t="shared" si="14"/>
        <v>0</v>
      </c>
    </row>
    <row r="293" spans="1:7" s="79" customFormat="1" hidden="1">
      <c r="A293" s="95" t="str">
        <f>Invoice!F295</f>
        <v>first line keep open</v>
      </c>
      <c r="B293" s="77">
        <f>Invoice!C295</f>
        <v>0</v>
      </c>
      <c r="C293" s="78">
        <f>Invoice!B295</f>
        <v>0</v>
      </c>
      <c r="D293" s="80">
        <f t="shared" ref="D293:D356" si="15">F293/$D$14</f>
        <v>0</v>
      </c>
      <c r="E293" s="80">
        <f t="shared" ref="E293:E356" si="16">G293/$D$14</f>
        <v>0</v>
      </c>
      <c r="F293" s="81">
        <f>Invoice!G295</f>
        <v>0</v>
      </c>
      <c r="G293" s="82">
        <f t="shared" ref="G293:G356" si="17">C293*F293</f>
        <v>0</v>
      </c>
    </row>
    <row r="294" spans="1:7" s="79" customFormat="1" hidden="1">
      <c r="A294" s="95" t="str">
        <f>Invoice!F296</f>
        <v>first line keep open</v>
      </c>
      <c r="B294" s="77">
        <f>Invoice!C296</f>
        <v>0</v>
      </c>
      <c r="C294" s="78">
        <f>Invoice!B296</f>
        <v>0</v>
      </c>
      <c r="D294" s="80">
        <f t="shared" si="15"/>
        <v>0</v>
      </c>
      <c r="E294" s="80">
        <f t="shared" si="16"/>
        <v>0</v>
      </c>
      <c r="F294" s="81">
        <f>Invoice!G296</f>
        <v>0</v>
      </c>
      <c r="G294" s="82">
        <f t="shared" si="17"/>
        <v>0</v>
      </c>
    </row>
    <row r="295" spans="1:7" s="79" customFormat="1" hidden="1">
      <c r="A295" s="95" t="str">
        <f>Invoice!F297</f>
        <v>first line keep open</v>
      </c>
      <c r="B295" s="77">
        <f>Invoice!C297</f>
        <v>0</v>
      </c>
      <c r="C295" s="78">
        <f>Invoice!B297</f>
        <v>0</v>
      </c>
      <c r="D295" s="80">
        <f t="shared" si="15"/>
        <v>0</v>
      </c>
      <c r="E295" s="80">
        <f t="shared" si="16"/>
        <v>0</v>
      </c>
      <c r="F295" s="81">
        <f>Invoice!G297</f>
        <v>0</v>
      </c>
      <c r="G295" s="82">
        <f t="shared" si="17"/>
        <v>0</v>
      </c>
    </row>
    <row r="296" spans="1:7" s="79" customFormat="1" hidden="1">
      <c r="A296" s="95" t="str">
        <f>Invoice!F298</f>
        <v>first line keep open</v>
      </c>
      <c r="B296" s="77">
        <f>Invoice!C298</f>
        <v>0</v>
      </c>
      <c r="C296" s="78">
        <f>Invoice!B298</f>
        <v>0</v>
      </c>
      <c r="D296" s="80">
        <f t="shared" si="15"/>
        <v>0</v>
      </c>
      <c r="E296" s="80">
        <f t="shared" si="16"/>
        <v>0</v>
      </c>
      <c r="F296" s="81">
        <f>Invoice!G298</f>
        <v>0</v>
      </c>
      <c r="G296" s="82">
        <f t="shared" si="17"/>
        <v>0</v>
      </c>
    </row>
    <row r="297" spans="1:7" s="79" customFormat="1" hidden="1">
      <c r="A297" s="95" t="str">
        <f>Invoice!F299</f>
        <v>first line keep open</v>
      </c>
      <c r="B297" s="77">
        <f>Invoice!C299</f>
        <v>0</v>
      </c>
      <c r="C297" s="78">
        <f>Invoice!B299</f>
        <v>0</v>
      </c>
      <c r="D297" s="80">
        <f t="shared" si="15"/>
        <v>0</v>
      </c>
      <c r="E297" s="80">
        <f t="shared" si="16"/>
        <v>0</v>
      </c>
      <c r="F297" s="81">
        <f>Invoice!G299</f>
        <v>0</v>
      </c>
      <c r="G297" s="82">
        <f t="shared" si="17"/>
        <v>0</v>
      </c>
    </row>
    <row r="298" spans="1:7" s="79" customFormat="1" hidden="1">
      <c r="A298" s="95" t="str">
        <f>Invoice!F300</f>
        <v>first line keep open</v>
      </c>
      <c r="B298" s="77">
        <f>Invoice!C300</f>
        <v>0</v>
      </c>
      <c r="C298" s="78">
        <f>Invoice!B300</f>
        <v>0</v>
      </c>
      <c r="D298" s="80">
        <f t="shared" si="15"/>
        <v>0</v>
      </c>
      <c r="E298" s="80">
        <f t="shared" si="16"/>
        <v>0</v>
      </c>
      <c r="F298" s="81">
        <f>Invoice!G300</f>
        <v>0</v>
      </c>
      <c r="G298" s="82">
        <f t="shared" si="17"/>
        <v>0</v>
      </c>
    </row>
    <row r="299" spans="1:7" s="79" customFormat="1" hidden="1">
      <c r="A299" s="95" t="str">
        <f>Invoice!F301</f>
        <v>first line keep open</v>
      </c>
      <c r="B299" s="77">
        <f>Invoice!C301</f>
        <v>0</v>
      </c>
      <c r="C299" s="78">
        <f>Invoice!B301</f>
        <v>0</v>
      </c>
      <c r="D299" s="80">
        <f t="shared" si="15"/>
        <v>0</v>
      </c>
      <c r="E299" s="80">
        <f t="shared" si="16"/>
        <v>0</v>
      </c>
      <c r="F299" s="81">
        <f>Invoice!G301</f>
        <v>0</v>
      </c>
      <c r="G299" s="82">
        <f t="shared" si="17"/>
        <v>0</v>
      </c>
    </row>
    <row r="300" spans="1:7" s="79" customFormat="1" hidden="1">
      <c r="A300" s="95" t="str">
        <f>Invoice!F302</f>
        <v>first line keep open</v>
      </c>
      <c r="B300" s="77">
        <f>Invoice!C302</f>
        <v>0</v>
      </c>
      <c r="C300" s="78">
        <f>Invoice!B302</f>
        <v>0</v>
      </c>
      <c r="D300" s="80">
        <f t="shared" si="15"/>
        <v>0</v>
      </c>
      <c r="E300" s="80">
        <f t="shared" si="16"/>
        <v>0</v>
      </c>
      <c r="F300" s="81">
        <f>Invoice!G302</f>
        <v>0</v>
      </c>
      <c r="G300" s="82">
        <f t="shared" si="17"/>
        <v>0</v>
      </c>
    </row>
    <row r="301" spans="1:7" s="79" customFormat="1" hidden="1">
      <c r="A301" s="95" t="str">
        <f>Invoice!F303</f>
        <v>first line keep open</v>
      </c>
      <c r="B301" s="77">
        <f>Invoice!C303</f>
        <v>0</v>
      </c>
      <c r="C301" s="78">
        <f>Invoice!B303</f>
        <v>0</v>
      </c>
      <c r="D301" s="80">
        <f t="shared" si="15"/>
        <v>0</v>
      </c>
      <c r="E301" s="80">
        <f t="shared" si="16"/>
        <v>0</v>
      </c>
      <c r="F301" s="81">
        <f>Invoice!G303</f>
        <v>0</v>
      </c>
      <c r="G301" s="82">
        <f t="shared" si="17"/>
        <v>0</v>
      </c>
    </row>
    <row r="302" spans="1:7" s="79" customFormat="1" hidden="1">
      <c r="A302" s="95" t="str">
        <f>Invoice!F304</f>
        <v>first line keep open</v>
      </c>
      <c r="B302" s="77">
        <f>Invoice!C304</f>
        <v>0</v>
      </c>
      <c r="C302" s="78">
        <f>Invoice!B304</f>
        <v>0</v>
      </c>
      <c r="D302" s="80">
        <f t="shared" si="15"/>
        <v>0</v>
      </c>
      <c r="E302" s="80">
        <f t="shared" si="16"/>
        <v>0</v>
      </c>
      <c r="F302" s="81">
        <f>Invoice!G304</f>
        <v>0</v>
      </c>
      <c r="G302" s="82">
        <f t="shared" si="17"/>
        <v>0</v>
      </c>
    </row>
    <row r="303" spans="1:7" s="79" customFormat="1" hidden="1">
      <c r="A303" s="95" t="str">
        <f>Invoice!F305</f>
        <v>first line keep open</v>
      </c>
      <c r="B303" s="77">
        <f>Invoice!C305</f>
        <v>0</v>
      </c>
      <c r="C303" s="78">
        <f>Invoice!B305</f>
        <v>0</v>
      </c>
      <c r="D303" s="80">
        <f t="shared" si="15"/>
        <v>0</v>
      </c>
      <c r="E303" s="80">
        <f t="shared" si="16"/>
        <v>0</v>
      </c>
      <c r="F303" s="81">
        <f>Invoice!G305</f>
        <v>0</v>
      </c>
      <c r="G303" s="82">
        <f t="shared" si="17"/>
        <v>0</v>
      </c>
    </row>
    <row r="304" spans="1:7" s="79" customFormat="1" hidden="1">
      <c r="A304" s="95" t="str">
        <f>Invoice!F306</f>
        <v>first line keep open</v>
      </c>
      <c r="B304" s="77">
        <f>Invoice!C306</f>
        <v>0</v>
      </c>
      <c r="C304" s="78">
        <f>Invoice!B306</f>
        <v>0</v>
      </c>
      <c r="D304" s="80">
        <f t="shared" si="15"/>
        <v>0</v>
      </c>
      <c r="E304" s="80">
        <f t="shared" si="16"/>
        <v>0</v>
      </c>
      <c r="F304" s="81">
        <f>Invoice!G306</f>
        <v>0</v>
      </c>
      <c r="G304" s="82">
        <f t="shared" si="17"/>
        <v>0</v>
      </c>
    </row>
    <row r="305" spans="1:7" s="79" customFormat="1" hidden="1">
      <c r="A305" s="95" t="str">
        <f>Invoice!F307</f>
        <v>first line keep open</v>
      </c>
      <c r="B305" s="77">
        <f>Invoice!C307</f>
        <v>0</v>
      </c>
      <c r="C305" s="78">
        <f>Invoice!B307</f>
        <v>0</v>
      </c>
      <c r="D305" s="80">
        <f t="shared" si="15"/>
        <v>0</v>
      </c>
      <c r="E305" s="80">
        <f t="shared" si="16"/>
        <v>0</v>
      </c>
      <c r="F305" s="81">
        <f>Invoice!G307</f>
        <v>0</v>
      </c>
      <c r="G305" s="82">
        <f t="shared" si="17"/>
        <v>0</v>
      </c>
    </row>
    <row r="306" spans="1:7" s="79" customFormat="1" hidden="1">
      <c r="A306" s="95" t="str">
        <f>Invoice!F308</f>
        <v>first line keep open</v>
      </c>
      <c r="B306" s="77">
        <f>Invoice!C308</f>
        <v>0</v>
      </c>
      <c r="C306" s="78">
        <f>Invoice!B308</f>
        <v>0</v>
      </c>
      <c r="D306" s="80">
        <f t="shared" si="15"/>
        <v>0</v>
      </c>
      <c r="E306" s="80">
        <f t="shared" si="16"/>
        <v>0</v>
      </c>
      <c r="F306" s="81">
        <f>Invoice!G308</f>
        <v>0</v>
      </c>
      <c r="G306" s="82">
        <f t="shared" si="17"/>
        <v>0</v>
      </c>
    </row>
    <row r="307" spans="1:7" s="79" customFormat="1" hidden="1">
      <c r="A307" s="95" t="str">
        <f>Invoice!F309</f>
        <v>first line keep open</v>
      </c>
      <c r="B307" s="77">
        <f>Invoice!C309</f>
        <v>0</v>
      </c>
      <c r="C307" s="78">
        <f>Invoice!B309</f>
        <v>0</v>
      </c>
      <c r="D307" s="80">
        <f t="shared" si="15"/>
        <v>0</v>
      </c>
      <c r="E307" s="80">
        <f t="shared" si="16"/>
        <v>0</v>
      </c>
      <c r="F307" s="81">
        <f>Invoice!G309</f>
        <v>0</v>
      </c>
      <c r="G307" s="82">
        <f t="shared" si="17"/>
        <v>0</v>
      </c>
    </row>
    <row r="308" spans="1:7" s="79" customFormat="1" hidden="1">
      <c r="A308" s="95" t="str">
        <f>Invoice!F310</f>
        <v>first line keep open</v>
      </c>
      <c r="B308" s="77">
        <f>Invoice!C310</f>
        <v>0</v>
      </c>
      <c r="C308" s="78">
        <f>Invoice!B310</f>
        <v>0</v>
      </c>
      <c r="D308" s="80">
        <f t="shared" si="15"/>
        <v>0</v>
      </c>
      <c r="E308" s="80">
        <f t="shared" si="16"/>
        <v>0</v>
      </c>
      <c r="F308" s="81">
        <f>Invoice!G310</f>
        <v>0</v>
      </c>
      <c r="G308" s="82">
        <f t="shared" si="17"/>
        <v>0</v>
      </c>
    </row>
    <row r="309" spans="1:7" s="79" customFormat="1" hidden="1">
      <c r="A309" s="95" t="str">
        <f>Invoice!F311</f>
        <v>first line keep open</v>
      </c>
      <c r="B309" s="77">
        <f>Invoice!C311</f>
        <v>0</v>
      </c>
      <c r="C309" s="78">
        <f>Invoice!B311</f>
        <v>0</v>
      </c>
      <c r="D309" s="80">
        <f t="shared" si="15"/>
        <v>0</v>
      </c>
      <c r="E309" s="80">
        <f t="shared" si="16"/>
        <v>0</v>
      </c>
      <c r="F309" s="81">
        <f>Invoice!G311</f>
        <v>0</v>
      </c>
      <c r="G309" s="82">
        <f t="shared" si="17"/>
        <v>0</v>
      </c>
    </row>
    <row r="310" spans="1:7" s="79" customFormat="1" hidden="1">
      <c r="A310" s="95" t="str">
        <f>Invoice!F312</f>
        <v>first line keep open</v>
      </c>
      <c r="B310" s="77">
        <f>Invoice!C312</f>
        <v>0</v>
      </c>
      <c r="C310" s="78">
        <f>Invoice!B312</f>
        <v>0</v>
      </c>
      <c r="D310" s="80">
        <f t="shared" si="15"/>
        <v>0</v>
      </c>
      <c r="E310" s="80">
        <f t="shared" si="16"/>
        <v>0</v>
      </c>
      <c r="F310" s="81">
        <f>Invoice!G312</f>
        <v>0</v>
      </c>
      <c r="G310" s="82">
        <f t="shared" si="17"/>
        <v>0</v>
      </c>
    </row>
    <row r="311" spans="1:7" s="79" customFormat="1" hidden="1">
      <c r="A311" s="95" t="str">
        <f>Invoice!F313</f>
        <v>first line keep open</v>
      </c>
      <c r="B311" s="77">
        <f>Invoice!C313</f>
        <v>0</v>
      </c>
      <c r="C311" s="78">
        <f>Invoice!B313</f>
        <v>0</v>
      </c>
      <c r="D311" s="80">
        <f t="shared" si="15"/>
        <v>0</v>
      </c>
      <c r="E311" s="80">
        <f t="shared" si="16"/>
        <v>0</v>
      </c>
      <c r="F311" s="81">
        <f>Invoice!G313</f>
        <v>0</v>
      </c>
      <c r="G311" s="82">
        <f t="shared" si="17"/>
        <v>0</v>
      </c>
    </row>
    <row r="312" spans="1:7" s="79" customFormat="1" hidden="1">
      <c r="A312" s="95" t="str">
        <f>Invoice!F314</f>
        <v>first line keep open</v>
      </c>
      <c r="B312" s="77">
        <f>Invoice!C314</f>
        <v>0</v>
      </c>
      <c r="C312" s="78">
        <f>Invoice!B314</f>
        <v>0</v>
      </c>
      <c r="D312" s="80">
        <f t="shared" si="15"/>
        <v>0</v>
      </c>
      <c r="E312" s="80">
        <f t="shared" si="16"/>
        <v>0</v>
      </c>
      <c r="F312" s="81">
        <f>Invoice!G314</f>
        <v>0</v>
      </c>
      <c r="G312" s="82">
        <f t="shared" si="17"/>
        <v>0</v>
      </c>
    </row>
    <row r="313" spans="1:7" s="79" customFormat="1" hidden="1">
      <c r="A313" s="95" t="str">
        <f>Invoice!F315</f>
        <v>first line keep open</v>
      </c>
      <c r="B313" s="77">
        <f>Invoice!C315</f>
        <v>0</v>
      </c>
      <c r="C313" s="78">
        <f>Invoice!B315</f>
        <v>0</v>
      </c>
      <c r="D313" s="80">
        <f t="shared" si="15"/>
        <v>0</v>
      </c>
      <c r="E313" s="80">
        <f t="shared" si="16"/>
        <v>0</v>
      </c>
      <c r="F313" s="81">
        <f>Invoice!G315</f>
        <v>0</v>
      </c>
      <c r="G313" s="82">
        <f t="shared" si="17"/>
        <v>0</v>
      </c>
    </row>
    <row r="314" spans="1:7" s="79" customFormat="1" hidden="1">
      <c r="A314" s="95" t="str">
        <f>Invoice!F316</f>
        <v>first line keep open</v>
      </c>
      <c r="B314" s="77">
        <f>Invoice!C316</f>
        <v>0</v>
      </c>
      <c r="C314" s="78">
        <f>Invoice!B316</f>
        <v>0</v>
      </c>
      <c r="D314" s="80">
        <f t="shared" si="15"/>
        <v>0</v>
      </c>
      <c r="E314" s="80">
        <f t="shared" si="16"/>
        <v>0</v>
      </c>
      <c r="F314" s="81">
        <f>Invoice!G316</f>
        <v>0</v>
      </c>
      <c r="G314" s="82">
        <f t="shared" si="17"/>
        <v>0</v>
      </c>
    </row>
    <row r="315" spans="1:7" s="79" customFormat="1" hidden="1">
      <c r="A315" s="95" t="str">
        <f>Invoice!F317</f>
        <v>first line keep open</v>
      </c>
      <c r="B315" s="77">
        <f>Invoice!C317</f>
        <v>0</v>
      </c>
      <c r="C315" s="78">
        <f>Invoice!B317</f>
        <v>0</v>
      </c>
      <c r="D315" s="80">
        <f t="shared" si="15"/>
        <v>0</v>
      </c>
      <c r="E315" s="80">
        <f t="shared" si="16"/>
        <v>0</v>
      </c>
      <c r="F315" s="81">
        <f>Invoice!G317</f>
        <v>0</v>
      </c>
      <c r="G315" s="82">
        <f t="shared" si="17"/>
        <v>0</v>
      </c>
    </row>
    <row r="316" spans="1:7" s="79" customFormat="1" hidden="1">
      <c r="A316" s="95" t="str">
        <f>Invoice!F318</f>
        <v>first line keep open</v>
      </c>
      <c r="B316" s="77">
        <f>Invoice!C318</f>
        <v>0</v>
      </c>
      <c r="C316" s="78">
        <f>Invoice!B318</f>
        <v>0</v>
      </c>
      <c r="D316" s="80">
        <f t="shared" si="15"/>
        <v>0</v>
      </c>
      <c r="E316" s="80">
        <f t="shared" si="16"/>
        <v>0</v>
      </c>
      <c r="F316" s="81">
        <f>Invoice!G318</f>
        <v>0</v>
      </c>
      <c r="G316" s="82">
        <f t="shared" si="17"/>
        <v>0</v>
      </c>
    </row>
    <row r="317" spans="1:7" s="79" customFormat="1" hidden="1">
      <c r="A317" s="95" t="str">
        <f>Invoice!F319</f>
        <v>first line keep open</v>
      </c>
      <c r="B317" s="77">
        <f>Invoice!C319</f>
        <v>0</v>
      </c>
      <c r="C317" s="78">
        <f>Invoice!B319</f>
        <v>0</v>
      </c>
      <c r="D317" s="80">
        <f t="shared" si="15"/>
        <v>0</v>
      </c>
      <c r="E317" s="80">
        <f t="shared" si="16"/>
        <v>0</v>
      </c>
      <c r="F317" s="81">
        <f>Invoice!G319</f>
        <v>0</v>
      </c>
      <c r="G317" s="82">
        <f t="shared" si="17"/>
        <v>0</v>
      </c>
    </row>
    <row r="318" spans="1:7" s="79" customFormat="1" hidden="1">
      <c r="A318" s="95" t="str">
        <f>Invoice!F320</f>
        <v>first line keep open</v>
      </c>
      <c r="B318" s="77">
        <f>Invoice!C320</f>
        <v>0</v>
      </c>
      <c r="C318" s="78">
        <f>Invoice!B320</f>
        <v>0</v>
      </c>
      <c r="D318" s="80">
        <f t="shared" si="15"/>
        <v>0</v>
      </c>
      <c r="E318" s="80">
        <f t="shared" si="16"/>
        <v>0</v>
      </c>
      <c r="F318" s="81">
        <f>Invoice!G320</f>
        <v>0</v>
      </c>
      <c r="G318" s="82">
        <f t="shared" si="17"/>
        <v>0</v>
      </c>
    </row>
    <row r="319" spans="1:7" s="79" customFormat="1" hidden="1">
      <c r="A319" s="95" t="str">
        <f>Invoice!F321</f>
        <v>first line keep open</v>
      </c>
      <c r="B319" s="77">
        <f>Invoice!C321</f>
        <v>0</v>
      </c>
      <c r="C319" s="78">
        <f>Invoice!B321</f>
        <v>0</v>
      </c>
      <c r="D319" s="80">
        <f t="shared" si="15"/>
        <v>0</v>
      </c>
      <c r="E319" s="80">
        <f t="shared" si="16"/>
        <v>0</v>
      </c>
      <c r="F319" s="81">
        <f>Invoice!G321</f>
        <v>0</v>
      </c>
      <c r="G319" s="82">
        <f t="shared" si="17"/>
        <v>0</v>
      </c>
    </row>
    <row r="320" spans="1:7" s="79" customFormat="1" hidden="1">
      <c r="A320" s="95" t="str">
        <f>Invoice!F322</f>
        <v>first line keep open</v>
      </c>
      <c r="B320" s="77">
        <f>Invoice!C322</f>
        <v>0</v>
      </c>
      <c r="C320" s="78">
        <f>Invoice!B322</f>
        <v>0</v>
      </c>
      <c r="D320" s="80">
        <f t="shared" si="15"/>
        <v>0</v>
      </c>
      <c r="E320" s="80">
        <f t="shared" si="16"/>
        <v>0</v>
      </c>
      <c r="F320" s="81">
        <f>Invoice!G322</f>
        <v>0</v>
      </c>
      <c r="G320" s="82">
        <f t="shared" si="17"/>
        <v>0</v>
      </c>
    </row>
    <row r="321" spans="1:7" s="79" customFormat="1" hidden="1">
      <c r="A321" s="95" t="str">
        <f>Invoice!F323</f>
        <v>first line keep open</v>
      </c>
      <c r="B321" s="77">
        <f>Invoice!C323</f>
        <v>0</v>
      </c>
      <c r="C321" s="78">
        <f>Invoice!B323</f>
        <v>0</v>
      </c>
      <c r="D321" s="80">
        <f t="shared" si="15"/>
        <v>0</v>
      </c>
      <c r="E321" s="80">
        <f t="shared" si="16"/>
        <v>0</v>
      </c>
      <c r="F321" s="81">
        <f>Invoice!G323</f>
        <v>0</v>
      </c>
      <c r="G321" s="82">
        <f t="shared" si="17"/>
        <v>0</v>
      </c>
    </row>
    <row r="322" spans="1:7" s="79" customFormat="1" hidden="1">
      <c r="A322" s="95" t="str">
        <f>Invoice!F324</f>
        <v>first line keep open</v>
      </c>
      <c r="B322" s="77">
        <f>Invoice!C324</f>
        <v>0</v>
      </c>
      <c r="C322" s="78">
        <f>Invoice!B324</f>
        <v>0</v>
      </c>
      <c r="D322" s="80">
        <f t="shared" si="15"/>
        <v>0</v>
      </c>
      <c r="E322" s="80">
        <f t="shared" si="16"/>
        <v>0</v>
      </c>
      <c r="F322" s="81">
        <f>Invoice!G324</f>
        <v>0</v>
      </c>
      <c r="G322" s="82">
        <f t="shared" si="17"/>
        <v>0</v>
      </c>
    </row>
    <row r="323" spans="1:7" s="79" customFormat="1" hidden="1">
      <c r="A323" s="95" t="str">
        <f>Invoice!F325</f>
        <v>first line keep open</v>
      </c>
      <c r="B323" s="77">
        <f>Invoice!C325</f>
        <v>0</v>
      </c>
      <c r="C323" s="78">
        <f>Invoice!B325</f>
        <v>0</v>
      </c>
      <c r="D323" s="80">
        <f t="shared" si="15"/>
        <v>0</v>
      </c>
      <c r="E323" s="80">
        <f t="shared" si="16"/>
        <v>0</v>
      </c>
      <c r="F323" s="81">
        <f>Invoice!G325</f>
        <v>0</v>
      </c>
      <c r="G323" s="82">
        <f t="shared" si="17"/>
        <v>0</v>
      </c>
    </row>
    <row r="324" spans="1:7" s="79" customFormat="1" hidden="1">
      <c r="A324" s="95" t="str">
        <f>Invoice!F326</f>
        <v>first line keep open</v>
      </c>
      <c r="B324" s="77">
        <f>Invoice!C326</f>
        <v>0</v>
      </c>
      <c r="C324" s="78">
        <f>Invoice!B326</f>
        <v>0</v>
      </c>
      <c r="D324" s="80">
        <f t="shared" si="15"/>
        <v>0</v>
      </c>
      <c r="E324" s="80">
        <f t="shared" si="16"/>
        <v>0</v>
      </c>
      <c r="F324" s="81">
        <f>Invoice!G326</f>
        <v>0</v>
      </c>
      <c r="G324" s="82">
        <f t="shared" si="17"/>
        <v>0</v>
      </c>
    </row>
    <row r="325" spans="1:7" s="79" customFormat="1" hidden="1">
      <c r="A325" s="95" t="str">
        <f>Invoice!F327</f>
        <v>first line keep open</v>
      </c>
      <c r="B325" s="77">
        <f>Invoice!C327</f>
        <v>0</v>
      </c>
      <c r="C325" s="78">
        <f>Invoice!B327</f>
        <v>0</v>
      </c>
      <c r="D325" s="80">
        <f t="shared" si="15"/>
        <v>0</v>
      </c>
      <c r="E325" s="80">
        <f t="shared" si="16"/>
        <v>0</v>
      </c>
      <c r="F325" s="81">
        <f>Invoice!G327</f>
        <v>0</v>
      </c>
      <c r="G325" s="82">
        <f t="shared" si="17"/>
        <v>0</v>
      </c>
    </row>
    <row r="326" spans="1:7" s="79" customFormat="1" hidden="1">
      <c r="A326" s="95" t="str">
        <f>Invoice!F328</f>
        <v>first line keep open</v>
      </c>
      <c r="B326" s="77">
        <f>Invoice!C328</f>
        <v>0</v>
      </c>
      <c r="C326" s="78">
        <f>Invoice!B328</f>
        <v>0</v>
      </c>
      <c r="D326" s="80">
        <f t="shared" si="15"/>
        <v>0</v>
      </c>
      <c r="E326" s="80">
        <f t="shared" si="16"/>
        <v>0</v>
      </c>
      <c r="F326" s="81">
        <f>Invoice!G328</f>
        <v>0</v>
      </c>
      <c r="G326" s="82">
        <f t="shared" si="17"/>
        <v>0</v>
      </c>
    </row>
    <row r="327" spans="1:7" s="79" customFormat="1" hidden="1">
      <c r="A327" s="95" t="str">
        <f>Invoice!F329</f>
        <v>first line keep open</v>
      </c>
      <c r="B327" s="77">
        <f>Invoice!C329</f>
        <v>0</v>
      </c>
      <c r="C327" s="78">
        <f>Invoice!B329</f>
        <v>0</v>
      </c>
      <c r="D327" s="80">
        <f t="shared" si="15"/>
        <v>0</v>
      </c>
      <c r="E327" s="80">
        <f t="shared" si="16"/>
        <v>0</v>
      </c>
      <c r="F327" s="81">
        <f>Invoice!G329</f>
        <v>0</v>
      </c>
      <c r="G327" s="82">
        <f t="shared" si="17"/>
        <v>0</v>
      </c>
    </row>
    <row r="328" spans="1:7" s="79" customFormat="1" hidden="1">
      <c r="A328" s="95" t="str">
        <f>Invoice!F330</f>
        <v>first line keep open</v>
      </c>
      <c r="B328" s="77">
        <f>Invoice!C330</f>
        <v>0</v>
      </c>
      <c r="C328" s="78">
        <f>Invoice!B330</f>
        <v>0</v>
      </c>
      <c r="D328" s="80">
        <f t="shared" si="15"/>
        <v>0</v>
      </c>
      <c r="E328" s="80">
        <f t="shared" si="16"/>
        <v>0</v>
      </c>
      <c r="F328" s="81">
        <f>Invoice!G330</f>
        <v>0</v>
      </c>
      <c r="G328" s="82">
        <f t="shared" si="17"/>
        <v>0</v>
      </c>
    </row>
    <row r="329" spans="1:7" s="79" customFormat="1" hidden="1">
      <c r="A329" s="95" t="str">
        <f>Invoice!F331</f>
        <v>first line keep open</v>
      </c>
      <c r="B329" s="77">
        <f>Invoice!C331</f>
        <v>0</v>
      </c>
      <c r="C329" s="78">
        <f>Invoice!B331</f>
        <v>0</v>
      </c>
      <c r="D329" s="80">
        <f t="shared" si="15"/>
        <v>0</v>
      </c>
      <c r="E329" s="80">
        <f t="shared" si="16"/>
        <v>0</v>
      </c>
      <c r="F329" s="81">
        <f>Invoice!G331</f>
        <v>0</v>
      </c>
      <c r="G329" s="82">
        <f t="shared" si="17"/>
        <v>0</v>
      </c>
    </row>
    <row r="330" spans="1:7" s="79" customFormat="1" hidden="1">
      <c r="A330" s="95" t="str">
        <f>Invoice!F332</f>
        <v>first line keep open</v>
      </c>
      <c r="B330" s="77">
        <f>Invoice!C332</f>
        <v>0</v>
      </c>
      <c r="C330" s="78">
        <f>Invoice!B332</f>
        <v>0</v>
      </c>
      <c r="D330" s="80">
        <f t="shared" si="15"/>
        <v>0</v>
      </c>
      <c r="E330" s="80">
        <f t="shared" si="16"/>
        <v>0</v>
      </c>
      <c r="F330" s="81">
        <f>Invoice!G332</f>
        <v>0</v>
      </c>
      <c r="G330" s="82">
        <f t="shared" si="17"/>
        <v>0</v>
      </c>
    </row>
    <row r="331" spans="1:7" s="79" customFormat="1" hidden="1">
      <c r="A331" s="95" t="str">
        <f>Invoice!F333</f>
        <v>first line keep open</v>
      </c>
      <c r="B331" s="77">
        <f>Invoice!C333</f>
        <v>0</v>
      </c>
      <c r="C331" s="78">
        <f>Invoice!B333</f>
        <v>0</v>
      </c>
      <c r="D331" s="80">
        <f t="shared" si="15"/>
        <v>0</v>
      </c>
      <c r="E331" s="80">
        <f t="shared" si="16"/>
        <v>0</v>
      </c>
      <c r="F331" s="81">
        <f>Invoice!G333</f>
        <v>0</v>
      </c>
      <c r="G331" s="82">
        <f t="shared" si="17"/>
        <v>0</v>
      </c>
    </row>
    <row r="332" spans="1:7" s="79" customFormat="1" hidden="1">
      <c r="A332" s="95" t="str">
        <f>Invoice!F334</f>
        <v>first line keep open</v>
      </c>
      <c r="B332" s="77">
        <f>Invoice!C334</f>
        <v>0</v>
      </c>
      <c r="C332" s="78">
        <f>Invoice!B334</f>
        <v>0</v>
      </c>
      <c r="D332" s="80">
        <f t="shared" si="15"/>
        <v>0</v>
      </c>
      <c r="E332" s="80">
        <f t="shared" si="16"/>
        <v>0</v>
      </c>
      <c r="F332" s="81">
        <f>Invoice!G334</f>
        <v>0</v>
      </c>
      <c r="G332" s="82">
        <f t="shared" si="17"/>
        <v>0</v>
      </c>
    </row>
    <row r="333" spans="1:7" s="79" customFormat="1" hidden="1">
      <c r="A333" s="95" t="str">
        <f>Invoice!F335</f>
        <v>first line keep open</v>
      </c>
      <c r="B333" s="77">
        <f>Invoice!C335</f>
        <v>0</v>
      </c>
      <c r="C333" s="78">
        <f>Invoice!B335</f>
        <v>0</v>
      </c>
      <c r="D333" s="80">
        <f t="shared" si="15"/>
        <v>0</v>
      </c>
      <c r="E333" s="80">
        <f t="shared" si="16"/>
        <v>0</v>
      </c>
      <c r="F333" s="81">
        <f>Invoice!G335</f>
        <v>0</v>
      </c>
      <c r="G333" s="82">
        <f t="shared" si="17"/>
        <v>0</v>
      </c>
    </row>
    <row r="334" spans="1:7" s="79" customFormat="1" hidden="1">
      <c r="A334" s="95" t="str">
        <f>Invoice!F336</f>
        <v>first line keep open</v>
      </c>
      <c r="B334" s="77">
        <f>Invoice!C336</f>
        <v>0</v>
      </c>
      <c r="C334" s="78">
        <f>Invoice!B336</f>
        <v>0</v>
      </c>
      <c r="D334" s="80">
        <f t="shared" si="15"/>
        <v>0</v>
      </c>
      <c r="E334" s="80">
        <f t="shared" si="16"/>
        <v>0</v>
      </c>
      <c r="F334" s="81">
        <f>Invoice!G336</f>
        <v>0</v>
      </c>
      <c r="G334" s="82">
        <f t="shared" si="17"/>
        <v>0</v>
      </c>
    </row>
    <row r="335" spans="1:7" s="79" customFormat="1" hidden="1">
      <c r="A335" s="95" t="str">
        <f>Invoice!F337</f>
        <v>first line keep open</v>
      </c>
      <c r="B335" s="77">
        <f>Invoice!C337</f>
        <v>0</v>
      </c>
      <c r="C335" s="78">
        <f>Invoice!B337</f>
        <v>0</v>
      </c>
      <c r="D335" s="80">
        <f t="shared" si="15"/>
        <v>0</v>
      </c>
      <c r="E335" s="80">
        <f t="shared" si="16"/>
        <v>0</v>
      </c>
      <c r="F335" s="81">
        <f>Invoice!G337</f>
        <v>0</v>
      </c>
      <c r="G335" s="82">
        <f t="shared" si="17"/>
        <v>0</v>
      </c>
    </row>
    <row r="336" spans="1:7" s="79" customFormat="1" hidden="1">
      <c r="A336" s="95" t="str">
        <f>Invoice!F338</f>
        <v>first line keep open</v>
      </c>
      <c r="B336" s="77">
        <f>Invoice!C338</f>
        <v>0</v>
      </c>
      <c r="C336" s="78">
        <f>Invoice!B338</f>
        <v>0</v>
      </c>
      <c r="D336" s="80">
        <f t="shared" si="15"/>
        <v>0</v>
      </c>
      <c r="E336" s="80">
        <f t="shared" si="16"/>
        <v>0</v>
      </c>
      <c r="F336" s="81">
        <f>Invoice!G338</f>
        <v>0</v>
      </c>
      <c r="G336" s="82">
        <f t="shared" si="17"/>
        <v>0</v>
      </c>
    </row>
    <row r="337" spans="1:7" s="79" customFormat="1" hidden="1">
      <c r="A337" s="95" t="str">
        <f>Invoice!F339</f>
        <v>first line keep open</v>
      </c>
      <c r="B337" s="77">
        <f>Invoice!C339</f>
        <v>0</v>
      </c>
      <c r="C337" s="78">
        <f>Invoice!B339</f>
        <v>0</v>
      </c>
      <c r="D337" s="80">
        <f t="shared" si="15"/>
        <v>0</v>
      </c>
      <c r="E337" s="80">
        <f t="shared" si="16"/>
        <v>0</v>
      </c>
      <c r="F337" s="81">
        <f>Invoice!G339</f>
        <v>0</v>
      </c>
      <c r="G337" s="82">
        <f t="shared" si="17"/>
        <v>0</v>
      </c>
    </row>
    <row r="338" spans="1:7" s="79" customFormat="1" hidden="1">
      <c r="A338" s="95" t="str">
        <f>Invoice!F340</f>
        <v>first line keep open</v>
      </c>
      <c r="B338" s="77">
        <f>Invoice!C340</f>
        <v>0</v>
      </c>
      <c r="C338" s="78">
        <f>Invoice!B340</f>
        <v>0</v>
      </c>
      <c r="D338" s="80">
        <f t="shared" si="15"/>
        <v>0</v>
      </c>
      <c r="E338" s="80">
        <f t="shared" si="16"/>
        <v>0</v>
      </c>
      <c r="F338" s="81">
        <f>Invoice!G340</f>
        <v>0</v>
      </c>
      <c r="G338" s="82">
        <f t="shared" si="17"/>
        <v>0</v>
      </c>
    </row>
    <row r="339" spans="1:7" s="79" customFormat="1" hidden="1">
      <c r="A339" s="95" t="str">
        <f>Invoice!F341</f>
        <v>first line keep open</v>
      </c>
      <c r="B339" s="77">
        <f>Invoice!C341</f>
        <v>0</v>
      </c>
      <c r="C339" s="78">
        <f>Invoice!B341</f>
        <v>0</v>
      </c>
      <c r="D339" s="80">
        <f t="shared" si="15"/>
        <v>0</v>
      </c>
      <c r="E339" s="80">
        <f t="shared" si="16"/>
        <v>0</v>
      </c>
      <c r="F339" s="81">
        <f>Invoice!G341</f>
        <v>0</v>
      </c>
      <c r="G339" s="82">
        <f t="shared" si="17"/>
        <v>0</v>
      </c>
    </row>
    <row r="340" spans="1:7" s="79" customFormat="1" hidden="1">
      <c r="A340" s="95" t="str">
        <f>Invoice!F342</f>
        <v>first line keep open</v>
      </c>
      <c r="B340" s="77">
        <f>Invoice!C342</f>
        <v>0</v>
      </c>
      <c r="C340" s="78">
        <f>Invoice!B342</f>
        <v>0</v>
      </c>
      <c r="D340" s="80">
        <f t="shared" si="15"/>
        <v>0</v>
      </c>
      <c r="E340" s="80">
        <f t="shared" si="16"/>
        <v>0</v>
      </c>
      <c r="F340" s="81">
        <f>Invoice!G342</f>
        <v>0</v>
      </c>
      <c r="G340" s="82">
        <f t="shared" si="17"/>
        <v>0</v>
      </c>
    </row>
    <row r="341" spans="1:7" s="79" customFormat="1" hidden="1">
      <c r="A341" s="95" t="str">
        <f>Invoice!F343</f>
        <v>first line keep open</v>
      </c>
      <c r="B341" s="77">
        <f>Invoice!C343</f>
        <v>0</v>
      </c>
      <c r="C341" s="78">
        <f>Invoice!B343</f>
        <v>0</v>
      </c>
      <c r="D341" s="80">
        <f t="shared" si="15"/>
        <v>0</v>
      </c>
      <c r="E341" s="80">
        <f t="shared" si="16"/>
        <v>0</v>
      </c>
      <c r="F341" s="81">
        <f>Invoice!G343</f>
        <v>0</v>
      </c>
      <c r="G341" s="82">
        <f t="shared" si="17"/>
        <v>0</v>
      </c>
    </row>
    <row r="342" spans="1:7" s="79" customFormat="1" hidden="1">
      <c r="A342" s="95" t="str">
        <f>Invoice!F344</f>
        <v>first line keep open</v>
      </c>
      <c r="B342" s="77">
        <f>Invoice!C344</f>
        <v>0</v>
      </c>
      <c r="C342" s="78">
        <f>Invoice!B344</f>
        <v>0</v>
      </c>
      <c r="D342" s="80">
        <f t="shared" si="15"/>
        <v>0</v>
      </c>
      <c r="E342" s="80">
        <f t="shared" si="16"/>
        <v>0</v>
      </c>
      <c r="F342" s="81">
        <f>Invoice!G344</f>
        <v>0</v>
      </c>
      <c r="G342" s="82">
        <f t="shared" si="17"/>
        <v>0</v>
      </c>
    </row>
    <row r="343" spans="1:7" s="79" customFormat="1" hidden="1">
      <c r="A343" s="95" t="str">
        <f>Invoice!F345</f>
        <v>first line keep open</v>
      </c>
      <c r="B343" s="77">
        <f>Invoice!C345</f>
        <v>0</v>
      </c>
      <c r="C343" s="78">
        <f>Invoice!B345</f>
        <v>0</v>
      </c>
      <c r="D343" s="80">
        <f t="shared" si="15"/>
        <v>0</v>
      </c>
      <c r="E343" s="80">
        <f t="shared" si="16"/>
        <v>0</v>
      </c>
      <c r="F343" s="81">
        <f>Invoice!G345</f>
        <v>0</v>
      </c>
      <c r="G343" s="82">
        <f t="shared" si="17"/>
        <v>0</v>
      </c>
    </row>
    <row r="344" spans="1:7" s="79" customFormat="1" hidden="1">
      <c r="A344" s="95" t="str">
        <f>Invoice!F346</f>
        <v>first line keep open</v>
      </c>
      <c r="B344" s="77">
        <f>Invoice!C346</f>
        <v>0</v>
      </c>
      <c r="C344" s="78">
        <f>Invoice!B346</f>
        <v>0</v>
      </c>
      <c r="D344" s="80">
        <f t="shared" si="15"/>
        <v>0</v>
      </c>
      <c r="E344" s="80">
        <f t="shared" si="16"/>
        <v>0</v>
      </c>
      <c r="F344" s="81">
        <f>Invoice!G346</f>
        <v>0</v>
      </c>
      <c r="G344" s="82">
        <f t="shared" si="17"/>
        <v>0</v>
      </c>
    </row>
    <row r="345" spans="1:7" s="79" customFormat="1" hidden="1">
      <c r="A345" s="95" t="str">
        <f>Invoice!F347</f>
        <v>first line keep open</v>
      </c>
      <c r="B345" s="77">
        <f>Invoice!C347</f>
        <v>0</v>
      </c>
      <c r="C345" s="78">
        <f>Invoice!B347</f>
        <v>0</v>
      </c>
      <c r="D345" s="80">
        <f t="shared" si="15"/>
        <v>0</v>
      </c>
      <c r="E345" s="80">
        <f t="shared" si="16"/>
        <v>0</v>
      </c>
      <c r="F345" s="81">
        <f>Invoice!G347</f>
        <v>0</v>
      </c>
      <c r="G345" s="82">
        <f t="shared" si="17"/>
        <v>0</v>
      </c>
    </row>
    <row r="346" spans="1:7" s="79" customFormat="1" hidden="1">
      <c r="A346" s="95" t="str">
        <f>Invoice!F348</f>
        <v>first line keep open</v>
      </c>
      <c r="B346" s="77">
        <f>Invoice!C348</f>
        <v>0</v>
      </c>
      <c r="C346" s="78">
        <f>Invoice!B348</f>
        <v>0</v>
      </c>
      <c r="D346" s="80">
        <f t="shared" si="15"/>
        <v>0</v>
      </c>
      <c r="E346" s="80">
        <f t="shared" si="16"/>
        <v>0</v>
      </c>
      <c r="F346" s="81">
        <f>Invoice!G348</f>
        <v>0</v>
      </c>
      <c r="G346" s="82">
        <f t="shared" si="17"/>
        <v>0</v>
      </c>
    </row>
    <row r="347" spans="1:7" s="79" customFormat="1" hidden="1">
      <c r="A347" s="95" t="str">
        <f>Invoice!F349</f>
        <v>first line keep open</v>
      </c>
      <c r="B347" s="77">
        <f>Invoice!C349</f>
        <v>0</v>
      </c>
      <c r="C347" s="78">
        <f>Invoice!B349</f>
        <v>0</v>
      </c>
      <c r="D347" s="80">
        <f t="shared" si="15"/>
        <v>0</v>
      </c>
      <c r="E347" s="80">
        <f t="shared" si="16"/>
        <v>0</v>
      </c>
      <c r="F347" s="81">
        <f>Invoice!G349</f>
        <v>0</v>
      </c>
      <c r="G347" s="82">
        <f t="shared" si="17"/>
        <v>0</v>
      </c>
    </row>
    <row r="348" spans="1:7" s="79" customFormat="1" hidden="1">
      <c r="A348" s="95" t="str">
        <f>Invoice!F350</f>
        <v>first line keep open</v>
      </c>
      <c r="B348" s="77">
        <f>Invoice!C350</f>
        <v>0</v>
      </c>
      <c r="C348" s="78">
        <f>Invoice!B350</f>
        <v>0</v>
      </c>
      <c r="D348" s="80">
        <f t="shared" si="15"/>
        <v>0</v>
      </c>
      <c r="E348" s="80">
        <f t="shared" si="16"/>
        <v>0</v>
      </c>
      <c r="F348" s="81">
        <f>Invoice!G350</f>
        <v>0</v>
      </c>
      <c r="G348" s="82">
        <f t="shared" si="17"/>
        <v>0</v>
      </c>
    </row>
    <row r="349" spans="1:7" s="79" customFormat="1" hidden="1">
      <c r="A349" s="95" t="str">
        <f>Invoice!F351</f>
        <v>first line keep open</v>
      </c>
      <c r="B349" s="77">
        <f>Invoice!C351</f>
        <v>0</v>
      </c>
      <c r="C349" s="78">
        <f>Invoice!B351</f>
        <v>0</v>
      </c>
      <c r="D349" s="80">
        <f t="shared" si="15"/>
        <v>0</v>
      </c>
      <c r="E349" s="80">
        <f t="shared" si="16"/>
        <v>0</v>
      </c>
      <c r="F349" s="81">
        <f>Invoice!G351</f>
        <v>0</v>
      </c>
      <c r="G349" s="82">
        <f t="shared" si="17"/>
        <v>0</v>
      </c>
    </row>
    <row r="350" spans="1:7" s="79" customFormat="1" hidden="1">
      <c r="A350" s="95" t="str">
        <f>Invoice!F352</f>
        <v>first line keep open</v>
      </c>
      <c r="B350" s="77">
        <f>Invoice!C352</f>
        <v>0</v>
      </c>
      <c r="C350" s="78">
        <f>Invoice!B352</f>
        <v>0</v>
      </c>
      <c r="D350" s="80">
        <f t="shared" si="15"/>
        <v>0</v>
      </c>
      <c r="E350" s="80">
        <f t="shared" si="16"/>
        <v>0</v>
      </c>
      <c r="F350" s="81">
        <f>Invoice!G352</f>
        <v>0</v>
      </c>
      <c r="G350" s="82">
        <f t="shared" si="17"/>
        <v>0</v>
      </c>
    </row>
    <row r="351" spans="1:7" s="79" customFormat="1" hidden="1">
      <c r="A351" s="95" t="str">
        <f>Invoice!F353</f>
        <v>first line keep open</v>
      </c>
      <c r="B351" s="77">
        <f>Invoice!C353</f>
        <v>0</v>
      </c>
      <c r="C351" s="78">
        <f>Invoice!B353</f>
        <v>0</v>
      </c>
      <c r="D351" s="80">
        <f t="shared" si="15"/>
        <v>0</v>
      </c>
      <c r="E351" s="80">
        <f t="shared" si="16"/>
        <v>0</v>
      </c>
      <c r="F351" s="81">
        <f>Invoice!G353</f>
        <v>0</v>
      </c>
      <c r="G351" s="82">
        <f t="shared" si="17"/>
        <v>0</v>
      </c>
    </row>
    <row r="352" spans="1:7" s="79" customFormat="1" hidden="1">
      <c r="A352" s="95" t="str">
        <f>Invoice!F354</f>
        <v>first line keep open</v>
      </c>
      <c r="B352" s="77">
        <f>Invoice!C354</f>
        <v>0</v>
      </c>
      <c r="C352" s="78">
        <f>Invoice!B354</f>
        <v>0</v>
      </c>
      <c r="D352" s="80">
        <f t="shared" si="15"/>
        <v>0</v>
      </c>
      <c r="E352" s="80">
        <f t="shared" si="16"/>
        <v>0</v>
      </c>
      <c r="F352" s="81">
        <f>Invoice!G354</f>
        <v>0</v>
      </c>
      <c r="G352" s="82">
        <f t="shared" si="17"/>
        <v>0</v>
      </c>
    </row>
    <row r="353" spans="1:7" s="79" customFormat="1" hidden="1">
      <c r="A353" s="95" t="str">
        <f>Invoice!F355</f>
        <v>first line keep open</v>
      </c>
      <c r="B353" s="77">
        <f>Invoice!C355</f>
        <v>0</v>
      </c>
      <c r="C353" s="78">
        <f>Invoice!B355</f>
        <v>0</v>
      </c>
      <c r="D353" s="80">
        <f t="shared" si="15"/>
        <v>0</v>
      </c>
      <c r="E353" s="80">
        <f t="shared" si="16"/>
        <v>0</v>
      </c>
      <c r="F353" s="81">
        <f>Invoice!G355</f>
        <v>0</v>
      </c>
      <c r="G353" s="82">
        <f t="shared" si="17"/>
        <v>0</v>
      </c>
    </row>
    <row r="354" spans="1:7" s="79" customFormat="1" hidden="1">
      <c r="A354" s="95" t="str">
        <f>Invoice!F356</f>
        <v>first line keep open</v>
      </c>
      <c r="B354" s="77">
        <f>Invoice!C356</f>
        <v>0</v>
      </c>
      <c r="C354" s="78">
        <f>Invoice!B356</f>
        <v>0</v>
      </c>
      <c r="D354" s="80">
        <f t="shared" si="15"/>
        <v>0</v>
      </c>
      <c r="E354" s="80">
        <f t="shared" si="16"/>
        <v>0</v>
      </c>
      <c r="F354" s="81">
        <f>Invoice!G356</f>
        <v>0</v>
      </c>
      <c r="G354" s="82">
        <f t="shared" si="17"/>
        <v>0</v>
      </c>
    </row>
    <row r="355" spans="1:7" s="79" customFormat="1" hidden="1">
      <c r="A355" s="95" t="str">
        <f>Invoice!F357</f>
        <v>first line keep open</v>
      </c>
      <c r="B355" s="77">
        <f>Invoice!C357</f>
        <v>0</v>
      </c>
      <c r="C355" s="78">
        <f>Invoice!B357</f>
        <v>0</v>
      </c>
      <c r="D355" s="80">
        <f t="shared" si="15"/>
        <v>0</v>
      </c>
      <c r="E355" s="80">
        <f t="shared" si="16"/>
        <v>0</v>
      </c>
      <c r="F355" s="81">
        <f>Invoice!G357</f>
        <v>0</v>
      </c>
      <c r="G355" s="82">
        <f t="shared" si="17"/>
        <v>0</v>
      </c>
    </row>
    <row r="356" spans="1:7" s="79" customFormat="1" hidden="1">
      <c r="A356" s="95" t="str">
        <f>Invoice!F358</f>
        <v>first line keep open</v>
      </c>
      <c r="B356" s="77">
        <f>Invoice!C358</f>
        <v>0</v>
      </c>
      <c r="C356" s="78">
        <f>Invoice!B358</f>
        <v>0</v>
      </c>
      <c r="D356" s="80">
        <f t="shared" si="15"/>
        <v>0</v>
      </c>
      <c r="E356" s="80">
        <f t="shared" si="16"/>
        <v>0</v>
      </c>
      <c r="F356" s="81">
        <f>Invoice!G358</f>
        <v>0</v>
      </c>
      <c r="G356" s="82">
        <f t="shared" si="17"/>
        <v>0</v>
      </c>
    </row>
    <row r="357" spans="1:7" s="79" customFormat="1" hidden="1">
      <c r="A357" s="95" t="str">
        <f>Invoice!F359</f>
        <v>first line keep open</v>
      </c>
      <c r="B357" s="77">
        <f>Invoice!C359</f>
        <v>0</v>
      </c>
      <c r="C357" s="78">
        <f>Invoice!B359</f>
        <v>0</v>
      </c>
      <c r="D357" s="80">
        <f t="shared" ref="D357:D420" si="18">F357/$D$14</f>
        <v>0</v>
      </c>
      <c r="E357" s="80">
        <f t="shared" ref="E357:E420" si="19">G357/$D$14</f>
        <v>0</v>
      </c>
      <c r="F357" s="81">
        <f>Invoice!G359</f>
        <v>0</v>
      </c>
      <c r="G357" s="82">
        <f t="shared" ref="G357:G420" si="20">C357*F357</f>
        <v>0</v>
      </c>
    </row>
    <row r="358" spans="1:7" s="79" customFormat="1" hidden="1">
      <c r="A358" s="95" t="str">
        <f>Invoice!F360</f>
        <v>first line keep open</v>
      </c>
      <c r="B358" s="77">
        <f>Invoice!C360</f>
        <v>0</v>
      </c>
      <c r="C358" s="78">
        <f>Invoice!B360</f>
        <v>0</v>
      </c>
      <c r="D358" s="80">
        <f t="shared" si="18"/>
        <v>0</v>
      </c>
      <c r="E358" s="80">
        <f t="shared" si="19"/>
        <v>0</v>
      </c>
      <c r="F358" s="81">
        <f>Invoice!G360</f>
        <v>0</v>
      </c>
      <c r="G358" s="82">
        <f t="shared" si="20"/>
        <v>0</v>
      </c>
    </row>
    <row r="359" spans="1:7" s="79" customFormat="1" hidden="1">
      <c r="A359" s="95" t="str">
        <f>Invoice!F361</f>
        <v>first line keep open</v>
      </c>
      <c r="B359" s="77">
        <f>Invoice!C361</f>
        <v>0</v>
      </c>
      <c r="C359" s="78">
        <f>Invoice!B361</f>
        <v>0</v>
      </c>
      <c r="D359" s="80">
        <f t="shared" si="18"/>
        <v>0</v>
      </c>
      <c r="E359" s="80">
        <f t="shared" si="19"/>
        <v>0</v>
      </c>
      <c r="F359" s="81">
        <f>Invoice!G361</f>
        <v>0</v>
      </c>
      <c r="G359" s="82">
        <f t="shared" si="20"/>
        <v>0</v>
      </c>
    </row>
    <row r="360" spans="1:7" s="79" customFormat="1" hidden="1">
      <c r="A360" s="95" t="str">
        <f>Invoice!F362</f>
        <v>first line keep open</v>
      </c>
      <c r="B360" s="77">
        <f>Invoice!C362</f>
        <v>0</v>
      </c>
      <c r="C360" s="78">
        <f>Invoice!B362</f>
        <v>0</v>
      </c>
      <c r="D360" s="80">
        <f t="shared" si="18"/>
        <v>0</v>
      </c>
      <c r="E360" s="80">
        <f t="shared" si="19"/>
        <v>0</v>
      </c>
      <c r="F360" s="81">
        <f>Invoice!G362</f>
        <v>0</v>
      </c>
      <c r="G360" s="82">
        <f t="shared" si="20"/>
        <v>0</v>
      </c>
    </row>
    <row r="361" spans="1:7" s="79" customFormat="1" hidden="1">
      <c r="A361" s="95" t="str">
        <f>Invoice!F363</f>
        <v>first line keep open</v>
      </c>
      <c r="B361" s="77">
        <f>Invoice!C363</f>
        <v>0</v>
      </c>
      <c r="C361" s="78">
        <f>Invoice!B363</f>
        <v>0</v>
      </c>
      <c r="D361" s="80">
        <f t="shared" si="18"/>
        <v>0</v>
      </c>
      <c r="E361" s="80">
        <f t="shared" si="19"/>
        <v>0</v>
      </c>
      <c r="F361" s="81">
        <f>Invoice!G363</f>
        <v>0</v>
      </c>
      <c r="G361" s="82">
        <f t="shared" si="20"/>
        <v>0</v>
      </c>
    </row>
    <row r="362" spans="1:7" s="79" customFormat="1" hidden="1">
      <c r="A362" s="95" t="str">
        <f>Invoice!F364</f>
        <v>first line keep open</v>
      </c>
      <c r="B362" s="77">
        <f>Invoice!C364</f>
        <v>0</v>
      </c>
      <c r="C362" s="78">
        <f>Invoice!B364</f>
        <v>0</v>
      </c>
      <c r="D362" s="80">
        <f t="shared" si="18"/>
        <v>0</v>
      </c>
      <c r="E362" s="80">
        <f t="shared" si="19"/>
        <v>0</v>
      </c>
      <c r="F362" s="81">
        <f>Invoice!G364</f>
        <v>0</v>
      </c>
      <c r="G362" s="82">
        <f t="shared" si="20"/>
        <v>0</v>
      </c>
    </row>
    <row r="363" spans="1:7" s="79" customFormat="1" hidden="1">
      <c r="A363" s="95" t="str">
        <f>Invoice!F365</f>
        <v>first line keep open</v>
      </c>
      <c r="B363" s="77">
        <f>Invoice!C365</f>
        <v>0</v>
      </c>
      <c r="C363" s="78">
        <f>Invoice!B365</f>
        <v>0</v>
      </c>
      <c r="D363" s="80">
        <f t="shared" si="18"/>
        <v>0</v>
      </c>
      <c r="E363" s="80">
        <f t="shared" si="19"/>
        <v>0</v>
      </c>
      <c r="F363" s="81">
        <f>Invoice!G365</f>
        <v>0</v>
      </c>
      <c r="G363" s="82">
        <f t="shared" si="20"/>
        <v>0</v>
      </c>
    </row>
    <row r="364" spans="1:7" s="79" customFormat="1" hidden="1">
      <c r="A364" s="95" t="str">
        <f>Invoice!F366</f>
        <v>first line keep open</v>
      </c>
      <c r="B364" s="77">
        <f>Invoice!C366</f>
        <v>0</v>
      </c>
      <c r="C364" s="78">
        <f>Invoice!B366</f>
        <v>0</v>
      </c>
      <c r="D364" s="80">
        <f t="shared" si="18"/>
        <v>0</v>
      </c>
      <c r="E364" s="80">
        <f t="shared" si="19"/>
        <v>0</v>
      </c>
      <c r="F364" s="81">
        <f>Invoice!G366</f>
        <v>0</v>
      </c>
      <c r="G364" s="82">
        <f t="shared" si="20"/>
        <v>0</v>
      </c>
    </row>
    <row r="365" spans="1:7" s="79" customFormat="1" hidden="1">
      <c r="A365" s="95" t="str">
        <f>Invoice!F367</f>
        <v>first line keep open</v>
      </c>
      <c r="B365" s="77">
        <f>Invoice!C367</f>
        <v>0</v>
      </c>
      <c r="C365" s="78">
        <f>Invoice!B367</f>
        <v>0</v>
      </c>
      <c r="D365" s="80">
        <f t="shared" si="18"/>
        <v>0</v>
      </c>
      <c r="E365" s="80">
        <f t="shared" si="19"/>
        <v>0</v>
      </c>
      <c r="F365" s="81">
        <f>Invoice!G367</f>
        <v>0</v>
      </c>
      <c r="G365" s="82">
        <f t="shared" si="20"/>
        <v>0</v>
      </c>
    </row>
    <row r="366" spans="1:7" s="79" customFormat="1" hidden="1">
      <c r="A366" s="95" t="str">
        <f>Invoice!F368</f>
        <v>first line keep open</v>
      </c>
      <c r="B366" s="77">
        <f>Invoice!C368</f>
        <v>0</v>
      </c>
      <c r="C366" s="78">
        <f>Invoice!B368</f>
        <v>0</v>
      </c>
      <c r="D366" s="80">
        <f t="shared" si="18"/>
        <v>0</v>
      </c>
      <c r="E366" s="80">
        <f t="shared" si="19"/>
        <v>0</v>
      </c>
      <c r="F366" s="81">
        <f>Invoice!G368</f>
        <v>0</v>
      </c>
      <c r="G366" s="82">
        <f t="shared" si="20"/>
        <v>0</v>
      </c>
    </row>
    <row r="367" spans="1:7" s="79" customFormat="1" hidden="1">
      <c r="A367" s="95" t="str">
        <f>Invoice!F369</f>
        <v>first line keep open</v>
      </c>
      <c r="B367" s="77">
        <f>Invoice!C369</f>
        <v>0</v>
      </c>
      <c r="C367" s="78">
        <f>Invoice!B369</f>
        <v>0</v>
      </c>
      <c r="D367" s="80">
        <f t="shared" si="18"/>
        <v>0</v>
      </c>
      <c r="E367" s="80">
        <f t="shared" si="19"/>
        <v>0</v>
      </c>
      <c r="F367" s="81">
        <f>Invoice!G369</f>
        <v>0</v>
      </c>
      <c r="G367" s="82">
        <f t="shared" si="20"/>
        <v>0</v>
      </c>
    </row>
    <row r="368" spans="1:7" s="79" customFormat="1" hidden="1">
      <c r="A368" s="95" t="str">
        <f>Invoice!F370</f>
        <v>first line keep open</v>
      </c>
      <c r="B368" s="77">
        <f>Invoice!C370</f>
        <v>0</v>
      </c>
      <c r="C368" s="78">
        <f>Invoice!B370</f>
        <v>0</v>
      </c>
      <c r="D368" s="80">
        <f t="shared" si="18"/>
        <v>0</v>
      </c>
      <c r="E368" s="80">
        <f t="shared" si="19"/>
        <v>0</v>
      </c>
      <c r="F368" s="81">
        <f>Invoice!G370</f>
        <v>0</v>
      </c>
      <c r="G368" s="82">
        <f t="shared" si="20"/>
        <v>0</v>
      </c>
    </row>
    <row r="369" spans="1:7" s="79" customFormat="1" hidden="1">
      <c r="A369" s="95" t="str">
        <f>Invoice!F371</f>
        <v>first line keep open</v>
      </c>
      <c r="B369" s="77">
        <f>Invoice!C371</f>
        <v>0</v>
      </c>
      <c r="C369" s="78">
        <f>Invoice!B371</f>
        <v>0</v>
      </c>
      <c r="D369" s="80">
        <f t="shared" si="18"/>
        <v>0</v>
      </c>
      <c r="E369" s="80">
        <f t="shared" si="19"/>
        <v>0</v>
      </c>
      <c r="F369" s="81">
        <f>Invoice!G371</f>
        <v>0</v>
      </c>
      <c r="G369" s="82">
        <f t="shared" si="20"/>
        <v>0</v>
      </c>
    </row>
    <row r="370" spans="1:7" s="79" customFormat="1" hidden="1">
      <c r="A370" s="95" t="str">
        <f>Invoice!F372</f>
        <v>first line keep open</v>
      </c>
      <c r="B370" s="77">
        <f>Invoice!C372</f>
        <v>0</v>
      </c>
      <c r="C370" s="78">
        <f>Invoice!B372</f>
        <v>0</v>
      </c>
      <c r="D370" s="80">
        <f t="shared" si="18"/>
        <v>0</v>
      </c>
      <c r="E370" s="80">
        <f t="shared" si="19"/>
        <v>0</v>
      </c>
      <c r="F370" s="81">
        <f>Invoice!G372</f>
        <v>0</v>
      </c>
      <c r="G370" s="82">
        <f t="shared" si="20"/>
        <v>0</v>
      </c>
    </row>
    <row r="371" spans="1:7" s="79" customFormat="1" hidden="1">
      <c r="A371" s="95" t="str">
        <f>Invoice!F373</f>
        <v>first line keep open</v>
      </c>
      <c r="B371" s="77">
        <f>Invoice!C373</f>
        <v>0</v>
      </c>
      <c r="C371" s="78">
        <f>Invoice!B373</f>
        <v>0</v>
      </c>
      <c r="D371" s="80">
        <f t="shared" si="18"/>
        <v>0</v>
      </c>
      <c r="E371" s="80">
        <f t="shared" si="19"/>
        <v>0</v>
      </c>
      <c r="F371" s="81">
        <f>Invoice!G373</f>
        <v>0</v>
      </c>
      <c r="G371" s="82">
        <f t="shared" si="20"/>
        <v>0</v>
      </c>
    </row>
    <row r="372" spans="1:7" s="79" customFormat="1" hidden="1">
      <c r="A372" s="95" t="str">
        <f>Invoice!F374</f>
        <v>first line keep open</v>
      </c>
      <c r="B372" s="77">
        <f>Invoice!C374</f>
        <v>0</v>
      </c>
      <c r="C372" s="78">
        <f>Invoice!B374</f>
        <v>0</v>
      </c>
      <c r="D372" s="80">
        <f t="shared" si="18"/>
        <v>0</v>
      </c>
      <c r="E372" s="80">
        <f t="shared" si="19"/>
        <v>0</v>
      </c>
      <c r="F372" s="81">
        <f>Invoice!G374</f>
        <v>0</v>
      </c>
      <c r="G372" s="82">
        <f t="shared" si="20"/>
        <v>0</v>
      </c>
    </row>
    <row r="373" spans="1:7" s="79" customFormat="1" hidden="1">
      <c r="A373" s="95" t="str">
        <f>Invoice!F375</f>
        <v>first line keep open</v>
      </c>
      <c r="B373" s="77">
        <f>Invoice!C375</f>
        <v>0</v>
      </c>
      <c r="C373" s="78">
        <f>Invoice!B375</f>
        <v>0</v>
      </c>
      <c r="D373" s="80">
        <f t="shared" si="18"/>
        <v>0</v>
      </c>
      <c r="E373" s="80">
        <f t="shared" si="19"/>
        <v>0</v>
      </c>
      <c r="F373" s="81">
        <f>Invoice!G375</f>
        <v>0</v>
      </c>
      <c r="G373" s="82">
        <f t="shared" si="20"/>
        <v>0</v>
      </c>
    </row>
    <row r="374" spans="1:7" s="79" customFormat="1" hidden="1">
      <c r="A374" s="95" t="str">
        <f>Invoice!F376</f>
        <v>first line keep open</v>
      </c>
      <c r="B374" s="77">
        <f>Invoice!C376</f>
        <v>0</v>
      </c>
      <c r="C374" s="78">
        <f>Invoice!B376</f>
        <v>0</v>
      </c>
      <c r="D374" s="80">
        <f t="shared" si="18"/>
        <v>0</v>
      </c>
      <c r="E374" s="80">
        <f t="shared" si="19"/>
        <v>0</v>
      </c>
      <c r="F374" s="81">
        <f>Invoice!G376</f>
        <v>0</v>
      </c>
      <c r="G374" s="82">
        <f t="shared" si="20"/>
        <v>0</v>
      </c>
    </row>
    <row r="375" spans="1:7" s="79" customFormat="1" hidden="1">
      <c r="A375" s="95" t="str">
        <f>Invoice!F377</f>
        <v>first line keep open</v>
      </c>
      <c r="B375" s="77">
        <f>Invoice!C377</f>
        <v>0</v>
      </c>
      <c r="C375" s="78">
        <f>Invoice!B377</f>
        <v>0</v>
      </c>
      <c r="D375" s="80">
        <f t="shared" si="18"/>
        <v>0</v>
      </c>
      <c r="E375" s="80">
        <f t="shared" si="19"/>
        <v>0</v>
      </c>
      <c r="F375" s="81">
        <f>Invoice!G377</f>
        <v>0</v>
      </c>
      <c r="G375" s="82">
        <f t="shared" si="20"/>
        <v>0</v>
      </c>
    </row>
    <row r="376" spans="1:7" s="79" customFormat="1" hidden="1">
      <c r="A376" s="95" t="str">
        <f>Invoice!F378</f>
        <v>first line keep open</v>
      </c>
      <c r="B376" s="77">
        <f>Invoice!C378</f>
        <v>0</v>
      </c>
      <c r="C376" s="78">
        <f>Invoice!B378</f>
        <v>0</v>
      </c>
      <c r="D376" s="80">
        <f t="shared" si="18"/>
        <v>0</v>
      </c>
      <c r="E376" s="80">
        <f t="shared" si="19"/>
        <v>0</v>
      </c>
      <c r="F376" s="81">
        <f>Invoice!G378</f>
        <v>0</v>
      </c>
      <c r="G376" s="82">
        <f t="shared" si="20"/>
        <v>0</v>
      </c>
    </row>
    <row r="377" spans="1:7" s="79" customFormat="1" hidden="1">
      <c r="A377" s="95" t="str">
        <f>Invoice!F379</f>
        <v>first line keep open</v>
      </c>
      <c r="B377" s="77">
        <f>Invoice!C379</f>
        <v>0</v>
      </c>
      <c r="C377" s="78">
        <f>Invoice!B379</f>
        <v>0</v>
      </c>
      <c r="D377" s="80">
        <f t="shared" si="18"/>
        <v>0</v>
      </c>
      <c r="E377" s="80">
        <f t="shared" si="19"/>
        <v>0</v>
      </c>
      <c r="F377" s="81">
        <f>Invoice!G379</f>
        <v>0</v>
      </c>
      <c r="G377" s="82">
        <f t="shared" si="20"/>
        <v>0</v>
      </c>
    </row>
    <row r="378" spans="1:7" s="79" customFormat="1" hidden="1">
      <c r="A378" s="95" t="str">
        <f>Invoice!F380</f>
        <v>first line keep open</v>
      </c>
      <c r="B378" s="77">
        <f>Invoice!C380</f>
        <v>0</v>
      </c>
      <c r="C378" s="78">
        <f>Invoice!B380</f>
        <v>0</v>
      </c>
      <c r="D378" s="80">
        <f t="shared" si="18"/>
        <v>0</v>
      </c>
      <c r="E378" s="80">
        <f t="shared" si="19"/>
        <v>0</v>
      </c>
      <c r="F378" s="81">
        <f>Invoice!G380</f>
        <v>0</v>
      </c>
      <c r="G378" s="82">
        <f t="shared" si="20"/>
        <v>0</v>
      </c>
    </row>
    <row r="379" spans="1:7" s="79" customFormat="1" hidden="1">
      <c r="A379" s="95" t="str">
        <f>Invoice!F381</f>
        <v>first line keep open</v>
      </c>
      <c r="B379" s="77">
        <f>Invoice!C381</f>
        <v>0</v>
      </c>
      <c r="C379" s="78">
        <f>Invoice!B381</f>
        <v>0</v>
      </c>
      <c r="D379" s="80">
        <f t="shared" si="18"/>
        <v>0</v>
      </c>
      <c r="E379" s="80">
        <f t="shared" si="19"/>
        <v>0</v>
      </c>
      <c r="F379" s="81">
        <f>Invoice!G381</f>
        <v>0</v>
      </c>
      <c r="G379" s="82">
        <f t="shared" si="20"/>
        <v>0</v>
      </c>
    </row>
    <row r="380" spans="1:7" s="79" customFormat="1" hidden="1">
      <c r="A380" s="95" t="str">
        <f>Invoice!F382</f>
        <v>first line keep open</v>
      </c>
      <c r="B380" s="77">
        <f>Invoice!C382</f>
        <v>0</v>
      </c>
      <c r="C380" s="78">
        <f>Invoice!B382</f>
        <v>0</v>
      </c>
      <c r="D380" s="80">
        <f t="shared" si="18"/>
        <v>0</v>
      </c>
      <c r="E380" s="80">
        <f t="shared" si="19"/>
        <v>0</v>
      </c>
      <c r="F380" s="81">
        <f>Invoice!G382</f>
        <v>0</v>
      </c>
      <c r="G380" s="82">
        <f t="shared" si="20"/>
        <v>0</v>
      </c>
    </row>
    <row r="381" spans="1:7" s="79" customFormat="1" hidden="1">
      <c r="A381" s="95" t="str">
        <f>Invoice!F383</f>
        <v>first line keep open</v>
      </c>
      <c r="B381" s="77">
        <f>Invoice!C383</f>
        <v>0</v>
      </c>
      <c r="C381" s="78">
        <f>Invoice!B383</f>
        <v>0</v>
      </c>
      <c r="D381" s="80">
        <f t="shared" si="18"/>
        <v>0</v>
      </c>
      <c r="E381" s="80">
        <f t="shared" si="19"/>
        <v>0</v>
      </c>
      <c r="F381" s="81">
        <f>Invoice!G383</f>
        <v>0</v>
      </c>
      <c r="G381" s="82">
        <f t="shared" si="20"/>
        <v>0</v>
      </c>
    </row>
    <row r="382" spans="1:7" s="79" customFormat="1" hidden="1">
      <c r="A382" s="95" t="str">
        <f>Invoice!F384</f>
        <v>first line keep open</v>
      </c>
      <c r="B382" s="77">
        <f>Invoice!C384</f>
        <v>0</v>
      </c>
      <c r="C382" s="78">
        <f>Invoice!B384</f>
        <v>0</v>
      </c>
      <c r="D382" s="80">
        <f t="shared" si="18"/>
        <v>0</v>
      </c>
      <c r="E382" s="80">
        <f t="shared" si="19"/>
        <v>0</v>
      </c>
      <c r="F382" s="81">
        <f>Invoice!G384</f>
        <v>0</v>
      </c>
      <c r="G382" s="82">
        <f t="shared" si="20"/>
        <v>0</v>
      </c>
    </row>
    <row r="383" spans="1:7" s="79" customFormat="1" hidden="1">
      <c r="A383" s="95" t="str">
        <f>Invoice!F385</f>
        <v>first line keep open</v>
      </c>
      <c r="B383" s="77">
        <f>Invoice!C385</f>
        <v>0</v>
      </c>
      <c r="C383" s="78">
        <f>Invoice!B385</f>
        <v>0</v>
      </c>
      <c r="D383" s="80">
        <f t="shared" si="18"/>
        <v>0</v>
      </c>
      <c r="E383" s="80">
        <f t="shared" si="19"/>
        <v>0</v>
      </c>
      <c r="F383" s="81">
        <f>Invoice!G385</f>
        <v>0</v>
      </c>
      <c r="G383" s="82">
        <f t="shared" si="20"/>
        <v>0</v>
      </c>
    </row>
    <row r="384" spans="1:7" s="79" customFormat="1" hidden="1">
      <c r="A384" s="95" t="str">
        <f>Invoice!F386</f>
        <v>first line keep open</v>
      </c>
      <c r="B384" s="77">
        <f>Invoice!C386</f>
        <v>0</v>
      </c>
      <c r="C384" s="78">
        <f>Invoice!B386</f>
        <v>0</v>
      </c>
      <c r="D384" s="80">
        <f t="shared" si="18"/>
        <v>0</v>
      </c>
      <c r="E384" s="80">
        <f t="shared" si="19"/>
        <v>0</v>
      </c>
      <c r="F384" s="81">
        <f>Invoice!G386</f>
        <v>0</v>
      </c>
      <c r="G384" s="82">
        <f t="shared" si="20"/>
        <v>0</v>
      </c>
    </row>
    <row r="385" spans="1:7" s="79" customFormat="1" hidden="1">
      <c r="A385" s="95" t="str">
        <f>Invoice!F387</f>
        <v>first line keep open</v>
      </c>
      <c r="B385" s="77">
        <f>Invoice!C387</f>
        <v>0</v>
      </c>
      <c r="C385" s="78">
        <f>Invoice!B387</f>
        <v>0</v>
      </c>
      <c r="D385" s="80">
        <f t="shared" si="18"/>
        <v>0</v>
      </c>
      <c r="E385" s="80">
        <f t="shared" si="19"/>
        <v>0</v>
      </c>
      <c r="F385" s="81">
        <f>Invoice!G387</f>
        <v>0</v>
      </c>
      <c r="G385" s="82">
        <f t="shared" si="20"/>
        <v>0</v>
      </c>
    </row>
    <row r="386" spans="1:7" s="79" customFormat="1" hidden="1">
      <c r="A386" s="95" t="str">
        <f>Invoice!F388</f>
        <v>first line keep open</v>
      </c>
      <c r="B386" s="77">
        <f>Invoice!C388</f>
        <v>0</v>
      </c>
      <c r="C386" s="78">
        <f>Invoice!B388</f>
        <v>0</v>
      </c>
      <c r="D386" s="80">
        <f t="shared" si="18"/>
        <v>0</v>
      </c>
      <c r="E386" s="80">
        <f t="shared" si="19"/>
        <v>0</v>
      </c>
      <c r="F386" s="81">
        <f>Invoice!G388</f>
        <v>0</v>
      </c>
      <c r="G386" s="82">
        <f t="shared" si="20"/>
        <v>0</v>
      </c>
    </row>
    <row r="387" spans="1:7" s="79" customFormat="1" hidden="1">
      <c r="A387" s="95" t="str">
        <f>Invoice!F389</f>
        <v>first line keep open</v>
      </c>
      <c r="B387" s="77">
        <f>Invoice!C389</f>
        <v>0</v>
      </c>
      <c r="C387" s="78">
        <f>Invoice!B389</f>
        <v>0</v>
      </c>
      <c r="D387" s="80">
        <f t="shared" si="18"/>
        <v>0</v>
      </c>
      <c r="E387" s="80">
        <f t="shared" si="19"/>
        <v>0</v>
      </c>
      <c r="F387" s="81">
        <f>Invoice!G389</f>
        <v>0</v>
      </c>
      <c r="G387" s="82">
        <f t="shared" si="20"/>
        <v>0</v>
      </c>
    </row>
    <row r="388" spans="1:7" s="79" customFormat="1" hidden="1">
      <c r="A388" s="95" t="str">
        <f>Invoice!F390</f>
        <v>first line keep open</v>
      </c>
      <c r="B388" s="77">
        <f>Invoice!C390</f>
        <v>0</v>
      </c>
      <c r="C388" s="78">
        <f>Invoice!B390</f>
        <v>0</v>
      </c>
      <c r="D388" s="80">
        <f t="shared" si="18"/>
        <v>0</v>
      </c>
      <c r="E388" s="80">
        <f t="shared" si="19"/>
        <v>0</v>
      </c>
      <c r="F388" s="81">
        <f>Invoice!G390</f>
        <v>0</v>
      </c>
      <c r="G388" s="82">
        <f t="shared" si="20"/>
        <v>0</v>
      </c>
    </row>
    <row r="389" spans="1:7" s="79" customFormat="1" hidden="1">
      <c r="A389" s="95" t="str">
        <f>Invoice!F391</f>
        <v>first line keep open</v>
      </c>
      <c r="B389" s="77">
        <f>Invoice!C391</f>
        <v>0</v>
      </c>
      <c r="C389" s="78">
        <f>Invoice!B391</f>
        <v>0</v>
      </c>
      <c r="D389" s="80">
        <f t="shared" si="18"/>
        <v>0</v>
      </c>
      <c r="E389" s="80">
        <f t="shared" si="19"/>
        <v>0</v>
      </c>
      <c r="F389" s="81">
        <f>Invoice!G391</f>
        <v>0</v>
      </c>
      <c r="G389" s="82">
        <f t="shared" si="20"/>
        <v>0</v>
      </c>
    </row>
    <row r="390" spans="1:7" s="79" customFormat="1" hidden="1">
      <c r="A390" s="95" t="str">
        <f>Invoice!F392</f>
        <v>first line keep open</v>
      </c>
      <c r="B390" s="77">
        <f>Invoice!C392</f>
        <v>0</v>
      </c>
      <c r="C390" s="78">
        <f>Invoice!B392</f>
        <v>0</v>
      </c>
      <c r="D390" s="80">
        <f t="shared" si="18"/>
        <v>0</v>
      </c>
      <c r="E390" s="80">
        <f t="shared" si="19"/>
        <v>0</v>
      </c>
      <c r="F390" s="81">
        <f>Invoice!G392</f>
        <v>0</v>
      </c>
      <c r="G390" s="82">
        <f t="shared" si="20"/>
        <v>0</v>
      </c>
    </row>
    <row r="391" spans="1:7" s="79" customFormat="1" hidden="1">
      <c r="A391" s="95" t="str">
        <f>Invoice!F393</f>
        <v>first line keep open</v>
      </c>
      <c r="B391" s="77">
        <f>Invoice!C393</f>
        <v>0</v>
      </c>
      <c r="C391" s="78">
        <f>Invoice!B393</f>
        <v>0</v>
      </c>
      <c r="D391" s="80">
        <f t="shared" si="18"/>
        <v>0</v>
      </c>
      <c r="E391" s="80">
        <f t="shared" si="19"/>
        <v>0</v>
      </c>
      <c r="F391" s="81">
        <f>Invoice!G393</f>
        <v>0</v>
      </c>
      <c r="G391" s="82">
        <f t="shared" si="20"/>
        <v>0</v>
      </c>
    </row>
    <row r="392" spans="1:7" s="79" customFormat="1" hidden="1">
      <c r="A392" s="95" t="str">
        <f>Invoice!F394</f>
        <v>first line keep open</v>
      </c>
      <c r="B392" s="77">
        <f>Invoice!C394</f>
        <v>0</v>
      </c>
      <c r="C392" s="78">
        <f>Invoice!B394</f>
        <v>0</v>
      </c>
      <c r="D392" s="80">
        <f t="shared" si="18"/>
        <v>0</v>
      </c>
      <c r="E392" s="80">
        <f t="shared" si="19"/>
        <v>0</v>
      </c>
      <c r="F392" s="81">
        <f>Invoice!G394</f>
        <v>0</v>
      </c>
      <c r="G392" s="82">
        <f t="shared" si="20"/>
        <v>0</v>
      </c>
    </row>
    <row r="393" spans="1:7" s="79" customFormat="1" hidden="1">
      <c r="A393" s="95" t="str">
        <f>Invoice!F395</f>
        <v>first line keep open</v>
      </c>
      <c r="B393" s="77">
        <f>Invoice!C395</f>
        <v>0</v>
      </c>
      <c r="C393" s="78">
        <f>Invoice!B395</f>
        <v>0</v>
      </c>
      <c r="D393" s="80">
        <f t="shared" si="18"/>
        <v>0</v>
      </c>
      <c r="E393" s="80">
        <f t="shared" si="19"/>
        <v>0</v>
      </c>
      <c r="F393" s="81">
        <f>Invoice!G395</f>
        <v>0</v>
      </c>
      <c r="G393" s="82">
        <f t="shared" si="20"/>
        <v>0</v>
      </c>
    </row>
    <row r="394" spans="1:7" s="79" customFormat="1" hidden="1">
      <c r="A394" s="95" t="str">
        <f>Invoice!F396</f>
        <v>first line keep open</v>
      </c>
      <c r="B394" s="77">
        <f>Invoice!C396</f>
        <v>0</v>
      </c>
      <c r="C394" s="78">
        <f>Invoice!B396</f>
        <v>0</v>
      </c>
      <c r="D394" s="80">
        <f t="shared" si="18"/>
        <v>0</v>
      </c>
      <c r="E394" s="80">
        <f t="shared" si="19"/>
        <v>0</v>
      </c>
      <c r="F394" s="81">
        <f>Invoice!G396</f>
        <v>0</v>
      </c>
      <c r="G394" s="82">
        <f t="shared" si="20"/>
        <v>0</v>
      </c>
    </row>
    <row r="395" spans="1:7" s="79" customFormat="1" hidden="1">
      <c r="A395" s="95" t="str">
        <f>Invoice!F397</f>
        <v>first line keep open</v>
      </c>
      <c r="B395" s="77">
        <f>Invoice!C397</f>
        <v>0</v>
      </c>
      <c r="C395" s="78">
        <f>Invoice!B397</f>
        <v>0</v>
      </c>
      <c r="D395" s="80">
        <f t="shared" si="18"/>
        <v>0</v>
      </c>
      <c r="E395" s="80">
        <f t="shared" si="19"/>
        <v>0</v>
      </c>
      <c r="F395" s="81">
        <f>Invoice!G397</f>
        <v>0</v>
      </c>
      <c r="G395" s="82">
        <f t="shared" si="20"/>
        <v>0</v>
      </c>
    </row>
    <row r="396" spans="1:7" s="79" customFormat="1" hidden="1">
      <c r="A396" s="95" t="str">
        <f>Invoice!F398</f>
        <v>first line keep open</v>
      </c>
      <c r="B396" s="77">
        <f>Invoice!C398</f>
        <v>0</v>
      </c>
      <c r="C396" s="78">
        <f>Invoice!B398</f>
        <v>0</v>
      </c>
      <c r="D396" s="80">
        <f t="shared" si="18"/>
        <v>0</v>
      </c>
      <c r="E396" s="80">
        <f t="shared" si="19"/>
        <v>0</v>
      </c>
      <c r="F396" s="81">
        <f>Invoice!G398</f>
        <v>0</v>
      </c>
      <c r="G396" s="82">
        <f t="shared" si="20"/>
        <v>0</v>
      </c>
    </row>
    <row r="397" spans="1:7" s="79" customFormat="1" hidden="1">
      <c r="A397" s="95" t="str">
        <f>Invoice!F399</f>
        <v>first line keep open</v>
      </c>
      <c r="B397" s="77">
        <f>Invoice!C399</f>
        <v>0</v>
      </c>
      <c r="C397" s="78">
        <f>Invoice!B399</f>
        <v>0</v>
      </c>
      <c r="D397" s="80">
        <f t="shared" si="18"/>
        <v>0</v>
      </c>
      <c r="E397" s="80">
        <f t="shared" si="19"/>
        <v>0</v>
      </c>
      <c r="F397" s="81">
        <f>Invoice!G399</f>
        <v>0</v>
      </c>
      <c r="G397" s="82">
        <f t="shared" si="20"/>
        <v>0</v>
      </c>
    </row>
    <row r="398" spans="1:7" s="79" customFormat="1" hidden="1">
      <c r="A398" s="95" t="str">
        <f>Invoice!F400</f>
        <v>first line keep open</v>
      </c>
      <c r="B398" s="77">
        <f>Invoice!C400</f>
        <v>0</v>
      </c>
      <c r="C398" s="78">
        <f>Invoice!B400</f>
        <v>0</v>
      </c>
      <c r="D398" s="80">
        <f t="shared" si="18"/>
        <v>0</v>
      </c>
      <c r="E398" s="80">
        <f t="shared" si="19"/>
        <v>0</v>
      </c>
      <c r="F398" s="81">
        <f>Invoice!G400</f>
        <v>0</v>
      </c>
      <c r="G398" s="82">
        <f t="shared" si="20"/>
        <v>0</v>
      </c>
    </row>
    <row r="399" spans="1:7" s="79" customFormat="1" hidden="1">
      <c r="A399" s="95" t="str">
        <f>Invoice!F401</f>
        <v>first line keep open</v>
      </c>
      <c r="B399" s="77">
        <f>Invoice!C401</f>
        <v>0</v>
      </c>
      <c r="C399" s="78">
        <f>Invoice!B401</f>
        <v>0</v>
      </c>
      <c r="D399" s="80">
        <f t="shared" si="18"/>
        <v>0</v>
      </c>
      <c r="E399" s="80">
        <f t="shared" si="19"/>
        <v>0</v>
      </c>
      <c r="F399" s="81">
        <f>Invoice!G401</f>
        <v>0</v>
      </c>
      <c r="G399" s="82">
        <f t="shared" si="20"/>
        <v>0</v>
      </c>
    </row>
    <row r="400" spans="1:7" s="79" customFormat="1" hidden="1">
      <c r="A400" s="95" t="str">
        <f>Invoice!F402</f>
        <v>first line keep open</v>
      </c>
      <c r="B400" s="77">
        <f>Invoice!C402</f>
        <v>0</v>
      </c>
      <c r="C400" s="78">
        <f>Invoice!B402</f>
        <v>0</v>
      </c>
      <c r="D400" s="80">
        <f t="shared" si="18"/>
        <v>0</v>
      </c>
      <c r="E400" s="80">
        <f t="shared" si="19"/>
        <v>0</v>
      </c>
      <c r="F400" s="81">
        <f>Invoice!G402</f>
        <v>0</v>
      </c>
      <c r="G400" s="82">
        <f t="shared" si="20"/>
        <v>0</v>
      </c>
    </row>
    <row r="401" spans="1:7" s="79" customFormat="1" hidden="1">
      <c r="A401" s="95" t="str">
        <f>Invoice!F403</f>
        <v>first line keep open</v>
      </c>
      <c r="B401" s="77">
        <f>Invoice!C403</f>
        <v>0</v>
      </c>
      <c r="C401" s="78">
        <f>Invoice!B403</f>
        <v>0</v>
      </c>
      <c r="D401" s="80">
        <f t="shared" si="18"/>
        <v>0</v>
      </c>
      <c r="E401" s="80">
        <f t="shared" si="19"/>
        <v>0</v>
      </c>
      <c r="F401" s="81">
        <f>Invoice!G403</f>
        <v>0</v>
      </c>
      <c r="G401" s="82">
        <f t="shared" si="20"/>
        <v>0</v>
      </c>
    </row>
    <row r="402" spans="1:7" s="79" customFormat="1" hidden="1">
      <c r="A402" s="95" t="str">
        <f>Invoice!F404</f>
        <v>first line keep open</v>
      </c>
      <c r="B402" s="77">
        <f>Invoice!C404</f>
        <v>0</v>
      </c>
      <c r="C402" s="78">
        <f>Invoice!B404</f>
        <v>0</v>
      </c>
      <c r="D402" s="80">
        <f t="shared" si="18"/>
        <v>0</v>
      </c>
      <c r="E402" s="80">
        <f t="shared" si="19"/>
        <v>0</v>
      </c>
      <c r="F402" s="81">
        <f>Invoice!G404</f>
        <v>0</v>
      </c>
      <c r="G402" s="82">
        <f t="shared" si="20"/>
        <v>0</v>
      </c>
    </row>
    <row r="403" spans="1:7" s="79" customFormat="1" hidden="1">
      <c r="A403" s="95" t="str">
        <f>Invoice!F405</f>
        <v>first line keep open</v>
      </c>
      <c r="B403" s="77">
        <f>Invoice!C405</f>
        <v>0</v>
      </c>
      <c r="C403" s="78">
        <f>Invoice!B405</f>
        <v>0</v>
      </c>
      <c r="D403" s="80">
        <f t="shared" si="18"/>
        <v>0</v>
      </c>
      <c r="E403" s="80">
        <f t="shared" si="19"/>
        <v>0</v>
      </c>
      <c r="F403" s="81">
        <f>Invoice!G405</f>
        <v>0</v>
      </c>
      <c r="G403" s="82">
        <f t="shared" si="20"/>
        <v>0</v>
      </c>
    </row>
    <row r="404" spans="1:7" s="79" customFormat="1" hidden="1">
      <c r="A404" s="95" t="str">
        <f>Invoice!F406</f>
        <v>first line keep open</v>
      </c>
      <c r="B404" s="77">
        <f>Invoice!C406</f>
        <v>0</v>
      </c>
      <c r="C404" s="78">
        <f>Invoice!B406</f>
        <v>0</v>
      </c>
      <c r="D404" s="80">
        <f t="shared" si="18"/>
        <v>0</v>
      </c>
      <c r="E404" s="80">
        <f t="shared" si="19"/>
        <v>0</v>
      </c>
      <c r="F404" s="81">
        <f>Invoice!G406</f>
        <v>0</v>
      </c>
      <c r="G404" s="82">
        <f t="shared" si="20"/>
        <v>0</v>
      </c>
    </row>
    <row r="405" spans="1:7" s="79" customFormat="1" hidden="1">
      <c r="A405" s="95" t="str">
        <f>Invoice!F407</f>
        <v>first line keep open</v>
      </c>
      <c r="B405" s="77">
        <f>Invoice!C407</f>
        <v>0</v>
      </c>
      <c r="C405" s="78">
        <f>Invoice!B407</f>
        <v>0</v>
      </c>
      <c r="D405" s="80">
        <f t="shared" si="18"/>
        <v>0</v>
      </c>
      <c r="E405" s="80">
        <f t="shared" si="19"/>
        <v>0</v>
      </c>
      <c r="F405" s="81">
        <f>Invoice!G407</f>
        <v>0</v>
      </c>
      <c r="G405" s="82">
        <f t="shared" si="20"/>
        <v>0</v>
      </c>
    </row>
    <row r="406" spans="1:7" s="79" customFormat="1" hidden="1">
      <c r="A406" s="95" t="str">
        <f>Invoice!F408</f>
        <v>first line keep open</v>
      </c>
      <c r="B406" s="77">
        <f>Invoice!C408</f>
        <v>0</v>
      </c>
      <c r="C406" s="78">
        <f>Invoice!B408</f>
        <v>0</v>
      </c>
      <c r="D406" s="80">
        <f t="shared" si="18"/>
        <v>0</v>
      </c>
      <c r="E406" s="80">
        <f t="shared" si="19"/>
        <v>0</v>
      </c>
      <c r="F406" s="81">
        <f>Invoice!G408</f>
        <v>0</v>
      </c>
      <c r="G406" s="82">
        <f t="shared" si="20"/>
        <v>0</v>
      </c>
    </row>
    <row r="407" spans="1:7" s="79" customFormat="1" hidden="1">
      <c r="A407" s="95" t="str">
        <f>Invoice!F409</f>
        <v>first line keep open</v>
      </c>
      <c r="B407" s="77">
        <f>Invoice!C409</f>
        <v>0</v>
      </c>
      <c r="C407" s="78">
        <f>Invoice!B409</f>
        <v>0</v>
      </c>
      <c r="D407" s="80">
        <f t="shared" si="18"/>
        <v>0</v>
      </c>
      <c r="E407" s="80">
        <f t="shared" si="19"/>
        <v>0</v>
      </c>
      <c r="F407" s="81">
        <f>Invoice!G409</f>
        <v>0</v>
      </c>
      <c r="G407" s="82">
        <f t="shared" si="20"/>
        <v>0</v>
      </c>
    </row>
    <row r="408" spans="1:7" s="79" customFormat="1" hidden="1">
      <c r="A408" s="95" t="str">
        <f>Invoice!F410</f>
        <v>first line keep open</v>
      </c>
      <c r="B408" s="77">
        <f>Invoice!C410</f>
        <v>0</v>
      </c>
      <c r="C408" s="78">
        <f>Invoice!B410</f>
        <v>0</v>
      </c>
      <c r="D408" s="80">
        <f t="shared" si="18"/>
        <v>0</v>
      </c>
      <c r="E408" s="80">
        <f t="shared" si="19"/>
        <v>0</v>
      </c>
      <c r="F408" s="81">
        <f>Invoice!G410</f>
        <v>0</v>
      </c>
      <c r="G408" s="82">
        <f t="shared" si="20"/>
        <v>0</v>
      </c>
    </row>
    <row r="409" spans="1:7" s="79" customFormat="1" hidden="1">
      <c r="A409" s="95" t="str">
        <f>Invoice!F411</f>
        <v>first line keep open</v>
      </c>
      <c r="B409" s="77">
        <f>Invoice!C411</f>
        <v>0</v>
      </c>
      <c r="C409" s="78">
        <f>Invoice!B411</f>
        <v>0</v>
      </c>
      <c r="D409" s="80">
        <f t="shared" si="18"/>
        <v>0</v>
      </c>
      <c r="E409" s="80">
        <f t="shared" si="19"/>
        <v>0</v>
      </c>
      <c r="F409" s="81">
        <f>Invoice!G411</f>
        <v>0</v>
      </c>
      <c r="G409" s="82">
        <f t="shared" si="20"/>
        <v>0</v>
      </c>
    </row>
    <row r="410" spans="1:7" s="79" customFormat="1" hidden="1">
      <c r="A410" s="95" t="str">
        <f>Invoice!F412</f>
        <v>first line keep open</v>
      </c>
      <c r="B410" s="77">
        <f>Invoice!C412</f>
        <v>0</v>
      </c>
      <c r="C410" s="78">
        <f>Invoice!B412</f>
        <v>0</v>
      </c>
      <c r="D410" s="80">
        <f t="shared" si="18"/>
        <v>0</v>
      </c>
      <c r="E410" s="80">
        <f t="shared" si="19"/>
        <v>0</v>
      </c>
      <c r="F410" s="81">
        <f>Invoice!G412</f>
        <v>0</v>
      </c>
      <c r="G410" s="82">
        <f t="shared" si="20"/>
        <v>0</v>
      </c>
    </row>
    <row r="411" spans="1:7" s="79" customFormat="1" hidden="1">
      <c r="A411" s="95" t="str">
        <f>Invoice!F413</f>
        <v>first line keep open</v>
      </c>
      <c r="B411" s="77">
        <f>Invoice!C413</f>
        <v>0</v>
      </c>
      <c r="C411" s="78">
        <f>Invoice!B413</f>
        <v>0</v>
      </c>
      <c r="D411" s="80">
        <f t="shared" si="18"/>
        <v>0</v>
      </c>
      <c r="E411" s="80">
        <f t="shared" si="19"/>
        <v>0</v>
      </c>
      <c r="F411" s="81">
        <f>Invoice!G413</f>
        <v>0</v>
      </c>
      <c r="G411" s="82">
        <f t="shared" si="20"/>
        <v>0</v>
      </c>
    </row>
    <row r="412" spans="1:7" s="79" customFormat="1" hidden="1">
      <c r="A412" s="95" t="str">
        <f>Invoice!F414</f>
        <v>first line keep open</v>
      </c>
      <c r="B412" s="77">
        <f>Invoice!C414</f>
        <v>0</v>
      </c>
      <c r="C412" s="78">
        <f>Invoice!B414</f>
        <v>0</v>
      </c>
      <c r="D412" s="80">
        <f t="shared" si="18"/>
        <v>0</v>
      </c>
      <c r="E412" s="80">
        <f t="shared" si="19"/>
        <v>0</v>
      </c>
      <c r="F412" s="81">
        <f>Invoice!G414</f>
        <v>0</v>
      </c>
      <c r="G412" s="82">
        <f t="shared" si="20"/>
        <v>0</v>
      </c>
    </row>
    <row r="413" spans="1:7" s="79" customFormat="1" hidden="1">
      <c r="A413" s="95" t="str">
        <f>Invoice!F415</f>
        <v>first line keep open</v>
      </c>
      <c r="B413" s="77">
        <f>Invoice!C415</f>
        <v>0</v>
      </c>
      <c r="C413" s="78">
        <f>Invoice!B415</f>
        <v>0</v>
      </c>
      <c r="D413" s="80">
        <f t="shared" si="18"/>
        <v>0</v>
      </c>
      <c r="E413" s="80">
        <f t="shared" si="19"/>
        <v>0</v>
      </c>
      <c r="F413" s="81">
        <f>Invoice!G415</f>
        <v>0</v>
      </c>
      <c r="G413" s="82">
        <f t="shared" si="20"/>
        <v>0</v>
      </c>
    </row>
    <row r="414" spans="1:7" s="79" customFormat="1" hidden="1">
      <c r="A414" s="95" t="str">
        <f>Invoice!F416</f>
        <v>first line keep open</v>
      </c>
      <c r="B414" s="77">
        <f>Invoice!C416</f>
        <v>0</v>
      </c>
      <c r="C414" s="78">
        <f>Invoice!B416</f>
        <v>0</v>
      </c>
      <c r="D414" s="80">
        <f t="shared" si="18"/>
        <v>0</v>
      </c>
      <c r="E414" s="80">
        <f t="shared" si="19"/>
        <v>0</v>
      </c>
      <c r="F414" s="81">
        <f>Invoice!G416</f>
        <v>0</v>
      </c>
      <c r="G414" s="82">
        <f t="shared" si="20"/>
        <v>0</v>
      </c>
    </row>
    <row r="415" spans="1:7" s="79" customFormat="1" hidden="1">
      <c r="A415" s="95" t="str">
        <f>Invoice!F417</f>
        <v>first line keep open</v>
      </c>
      <c r="B415" s="77">
        <f>Invoice!C417</f>
        <v>0</v>
      </c>
      <c r="C415" s="78">
        <f>Invoice!B417</f>
        <v>0</v>
      </c>
      <c r="D415" s="80">
        <f t="shared" si="18"/>
        <v>0</v>
      </c>
      <c r="E415" s="80">
        <f t="shared" si="19"/>
        <v>0</v>
      </c>
      <c r="F415" s="81">
        <f>Invoice!G417</f>
        <v>0</v>
      </c>
      <c r="G415" s="82">
        <f t="shared" si="20"/>
        <v>0</v>
      </c>
    </row>
    <row r="416" spans="1:7" s="79" customFormat="1" hidden="1">
      <c r="A416" s="95" t="str">
        <f>Invoice!F418</f>
        <v>first line keep open</v>
      </c>
      <c r="B416" s="77">
        <f>Invoice!C418</f>
        <v>0</v>
      </c>
      <c r="C416" s="78">
        <f>Invoice!B418</f>
        <v>0</v>
      </c>
      <c r="D416" s="80">
        <f t="shared" si="18"/>
        <v>0</v>
      </c>
      <c r="E416" s="80">
        <f t="shared" si="19"/>
        <v>0</v>
      </c>
      <c r="F416" s="81">
        <f>Invoice!G418</f>
        <v>0</v>
      </c>
      <c r="G416" s="82">
        <f t="shared" si="20"/>
        <v>0</v>
      </c>
    </row>
    <row r="417" spans="1:7" s="79" customFormat="1" hidden="1">
      <c r="A417" s="95" t="str">
        <f>Invoice!F419</f>
        <v>first line keep open</v>
      </c>
      <c r="B417" s="77">
        <f>Invoice!C419</f>
        <v>0</v>
      </c>
      <c r="C417" s="78">
        <f>Invoice!B419</f>
        <v>0</v>
      </c>
      <c r="D417" s="80">
        <f t="shared" si="18"/>
        <v>0</v>
      </c>
      <c r="E417" s="80">
        <f t="shared" si="19"/>
        <v>0</v>
      </c>
      <c r="F417" s="81">
        <f>Invoice!G419</f>
        <v>0</v>
      </c>
      <c r="G417" s="82">
        <f t="shared" si="20"/>
        <v>0</v>
      </c>
    </row>
    <row r="418" spans="1:7" s="79" customFormat="1" hidden="1">
      <c r="A418" s="95" t="str">
        <f>Invoice!F420</f>
        <v>first line keep open</v>
      </c>
      <c r="B418" s="77">
        <f>Invoice!C420</f>
        <v>0</v>
      </c>
      <c r="C418" s="78">
        <f>Invoice!B420</f>
        <v>0</v>
      </c>
      <c r="D418" s="80">
        <f t="shared" si="18"/>
        <v>0</v>
      </c>
      <c r="E418" s="80">
        <f t="shared" si="19"/>
        <v>0</v>
      </c>
      <c r="F418" s="81">
        <f>Invoice!G420</f>
        <v>0</v>
      </c>
      <c r="G418" s="82">
        <f t="shared" si="20"/>
        <v>0</v>
      </c>
    </row>
    <row r="419" spans="1:7" s="79" customFormat="1" hidden="1">
      <c r="A419" s="95" t="str">
        <f>Invoice!F421</f>
        <v>first line keep open</v>
      </c>
      <c r="B419" s="77">
        <f>Invoice!C421</f>
        <v>0</v>
      </c>
      <c r="C419" s="78">
        <f>Invoice!B421</f>
        <v>0</v>
      </c>
      <c r="D419" s="80">
        <f t="shared" si="18"/>
        <v>0</v>
      </c>
      <c r="E419" s="80">
        <f t="shared" si="19"/>
        <v>0</v>
      </c>
      <c r="F419" s="81">
        <f>Invoice!G421</f>
        <v>0</v>
      </c>
      <c r="G419" s="82">
        <f t="shared" si="20"/>
        <v>0</v>
      </c>
    </row>
    <row r="420" spans="1:7" s="79" customFormat="1" hidden="1">
      <c r="A420" s="95" t="str">
        <f>Invoice!F422</f>
        <v>first line keep open</v>
      </c>
      <c r="B420" s="77">
        <f>Invoice!C422</f>
        <v>0</v>
      </c>
      <c r="C420" s="78">
        <f>Invoice!B422</f>
        <v>0</v>
      </c>
      <c r="D420" s="80">
        <f t="shared" si="18"/>
        <v>0</v>
      </c>
      <c r="E420" s="80">
        <f t="shared" si="19"/>
        <v>0</v>
      </c>
      <c r="F420" s="81">
        <f>Invoice!G422</f>
        <v>0</v>
      </c>
      <c r="G420" s="82">
        <f t="shared" si="20"/>
        <v>0</v>
      </c>
    </row>
    <row r="421" spans="1:7" s="79" customFormat="1" hidden="1">
      <c r="A421" s="95" t="str">
        <f>Invoice!F423</f>
        <v>first line keep open</v>
      </c>
      <c r="B421" s="77">
        <f>Invoice!C423</f>
        <v>0</v>
      </c>
      <c r="C421" s="78">
        <f>Invoice!B423</f>
        <v>0</v>
      </c>
      <c r="D421" s="80">
        <f t="shared" ref="D421:D484" si="21">F421/$D$14</f>
        <v>0</v>
      </c>
      <c r="E421" s="80">
        <f t="shared" ref="E421:E484" si="22">G421/$D$14</f>
        <v>0</v>
      </c>
      <c r="F421" s="81">
        <f>Invoice!G423</f>
        <v>0</v>
      </c>
      <c r="G421" s="82">
        <f t="shared" ref="G421:G484" si="23">C421*F421</f>
        <v>0</v>
      </c>
    </row>
    <row r="422" spans="1:7" s="79" customFormat="1" hidden="1">
      <c r="A422" s="95" t="str">
        <f>Invoice!F424</f>
        <v>first line keep open</v>
      </c>
      <c r="B422" s="77">
        <f>Invoice!C424</f>
        <v>0</v>
      </c>
      <c r="C422" s="78">
        <f>Invoice!B424</f>
        <v>0</v>
      </c>
      <c r="D422" s="80">
        <f t="shared" si="21"/>
        <v>0</v>
      </c>
      <c r="E422" s="80">
        <f t="shared" si="22"/>
        <v>0</v>
      </c>
      <c r="F422" s="81">
        <f>Invoice!G424</f>
        <v>0</v>
      </c>
      <c r="G422" s="82">
        <f t="shared" si="23"/>
        <v>0</v>
      </c>
    </row>
    <row r="423" spans="1:7" s="79" customFormat="1" hidden="1">
      <c r="A423" s="95" t="str">
        <f>Invoice!F425</f>
        <v>first line keep open</v>
      </c>
      <c r="B423" s="77">
        <f>Invoice!C425</f>
        <v>0</v>
      </c>
      <c r="C423" s="78">
        <f>Invoice!B425</f>
        <v>0</v>
      </c>
      <c r="D423" s="80">
        <f t="shared" si="21"/>
        <v>0</v>
      </c>
      <c r="E423" s="80">
        <f t="shared" si="22"/>
        <v>0</v>
      </c>
      <c r="F423" s="81">
        <f>Invoice!G425</f>
        <v>0</v>
      </c>
      <c r="G423" s="82">
        <f t="shared" si="23"/>
        <v>0</v>
      </c>
    </row>
    <row r="424" spans="1:7" s="79" customFormat="1" hidden="1">
      <c r="A424" s="95" t="str">
        <f>Invoice!F426</f>
        <v>first line keep open</v>
      </c>
      <c r="B424" s="77">
        <f>Invoice!C426</f>
        <v>0</v>
      </c>
      <c r="C424" s="78">
        <f>Invoice!B426</f>
        <v>0</v>
      </c>
      <c r="D424" s="80">
        <f t="shared" si="21"/>
        <v>0</v>
      </c>
      <c r="E424" s="80">
        <f t="shared" si="22"/>
        <v>0</v>
      </c>
      <c r="F424" s="81">
        <f>Invoice!G426</f>
        <v>0</v>
      </c>
      <c r="G424" s="82">
        <f t="shared" si="23"/>
        <v>0</v>
      </c>
    </row>
    <row r="425" spans="1:7" s="79" customFormat="1" hidden="1">
      <c r="A425" s="95" t="str">
        <f>Invoice!F427</f>
        <v>first line keep open</v>
      </c>
      <c r="B425" s="77">
        <f>Invoice!C427</f>
        <v>0</v>
      </c>
      <c r="C425" s="78">
        <f>Invoice!B427</f>
        <v>0</v>
      </c>
      <c r="D425" s="80">
        <f t="shared" si="21"/>
        <v>0</v>
      </c>
      <c r="E425" s="80">
        <f t="shared" si="22"/>
        <v>0</v>
      </c>
      <c r="F425" s="81">
        <f>Invoice!G427</f>
        <v>0</v>
      </c>
      <c r="G425" s="82">
        <f t="shared" si="23"/>
        <v>0</v>
      </c>
    </row>
    <row r="426" spans="1:7" s="79" customFormat="1" hidden="1">
      <c r="A426" s="95" t="str">
        <f>Invoice!F428</f>
        <v>first line keep open</v>
      </c>
      <c r="B426" s="77">
        <f>Invoice!C428</f>
        <v>0</v>
      </c>
      <c r="C426" s="78">
        <f>Invoice!B428</f>
        <v>0</v>
      </c>
      <c r="D426" s="80">
        <f t="shared" si="21"/>
        <v>0</v>
      </c>
      <c r="E426" s="80">
        <f t="shared" si="22"/>
        <v>0</v>
      </c>
      <c r="F426" s="81">
        <f>Invoice!G428</f>
        <v>0</v>
      </c>
      <c r="G426" s="82">
        <f t="shared" si="23"/>
        <v>0</v>
      </c>
    </row>
    <row r="427" spans="1:7" s="79" customFormat="1" hidden="1">
      <c r="A427" s="95" t="str">
        <f>Invoice!F429</f>
        <v>first line keep open</v>
      </c>
      <c r="B427" s="77">
        <f>Invoice!C429</f>
        <v>0</v>
      </c>
      <c r="C427" s="78">
        <f>Invoice!B429</f>
        <v>0</v>
      </c>
      <c r="D427" s="80">
        <f t="shared" si="21"/>
        <v>0</v>
      </c>
      <c r="E427" s="80">
        <f t="shared" si="22"/>
        <v>0</v>
      </c>
      <c r="F427" s="81">
        <f>Invoice!G429</f>
        <v>0</v>
      </c>
      <c r="G427" s="82">
        <f t="shared" si="23"/>
        <v>0</v>
      </c>
    </row>
    <row r="428" spans="1:7" s="79" customFormat="1" hidden="1">
      <c r="A428" s="95" t="str">
        <f>Invoice!F430</f>
        <v>first line keep open</v>
      </c>
      <c r="B428" s="77">
        <f>Invoice!C430</f>
        <v>0</v>
      </c>
      <c r="C428" s="78">
        <f>Invoice!B430</f>
        <v>0</v>
      </c>
      <c r="D428" s="80">
        <f t="shared" si="21"/>
        <v>0</v>
      </c>
      <c r="E428" s="80">
        <f t="shared" si="22"/>
        <v>0</v>
      </c>
      <c r="F428" s="81">
        <f>Invoice!G430</f>
        <v>0</v>
      </c>
      <c r="G428" s="82">
        <f t="shared" si="23"/>
        <v>0</v>
      </c>
    </row>
    <row r="429" spans="1:7" s="79" customFormat="1" hidden="1">
      <c r="A429" s="95" t="str">
        <f>Invoice!F431</f>
        <v>first line keep open</v>
      </c>
      <c r="B429" s="77">
        <f>Invoice!C431</f>
        <v>0</v>
      </c>
      <c r="C429" s="78">
        <f>Invoice!B431</f>
        <v>0</v>
      </c>
      <c r="D429" s="80">
        <f t="shared" si="21"/>
        <v>0</v>
      </c>
      <c r="E429" s="80">
        <f t="shared" si="22"/>
        <v>0</v>
      </c>
      <c r="F429" s="81">
        <f>Invoice!G431</f>
        <v>0</v>
      </c>
      <c r="G429" s="82">
        <f t="shared" si="23"/>
        <v>0</v>
      </c>
    </row>
    <row r="430" spans="1:7" s="79" customFormat="1" hidden="1">
      <c r="A430" s="95" t="str">
        <f>Invoice!F432</f>
        <v>first line keep open</v>
      </c>
      <c r="B430" s="77">
        <f>Invoice!C432</f>
        <v>0</v>
      </c>
      <c r="C430" s="78">
        <f>Invoice!B432</f>
        <v>0</v>
      </c>
      <c r="D430" s="80">
        <f t="shared" si="21"/>
        <v>0</v>
      </c>
      <c r="E430" s="80">
        <f t="shared" si="22"/>
        <v>0</v>
      </c>
      <c r="F430" s="81">
        <f>Invoice!G432</f>
        <v>0</v>
      </c>
      <c r="G430" s="82">
        <f t="shared" si="23"/>
        <v>0</v>
      </c>
    </row>
    <row r="431" spans="1:7" s="79" customFormat="1" hidden="1">
      <c r="A431" s="95" t="str">
        <f>Invoice!F433</f>
        <v>first line keep open</v>
      </c>
      <c r="B431" s="77">
        <f>Invoice!C433</f>
        <v>0</v>
      </c>
      <c r="C431" s="78">
        <f>Invoice!B433</f>
        <v>0</v>
      </c>
      <c r="D431" s="80">
        <f t="shared" si="21"/>
        <v>0</v>
      </c>
      <c r="E431" s="80">
        <f t="shared" si="22"/>
        <v>0</v>
      </c>
      <c r="F431" s="81">
        <f>Invoice!G433</f>
        <v>0</v>
      </c>
      <c r="G431" s="82">
        <f t="shared" si="23"/>
        <v>0</v>
      </c>
    </row>
    <row r="432" spans="1:7" s="79" customFormat="1" hidden="1">
      <c r="A432" s="95" t="str">
        <f>Invoice!F434</f>
        <v>first line keep open</v>
      </c>
      <c r="B432" s="77">
        <f>Invoice!C434</f>
        <v>0</v>
      </c>
      <c r="C432" s="78">
        <f>Invoice!B434</f>
        <v>0</v>
      </c>
      <c r="D432" s="80">
        <f t="shared" si="21"/>
        <v>0</v>
      </c>
      <c r="E432" s="80">
        <f t="shared" si="22"/>
        <v>0</v>
      </c>
      <c r="F432" s="81">
        <f>Invoice!G434</f>
        <v>0</v>
      </c>
      <c r="G432" s="82">
        <f t="shared" si="23"/>
        <v>0</v>
      </c>
    </row>
    <row r="433" spans="1:7" s="79" customFormat="1" hidden="1">
      <c r="A433" s="95" t="str">
        <f>Invoice!F435</f>
        <v>first line keep open</v>
      </c>
      <c r="B433" s="77">
        <f>Invoice!C435</f>
        <v>0</v>
      </c>
      <c r="C433" s="78">
        <f>Invoice!B435</f>
        <v>0</v>
      </c>
      <c r="D433" s="80">
        <f t="shared" si="21"/>
        <v>0</v>
      </c>
      <c r="E433" s="80">
        <f t="shared" si="22"/>
        <v>0</v>
      </c>
      <c r="F433" s="81">
        <f>Invoice!G435</f>
        <v>0</v>
      </c>
      <c r="G433" s="82">
        <f t="shared" si="23"/>
        <v>0</v>
      </c>
    </row>
    <row r="434" spans="1:7" s="79" customFormat="1" hidden="1">
      <c r="A434" s="95" t="str">
        <f>Invoice!F436</f>
        <v>first line keep open</v>
      </c>
      <c r="B434" s="77">
        <f>Invoice!C436</f>
        <v>0</v>
      </c>
      <c r="C434" s="78">
        <f>Invoice!B436</f>
        <v>0</v>
      </c>
      <c r="D434" s="80">
        <f t="shared" si="21"/>
        <v>0</v>
      </c>
      <c r="E434" s="80">
        <f t="shared" si="22"/>
        <v>0</v>
      </c>
      <c r="F434" s="81">
        <f>Invoice!G436</f>
        <v>0</v>
      </c>
      <c r="G434" s="82">
        <f t="shared" si="23"/>
        <v>0</v>
      </c>
    </row>
    <row r="435" spans="1:7" s="79" customFormat="1" hidden="1">
      <c r="A435" s="95" t="str">
        <f>Invoice!F437</f>
        <v>first line keep open</v>
      </c>
      <c r="B435" s="77">
        <f>Invoice!C437</f>
        <v>0</v>
      </c>
      <c r="C435" s="78">
        <f>Invoice!B437</f>
        <v>0</v>
      </c>
      <c r="D435" s="80">
        <f t="shared" si="21"/>
        <v>0</v>
      </c>
      <c r="E435" s="80">
        <f t="shared" si="22"/>
        <v>0</v>
      </c>
      <c r="F435" s="81">
        <f>Invoice!G437</f>
        <v>0</v>
      </c>
      <c r="G435" s="82">
        <f t="shared" si="23"/>
        <v>0</v>
      </c>
    </row>
    <row r="436" spans="1:7" s="79" customFormat="1" hidden="1">
      <c r="A436" s="95" t="str">
        <f>Invoice!F438</f>
        <v>first line keep open</v>
      </c>
      <c r="B436" s="77">
        <f>Invoice!C438</f>
        <v>0</v>
      </c>
      <c r="C436" s="78">
        <f>Invoice!B438</f>
        <v>0</v>
      </c>
      <c r="D436" s="80">
        <f t="shared" si="21"/>
        <v>0</v>
      </c>
      <c r="E436" s="80">
        <f t="shared" si="22"/>
        <v>0</v>
      </c>
      <c r="F436" s="81">
        <f>Invoice!G438</f>
        <v>0</v>
      </c>
      <c r="G436" s="82">
        <f t="shared" si="23"/>
        <v>0</v>
      </c>
    </row>
    <row r="437" spans="1:7" s="79" customFormat="1" hidden="1">
      <c r="A437" s="95" t="str">
        <f>Invoice!F439</f>
        <v>first line keep open</v>
      </c>
      <c r="B437" s="77">
        <f>Invoice!C439</f>
        <v>0</v>
      </c>
      <c r="C437" s="78">
        <f>Invoice!B439</f>
        <v>0</v>
      </c>
      <c r="D437" s="80">
        <f t="shared" si="21"/>
        <v>0</v>
      </c>
      <c r="E437" s="80">
        <f t="shared" si="22"/>
        <v>0</v>
      </c>
      <c r="F437" s="81">
        <f>Invoice!G439</f>
        <v>0</v>
      </c>
      <c r="G437" s="82">
        <f t="shared" si="23"/>
        <v>0</v>
      </c>
    </row>
    <row r="438" spans="1:7" s="79" customFormat="1" hidden="1">
      <c r="A438" s="95" t="str">
        <f>Invoice!F440</f>
        <v>first line keep open</v>
      </c>
      <c r="B438" s="77">
        <f>Invoice!C440</f>
        <v>0</v>
      </c>
      <c r="C438" s="78">
        <f>Invoice!B440</f>
        <v>0</v>
      </c>
      <c r="D438" s="80">
        <f t="shared" si="21"/>
        <v>0</v>
      </c>
      <c r="E438" s="80">
        <f t="shared" si="22"/>
        <v>0</v>
      </c>
      <c r="F438" s="81">
        <f>Invoice!G440</f>
        <v>0</v>
      </c>
      <c r="G438" s="82">
        <f t="shared" si="23"/>
        <v>0</v>
      </c>
    </row>
    <row r="439" spans="1:7" s="79" customFormat="1" hidden="1">
      <c r="A439" s="95" t="str">
        <f>Invoice!F441</f>
        <v>first line keep open</v>
      </c>
      <c r="B439" s="77">
        <f>Invoice!C441</f>
        <v>0</v>
      </c>
      <c r="C439" s="78">
        <f>Invoice!B441</f>
        <v>0</v>
      </c>
      <c r="D439" s="80">
        <f t="shared" si="21"/>
        <v>0</v>
      </c>
      <c r="E439" s="80">
        <f t="shared" si="22"/>
        <v>0</v>
      </c>
      <c r="F439" s="81">
        <f>Invoice!G441</f>
        <v>0</v>
      </c>
      <c r="G439" s="82">
        <f t="shared" si="23"/>
        <v>0</v>
      </c>
    </row>
    <row r="440" spans="1:7" s="79" customFormat="1" hidden="1">
      <c r="A440" s="95" t="str">
        <f>Invoice!F442</f>
        <v>first line keep open</v>
      </c>
      <c r="B440" s="77">
        <f>Invoice!C442</f>
        <v>0</v>
      </c>
      <c r="C440" s="78">
        <f>Invoice!B442</f>
        <v>0</v>
      </c>
      <c r="D440" s="80">
        <f t="shared" si="21"/>
        <v>0</v>
      </c>
      <c r="E440" s="80">
        <f t="shared" si="22"/>
        <v>0</v>
      </c>
      <c r="F440" s="81">
        <f>Invoice!G442</f>
        <v>0</v>
      </c>
      <c r="G440" s="82">
        <f t="shared" si="23"/>
        <v>0</v>
      </c>
    </row>
    <row r="441" spans="1:7" s="79" customFormat="1" hidden="1">
      <c r="A441" s="95" t="str">
        <f>Invoice!F443</f>
        <v>first line keep open</v>
      </c>
      <c r="B441" s="77">
        <f>Invoice!C443</f>
        <v>0</v>
      </c>
      <c r="C441" s="78">
        <f>Invoice!B443</f>
        <v>0</v>
      </c>
      <c r="D441" s="80">
        <f t="shared" si="21"/>
        <v>0</v>
      </c>
      <c r="E441" s="80">
        <f t="shared" si="22"/>
        <v>0</v>
      </c>
      <c r="F441" s="81">
        <f>Invoice!G443</f>
        <v>0</v>
      </c>
      <c r="G441" s="82">
        <f t="shared" si="23"/>
        <v>0</v>
      </c>
    </row>
    <row r="442" spans="1:7" s="79" customFormat="1" hidden="1">
      <c r="A442" s="95" t="str">
        <f>Invoice!F444</f>
        <v>first line keep open</v>
      </c>
      <c r="B442" s="77">
        <f>Invoice!C444</f>
        <v>0</v>
      </c>
      <c r="C442" s="78">
        <f>Invoice!B444</f>
        <v>0</v>
      </c>
      <c r="D442" s="80">
        <f t="shared" si="21"/>
        <v>0</v>
      </c>
      <c r="E442" s="80">
        <f t="shared" si="22"/>
        <v>0</v>
      </c>
      <c r="F442" s="81">
        <f>Invoice!G444</f>
        <v>0</v>
      </c>
      <c r="G442" s="82">
        <f t="shared" si="23"/>
        <v>0</v>
      </c>
    </row>
    <row r="443" spans="1:7" s="79" customFormat="1" hidden="1">
      <c r="A443" s="95" t="str">
        <f>Invoice!F445</f>
        <v>first line keep open</v>
      </c>
      <c r="B443" s="77">
        <f>Invoice!C445</f>
        <v>0</v>
      </c>
      <c r="C443" s="78">
        <f>Invoice!B445</f>
        <v>0</v>
      </c>
      <c r="D443" s="80">
        <f t="shared" si="21"/>
        <v>0</v>
      </c>
      <c r="E443" s="80">
        <f t="shared" si="22"/>
        <v>0</v>
      </c>
      <c r="F443" s="81">
        <f>Invoice!G445</f>
        <v>0</v>
      </c>
      <c r="G443" s="82">
        <f t="shared" si="23"/>
        <v>0</v>
      </c>
    </row>
    <row r="444" spans="1:7" s="79" customFormat="1" hidden="1">
      <c r="A444" s="95" t="str">
        <f>Invoice!F446</f>
        <v>first line keep open</v>
      </c>
      <c r="B444" s="77">
        <f>Invoice!C446</f>
        <v>0</v>
      </c>
      <c r="C444" s="78">
        <f>Invoice!B446</f>
        <v>0</v>
      </c>
      <c r="D444" s="80">
        <f t="shared" si="21"/>
        <v>0</v>
      </c>
      <c r="E444" s="80">
        <f t="shared" si="22"/>
        <v>0</v>
      </c>
      <c r="F444" s="81">
        <f>Invoice!G446</f>
        <v>0</v>
      </c>
      <c r="G444" s="82">
        <f t="shared" si="23"/>
        <v>0</v>
      </c>
    </row>
    <row r="445" spans="1:7" s="79" customFormat="1" hidden="1">
      <c r="A445" s="95" t="str">
        <f>Invoice!F447</f>
        <v>first line keep open</v>
      </c>
      <c r="B445" s="77">
        <f>Invoice!C447</f>
        <v>0</v>
      </c>
      <c r="C445" s="78">
        <f>Invoice!B447</f>
        <v>0</v>
      </c>
      <c r="D445" s="80">
        <f t="shared" si="21"/>
        <v>0</v>
      </c>
      <c r="E445" s="80">
        <f t="shared" si="22"/>
        <v>0</v>
      </c>
      <c r="F445" s="81">
        <f>Invoice!G447</f>
        <v>0</v>
      </c>
      <c r="G445" s="82">
        <f t="shared" si="23"/>
        <v>0</v>
      </c>
    </row>
    <row r="446" spans="1:7" s="79" customFormat="1" hidden="1">
      <c r="A446" s="95" t="str">
        <f>Invoice!F448</f>
        <v>first line keep open</v>
      </c>
      <c r="B446" s="77">
        <f>Invoice!C448</f>
        <v>0</v>
      </c>
      <c r="C446" s="78">
        <f>Invoice!B448</f>
        <v>0</v>
      </c>
      <c r="D446" s="80">
        <f t="shared" si="21"/>
        <v>0</v>
      </c>
      <c r="E446" s="80">
        <f t="shared" si="22"/>
        <v>0</v>
      </c>
      <c r="F446" s="81">
        <f>Invoice!G448</f>
        <v>0</v>
      </c>
      <c r="G446" s="82">
        <f t="shared" si="23"/>
        <v>0</v>
      </c>
    </row>
    <row r="447" spans="1:7" s="79" customFormat="1" hidden="1">
      <c r="A447" s="95" t="str">
        <f>Invoice!F449</f>
        <v>first line keep open</v>
      </c>
      <c r="B447" s="77">
        <f>Invoice!C449</f>
        <v>0</v>
      </c>
      <c r="C447" s="78">
        <f>Invoice!B449</f>
        <v>0</v>
      </c>
      <c r="D447" s="80">
        <f t="shared" si="21"/>
        <v>0</v>
      </c>
      <c r="E447" s="80">
        <f t="shared" si="22"/>
        <v>0</v>
      </c>
      <c r="F447" s="81">
        <f>Invoice!G449</f>
        <v>0</v>
      </c>
      <c r="G447" s="82">
        <f t="shared" si="23"/>
        <v>0</v>
      </c>
    </row>
    <row r="448" spans="1:7" s="79" customFormat="1" hidden="1">
      <c r="A448" s="95" t="str">
        <f>Invoice!F450</f>
        <v>first line keep open</v>
      </c>
      <c r="B448" s="77">
        <f>Invoice!C450</f>
        <v>0</v>
      </c>
      <c r="C448" s="78">
        <f>Invoice!B450</f>
        <v>0</v>
      </c>
      <c r="D448" s="80">
        <f t="shared" si="21"/>
        <v>0</v>
      </c>
      <c r="E448" s="80">
        <f t="shared" si="22"/>
        <v>0</v>
      </c>
      <c r="F448" s="81">
        <f>Invoice!G450</f>
        <v>0</v>
      </c>
      <c r="G448" s="82">
        <f t="shared" si="23"/>
        <v>0</v>
      </c>
    </row>
    <row r="449" spans="1:7" s="79" customFormat="1" hidden="1">
      <c r="A449" s="95" t="str">
        <f>Invoice!F451</f>
        <v>first line keep open</v>
      </c>
      <c r="B449" s="77">
        <f>Invoice!C451</f>
        <v>0</v>
      </c>
      <c r="C449" s="78">
        <f>Invoice!B451</f>
        <v>0</v>
      </c>
      <c r="D449" s="80">
        <f t="shared" si="21"/>
        <v>0</v>
      </c>
      <c r="E449" s="80">
        <f t="shared" si="22"/>
        <v>0</v>
      </c>
      <c r="F449" s="81">
        <f>Invoice!G451</f>
        <v>0</v>
      </c>
      <c r="G449" s="82">
        <f t="shared" si="23"/>
        <v>0</v>
      </c>
    </row>
    <row r="450" spans="1:7" s="79" customFormat="1" hidden="1">
      <c r="A450" s="95" t="str">
        <f>Invoice!F452</f>
        <v>first line keep open</v>
      </c>
      <c r="B450" s="77">
        <f>Invoice!C452</f>
        <v>0</v>
      </c>
      <c r="C450" s="78">
        <f>Invoice!B452</f>
        <v>0</v>
      </c>
      <c r="D450" s="80">
        <f t="shared" si="21"/>
        <v>0</v>
      </c>
      <c r="E450" s="80">
        <f t="shared" si="22"/>
        <v>0</v>
      </c>
      <c r="F450" s="81">
        <f>Invoice!G452</f>
        <v>0</v>
      </c>
      <c r="G450" s="82">
        <f t="shared" si="23"/>
        <v>0</v>
      </c>
    </row>
    <row r="451" spans="1:7" s="79" customFormat="1" hidden="1">
      <c r="A451" s="95" t="str">
        <f>Invoice!F453</f>
        <v>first line keep open</v>
      </c>
      <c r="B451" s="77">
        <f>Invoice!C453</f>
        <v>0</v>
      </c>
      <c r="C451" s="78">
        <f>Invoice!B453</f>
        <v>0</v>
      </c>
      <c r="D451" s="80">
        <f t="shared" si="21"/>
        <v>0</v>
      </c>
      <c r="E451" s="80">
        <f t="shared" si="22"/>
        <v>0</v>
      </c>
      <c r="F451" s="81">
        <f>Invoice!G453</f>
        <v>0</v>
      </c>
      <c r="G451" s="82">
        <f t="shared" si="23"/>
        <v>0</v>
      </c>
    </row>
    <row r="452" spans="1:7" s="79" customFormat="1" hidden="1">
      <c r="A452" s="95" t="str">
        <f>Invoice!F454</f>
        <v>first line keep open</v>
      </c>
      <c r="B452" s="77">
        <f>Invoice!C454</f>
        <v>0</v>
      </c>
      <c r="C452" s="78">
        <f>Invoice!B454</f>
        <v>0</v>
      </c>
      <c r="D452" s="80">
        <f t="shared" si="21"/>
        <v>0</v>
      </c>
      <c r="E452" s="80">
        <f t="shared" si="22"/>
        <v>0</v>
      </c>
      <c r="F452" s="81">
        <f>Invoice!G454</f>
        <v>0</v>
      </c>
      <c r="G452" s="82">
        <f t="shared" si="23"/>
        <v>0</v>
      </c>
    </row>
    <row r="453" spans="1:7" s="79" customFormat="1" hidden="1">
      <c r="A453" s="95" t="str">
        <f>Invoice!F455</f>
        <v>first line keep open</v>
      </c>
      <c r="B453" s="77">
        <f>Invoice!C455</f>
        <v>0</v>
      </c>
      <c r="C453" s="78">
        <f>Invoice!B455</f>
        <v>0</v>
      </c>
      <c r="D453" s="80">
        <f t="shared" si="21"/>
        <v>0</v>
      </c>
      <c r="E453" s="80">
        <f t="shared" si="22"/>
        <v>0</v>
      </c>
      <c r="F453" s="81">
        <f>Invoice!G455</f>
        <v>0</v>
      </c>
      <c r="G453" s="82">
        <f t="shared" si="23"/>
        <v>0</v>
      </c>
    </row>
    <row r="454" spans="1:7" s="79" customFormat="1" hidden="1">
      <c r="A454" s="95" t="str">
        <f>Invoice!F456</f>
        <v>first line keep open</v>
      </c>
      <c r="B454" s="77">
        <f>Invoice!C456</f>
        <v>0</v>
      </c>
      <c r="C454" s="78">
        <f>Invoice!B456</f>
        <v>0</v>
      </c>
      <c r="D454" s="80">
        <f t="shared" si="21"/>
        <v>0</v>
      </c>
      <c r="E454" s="80">
        <f t="shared" si="22"/>
        <v>0</v>
      </c>
      <c r="F454" s="81">
        <f>Invoice!G456</f>
        <v>0</v>
      </c>
      <c r="G454" s="82">
        <f t="shared" si="23"/>
        <v>0</v>
      </c>
    </row>
    <row r="455" spans="1:7" s="79" customFormat="1" hidden="1">
      <c r="A455" s="95" t="str">
        <f>Invoice!F457</f>
        <v>first line keep open</v>
      </c>
      <c r="B455" s="77">
        <f>Invoice!C457</f>
        <v>0</v>
      </c>
      <c r="C455" s="78">
        <f>Invoice!B457</f>
        <v>0</v>
      </c>
      <c r="D455" s="80">
        <f t="shared" si="21"/>
        <v>0</v>
      </c>
      <c r="E455" s="80">
        <f t="shared" si="22"/>
        <v>0</v>
      </c>
      <c r="F455" s="81">
        <f>Invoice!G457</f>
        <v>0</v>
      </c>
      <c r="G455" s="82">
        <f t="shared" si="23"/>
        <v>0</v>
      </c>
    </row>
    <row r="456" spans="1:7" s="79" customFormat="1" hidden="1">
      <c r="A456" s="95" t="str">
        <f>Invoice!F458</f>
        <v>first line keep open</v>
      </c>
      <c r="B456" s="77">
        <f>Invoice!C458</f>
        <v>0</v>
      </c>
      <c r="C456" s="78">
        <f>Invoice!B458</f>
        <v>0</v>
      </c>
      <c r="D456" s="80">
        <f t="shared" si="21"/>
        <v>0</v>
      </c>
      <c r="E456" s="80">
        <f t="shared" si="22"/>
        <v>0</v>
      </c>
      <c r="F456" s="81">
        <f>Invoice!G458</f>
        <v>0</v>
      </c>
      <c r="G456" s="82">
        <f t="shared" si="23"/>
        <v>0</v>
      </c>
    </row>
    <row r="457" spans="1:7" s="79" customFormat="1" hidden="1">
      <c r="A457" s="95" t="str">
        <f>Invoice!F459</f>
        <v>first line keep open</v>
      </c>
      <c r="B457" s="77">
        <f>Invoice!C459</f>
        <v>0</v>
      </c>
      <c r="C457" s="78">
        <f>Invoice!B459</f>
        <v>0</v>
      </c>
      <c r="D457" s="80">
        <f t="shared" si="21"/>
        <v>0</v>
      </c>
      <c r="E457" s="80">
        <f t="shared" si="22"/>
        <v>0</v>
      </c>
      <c r="F457" s="81">
        <f>Invoice!G459</f>
        <v>0</v>
      </c>
      <c r="G457" s="82">
        <f t="shared" si="23"/>
        <v>0</v>
      </c>
    </row>
    <row r="458" spans="1:7" s="79" customFormat="1" hidden="1">
      <c r="A458" s="95" t="str">
        <f>Invoice!F460</f>
        <v>first line keep open</v>
      </c>
      <c r="B458" s="77">
        <f>Invoice!C460</f>
        <v>0</v>
      </c>
      <c r="C458" s="78">
        <f>Invoice!B460</f>
        <v>0</v>
      </c>
      <c r="D458" s="80">
        <f t="shared" si="21"/>
        <v>0</v>
      </c>
      <c r="E458" s="80">
        <f t="shared" si="22"/>
        <v>0</v>
      </c>
      <c r="F458" s="81">
        <f>Invoice!G460</f>
        <v>0</v>
      </c>
      <c r="G458" s="82">
        <f t="shared" si="23"/>
        <v>0</v>
      </c>
    </row>
    <row r="459" spans="1:7" s="79" customFormat="1" hidden="1">
      <c r="A459" s="95" t="str">
        <f>Invoice!F461</f>
        <v>first line keep open</v>
      </c>
      <c r="B459" s="77">
        <f>Invoice!C461</f>
        <v>0</v>
      </c>
      <c r="C459" s="78">
        <f>Invoice!B461</f>
        <v>0</v>
      </c>
      <c r="D459" s="80">
        <f t="shared" si="21"/>
        <v>0</v>
      </c>
      <c r="E459" s="80">
        <f t="shared" si="22"/>
        <v>0</v>
      </c>
      <c r="F459" s="81">
        <f>Invoice!G461</f>
        <v>0</v>
      </c>
      <c r="G459" s="82">
        <f t="shared" si="23"/>
        <v>0</v>
      </c>
    </row>
    <row r="460" spans="1:7" s="79" customFormat="1" hidden="1">
      <c r="A460" s="95" t="str">
        <f>Invoice!F462</f>
        <v>first line keep open</v>
      </c>
      <c r="B460" s="77">
        <f>Invoice!C462</f>
        <v>0</v>
      </c>
      <c r="C460" s="78">
        <f>Invoice!B462</f>
        <v>0</v>
      </c>
      <c r="D460" s="80">
        <f t="shared" si="21"/>
        <v>0</v>
      </c>
      <c r="E460" s="80">
        <f t="shared" si="22"/>
        <v>0</v>
      </c>
      <c r="F460" s="81">
        <f>Invoice!G462</f>
        <v>0</v>
      </c>
      <c r="G460" s="82">
        <f t="shared" si="23"/>
        <v>0</v>
      </c>
    </row>
    <row r="461" spans="1:7" s="79" customFormat="1" hidden="1">
      <c r="A461" s="95" t="str">
        <f>Invoice!F463</f>
        <v>first line keep open</v>
      </c>
      <c r="B461" s="77">
        <f>Invoice!C463</f>
        <v>0</v>
      </c>
      <c r="C461" s="78">
        <f>Invoice!B463</f>
        <v>0</v>
      </c>
      <c r="D461" s="80">
        <f t="shared" si="21"/>
        <v>0</v>
      </c>
      <c r="E461" s="80">
        <f t="shared" si="22"/>
        <v>0</v>
      </c>
      <c r="F461" s="81">
        <f>Invoice!G463</f>
        <v>0</v>
      </c>
      <c r="G461" s="82">
        <f t="shared" si="23"/>
        <v>0</v>
      </c>
    </row>
    <row r="462" spans="1:7" s="79" customFormat="1" hidden="1">
      <c r="A462" s="95" t="str">
        <f>Invoice!F464</f>
        <v>first line keep open</v>
      </c>
      <c r="B462" s="77">
        <f>Invoice!C464</f>
        <v>0</v>
      </c>
      <c r="C462" s="78">
        <f>Invoice!B464</f>
        <v>0</v>
      </c>
      <c r="D462" s="80">
        <f t="shared" si="21"/>
        <v>0</v>
      </c>
      <c r="E462" s="80">
        <f t="shared" si="22"/>
        <v>0</v>
      </c>
      <c r="F462" s="81">
        <f>Invoice!G464</f>
        <v>0</v>
      </c>
      <c r="G462" s="82">
        <f t="shared" si="23"/>
        <v>0</v>
      </c>
    </row>
    <row r="463" spans="1:7" s="79" customFormat="1" hidden="1">
      <c r="A463" s="95" t="str">
        <f>Invoice!F465</f>
        <v>first line keep open</v>
      </c>
      <c r="B463" s="77">
        <f>Invoice!C465</f>
        <v>0</v>
      </c>
      <c r="C463" s="78">
        <f>Invoice!B465</f>
        <v>0</v>
      </c>
      <c r="D463" s="80">
        <f t="shared" si="21"/>
        <v>0</v>
      </c>
      <c r="E463" s="80">
        <f t="shared" si="22"/>
        <v>0</v>
      </c>
      <c r="F463" s="81">
        <f>Invoice!G465</f>
        <v>0</v>
      </c>
      <c r="G463" s="82">
        <f t="shared" si="23"/>
        <v>0</v>
      </c>
    </row>
    <row r="464" spans="1:7" s="79" customFormat="1" hidden="1">
      <c r="A464" s="95" t="str">
        <f>Invoice!F466</f>
        <v>first line keep open</v>
      </c>
      <c r="B464" s="77">
        <f>Invoice!C466</f>
        <v>0</v>
      </c>
      <c r="C464" s="78">
        <f>Invoice!B466</f>
        <v>0</v>
      </c>
      <c r="D464" s="80">
        <f t="shared" si="21"/>
        <v>0</v>
      </c>
      <c r="E464" s="80">
        <f t="shared" si="22"/>
        <v>0</v>
      </c>
      <c r="F464" s="81">
        <f>Invoice!G466</f>
        <v>0</v>
      </c>
      <c r="G464" s="82">
        <f t="shared" si="23"/>
        <v>0</v>
      </c>
    </row>
    <row r="465" spans="1:7" s="79" customFormat="1" hidden="1">
      <c r="A465" s="95" t="str">
        <f>Invoice!F467</f>
        <v>first line keep open</v>
      </c>
      <c r="B465" s="77">
        <f>Invoice!C467</f>
        <v>0</v>
      </c>
      <c r="C465" s="78">
        <f>Invoice!B467</f>
        <v>0</v>
      </c>
      <c r="D465" s="80">
        <f t="shared" si="21"/>
        <v>0</v>
      </c>
      <c r="E465" s="80">
        <f t="shared" si="22"/>
        <v>0</v>
      </c>
      <c r="F465" s="81">
        <f>Invoice!G467</f>
        <v>0</v>
      </c>
      <c r="G465" s="82">
        <f t="shared" si="23"/>
        <v>0</v>
      </c>
    </row>
    <row r="466" spans="1:7" s="79" customFormat="1" hidden="1">
      <c r="A466" s="95" t="str">
        <f>Invoice!F468</f>
        <v>first line keep open</v>
      </c>
      <c r="B466" s="77">
        <f>Invoice!C468</f>
        <v>0</v>
      </c>
      <c r="C466" s="78">
        <f>Invoice!B468</f>
        <v>0</v>
      </c>
      <c r="D466" s="80">
        <f t="shared" si="21"/>
        <v>0</v>
      </c>
      <c r="E466" s="80">
        <f t="shared" si="22"/>
        <v>0</v>
      </c>
      <c r="F466" s="81">
        <f>Invoice!G468</f>
        <v>0</v>
      </c>
      <c r="G466" s="82">
        <f t="shared" si="23"/>
        <v>0</v>
      </c>
    </row>
    <row r="467" spans="1:7" s="79" customFormat="1" hidden="1">
      <c r="A467" s="95" t="str">
        <f>Invoice!F469</f>
        <v>first line keep open</v>
      </c>
      <c r="B467" s="77">
        <f>Invoice!C469</f>
        <v>0</v>
      </c>
      <c r="C467" s="78">
        <f>Invoice!B469</f>
        <v>0</v>
      </c>
      <c r="D467" s="80">
        <f t="shared" si="21"/>
        <v>0</v>
      </c>
      <c r="E467" s="80">
        <f t="shared" si="22"/>
        <v>0</v>
      </c>
      <c r="F467" s="81">
        <f>Invoice!G469</f>
        <v>0</v>
      </c>
      <c r="G467" s="82">
        <f t="shared" si="23"/>
        <v>0</v>
      </c>
    </row>
    <row r="468" spans="1:7" s="79" customFormat="1" hidden="1">
      <c r="A468" s="95" t="str">
        <f>Invoice!F470</f>
        <v>first line keep open</v>
      </c>
      <c r="B468" s="77">
        <f>Invoice!C470</f>
        <v>0</v>
      </c>
      <c r="C468" s="78">
        <f>Invoice!B470</f>
        <v>0</v>
      </c>
      <c r="D468" s="80">
        <f t="shared" si="21"/>
        <v>0</v>
      </c>
      <c r="E468" s="80">
        <f t="shared" si="22"/>
        <v>0</v>
      </c>
      <c r="F468" s="81">
        <f>Invoice!G470</f>
        <v>0</v>
      </c>
      <c r="G468" s="82">
        <f t="shared" si="23"/>
        <v>0</v>
      </c>
    </row>
    <row r="469" spans="1:7" s="79" customFormat="1" hidden="1">
      <c r="A469" s="95" t="str">
        <f>Invoice!F471</f>
        <v>first line keep open</v>
      </c>
      <c r="B469" s="77">
        <f>Invoice!C471</f>
        <v>0</v>
      </c>
      <c r="C469" s="78">
        <f>Invoice!B471</f>
        <v>0</v>
      </c>
      <c r="D469" s="80">
        <f t="shared" si="21"/>
        <v>0</v>
      </c>
      <c r="E469" s="80">
        <f t="shared" si="22"/>
        <v>0</v>
      </c>
      <c r="F469" s="81">
        <f>Invoice!G471</f>
        <v>0</v>
      </c>
      <c r="G469" s="82">
        <f t="shared" si="23"/>
        <v>0</v>
      </c>
    </row>
    <row r="470" spans="1:7" s="79" customFormat="1" hidden="1">
      <c r="A470" s="95" t="str">
        <f>Invoice!F472</f>
        <v>first line keep open</v>
      </c>
      <c r="B470" s="77">
        <f>Invoice!C472</f>
        <v>0</v>
      </c>
      <c r="C470" s="78">
        <f>Invoice!B472</f>
        <v>0</v>
      </c>
      <c r="D470" s="80">
        <f t="shared" si="21"/>
        <v>0</v>
      </c>
      <c r="E470" s="80">
        <f t="shared" si="22"/>
        <v>0</v>
      </c>
      <c r="F470" s="81">
        <f>Invoice!G472</f>
        <v>0</v>
      </c>
      <c r="G470" s="82">
        <f t="shared" si="23"/>
        <v>0</v>
      </c>
    </row>
    <row r="471" spans="1:7" s="79" customFormat="1" hidden="1">
      <c r="A471" s="95" t="str">
        <f>Invoice!F473</f>
        <v>first line keep open</v>
      </c>
      <c r="B471" s="77">
        <f>Invoice!C473</f>
        <v>0</v>
      </c>
      <c r="C471" s="78">
        <f>Invoice!B473</f>
        <v>0</v>
      </c>
      <c r="D471" s="80">
        <f t="shared" si="21"/>
        <v>0</v>
      </c>
      <c r="E471" s="80">
        <f t="shared" si="22"/>
        <v>0</v>
      </c>
      <c r="F471" s="81">
        <f>Invoice!G473</f>
        <v>0</v>
      </c>
      <c r="G471" s="82">
        <f t="shared" si="23"/>
        <v>0</v>
      </c>
    </row>
    <row r="472" spans="1:7" s="79" customFormat="1" hidden="1">
      <c r="A472" s="95" t="str">
        <f>Invoice!F474</f>
        <v>first line keep open</v>
      </c>
      <c r="B472" s="77">
        <f>Invoice!C474</f>
        <v>0</v>
      </c>
      <c r="C472" s="78">
        <f>Invoice!B474</f>
        <v>0</v>
      </c>
      <c r="D472" s="80">
        <f t="shared" si="21"/>
        <v>0</v>
      </c>
      <c r="E472" s="80">
        <f t="shared" si="22"/>
        <v>0</v>
      </c>
      <c r="F472" s="81">
        <f>Invoice!G474</f>
        <v>0</v>
      </c>
      <c r="G472" s="82">
        <f t="shared" si="23"/>
        <v>0</v>
      </c>
    </row>
    <row r="473" spans="1:7" s="79" customFormat="1" hidden="1">
      <c r="A473" s="95" t="str">
        <f>Invoice!F475</f>
        <v>first line keep open</v>
      </c>
      <c r="B473" s="77">
        <f>Invoice!C475</f>
        <v>0</v>
      </c>
      <c r="C473" s="78">
        <f>Invoice!B475</f>
        <v>0</v>
      </c>
      <c r="D473" s="80">
        <f t="shared" si="21"/>
        <v>0</v>
      </c>
      <c r="E473" s="80">
        <f t="shared" si="22"/>
        <v>0</v>
      </c>
      <c r="F473" s="81">
        <f>Invoice!G475</f>
        <v>0</v>
      </c>
      <c r="G473" s="82">
        <f t="shared" si="23"/>
        <v>0</v>
      </c>
    </row>
    <row r="474" spans="1:7" s="79" customFormat="1" hidden="1">
      <c r="A474" s="95" t="str">
        <f>Invoice!F476</f>
        <v>first line keep open</v>
      </c>
      <c r="B474" s="77">
        <f>Invoice!C476</f>
        <v>0</v>
      </c>
      <c r="C474" s="78">
        <f>Invoice!B476</f>
        <v>0</v>
      </c>
      <c r="D474" s="80">
        <f t="shared" si="21"/>
        <v>0</v>
      </c>
      <c r="E474" s="80">
        <f t="shared" si="22"/>
        <v>0</v>
      </c>
      <c r="F474" s="81">
        <f>Invoice!G476</f>
        <v>0</v>
      </c>
      <c r="G474" s="82">
        <f t="shared" si="23"/>
        <v>0</v>
      </c>
    </row>
    <row r="475" spans="1:7" s="79" customFormat="1" hidden="1">
      <c r="A475" s="95" t="str">
        <f>Invoice!F477</f>
        <v>first line keep open</v>
      </c>
      <c r="B475" s="77">
        <f>Invoice!C477</f>
        <v>0</v>
      </c>
      <c r="C475" s="78">
        <f>Invoice!B477</f>
        <v>0</v>
      </c>
      <c r="D475" s="80">
        <f t="shared" si="21"/>
        <v>0</v>
      </c>
      <c r="E475" s="80">
        <f t="shared" si="22"/>
        <v>0</v>
      </c>
      <c r="F475" s="81">
        <f>Invoice!G477</f>
        <v>0</v>
      </c>
      <c r="G475" s="82">
        <f t="shared" si="23"/>
        <v>0</v>
      </c>
    </row>
    <row r="476" spans="1:7" s="79" customFormat="1" hidden="1">
      <c r="A476" s="95" t="str">
        <f>Invoice!F478</f>
        <v>first line keep open</v>
      </c>
      <c r="B476" s="77">
        <f>Invoice!C478</f>
        <v>0</v>
      </c>
      <c r="C476" s="78">
        <f>Invoice!B478</f>
        <v>0</v>
      </c>
      <c r="D476" s="80">
        <f t="shared" si="21"/>
        <v>0</v>
      </c>
      <c r="E476" s="80">
        <f t="shared" si="22"/>
        <v>0</v>
      </c>
      <c r="F476" s="81">
        <f>Invoice!G478</f>
        <v>0</v>
      </c>
      <c r="G476" s="82">
        <f t="shared" si="23"/>
        <v>0</v>
      </c>
    </row>
    <row r="477" spans="1:7" s="79" customFormat="1" hidden="1">
      <c r="A477" s="95" t="str">
        <f>Invoice!F479</f>
        <v>first line keep open</v>
      </c>
      <c r="B477" s="77">
        <f>Invoice!C479</f>
        <v>0</v>
      </c>
      <c r="C477" s="78">
        <f>Invoice!B479</f>
        <v>0</v>
      </c>
      <c r="D477" s="80">
        <f t="shared" si="21"/>
        <v>0</v>
      </c>
      <c r="E477" s="80">
        <f t="shared" si="22"/>
        <v>0</v>
      </c>
      <c r="F477" s="81">
        <f>Invoice!G479</f>
        <v>0</v>
      </c>
      <c r="G477" s="82">
        <f t="shared" si="23"/>
        <v>0</v>
      </c>
    </row>
    <row r="478" spans="1:7" s="79" customFormat="1" hidden="1">
      <c r="A478" s="95" t="str">
        <f>Invoice!F480</f>
        <v>first line keep open</v>
      </c>
      <c r="B478" s="77">
        <f>Invoice!C480</f>
        <v>0</v>
      </c>
      <c r="C478" s="78">
        <f>Invoice!B480</f>
        <v>0</v>
      </c>
      <c r="D478" s="80">
        <f t="shared" si="21"/>
        <v>0</v>
      </c>
      <c r="E478" s="80">
        <f t="shared" si="22"/>
        <v>0</v>
      </c>
      <c r="F478" s="81">
        <f>Invoice!G480</f>
        <v>0</v>
      </c>
      <c r="G478" s="82">
        <f t="shared" si="23"/>
        <v>0</v>
      </c>
    </row>
    <row r="479" spans="1:7" s="79" customFormat="1" hidden="1">
      <c r="A479" s="95" t="str">
        <f>Invoice!F481</f>
        <v>first line keep open</v>
      </c>
      <c r="B479" s="77">
        <f>Invoice!C481</f>
        <v>0</v>
      </c>
      <c r="C479" s="78">
        <f>Invoice!B481</f>
        <v>0</v>
      </c>
      <c r="D479" s="80">
        <f t="shared" si="21"/>
        <v>0</v>
      </c>
      <c r="E479" s="80">
        <f t="shared" si="22"/>
        <v>0</v>
      </c>
      <c r="F479" s="81">
        <f>Invoice!G481</f>
        <v>0</v>
      </c>
      <c r="G479" s="82">
        <f t="shared" si="23"/>
        <v>0</v>
      </c>
    </row>
    <row r="480" spans="1:7" s="79" customFormat="1" hidden="1">
      <c r="A480" s="95" t="str">
        <f>Invoice!F482</f>
        <v>first line keep open</v>
      </c>
      <c r="B480" s="77">
        <f>Invoice!C482</f>
        <v>0</v>
      </c>
      <c r="C480" s="78">
        <f>Invoice!B482</f>
        <v>0</v>
      </c>
      <c r="D480" s="80">
        <f t="shared" si="21"/>
        <v>0</v>
      </c>
      <c r="E480" s="80">
        <f t="shared" si="22"/>
        <v>0</v>
      </c>
      <c r="F480" s="81">
        <f>Invoice!G482</f>
        <v>0</v>
      </c>
      <c r="G480" s="82">
        <f t="shared" si="23"/>
        <v>0</v>
      </c>
    </row>
    <row r="481" spans="1:7" s="79" customFormat="1" hidden="1">
      <c r="A481" s="95" t="str">
        <f>Invoice!F483</f>
        <v>first line keep open</v>
      </c>
      <c r="B481" s="77">
        <f>Invoice!C483</f>
        <v>0</v>
      </c>
      <c r="C481" s="78">
        <f>Invoice!B483</f>
        <v>0</v>
      </c>
      <c r="D481" s="80">
        <f t="shared" si="21"/>
        <v>0</v>
      </c>
      <c r="E481" s="80">
        <f t="shared" si="22"/>
        <v>0</v>
      </c>
      <c r="F481" s="81">
        <f>Invoice!G483</f>
        <v>0</v>
      </c>
      <c r="G481" s="82">
        <f t="shared" si="23"/>
        <v>0</v>
      </c>
    </row>
    <row r="482" spans="1:7" s="79" customFormat="1" hidden="1">
      <c r="A482" s="95" t="str">
        <f>Invoice!F484</f>
        <v>first line keep open</v>
      </c>
      <c r="B482" s="77">
        <f>Invoice!C484</f>
        <v>0</v>
      </c>
      <c r="C482" s="78">
        <f>Invoice!B484</f>
        <v>0</v>
      </c>
      <c r="D482" s="80">
        <f t="shared" si="21"/>
        <v>0</v>
      </c>
      <c r="E482" s="80">
        <f t="shared" si="22"/>
        <v>0</v>
      </c>
      <c r="F482" s="81">
        <f>Invoice!G484</f>
        <v>0</v>
      </c>
      <c r="G482" s="82">
        <f t="shared" si="23"/>
        <v>0</v>
      </c>
    </row>
    <row r="483" spans="1:7" s="79" customFormat="1" hidden="1">
      <c r="A483" s="95" t="str">
        <f>Invoice!F485</f>
        <v>first line keep open</v>
      </c>
      <c r="B483" s="77">
        <f>Invoice!C485</f>
        <v>0</v>
      </c>
      <c r="C483" s="78">
        <f>Invoice!B485</f>
        <v>0</v>
      </c>
      <c r="D483" s="80">
        <f t="shared" si="21"/>
        <v>0</v>
      </c>
      <c r="E483" s="80">
        <f t="shared" si="22"/>
        <v>0</v>
      </c>
      <c r="F483" s="81">
        <f>Invoice!G485</f>
        <v>0</v>
      </c>
      <c r="G483" s="82">
        <f t="shared" si="23"/>
        <v>0</v>
      </c>
    </row>
    <row r="484" spans="1:7" s="79" customFormat="1" hidden="1">
      <c r="A484" s="95" t="str">
        <f>Invoice!F486</f>
        <v>first line keep open</v>
      </c>
      <c r="B484" s="77">
        <f>Invoice!C486</f>
        <v>0</v>
      </c>
      <c r="C484" s="78">
        <f>Invoice!B486</f>
        <v>0</v>
      </c>
      <c r="D484" s="80">
        <f t="shared" si="21"/>
        <v>0</v>
      </c>
      <c r="E484" s="80">
        <f t="shared" si="22"/>
        <v>0</v>
      </c>
      <c r="F484" s="81">
        <f>Invoice!G486</f>
        <v>0</v>
      </c>
      <c r="G484" s="82">
        <f t="shared" si="23"/>
        <v>0</v>
      </c>
    </row>
    <row r="485" spans="1:7" s="79" customFormat="1" hidden="1">
      <c r="A485" s="95" t="str">
        <f>Invoice!F487</f>
        <v>first line keep open</v>
      </c>
      <c r="B485" s="77">
        <f>Invoice!C487</f>
        <v>0</v>
      </c>
      <c r="C485" s="78">
        <f>Invoice!B487</f>
        <v>0</v>
      </c>
      <c r="D485" s="80">
        <f t="shared" ref="D485:D548" si="24">F485/$D$14</f>
        <v>0</v>
      </c>
      <c r="E485" s="80">
        <f t="shared" ref="E485:E548" si="25">G485/$D$14</f>
        <v>0</v>
      </c>
      <c r="F485" s="81">
        <f>Invoice!G487</f>
        <v>0</v>
      </c>
      <c r="G485" s="82">
        <f t="shared" ref="G485:G548" si="26">C485*F485</f>
        <v>0</v>
      </c>
    </row>
    <row r="486" spans="1:7" s="79" customFormat="1" hidden="1">
      <c r="A486" s="95" t="str">
        <f>Invoice!F488</f>
        <v>first line keep open</v>
      </c>
      <c r="B486" s="77">
        <f>Invoice!C488</f>
        <v>0</v>
      </c>
      <c r="C486" s="78">
        <f>Invoice!B488</f>
        <v>0</v>
      </c>
      <c r="D486" s="80">
        <f t="shared" si="24"/>
        <v>0</v>
      </c>
      <c r="E486" s="80">
        <f t="shared" si="25"/>
        <v>0</v>
      </c>
      <c r="F486" s="81">
        <f>Invoice!G488</f>
        <v>0</v>
      </c>
      <c r="G486" s="82">
        <f t="shared" si="26"/>
        <v>0</v>
      </c>
    </row>
    <row r="487" spans="1:7" s="79" customFormat="1" hidden="1">
      <c r="A487" s="95" t="str">
        <f>Invoice!F489</f>
        <v>first line keep open</v>
      </c>
      <c r="B487" s="77">
        <f>Invoice!C489</f>
        <v>0</v>
      </c>
      <c r="C487" s="78">
        <f>Invoice!B489</f>
        <v>0</v>
      </c>
      <c r="D487" s="80">
        <f t="shared" si="24"/>
        <v>0</v>
      </c>
      <c r="E487" s="80">
        <f t="shared" si="25"/>
        <v>0</v>
      </c>
      <c r="F487" s="81">
        <f>Invoice!G489</f>
        <v>0</v>
      </c>
      <c r="G487" s="82">
        <f t="shared" si="26"/>
        <v>0</v>
      </c>
    </row>
    <row r="488" spans="1:7" s="79" customFormat="1" hidden="1">
      <c r="A488" s="95" t="str">
        <f>Invoice!F490</f>
        <v>first line keep open</v>
      </c>
      <c r="B488" s="77">
        <f>Invoice!C490</f>
        <v>0</v>
      </c>
      <c r="C488" s="78">
        <f>Invoice!B490</f>
        <v>0</v>
      </c>
      <c r="D488" s="80">
        <f t="shared" si="24"/>
        <v>0</v>
      </c>
      <c r="E488" s="80">
        <f t="shared" si="25"/>
        <v>0</v>
      </c>
      <c r="F488" s="81">
        <f>Invoice!G490</f>
        <v>0</v>
      </c>
      <c r="G488" s="82">
        <f t="shared" si="26"/>
        <v>0</v>
      </c>
    </row>
    <row r="489" spans="1:7" s="79" customFormat="1" hidden="1">
      <c r="A489" s="95" t="str">
        <f>Invoice!F491</f>
        <v>first line keep open</v>
      </c>
      <c r="B489" s="77">
        <f>Invoice!C491</f>
        <v>0</v>
      </c>
      <c r="C489" s="78">
        <f>Invoice!B491</f>
        <v>0</v>
      </c>
      <c r="D489" s="80">
        <f t="shared" si="24"/>
        <v>0</v>
      </c>
      <c r="E489" s="80">
        <f t="shared" si="25"/>
        <v>0</v>
      </c>
      <c r="F489" s="81">
        <f>Invoice!G491</f>
        <v>0</v>
      </c>
      <c r="G489" s="82">
        <f t="shared" si="26"/>
        <v>0</v>
      </c>
    </row>
    <row r="490" spans="1:7" s="79" customFormat="1" hidden="1">
      <c r="A490" s="95" t="str">
        <f>Invoice!F492</f>
        <v>first line keep open</v>
      </c>
      <c r="B490" s="77">
        <f>Invoice!C492</f>
        <v>0</v>
      </c>
      <c r="C490" s="78">
        <f>Invoice!B492</f>
        <v>0</v>
      </c>
      <c r="D490" s="80">
        <f t="shared" si="24"/>
        <v>0</v>
      </c>
      <c r="E490" s="80">
        <f t="shared" si="25"/>
        <v>0</v>
      </c>
      <c r="F490" s="81">
        <f>Invoice!G492</f>
        <v>0</v>
      </c>
      <c r="G490" s="82">
        <f t="shared" si="26"/>
        <v>0</v>
      </c>
    </row>
    <row r="491" spans="1:7" s="79" customFormat="1" hidden="1">
      <c r="A491" s="95" t="str">
        <f>Invoice!F493</f>
        <v>first line keep open</v>
      </c>
      <c r="B491" s="77">
        <f>Invoice!C493</f>
        <v>0</v>
      </c>
      <c r="C491" s="78">
        <f>Invoice!B493</f>
        <v>0</v>
      </c>
      <c r="D491" s="80">
        <f t="shared" si="24"/>
        <v>0</v>
      </c>
      <c r="E491" s="80">
        <f t="shared" si="25"/>
        <v>0</v>
      </c>
      <c r="F491" s="81">
        <f>Invoice!G493</f>
        <v>0</v>
      </c>
      <c r="G491" s="82">
        <f t="shared" si="26"/>
        <v>0</v>
      </c>
    </row>
    <row r="492" spans="1:7" s="79" customFormat="1" hidden="1">
      <c r="A492" s="95" t="str">
        <f>Invoice!F494</f>
        <v>first line keep open</v>
      </c>
      <c r="B492" s="77">
        <f>Invoice!C494</f>
        <v>0</v>
      </c>
      <c r="C492" s="78">
        <f>Invoice!B494</f>
        <v>0</v>
      </c>
      <c r="D492" s="80">
        <f t="shared" si="24"/>
        <v>0</v>
      </c>
      <c r="E492" s="80">
        <f t="shared" si="25"/>
        <v>0</v>
      </c>
      <c r="F492" s="81">
        <f>Invoice!G494</f>
        <v>0</v>
      </c>
      <c r="G492" s="82">
        <f t="shared" si="26"/>
        <v>0</v>
      </c>
    </row>
    <row r="493" spans="1:7" s="79" customFormat="1" hidden="1">
      <c r="A493" s="95" t="str">
        <f>Invoice!F495</f>
        <v>first line keep open</v>
      </c>
      <c r="B493" s="77">
        <f>Invoice!C495</f>
        <v>0</v>
      </c>
      <c r="C493" s="78">
        <f>Invoice!B495</f>
        <v>0</v>
      </c>
      <c r="D493" s="80">
        <f t="shared" si="24"/>
        <v>0</v>
      </c>
      <c r="E493" s="80">
        <f t="shared" si="25"/>
        <v>0</v>
      </c>
      <c r="F493" s="81">
        <f>Invoice!G495</f>
        <v>0</v>
      </c>
      <c r="G493" s="82">
        <f t="shared" si="26"/>
        <v>0</v>
      </c>
    </row>
    <row r="494" spans="1:7" s="79" customFormat="1" hidden="1">
      <c r="A494" s="95" t="str">
        <f>Invoice!F496</f>
        <v>first line keep open</v>
      </c>
      <c r="B494" s="77">
        <f>Invoice!C496</f>
        <v>0</v>
      </c>
      <c r="C494" s="78">
        <f>Invoice!B496</f>
        <v>0</v>
      </c>
      <c r="D494" s="80">
        <f t="shared" si="24"/>
        <v>0</v>
      </c>
      <c r="E494" s="80">
        <f t="shared" si="25"/>
        <v>0</v>
      </c>
      <c r="F494" s="81">
        <f>Invoice!G496</f>
        <v>0</v>
      </c>
      <c r="G494" s="82">
        <f t="shared" si="26"/>
        <v>0</v>
      </c>
    </row>
    <row r="495" spans="1:7" s="79" customFormat="1" hidden="1">
      <c r="A495" s="95" t="str">
        <f>Invoice!F497</f>
        <v>first line keep open</v>
      </c>
      <c r="B495" s="77">
        <f>Invoice!C497</f>
        <v>0</v>
      </c>
      <c r="C495" s="78">
        <f>Invoice!B497</f>
        <v>0</v>
      </c>
      <c r="D495" s="80">
        <f t="shared" si="24"/>
        <v>0</v>
      </c>
      <c r="E495" s="80">
        <f t="shared" si="25"/>
        <v>0</v>
      </c>
      <c r="F495" s="81">
        <f>Invoice!G497</f>
        <v>0</v>
      </c>
      <c r="G495" s="82">
        <f t="shared" si="26"/>
        <v>0</v>
      </c>
    </row>
    <row r="496" spans="1:7" s="79" customFormat="1" hidden="1">
      <c r="A496" s="95" t="str">
        <f>Invoice!F498</f>
        <v>first line keep open</v>
      </c>
      <c r="B496" s="77">
        <f>Invoice!C498</f>
        <v>0</v>
      </c>
      <c r="C496" s="78">
        <f>Invoice!B498</f>
        <v>0</v>
      </c>
      <c r="D496" s="80">
        <f t="shared" si="24"/>
        <v>0</v>
      </c>
      <c r="E496" s="80">
        <f t="shared" si="25"/>
        <v>0</v>
      </c>
      <c r="F496" s="81">
        <f>Invoice!G498</f>
        <v>0</v>
      </c>
      <c r="G496" s="82">
        <f t="shared" si="26"/>
        <v>0</v>
      </c>
    </row>
    <row r="497" spans="1:7" s="79" customFormat="1" hidden="1">
      <c r="A497" s="95" t="str">
        <f>Invoice!F499</f>
        <v>first line keep open</v>
      </c>
      <c r="B497" s="77">
        <f>Invoice!C499</f>
        <v>0</v>
      </c>
      <c r="C497" s="78">
        <f>Invoice!B499</f>
        <v>0</v>
      </c>
      <c r="D497" s="80">
        <f t="shared" si="24"/>
        <v>0</v>
      </c>
      <c r="E497" s="80">
        <f t="shared" si="25"/>
        <v>0</v>
      </c>
      <c r="F497" s="81">
        <f>Invoice!G499</f>
        <v>0</v>
      </c>
      <c r="G497" s="82">
        <f t="shared" si="26"/>
        <v>0</v>
      </c>
    </row>
    <row r="498" spans="1:7" s="79" customFormat="1" hidden="1">
      <c r="A498" s="95" t="str">
        <f>Invoice!F500</f>
        <v>first line keep open</v>
      </c>
      <c r="B498" s="77">
        <f>Invoice!C500</f>
        <v>0</v>
      </c>
      <c r="C498" s="78">
        <f>Invoice!B500</f>
        <v>0</v>
      </c>
      <c r="D498" s="80">
        <f t="shared" si="24"/>
        <v>0</v>
      </c>
      <c r="E498" s="80">
        <f t="shared" si="25"/>
        <v>0</v>
      </c>
      <c r="F498" s="81">
        <f>Invoice!G500</f>
        <v>0</v>
      </c>
      <c r="G498" s="82">
        <f t="shared" si="26"/>
        <v>0</v>
      </c>
    </row>
    <row r="499" spans="1:7" s="79" customFormat="1" hidden="1">
      <c r="A499" s="95" t="str">
        <f>Invoice!F501</f>
        <v>first line keep open</v>
      </c>
      <c r="B499" s="77">
        <f>Invoice!C501</f>
        <v>0</v>
      </c>
      <c r="C499" s="78">
        <f>Invoice!B501</f>
        <v>0</v>
      </c>
      <c r="D499" s="80">
        <f t="shared" si="24"/>
        <v>0</v>
      </c>
      <c r="E499" s="80">
        <f t="shared" si="25"/>
        <v>0</v>
      </c>
      <c r="F499" s="81">
        <f>Invoice!G501</f>
        <v>0</v>
      </c>
      <c r="G499" s="82">
        <f t="shared" si="26"/>
        <v>0</v>
      </c>
    </row>
    <row r="500" spans="1:7" s="79" customFormat="1" hidden="1">
      <c r="A500" s="95" t="str">
        <f>Invoice!F502</f>
        <v>first line keep open</v>
      </c>
      <c r="B500" s="77">
        <f>Invoice!C502</f>
        <v>0</v>
      </c>
      <c r="C500" s="78">
        <f>Invoice!B502</f>
        <v>0</v>
      </c>
      <c r="D500" s="80">
        <f t="shared" si="24"/>
        <v>0</v>
      </c>
      <c r="E500" s="80">
        <f t="shared" si="25"/>
        <v>0</v>
      </c>
      <c r="F500" s="81">
        <f>Invoice!G502</f>
        <v>0</v>
      </c>
      <c r="G500" s="82">
        <f t="shared" si="26"/>
        <v>0</v>
      </c>
    </row>
    <row r="501" spans="1:7" s="79" customFormat="1" hidden="1">
      <c r="A501" s="95" t="str">
        <f>Invoice!F503</f>
        <v>first line keep open</v>
      </c>
      <c r="B501" s="77">
        <f>Invoice!C503</f>
        <v>0</v>
      </c>
      <c r="C501" s="78">
        <f>Invoice!B503</f>
        <v>0</v>
      </c>
      <c r="D501" s="80">
        <f t="shared" si="24"/>
        <v>0</v>
      </c>
      <c r="E501" s="80">
        <f t="shared" si="25"/>
        <v>0</v>
      </c>
      <c r="F501" s="81">
        <f>Invoice!G503</f>
        <v>0</v>
      </c>
      <c r="G501" s="82">
        <f t="shared" si="26"/>
        <v>0</v>
      </c>
    </row>
    <row r="502" spans="1:7" s="79" customFormat="1" hidden="1">
      <c r="A502" s="95" t="str">
        <f>Invoice!F504</f>
        <v>first line keep open</v>
      </c>
      <c r="B502" s="77">
        <f>Invoice!C504</f>
        <v>0</v>
      </c>
      <c r="C502" s="78">
        <f>Invoice!B504</f>
        <v>0</v>
      </c>
      <c r="D502" s="80">
        <f t="shared" si="24"/>
        <v>0</v>
      </c>
      <c r="E502" s="80">
        <f t="shared" si="25"/>
        <v>0</v>
      </c>
      <c r="F502" s="81">
        <f>Invoice!G504</f>
        <v>0</v>
      </c>
      <c r="G502" s="82">
        <f t="shared" si="26"/>
        <v>0</v>
      </c>
    </row>
    <row r="503" spans="1:7" s="79" customFormat="1" hidden="1">
      <c r="A503" s="95" t="str">
        <f>Invoice!F505</f>
        <v>first line keep open</v>
      </c>
      <c r="B503" s="77">
        <f>Invoice!C505</f>
        <v>0</v>
      </c>
      <c r="C503" s="78">
        <f>Invoice!B505</f>
        <v>0</v>
      </c>
      <c r="D503" s="80">
        <f t="shared" si="24"/>
        <v>0</v>
      </c>
      <c r="E503" s="80">
        <f t="shared" si="25"/>
        <v>0</v>
      </c>
      <c r="F503" s="81">
        <f>Invoice!G505</f>
        <v>0</v>
      </c>
      <c r="G503" s="82">
        <f t="shared" si="26"/>
        <v>0</v>
      </c>
    </row>
    <row r="504" spans="1:7" s="79" customFormat="1" hidden="1">
      <c r="A504" s="95" t="str">
        <f>Invoice!F506</f>
        <v>first line keep open</v>
      </c>
      <c r="B504" s="77">
        <f>Invoice!C506</f>
        <v>0</v>
      </c>
      <c r="C504" s="78">
        <f>Invoice!B506</f>
        <v>0</v>
      </c>
      <c r="D504" s="80">
        <f t="shared" si="24"/>
        <v>0</v>
      </c>
      <c r="E504" s="80">
        <f t="shared" si="25"/>
        <v>0</v>
      </c>
      <c r="F504" s="81">
        <f>Invoice!G506</f>
        <v>0</v>
      </c>
      <c r="G504" s="82">
        <f t="shared" si="26"/>
        <v>0</v>
      </c>
    </row>
    <row r="505" spans="1:7" s="79" customFormat="1" hidden="1">
      <c r="A505" s="95" t="str">
        <f>Invoice!F507</f>
        <v>first line keep open</v>
      </c>
      <c r="B505" s="77">
        <f>Invoice!C507</f>
        <v>0</v>
      </c>
      <c r="C505" s="78">
        <f>Invoice!B507</f>
        <v>0</v>
      </c>
      <c r="D505" s="80">
        <f t="shared" si="24"/>
        <v>0</v>
      </c>
      <c r="E505" s="80">
        <f t="shared" si="25"/>
        <v>0</v>
      </c>
      <c r="F505" s="81">
        <f>Invoice!G507</f>
        <v>0</v>
      </c>
      <c r="G505" s="82">
        <f t="shared" si="26"/>
        <v>0</v>
      </c>
    </row>
    <row r="506" spans="1:7" s="79" customFormat="1" hidden="1">
      <c r="A506" s="95" t="str">
        <f>Invoice!F508</f>
        <v>first line keep open</v>
      </c>
      <c r="B506" s="77">
        <f>Invoice!C508</f>
        <v>0</v>
      </c>
      <c r="C506" s="78">
        <f>Invoice!B508</f>
        <v>0</v>
      </c>
      <c r="D506" s="80">
        <f t="shared" si="24"/>
        <v>0</v>
      </c>
      <c r="E506" s="80">
        <f t="shared" si="25"/>
        <v>0</v>
      </c>
      <c r="F506" s="81">
        <f>Invoice!G508</f>
        <v>0</v>
      </c>
      <c r="G506" s="82">
        <f t="shared" si="26"/>
        <v>0</v>
      </c>
    </row>
    <row r="507" spans="1:7" s="79" customFormat="1" hidden="1">
      <c r="A507" s="95" t="str">
        <f>Invoice!F509</f>
        <v>first line keep open</v>
      </c>
      <c r="B507" s="77">
        <f>Invoice!C509</f>
        <v>0</v>
      </c>
      <c r="C507" s="78">
        <f>Invoice!B509</f>
        <v>0</v>
      </c>
      <c r="D507" s="80">
        <f t="shared" si="24"/>
        <v>0</v>
      </c>
      <c r="E507" s="80">
        <f t="shared" si="25"/>
        <v>0</v>
      </c>
      <c r="F507" s="81">
        <f>Invoice!G509</f>
        <v>0</v>
      </c>
      <c r="G507" s="82">
        <f t="shared" si="26"/>
        <v>0</v>
      </c>
    </row>
    <row r="508" spans="1:7" s="79" customFormat="1" hidden="1">
      <c r="A508" s="95" t="str">
        <f>Invoice!F510</f>
        <v>first line keep open</v>
      </c>
      <c r="B508" s="77">
        <f>Invoice!C510</f>
        <v>0</v>
      </c>
      <c r="C508" s="78">
        <f>Invoice!B510</f>
        <v>0</v>
      </c>
      <c r="D508" s="80">
        <f t="shared" si="24"/>
        <v>0</v>
      </c>
      <c r="E508" s="80">
        <f t="shared" si="25"/>
        <v>0</v>
      </c>
      <c r="F508" s="81">
        <f>Invoice!G510</f>
        <v>0</v>
      </c>
      <c r="G508" s="82">
        <f t="shared" si="26"/>
        <v>0</v>
      </c>
    </row>
    <row r="509" spans="1:7" s="79" customFormat="1" hidden="1">
      <c r="A509" s="95" t="str">
        <f>Invoice!F511</f>
        <v>first line keep open</v>
      </c>
      <c r="B509" s="77">
        <f>Invoice!C511</f>
        <v>0</v>
      </c>
      <c r="C509" s="78">
        <f>Invoice!B511</f>
        <v>0</v>
      </c>
      <c r="D509" s="80">
        <f t="shared" si="24"/>
        <v>0</v>
      </c>
      <c r="E509" s="80">
        <f t="shared" si="25"/>
        <v>0</v>
      </c>
      <c r="F509" s="81">
        <f>Invoice!G511</f>
        <v>0</v>
      </c>
      <c r="G509" s="82">
        <f t="shared" si="26"/>
        <v>0</v>
      </c>
    </row>
    <row r="510" spans="1:7" s="79" customFormat="1" hidden="1">
      <c r="A510" s="95" t="str">
        <f>Invoice!F512</f>
        <v>first line keep open</v>
      </c>
      <c r="B510" s="77">
        <f>Invoice!C512</f>
        <v>0</v>
      </c>
      <c r="C510" s="78">
        <f>Invoice!B512</f>
        <v>0</v>
      </c>
      <c r="D510" s="80">
        <f t="shared" si="24"/>
        <v>0</v>
      </c>
      <c r="E510" s="80">
        <f t="shared" si="25"/>
        <v>0</v>
      </c>
      <c r="F510" s="81">
        <f>Invoice!G512</f>
        <v>0</v>
      </c>
      <c r="G510" s="82">
        <f t="shared" si="26"/>
        <v>0</v>
      </c>
    </row>
    <row r="511" spans="1:7" s="79" customFormat="1" hidden="1">
      <c r="A511" s="95" t="str">
        <f>Invoice!F513</f>
        <v>first line keep open</v>
      </c>
      <c r="B511" s="77">
        <f>Invoice!C513</f>
        <v>0</v>
      </c>
      <c r="C511" s="78">
        <f>Invoice!B513</f>
        <v>0</v>
      </c>
      <c r="D511" s="80">
        <f t="shared" si="24"/>
        <v>0</v>
      </c>
      <c r="E511" s="80">
        <f t="shared" si="25"/>
        <v>0</v>
      </c>
      <c r="F511" s="81">
        <f>Invoice!G513</f>
        <v>0</v>
      </c>
      <c r="G511" s="82">
        <f t="shared" si="26"/>
        <v>0</v>
      </c>
    </row>
    <row r="512" spans="1:7" s="79" customFormat="1" hidden="1">
      <c r="A512" s="95" t="str">
        <f>Invoice!F514</f>
        <v>first line keep open</v>
      </c>
      <c r="B512" s="77">
        <f>Invoice!C514</f>
        <v>0</v>
      </c>
      <c r="C512" s="78">
        <f>Invoice!B514</f>
        <v>0</v>
      </c>
      <c r="D512" s="80">
        <f t="shared" si="24"/>
        <v>0</v>
      </c>
      <c r="E512" s="80">
        <f t="shared" si="25"/>
        <v>0</v>
      </c>
      <c r="F512" s="81">
        <f>Invoice!G514</f>
        <v>0</v>
      </c>
      <c r="G512" s="82">
        <f t="shared" si="26"/>
        <v>0</v>
      </c>
    </row>
    <row r="513" spans="1:7" s="79" customFormat="1" hidden="1">
      <c r="A513" s="95" t="str">
        <f>Invoice!F515</f>
        <v>first line keep open</v>
      </c>
      <c r="B513" s="77">
        <f>Invoice!C515</f>
        <v>0</v>
      </c>
      <c r="C513" s="78">
        <f>Invoice!B515</f>
        <v>0</v>
      </c>
      <c r="D513" s="80">
        <f t="shared" si="24"/>
        <v>0</v>
      </c>
      <c r="E513" s="80">
        <f t="shared" si="25"/>
        <v>0</v>
      </c>
      <c r="F513" s="81">
        <f>Invoice!G515</f>
        <v>0</v>
      </c>
      <c r="G513" s="82">
        <f t="shared" si="26"/>
        <v>0</v>
      </c>
    </row>
    <row r="514" spans="1:7" s="79" customFormat="1" hidden="1">
      <c r="A514" s="95" t="str">
        <f>Invoice!F516</f>
        <v>first line keep open</v>
      </c>
      <c r="B514" s="77">
        <f>Invoice!C516</f>
        <v>0</v>
      </c>
      <c r="C514" s="78">
        <f>Invoice!B516</f>
        <v>0</v>
      </c>
      <c r="D514" s="80">
        <f t="shared" si="24"/>
        <v>0</v>
      </c>
      <c r="E514" s="80">
        <f t="shared" si="25"/>
        <v>0</v>
      </c>
      <c r="F514" s="81">
        <f>Invoice!G516</f>
        <v>0</v>
      </c>
      <c r="G514" s="82">
        <f t="shared" si="26"/>
        <v>0</v>
      </c>
    </row>
    <row r="515" spans="1:7" s="79" customFormat="1" hidden="1">
      <c r="A515" s="95" t="str">
        <f>Invoice!F517</f>
        <v>first line keep open</v>
      </c>
      <c r="B515" s="77">
        <f>Invoice!C517</f>
        <v>0</v>
      </c>
      <c r="C515" s="78">
        <f>Invoice!B517</f>
        <v>0</v>
      </c>
      <c r="D515" s="80">
        <f t="shared" si="24"/>
        <v>0</v>
      </c>
      <c r="E515" s="80">
        <f t="shared" si="25"/>
        <v>0</v>
      </c>
      <c r="F515" s="81">
        <f>Invoice!G517</f>
        <v>0</v>
      </c>
      <c r="G515" s="82">
        <f t="shared" si="26"/>
        <v>0</v>
      </c>
    </row>
    <row r="516" spans="1:7" s="79" customFormat="1" hidden="1">
      <c r="A516" s="95" t="str">
        <f>Invoice!F518</f>
        <v>first line keep open</v>
      </c>
      <c r="B516" s="77">
        <f>Invoice!C518</f>
        <v>0</v>
      </c>
      <c r="C516" s="78">
        <f>Invoice!B518</f>
        <v>0</v>
      </c>
      <c r="D516" s="80">
        <f t="shared" si="24"/>
        <v>0</v>
      </c>
      <c r="E516" s="80">
        <f t="shared" si="25"/>
        <v>0</v>
      </c>
      <c r="F516" s="81">
        <f>Invoice!G518</f>
        <v>0</v>
      </c>
      <c r="G516" s="82">
        <f t="shared" si="26"/>
        <v>0</v>
      </c>
    </row>
    <row r="517" spans="1:7" s="79" customFormat="1" hidden="1">
      <c r="A517" s="95" t="str">
        <f>Invoice!F519</f>
        <v>first line keep open</v>
      </c>
      <c r="B517" s="77">
        <f>Invoice!C519</f>
        <v>0</v>
      </c>
      <c r="C517" s="78">
        <f>Invoice!B519</f>
        <v>0</v>
      </c>
      <c r="D517" s="80">
        <f t="shared" si="24"/>
        <v>0</v>
      </c>
      <c r="E517" s="80">
        <f t="shared" si="25"/>
        <v>0</v>
      </c>
      <c r="F517" s="81">
        <f>Invoice!G519</f>
        <v>0</v>
      </c>
      <c r="G517" s="82">
        <f t="shared" si="26"/>
        <v>0</v>
      </c>
    </row>
    <row r="518" spans="1:7" s="79" customFormat="1" hidden="1">
      <c r="A518" s="95" t="str">
        <f>Invoice!F520</f>
        <v>first line keep open</v>
      </c>
      <c r="B518" s="77">
        <f>Invoice!C520</f>
        <v>0</v>
      </c>
      <c r="C518" s="78">
        <f>Invoice!B520</f>
        <v>0</v>
      </c>
      <c r="D518" s="80">
        <f t="shared" si="24"/>
        <v>0</v>
      </c>
      <c r="E518" s="80">
        <f t="shared" si="25"/>
        <v>0</v>
      </c>
      <c r="F518" s="81">
        <f>Invoice!G520</f>
        <v>0</v>
      </c>
      <c r="G518" s="82">
        <f t="shared" si="26"/>
        <v>0</v>
      </c>
    </row>
    <row r="519" spans="1:7" s="79" customFormat="1" hidden="1">
      <c r="A519" s="95" t="str">
        <f>Invoice!F521</f>
        <v>first line keep open</v>
      </c>
      <c r="B519" s="77">
        <f>Invoice!C521</f>
        <v>0</v>
      </c>
      <c r="C519" s="78">
        <f>Invoice!B521</f>
        <v>0</v>
      </c>
      <c r="D519" s="80">
        <f t="shared" si="24"/>
        <v>0</v>
      </c>
      <c r="E519" s="80">
        <f t="shared" si="25"/>
        <v>0</v>
      </c>
      <c r="F519" s="81">
        <f>Invoice!G521</f>
        <v>0</v>
      </c>
      <c r="G519" s="82">
        <f t="shared" si="26"/>
        <v>0</v>
      </c>
    </row>
    <row r="520" spans="1:7" s="79" customFormat="1" hidden="1">
      <c r="A520" s="95" t="str">
        <f>Invoice!F522</f>
        <v>first line keep open</v>
      </c>
      <c r="B520" s="77">
        <f>Invoice!C522</f>
        <v>0</v>
      </c>
      <c r="C520" s="78">
        <f>Invoice!B522</f>
        <v>0</v>
      </c>
      <c r="D520" s="80">
        <f t="shared" si="24"/>
        <v>0</v>
      </c>
      <c r="E520" s="80">
        <f t="shared" si="25"/>
        <v>0</v>
      </c>
      <c r="F520" s="81">
        <f>Invoice!G522</f>
        <v>0</v>
      </c>
      <c r="G520" s="82">
        <f t="shared" si="26"/>
        <v>0</v>
      </c>
    </row>
    <row r="521" spans="1:7" s="79" customFormat="1" hidden="1">
      <c r="A521" s="95" t="str">
        <f>Invoice!F523</f>
        <v>first line keep open</v>
      </c>
      <c r="B521" s="77">
        <f>Invoice!C523</f>
        <v>0</v>
      </c>
      <c r="C521" s="78">
        <f>Invoice!B523</f>
        <v>0</v>
      </c>
      <c r="D521" s="80">
        <f t="shared" si="24"/>
        <v>0</v>
      </c>
      <c r="E521" s="80">
        <f t="shared" si="25"/>
        <v>0</v>
      </c>
      <c r="F521" s="81">
        <f>Invoice!G523</f>
        <v>0</v>
      </c>
      <c r="G521" s="82">
        <f t="shared" si="26"/>
        <v>0</v>
      </c>
    </row>
    <row r="522" spans="1:7" s="79" customFormat="1" hidden="1">
      <c r="A522" s="95" t="str">
        <f>Invoice!F524</f>
        <v>first line keep open</v>
      </c>
      <c r="B522" s="77">
        <f>Invoice!C524</f>
        <v>0</v>
      </c>
      <c r="C522" s="78">
        <f>Invoice!B524</f>
        <v>0</v>
      </c>
      <c r="D522" s="80">
        <f t="shared" si="24"/>
        <v>0</v>
      </c>
      <c r="E522" s="80">
        <f t="shared" si="25"/>
        <v>0</v>
      </c>
      <c r="F522" s="81">
        <f>Invoice!G524</f>
        <v>0</v>
      </c>
      <c r="G522" s="82">
        <f t="shared" si="26"/>
        <v>0</v>
      </c>
    </row>
    <row r="523" spans="1:7" s="79" customFormat="1" hidden="1">
      <c r="A523" s="95" t="str">
        <f>Invoice!F525</f>
        <v>first line keep open</v>
      </c>
      <c r="B523" s="77">
        <f>Invoice!C525</f>
        <v>0</v>
      </c>
      <c r="C523" s="78">
        <f>Invoice!B525</f>
        <v>0</v>
      </c>
      <c r="D523" s="80">
        <f t="shared" si="24"/>
        <v>0</v>
      </c>
      <c r="E523" s="80">
        <f t="shared" si="25"/>
        <v>0</v>
      </c>
      <c r="F523" s="81">
        <f>Invoice!G525</f>
        <v>0</v>
      </c>
      <c r="G523" s="82">
        <f t="shared" si="26"/>
        <v>0</v>
      </c>
    </row>
    <row r="524" spans="1:7" s="79" customFormat="1" hidden="1">
      <c r="A524" s="95" t="str">
        <f>Invoice!F526</f>
        <v>first line keep open</v>
      </c>
      <c r="B524" s="77">
        <f>Invoice!C526</f>
        <v>0</v>
      </c>
      <c r="C524" s="78">
        <f>Invoice!B526</f>
        <v>0</v>
      </c>
      <c r="D524" s="80">
        <f t="shared" si="24"/>
        <v>0</v>
      </c>
      <c r="E524" s="80">
        <f t="shared" si="25"/>
        <v>0</v>
      </c>
      <c r="F524" s="81">
        <f>Invoice!G526</f>
        <v>0</v>
      </c>
      <c r="G524" s="82">
        <f t="shared" si="26"/>
        <v>0</v>
      </c>
    </row>
    <row r="525" spans="1:7" s="79" customFormat="1" hidden="1">
      <c r="A525" s="95" t="str">
        <f>Invoice!F527</f>
        <v>first line keep open</v>
      </c>
      <c r="B525" s="77">
        <f>Invoice!C527</f>
        <v>0</v>
      </c>
      <c r="C525" s="78">
        <f>Invoice!B527</f>
        <v>0</v>
      </c>
      <c r="D525" s="80">
        <f t="shared" si="24"/>
        <v>0</v>
      </c>
      <c r="E525" s="80">
        <f t="shared" si="25"/>
        <v>0</v>
      </c>
      <c r="F525" s="81">
        <f>Invoice!G527</f>
        <v>0</v>
      </c>
      <c r="G525" s="82">
        <f t="shared" si="26"/>
        <v>0</v>
      </c>
    </row>
    <row r="526" spans="1:7" s="79" customFormat="1" hidden="1">
      <c r="A526" s="95" t="str">
        <f>Invoice!F528</f>
        <v>first line keep open</v>
      </c>
      <c r="B526" s="77">
        <f>Invoice!C528</f>
        <v>0</v>
      </c>
      <c r="C526" s="78">
        <f>Invoice!B528</f>
        <v>0</v>
      </c>
      <c r="D526" s="80">
        <f t="shared" si="24"/>
        <v>0</v>
      </c>
      <c r="E526" s="80">
        <f t="shared" si="25"/>
        <v>0</v>
      </c>
      <c r="F526" s="81">
        <f>Invoice!G528</f>
        <v>0</v>
      </c>
      <c r="G526" s="82">
        <f t="shared" si="26"/>
        <v>0</v>
      </c>
    </row>
    <row r="527" spans="1:7" s="79" customFormat="1" hidden="1">
      <c r="A527" s="95" t="str">
        <f>Invoice!F529</f>
        <v>first line keep open</v>
      </c>
      <c r="B527" s="77">
        <f>Invoice!C529</f>
        <v>0</v>
      </c>
      <c r="C527" s="78">
        <f>Invoice!B529</f>
        <v>0</v>
      </c>
      <c r="D527" s="80">
        <f t="shared" si="24"/>
        <v>0</v>
      </c>
      <c r="E527" s="80">
        <f t="shared" si="25"/>
        <v>0</v>
      </c>
      <c r="F527" s="81">
        <f>Invoice!G529</f>
        <v>0</v>
      </c>
      <c r="G527" s="82">
        <f t="shared" si="26"/>
        <v>0</v>
      </c>
    </row>
    <row r="528" spans="1:7" s="79" customFormat="1" hidden="1">
      <c r="A528" s="95" t="str">
        <f>Invoice!F530</f>
        <v>first line keep open</v>
      </c>
      <c r="B528" s="77">
        <f>Invoice!C530</f>
        <v>0</v>
      </c>
      <c r="C528" s="78">
        <f>Invoice!B530</f>
        <v>0</v>
      </c>
      <c r="D528" s="80">
        <f t="shared" si="24"/>
        <v>0</v>
      </c>
      <c r="E528" s="80">
        <f t="shared" si="25"/>
        <v>0</v>
      </c>
      <c r="F528" s="81">
        <f>Invoice!G530</f>
        <v>0</v>
      </c>
      <c r="G528" s="82">
        <f t="shared" si="26"/>
        <v>0</v>
      </c>
    </row>
    <row r="529" spans="1:7" s="79" customFormat="1" hidden="1">
      <c r="A529" s="95" t="str">
        <f>Invoice!F531</f>
        <v>first line keep open</v>
      </c>
      <c r="B529" s="77">
        <f>Invoice!C531</f>
        <v>0</v>
      </c>
      <c r="C529" s="78">
        <f>Invoice!B531</f>
        <v>0</v>
      </c>
      <c r="D529" s="80">
        <f t="shared" si="24"/>
        <v>0</v>
      </c>
      <c r="E529" s="80">
        <f t="shared" si="25"/>
        <v>0</v>
      </c>
      <c r="F529" s="81">
        <f>Invoice!G531</f>
        <v>0</v>
      </c>
      <c r="G529" s="82">
        <f t="shared" si="26"/>
        <v>0</v>
      </c>
    </row>
    <row r="530" spans="1:7" s="79" customFormat="1" hidden="1">
      <c r="A530" s="95" t="str">
        <f>Invoice!F532</f>
        <v>first line keep open</v>
      </c>
      <c r="B530" s="77">
        <f>Invoice!C532</f>
        <v>0</v>
      </c>
      <c r="C530" s="78">
        <f>Invoice!B532</f>
        <v>0</v>
      </c>
      <c r="D530" s="80">
        <f t="shared" si="24"/>
        <v>0</v>
      </c>
      <c r="E530" s="80">
        <f t="shared" si="25"/>
        <v>0</v>
      </c>
      <c r="F530" s="81">
        <f>Invoice!G532</f>
        <v>0</v>
      </c>
      <c r="G530" s="82">
        <f t="shared" si="26"/>
        <v>0</v>
      </c>
    </row>
    <row r="531" spans="1:7" s="79" customFormat="1" hidden="1">
      <c r="A531" s="95" t="str">
        <f>Invoice!F533</f>
        <v>first line keep open</v>
      </c>
      <c r="B531" s="77">
        <f>Invoice!C533</f>
        <v>0</v>
      </c>
      <c r="C531" s="78">
        <f>Invoice!B533</f>
        <v>0</v>
      </c>
      <c r="D531" s="80">
        <f t="shared" si="24"/>
        <v>0</v>
      </c>
      <c r="E531" s="80">
        <f t="shared" si="25"/>
        <v>0</v>
      </c>
      <c r="F531" s="81">
        <f>Invoice!G533</f>
        <v>0</v>
      </c>
      <c r="G531" s="82">
        <f t="shared" si="26"/>
        <v>0</v>
      </c>
    </row>
    <row r="532" spans="1:7" s="79" customFormat="1" hidden="1">
      <c r="A532" s="95" t="str">
        <f>Invoice!F534</f>
        <v>first line keep open</v>
      </c>
      <c r="B532" s="77">
        <f>Invoice!C534</f>
        <v>0</v>
      </c>
      <c r="C532" s="78">
        <f>Invoice!B534</f>
        <v>0</v>
      </c>
      <c r="D532" s="80">
        <f t="shared" si="24"/>
        <v>0</v>
      </c>
      <c r="E532" s="80">
        <f t="shared" si="25"/>
        <v>0</v>
      </c>
      <c r="F532" s="81">
        <f>Invoice!G534</f>
        <v>0</v>
      </c>
      <c r="G532" s="82">
        <f t="shared" si="26"/>
        <v>0</v>
      </c>
    </row>
    <row r="533" spans="1:7" s="79" customFormat="1" hidden="1">
      <c r="A533" s="95" t="str">
        <f>Invoice!F535</f>
        <v>first line keep open</v>
      </c>
      <c r="B533" s="77">
        <f>Invoice!C535</f>
        <v>0</v>
      </c>
      <c r="C533" s="78">
        <f>Invoice!B535</f>
        <v>0</v>
      </c>
      <c r="D533" s="80">
        <f t="shared" si="24"/>
        <v>0</v>
      </c>
      <c r="E533" s="80">
        <f t="shared" si="25"/>
        <v>0</v>
      </c>
      <c r="F533" s="81">
        <f>Invoice!G535</f>
        <v>0</v>
      </c>
      <c r="G533" s="82">
        <f t="shared" si="26"/>
        <v>0</v>
      </c>
    </row>
    <row r="534" spans="1:7" s="79" customFormat="1" hidden="1">
      <c r="A534" s="95" t="str">
        <f>Invoice!F536</f>
        <v>first line keep open</v>
      </c>
      <c r="B534" s="77">
        <f>Invoice!C536</f>
        <v>0</v>
      </c>
      <c r="C534" s="78">
        <f>Invoice!B536</f>
        <v>0</v>
      </c>
      <c r="D534" s="80">
        <f t="shared" si="24"/>
        <v>0</v>
      </c>
      <c r="E534" s="80">
        <f t="shared" si="25"/>
        <v>0</v>
      </c>
      <c r="F534" s="81">
        <f>Invoice!G536</f>
        <v>0</v>
      </c>
      <c r="G534" s="82">
        <f t="shared" si="26"/>
        <v>0</v>
      </c>
    </row>
    <row r="535" spans="1:7" s="79" customFormat="1" hidden="1">
      <c r="A535" s="95" t="str">
        <f>Invoice!F537</f>
        <v>first line keep open</v>
      </c>
      <c r="B535" s="77">
        <f>Invoice!C537</f>
        <v>0</v>
      </c>
      <c r="C535" s="78">
        <f>Invoice!B537</f>
        <v>0</v>
      </c>
      <c r="D535" s="80">
        <f t="shared" si="24"/>
        <v>0</v>
      </c>
      <c r="E535" s="80">
        <f t="shared" si="25"/>
        <v>0</v>
      </c>
      <c r="F535" s="81">
        <f>Invoice!G537</f>
        <v>0</v>
      </c>
      <c r="G535" s="82">
        <f t="shared" si="26"/>
        <v>0</v>
      </c>
    </row>
    <row r="536" spans="1:7" s="79" customFormat="1" hidden="1">
      <c r="A536" s="95" t="str">
        <f>Invoice!F538</f>
        <v>first line keep open</v>
      </c>
      <c r="B536" s="77">
        <f>Invoice!C538</f>
        <v>0</v>
      </c>
      <c r="C536" s="78">
        <f>Invoice!B538</f>
        <v>0</v>
      </c>
      <c r="D536" s="80">
        <f t="shared" si="24"/>
        <v>0</v>
      </c>
      <c r="E536" s="80">
        <f t="shared" si="25"/>
        <v>0</v>
      </c>
      <c r="F536" s="81">
        <f>Invoice!G538</f>
        <v>0</v>
      </c>
      <c r="G536" s="82">
        <f t="shared" si="26"/>
        <v>0</v>
      </c>
    </row>
    <row r="537" spans="1:7" s="79" customFormat="1" hidden="1">
      <c r="A537" s="95" t="str">
        <f>Invoice!F539</f>
        <v>first line keep open</v>
      </c>
      <c r="B537" s="77">
        <f>Invoice!C539</f>
        <v>0</v>
      </c>
      <c r="C537" s="78">
        <f>Invoice!B539</f>
        <v>0</v>
      </c>
      <c r="D537" s="80">
        <f t="shared" si="24"/>
        <v>0</v>
      </c>
      <c r="E537" s="80">
        <f t="shared" si="25"/>
        <v>0</v>
      </c>
      <c r="F537" s="81">
        <f>Invoice!G539</f>
        <v>0</v>
      </c>
      <c r="G537" s="82">
        <f t="shared" si="26"/>
        <v>0</v>
      </c>
    </row>
    <row r="538" spans="1:7" s="79" customFormat="1" hidden="1">
      <c r="A538" s="95" t="str">
        <f>Invoice!F540</f>
        <v>first line keep open</v>
      </c>
      <c r="B538" s="77">
        <f>Invoice!C540</f>
        <v>0</v>
      </c>
      <c r="C538" s="78">
        <f>Invoice!B540</f>
        <v>0</v>
      </c>
      <c r="D538" s="80">
        <f t="shared" si="24"/>
        <v>0</v>
      </c>
      <c r="E538" s="80">
        <f t="shared" si="25"/>
        <v>0</v>
      </c>
      <c r="F538" s="81">
        <f>Invoice!G540</f>
        <v>0</v>
      </c>
      <c r="G538" s="82">
        <f t="shared" si="26"/>
        <v>0</v>
      </c>
    </row>
    <row r="539" spans="1:7" s="79" customFormat="1" hidden="1">
      <c r="A539" s="95" t="str">
        <f>Invoice!F541</f>
        <v>first line keep open</v>
      </c>
      <c r="B539" s="77">
        <f>Invoice!C541</f>
        <v>0</v>
      </c>
      <c r="C539" s="78">
        <f>Invoice!B541</f>
        <v>0</v>
      </c>
      <c r="D539" s="80">
        <f t="shared" si="24"/>
        <v>0</v>
      </c>
      <c r="E539" s="80">
        <f t="shared" si="25"/>
        <v>0</v>
      </c>
      <c r="F539" s="81">
        <f>Invoice!G541</f>
        <v>0</v>
      </c>
      <c r="G539" s="82">
        <f t="shared" si="26"/>
        <v>0</v>
      </c>
    </row>
    <row r="540" spans="1:7" s="79" customFormat="1" hidden="1">
      <c r="A540" s="95" t="str">
        <f>Invoice!F542</f>
        <v>first line keep open</v>
      </c>
      <c r="B540" s="77">
        <f>Invoice!C542</f>
        <v>0</v>
      </c>
      <c r="C540" s="78">
        <f>Invoice!B542</f>
        <v>0</v>
      </c>
      <c r="D540" s="80">
        <f t="shared" si="24"/>
        <v>0</v>
      </c>
      <c r="E540" s="80">
        <f t="shared" si="25"/>
        <v>0</v>
      </c>
      <c r="F540" s="81">
        <f>Invoice!G542</f>
        <v>0</v>
      </c>
      <c r="G540" s="82">
        <f t="shared" si="26"/>
        <v>0</v>
      </c>
    </row>
    <row r="541" spans="1:7" s="79" customFormat="1" hidden="1">
      <c r="A541" s="95" t="str">
        <f>Invoice!F543</f>
        <v>first line keep open</v>
      </c>
      <c r="B541" s="77">
        <f>Invoice!C543</f>
        <v>0</v>
      </c>
      <c r="C541" s="78">
        <f>Invoice!B543</f>
        <v>0</v>
      </c>
      <c r="D541" s="80">
        <f t="shared" si="24"/>
        <v>0</v>
      </c>
      <c r="E541" s="80">
        <f t="shared" si="25"/>
        <v>0</v>
      </c>
      <c r="F541" s="81">
        <f>Invoice!G543</f>
        <v>0</v>
      </c>
      <c r="G541" s="82">
        <f t="shared" si="26"/>
        <v>0</v>
      </c>
    </row>
    <row r="542" spans="1:7" s="79" customFormat="1" hidden="1">
      <c r="A542" s="95" t="str">
        <f>Invoice!F544</f>
        <v>first line keep open</v>
      </c>
      <c r="B542" s="77">
        <f>Invoice!C544</f>
        <v>0</v>
      </c>
      <c r="C542" s="78">
        <f>Invoice!B544</f>
        <v>0</v>
      </c>
      <c r="D542" s="80">
        <f t="shared" si="24"/>
        <v>0</v>
      </c>
      <c r="E542" s="80">
        <f t="shared" si="25"/>
        <v>0</v>
      </c>
      <c r="F542" s="81">
        <f>Invoice!G544</f>
        <v>0</v>
      </c>
      <c r="G542" s="82">
        <f t="shared" si="26"/>
        <v>0</v>
      </c>
    </row>
    <row r="543" spans="1:7" s="79" customFormat="1" hidden="1">
      <c r="A543" s="95" t="str">
        <f>Invoice!F545</f>
        <v>first line keep open</v>
      </c>
      <c r="B543" s="77">
        <f>Invoice!C545</f>
        <v>0</v>
      </c>
      <c r="C543" s="78">
        <f>Invoice!B545</f>
        <v>0</v>
      </c>
      <c r="D543" s="80">
        <f t="shared" si="24"/>
        <v>0</v>
      </c>
      <c r="E543" s="80">
        <f t="shared" si="25"/>
        <v>0</v>
      </c>
      <c r="F543" s="81">
        <f>Invoice!G545</f>
        <v>0</v>
      </c>
      <c r="G543" s="82">
        <f t="shared" si="26"/>
        <v>0</v>
      </c>
    </row>
    <row r="544" spans="1:7" s="79" customFormat="1" hidden="1">
      <c r="A544" s="95" t="str">
        <f>Invoice!F546</f>
        <v>first line keep open</v>
      </c>
      <c r="B544" s="77">
        <f>Invoice!C546</f>
        <v>0</v>
      </c>
      <c r="C544" s="78">
        <f>Invoice!B546</f>
        <v>0</v>
      </c>
      <c r="D544" s="80">
        <f t="shared" si="24"/>
        <v>0</v>
      </c>
      <c r="E544" s="80">
        <f t="shared" si="25"/>
        <v>0</v>
      </c>
      <c r="F544" s="81">
        <f>Invoice!G546</f>
        <v>0</v>
      </c>
      <c r="G544" s="82">
        <f t="shared" si="26"/>
        <v>0</v>
      </c>
    </row>
    <row r="545" spans="1:7" s="79" customFormat="1" hidden="1">
      <c r="A545" s="95" t="str">
        <f>Invoice!F547</f>
        <v>first line keep open</v>
      </c>
      <c r="B545" s="77">
        <f>Invoice!C547</f>
        <v>0</v>
      </c>
      <c r="C545" s="78">
        <f>Invoice!B547</f>
        <v>0</v>
      </c>
      <c r="D545" s="80">
        <f t="shared" si="24"/>
        <v>0</v>
      </c>
      <c r="E545" s="80">
        <f t="shared" si="25"/>
        <v>0</v>
      </c>
      <c r="F545" s="81">
        <f>Invoice!G547</f>
        <v>0</v>
      </c>
      <c r="G545" s="82">
        <f t="shared" si="26"/>
        <v>0</v>
      </c>
    </row>
    <row r="546" spans="1:7" s="79" customFormat="1" hidden="1">
      <c r="A546" s="95" t="str">
        <f>Invoice!F548</f>
        <v>first line keep open</v>
      </c>
      <c r="B546" s="77">
        <f>Invoice!C548</f>
        <v>0</v>
      </c>
      <c r="C546" s="78">
        <f>Invoice!B548</f>
        <v>0</v>
      </c>
      <c r="D546" s="80">
        <f t="shared" si="24"/>
        <v>0</v>
      </c>
      <c r="E546" s="80">
        <f t="shared" si="25"/>
        <v>0</v>
      </c>
      <c r="F546" s="81">
        <f>Invoice!G548</f>
        <v>0</v>
      </c>
      <c r="G546" s="82">
        <f t="shared" si="26"/>
        <v>0</v>
      </c>
    </row>
    <row r="547" spans="1:7" s="79" customFormat="1" hidden="1">
      <c r="A547" s="95" t="str">
        <f>Invoice!F549</f>
        <v>first line keep open</v>
      </c>
      <c r="B547" s="77">
        <f>Invoice!C549</f>
        <v>0</v>
      </c>
      <c r="C547" s="78">
        <f>Invoice!B549</f>
        <v>0</v>
      </c>
      <c r="D547" s="80">
        <f t="shared" si="24"/>
        <v>0</v>
      </c>
      <c r="E547" s="80">
        <f t="shared" si="25"/>
        <v>0</v>
      </c>
      <c r="F547" s="81">
        <f>Invoice!G549</f>
        <v>0</v>
      </c>
      <c r="G547" s="82">
        <f t="shared" si="26"/>
        <v>0</v>
      </c>
    </row>
    <row r="548" spans="1:7" s="79" customFormat="1" hidden="1">
      <c r="A548" s="95" t="str">
        <f>Invoice!F550</f>
        <v>first line keep open</v>
      </c>
      <c r="B548" s="77">
        <f>Invoice!C550</f>
        <v>0</v>
      </c>
      <c r="C548" s="78">
        <f>Invoice!B550</f>
        <v>0</v>
      </c>
      <c r="D548" s="80">
        <f t="shared" si="24"/>
        <v>0</v>
      </c>
      <c r="E548" s="80">
        <f t="shared" si="25"/>
        <v>0</v>
      </c>
      <c r="F548" s="81">
        <f>Invoice!G550</f>
        <v>0</v>
      </c>
      <c r="G548" s="82">
        <f t="shared" si="26"/>
        <v>0</v>
      </c>
    </row>
    <row r="549" spans="1:7" s="79" customFormat="1" hidden="1">
      <c r="A549" s="95" t="str">
        <f>Invoice!F551</f>
        <v>first line keep open</v>
      </c>
      <c r="B549" s="77">
        <f>Invoice!C551</f>
        <v>0</v>
      </c>
      <c r="C549" s="78">
        <f>Invoice!B551</f>
        <v>0</v>
      </c>
      <c r="D549" s="80">
        <f t="shared" ref="D549:D612" si="27">F549/$D$14</f>
        <v>0</v>
      </c>
      <c r="E549" s="80">
        <f t="shared" ref="E549:E612" si="28">G549/$D$14</f>
        <v>0</v>
      </c>
      <c r="F549" s="81">
        <f>Invoice!G551</f>
        <v>0</v>
      </c>
      <c r="G549" s="82">
        <f t="shared" ref="G549:G612" si="29">C549*F549</f>
        <v>0</v>
      </c>
    </row>
    <row r="550" spans="1:7" s="79" customFormat="1" hidden="1">
      <c r="A550" s="95" t="str">
        <f>Invoice!F552</f>
        <v>first line keep open</v>
      </c>
      <c r="B550" s="77">
        <f>Invoice!C552</f>
        <v>0</v>
      </c>
      <c r="C550" s="78">
        <f>Invoice!B552</f>
        <v>0</v>
      </c>
      <c r="D550" s="80">
        <f t="shared" si="27"/>
        <v>0</v>
      </c>
      <c r="E550" s="80">
        <f t="shared" si="28"/>
        <v>0</v>
      </c>
      <c r="F550" s="81">
        <f>Invoice!G552</f>
        <v>0</v>
      </c>
      <c r="G550" s="82">
        <f t="shared" si="29"/>
        <v>0</v>
      </c>
    </row>
    <row r="551" spans="1:7" s="79" customFormat="1" hidden="1">
      <c r="A551" s="95" t="str">
        <f>Invoice!F553</f>
        <v>first line keep open</v>
      </c>
      <c r="B551" s="77">
        <f>Invoice!C553</f>
        <v>0</v>
      </c>
      <c r="C551" s="78">
        <f>Invoice!B553</f>
        <v>0</v>
      </c>
      <c r="D551" s="80">
        <f t="shared" si="27"/>
        <v>0</v>
      </c>
      <c r="E551" s="80">
        <f t="shared" si="28"/>
        <v>0</v>
      </c>
      <c r="F551" s="81">
        <f>Invoice!G553</f>
        <v>0</v>
      </c>
      <c r="G551" s="82">
        <f t="shared" si="29"/>
        <v>0</v>
      </c>
    </row>
    <row r="552" spans="1:7" s="79" customFormat="1" hidden="1">
      <c r="A552" s="95" t="str">
        <f>Invoice!F554</f>
        <v>first line keep open</v>
      </c>
      <c r="B552" s="77">
        <f>Invoice!C554</f>
        <v>0</v>
      </c>
      <c r="C552" s="78">
        <f>Invoice!B554</f>
        <v>0</v>
      </c>
      <c r="D552" s="80">
        <f t="shared" si="27"/>
        <v>0</v>
      </c>
      <c r="E552" s="80">
        <f t="shared" si="28"/>
        <v>0</v>
      </c>
      <c r="F552" s="81">
        <f>Invoice!G554</f>
        <v>0</v>
      </c>
      <c r="G552" s="82">
        <f t="shared" si="29"/>
        <v>0</v>
      </c>
    </row>
    <row r="553" spans="1:7" s="79" customFormat="1" hidden="1">
      <c r="A553" s="95" t="str">
        <f>Invoice!F555</f>
        <v>first line keep open</v>
      </c>
      <c r="B553" s="77">
        <f>Invoice!C555</f>
        <v>0</v>
      </c>
      <c r="C553" s="78">
        <f>Invoice!B555</f>
        <v>0</v>
      </c>
      <c r="D553" s="80">
        <f t="shared" si="27"/>
        <v>0</v>
      </c>
      <c r="E553" s="80">
        <f t="shared" si="28"/>
        <v>0</v>
      </c>
      <c r="F553" s="81">
        <f>Invoice!G555</f>
        <v>0</v>
      </c>
      <c r="G553" s="82">
        <f t="shared" si="29"/>
        <v>0</v>
      </c>
    </row>
    <row r="554" spans="1:7" s="79" customFormat="1" hidden="1">
      <c r="A554" s="95" t="str">
        <f>Invoice!F556</f>
        <v>first line keep open</v>
      </c>
      <c r="B554" s="77">
        <f>Invoice!C556</f>
        <v>0</v>
      </c>
      <c r="C554" s="78">
        <f>Invoice!B556</f>
        <v>0</v>
      </c>
      <c r="D554" s="80">
        <f t="shared" si="27"/>
        <v>0</v>
      </c>
      <c r="E554" s="80">
        <f t="shared" si="28"/>
        <v>0</v>
      </c>
      <c r="F554" s="81">
        <f>Invoice!G556</f>
        <v>0</v>
      </c>
      <c r="G554" s="82">
        <f t="shared" si="29"/>
        <v>0</v>
      </c>
    </row>
    <row r="555" spans="1:7" s="79" customFormat="1" hidden="1">
      <c r="A555" s="95" t="str">
        <f>Invoice!F557</f>
        <v>first line keep open</v>
      </c>
      <c r="B555" s="77">
        <f>Invoice!C557</f>
        <v>0</v>
      </c>
      <c r="C555" s="78">
        <f>Invoice!B557</f>
        <v>0</v>
      </c>
      <c r="D555" s="80">
        <f t="shared" si="27"/>
        <v>0</v>
      </c>
      <c r="E555" s="80">
        <f t="shared" si="28"/>
        <v>0</v>
      </c>
      <c r="F555" s="81">
        <f>Invoice!G557</f>
        <v>0</v>
      </c>
      <c r="G555" s="82">
        <f t="shared" si="29"/>
        <v>0</v>
      </c>
    </row>
    <row r="556" spans="1:7" s="79" customFormat="1" hidden="1">
      <c r="A556" s="95" t="str">
        <f>Invoice!F558</f>
        <v>first line keep open</v>
      </c>
      <c r="B556" s="77">
        <f>Invoice!C558</f>
        <v>0</v>
      </c>
      <c r="C556" s="78">
        <f>Invoice!B558</f>
        <v>0</v>
      </c>
      <c r="D556" s="80">
        <f t="shared" si="27"/>
        <v>0</v>
      </c>
      <c r="E556" s="80">
        <f t="shared" si="28"/>
        <v>0</v>
      </c>
      <c r="F556" s="81">
        <f>Invoice!G558</f>
        <v>0</v>
      </c>
      <c r="G556" s="82">
        <f t="shared" si="29"/>
        <v>0</v>
      </c>
    </row>
    <row r="557" spans="1:7" s="79" customFormat="1" hidden="1">
      <c r="A557" s="95" t="str">
        <f>Invoice!F559</f>
        <v>first line keep open</v>
      </c>
      <c r="B557" s="77">
        <f>Invoice!C559</f>
        <v>0</v>
      </c>
      <c r="C557" s="78">
        <f>Invoice!B559</f>
        <v>0</v>
      </c>
      <c r="D557" s="80">
        <f t="shared" si="27"/>
        <v>0</v>
      </c>
      <c r="E557" s="80">
        <f t="shared" si="28"/>
        <v>0</v>
      </c>
      <c r="F557" s="81">
        <f>Invoice!G559</f>
        <v>0</v>
      </c>
      <c r="G557" s="82">
        <f t="shared" si="29"/>
        <v>0</v>
      </c>
    </row>
    <row r="558" spans="1:7" s="79" customFormat="1" hidden="1">
      <c r="A558" s="95" t="str">
        <f>Invoice!F560</f>
        <v>first line keep open</v>
      </c>
      <c r="B558" s="77">
        <f>Invoice!C560</f>
        <v>0</v>
      </c>
      <c r="C558" s="78">
        <f>Invoice!B560</f>
        <v>0</v>
      </c>
      <c r="D558" s="80">
        <f t="shared" si="27"/>
        <v>0</v>
      </c>
      <c r="E558" s="80">
        <f t="shared" si="28"/>
        <v>0</v>
      </c>
      <c r="F558" s="81">
        <f>Invoice!G560</f>
        <v>0</v>
      </c>
      <c r="G558" s="82">
        <f t="shared" si="29"/>
        <v>0</v>
      </c>
    </row>
    <row r="559" spans="1:7" s="79" customFormat="1" hidden="1">
      <c r="A559" s="95" t="str">
        <f>Invoice!F561</f>
        <v>first line keep open</v>
      </c>
      <c r="B559" s="77">
        <f>Invoice!C561</f>
        <v>0</v>
      </c>
      <c r="C559" s="78">
        <f>Invoice!B561</f>
        <v>0</v>
      </c>
      <c r="D559" s="80">
        <f t="shared" si="27"/>
        <v>0</v>
      </c>
      <c r="E559" s="80">
        <f t="shared" si="28"/>
        <v>0</v>
      </c>
      <c r="F559" s="81">
        <f>Invoice!G561</f>
        <v>0</v>
      </c>
      <c r="G559" s="82">
        <f t="shared" si="29"/>
        <v>0</v>
      </c>
    </row>
    <row r="560" spans="1:7" s="79" customFormat="1" hidden="1">
      <c r="A560" s="95" t="str">
        <f>Invoice!F562</f>
        <v>first line keep open</v>
      </c>
      <c r="B560" s="77">
        <f>Invoice!C562</f>
        <v>0</v>
      </c>
      <c r="C560" s="78">
        <f>Invoice!B562</f>
        <v>0</v>
      </c>
      <c r="D560" s="80">
        <f t="shared" si="27"/>
        <v>0</v>
      </c>
      <c r="E560" s="80">
        <f t="shared" si="28"/>
        <v>0</v>
      </c>
      <c r="F560" s="81">
        <f>Invoice!G562</f>
        <v>0</v>
      </c>
      <c r="G560" s="82">
        <f t="shared" si="29"/>
        <v>0</v>
      </c>
    </row>
    <row r="561" spans="1:7" s="79" customFormat="1" hidden="1">
      <c r="A561" s="95" t="str">
        <f>Invoice!F563</f>
        <v>first line keep open</v>
      </c>
      <c r="B561" s="77">
        <f>Invoice!C563</f>
        <v>0</v>
      </c>
      <c r="C561" s="78">
        <f>Invoice!B563</f>
        <v>0</v>
      </c>
      <c r="D561" s="80">
        <f t="shared" si="27"/>
        <v>0</v>
      </c>
      <c r="E561" s="80">
        <f t="shared" si="28"/>
        <v>0</v>
      </c>
      <c r="F561" s="81">
        <f>Invoice!G563</f>
        <v>0</v>
      </c>
      <c r="G561" s="82">
        <f t="shared" si="29"/>
        <v>0</v>
      </c>
    </row>
    <row r="562" spans="1:7" s="79" customFormat="1" hidden="1">
      <c r="A562" s="95" t="str">
        <f>Invoice!F564</f>
        <v>first line keep open</v>
      </c>
      <c r="B562" s="77">
        <f>Invoice!C564</f>
        <v>0</v>
      </c>
      <c r="C562" s="78">
        <f>Invoice!B564</f>
        <v>0</v>
      </c>
      <c r="D562" s="80">
        <f t="shared" si="27"/>
        <v>0</v>
      </c>
      <c r="E562" s="80">
        <f t="shared" si="28"/>
        <v>0</v>
      </c>
      <c r="F562" s="81">
        <f>Invoice!G564</f>
        <v>0</v>
      </c>
      <c r="G562" s="82">
        <f t="shared" si="29"/>
        <v>0</v>
      </c>
    </row>
    <row r="563" spans="1:7" s="79" customFormat="1" hidden="1">
      <c r="A563" s="95" t="str">
        <f>Invoice!F565</f>
        <v>first line keep open</v>
      </c>
      <c r="B563" s="77">
        <f>Invoice!C565</f>
        <v>0</v>
      </c>
      <c r="C563" s="78">
        <f>Invoice!B565</f>
        <v>0</v>
      </c>
      <c r="D563" s="80">
        <f t="shared" si="27"/>
        <v>0</v>
      </c>
      <c r="E563" s="80">
        <f t="shared" si="28"/>
        <v>0</v>
      </c>
      <c r="F563" s="81">
        <f>Invoice!G565</f>
        <v>0</v>
      </c>
      <c r="G563" s="82">
        <f t="shared" si="29"/>
        <v>0</v>
      </c>
    </row>
    <row r="564" spans="1:7" s="79" customFormat="1" hidden="1">
      <c r="A564" s="95" t="str">
        <f>Invoice!F566</f>
        <v>first line keep open</v>
      </c>
      <c r="B564" s="77">
        <f>Invoice!C566</f>
        <v>0</v>
      </c>
      <c r="C564" s="78">
        <f>Invoice!B566</f>
        <v>0</v>
      </c>
      <c r="D564" s="80">
        <f t="shared" si="27"/>
        <v>0</v>
      </c>
      <c r="E564" s="80">
        <f t="shared" si="28"/>
        <v>0</v>
      </c>
      <c r="F564" s="81">
        <f>Invoice!G566</f>
        <v>0</v>
      </c>
      <c r="G564" s="82">
        <f t="shared" si="29"/>
        <v>0</v>
      </c>
    </row>
    <row r="565" spans="1:7" s="79" customFormat="1" hidden="1">
      <c r="A565" s="95" t="str">
        <f>Invoice!F567</f>
        <v>first line keep open</v>
      </c>
      <c r="B565" s="77">
        <f>Invoice!C567</f>
        <v>0</v>
      </c>
      <c r="C565" s="78">
        <f>Invoice!B567</f>
        <v>0</v>
      </c>
      <c r="D565" s="80">
        <f t="shared" si="27"/>
        <v>0</v>
      </c>
      <c r="E565" s="80">
        <f t="shared" si="28"/>
        <v>0</v>
      </c>
      <c r="F565" s="81">
        <f>Invoice!G567</f>
        <v>0</v>
      </c>
      <c r="G565" s="82">
        <f t="shared" si="29"/>
        <v>0</v>
      </c>
    </row>
    <row r="566" spans="1:7" s="79" customFormat="1" hidden="1">
      <c r="A566" s="95" t="str">
        <f>Invoice!F568</f>
        <v>first line keep open</v>
      </c>
      <c r="B566" s="77">
        <f>Invoice!C568</f>
        <v>0</v>
      </c>
      <c r="C566" s="78">
        <f>Invoice!B568</f>
        <v>0</v>
      </c>
      <c r="D566" s="80">
        <f t="shared" si="27"/>
        <v>0</v>
      </c>
      <c r="E566" s="80">
        <f t="shared" si="28"/>
        <v>0</v>
      </c>
      <c r="F566" s="81">
        <f>Invoice!G568</f>
        <v>0</v>
      </c>
      <c r="G566" s="82">
        <f t="shared" si="29"/>
        <v>0</v>
      </c>
    </row>
    <row r="567" spans="1:7" s="79" customFormat="1" hidden="1">
      <c r="A567" s="95" t="str">
        <f>Invoice!F569</f>
        <v>first line keep open</v>
      </c>
      <c r="B567" s="77">
        <f>Invoice!C569</f>
        <v>0</v>
      </c>
      <c r="C567" s="78">
        <f>Invoice!B569</f>
        <v>0</v>
      </c>
      <c r="D567" s="80">
        <f t="shared" si="27"/>
        <v>0</v>
      </c>
      <c r="E567" s="80">
        <f t="shared" si="28"/>
        <v>0</v>
      </c>
      <c r="F567" s="81">
        <f>Invoice!G569</f>
        <v>0</v>
      </c>
      <c r="G567" s="82">
        <f t="shared" si="29"/>
        <v>0</v>
      </c>
    </row>
    <row r="568" spans="1:7" s="79" customFormat="1" hidden="1">
      <c r="A568" s="95" t="str">
        <f>Invoice!F570</f>
        <v>first line keep open</v>
      </c>
      <c r="B568" s="77">
        <f>Invoice!C570</f>
        <v>0</v>
      </c>
      <c r="C568" s="78">
        <f>Invoice!B570</f>
        <v>0</v>
      </c>
      <c r="D568" s="80">
        <f t="shared" si="27"/>
        <v>0</v>
      </c>
      <c r="E568" s="80">
        <f t="shared" si="28"/>
        <v>0</v>
      </c>
      <c r="F568" s="81">
        <f>Invoice!G570</f>
        <v>0</v>
      </c>
      <c r="G568" s="82">
        <f t="shared" si="29"/>
        <v>0</v>
      </c>
    </row>
    <row r="569" spans="1:7" s="79" customFormat="1" hidden="1">
      <c r="A569" s="95" t="str">
        <f>Invoice!F571</f>
        <v>first line keep open</v>
      </c>
      <c r="B569" s="77">
        <f>Invoice!C571</f>
        <v>0</v>
      </c>
      <c r="C569" s="78">
        <f>Invoice!B571</f>
        <v>0</v>
      </c>
      <c r="D569" s="80">
        <f t="shared" si="27"/>
        <v>0</v>
      </c>
      <c r="E569" s="80">
        <f t="shared" si="28"/>
        <v>0</v>
      </c>
      <c r="F569" s="81">
        <f>Invoice!G571</f>
        <v>0</v>
      </c>
      <c r="G569" s="82">
        <f t="shared" si="29"/>
        <v>0</v>
      </c>
    </row>
    <row r="570" spans="1:7" s="79" customFormat="1" hidden="1">
      <c r="A570" s="95" t="str">
        <f>Invoice!F572</f>
        <v>first line keep open</v>
      </c>
      <c r="B570" s="77">
        <f>Invoice!C572</f>
        <v>0</v>
      </c>
      <c r="C570" s="78">
        <f>Invoice!B572</f>
        <v>0</v>
      </c>
      <c r="D570" s="80">
        <f t="shared" si="27"/>
        <v>0</v>
      </c>
      <c r="E570" s="80">
        <f t="shared" si="28"/>
        <v>0</v>
      </c>
      <c r="F570" s="81">
        <f>Invoice!G572</f>
        <v>0</v>
      </c>
      <c r="G570" s="82">
        <f t="shared" si="29"/>
        <v>0</v>
      </c>
    </row>
    <row r="571" spans="1:7" s="79" customFormat="1" hidden="1">
      <c r="A571" s="95" t="str">
        <f>Invoice!F573</f>
        <v>first line keep open</v>
      </c>
      <c r="B571" s="77">
        <f>Invoice!C573</f>
        <v>0</v>
      </c>
      <c r="C571" s="78">
        <f>Invoice!B573</f>
        <v>0</v>
      </c>
      <c r="D571" s="80">
        <f t="shared" si="27"/>
        <v>0</v>
      </c>
      <c r="E571" s="80">
        <f t="shared" si="28"/>
        <v>0</v>
      </c>
      <c r="F571" s="81">
        <f>Invoice!G573</f>
        <v>0</v>
      </c>
      <c r="G571" s="82">
        <f t="shared" si="29"/>
        <v>0</v>
      </c>
    </row>
    <row r="572" spans="1:7" s="79" customFormat="1" hidden="1">
      <c r="A572" s="95" t="str">
        <f>Invoice!F574</f>
        <v>first line keep open</v>
      </c>
      <c r="B572" s="77">
        <f>Invoice!C574</f>
        <v>0</v>
      </c>
      <c r="C572" s="78">
        <f>Invoice!B574</f>
        <v>0</v>
      </c>
      <c r="D572" s="80">
        <f t="shared" si="27"/>
        <v>0</v>
      </c>
      <c r="E572" s="80">
        <f t="shared" si="28"/>
        <v>0</v>
      </c>
      <c r="F572" s="81">
        <f>Invoice!G574</f>
        <v>0</v>
      </c>
      <c r="G572" s="82">
        <f t="shared" si="29"/>
        <v>0</v>
      </c>
    </row>
    <row r="573" spans="1:7" s="79" customFormat="1" hidden="1">
      <c r="A573" s="95" t="str">
        <f>Invoice!F575</f>
        <v>first line keep open</v>
      </c>
      <c r="B573" s="77">
        <f>Invoice!C575</f>
        <v>0</v>
      </c>
      <c r="C573" s="78">
        <f>Invoice!B575</f>
        <v>0</v>
      </c>
      <c r="D573" s="80">
        <f t="shared" si="27"/>
        <v>0</v>
      </c>
      <c r="E573" s="80">
        <f t="shared" si="28"/>
        <v>0</v>
      </c>
      <c r="F573" s="81">
        <f>Invoice!G575</f>
        <v>0</v>
      </c>
      <c r="G573" s="82">
        <f t="shared" si="29"/>
        <v>0</v>
      </c>
    </row>
    <row r="574" spans="1:7" s="79" customFormat="1" hidden="1">
      <c r="A574" s="95" t="str">
        <f>Invoice!F576</f>
        <v>first line keep open</v>
      </c>
      <c r="B574" s="77">
        <f>Invoice!C576</f>
        <v>0</v>
      </c>
      <c r="C574" s="78">
        <f>Invoice!B576</f>
        <v>0</v>
      </c>
      <c r="D574" s="80">
        <f t="shared" si="27"/>
        <v>0</v>
      </c>
      <c r="E574" s="80">
        <f t="shared" si="28"/>
        <v>0</v>
      </c>
      <c r="F574" s="81">
        <f>Invoice!G576</f>
        <v>0</v>
      </c>
      <c r="G574" s="82">
        <f t="shared" si="29"/>
        <v>0</v>
      </c>
    </row>
    <row r="575" spans="1:7" s="79" customFormat="1" hidden="1">
      <c r="A575" s="95" t="str">
        <f>Invoice!F577</f>
        <v>first line keep open</v>
      </c>
      <c r="B575" s="77">
        <f>Invoice!C577</f>
        <v>0</v>
      </c>
      <c r="C575" s="78">
        <f>Invoice!B577</f>
        <v>0</v>
      </c>
      <c r="D575" s="80">
        <f t="shared" si="27"/>
        <v>0</v>
      </c>
      <c r="E575" s="80">
        <f t="shared" si="28"/>
        <v>0</v>
      </c>
      <c r="F575" s="81">
        <f>Invoice!G577</f>
        <v>0</v>
      </c>
      <c r="G575" s="82">
        <f t="shared" si="29"/>
        <v>0</v>
      </c>
    </row>
    <row r="576" spans="1:7" s="79" customFormat="1" hidden="1">
      <c r="A576" s="95" t="str">
        <f>Invoice!F578</f>
        <v>first line keep open</v>
      </c>
      <c r="B576" s="77">
        <f>Invoice!C578</f>
        <v>0</v>
      </c>
      <c r="C576" s="78">
        <f>Invoice!B578</f>
        <v>0</v>
      </c>
      <c r="D576" s="80">
        <f t="shared" si="27"/>
        <v>0</v>
      </c>
      <c r="E576" s="80">
        <f t="shared" si="28"/>
        <v>0</v>
      </c>
      <c r="F576" s="81">
        <f>Invoice!G578</f>
        <v>0</v>
      </c>
      <c r="G576" s="82">
        <f t="shared" si="29"/>
        <v>0</v>
      </c>
    </row>
    <row r="577" spans="1:7" s="79" customFormat="1" hidden="1">
      <c r="A577" s="95" t="str">
        <f>Invoice!F579</f>
        <v>first line keep open</v>
      </c>
      <c r="B577" s="77">
        <f>Invoice!C579</f>
        <v>0</v>
      </c>
      <c r="C577" s="78">
        <f>Invoice!B579</f>
        <v>0</v>
      </c>
      <c r="D577" s="80">
        <f t="shared" si="27"/>
        <v>0</v>
      </c>
      <c r="E577" s="80">
        <f t="shared" si="28"/>
        <v>0</v>
      </c>
      <c r="F577" s="81">
        <f>Invoice!G579</f>
        <v>0</v>
      </c>
      <c r="G577" s="82">
        <f t="shared" si="29"/>
        <v>0</v>
      </c>
    </row>
    <row r="578" spans="1:7" s="79" customFormat="1" hidden="1">
      <c r="A578" s="95" t="str">
        <f>Invoice!F580</f>
        <v>first line keep open</v>
      </c>
      <c r="B578" s="77">
        <f>Invoice!C580</f>
        <v>0</v>
      </c>
      <c r="C578" s="78">
        <f>Invoice!B580</f>
        <v>0</v>
      </c>
      <c r="D578" s="80">
        <f t="shared" si="27"/>
        <v>0</v>
      </c>
      <c r="E578" s="80">
        <f t="shared" si="28"/>
        <v>0</v>
      </c>
      <c r="F578" s="81">
        <f>Invoice!G580</f>
        <v>0</v>
      </c>
      <c r="G578" s="82">
        <f t="shared" si="29"/>
        <v>0</v>
      </c>
    </row>
    <row r="579" spans="1:7" s="79" customFormat="1" hidden="1">
      <c r="A579" s="95" t="str">
        <f>Invoice!F581</f>
        <v>first line keep open</v>
      </c>
      <c r="B579" s="77">
        <f>Invoice!C581</f>
        <v>0</v>
      </c>
      <c r="C579" s="78">
        <f>Invoice!B581</f>
        <v>0</v>
      </c>
      <c r="D579" s="80">
        <f t="shared" si="27"/>
        <v>0</v>
      </c>
      <c r="E579" s="80">
        <f t="shared" si="28"/>
        <v>0</v>
      </c>
      <c r="F579" s="81">
        <f>Invoice!G581</f>
        <v>0</v>
      </c>
      <c r="G579" s="82">
        <f t="shared" si="29"/>
        <v>0</v>
      </c>
    </row>
    <row r="580" spans="1:7" s="79" customFormat="1" hidden="1">
      <c r="A580" s="95" t="str">
        <f>Invoice!F582</f>
        <v>first line keep open</v>
      </c>
      <c r="B580" s="77">
        <f>Invoice!C582</f>
        <v>0</v>
      </c>
      <c r="C580" s="78">
        <f>Invoice!B582</f>
        <v>0</v>
      </c>
      <c r="D580" s="80">
        <f t="shared" si="27"/>
        <v>0</v>
      </c>
      <c r="E580" s="80">
        <f t="shared" si="28"/>
        <v>0</v>
      </c>
      <c r="F580" s="81">
        <f>Invoice!G582</f>
        <v>0</v>
      </c>
      <c r="G580" s="82">
        <f t="shared" si="29"/>
        <v>0</v>
      </c>
    </row>
    <row r="581" spans="1:7" s="79" customFormat="1" hidden="1">
      <c r="A581" s="95" t="str">
        <f>Invoice!F583</f>
        <v>first line keep open</v>
      </c>
      <c r="B581" s="77">
        <f>Invoice!C583</f>
        <v>0</v>
      </c>
      <c r="C581" s="78">
        <f>Invoice!B583</f>
        <v>0</v>
      </c>
      <c r="D581" s="80">
        <f t="shared" si="27"/>
        <v>0</v>
      </c>
      <c r="E581" s="80">
        <f t="shared" si="28"/>
        <v>0</v>
      </c>
      <c r="F581" s="81">
        <f>Invoice!G583</f>
        <v>0</v>
      </c>
      <c r="G581" s="82">
        <f t="shared" si="29"/>
        <v>0</v>
      </c>
    </row>
    <row r="582" spans="1:7" s="79" customFormat="1" hidden="1">
      <c r="A582" s="95" t="str">
        <f>Invoice!F584</f>
        <v>first line keep open</v>
      </c>
      <c r="B582" s="77">
        <f>Invoice!C584</f>
        <v>0</v>
      </c>
      <c r="C582" s="78">
        <f>Invoice!B584</f>
        <v>0</v>
      </c>
      <c r="D582" s="80">
        <f t="shared" si="27"/>
        <v>0</v>
      </c>
      <c r="E582" s="80">
        <f t="shared" si="28"/>
        <v>0</v>
      </c>
      <c r="F582" s="81">
        <f>Invoice!G584</f>
        <v>0</v>
      </c>
      <c r="G582" s="82">
        <f t="shared" si="29"/>
        <v>0</v>
      </c>
    </row>
    <row r="583" spans="1:7" s="79" customFormat="1" hidden="1">
      <c r="A583" s="95" t="str">
        <f>Invoice!F585</f>
        <v>first line keep open</v>
      </c>
      <c r="B583" s="77">
        <f>Invoice!C585</f>
        <v>0</v>
      </c>
      <c r="C583" s="78">
        <f>Invoice!B585</f>
        <v>0</v>
      </c>
      <c r="D583" s="80">
        <f t="shared" si="27"/>
        <v>0</v>
      </c>
      <c r="E583" s="80">
        <f t="shared" si="28"/>
        <v>0</v>
      </c>
      <c r="F583" s="81">
        <f>Invoice!G585</f>
        <v>0</v>
      </c>
      <c r="G583" s="82">
        <f t="shared" si="29"/>
        <v>0</v>
      </c>
    </row>
    <row r="584" spans="1:7" s="79" customFormat="1" hidden="1">
      <c r="A584" s="95" t="str">
        <f>Invoice!F586</f>
        <v>first line keep open</v>
      </c>
      <c r="B584" s="77">
        <f>Invoice!C586</f>
        <v>0</v>
      </c>
      <c r="C584" s="78">
        <f>Invoice!B586</f>
        <v>0</v>
      </c>
      <c r="D584" s="80">
        <f t="shared" si="27"/>
        <v>0</v>
      </c>
      <c r="E584" s="80">
        <f t="shared" si="28"/>
        <v>0</v>
      </c>
      <c r="F584" s="81">
        <f>Invoice!G586</f>
        <v>0</v>
      </c>
      <c r="G584" s="82">
        <f t="shared" si="29"/>
        <v>0</v>
      </c>
    </row>
    <row r="585" spans="1:7" s="79" customFormat="1" hidden="1">
      <c r="A585" s="95" t="str">
        <f>Invoice!F587</f>
        <v>first line keep open</v>
      </c>
      <c r="B585" s="77">
        <f>Invoice!C587</f>
        <v>0</v>
      </c>
      <c r="C585" s="78">
        <f>Invoice!B587</f>
        <v>0</v>
      </c>
      <c r="D585" s="80">
        <f t="shared" si="27"/>
        <v>0</v>
      </c>
      <c r="E585" s="80">
        <f t="shared" si="28"/>
        <v>0</v>
      </c>
      <c r="F585" s="81">
        <f>Invoice!G587</f>
        <v>0</v>
      </c>
      <c r="G585" s="82">
        <f t="shared" si="29"/>
        <v>0</v>
      </c>
    </row>
    <row r="586" spans="1:7" s="79" customFormat="1" hidden="1">
      <c r="A586" s="95" t="str">
        <f>Invoice!F588</f>
        <v>first line keep open</v>
      </c>
      <c r="B586" s="77">
        <f>Invoice!C588</f>
        <v>0</v>
      </c>
      <c r="C586" s="78">
        <f>Invoice!B588</f>
        <v>0</v>
      </c>
      <c r="D586" s="80">
        <f t="shared" si="27"/>
        <v>0</v>
      </c>
      <c r="E586" s="80">
        <f t="shared" si="28"/>
        <v>0</v>
      </c>
      <c r="F586" s="81">
        <f>Invoice!G588</f>
        <v>0</v>
      </c>
      <c r="G586" s="82">
        <f t="shared" si="29"/>
        <v>0</v>
      </c>
    </row>
    <row r="587" spans="1:7" s="79" customFormat="1" hidden="1">
      <c r="A587" s="95" t="str">
        <f>Invoice!F589</f>
        <v>first line keep open</v>
      </c>
      <c r="B587" s="77">
        <f>Invoice!C589</f>
        <v>0</v>
      </c>
      <c r="C587" s="78">
        <f>Invoice!B589</f>
        <v>0</v>
      </c>
      <c r="D587" s="80">
        <f t="shared" si="27"/>
        <v>0</v>
      </c>
      <c r="E587" s="80">
        <f t="shared" si="28"/>
        <v>0</v>
      </c>
      <c r="F587" s="81">
        <f>Invoice!G589</f>
        <v>0</v>
      </c>
      <c r="G587" s="82">
        <f t="shared" si="29"/>
        <v>0</v>
      </c>
    </row>
    <row r="588" spans="1:7" s="79" customFormat="1" hidden="1">
      <c r="A588" s="95" t="str">
        <f>Invoice!F590</f>
        <v>first line keep open</v>
      </c>
      <c r="B588" s="77">
        <f>Invoice!C590</f>
        <v>0</v>
      </c>
      <c r="C588" s="78">
        <f>Invoice!B590</f>
        <v>0</v>
      </c>
      <c r="D588" s="80">
        <f t="shared" si="27"/>
        <v>0</v>
      </c>
      <c r="E588" s="80">
        <f t="shared" si="28"/>
        <v>0</v>
      </c>
      <c r="F588" s="81">
        <f>Invoice!G590</f>
        <v>0</v>
      </c>
      <c r="G588" s="82">
        <f t="shared" si="29"/>
        <v>0</v>
      </c>
    </row>
    <row r="589" spans="1:7" s="79" customFormat="1" hidden="1">
      <c r="A589" s="95" t="str">
        <f>Invoice!F591</f>
        <v>first line keep open</v>
      </c>
      <c r="B589" s="77">
        <f>Invoice!C591</f>
        <v>0</v>
      </c>
      <c r="C589" s="78">
        <f>Invoice!B591</f>
        <v>0</v>
      </c>
      <c r="D589" s="80">
        <f t="shared" si="27"/>
        <v>0</v>
      </c>
      <c r="E589" s="80">
        <f t="shared" si="28"/>
        <v>0</v>
      </c>
      <c r="F589" s="81">
        <f>Invoice!G591</f>
        <v>0</v>
      </c>
      <c r="G589" s="82">
        <f t="shared" si="29"/>
        <v>0</v>
      </c>
    </row>
    <row r="590" spans="1:7" s="79" customFormat="1" hidden="1">
      <c r="A590" s="95" t="str">
        <f>Invoice!F592</f>
        <v>first line keep open</v>
      </c>
      <c r="B590" s="77">
        <f>Invoice!C592</f>
        <v>0</v>
      </c>
      <c r="C590" s="78">
        <f>Invoice!B592</f>
        <v>0</v>
      </c>
      <c r="D590" s="80">
        <f t="shared" si="27"/>
        <v>0</v>
      </c>
      <c r="E590" s="80">
        <f t="shared" si="28"/>
        <v>0</v>
      </c>
      <c r="F590" s="81">
        <f>Invoice!G592</f>
        <v>0</v>
      </c>
      <c r="G590" s="82">
        <f t="shared" si="29"/>
        <v>0</v>
      </c>
    </row>
    <row r="591" spans="1:7" s="79" customFormat="1" hidden="1">
      <c r="A591" s="95" t="str">
        <f>Invoice!F593</f>
        <v>first line keep open</v>
      </c>
      <c r="B591" s="77">
        <f>Invoice!C593</f>
        <v>0</v>
      </c>
      <c r="C591" s="78">
        <f>Invoice!B593</f>
        <v>0</v>
      </c>
      <c r="D591" s="80">
        <f t="shared" si="27"/>
        <v>0</v>
      </c>
      <c r="E591" s="80">
        <f t="shared" si="28"/>
        <v>0</v>
      </c>
      <c r="F591" s="81">
        <f>Invoice!G593</f>
        <v>0</v>
      </c>
      <c r="G591" s="82">
        <f t="shared" si="29"/>
        <v>0</v>
      </c>
    </row>
    <row r="592" spans="1:7" s="79" customFormat="1" hidden="1">
      <c r="A592" s="95" t="str">
        <f>Invoice!F594</f>
        <v>first line keep open</v>
      </c>
      <c r="B592" s="77">
        <f>Invoice!C594</f>
        <v>0</v>
      </c>
      <c r="C592" s="78">
        <f>Invoice!B594</f>
        <v>0</v>
      </c>
      <c r="D592" s="80">
        <f t="shared" si="27"/>
        <v>0</v>
      </c>
      <c r="E592" s="80">
        <f t="shared" si="28"/>
        <v>0</v>
      </c>
      <c r="F592" s="81">
        <f>Invoice!G594</f>
        <v>0</v>
      </c>
      <c r="G592" s="82">
        <f t="shared" si="29"/>
        <v>0</v>
      </c>
    </row>
    <row r="593" spans="1:7" s="79" customFormat="1" hidden="1">
      <c r="A593" s="95" t="str">
        <f>Invoice!F595</f>
        <v>first line keep open</v>
      </c>
      <c r="B593" s="77">
        <f>Invoice!C595</f>
        <v>0</v>
      </c>
      <c r="C593" s="78">
        <f>Invoice!B595</f>
        <v>0</v>
      </c>
      <c r="D593" s="80">
        <f t="shared" si="27"/>
        <v>0</v>
      </c>
      <c r="E593" s="80">
        <f t="shared" si="28"/>
        <v>0</v>
      </c>
      <c r="F593" s="81">
        <f>Invoice!G595</f>
        <v>0</v>
      </c>
      <c r="G593" s="82">
        <f t="shared" si="29"/>
        <v>0</v>
      </c>
    </row>
    <row r="594" spans="1:7" s="79" customFormat="1" hidden="1">
      <c r="A594" s="95" t="str">
        <f>Invoice!F596</f>
        <v>first line keep open</v>
      </c>
      <c r="B594" s="77">
        <f>Invoice!C596</f>
        <v>0</v>
      </c>
      <c r="C594" s="78">
        <f>Invoice!B596</f>
        <v>0</v>
      </c>
      <c r="D594" s="80">
        <f t="shared" si="27"/>
        <v>0</v>
      </c>
      <c r="E594" s="80">
        <f t="shared" si="28"/>
        <v>0</v>
      </c>
      <c r="F594" s="81">
        <f>Invoice!G596</f>
        <v>0</v>
      </c>
      <c r="G594" s="82">
        <f t="shared" si="29"/>
        <v>0</v>
      </c>
    </row>
    <row r="595" spans="1:7" s="79" customFormat="1" hidden="1">
      <c r="A595" s="95" t="str">
        <f>Invoice!F597</f>
        <v>first line keep open</v>
      </c>
      <c r="B595" s="77">
        <f>Invoice!C597</f>
        <v>0</v>
      </c>
      <c r="C595" s="78">
        <f>Invoice!B597</f>
        <v>0</v>
      </c>
      <c r="D595" s="80">
        <f t="shared" si="27"/>
        <v>0</v>
      </c>
      <c r="E595" s="80">
        <f t="shared" si="28"/>
        <v>0</v>
      </c>
      <c r="F595" s="81">
        <f>Invoice!G597</f>
        <v>0</v>
      </c>
      <c r="G595" s="82">
        <f t="shared" si="29"/>
        <v>0</v>
      </c>
    </row>
    <row r="596" spans="1:7" s="79" customFormat="1" hidden="1">
      <c r="A596" s="95" t="str">
        <f>Invoice!F598</f>
        <v>first line keep open</v>
      </c>
      <c r="B596" s="77">
        <f>Invoice!C598</f>
        <v>0</v>
      </c>
      <c r="C596" s="78">
        <f>Invoice!B598</f>
        <v>0</v>
      </c>
      <c r="D596" s="80">
        <f t="shared" si="27"/>
        <v>0</v>
      </c>
      <c r="E596" s="80">
        <f t="shared" si="28"/>
        <v>0</v>
      </c>
      <c r="F596" s="81">
        <f>Invoice!G598</f>
        <v>0</v>
      </c>
      <c r="G596" s="82">
        <f t="shared" si="29"/>
        <v>0</v>
      </c>
    </row>
    <row r="597" spans="1:7" s="79" customFormat="1" hidden="1">
      <c r="A597" s="95" t="str">
        <f>Invoice!F599</f>
        <v>first line keep open</v>
      </c>
      <c r="B597" s="77">
        <f>Invoice!C599</f>
        <v>0</v>
      </c>
      <c r="C597" s="78">
        <f>Invoice!B599</f>
        <v>0</v>
      </c>
      <c r="D597" s="80">
        <f t="shared" si="27"/>
        <v>0</v>
      </c>
      <c r="E597" s="80">
        <f t="shared" si="28"/>
        <v>0</v>
      </c>
      <c r="F597" s="81">
        <f>Invoice!G599</f>
        <v>0</v>
      </c>
      <c r="G597" s="82">
        <f t="shared" si="29"/>
        <v>0</v>
      </c>
    </row>
    <row r="598" spans="1:7" s="79" customFormat="1" hidden="1">
      <c r="A598" s="95" t="str">
        <f>Invoice!F600</f>
        <v>first line keep open</v>
      </c>
      <c r="B598" s="77">
        <f>Invoice!C600</f>
        <v>0</v>
      </c>
      <c r="C598" s="78">
        <f>Invoice!B600</f>
        <v>0</v>
      </c>
      <c r="D598" s="80">
        <f t="shared" si="27"/>
        <v>0</v>
      </c>
      <c r="E598" s="80">
        <f t="shared" si="28"/>
        <v>0</v>
      </c>
      <c r="F598" s="81">
        <f>Invoice!G600</f>
        <v>0</v>
      </c>
      <c r="G598" s="82">
        <f t="shared" si="29"/>
        <v>0</v>
      </c>
    </row>
    <row r="599" spans="1:7" s="79" customFormat="1" hidden="1">
      <c r="A599" s="95" t="str">
        <f>Invoice!F601</f>
        <v>first line keep open</v>
      </c>
      <c r="B599" s="77">
        <f>Invoice!C601</f>
        <v>0</v>
      </c>
      <c r="C599" s="78">
        <f>Invoice!B601</f>
        <v>0</v>
      </c>
      <c r="D599" s="80">
        <f t="shared" si="27"/>
        <v>0</v>
      </c>
      <c r="E599" s="80">
        <f t="shared" si="28"/>
        <v>0</v>
      </c>
      <c r="F599" s="81">
        <f>Invoice!G601</f>
        <v>0</v>
      </c>
      <c r="G599" s="82">
        <f t="shared" si="29"/>
        <v>0</v>
      </c>
    </row>
    <row r="600" spans="1:7" s="79" customFormat="1" hidden="1">
      <c r="A600" s="95" t="str">
        <f>Invoice!F602</f>
        <v>first line keep open</v>
      </c>
      <c r="B600" s="77">
        <f>Invoice!C602</f>
        <v>0</v>
      </c>
      <c r="C600" s="78">
        <f>Invoice!B602</f>
        <v>0</v>
      </c>
      <c r="D600" s="80">
        <f t="shared" si="27"/>
        <v>0</v>
      </c>
      <c r="E600" s="80">
        <f t="shared" si="28"/>
        <v>0</v>
      </c>
      <c r="F600" s="81">
        <f>Invoice!G602</f>
        <v>0</v>
      </c>
      <c r="G600" s="82">
        <f t="shared" si="29"/>
        <v>0</v>
      </c>
    </row>
    <row r="601" spans="1:7" s="79" customFormat="1" hidden="1">
      <c r="A601" s="95" t="str">
        <f>Invoice!F603</f>
        <v>first line keep open</v>
      </c>
      <c r="B601" s="77">
        <f>Invoice!C603</f>
        <v>0</v>
      </c>
      <c r="C601" s="78">
        <f>Invoice!B603</f>
        <v>0</v>
      </c>
      <c r="D601" s="80">
        <f t="shared" si="27"/>
        <v>0</v>
      </c>
      <c r="E601" s="80">
        <f t="shared" si="28"/>
        <v>0</v>
      </c>
      <c r="F601" s="81">
        <f>Invoice!G603</f>
        <v>0</v>
      </c>
      <c r="G601" s="82">
        <f t="shared" si="29"/>
        <v>0</v>
      </c>
    </row>
    <row r="602" spans="1:7" s="79" customFormat="1" hidden="1">
      <c r="A602" s="95" t="str">
        <f>Invoice!F604</f>
        <v>first line keep open</v>
      </c>
      <c r="B602" s="77">
        <f>Invoice!C604</f>
        <v>0</v>
      </c>
      <c r="C602" s="78">
        <f>Invoice!B604</f>
        <v>0</v>
      </c>
      <c r="D602" s="80">
        <f t="shared" si="27"/>
        <v>0</v>
      </c>
      <c r="E602" s="80">
        <f t="shared" si="28"/>
        <v>0</v>
      </c>
      <c r="F602" s="81">
        <f>Invoice!G604</f>
        <v>0</v>
      </c>
      <c r="G602" s="82">
        <f t="shared" si="29"/>
        <v>0</v>
      </c>
    </row>
    <row r="603" spans="1:7" s="79" customFormat="1" hidden="1">
      <c r="A603" s="95" t="str">
        <f>Invoice!F605</f>
        <v>first line keep open</v>
      </c>
      <c r="B603" s="77">
        <f>Invoice!C605</f>
        <v>0</v>
      </c>
      <c r="C603" s="78">
        <f>Invoice!B605</f>
        <v>0</v>
      </c>
      <c r="D603" s="80">
        <f t="shared" si="27"/>
        <v>0</v>
      </c>
      <c r="E603" s="80">
        <f t="shared" si="28"/>
        <v>0</v>
      </c>
      <c r="F603" s="81">
        <f>Invoice!G605</f>
        <v>0</v>
      </c>
      <c r="G603" s="82">
        <f t="shared" si="29"/>
        <v>0</v>
      </c>
    </row>
    <row r="604" spans="1:7" s="79" customFormat="1" hidden="1">
      <c r="A604" s="95" t="str">
        <f>Invoice!F606</f>
        <v>first line keep open</v>
      </c>
      <c r="B604" s="77">
        <f>Invoice!C606</f>
        <v>0</v>
      </c>
      <c r="C604" s="78">
        <f>Invoice!B606</f>
        <v>0</v>
      </c>
      <c r="D604" s="80">
        <f t="shared" si="27"/>
        <v>0</v>
      </c>
      <c r="E604" s="80">
        <f t="shared" si="28"/>
        <v>0</v>
      </c>
      <c r="F604" s="81">
        <f>Invoice!G606</f>
        <v>0</v>
      </c>
      <c r="G604" s="82">
        <f t="shared" si="29"/>
        <v>0</v>
      </c>
    </row>
    <row r="605" spans="1:7" s="79" customFormat="1" hidden="1">
      <c r="A605" s="95" t="str">
        <f>Invoice!F607</f>
        <v>first line keep open</v>
      </c>
      <c r="B605" s="77">
        <f>Invoice!C607</f>
        <v>0</v>
      </c>
      <c r="C605" s="78">
        <f>Invoice!B607</f>
        <v>0</v>
      </c>
      <c r="D605" s="80">
        <f t="shared" si="27"/>
        <v>0</v>
      </c>
      <c r="E605" s="80">
        <f t="shared" si="28"/>
        <v>0</v>
      </c>
      <c r="F605" s="81">
        <f>Invoice!G607</f>
        <v>0</v>
      </c>
      <c r="G605" s="82">
        <f t="shared" si="29"/>
        <v>0</v>
      </c>
    </row>
    <row r="606" spans="1:7" s="79" customFormat="1" hidden="1">
      <c r="A606" s="95" t="str">
        <f>Invoice!F608</f>
        <v>first line keep open</v>
      </c>
      <c r="B606" s="77">
        <f>Invoice!C608</f>
        <v>0</v>
      </c>
      <c r="C606" s="78">
        <f>Invoice!B608</f>
        <v>0</v>
      </c>
      <c r="D606" s="80">
        <f t="shared" si="27"/>
        <v>0</v>
      </c>
      <c r="E606" s="80">
        <f t="shared" si="28"/>
        <v>0</v>
      </c>
      <c r="F606" s="81">
        <f>Invoice!G608</f>
        <v>0</v>
      </c>
      <c r="G606" s="82">
        <f t="shared" si="29"/>
        <v>0</v>
      </c>
    </row>
    <row r="607" spans="1:7" s="79" customFormat="1" hidden="1">
      <c r="A607" s="95" t="str">
        <f>Invoice!F609</f>
        <v>first line keep open</v>
      </c>
      <c r="B607" s="77">
        <f>Invoice!C609</f>
        <v>0</v>
      </c>
      <c r="C607" s="78">
        <f>Invoice!B609</f>
        <v>0</v>
      </c>
      <c r="D607" s="80">
        <f t="shared" si="27"/>
        <v>0</v>
      </c>
      <c r="E607" s="80">
        <f t="shared" si="28"/>
        <v>0</v>
      </c>
      <c r="F607" s="81">
        <f>Invoice!G609</f>
        <v>0</v>
      </c>
      <c r="G607" s="82">
        <f t="shared" si="29"/>
        <v>0</v>
      </c>
    </row>
    <row r="608" spans="1:7" s="79" customFormat="1" hidden="1">
      <c r="A608" s="95" t="str">
        <f>Invoice!F610</f>
        <v>first line keep open</v>
      </c>
      <c r="B608" s="77">
        <f>Invoice!C610</f>
        <v>0</v>
      </c>
      <c r="C608" s="78">
        <f>Invoice!B610</f>
        <v>0</v>
      </c>
      <c r="D608" s="80">
        <f t="shared" si="27"/>
        <v>0</v>
      </c>
      <c r="E608" s="80">
        <f t="shared" si="28"/>
        <v>0</v>
      </c>
      <c r="F608" s="81">
        <f>Invoice!G610</f>
        <v>0</v>
      </c>
      <c r="G608" s="82">
        <f t="shared" si="29"/>
        <v>0</v>
      </c>
    </row>
    <row r="609" spans="1:7" s="79" customFormat="1" hidden="1">
      <c r="A609" s="95" t="str">
        <f>Invoice!F611</f>
        <v>first line keep open</v>
      </c>
      <c r="B609" s="77">
        <f>Invoice!C611</f>
        <v>0</v>
      </c>
      <c r="C609" s="78">
        <f>Invoice!B611</f>
        <v>0</v>
      </c>
      <c r="D609" s="80">
        <f t="shared" si="27"/>
        <v>0</v>
      </c>
      <c r="E609" s="80">
        <f t="shared" si="28"/>
        <v>0</v>
      </c>
      <c r="F609" s="81">
        <f>Invoice!G611</f>
        <v>0</v>
      </c>
      <c r="G609" s="82">
        <f t="shared" si="29"/>
        <v>0</v>
      </c>
    </row>
    <row r="610" spans="1:7" s="79" customFormat="1" hidden="1">
      <c r="A610" s="95" t="str">
        <f>Invoice!F612</f>
        <v>first line keep open</v>
      </c>
      <c r="B610" s="77">
        <f>Invoice!C612</f>
        <v>0</v>
      </c>
      <c r="C610" s="78">
        <f>Invoice!B612</f>
        <v>0</v>
      </c>
      <c r="D610" s="80">
        <f t="shared" si="27"/>
        <v>0</v>
      </c>
      <c r="E610" s="80">
        <f t="shared" si="28"/>
        <v>0</v>
      </c>
      <c r="F610" s="81">
        <f>Invoice!G612</f>
        <v>0</v>
      </c>
      <c r="G610" s="82">
        <f t="shared" si="29"/>
        <v>0</v>
      </c>
    </row>
    <row r="611" spans="1:7" s="79" customFormat="1" hidden="1">
      <c r="A611" s="95" t="str">
        <f>Invoice!F613</f>
        <v>first line keep open</v>
      </c>
      <c r="B611" s="77">
        <f>Invoice!C613</f>
        <v>0</v>
      </c>
      <c r="C611" s="78">
        <f>Invoice!B613</f>
        <v>0</v>
      </c>
      <c r="D611" s="80">
        <f t="shared" si="27"/>
        <v>0</v>
      </c>
      <c r="E611" s="80">
        <f t="shared" si="28"/>
        <v>0</v>
      </c>
      <c r="F611" s="81">
        <f>Invoice!G613</f>
        <v>0</v>
      </c>
      <c r="G611" s="82">
        <f t="shared" si="29"/>
        <v>0</v>
      </c>
    </row>
    <row r="612" spans="1:7" s="79" customFormat="1" hidden="1">
      <c r="A612" s="95" t="str">
        <f>Invoice!F614</f>
        <v>first line keep open</v>
      </c>
      <c r="B612" s="77">
        <f>Invoice!C614</f>
        <v>0</v>
      </c>
      <c r="C612" s="78">
        <f>Invoice!B614</f>
        <v>0</v>
      </c>
      <c r="D612" s="80">
        <f t="shared" si="27"/>
        <v>0</v>
      </c>
      <c r="E612" s="80">
        <f t="shared" si="28"/>
        <v>0</v>
      </c>
      <c r="F612" s="81">
        <f>Invoice!G614</f>
        <v>0</v>
      </c>
      <c r="G612" s="82">
        <f t="shared" si="29"/>
        <v>0</v>
      </c>
    </row>
    <row r="613" spans="1:7" s="79" customFormat="1" hidden="1">
      <c r="A613" s="95" t="str">
        <f>Invoice!F615</f>
        <v>first line keep open</v>
      </c>
      <c r="B613" s="77">
        <f>Invoice!C615</f>
        <v>0</v>
      </c>
      <c r="C613" s="78">
        <f>Invoice!B615</f>
        <v>0</v>
      </c>
      <c r="D613" s="80">
        <f t="shared" ref="D613:D676" si="30">F613/$D$14</f>
        <v>0</v>
      </c>
      <c r="E613" s="80">
        <f t="shared" ref="E613:E676" si="31">G613/$D$14</f>
        <v>0</v>
      </c>
      <c r="F613" s="81">
        <f>Invoice!G615</f>
        <v>0</v>
      </c>
      <c r="G613" s="82">
        <f t="shared" ref="G613:G676" si="32">C613*F613</f>
        <v>0</v>
      </c>
    </row>
    <row r="614" spans="1:7" s="79" customFormat="1" hidden="1">
      <c r="A614" s="95" t="str">
        <f>Invoice!F616</f>
        <v>first line keep open</v>
      </c>
      <c r="B614" s="77">
        <f>Invoice!C616</f>
        <v>0</v>
      </c>
      <c r="C614" s="78">
        <f>Invoice!B616</f>
        <v>0</v>
      </c>
      <c r="D614" s="80">
        <f t="shared" si="30"/>
        <v>0</v>
      </c>
      <c r="E614" s="80">
        <f t="shared" si="31"/>
        <v>0</v>
      </c>
      <c r="F614" s="81">
        <f>Invoice!G616</f>
        <v>0</v>
      </c>
      <c r="G614" s="82">
        <f t="shared" si="32"/>
        <v>0</v>
      </c>
    </row>
    <row r="615" spans="1:7" s="79" customFormat="1" hidden="1">
      <c r="A615" s="95" t="str">
        <f>Invoice!F617</f>
        <v>first line keep open</v>
      </c>
      <c r="B615" s="77">
        <f>Invoice!C617</f>
        <v>0</v>
      </c>
      <c r="C615" s="78">
        <f>Invoice!B617</f>
        <v>0</v>
      </c>
      <c r="D615" s="80">
        <f t="shared" si="30"/>
        <v>0</v>
      </c>
      <c r="E615" s="80">
        <f t="shared" si="31"/>
        <v>0</v>
      </c>
      <c r="F615" s="81">
        <f>Invoice!G617</f>
        <v>0</v>
      </c>
      <c r="G615" s="82">
        <f t="shared" si="32"/>
        <v>0</v>
      </c>
    </row>
    <row r="616" spans="1:7" s="79" customFormat="1" hidden="1">
      <c r="A616" s="95" t="str">
        <f>Invoice!F618</f>
        <v>first line keep open</v>
      </c>
      <c r="B616" s="77">
        <f>Invoice!C618</f>
        <v>0</v>
      </c>
      <c r="C616" s="78">
        <f>Invoice!B618</f>
        <v>0</v>
      </c>
      <c r="D616" s="80">
        <f t="shared" si="30"/>
        <v>0</v>
      </c>
      <c r="E616" s="80">
        <f t="shared" si="31"/>
        <v>0</v>
      </c>
      <c r="F616" s="81">
        <f>Invoice!G618</f>
        <v>0</v>
      </c>
      <c r="G616" s="82">
        <f t="shared" si="32"/>
        <v>0</v>
      </c>
    </row>
    <row r="617" spans="1:7" s="79" customFormat="1" hidden="1">
      <c r="A617" s="95" t="str">
        <f>Invoice!F619</f>
        <v>first line keep open</v>
      </c>
      <c r="B617" s="77">
        <f>Invoice!C619</f>
        <v>0</v>
      </c>
      <c r="C617" s="78">
        <f>Invoice!B619</f>
        <v>0</v>
      </c>
      <c r="D617" s="80">
        <f t="shared" si="30"/>
        <v>0</v>
      </c>
      <c r="E617" s="80">
        <f t="shared" si="31"/>
        <v>0</v>
      </c>
      <c r="F617" s="81">
        <f>Invoice!G619</f>
        <v>0</v>
      </c>
      <c r="G617" s="82">
        <f t="shared" si="32"/>
        <v>0</v>
      </c>
    </row>
    <row r="618" spans="1:7" s="79" customFormat="1" hidden="1">
      <c r="A618" s="95" t="str">
        <f>Invoice!F620</f>
        <v>first line keep open</v>
      </c>
      <c r="B618" s="77">
        <f>Invoice!C620</f>
        <v>0</v>
      </c>
      <c r="C618" s="78">
        <f>Invoice!B620</f>
        <v>0</v>
      </c>
      <c r="D618" s="80">
        <f t="shared" si="30"/>
        <v>0</v>
      </c>
      <c r="E618" s="80">
        <f t="shared" si="31"/>
        <v>0</v>
      </c>
      <c r="F618" s="81">
        <f>Invoice!G620</f>
        <v>0</v>
      </c>
      <c r="G618" s="82">
        <f t="shared" si="32"/>
        <v>0</v>
      </c>
    </row>
    <row r="619" spans="1:7" s="79" customFormat="1" hidden="1">
      <c r="A619" s="95" t="str">
        <f>Invoice!F621</f>
        <v>first line keep open</v>
      </c>
      <c r="B619" s="77">
        <f>Invoice!C621</f>
        <v>0</v>
      </c>
      <c r="C619" s="78">
        <f>Invoice!B621</f>
        <v>0</v>
      </c>
      <c r="D619" s="80">
        <f t="shared" si="30"/>
        <v>0</v>
      </c>
      <c r="E619" s="80">
        <f t="shared" si="31"/>
        <v>0</v>
      </c>
      <c r="F619" s="81">
        <f>Invoice!G621</f>
        <v>0</v>
      </c>
      <c r="G619" s="82">
        <f t="shared" si="32"/>
        <v>0</v>
      </c>
    </row>
    <row r="620" spans="1:7" s="79" customFormat="1" hidden="1">
      <c r="A620" s="95" t="str">
        <f>Invoice!F622</f>
        <v>first line keep open</v>
      </c>
      <c r="B620" s="77">
        <f>Invoice!C622</f>
        <v>0</v>
      </c>
      <c r="C620" s="78">
        <f>Invoice!B622</f>
        <v>0</v>
      </c>
      <c r="D620" s="80">
        <f t="shared" si="30"/>
        <v>0</v>
      </c>
      <c r="E620" s="80">
        <f t="shared" si="31"/>
        <v>0</v>
      </c>
      <c r="F620" s="81">
        <f>Invoice!G622</f>
        <v>0</v>
      </c>
      <c r="G620" s="82">
        <f t="shared" si="32"/>
        <v>0</v>
      </c>
    </row>
    <row r="621" spans="1:7" s="79" customFormat="1" hidden="1">
      <c r="A621" s="95" t="str">
        <f>Invoice!F623</f>
        <v>first line keep open</v>
      </c>
      <c r="B621" s="77">
        <f>Invoice!C623</f>
        <v>0</v>
      </c>
      <c r="C621" s="78">
        <f>Invoice!B623</f>
        <v>0</v>
      </c>
      <c r="D621" s="80">
        <f t="shared" si="30"/>
        <v>0</v>
      </c>
      <c r="E621" s="80">
        <f t="shared" si="31"/>
        <v>0</v>
      </c>
      <c r="F621" s="81">
        <f>Invoice!G623</f>
        <v>0</v>
      </c>
      <c r="G621" s="82">
        <f t="shared" si="32"/>
        <v>0</v>
      </c>
    </row>
    <row r="622" spans="1:7" s="79" customFormat="1" hidden="1">
      <c r="A622" s="95" t="str">
        <f>Invoice!F624</f>
        <v>first line keep open</v>
      </c>
      <c r="B622" s="77">
        <f>Invoice!C624</f>
        <v>0</v>
      </c>
      <c r="C622" s="78">
        <f>Invoice!B624</f>
        <v>0</v>
      </c>
      <c r="D622" s="80">
        <f t="shared" si="30"/>
        <v>0</v>
      </c>
      <c r="E622" s="80">
        <f t="shared" si="31"/>
        <v>0</v>
      </c>
      <c r="F622" s="81">
        <f>Invoice!G624</f>
        <v>0</v>
      </c>
      <c r="G622" s="82">
        <f t="shared" si="32"/>
        <v>0</v>
      </c>
    </row>
    <row r="623" spans="1:7" s="79" customFormat="1" hidden="1">
      <c r="A623" s="95" t="str">
        <f>Invoice!F625</f>
        <v>first line keep open</v>
      </c>
      <c r="B623" s="77">
        <f>Invoice!C625</f>
        <v>0</v>
      </c>
      <c r="C623" s="78">
        <f>Invoice!B625</f>
        <v>0</v>
      </c>
      <c r="D623" s="80">
        <f t="shared" si="30"/>
        <v>0</v>
      </c>
      <c r="E623" s="80">
        <f t="shared" si="31"/>
        <v>0</v>
      </c>
      <c r="F623" s="81">
        <f>Invoice!G625</f>
        <v>0</v>
      </c>
      <c r="G623" s="82">
        <f t="shared" si="32"/>
        <v>0</v>
      </c>
    </row>
    <row r="624" spans="1:7" s="79" customFormat="1" hidden="1">
      <c r="A624" s="95" t="str">
        <f>Invoice!F626</f>
        <v>first line keep open</v>
      </c>
      <c r="B624" s="77">
        <f>Invoice!C626</f>
        <v>0</v>
      </c>
      <c r="C624" s="78">
        <f>Invoice!B626</f>
        <v>0</v>
      </c>
      <c r="D624" s="80">
        <f t="shared" si="30"/>
        <v>0</v>
      </c>
      <c r="E624" s="80">
        <f t="shared" si="31"/>
        <v>0</v>
      </c>
      <c r="F624" s="81">
        <f>Invoice!G626</f>
        <v>0</v>
      </c>
      <c r="G624" s="82">
        <f t="shared" si="32"/>
        <v>0</v>
      </c>
    </row>
    <row r="625" spans="1:7" s="79" customFormat="1" hidden="1">
      <c r="A625" s="95" t="str">
        <f>Invoice!F627</f>
        <v>first line keep open</v>
      </c>
      <c r="B625" s="77">
        <f>Invoice!C627</f>
        <v>0</v>
      </c>
      <c r="C625" s="78">
        <f>Invoice!B627</f>
        <v>0</v>
      </c>
      <c r="D625" s="80">
        <f t="shared" si="30"/>
        <v>0</v>
      </c>
      <c r="E625" s="80">
        <f t="shared" si="31"/>
        <v>0</v>
      </c>
      <c r="F625" s="81">
        <f>Invoice!G627</f>
        <v>0</v>
      </c>
      <c r="G625" s="82">
        <f t="shared" si="32"/>
        <v>0</v>
      </c>
    </row>
    <row r="626" spans="1:7" s="79" customFormat="1" hidden="1">
      <c r="A626" s="95" t="str">
        <f>Invoice!F628</f>
        <v>first line keep open</v>
      </c>
      <c r="B626" s="77">
        <f>Invoice!C628</f>
        <v>0</v>
      </c>
      <c r="C626" s="78">
        <f>Invoice!B628</f>
        <v>0</v>
      </c>
      <c r="D626" s="80">
        <f t="shared" si="30"/>
        <v>0</v>
      </c>
      <c r="E626" s="80">
        <f t="shared" si="31"/>
        <v>0</v>
      </c>
      <c r="F626" s="81">
        <f>Invoice!G628</f>
        <v>0</v>
      </c>
      <c r="G626" s="82">
        <f t="shared" si="32"/>
        <v>0</v>
      </c>
    </row>
    <row r="627" spans="1:7" s="79" customFormat="1" hidden="1">
      <c r="A627" s="95" t="str">
        <f>Invoice!F629</f>
        <v>first line keep open</v>
      </c>
      <c r="B627" s="77">
        <f>Invoice!C629</f>
        <v>0</v>
      </c>
      <c r="C627" s="78">
        <f>Invoice!B629</f>
        <v>0</v>
      </c>
      <c r="D627" s="80">
        <f t="shared" si="30"/>
        <v>0</v>
      </c>
      <c r="E627" s="80">
        <f t="shared" si="31"/>
        <v>0</v>
      </c>
      <c r="F627" s="81">
        <f>Invoice!G629</f>
        <v>0</v>
      </c>
      <c r="G627" s="82">
        <f t="shared" si="32"/>
        <v>0</v>
      </c>
    </row>
    <row r="628" spans="1:7" s="79" customFormat="1" hidden="1">
      <c r="A628" s="95" t="str">
        <f>Invoice!F630</f>
        <v>first line keep open</v>
      </c>
      <c r="B628" s="77">
        <f>Invoice!C630</f>
        <v>0</v>
      </c>
      <c r="C628" s="78">
        <f>Invoice!B630</f>
        <v>0</v>
      </c>
      <c r="D628" s="80">
        <f t="shared" si="30"/>
        <v>0</v>
      </c>
      <c r="E628" s="80">
        <f t="shared" si="31"/>
        <v>0</v>
      </c>
      <c r="F628" s="81">
        <f>Invoice!G630</f>
        <v>0</v>
      </c>
      <c r="G628" s="82">
        <f t="shared" si="32"/>
        <v>0</v>
      </c>
    </row>
    <row r="629" spans="1:7" s="79" customFormat="1" hidden="1">
      <c r="A629" s="95" t="str">
        <f>Invoice!F631</f>
        <v>first line keep open</v>
      </c>
      <c r="B629" s="77">
        <f>Invoice!C631</f>
        <v>0</v>
      </c>
      <c r="C629" s="78">
        <f>Invoice!B631</f>
        <v>0</v>
      </c>
      <c r="D629" s="80">
        <f t="shared" si="30"/>
        <v>0</v>
      </c>
      <c r="E629" s="80">
        <f t="shared" si="31"/>
        <v>0</v>
      </c>
      <c r="F629" s="81">
        <f>Invoice!G631</f>
        <v>0</v>
      </c>
      <c r="G629" s="82">
        <f t="shared" si="32"/>
        <v>0</v>
      </c>
    </row>
    <row r="630" spans="1:7" s="79" customFormat="1" hidden="1">
      <c r="A630" s="95" t="str">
        <f>Invoice!F632</f>
        <v>first line keep open</v>
      </c>
      <c r="B630" s="77">
        <f>Invoice!C632</f>
        <v>0</v>
      </c>
      <c r="C630" s="78">
        <f>Invoice!B632</f>
        <v>0</v>
      </c>
      <c r="D630" s="80">
        <f t="shared" si="30"/>
        <v>0</v>
      </c>
      <c r="E630" s="80">
        <f t="shared" si="31"/>
        <v>0</v>
      </c>
      <c r="F630" s="81">
        <f>Invoice!G632</f>
        <v>0</v>
      </c>
      <c r="G630" s="82">
        <f t="shared" si="32"/>
        <v>0</v>
      </c>
    </row>
    <row r="631" spans="1:7" s="79" customFormat="1" hidden="1">
      <c r="A631" s="95" t="str">
        <f>Invoice!F633</f>
        <v>first line keep open</v>
      </c>
      <c r="B631" s="77">
        <f>Invoice!C633</f>
        <v>0</v>
      </c>
      <c r="C631" s="78">
        <f>Invoice!B633</f>
        <v>0</v>
      </c>
      <c r="D631" s="80">
        <f t="shared" si="30"/>
        <v>0</v>
      </c>
      <c r="E631" s="80">
        <f t="shared" si="31"/>
        <v>0</v>
      </c>
      <c r="F631" s="81">
        <f>Invoice!G633</f>
        <v>0</v>
      </c>
      <c r="G631" s="82">
        <f t="shared" si="32"/>
        <v>0</v>
      </c>
    </row>
    <row r="632" spans="1:7" s="79" customFormat="1" hidden="1">
      <c r="A632" s="95" t="str">
        <f>Invoice!F634</f>
        <v>first line keep open</v>
      </c>
      <c r="B632" s="77">
        <f>Invoice!C634</f>
        <v>0</v>
      </c>
      <c r="C632" s="78">
        <f>Invoice!B634</f>
        <v>0</v>
      </c>
      <c r="D632" s="80">
        <f t="shared" si="30"/>
        <v>0</v>
      </c>
      <c r="E632" s="80">
        <f t="shared" si="31"/>
        <v>0</v>
      </c>
      <c r="F632" s="81">
        <f>Invoice!G634</f>
        <v>0</v>
      </c>
      <c r="G632" s="82">
        <f t="shared" si="32"/>
        <v>0</v>
      </c>
    </row>
    <row r="633" spans="1:7" s="79" customFormat="1" hidden="1">
      <c r="A633" s="95" t="str">
        <f>Invoice!F635</f>
        <v>first line keep open</v>
      </c>
      <c r="B633" s="77">
        <f>Invoice!C635</f>
        <v>0</v>
      </c>
      <c r="C633" s="78">
        <f>Invoice!B635</f>
        <v>0</v>
      </c>
      <c r="D633" s="80">
        <f t="shared" si="30"/>
        <v>0</v>
      </c>
      <c r="E633" s="80">
        <f t="shared" si="31"/>
        <v>0</v>
      </c>
      <c r="F633" s="81">
        <f>Invoice!G635</f>
        <v>0</v>
      </c>
      <c r="G633" s="82">
        <f t="shared" si="32"/>
        <v>0</v>
      </c>
    </row>
    <row r="634" spans="1:7" s="79" customFormat="1" hidden="1">
      <c r="A634" s="95" t="str">
        <f>Invoice!F636</f>
        <v>first line keep open</v>
      </c>
      <c r="B634" s="77">
        <f>Invoice!C636</f>
        <v>0</v>
      </c>
      <c r="C634" s="78">
        <f>Invoice!B636</f>
        <v>0</v>
      </c>
      <c r="D634" s="80">
        <f t="shared" si="30"/>
        <v>0</v>
      </c>
      <c r="E634" s="80">
        <f t="shared" si="31"/>
        <v>0</v>
      </c>
      <c r="F634" s="81">
        <f>Invoice!G636</f>
        <v>0</v>
      </c>
      <c r="G634" s="82">
        <f t="shared" si="32"/>
        <v>0</v>
      </c>
    </row>
    <row r="635" spans="1:7" s="79" customFormat="1" hidden="1">
      <c r="A635" s="95" t="str">
        <f>Invoice!F637</f>
        <v>first line keep open</v>
      </c>
      <c r="B635" s="77">
        <f>Invoice!C637</f>
        <v>0</v>
      </c>
      <c r="C635" s="78">
        <f>Invoice!B637</f>
        <v>0</v>
      </c>
      <c r="D635" s="80">
        <f t="shared" si="30"/>
        <v>0</v>
      </c>
      <c r="E635" s="80">
        <f t="shared" si="31"/>
        <v>0</v>
      </c>
      <c r="F635" s="81">
        <f>Invoice!G637</f>
        <v>0</v>
      </c>
      <c r="G635" s="82">
        <f t="shared" si="32"/>
        <v>0</v>
      </c>
    </row>
    <row r="636" spans="1:7" s="79" customFormat="1" hidden="1">
      <c r="A636" s="95" t="str">
        <f>Invoice!F638</f>
        <v>first line keep open</v>
      </c>
      <c r="B636" s="77">
        <f>Invoice!C638</f>
        <v>0</v>
      </c>
      <c r="C636" s="78">
        <f>Invoice!B638</f>
        <v>0</v>
      </c>
      <c r="D636" s="80">
        <f t="shared" si="30"/>
        <v>0</v>
      </c>
      <c r="E636" s="80">
        <f t="shared" si="31"/>
        <v>0</v>
      </c>
      <c r="F636" s="81">
        <f>Invoice!G638</f>
        <v>0</v>
      </c>
      <c r="G636" s="82">
        <f t="shared" si="32"/>
        <v>0</v>
      </c>
    </row>
    <row r="637" spans="1:7" s="79" customFormat="1" hidden="1">
      <c r="A637" s="95" t="str">
        <f>Invoice!F639</f>
        <v>first line keep open</v>
      </c>
      <c r="B637" s="77">
        <f>Invoice!C639</f>
        <v>0</v>
      </c>
      <c r="C637" s="78">
        <f>Invoice!B639</f>
        <v>0</v>
      </c>
      <c r="D637" s="80">
        <f t="shared" si="30"/>
        <v>0</v>
      </c>
      <c r="E637" s="80">
        <f t="shared" si="31"/>
        <v>0</v>
      </c>
      <c r="F637" s="81">
        <f>Invoice!G639</f>
        <v>0</v>
      </c>
      <c r="G637" s="82">
        <f t="shared" si="32"/>
        <v>0</v>
      </c>
    </row>
    <row r="638" spans="1:7" s="79" customFormat="1" hidden="1">
      <c r="A638" s="95" t="str">
        <f>Invoice!F640</f>
        <v>first line keep open</v>
      </c>
      <c r="B638" s="77">
        <f>Invoice!C640</f>
        <v>0</v>
      </c>
      <c r="C638" s="78">
        <f>Invoice!B640</f>
        <v>0</v>
      </c>
      <c r="D638" s="80">
        <f t="shared" si="30"/>
        <v>0</v>
      </c>
      <c r="E638" s="80">
        <f t="shared" si="31"/>
        <v>0</v>
      </c>
      <c r="F638" s="81">
        <f>Invoice!G640</f>
        <v>0</v>
      </c>
      <c r="G638" s="82">
        <f t="shared" si="32"/>
        <v>0</v>
      </c>
    </row>
    <row r="639" spans="1:7" s="79" customFormat="1" hidden="1">
      <c r="A639" s="95" t="str">
        <f>Invoice!F641</f>
        <v>first line keep open</v>
      </c>
      <c r="B639" s="77">
        <f>Invoice!C641</f>
        <v>0</v>
      </c>
      <c r="C639" s="78">
        <f>Invoice!B641</f>
        <v>0</v>
      </c>
      <c r="D639" s="80">
        <f t="shared" si="30"/>
        <v>0</v>
      </c>
      <c r="E639" s="80">
        <f t="shared" si="31"/>
        <v>0</v>
      </c>
      <c r="F639" s="81">
        <f>Invoice!G641</f>
        <v>0</v>
      </c>
      <c r="G639" s="82">
        <f t="shared" si="32"/>
        <v>0</v>
      </c>
    </row>
    <row r="640" spans="1:7" s="79" customFormat="1" hidden="1">
      <c r="A640" s="95" t="str">
        <f>Invoice!F642</f>
        <v>first line keep open</v>
      </c>
      <c r="B640" s="77">
        <f>Invoice!C642</f>
        <v>0</v>
      </c>
      <c r="C640" s="78">
        <f>Invoice!B642</f>
        <v>0</v>
      </c>
      <c r="D640" s="80">
        <f t="shared" si="30"/>
        <v>0</v>
      </c>
      <c r="E640" s="80">
        <f t="shared" si="31"/>
        <v>0</v>
      </c>
      <c r="F640" s="81">
        <f>Invoice!G642</f>
        <v>0</v>
      </c>
      <c r="G640" s="82">
        <f t="shared" si="32"/>
        <v>0</v>
      </c>
    </row>
    <row r="641" spans="1:7" s="79" customFormat="1" hidden="1">
      <c r="A641" s="95" t="str">
        <f>Invoice!F643</f>
        <v>first line keep open</v>
      </c>
      <c r="B641" s="77">
        <f>Invoice!C643</f>
        <v>0</v>
      </c>
      <c r="C641" s="78">
        <f>Invoice!B643</f>
        <v>0</v>
      </c>
      <c r="D641" s="80">
        <f t="shared" si="30"/>
        <v>0</v>
      </c>
      <c r="E641" s="80">
        <f t="shared" si="31"/>
        <v>0</v>
      </c>
      <c r="F641" s="81">
        <f>Invoice!G643</f>
        <v>0</v>
      </c>
      <c r="G641" s="82">
        <f t="shared" si="32"/>
        <v>0</v>
      </c>
    </row>
    <row r="642" spans="1:7" s="79" customFormat="1" hidden="1">
      <c r="A642" s="95" t="str">
        <f>Invoice!F644</f>
        <v>first line keep open</v>
      </c>
      <c r="B642" s="77">
        <f>Invoice!C644</f>
        <v>0</v>
      </c>
      <c r="C642" s="78">
        <f>Invoice!B644</f>
        <v>0</v>
      </c>
      <c r="D642" s="80">
        <f t="shared" si="30"/>
        <v>0</v>
      </c>
      <c r="E642" s="80">
        <f t="shared" si="31"/>
        <v>0</v>
      </c>
      <c r="F642" s="81">
        <f>Invoice!G644</f>
        <v>0</v>
      </c>
      <c r="G642" s="82">
        <f t="shared" si="32"/>
        <v>0</v>
      </c>
    </row>
    <row r="643" spans="1:7" s="79" customFormat="1" hidden="1">
      <c r="A643" s="95" t="str">
        <f>Invoice!F645</f>
        <v>first line keep open</v>
      </c>
      <c r="B643" s="77">
        <f>Invoice!C645</f>
        <v>0</v>
      </c>
      <c r="C643" s="78">
        <f>Invoice!B645</f>
        <v>0</v>
      </c>
      <c r="D643" s="80">
        <f t="shared" si="30"/>
        <v>0</v>
      </c>
      <c r="E643" s="80">
        <f t="shared" si="31"/>
        <v>0</v>
      </c>
      <c r="F643" s="81">
        <f>Invoice!G645</f>
        <v>0</v>
      </c>
      <c r="G643" s="82">
        <f t="shared" si="32"/>
        <v>0</v>
      </c>
    </row>
    <row r="644" spans="1:7" s="79" customFormat="1" hidden="1">
      <c r="A644" s="95" t="str">
        <f>Invoice!F646</f>
        <v>first line keep open</v>
      </c>
      <c r="B644" s="77">
        <f>Invoice!C646</f>
        <v>0</v>
      </c>
      <c r="C644" s="78">
        <f>Invoice!B646</f>
        <v>0</v>
      </c>
      <c r="D644" s="80">
        <f t="shared" si="30"/>
        <v>0</v>
      </c>
      <c r="E644" s="80">
        <f t="shared" si="31"/>
        <v>0</v>
      </c>
      <c r="F644" s="81">
        <f>Invoice!G646</f>
        <v>0</v>
      </c>
      <c r="G644" s="82">
        <f t="shared" si="32"/>
        <v>0</v>
      </c>
    </row>
    <row r="645" spans="1:7" s="79" customFormat="1" hidden="1">
      <c r="A645" s="95" t="str">
        <f>Invoice!F647</f>
        <v>first line keep open</v>
      </c>
      <c r="B645" s="77">
        <f>Invoice!C647</f>
        <v>0</v>
      </c>
      <c r="C645" s="78">
        <f>Invoice!B647</f>
        <v>0</v>
      </c>
      <c r="D645" s="80">
        <f t="shared" si="30"/>
        <v>0</v>
      </c>
      <c r="E645" s="80">
        <f t="shared" si="31"/>
        <v>0</v>
      </c>
      <c r="F645" s="81">
        <f>Invoice!G647</f>
        <v>0</v>
      </c>
      <c r="G645" s="82">
        <f t="shared" si="32"/>
        <v>0</v>
      </c>
    </row>
    <row r="646" spans="1:7" s="79" customFormat="1" hidden="1">
      <c r="A646" s="95" t="str">
        <f>Invoice!F648</f>
        <v>first line keep open</v>
      </c>
      <c r="B646" s="77">
        <f>Invoice!C648</f>
        <v>0</v>
      </c>
      <c r="C646" s="78">
        <f>Invoice!B648</f>
        <v>0</v>
      </c>
      <c r="D646" s="80">
        <f t="shared" si="30"/>
        <v>0</v>
      </c>
      <c r="E646" s="80">
        <f t="shared" si="31"/>
        <v>0</v>
      </c>
      <c r="F646" s="81">
        <f>Invoice!G648</f>
        <v>0</v>
      </c>
      <c r="G646" s="82">
        <f t="shared" si="32"/>
        <v>0</v>
      </c>
    </row>
    <row r="647" spans="1:7" s="79" customFormat="1" hidden="1">
      <c r="A647" s="95" t="str">
        <f>Invoice!F649</f>
        <v>first line keep open</v>
      </c>
      <c r="B647" s="77">
        <f>Invoice!C649</f>
        <v>0</v>
      </c>
      <c r="C647" s="78">
        <f>Invoice!B649</f>
        <v>0</v>
      </c>
      <c r="D647" s="80">
        <f t="shared" si="30"/>
        <v>0</v>
      </c>
      <c r="E647" s="80">
        <f t="shared" si="31"/>
        <v>0</v>
      </c>
      <c r="F647" s="81">
        <f>Invoice!G649</f>
        <v>0</v>
      </c>
      <c r="G647" s="82">
        <f t="shared" si="32"/>
        <v>0</v>
      </c>
    </row>
    <row r="648" spans="1:7" s="79" customFormat="1" hidden="1">
      <c r="A648" s="95" t="str">
        <f>Invoice!F650</f>
        <v>first line keep open</v>
      </c>
      <c r="B648" s="77">
        <f>Invoice!C650</f>
        <v>0</v>
      </c>
      <c r="C648" s="78">
        <f>Invoice!B650</f>
        <v>0</v>
      </c>
      <c r="D648" s="80">
        <f t="shared" si="30"/>
        <v>0</v>
      </c>
      <c r="E648" s="80">
        <f t="shared" si="31"/>
        <v>0</v>
      </c>
      <c r="F648" s="81">
        <f>Invoice!G650</f>
        <v>0</v>
      </c>
      <c r="G648" s="82">
        <f t="shared" si="32"/>
        <v>0</v>
      </c>
    </row>
    <row r="649" spans="1:7" s="79" customFormat="1" hidden="1">
      <c r="A649" s="95" t="str">
        <f>Invoice!F651</f>
        <v>first line keep open</v>
      </c>
      <c r="B649" s="77">
        <f>Invoice!C651</f>
        <v>0</v>
      </c>
      <c r="C649" s="78">
        <f>Invoice!B651</f>
        <v>0</v>
      </c>
      <c r="D649" s="80">
        <f t="shared" si="30"/>
        <v>0</v>
      </c>
      <c r="E649" s="80">
        <f t="shared" si="31"/>
        <v>0</v>
      </c>
      <c r="F649" s="81">
        <f>Invoice!G651</f>
        <v>0</v>
      </c>
      <c r="G649" s="82">
        <f t="shared" si="32"/>
        <v>0</v>
      </c>
    </row>
    <row r="650" spans="1:7" s="79" customFormat="1" hidden="1">
      <c r="A650" s="95" t="str">
        <f>Invoice!F652</f>
        <v>first line keep open</v>
      </c>
      <c r="B650" s="77">
        <f>Invoice!C652</f>
        <v>0</v>
      </c>
      <c r="C650" s="78">
        <f>Invoice!B652</f>
        <v>0</v>
      </c>
      <c r="D650" s="80">
        <f t="shared" si="30"/>
        <v>0</v>
      </c>
      <c r="E650" s="80">
        <f t="shared" si="31"/>
        <v>0</v>
      </c>
      <c r="F650" s="81">
        <f>Invoice!G652</f>
        <v>0</v>
      </c>
      <c r="G650" s="82">
        <f t="shared" si="32"/>
        <v>0</v>
      </c>
    </row>
    <row r="651" spans="1:7" s="79" customFormat="1" hidden="1">
      <c r="A651" s="95" t="str">
        <f>Invoice!F653</f>
        <v>first line keep open</v>
      </c>
      <c r="B651" s="77">
        <f>Invoice!C653</f>
        <v>0</v>
      </c>
      <c r="C651" s="78">
        <f>Invoice!B653</f>
        <v>0</v>
      </c>
      <c r="D651" s="80">
        <f t="shared" si="30"/>
        <v>0</v>
      </c>
      <c r="E651" s="80">
        <f t="shared" si="31"/>
        <v>0</v>
      </c>
      <c r="F651" s="81">
        <f>Invoice!G653</f>
        <v>0</v>
      </c>
      <c r="G651" s="82">
        <f t="shared" si="32"/>
        <v>0</v>
      </c>
    </row>
    <row r="652" spans="1:7" s="79" customFormat="1" hidden="1">
      <c r="A652" s="95" t="str">
        <f>Invoice!F654</f>
        <v>first line keep open</v>
      </c>
      <c r="B652" s="77">
        <f>Invoice!C654</f>
        <v>0</v>
      </c>
      <c r="C652" s="78">
        <f>Invoice!B654</f>
        <v>0</v>
      </c>
      <c r="D652" s="80">
        <f t="shared" si="30"/>
        <v>0</v>
      </c>
      <c r="E652" s="80">
        <f t="shared" si="31"/>
        <v>0</v>
      </c>
      <c r="F652" s="81">
        <f>Invoice!G654</f>
        <v>0</v>
      </c>
      <c r="G652" s="82">
        <f t="shared" si="32"/>
        <v>0</v>
      </c>
    </row>
    <row r="653" spans="1:7" s="79" customFormat="1" hidden="1">
      <c r="A653" s="95" t="str">
        <f>Invoice!F655</f>
        <v>first line keep open</v>
      </c>
      <c r="B653" s="77">
        <f>Invoice!C655</f>
        <v>0</v>
      </c>
      <c r="C653" s="78">
        <f>Invoice!B655</f>
        <v>0</v>
      </c>
      <c r="D653" s="80">
        <f t="shared" si="30"/>
        <v>0</v>
      </c>
      <c r="E653" s="80">
        <f t="shared" si="31"/>
        <v>0</v>
      </c>
      <c r="F653" s="81">
        <f>Invoice!G655</f>
        <v>0</v>
      </c>
      <c r="G653" s="82">
        <f t="shared" si="32"/>
        <v>0</v>
      </c>
    </row>
    <row r="654" spans="1:7" s="79" customFormat="1" hidden="1">
      <c r="A654" s="95" t="str">
        <f>Invoice!F656</f>
        <v>first line keep open</v>
      </c>
      <c r="B654" s="77">
        <f>Invoice!C656</f>
        <v>0</v>
      </c>
      <c r="C654" s="78">
        <f>Invoice!B656</f>
        <v>0</v>
      </c>
      <c r="D654" s="80">
        <f t="shared" si="30"/>
        <v>0</v>
      </c>
      <c r="E654" s="80">
        <f t="shared" si="31"/>
        <v>0</v>
      </c>
      <c r="F654" s="81">
        <f>Invoice!G656</f>
        <v>0</v>
      </c>
      <c r="G654" s="82">
        <f t="shared" si="32"/>
        <v>0</v>
      </c>
    </row>
    <row r="655" spans="1:7" s="79" customFormat="1" hidden="1">
      <c r="A655" s="95" t="str">
        <f>Invoice!F657</f>
        <v>first line keep open</v>
      </c>
      <c r="B655" s="77">
        <f>Invoice!C657</f>
        <v>0</v>
      </c>
      <c r="C655" s="78">
        <f>Invoice!B657</f>
        <v>0</v>
      </c>
      <c r="D655" s="80">
        <f t="shared" si="30"/>
        <v>0</v>
      </c>
      <c r="E655" s="80">
        <f t="shared" si="31"/>
        <v>0</v>
      </c>
      <c r="F655" s="81">
        <f>Invoice!G657</f>
        <v>0</v>
      </c>
      <c r="G655" s="82">
        <f t="shared" si="32"/>
        <v>0</v>
      </c>
    </row>
    <row r="656" spans="1:7" s="79" customFormat="1" hidden="1">
      <c r="A656" s="95" t="str">
        <f>Invoice!F658</f>
        <v>first line keep open</v>
      </c>
      <c r="B656" s="77">
        <f>Invoice!C658</f>
        <v>0</v>
      </c>
      <c r="C656" s="78">
        <f>Invoice!B658</f>
        <v>0</v>
      </c>
      <c r="D656" s="80">
        <f t="shared" si="30"/>
        <v>0</v>
      </c>
      <c r="E656" s="80">
        <f t="shared" si="31"/>
        <v>0</v>
      </c>
      <c r="F656" s="81">
        <f>Invoice!G658</f>
        <v>0</v>
      </c>
      <c r="G656" s="82">
        <f t="shared" si="32"/>
        <v>0</v>
      </c>
    </row>
    <row r="657" spans="1:7" s="79" customFormat="1" hidden="1">
      <c r="A657" s="95" t="str">
        <f>Invoice!F659</f>
        <v>first line keep open</v>
      </c>
      <c r="B657" s="77">
        <f>Invoice!C659</f>
        <v>0</v>
      </c>
      <c r="C657" s="78">
        <f>Invoice!B659</f>
        <v>0</v>
      </c>
      <c r="D657" s="80">
        <f t="shared" si="30"/>
        <v>0</v>
      </c>
      <c r="E657" s="80">
        <f t="shared" si="31"/>
        <v>0</v>
      </c>
      <c r="F657" s="81">
        <f>Invoice!G659</f>
        <v>0</v>
      </c>
      <c r="G657" s="82">
        <f t="shared" si="32"/>
        <v>0</v>
      </c>
    </row>
    <row r="658" spans="1:7" s="79" customFormat="1" hidden="1">
      <c r="A658" s="95" t="str">
        <f>Invoice!F660</f>
        <v>first line keep open</v>
      </c>
      <c r="B658" s="77">
        <f>Invoice!C660</f>
        <v>0</v>
      </c>
      <c r="C658" s="78">
        <f>Invoice!B660</f>
        <v>0</v>
      </c>
      <c r="D658" s="80">
        <f t="shared" si="30"/>
        <v>0</v>
      </c>
      <c r="E658" s="80">
        <f t="shared" si="31"/>
        <v>0</v>
      </c>
      <c r="F658" s="81">
        <f>Invoice!G660</f>
        <v>0</v>
      </c>
      <c r="G658" s="82">
        <f t="shared" si="32"/>
        <v>0</v>
      </c>
    </row>
    <row r="659" spans="1:7" s="79" customFormat="1" hidden="1">
      <c r="A659" s="95" t="str">
        <f>Invoice!F661</f>
        <v>first line keep open</v>
      </c>
      <c r="B659" s="77">
        <f>Invoice!C661</f>
        <v>0</v>
      </c>
      <c r="C659" s="78">
        <f>Invoice!B661</f>
        <v>0</v>
      </c>
      <c r="D659" s="80">
        <f t="shared" si="30"/>
        <v>0</v>
      </c>
      <c r="E659" s="80">
        <f t="shared" si="31"/>
        <v>0</v>
      </c>
      <c r="F659" s="81">
        <f>Invoice!G661</f>
        <v>0</v>
      </c>
      <c r="G659" s="82">
        <f t="shared" si="32"/>
        <v>0</v>
      </c>
    </row>
    <row r="660" spans="1:7" s="79" customFormat="1" hidden="1">
      <c r="A660" s="95" t="str">
        <f>Invoice!F662</f>
        <v>first line keep open</v>
      </c>
      <c r="B660" s="77">
        <f>Invoice!C662</f>
        <v>0</v>
      </c>
      <c r="C660" s="78">
        <f>Invoice!B662</f>
        <v>0</v>
      </c>
      <c r="D660" s="80">
        <f t="shared" si="30"/>
        <v>0</v>
      </c>
      <c r="E660" s="80">
        <f t="shared" si="31"/>
        <v>0</v>
      </c>
      <c r="F660" s="81">
        <f>Invoice!G662</f>
        <v>0</v>
      </c>
      <c r="G660" s="82">
        <f t="shared" si="32"/>
        <v>0</v>
      </c>
    </row>
    <row r="661" spans="1:7" s="79" customFormat="1" hidden="1">
      <c r="A661" s="95" t="str">
        <f>Invoice!F663</f>
        <v>first line keep open</v>
      </c>
      <c r="B661" s="77">
        <f>Invoice!C663</f>
        <v>0</v>
      </c>
      <c r="C661" s="78">
        <f>Invoice!B663</f>
        <v>0</v>
      </c>
      <c r="D661" s="80">
        <f t="shared" si="30"/>
        <v>0</v>
      </c>
      <c r="E661" s="80">
        <f t="shared" si="31"/>
        <v>0</v>
      </c>
      <c r="F661" s="81">
        <f>Invoice!G663</f>
        <v>0</v>
      </c>
      <c r="G661" s="82">
        <f t="shared" si="32"/>
        <v>0</v>
      </c>
    </row>
    <row r="662" spans="1:7" s="79" customFormat="1" hidden="1">
      <c r="A662" s="95" t="str">
        <f>Invoice!F664</f>
        <v>first line keep open</v>
      </c>
      <c r="B662" s="77">
        <f>Invoice!C664</f>
        <v>0</v>
      </c>
      <c r="C662" s="78">
        <f>Invoice!B664</f>
        <v>0</v>
      </c>
      <c r="D662" s="80">
        <f t="shared" si="30"/>
        <v>0</v>
      </c>
      <c r="E662" s="80">
        <f t="shared" si="31"/>
        <v>0</v>
      </c>
      <c r="F662" s="81">
        <f>Invoice!G664</f>
        <v>0</v>
      </c>
      <c r="G662" s="82">
        <f t="shared" si="32"/>
        <v>0</v>
      </c>
    </row>
    <row r="663" spans="1:7" s="79" customFormat="1" hidden="1">
      <c r="A663" s="95" t="str">
        <f>Invoice!F665</f>
        <v>first line keep open</v>
      </c>
      <c r="B663" s="77">
        <f>Invoice!C665</f>
        <v>0</v>
      </c>
      <c r="C663" s="78">
        <f>Invoice!B665</f>
        <v>0</v>
      </c>
      <c r="D663" s="80">
        <f t="shared" si="30"/>
        <v>0</v>
      </c>
      <c r="E663" s="80">
        <f t="shared" si="31"/>
        <v>0</v>
      </c>
      <c r="F663" s="81">
        <f>Invoice!G665</f>
        <v>0</v>
      </c>
      <c r="G663" s="82">
        <f t="shared" si="32"/>
        <v>0</v>
      </c>
    </row>
    <row r="664" spans="1:7" s="79" customFormat="1" hidden="1">
      <c r="A664" s="95" t="str">
        <f>Invoice!F666</f>
        <v>first line keep open</v>
      </c>
      <c r="B664" s="77">
        <f>Invoice!C666</f>
        <v>0</v>
      </c>
      <c r="C664" s="78">
        <f>Invoice!B666</f>
        <v>0</v>
      </c>
      <c r="D664" s="80">
        <f t="shared" si="30"/>
        <v>0</v>
      </c>
      <c r="E664" s="80">
        <f t="shared" si="31"/>
        <v>0</v>
      </c>
      <c r="F664" s="81">
        <f>Invoice!G666</f>
        <v>0</v>
      </c>
      <c r="G664" s="82">
        <f t="shared" si="32"/>
        <v>0</v>
      </c>
    </row>
    <row r="665" spans="1:7" s="79" customFormat="1" hidden="1">
      <c r="A665" s="95" t="str">
        <f>Invoice!F667</f>
        <v>first line keep open</v>
      </c>
      <c r="B665" s="77">
        <f>Invoice!C667</f>
        <v>0</v>
      </c>
      <c r="C665" s="78">
        <f>Invoice!B667</f>
        <v>0</v>
      </c>
      <c r="D665" s="80">
        <f t="shared" si="30"/>
        <v>0</v>
      </c>
      <c r="E665" s="80">
        <f t="shared" si="31"/>
        <v>0</v>
      </c>
      <c r="F665" s="81">
        <f>Invoice!G667</f>
        <v>0</v>
      </c>
      <c r="G665" s="82">
        <f t="shared" si="32"/>
        <v>0</v>
      </c>
    </row>
    <row r="666" spans="1:7" s="79" customFormat="1" hidden="1">
      <c r="A666" s="95" t="str">
        <f>Invoice!F668</f>
        <v>first line keep open</v>
      </c>
      <c r="B666" s="77">
        <f>Invoice!C668</f>
        <v>0</v>
      </c>
      <c r="C666" s="78">
        <f>Invoice!B668</f>
        <v>0</v>
      </c>
      <c r="D666" s="80">
        <f t="shared" si="30"/>
        <v>0</v>
      </c>
      <c r="E666" s="80">
        <f t="shared" si="31"/>
        <v>0</v>
      </c>
      <c r="F666" s="81">
        <f>Invoice!G668</f>
        <v>0</v>
      </c>
      <c r="G666" s="82">
        <f t="shared" si="32"/>
        <v>0</v>
      </c>
    </row>
    <row r="667" spans="1:7" s="79" customFormat="1" hidden="1">
      <c r="A667" s="95" t="str">
        <f>Invoice!F669</f>
        <v>first line keep open</v>
      </c>
      <c r="B667" s="77">
        <f>Invoice!C669</f>
        <v>0</v>
      </c>
      <c r="C667" s="78">
        <f>Invoice!B669</f>
        <v>0</v>
      </c>
      <c r="D667" s="80">
        <f t="shared" si="30"/>
        <v>0</v>
      </c>
      <c r="E667" s="80">
        <f t="shared" si="31"/>
        <v>0</v>
      </c>
      <c r="F667" s="81">
        <f>Invoice!G669</f>
        <v>0</v>
      </c>
      <c r="G667" s="82">
        <f t="shared" si="32"/>
        <v>0</v>
      </c>
    </row>
    <row r="668" spans="1:7" s="79" customFormat="1" hidden="1">
      <c r="A668" s="95" t="str">
        <f>Invoice!F670</f>
        <v>first line keep open</v>
      </c>
      <c r="B668" s="77">
        <f>Invoice!C670</f>
        <v>0</v>
      </c>
      <c r="C668" s="78">
        <f>Invoice!B670</f>
        <v>0</v>
      </c>
      <c r="D668" s="80">
        <f t="shared" si="30"/>
        <v>0</v>
      </c>
      <c r="E668" s="80">
        <f t="shared" si="31"/>
        <v>0</v>
      </c>
      <c r="F668" s="81">
        <f>Invoice!G670</f>
        <v>0</v>
      </c>
      <c r="G668" s="82">
        <f t="shared" si="32"/>
        <v>0</v>
      </c>
    </row>
    <row r="669" spans="1:7" s="79" customFormat="1" hidden="1">
      <c r="A669" s="95" t="str">
        <f>Invoice!F671</f>
        <v>first line keep open</v>
      </c>
      <c r="B669" s="77">
        <f>Invoice!C671</f>
        <v>0</v>
      </c>
      <c r="C669" s="78">
        <f>Invoice!B671</f>
        <v>0</v>
      </c>
      <c r="D669" s="80">
        <f t="shared" si="30"/>
        <v>0</v>
      </c>
      <c r="E669" s="80">
        <f t="shared" si="31"/>
        <v>0</v>
      </c>
      <c r="F669" s="81">
        <f>Invoice!G671</f>
        <v>0</v>
      </c>
      <c r="G669" s="82">
        <f t="shared" si="32"/>
        <v>0</v>
      </c>
    </row>
    <row r="670" spans="1:7" s="79" customFormat="1" hidden="1">
      <c r="A670" s="95" t="str">
        <f>Invoice!F672</f>
        <v>first line keep open</v>
      </c>
      <c r="B670" s="77">
        <f>Invoice!C672</f>
        <v>0</v>
      </c>
      <c r="C670" s="78">
        <f>Invoice!B672</f>
        <v>0</v>
      </c>
      <c r="D670" s="80">
        <f t="shared" si="30"/>
        <v>0</v>
      </c>
      <c r="E670" s="80">
        <f t="shared" si="31"/>
        <v>0</v>
      </c>
      <c r="F670" s="81">
        <f>Invoice!G672</f>
        <v>0</v>
      </c>
      <c r="G670" s="82">
        <f t="shared" si="32"/>
        <v>0</v>
      </c>
    </row>
    <row r="671" spans="1:7" s="79" customFormat="1" hidden="1">
      <c r="A671" s="95" t="str">
        <f>Invoice!F673</f>
        <v>first line keep open</v>
      </c>
      <c r="B671" s="77">
        <f>Invoice!C673</f>
        <v>0</v>
      </c>
      <c r="C671" s="78">
        <f>Invoice!B673</f>
        <v>0</v>
      </c>
      <c r="D671" s="80">
        <f t="shared" si="30"/>
        <v>0</v>
      </c>
      <c r="E671" s="80">
        <f t="shared" si="31"/>
        <v>0</v>
      </c>
      <c r="F671" s="81">
        <f>Invoice!G673</f>
        <v>0</v>
      </c>
      <c r="G671" s="82">
        <f t="shared" si="32"/>
        <v>0</v>
      </c>
    </row>
    <row r="672" spans="1:7" s="79" customFormat="1" hidden="1">
      <c r="A672" s="95" t="str">
        <f>Invoice!F674</f>
        <v>first line keep open</v>
      </c>
      <c r="B672" s="77">
        <f>Invoice!C674</f>
        <v>0</v>
      </c>
      <c r="C672" s="78">
        <f>Invoice!B674</f>
        <v>0</v>
      </c>
      <c r="D672" s="80">
        <f t="shared" si="30"/>
        <v>0</v>
      </c>
      <c r="E672" s="80">
        <f t="shared" si="31"/>
        <v>0</v>
      </c>
      <c r="F672" s="81">
        <f>Invoice!G674</f>
        <v>0</v>
      </c>
      <c r="G672" s="82">
        <f t="shared" si="32"/>
        <v>0</v>
      </c>
    </row>
    <row r="673" spans="1:7" s="79" customFormat="1" hidden="1">
      <c r="A673" s="95" t="str">
        <f>Invoice!F675</f>
        <v>first line keep open</v>
      </c>
      <c r="B673" s="77">
        <f>Invoice!C675</f>
        <v>0</v>
      </c>
      <c r="C673" s="78">
        <f>Invoice!B675</f>
        <v>0</v>
      </c>
      <c r="D673" s="80">
        <f t="shared" si="30"/>
        <v>0</v>
      </c>
      <c r="E673" s="80">
        <f t="shared" si="31"/>
        <v>0</v>
      </c>
      <c r="F673" s="81">
        <f>Invoice!G675</f>
        <v>0</v>
      </c>
      <c r="G673" s="82">
        <f t="shared" si="32"/>
        <v>0</v>
      </c>
    </row>
    <row r="674" spans="1:7" s="79" customFormat="1" hidden="1">
      <c r="A674" s="95" t="str">
        <f>Invoice!F676</f>
        <v>first line keep open</v>
      </c>
      <c r="B674" s="77">
        <f>Invoice!C676</f>
        <v>0</v>
      </c>
      <c r="C674" s="78">
        <f>Invoice!B676</f>
        <v>0</v>
      </c>
      <c r="D674" s="80">
        <f t="shared" si="30"/>
        <v>0</v>
      </c>
      <c r="E674" s="80">
        <f t="shared" si="31"/>
        <v>0</v>
      </c>
      <c r="F674" s="81">
        <f>Invoice!G676</f>
        <v>0</v>
      </c>
      <c r="G674" s="82">
        <f t="shared" si="32"/>
        <v>0</v>
      </c>
    </row>
    <row r="675" spans="1:7" s="79" customFormat="1" hidden="1">
      <c r="A675" s="95" t="str">
        <f>Invoice!F677</f>
        <v>first line keep open</v>
      </c>
      <c r="B675" s="77">
        <f>Invoice!C677</f>
        <v>0</v>
      </c>
      <c r="C675" s="78">
        <f>Invoice!B677</f>
        <v>0</v>
      </c>
      <c r="D675" s="80">
        <f t="shared" si="30"/>
        <v>0</v>
      </c>
      <c r="E675" s="80">
        <f t="shared" si="31"/>
        <v>0</v>
      </c>
      <c r="F675" s="81">
        <f>Invoice!G677</f>
        <v>0</v>
      </c>
      <c r="G675" s="82">
        <f t="shared" si="32"/>
        <v>0</v>
      </c>
    </row>
    <row r="676" spans="1:7" s="79" customFormat="1" hidden="1">
      <c r="A676" s="95" t="str">
        <f>Invoice!F678</f>
        <v>first line keep open</v>
      </c>
      <c r="B676" s="77">
        <f>Invoice!C678</f>
        <v>0</v>
      </c>
      <c r="C676" s="78">
        <f>Invoice!B678</f>
        <v>0</v>
      </c>
      <c r="D676" s="80">
        <f t="shared" si="30"/>
        <v>0</v>
      </c>
      <c r="E676" s="80">
        <f t="shared" si="31"/>
        <v>0</v>
      </c>
      <c r="F676" s="81">
        <f>Invoice!G678</f>
        <v>0</v>
      </c>
      <c r="G676" s="82">
        <f t="shared" si="32"/>
        <v>0</v>
      </c>
    </row>
    <row r="677" spans="1:7" s="79" customFormat="1" hidden="1">
      <c r="A677" s="95" t="str">
        <f>Invoice!F679</f>
        <v>first line keep open</v>
      </c>
      <c r="B677" s="77">
        <f>Invoice!C679</f>
        <v>0</v>
      </c>
      <c r="C677" s="78">
        <f>Invoice!B679</f>
        <v>0</v>
      </c>
      <c r="D677" s="80">
        <f t="shared" ref="D677:D740" si="33">F677/$D$14</f>
        <v>0</v>
      </c>
      <c r="E677" s="80">
        <f t="shared" ref="E677:E740" si="34">G677/$D$14</f>
        <v>0</v>
      </c>
      <c r="F677" s="81">
        <f>Invoice!G679</f>
        <v>0</v>
      </c>
      <c r="G677" s="82">
        <f t="shared" ref="G677:G740" si="35">C677*F677</f>
        <v>0</v>
      </c>
    </row>
    <row r="678" spans="1:7" s="79" customFormat="1" hidden="1">
      <c r="A678" s="95" t="str">
        <f>Invoice!F680</f>
        <v>first line keep open</v>
      </c>
      <c r="B678" s="77">
        <f>Invoice!C680</f>
        <v>0</v>
      </c>
      <c r="C678" s="78">
        <f>Invoice!B680</f>
        <v>0</v>
      </c>
      <c r="D678" s="80">
        <f t="shared" si="33"/>
        <v>0</v>
      </c>
      <c r="E678" s="80">
        <f t="shared" si="34"/>
        <v>0</v>
      </c>
      <c r="F678" s="81">
        <f>Invoice!G680</f>
        <v>0</v>
      </c>
      <c r="G678" s="82">
        <f t="shared" si="35"/>
        <v>0</v>
      </c>
    </row>
    <row r="679" spans="1:7" s="79" customFormat="1" hidden="1">
      <c r="A679" s="95" t="str">
        <f>Invoice!F681</f>
        <v>first line keep open</v>
      </c>
      <c r="B679" s="77">
        <f>Invoice!C681</f>
        <v>0</v>
      </c>
      <c r="C679" s="78">
        <f>Invoice!B681</f>
        <v>0</v>
      </c>
      <c r="D679" s="80">
        <f t="shared" si="33"/>
        <v>0</v>
      </c>
      <c r="E679" s="80">
        <f t="shared" si="34"/>
        <v>0</v>
      </c>
      <c r="F679" s="81">
        <f>Invoice!G681</f>
        <v>0</v>
      </c>
      <c r="G679" s="82">
        <f t="shared" si="35"/>
        <v>0</v>
      </c>
    </row>
    <row r="680" spans="1:7" s="79" customFormat="1" hidden="1">
      <c r="A680" s="95" t="str">
        <f>Invoice!F682</f>
        <v>first line keep open</v>
      </c>
      <c r="B680" s="77">
        <f>Invoice!C682</f>
        <v>0</v>
      </c>
      <c r="C680" s="78">
        <f>Invoice!B682</f>
        <v>0</v>
      </c>
      <c r="D680" s="80">
        <f t="shared" si="33"/>
        <v>0</v>
      </c>
      <c r="E680" s="80">
        <f t="shared" si="34"/>
        <v>0</v>
      </c>
      <c r="F680" s="81">
        <f>Invoice!G682</f>
        <v>0</v>
      </c>
      <c r="G680" s="82">
        <f t="shared" si="35"/>
        <v>0</v>
      </c>
    </row>
    <row r="681" spans="1:7" s="79" customFormat="1" hidden="1">
      <c r="A681" s="95" t="str">
        <f>Invoice!F683</f>
        <v>first line keep open</v>
      </c>
      <c r="B681" s="77">
        <f>Invoice!C683</f>
        <v>0</v>
      </c>
      <c r="C681" s="78">
        <f>Invoice!B683</f>
        <v>0</v>
      </c>
      <c r="D681" s="80">
        <f t="shared" si="33"/>
        <v>0</v>
      </c>
      <c r="E681" s="80">
        <f t="shared" si="34"/>
        <v>0</v>
      </c>
      <c r="F681" s="81">
        <f>Invoice!G683</f>
        <v>0</v>
      </c>
      <c r="G681" s="82">
        <f t="shared" si="35"/>
        <v>0</v>
      </c>
    </row>
    <row r="682" spans="1:7" s="79" customFormat="1" hidden="1">
      <c r="A682" s="95" t="str">
        <f>Invoice!F684</f>
        <v>first line keep open</v>
      </c>
      <c r="B682" s="77">
        <f>Invoice!C684</f>
        <v>0</v>
      </c>
      <c r="C682" s="78">
        <f>Invoice!B684</f>
        <v>0</v>
      </c>
      <c r="D682" s="80">
        <f t="shared" si="33"/>
        <v>0</v>
      </c>
      <c r="E682" s="80">
        <f t="shared" si="34"/>
        <v>0</v>
      </c>
      <c r="F682" s="81">
        <f>Invoice!G684</f>
        <v>0</v>
      </c>
      <c r="G682" s="82">
        <f t="shared" si="35"/>
        <v>0</v>
      </c>
    </row>
    <row r="683" spans="1:7" s="79" customFormat="1" hidden="1">
      <c r="A683" s="95" t="str">
        <f>Invoice!F685</f>
        <v>first line keep open</v>
      </c>
      <c r="B683" s="77">
        <f>Invoice!C685</f>
        <v>0</v>
      </c>
      <c r="C683" s="78">
        <f>Invoice!B685</f>
        <v>0</v>
      </c>
      <c r="D683" s="80">
        <f t="shared" si="33"/>
        <v>0</v>
      </c>
      <c r="E683" s="80">
        <f t="shared" si="34"/>
        <v>0</v>
      </c>
      <c r="F683" s="81">
        <f>Invoice!G685</f>
        <v>0</v>
      </c>
      <c r="G683" s="82">
        <f t="shared" si="35"/>
        <v>0</v>
      </c>
    </row>
    <row r="684" spans="1:7" s="79" customFormat="1" hidden="1">
      <c r="A684" s="95" t="str">
        <f>Invoice!F686</f>
        <v>first line keep open</v>
      </c>
      <c r="B684" s="77">
        <f>Invoice!C686</f>
        <v>0</v>
      </c>
      <c r="C684" s="78">
        <f>Invoice!B686</f>
        <v>0</v>
      </c>
      <c r="D684" s="80">
        <f t="shared" si="33"/>
        <v>0</v>
      </c>
      <c r="E684" s="80">
        <f t="shared" si="34"/>
        <v>0</v>
      </c>
      <c r="F684" s="81">
        <f>Invoice!G686</f>
        <v>0</v>
      </c>
      <c r="G684" s="82">
        <f t="shared" si="35"/>
        <v>0</v>
      </c>
    </row>
    <row r="685" spans="1:7" s="79" customFormat="1" hidden="1">
      <c r="A685" s="95" t="str">
        <f>Invoice!F687</f>
        <v>first line keep open</v>
      </c>
      <c r="B685" s="77">
        <f>Invoice!C687</f>
        <v>0</v>
      </c>
      <c r="C685" s="78">
        <f>Invoice!B687</f>
        <v>0</v>
      </c>
      <c r="D685" s="80">
        <f t="shared" si="33"/>
        <v>0</v>
      </c>
      <c r="E685" s="80">
        <f t="shared" si="34"/>
        <v>0</v>
      </c>
      <c r="F685" s="81">
        <f>Invoice!G687</f>
        <v>0</v>
      </c>
      <c r="G685" s="82">
        <f t="shared" si="35"/>
        <v>0</v>
      </c>
    </row>
    <row r="686" spans="1:7" s="79" customFormat="1" hidden="1">
      <c r="A686" s="95" t="str">
        <f>Invoice!F688</f>
        <v>first line keep open</v>
      </c>
      <c r="B686" s="77">
        <f>Invoice!C688</f>
        <v>0</v>
      </c>
      <c r="C686" s="78">
        <f>Invoice!B688</f>
        <v>0</v>
      </c>
      <c r="D686" s="80">
        <f t="shared" si="33"/>
        <v>0</v>
      </c>
      <c r="E686" s="80">
        <f t="shared" si="34"/>
        <v>0</v>
      </c>
      <c r="F686" s="81">
        <f>Invoice!G688</f>
        <v>0</v>
      </c>
      <c r="G686" s="82">
        <f t="shared" si="35"/>
        <v>0</v>
      </c>
    </row>
    <row r="687" spans="1:7" s="79" customFormat="1" hidden="1">
      <c r="A687" s="95" t="str">
        <f>Invoice!F689</f>
        <v>first line keep open</v>
      </c>
      <c r="B687" s="77">
        <f>Invoice!C689</f>
        <v>0</v>
      </c>
      <c r="C687" s="78">
        <f>Invoice!B689</f>
        <v>0</v>
      </c>
      <c r="D687" s="80">
        <f t="shared" si="33"/>
        <v>0</v>
      </c>
      <c r="E687" s="80">
        <f t="shared" si="34"/>
        <v>0</v>
      </c>
      <c r="F687" s="81">
        <f>Invoice!G689</f>
        <v>0</v>
      </c>
      <c r="G687" s="82">
        <f t="shared" si="35"/>
        <v>0</v>
      </c>
    </row>
    <row r="688" spans="1:7" s="79" customFormat="1" hidden="1">
      <c r="A688" s="95" t="str">
        <f>Invoice!F690</f>
        <v>first line keep open</v>
      </c>
      <c r="B688" s="77">
        <f>Invoice!C690</f>
        <v>0</v>
      </c>
      <c r="C688" s="78">
        <f>Invoice!B690</f>
        <v>0</v>
      </c>
      <c r="D688" s="80">
        <f t="shared" si="33"/>
        <v>0</v>
      </c>
      <c r="E688" s="80">
        <f t="shared" si="34"/>
        <v>0</v>
      </c>
      <c r="F688" s="81">
        <f>Invoice!G690</f>
        <v>0</v>
      </c>
      <c r="G688" s="82">
        <f t="shared" si="35"/>
        <v>0</v>
      </c>
    </row>
    <row r="689" spans="1:7" s="79" customFormat="1" hidden="1">
      <c r="A689" s="95" t="str">
        <f>Invoice!F691</f>
        <v>first line keep open</v>
      </c>
      <c r="B689" s="77">
        <f>Invoice!C691</f>
        <v>0</v>
      </c>
      <c r="C689" s="78">
        <f>Invoice!B691</f>
        <v>0</v>
      </c>
      <c r="D689" s="80">
        <f t="shared" si="33"/>
        <v>0</v>
      </c>
      <c r="E689" s="80">
        <f t="shared" si="34"/>
        <v>0</v>
      </c>
      <c r="F689" s="81">
        <f>Invoice!G691</f>
        <v>0</v>
      </c>
      <c r="G689" s="82">
        <f t="shared" si="35"/>
        <v>0</v>
      </c>
    </row>
    <row r="690" spans="1:7" s="79" customFormat="1" hidden="1">
      <c r="A690" s="95" t="str">
        <f>Invoice!F692</f>
        <v>first line keep open</v>
      </c>
      <c r="B690" s="77">
        <f>Invoice!C692</f>
        <v>0</v>
      </c>
      <c r="C690" s="78">
        <f>Invoice!B692</f>
        <v>0</v>
      </c>
      <c r="D690" s="80">
        <f t="shared" si="33"/>
        <v>0</v>
      </c>
      <c r="E690" s="80">
        <f t="shared" si="34"/>
        <v>0</v>
      </c>
      <c r="F690" s="81">
        <f>Invoice!G692</f>
        <v>0</v>
      </c>
      <c r="G690" s="82">
        <f t="shared" si="35"/>
        <v>0</v>
      </c>
    </row>
    <row r="691" spans="1:7" s="79" customFormat="1" hidden="1">
      <c r="A691" s="95" t="str">
        <f>Invoice!F693</f>
        <v>first line keep open</v>
      </c>
      <c r="B691" s="77">
        <f>Invoice!C693</f>
        <v>0</v>
      </c>
      <c r="C691" s="78">
        <f>Invoice!B693</f>
        <v>0</v>
      </c>
      <c r="D691" s="80">
        <f t="shared" si="33"/>
        <v>0</v>
      </c>
      <c r="E691" s="80">
        <f t="shared" si="34"/>
        <v>0</v>
      </c>
      <c r="F691" s="81">
        <f>Invoice!G693</f>
        <v>0</v>
      </c>
      <c r="G691" s="82">
        <f t="shared" si="35"/>
        <v>0</v>
      </c>
    </row>
    <row r="692" spans="1:7" s="79" customFormat="1" hidden="1">
      <c r="A692" s="95" t="str">
        <f>Invoice!F694</f>
        <v>first line keep open</v>
      </c>
      <c r="B692" s="77">
        <f>Invoice!C694</f>
        <v>0</v>
      </c>
      <c r="C692" s="78">
        <f>Invoice!B694</f>
        <v>0</v>
      </c>
      <c r="D692" s="80">
        <f t="shared" si="33"/>
        <v>0</v>
      </c>
      <c r="E692" s="80">
        <f t="shared" si="34"/>
        <v>0</v>
      </c>
      <c r="F692" s="81">
        <f>Invoice!G694</f>
        <v>0</v>
      </c>
      <c r="G692" s="82">
        <f t="shared" si="35"/>
        <v>0</v>
      </c>
    </row>
    <row r="693" spans="1:7" s="79" customFormat="1" hidden="1">
      <c r="A693" s="95" t="str">
        <f>Invoice!F695</f>
        <v>first line keep open</v>
      </c>
      <c r="B693" s="77">
        <f>Invoice!C695</f>
        <v>0</v>
      </c>
      <c r="C693" s="78">
        <f>Invoice!B695</f>
        <v>0</v>
      </c>
      <c r="D693" s="80">
        <f t="shared" si="33"/>
        <v>0</v>
      </c>
      <c r="E693" s="80">
        <f t="shared" si="34"/>
        <v>0</v>
      </c>
      <c r="F693" s="81">
        <f>Invoice!G695</f>
        <v>0</v>
      </c>
      <c r="G693" s="82">
        <f t="shared" si="35"/>
        <v>0</v>
      </c>
    </row>
    <row r="694" spans="1:7" s="79" customFormat="1" hidden="1">
      <c r="A694" s="95" t="str">
        <f>Invoice!F696</f>
        <v>first line keep open</v>
      </c>
      <c r="B694" s="77">
        <f>Invoice!C696</f>
        <v>0</v>
      </c>
      <c r="C694" s="78">
        <f>Invoice!B696</f>
        <v>0</v>
      </c>
      <c r="D694" s="80">
        <f t="shared" si="33"/>
        <v>0</v>
      </c>
      <c r="E694" s="80">
        <f t="shared" si="34"/>
        <v>0</v>
      </c>
      <c r="F694" s="81">
        <f>Invoice!G696</f>
        <v>0</v>
      </c>
      <c r="G694" s="82">
        <f t="shared" si="35"/>
        <v>0</v>
      </c>
    </row>
    <row r="695" spans="1:7" s="79" customFormat="1" hidden="1">
      <c r="A695" s="95" t="str">
        <f>Invoice!F697</f>
        <v>first line keep open</v>
      </c>
      <c r="B695" s="77">
        <f>Invoice!C697</f>
        <v>0</v>
      </c>
      <c r="C695" s="78">
        <f>Invoice!B697</f>
        <v>0</v>
      </c>
      <c r="D695" s="80">
        <f t="shared" si="33"/>
        <v>0</v>
      </c>
      <c r="E695" s="80">
        <f t="shared" si="34"/>
        <v>0</v>
      </c>
      <c r="F695" s="81">
        <f>Invoice!G697</f>
        <v>0</v>
      </c>
      <c r="G695" s="82">
        <f t="shared" si="35"/>
        <v>0</v>
      </c>
    </row>
    <row r="696" spans="1:7" s="79" customFormat="1" hidden="1">
      <c r="A696" s="95" t="str">
        <f>Invoice!F698</f>
        <v>first line keep open</v>
      </c>
      <c r="B696" s="77">
        <f>Invoice!C698</f>
        <v>0</v>
      </c>
      <c r="C696" s="78">
        <f>Invoice!B698</f>
        <v>0</v>
      </c>
      <c r="D696" s="80">
        <f t="shared" si="33"/>
        <v>0</v>
      </c>
      <c r="E696" s="80">
        <f t="shared" si="34"/>
        <v>0</v>
      </c>
      <c r="F696" s="81">
        <f>Invoice!G698</f>
        <v>0</v>
      </c>
      <c r="G696" s="82">
        <f t="shared" si="35"/>
        <v>0</v>
      </c>
    </row>
    <row r="697" spans="1:7" s="79" customFormat="1" hidden="1">
      <c r="A697" s="95" t="str">
        <f>Invoice!F699</f>
        <v>first line keep open</v>
      </c>
      <c r="B697" s="77">
        <f>Invoice!C699</f>
        <v>0</v>
      </c>
      <c r="C697" s="78">
        <f>Invoice!B699</f>
        <v>0</v>
      </c>
      <c r="D697" s="80">
        <f t="shared" si="33"/>
        <v>0</v>
      </c>
      <c r="E697" s="80">
        <f t="shared" si="34"/>
        <v>0</v>
      </c>
      <c r="F697" s="81">
        <f>Invoice!G699</f>
        <v>0</v>
      </c>
      <c r="G697" s="82">
        <f t="shared" si="35"/>
        <v>0</v>
      </c>
    </row>
    <row r="698" spans="1:7" s="79" customFormat="1" hidden="1">
      <c r="A698" s="95" t="str">
        <f>Invoice!F700</f>
        <v>first line keep open</v>
      </c>
      <c r="B698" s="77">
        <f>Invoice!C700</f>
        <v>0</v>
      </c>
      <c r="C698" s="78">
        <f>Invoice!B700</f>
        <v>0</v>
      </c>
      <c r="D698" s="80">
        <f t="shared" si="33"/>
        <v>0</v>
      </c>
      <c r="E698" s="80">
        <f t="shared" si="34"/>
        <v>0</v>
      </c>
      <c r="F698" s="81">
        <f>Invoice!G700</f>
        <v>0</v>
      </c>
      <c r="G698" s="82">
        <f t="shared" si="35"/>
        <v>0</v>
      </c>
    </row>
    <row r="699" spans="1:7" s="79" customFormat="1" hidden="1">
      <c r="A699" s="95" t="str">
        <f>Invoice!F701</f>
        <v>first line keep open</v>
      </c>
      <c r="B699" s="77">
        <f>Invoice!C701</f>
        <v>0</v>
      </c>
      <c r="C699" s="78">
        <f>Invoice!B701</f>
        <v>0</v>
      </c>
      <c r="D699" s="80">
        <f t="shared" si="33"/>
        <v>0</v>
      </c>
      <c r="E699" s="80">
        <f t="shared" si="34"/>
        <v>0</v>
      </c>
      <c r="F699" s="81">
        <f>Invoice!G701</f>
        <v>0</v>
      </c>
      <c r="G699" s="82">
        <f t="shared" si="35"/>
        <v>0</v>
      </c>
    </row>
    <row r="700" spans="1:7" s="79" customFormat="1" hidden="1">
      <c r="A700" s="95" t="str">
        <f>Invoice!F702</f>
        <v>first line keep open</v>
      </c>
      <c r="B700" s="77">
        <f>Invoice!C702</f>
        <v>0</v>
      </c>
      <c r="C700" s="78">
        <f>Invoice!B702</f>
        <v>0</v>
      </c>
      <c r="D700" s="80">
        <f t="shared" si="33"/>
        <v>0</v>
      </c>
      <c r="E700" s="80">
        <f t="shared" si="34"/>
        <v>0</v>
      </c>
      <c r="F700" s="81">
        <f>Invoice!G702</f>
        <v>0</v>
      </c>
      <c r="G700" s="82">
        <f t="shared" si="35"/>
        <v>0</v>
      </c>
    </row>
    <row r="701" spans="1:7" s="79" customFormat="1" hidden="1">
      <c r="A701" s="95" t="str">
        <f>Invoice!F703</f>
        <v>first line keep open</v>
      </c>
      <c r="B701" s="77">
        <f>Invoice!C703</f>
        <v>0</v>
      </c>
      <c r="C701" s="78">
        <f>Invoice!B703</f>
        <v>0</v>
      </c>
      <c r="D701" s="80">
        <f t="shared" si="33"/>
        <v>0</v>
      </c>
      <c r="E701" s="80">
        <f t="shared" si="34"/>
        <v>0</v>
      </c>
      <c r="F701" s="81">
        <f>Invoice!G703</f>
        <v>0</v>
      </c>
      <c r="G701" s="82">
        <f t="shared" si="35"/>
        <v>0</v>
      </c>
    </row>
    <row r="702" spans="1:7" s="79" customFormat="1" hidden="1">
      <c r="A702" s="95" t="str">
        <f>Invoice!F704</f>
        <v>first line keep open</v>
      </c>
      <c r="B702" s="77">
        <f>Invoice!C704</f>
        <v>0</v>
      </c>
      <c r="C702" s="78">
        <f>Invoice!B704</f>
        <v>0</v>
      </c>
      <c r="D702" s="80">
        <f t="shared" si="33"/>
        <v>0</v>
      </c>
      <c r="E702" s="80">
        <f t="shared" si="34"/>
        <v>0</v>
      </c>
      <c r="F702" s="81">
        <f>Invoice!G704</f>
        <v>0</v>
      </c>
      <c r="G702" s="82">
        <f t="shared" si="35"/>
        <v>0</v>
      </c>
    </row>
    <row r="703" spans="1:7" s="79" customFormat="1" hidden="1">
      <c r="A703" s="95" t="str">
        <f>Invoice!F705</f>
        <v>first line keep open</v>
      </c>
      <c r="B703" s="77">
        <f>Invoice!C705</f>
        <v>0</v>
      </c>
      <c r="C703" s="78">
        <f>Invoice!B705</f>
        <v>0</v>
      </c>
      <c r="D703" s="80">
        <f t="shared" si="33"/>
        <v>0</v>
      </c>
      <c r="E703" s="80">
        <f t="shared" si="34"/>
        <v>0</v>
      </c>
      <c r="F703" s="81">
        <f>Invoice!G705</f>
        <v>0</v>
      </c>
      <c r="G703" s="82">
        <f t="shared" si="35"/>
        <v>0</v>
      </c>
    </row>
    <row r="704" spans="1:7" s="79" customFormat="1" hidden="1">
      <c r="A704" s="95" t="str">
        <f>Invoice!F706</f>
        <v>first line keep open</v>
      </c>
      <c r="B704" s="77">
        <f>Invoice!C706</f>
        <v>0</v>
      </c>
      <c r="C704" s="78">
        <f>Invoice!B706</f>
        <v>0</v>
      </c>
      <c r="D704" s="80">
        <f t="shared" si="33"/>
        <v>0</v>
      </c>
      <c r="E704" s="80">
        <f t="shared" si="34"/>
        <v>0</v>
      </c>
      <c r="F704" s="81">
        <f>Invoice!G706</f>
        <v>0</v>
      </c>
      <c r="G704" s="82">
        <f t="shared" si="35"/>
        <v>0</v>
      </c>
    </row>
    <row r="705" spans="1:7" s="79" customFormat="1" hidden="1">
      <c r="A705" s="95" t="str">
        <f>Invoice!F707</f>
        <v>first line keep open</v>
      </c>
      <c r="B705" s="77">
        <f>Invoice!C707</f>
        <v>0</v>
      </c>
      <c r="C705" s="78">
        <f>Invoice!B707</f>
        <v>0</v>
      </c>
      <c r="D705" s="80">
        <f t="shared" si="33"/>
        <v>0</v>
      </c>
      <c r="E705" s="80">
        <f t="shared" si="34"/>
        <v>0</v>
      </c>
      <c r="F705" s="81">
        <f>Invoice!G707</f>
        <v>0</v>
      </c>
      <c r="G705" s="82">
        <f t="shared" si="35"/>
        <v>0</v>
      </c>
    </row>
    <row r="706" spans="1:7" s="79" customFormat="1" hidden="1">
      <c r="A706" s="95" t="str">
        <f>Invoice!F708</f>
        <v>first line keep open</v>
      </c>
      <c r="B706" s="77">
        <f>Invoice!C708</f>
        <v>0</v>
      </c>
      <c r="C706" s="78">
        <f>Invoice!B708</f>
        <v>0</v>
      </c>
      <c r="D706" s="80">
        <f t="shared" si="33"/>
        <v>0</v>
      </c>
      <c r="E706" s="80">
        <f t="shared" si="34"/>
        <v>0</v>
      </c>
      <c r="F706" s="81">
        <f>Invoice!G708</f>
        <v>0</v>
      </c>
      <c r="G706" s="82">
        <f t="shared" si="35"/>
        <v>0</v>
      </c>
    </row>
    <row r="707" spans="1:7" s="79" customFormat="1" hidden="1">
      <c r="A707" s="95" t="str">
        <f>Invoice!F709</f>
        <v>first line keep open</v>
      </c>
      <c r="B707" s="77">
        <f>Invoice!C709</f>
        <v>0</v>
      </c>
      <c r="C707" s="78">
        <f>Invoice!B709</f>
        <v>0</v>
      </c>
      <c r="D707" s="80">
        <f t="shared" si="33"/>
        <v>0</v>
      </c>
      <c r="E707" s="80">
        <f t="shared" si="34"/>
        <v>0</v>
      </c>
      <c r="F707" s="81">
        <f>Invoice!G709</f>
        <v>0</v>
      </c>
      <c r="G707" s="82">
        <f t="shared" si="35"/>
        <v>0</v>
      </c>
    </row>
    <row r="708" spans="1:7" s="79" customFormat="1" hidden="1">
      <c r="A708" s="95" t="str">
        <f>Invoice!F710</f>
        <v>first line keep open</v>
      </c>
      <c r="B708" s="77">
        <f>Invoice!C710</f>
        <v>0</v>
      </c>
      <c r="C708" s="78">
        <f>Invoice!B710</f>
        <v>0</v>
      </c>
      <c r="D708" s="80">
        <f t="shared" si="33"/>
        <v>0</v>
      </c>
      <c r="E708" s="80">
        <f t="shared" si="34"/>
        <v>0</v>
      </c>
      <c r="F708" s="81">
        <f>Invoice!G710</f>
        <v>0</v>
      </c>
      <c r="G708" s="82">
        <f t="shared" si="35"/>
        <v>0</v>
      </c>
    </row>
    <row r="709" spans="1:7" s="79" customFormat="1" hidden="1">
      <c r="A709" s="95" t="str">
        <f>Invoice!F711</f>
        <v>first line keep open</v>
      </c>
      <c r="B709" s="77">
        <f>Invoice!C711</f>
        <v>0</v>
      </c>
      <c r="C709" s="78">
        <f>Invoice!B711</f>
        <v>0</v>
      </c>
      <c r="D709" s="80">
        <f t="shared" si="33"/>
        <v>0</v>
      </c>
      <c r="E709" s="80">
        <f t="shared" si="34"/>
        <v>0</v>
      </c>
      <c r="F709" s="81">
        <f>Invoice!G711</f>
        <v>0</v>
      </c>
      <c r="G709" s="82">
        <f t="shared" si="35"/>
        <v>0</v>
      </c>
    </row>
    <row r="710" spans="1:7" s="79" customFormat="1" hidden="1">
      <c r="A710" s="95" t="str">
        <f>Invoice!F712</f>
        <v>first line keep open</v>
      </c>
      <c r="B710" s="77">
        <f>Invoice!C712</f>
        <v>0</v>
      </c>
      <c r="C710" s="78">
        <f>Invoice!B712</f>
        <v>0</v>
      </c>
      <c r="D710" s="80">
        <f t="shared" si="33"/>
        <v>0</v>
      </c>
      <c r="E710" s="80">
        <f t="shared" si="34"/>
        <v>0</v>
      </c>
      <c r="F710" s="81">
        <f>Invoice!G712</f>
        <v>0</v>
      </c>
      <c r="G710" s="82">
        <f t="shared" si="35"/>
        <v>0</v>
      </c>
    </row>
    <row r="711" spans="1:7" s="79" customFormat="1" hidden="1">
      <c r="A711" s="95" t="str">
        <f>Invoice!F713</f>
        <v>first line keep open</v>
      </c>
      <c r="B711" s="77">
        <f>Invoice!C713</f>
        <v>0</v>
      </c>
      <c r="C711" s="78">
        <f>Invoice!B713</f>
        <v>0</v>
      </c>
      <c r="D711" s="80">
        <f t="shared" si="33"/>
        <v>0</v>
      </c>
      <c r="E711" s="80">
        <f t="shared" si="34"/>
        <v>0</v>
      </c>
      <c r="F711" s="81">
        <f>Invoice!G713</f>
        <v>0</v>
      </c>
      <c r="G711" s="82">
        <f t="shared" si="35"/>
        <v>0</v>
      </c>
    </row>
    <row r="712" spans="1:7" s="79" customFormat="1" hidden="1">
      <c r="A712" s="95" t="str">
        <f>Invoice!F714</f>
        <v>first line keep open</v>
      </c>
      <c r="B712" s="77">
        <f>Invoice!C714</f>
        <v>0</v>
      </c>
      <c r="C712" s="78">
        <f>Invoice!B714</f>
        <v>0</v>
      </c>
      <c r="D712" s="80">
        <f t="shared" si="33"/>
        <v>0</v>
      </c>
      <c r="E712" s="80">
        <f t="shared" si="34"/>
        <v>0</v>
      </c>
      <c r="F712" s="81">
        <f>Invoice!G714</f>
        <v>0</v>
      </c>
      <c r="G712" s="82">
        <f t="shared" si="35"/>
        <v>0</v>
      </c>
    </row>
    <row r="713" spans="1:7" s="79" customFormat="1" hidden="1">
      <c r="A713" s="95" t="str">
        <f>Invoice!F715</f>
        <v>first line keep open</v>
      </c>
      <c r="B713" s="77">
        <f>Invoice!C715</f>
        <v>0</v>
      </c>
      <c r="C713" s="78">
        <f>Invoice!B715</f>
        <v>0</v>
      </c>
      <c r="D713" s="80">
        <f t="shared" si="33"/>
        <v>0</v>
      </c>
      <c r="E713" s="80">
        <f t="shared" si="34"/>
        <v>0</v>
      </c>
      <c r="F713" s="81">
        <f>Invoice!G715</f>
        <v>0</v>
      </c>
      <c r="G713" s="82">
        <f t="shared" si="35"/>
        <v>0</v>
      </c>
    </row>
    <row r="714" spans="1:7" s="79" customFormat="1" hidden="1">
      <c r="A714" s="95" t="str">
        <f>Invoice!F716</f>
        <v>first line keep open</v>
      </c>
      <c r="B714" s="77">
        <f>Invoice!C716</f>
        <v>0</v>
      </c>
      <c r="C714" s="78">
        <f>Invoice!B716</f>
        <v>0</v>
      </c>
      <c r="D714" s="80">
        <f t="shared" si="33"/>
        <v>0</v>
      </c>
      <c r="E714" s="80">
        <f t="shared" si="34"/>
        <v>0</v>
      </c>
      <c r="F714" s="81">
        <f>Invoice!G716</f>
        <v>0</v>
      </c>
      <c r="G714" s="82">
        <f t="shared" si="35"/>
        <v>0</v>
      </c>
    </row>
    <row r="715" spans="1:7" s="79" customFormat="1" hidden="1">
      <c r="A715" s="95" t="str">
        <f>Invoice!F717</f>
        <v>first line keep open</v>
      </c>
      <c r="B715" s="77">
        <f>Invoice!C717</f>
        <v>0</v>
      </c>
      <c r="C715" s="78">
        <f>Invoice!B717</f>
        <v>0</v>
      </c>
      <c r="D715" s="80">
        <f t="shared" si="33"/>
        <v>0</v>
      </c>
      <c r="E715" s="80">
        <f t="shared" si="34"/>
        <v>0</v>
      </c>
      <c r="F715" s="81">
        <f>Invoice!G717</f>
        <v>0</v>
      </c>
      <c r="G715" s="82">
        <f t="shared" si="35"/>
        <v>0</v>
      </c>
    </row>
    <row r="716" spans="1:7" s="79" customFormat="1" hidden="1">
      <c r="A716" s="95" t="str">
        <f>Invoice!F718</f>
        <v>first line keep open</v>
      </c>
      <c r="B716" s="77">
        <f>Invoice!C718</f>
        <v>0</v>
      </c>
      <c r="C716" s="78">
        <f>Invoice!B718</f>
        <v>0</v>
      </c>
      <c r="D716" s="80">
        <f t="shared" si="33"/>
        <v>0</v>
      </c>
      <c r="E716" s="80">
        <f t="shared" si="34"/>
        <v>0</v>
      </c>
      <c r="F716" s="81">
        <f>Invoice!G718</f>
        <v>0</v>
      </c>
      <c r="G716" s="82">
        <f t="shared" si="35"/>
        <v>0</v>
      </c>
    </row>
    <row r="717" spans="1:7" s="79" customFormat="1" hidden="1">
      <c r="A717" s="95" t="str">
        <f>Invoice!F719</f>
        <v>first line keep open</v>
      </c>
      <c r="B717" s="77">
        <f>Invoice!C719</f>
        <v>0</v>
      </c>
      <c r="C717" s="78">
        <f>Invoice!B719</f>
        <v>0</v>
      </c>
      <c r="D717" s="80">
        <f t="shared" si="33"/>
        <v>0</v>
      </c>
      <c r="E717" s="80">
        <f t="shared" si="34"/>
        <v>0</v>
      </c>
      <c r="F717" s="81">
        <f>Invoice!G719</f>
        <v>0</v>
      </c>
      <c r="G717" s="82">
        <f t="shared" si="35"/>
        <v>0</v>
      </c>
    </row>
    <row r="718" spans="1:7" s="79" customFormat="1" hidden="1">
      <c r="A718" s="95" t="str">
        <f>Invoice!F720</f>
        <v>first line keep open</v>
      </c>
      <c r="B718" s="77">
        <f>Invoice!C720</f>
        <v>0</v>
      </c>
      <c r="C718" s="78">
        <f>Invoice!B720</f>
        <v>0</v>
      </c>
      <c r="D718" s="80">
        <f t="shared" si="33"/>
        <v>0</v>
      </c>
      <c r="E718" s="80">
        <f t="shared" si="34"/>
        <v>0</v>
      </c>
      <c r="F718" s="81">
        <f>Invoice!G720</f>
        <v>0</v>
      </c>
      <c r="G718" s="82">
        <f t="shared" si="35"/>
        <v>0</v>
      </c>
    </row>
    <row r="719" spans="1:7" s="79" customFormat="1" hidden="1">
      <c r="A719" s="95" t="str">
        <f>Invoice!F721</f>
        <v>first line keep open</v>
      </c>
      <c r="B719" s="77">
        <f>Invoice!C721</f>
        <v>0</v>
      </c>
      <c r="C719" s="78">
        <f>Invoice!B721</f>
        <v>0</v>
      </c>
      <c r="D719" s="80">
        <f t="shared" si="33"/>
        <v>0</v>
      </c>
      <c r="E719" s="80">
        <f t="shared" si="34"/>
        <v>0</v>
      </c>
      <c r="F719" s="81">
        <f>Invoice!G721</f>
        <v>0</v>
      </c>
      <c r="G719" s="82">
        <f t="shared" si="35"/>
        <v>0</v>
      </c>
    </row>
    <row r="720" spans="1:7" s="79" customFormat="1" hidden="1">
      <c r="A720" s="95" t="str">
        <f>Invoice!F722</f>
        <v>first line keep open</v>
      </c>
      <c r="B720" s="77">
        <f>Invoice!C722</f>
        <v>0</v>
      </c>
      <c r="C720" s="78">
        <f>Invoice!B722</f>
        <v>0</v>
      </c>
      <c r="D720" s="80">
        <f t="shared" si="33"/>
        <v>0</v>
      </c>
      <c r="E720" s="80">
        <f t="shared" si="34"/>
        <v>0</v>
      </c>
      <c r="F720" s="81">
        <f>Invoice!G722</f>
        <v>0</v>
      </c>
      <c r="G720" s="82">
        <f t="shared" si="35"/>
        <v>0</v>
      </c>
    </row>
    <row r="721" spans="1:7" s="79" customFormat="1" hidden="1">
      <c r="A721" s="95" t="str">
        <f>Invoice!F723</f>
        <v>first line keep open</v>
      </c>
      <c r="B721" s="77">
        <f>Invoice!C723</f>
        <v>0</v>
      </c>
      <c r="C721" s="78">
        <f>Invoice!B723</f>
        <v>0</v>
      </c>
      <c r="D721" s="80">
        <f t="shared" si="33"/>
        <v>0</v>
      </c>
      <c r="E721" s="80">
        <f t="shared" si="34"/>
        <v>0</v>
      </c>
      <c r="F721" s="81">
        <f>Invoice!G723</f>
        <v>0</v>
      </c>
      <c r="G721" s="82">
        <f t="shared" si="35"/>
        <v>0</v>
      </c>
    </row>
    <row r="722" spans="1:7" s="79" customFormat="1" hidden="1">
      <c r="A722" s="95" t="str">
        <f>Invoice!F724</f>
        <v>first line keep open</v>
      </c>
      <c r="B722" s="77">
        <f>Invoice!C724</f>
        <v>0</v>
      </c>
      <c r="C722" s="78">
        <f>Invoice!B724</f>
        <v>0</v>
      </c>
      <c r="D722" s="80">
        <f t="shared" si="33"/>
        <v>0</v>
      </c>
      <c r="E722" s="80">
        <f t="shared" si="34"/>
        <v>0</v>
      </c>
      <c r="F722" s="81">
        <f>Invoice!G724</f>
        <v>0</v>
      </c>
      <c r="G722" s="82">
        <f t="shared" si="35"/>
        <v>0</v>
      </c>
    </row>
    <row r="723" spans="1:7" s="79" customFormat="1" hidden="1">
      <c r="A723" s="95" t="str">
        <f>Invoice!F725</f>
        <v>first line keep open</v>
      </c>
      <c r="B723" s="77">
        <f>Invoice!C725</f>
        <v>0</v>
      </c>
      <c r="C723" s="78">
        <f>Invoice!B725</f>
        <v>0</v>
      </c>
      <c r="D723" s="80">
        <f t="shared" si="33"/>
        <v>0</v>
      </c>
      <c r="E723" s="80">
        <f t="shared" si="34"/>
        <v>0</v>
      </c>
      <c r="F723" s="81">
        <f>Invoice!G725</f>
        <v>0</v>
      </c>
      <c r="G723" s="82">
        <f t="shared" si="35"/>
        <v>0</v>
      </c>
    </row>
    <row r="724" spans="1:7" s="79" customFormat="1" hidden="1">
      <c r="A724" s="95" t="str">
        <f>Invoice!F726</f>
        <v>first line keep open</v>
      </c>
      <c r="B724" s="77">
        <f>Invoice!C726</f>
        <v>0</v>
      </c>
      <c r="C724" s="78">
        <f>Invoice!B726</f>
        <v>0</v>
      </c>
      <c r="D724" s="80">
        <f t="shared" si="33"/>
        <v>0</v>
      </c>
      <c r="E724" s="80">
        <f t="shared" si="34"/>
        <v>0</v>
      </c>
      <c r="F724" s="81">
        <f>Invoice!G726</f>
        <v>0</v>
      </c>
      <c r="G724" s="82">
        <f t="shared" si="35"/>
        <v>0</v>
      </c>
    </row>
    <row r="725" spans="1:7" s="79" customFormat="1" hidden="1">
      <c r="A725" s="95" t="str">
        <f>Invoice!F727</f>
        <v>first line keep open</v>
      </c>
      <c r="B725" s="77">
        <f>Invoice!C727</f>
        <v>0</v>
      </c>
      <c r="C725" s="78">
        <f>Invoice!B727</f>
        <v>0</v>
      </c>
      <c r="D725" s="80">
        <f t="shared" si="33"/>
        <v>0</v>
      </c>
      <c r="E725" s="80">
        <f t="shared" si="34"/>
        <v>0</v>
      </c>
      <c r="F725" s="81">
        <f>Invoice!G727</f>
        <v>0</v>
      </c>
      <c r="G725" s="82">
        <f t="shared" si="35"/>
        <v>0</v>
      </c>
    </row>
    <row r="726" spans="1:7" s="79" customFormat="1" hidden="1">
      <c r="A726" s="95" t="str">
        <f>Invoice!F728</f>
        <v>first line keep open</v>
      </c>
      <c r="B726" s="77">
        <f>Invoice!C728</f>
        <v>0</v>
      </c>
      <c r="C726" s="78">
        <f>Invoice!B728</f>
        <v>0</v>
      </c>
      <c r="D726" s="80">
        <f t="shared" si="33"/>
        <v>0</v>
      </c>
      <c r="E726" s="80">
        <f t="shared" si="34"/>
        <v>0</v>
      </c>
      <c r="F726" s="81">
        <f>Invoice!G728</f>
        <v>0</v>
      </c>
      <c r="G726" s="82">
        <f t="shared" si="35"/>
        <v>0</v>
      </c>
    </row>
    <row r="727" spans="1:7" s="79" customFormat="1" hidden="1">
      <c r="A727" s="95" t="str">
        <f>Invoice!F729</f>
        <v>first line keep open</v>
      </c>
      <c r="B727" s="77">
        <f>Invoice!C729</f>
        <v>0</v>
      </c>
      <c r="C727" s="78">
        <f>Invoice!B729</f>
        <v>0</v>
      </c>
      <c r="D727" s="80">
        <f t="shared" si="33"/>
        <v>0</v>
      </c>
      <c r="E727" s="80">
        <f t="shared" si="34"/>
        <v>0</v>
      </c>
      <c r="F727" s="81">
        <f>Invoice!G729</f>
        <v>0</v>
      </c>
      <c r="G727" s="82">
        <f t="shared" si="35"/>
        <v>0</v>
      </c>
    </row>
    <row r="728" spans="1:7" s="79" customFormat="1" hidden="1">
      <c r="A728" s="95" t="str">
        <f>Invoice!F730</f>
        <v>first line keep open</v>
      </c>
      <c r="B728" s="77">
        <f>Invoice!C730</f>
        <v>0</v>
      </c>
      <c r="C728" s="78">
        <f>Invoice!B730</f>
        <v>0</v>
      </c>
      <c r="D728" s="80">
        <f t="shared" si="33"/>
        <v>0</v>
      </c>
      <c r="E728" s="80">
        <f t="shared" si="34"/>
        <v>0</v>
      </c>
      <c r="F728" s="81">
        <f>Invoice!G730</f>
        <v>0</v>
      </c>
      <c r="G728" s="82">
        <f t="shared" si="35"/>
        <v>0</v>
      </c>
    </row>
    <row r="729" spans="1:7" s="79" customFormat="1" hidden="1">
      <c r="A729" s="95" t="str">
        <f>Invoice!F731</f>
        <v>first line keep open</v>
      </c>
      <c r="B729" s="77">
        <f>Invoice!C731</f>
        <v>0</v>
      </c>
      <c r="C729" s="78">
        <f>Invoice!B731</f>
        <v>0</v>
      </c>
      <c r="D729" s="80">
        <f t="shared" si="33"/>
        <v>0</v>
      </c>
      <c r="E729" s="80">
        <f t="shared" si="34"/>
        <v>0</v>
      </c>
      <c r="F729" s="81">
        <f>Invoice!G731</f>
        <v>0</v>
      </c>
      <c r="G729" s="82">
        <f t="shared" si="35"/>
        <v>0</v>
      </c>
    </row>
    <row r="730" spans="1:7" s="79" customFormat="1" hidden="1">
      <c r="A730" s="95" t="str">
        <f>Invoice!F732</f>
        <v>first line keep open</v>
      </c>
      <c r="B730" s="77">
        <f>Invoice!C732</f>
        <v>0</v>
      </c>
      <c r="C730" s="78">
        <f>Invoice!B732</f>
        <v>0</v>
      </c>
      <c r="D730" s="80">
        <f t="shared" si="33"/>
        <v>0</v>
      </c>
      <c r="E730" s="80">
        <f t="shared" si="34"/>
        <v>0</v>
      </c>
      <c r="F730" s="81">
        <f>Invoice!G732</f>
        <v>0</v>
      </c>
      <c r="G730" s="82">
        <f t="shared" si="35"/>
        <v>0</v>
      </c>
    </row>
    <row r="731" spans="1:7" s="79" customFormat="1" hidden="1">
      <c r="A731" s="95" t="str">
        <f>Invoice!F733</f>
        <v>first line keep open</v>
      </c>
      <c r="B731" s="77">
        <f>Invoice!C733</f>
        <v>0</v>
      </c>
      <c r="C731" s="78">
        <f>Invoice!B733</f>
        <v>0</v>
      </c>
      <c r="D731" s="80">
        <f t="shared" si="33"/>
        <v>0</v>
      </c>
      <c r="E731" s="80">
        <f t="shared" si="34"/>
        <v>0</v>
      </c>
      <c r="F731" s="81">
        <f>Invoice!G733</f>
        <v>0</v>
      </c>
      <c r="G731" s="82">
        <f t="shared" si="35"/>
        <v>0</v>
      </c>
    </row>
    <row r="732" spans="1:7" s="79" customFormat="1" hidden="1">
      <c r="A732" s="95" t="str">
        <f>Invoice!F734</f>
        <v>first line keep open</v>
      </c>
      <c r="B732" s="77">
        <f>Invoice!C734</f>
        <v>0</v>
      </c>
      <c r="C732" s="78">
        <f>Invoice!B734</f>
        <v>0</v>
      </c>
      <c r="D732" s="80">
        <f t="shared" si="33"/>
        <v>0</v>
      </c>
      <c r="E732" s="80">
        <f t="shared" si="34"/>
        <v>0</v>
      </c>
      <c r="F732" s="81">
        <f>Invoice!G734</f>
        <v>0</v>
      </c>
      <c r="G732" s="82">
        <f t="shared" si="35"/>
        <v>0</v>
      </c>
    </row>
    <row r="733" spans="1:7" s="79" customFormat="1" hidden="1">
      <c r="A733" s="95" t="str">
        <f>Invoice!F735</f>
        <v>first line keep open</v>
      </c>
      <c r="B733" s="77">
        <f>Invoice!C735</f>
        <v>0</v>
      </c>
      <c r="C733" s="78">
        <f>Invoice!B735</f>
        <v>0</v>
      </c>
      <c r="D733" s="80">
        <f t="shared" si="33"/>
        <v>0</v>
      </c>
      <c r="E733" s="80">
        <f t="shared" si="34"/>
        <v>0</v>
      </c>
      <c r="F733" s="81">
        <f>Invoice!G735</f>
        <v>0</v>
      </c>
      <c r="G733" s="82">
        <f t="shared" si="35"/>
        <v>0</v>
      </c>
    </row>
    <row r="734" spans="1:7" s="79" customFormat="1" hidden="1">
      <c r="A734" s="95" t="str">
        <f>Invoice!F736</f>
        <v>first line keep open</v>
      </c>
      <c r="B734" s="77">
        <f>Invoice!C736</f>
        <v>0</v>
      </c>
      <c r="C734" s="78">
        <f>Invoice!B736</f>
        <v>0</v>
      </c>
      <c r="D734" s="80">
        <f t="shared" si="33"/>
        <v>0</v>
      </c>
      <c r="E734" s="80">
        <f t="shared" si="34"/>
        <v>0</v>
      </c>
      <c r="F734" s="81">
        <f>Invoice!G736</f>
        <v>0</v>
      </c>
      <c r="G734" s="82">
        <f t="shared" si="35"/>
        <v>0</v>
      </c>
    </row>
    <row r="735" spans="1:7" s="79" customFormat="1" hidden="1">
      <c r="A735" s="95" t="str">
        <f>Invoice!F737</f>
        <v>first line keep open</v>
      </c>
      <c r="B735" s="77">
        <f>Invoice!C737</f>
        <v>0</v>
      </c>
      <c r="C735" s="78">
        <f>Invoice!B737</f>
        <v>0</v>
      </c>
      <c r="D735" s="80">
        <f t="shared" si="33"/>
        <v>0</v>
      </c>
      <c r="E735" s="80">
        <f t="shared" si="34"/>
        <v>0</v>
      </c>
      <c r="F735" s="81">
        <f>Invoice!G737</f>
        <v>0</v>
      </c>
      <c r="G735" s="82">
        <f t="shared" si="35"/>
        <v>0</v>
      </c>
    </row>
    <row r="736" spans="1:7" s="79" customFormat="1" hidden="1">
      <c r="A736" s="95" t="str">
        <f>Invoice!F738</f>
        <v>first line keep open</v>
      </c>
      <c r="B736" s="77">
        <f>Invoice!C738</f>
        <v>0</v>
      </c>
      <c r="C736" s="78">
        <f>Invoice!B738</f>
        <v>0</v>
      </c>
      <c r="D736" s="80">
        <f t="shared" si="33"/>
        <v>0</v>
      </c>
      <c r="E736" s="80">
        <f t="shared" si="34"/>
        <v>0</v>
      </c>
      <c r="F736" s="81">
        <f>Invoice!G738</f>
        <v>0</v>
      </c>
      <c r="G736" s="82">
        <f t="shared" si="35"/>
        <v>0</v>
      </c>
    </row>
    <row r="737" spans="1:7" s="79" customFormat="1" hidden="1">
      <c r="A737" s="95" t="str">
        <f>Invoice!F739</f>
        <v>first line keep open</v>
      </c>
      <c r="B737" s="77">
        <f>Invoice!C739</f>
        <v>0</v>
      </c>
      <c r="C737" s="78">
        <f>Invoice!B739</f>
        <v>0</v>
      </c>
      <c r="D737" s="80">
        <f t="shared" si="33"/>
        <v>0</v>
      </c>
      <c r="E737" s="80">
        <f t="shared" si="34"/>
        <v>0</v>
      </c>
      <c r="F737" s="81">
        <f>Invoice!G739</f>
        <v>0</v>
      </c>
      <c r="G737" s="82">
        <f t="shared" si="35"/>
        <v>0</v>
      </c>
    </row>
    <row r="738" spans="1:7" s="79" customFormat="1" hidden="1">
      <c r="A738" s="95" t="str">
        <f>Invoice!F740</f>
        <v>first line keep open</v>
      </c>
      <c r="B738" s="77">
        <f>Invoice!C740</f>
        <v>0</v>
      </c>
      <c r="C738" s="78">
        <f>Invoice!B740</f>
        <v>0</v>
      </c>
      <c r="D738" s="80">
        <f t="shared" si="33"/>
        <v>0</v>
      </c>
      <c r="E738" s="80">
        <f t="shared" si="34"/>
        <v>0</v>
      </c>
      <c r="F738" s="81">
        <f>Invoice!G740</f>
        <v>0</v>
      </c>
      <c r="G738" s="82">
        <f t="shared" si="35"/>
        <v>0</v>
      </c>
    </row>
    <row r="739" spans="1:7" s="79" customFormat="1" hidden="1">
      <c r="A739" s="95" t="str">
        <f>Invoice!F741</f>
        <v>first line keep open</v>
      </c>
      <c r="B739" s="77">
        <f>Invoice!C741</f>
        <v>0</v>
      </c>
      <c r="C739" s="78">
        <f>Invoice!B741</f>
        <v>0</v>
      </c>
      <c r="D739" s="80">
        <f t="shared" si="33"/>
        <v>0</v>
      </c>
      <c r="E739" s="80">
        <f t="shared" si="34"/>
        <v>0</v>
      </c>
      <c r="F739" s="81">
        <f>Invoice!G741</f>
        <v>0</v>
      </c>
      <c r="G739" s="82">
        <f t="shared" si="35"/>
        <v>0</v>
      </c>
    </row>
    <row r="740" spans="1:7" s="79" customFormat="1" hidden="1">
      <c r="A740" s="95" t="str">
        <f>Invoice!F742</f>
        <v>first line keep open</v>
      </c>
      <c r="B740" s="77">
        <f>Invoice!C742</f>
        <v>0</v>
      </c>
      <c r="C740" s="78">
        <f>Invoice!B742</f>
        <v>0</v>
      </c>
      <c r="D740" s="80">
        <f t="shared" si="33"/>
        <v>0</v>
      </c>
      <c r="E740" s="80">
        <f t="shared" si="34"/>
        <v>0</v>
      </c>
      <c r="F740" s="81">
        <f>Invoice!G742</f>
        <v>0</v>
      </c>
      <c r="G740" s="82">
        <f t="shared" si="35"/>
        <v>0</v>
      </c>
    </row>
    <row r="741" spans="1:7" s="79" customFormat="1" hidden="1">
      <c r="A741" s="95" t="str">
        <f>Invoice!F743</f>
        <v>first line keep open</v>
      </c>
      <c r="B741" s="77">
        <f>Invoice!C743</f>
        <v>0</v>
      </c>
      <c r="C741" s="78">
        <f>Invoice!B743</f>
        <v>0</v>
      </c>
      <c r="D741" s="80">
        <f t="shared" ref="D741:D778" si="36">F741/$D$14</f>
        <v>0</v>
      </c>
      <c r="E741" s="80">
        <f t="shared" ref="E741:E778" si="37">G741/$D$14</f>
        <v>0</v>
      </c>
      <c r="F741" s="81">
        <f>Invoice!G743</f>
        <v>0</v>
      </c>
      <c r="G741" s="82">
        <f t="shared" ref="G741:G778" si="38">C741*F741</f>
        <v>0</v>
      </c>
    </row>
    <row r="742" spans="1:7" s="79" customFormat="1" hidden="1">
      <c r="A742" s="95" t="str">
        <f>Invoice!F744</f>
        <v>first line keep open</v>
      </c>
      <c r="B742" s="77">
        <f>Invoice!C744</f>
        <v>0</v>
      </c>
      <c r="C742" s="78">
        <f>Invoice!B744</f>
        <v>0</v>
      </c>
      <c r="D742" s="80">
        <f t="shared" si="36"/>
        <v>0</v>
      </c>
      <c r="E742" s="80">
        <f t="shared" si="37"/>
        <v>0</v>
      </c>
      <c r="F742" s="81">
        <f>Invoice!G744</f>
        <v>0</v>
      </c>
      <c r="G742" s="82">
        <f t="shared" si="38"/>
        <v>0</v>
      </c>
    </row>
    <row r="743" spans="1:7" s="79" customFormat="1" hidden="1">
      <c r="A743" s="95" t="str">
        <f>Invoice!F745</f>
        <v>first line keep open</v>
      </c>
      <c r="B743" s="77">
        <f>Invoice!C745</f>
        <v>0</v>
      </c>
      <c r="C743" s="78">
        <f>Invoice!B745</f>
        <v>0</v>
      </c>
      <c r="D743" s="80">
        <f t="shared" si="36"/>
        <v>0</v>
      </c>
      <c r="E743" s="80">
        <f t="shared" si="37"/>
        <v>0</v>
      </c>
      <c r="F743" s="81">
        <f>Invoice!G745</f>
        <v>0</v>
      </c>
      <c r="G743" s="82">
        <f t="shared" si="38"/>
        <v>0</v>
      </c>
    </row>
    <row r="744" spans="1:7" s="79" customFormat="1" hidden="1">
      <c r="A744" s="95" t="str">
        <f>Invoice!F746</f>
        <v>first line keep open</v>
      </c>
      <c r="B744" s="77">
        <f>Invoice!C746</f>
        <v>0</v>
      </c>
      <c r="C744" s="78">
        <f>Invoice!B746</f>
        <v>0</v>
      </c>
      <c r="D744" s="80">
        <f t="shared" si="36"/>
        <v>0</v>
      </c>
      <c r="E744" s="80">
        <f t="shared" si="37"/>
        <v>0</v>
      </c>
      <c r="F744" s="81">
        <f>Invoice!G746</f>
        <v>0</v>
      </c>
      <c r="G744" s="82">
        <f t="shared" si="38"/>
        <v>0</v>
      </c>
    </row>
    <row r="745" spans="1:7" s="79" customFormat="1" hidden="1">
      <c r="A745" s="95" t="str">
        <f>Invoice!F747</f>
        <v>first line keep open</v>
      </c>
      <c r="B745" s="77">
        <f>Invoice!C747</f>
        <v>0</v>
      </c>
      <c r="C745" s="78">
        <f>Invoice!B747</f>
        <v>0</v>
      </c>
      <c r="D745" s="80">
        <f t="shared" si="36"/>
        <v>0</v>
      </c>
      <c r="E745" s="80">
        <f t="shared" si="37"/>
        <v>0</v>
      </c>
      <c r="F745" s="81">
        <f>Invoice!G747</f>
        <v>0</v>
      </c>
      <c r="G745" s="82">
        <f t="shared" si="38"/>
        <v>0</v>
      </c>
    </row>
    <row r="746" spans="1:7" s="79" customFormat="1" hidden="1">
      <c r="A746" s="95" t="str">
        <f>Invoice!F748</f>
        <v>first line keep open</v>
      </c>
      <c r="B746" s="77">
        <f>Invoice!C748</f>
        <v>0</v>
      </c>
      <c r="C746" s="78">
        <f>Invoice!B748</f>
        <v>0</v>
      </c>
      <c r="D746" s="80">
        <f t="shared" si="36"/>
        <v>0</v>
      </c>
      <c r="E746" s="80">
        <f t="shared" si="37"/>
        <v>0</v>
      </c>
      <c r="F746" s="81">
        <f>Invoice!G748</f>
        <v>0</v>
      </c>
      <c r="G746" s="82">
        <f t="shared" si="38"/>
        <v>0</v>
      </c>
    </row>
    <row r="747" spans="1:7" s="79" customFormat="1" hidden="1">
      <c r="A747" s="95" t="str">
        <f>Invoice!F749</f>
        <v>first line keep open</v>
      </c>
      <c r="B747" s="77">
        <f>Invoice!C749</f>
        <v>0</v>
      </c>
      <c r="C747" s="78">
        <f>Invoice!B749</f>
        <v>0</v>
      </c>
      <c r="D747" s="80">
        <f t="shared" si="36"/>
        <v>0</v>
      </c>
      <c r="E747" s="80">
        <f t="shared" si="37"/>
        <v>0</v>
      </c>
      <c r="F747" s="81">
        <f>Invoice!G749</f>
        <v>0</v>
      </c>
      <c r="G747" s="82">
        <f t="shared" si="38"/>
        <v>0</v>
      </c>
    </row>
    <row r="748" spans="1:7" s="79" customFormat="1" hidden="1">
      <c r="A748" s="95" t="str">
        <f>Invoice!F750</f>
        <v>first line keep open</v>
      </c>
      <c r="B748" s="77">
        <f>Invoice!C750</f>
        <v>0</v>
      </c>
      <c r="C748" s="78">
        <f>Invoice!B750</f>
        <v>0</v>
      </c>
      <c r="D748" s="80">
        <f t="shared" si="36"/>
        <v>0</v>
      </c>
      <c r="E748" s="80">
        <f t="shared" si="37"/>
        <v>0</v>
      </c>
      <c r="F748" s="81">
        <f>Invoice!G750</f>
        <v>0</v>
      </c>
      <c r="G748" s="82">
        <f t="shared" si="38"/>
        <v>0</v>
      </c>
    </row>
    <row r="749" spans="1:7" s="79" customFormat="1" hidden="1">
      <c r="A749" s="95" t="str">
        <f>Invoice!F751</f>
        <v>first line keep open</v>
      </c>
      <c r="B749" s="77">
        <f>Invoice!C751</f>
        <v>0</v>
      </c>
      <c r="C749" s="78">
        <f>Invoice!B751</f>
        <v>0</v>
      </c>
      <c r="D749" s="80">
        <f t="shared" si="36"/>
        <v>0</v>
      </c>
      <c r="E749" s="80">
        <f t="shared" si="37"/>
        <v>0</v>
      </c>
      <c r="F749" s="81">
        <f>Invoice!G751</f>
        <v>0</v>
      </c>
      <c r="G749" s="82">
        <f t="shared" si="38"/>
        <v>0</v>
      </c>
    </row>
    <row r="750" spans="1:7" s="79" customFormat="1" hidden="1">
      <c r="A750" s="95" t="str">
        <f>Invoice!F752</f>
        <v>first line keep open</v>
      </c>
      <c r="B750" s="77">
        <f>Invoice!C752</f>
        <v>0</v>
      </c>
      <c r="C750" s="78">
        <f>Invoice!B752</f>
        <v>0</v>
      </c>
      <c r="D750" s="80">
        <f t="shared" si="36"/>
        <v>0</v>
      </c>
      <c r="E750" s="80">
        <f t="shared" si="37"/>
        <v>0</v>
      </c>
      <c r="F750" s="81">
        <f>Invoice!G752</f>
        <v>0</v>
      </c>
      <c r="G750" s="82">
        <f t="shared" si="38"/>
        <v>0</v>
      </c>
    </row>
    <row r="751" spans="1:7" s="79" customFormat="1" hidden="1">
      <c r="A751" s="95" t="str">
        <f>Invoice!F753</f>
        <v>first line keep open</v>
      </c>
      <c r="B751" s="77">
        <f>Invoice!C753</f>
        <v>0</v>
      </c>
      <c r="C751" s="78">
        <f>Invoice!B753</f>
        <v>0</v>
      </c>
      <c r="D751" s="80">
        <f t="shared" si="36"/>
        <v>0</v>
      </c>
      <c r="E751" s="80">
        <f t="shared" si="37"/>
        <v>0</v>
      </c>
      <c r="F751" s="81">
        <f>Invoice!G753</f>
        <v>0</v>
      </c>
      <c r="G751" s="82">
        <f t="shared" si="38"/>
        <v>0</v>
      </c>
    </row>
    <row r="752" spans="1:7" s="79" customFormat="1" hidden="1">
      <c r="A752" s="95" t="str">
        <f>Invoice!F754</f>
        <v>first line keep open</v>
      </c>
      <c r="B752" s="77">
        <f>Invoice!C754</f>
        <v>0</v>
      </c>
      <c r="C752" s="78">
        <f>Invoice!B754</f>
        <v>0</v>
      </c>
      <c r="D752" s="80">
        <f t="shared" si="36"/>
        <v>0</v>
      </c>
      <c r="E752" s="80">
        <f t="shared" si="37"/>
        <v>0</v>
      </c>
      <c r="F752" s="81">
        <f>Invoice!G754</f>
        <v>0</v>
      </c>
      <c r="G752" s="82">
        <f t="shared" si="38"/>
        <v>0</v>
      </c>
    </row>
    <row r="753" spans="1:7" s="79" customFormat="1" hidden="1">
      <c r="A753" s="95" t="str">
        <f>Invoice!F755</f>
        <v>first line keep open</v>
      </c>
      <c r="B753" s="77">
        <f>Invoice!C755</f>
        <v>0</v>
      </c>
      <c r="C753" s="78">
        <f>Invoice!B755</f>
        <v>0</v>
      </c>
      <c r="D753" s="80">
        <f t="shared" si="36"/>
        <v>0</v>
      </c>
      <c r="E753" s="80">
        <f t="shared" si="37"/>
        <v>0</v>
      </c>
      <c r="F753" s="81">
        <f>Invoice!G755</f>
        <v>0</v>
      </c>
      <c r="G753" s="82">
        <f t="shared" si="38"/>
        <v>0</v>
      </c>
    </row>
    <row r="754" spans="1:7" s="79" customFormat="1" hidden="1">
      <c r="A754" s="95" t="str">
        <f>Invoice!F756</f>
        <v>first line keep open</v>
      </c>
      <c r="B754" s="77">
        <f>Invoice!C756</f>
        <v>0</v>
      </c>
      <c r="C754" s="78">
        <f>Invoice!B756</f>
        <v>0</v>
      </c>
      <c r="D754" s="80">
        <f t="shared" si="36"/>
        <v>0</v>
      </c>
      <c r="E754" s="80">
        <f t="shared" si="37"/>
        <v>0</v>
      </c>
      <c r="F754" s="81">
        <f>Invoice!G756</f>
        <v>0</v>
      </c>
      <c r="G754" s="82">
        <f t="shared" si="38"/>
        <v>0</v>
      </c>
    </row>
    <row r="755" spans="1:7" s="79" customFormat="1" hidden="1">
      <c r="A755" s="95" t="str">
        <f>Invoice!F757</f>
        <v>first line keep open</v>
      </c>
      <c r="B755" s="77">
        <f>Invoice!C757</f>
        <v>0</v>
      </c>
      <c r="C755" s="78">
        <f>Invoice!B757</f>
        <v>0</v>
      </c>
      <c r="D755" s="80">
        <f t="shared" si="36"/>
        <v>0</v>
      </c>
      <c r="E755" s="80">
        <f t="shared" si="37"/>
        <v>0</v>
      </c>
      <c r="F755" s="81">
        <f>Invoice!G757</f>
        <v>0</v>
      </c>
      <c r="G755" s="82">
        <f t="shared" si="38"/>
        <v>0</v>
      </c>
    </row>
    <row r="756" spans="1:7" s="79" customFormat="1" hidden="1">
      <c r="A756" s="95" t="str">
        <f>Invoice!F758</f>
        <v>first line keep open</v>
      </c>
      <c r="B756" s="77">
        <f>Invoice!C758</f>
        <v>0</v>
      </c>
      <c r="C756" s="78">
        <f>Invoice!B758</f>
        <v>0</v>
      </c>
      <c r="D756" s="80">
        <f t="shared" si="36"/>
        <v>0</v>
      </c>
      <c r="E756" s="80">
        <f t="shared" si="37"/>
        <v>0</v>
      </c>
      <c r="F756" s="81">
        <f>Invoice!G758</f>
        <v>0</v>
      </c>
      <c r="G756" s="82">
        <f t="shared" si="38"/>
        <v>0</v>
      </c>
    </row>
    <row r="757" spans="1:7" s="79" customFormat="1" hidden="1">
      <c r="A757" s="95" t="str">
        <f>Invoice!F759</f>
        <v>first line keep open</v>
      </c>
      <c r="B757" s="77">
        <f>Invoice!C759</f>
        <v>0</v>
      </c>
      <c r="C757" s="78">
        <f>Invoice!B759</f>
        <v>0</v>
      </c>
      <c r="D757" s="80">
        <f t="shared" si="36"/>
        <v>0</v>
      </c>
      <c r="E757" s="80">
        <f t="shared" si="37"/>
        <v>0</v>
      </c>
      <c r="F757" s="81">
        <f>Invoice!G759</f>
        <v>0</v>
      </c>
      <c r="G757" s="82">
        <f t="shared" si="38"/>
        <v>0</v>
      </c>
    </row>
    <row r="758" spans="1:7" s="79" customFormat="1" hidden="1">
      <c r="A758" s="95" t="str">
        <f>Invoice!F760</f>
        <v>first line keep open</v>
      </c>
      <c r="B758" s="77">
        <f>Invoice!C760</f>
        <v>0</v>
      </c>
      <c r="C758" s="78">
        <f>Invoice!B760</f>
        <v>0</v>
      </c>
      <c r="D758" s="80">
        <f t="shared" si="36"/>
        <v>0</v>
      </c>
      <c r="E758" s="80">
        <f t="shared" si="37"/>
        <v>0</v>
      </c>
      <c r="F758" s="81">
        <f>Invoice!G760</f>
        <v>0</v>
      </c>
      <c r="G758" s="82">
        <f t="shared" si="38"/>
        <v>0</v>
      </c>
    </row>
    <row r="759" spans="1:7" s="79" customFormat="1" hidden="1">
      <c r="A759" s="95" t="str">
        <f>Invoice!F761</f>
        <v>first line keep open</v>
      </c>
      <c r="B759" s="77">
        <f>Invoice!C761</f>
        <v>0</v>
      </c>
      <c r="C759" s="78">
        <f>Invoice!B761</f>
        <v>0</v>
      </c>
      <c r="D759" s="80">
        <f t="shared" si="36"/>
        <v>0</v>
      </c>
      <c r="E759" s="80">
        <f t="shared" si="37"/>
        <v>0</v>
      </c>
      <c r="F759" s="81">
        <f>Invoice!G761</f>
        <v>0</v>
      </c>
      <c r="G759" s="82">
        <f t="shared" si="38"/>
        <v>0</v>
      </c>
    </row>
    <row r="760" spans="1:7" s="79" customFormat="1" hidden="1">
      <c r="A760" s="95" t="str">
        <f>Invoice!F762</f>
        <v>first line keep open</v>
      </c>
      <c r="B760" s="77">
        <f>Invoice!C762</f>
        <v>0</v>
      </c>
      <c r="C760" s="78">
        <f>Invoice!B762</f>
        <v>0</v>
      </c>
      <c r="D760" s="80">
        <f t="shared" si="36"/>
        <v>0</v>
      </c>
      <c r="E760" s="80">
        <f t="shared" si="37"/>
        <v>0</v>
      </c>
      <c r="F760" s="81">
        <f>Invoice!G762</f>
        <v>0</v>
      </c>
      <c r="G760" s="82">
        <f t="shared" si="38"/>
        <v>0</v>
      </c>
    </row>
    <row r="761" spans="1:7" s="79" customFormat="1" hidden="1">
      <c r="A761" s="95" t="str">
        <f>Invoice!F763</f>
        <v>first line keep open</v>
      </c>
      <c r="B761" s="77">
        <f>Invoice!C763</f>
        <v>0</v>
      </c>
      <c r="C761" s="78">
        <f>Invoice!B763</f>
        <v>0</v>
      </c>
      <c r="D761" s="80">
        <f t="shared" si="36"/>
        <v>0</v>
      </c>
      <c r="E761" s="80">
        <f t="shared" si="37"/>
        <v>0</v>
      </c>
      <c r="F761" s="81">
        <f>Invoice!G763</f>
        <v>0</v>
      </c>
      <c r="G761" s="82">
        <f t="shared" si="38"/>
        <v>0</v>
      </c>
    </row>
    <row r="762" spans="1:7" s="79" customFormat="1" hidden="1">
      <c r="A762" s="95" t="str">
        <f>Invoice!F764</f>
        <v>first line keep open</v>
      </c>
      <c r="B762" s="77">
        <f>Invoice!C764</f>
        <v>0</v>
      </c>
      <c r="C762" s="78">
        <f>Invoice!B764</f>
        <v>0</v>
      </c>
      <c r="D762" s="80">
        <f t="shared" si="36"/>
        <v>0</v>
      </c>
      <c r="E762" s="80">
        <f t="shared" si="37"/>
        <v>0</v>
      </c>
      <c r="F762" s="81">
        <f>Invoice!G764</f>
        <v>0</v>
      </c>
      <c r="G762" s="82">
        <f t="shared" si="38"/>
        <v>0</v>
      </c>
    </row>
    <row r="763" spans="1:7" s="79" customFormat="1" hidden="1">
      <c r="A763" s="95" t="str">
        <f>Invoice!F765</f>
        <v>first line keep open</v>
      </c>
      <c r="B763" s="77">
        <f>Invoice!C765</f>
        <v>0</v>
      </c>
      <c r="C763" s="78">
        <f>Invoice!B765</f>
        <v>0</v>
      </c>
      <c r="D763" s="80">
        <f t="shared" si="36"/>
        <v>0</v>
      </c>
      <c r="E763" s="80">
        <f t="shared" si="37"/>
        <v>0</v>
      </c>
      <c r="F763" s="81">
        <f>Invoice!G765</f>
        <v>0</v>
      </c>
      <c r="G763" s="82">
        <f t="shared" si="38"/>
        <v>0</v>
      </c>
    </row>
    <row r="764" spans="1:7" s="79" customFormat="1" hidden="1">
      <c r="A764" s="95" t="str">
        <f>Invoice!F766</f>
        <v>first line keep open</v>
      </c>
      <c r="B764" s="77">
        <f>Invoice!C766</f>
        <v>0</v>
      </c>
      <c r="C764" s="78">
        <f>Invoice!B766</f>
        <v>0</v>
      </c>
      <c r="D764" s="80">
        <f t="shared" si="36"/>
        <v>0</v>
      </c>
      <c r="E764" s="80">
        <f t="shared" si="37"/>
        <v>0</v>
      </c>
      <c r="F764" s="81">
        <f>Invoice!G766</f>
        <v>0</v>
      </c>
      <c r="G764" s="82">
        <f t="shared" si="38"/>
        <v>0</v>
      </c>
    </row>
    <row r="765" spans="1:7" s="79" customFormat="1" hidden="1">
      <c r="A765" s="95" t="str">
        <f>Invoice!F767</f>
        <v>first line keep open</v>
      </c>
      <c r="B765" s="77">
        <f>Invoice!C767</f>
        <v>0</v>
      </c>
      <c r="C765" s="78">
        <f>Invoice!B767</f>
        <v>0</v>
      </c>
      <c r="D765" s="80">
        <f t="shared" si="36"/>
        <v>0</v>
      </c>
      <c r="E765" s="80">
        <f t="shared" si="37"/>
        <v>0</v>
      </c>
      <c r="F765" s="81">
        <f>Invoice!G767</f>
        <v>0</v>
      </c>
      <c r="G765" s="82">
        <f t="shared" si="38"/>
        <v>0</v>
      </c>
    </row>
    <row r="766" spans="1:7" s="79" customFormat="1" hidden="1">
      <c r="A766" s="95" t="str">
        <f>Invoice!F768</f>
        <v>first line keep open</v>
      </c>
      <c r="B766" s="77">
        <f>Invoice!C768</f>
        <v>0</v>
      </c>
      <c r="C766" s="78">
        <f>Invoice!B768</f>
        <v>0</v>
      </c>
      <c r="D766" s="80">
        <f t="shared" si="36"/>
        <v>0</v>
      </c>
      <c r="E766" s="80">
        <f t="shared" si="37"/>
        <v>0</v>
      </c>
      <c r="F766" s="81">
        <f>Invoice!G768</f>
        <v>0</v>
      </c>
      <c r="G766" s="82">
        <f t="shared" si="38"/>
        <v>0</v>
      </c>
    </row>
    <row r="767" spans="1:7" s="79" customFormat="1" hidden="1">
      <c r="A767" s="95" t="str">
        <f>Invoice!F769</f>
        <v>first line keep open</v>
      </c>
      <c r="B767" s="77">
        <f>Invoice!C769</f>
        <v>0</v>
      </c>
      <c r="C767" s="78">
        <f>Invoice!B769</f>
        <v>0</v>
      </c>
      <c r="D767" s="80">
        <f t="shared" si="36"/>
        <v>0</v>
      </c>
      <c r="E767" s="80">
        <f t="shared" si="37"/>
        <v>0</v>
      </c>
      <c r="F767" s="81">
        <f>Invoice!G769</f>
        <v>0</v>
      </c>
      <c r="G767" s="82">
        <f t="shared" si="38"/>
        <v>0</v>
      </c>
    </row>
    <row r="768" spans="1:7" s="79" customFormat="1" hidden="1">
      <c r="A768" s="95" t="str">
        <f>Invoice!F770</f>
        <v>first line keep open</v>
      </c>
      <c r="B768" s="77">
        <f>Invoice!C770</f>
        <v>0</v>
      </c>
      <c r="C768" s="78">
        <f>Invoice!B770</f>
        <v>0</v>
      </c>
      <c r="D768" s="80">
        <f t="shared" si="36"/>
        <v>0</v>
      </c>
      <c r="E768" s="80">
        <f t="shared" si="37"/>
        <v>0</v>
      </c>
      <c r="F768" s="81">
        <f>Invoice!G770</f>
        <v>0</v>
      </c>
      <c r="G768" s="82">
        <f t="shared" si="38"/>
        <v>0</v>
      </c>
    </row>
    <row r="769" spans="1:7" s="79" customFormat="1" hidden="1">
      <c r="A769" s="95" t="str">
        <f>Invoice!F771</f>
        <v>first line keep open</v>
      </c>
      <c r="B769" s="77">
        <f>Invoice!C771</f>
        <v>0</v>
      </c>
      <c r="C769" s="78">
        <f>Invoice!B771</f>
        <v>0</v>
      </c>
      <c r="D769" s="80">
        <f t="shared" si="36"/>
        <v>0</v>
      </c>
      <c r="E769" s="80">
        <f t="shared" si="37"/>
        <v>0</v>
      </c>
      <c r="F769" s="81">
        <f>Invoice!G771</f>
        <v>0</v>
      </c>
      <c r="G769" s="82">
        <f t="shared" si="38"/>
        <v>0</v>
      </c>
    </row>
    <row r="770" spans="1:7" s="79" customFormat="1" hidden="1">
      <c r="A770" s="95" t="str">
        <f>Invoice!F772</f>
        <v>first line keep open</v>
      </c>
      <c r="B770" s="77">
        <f>Invoice!C772</f>
        <v>0</v>
      </c>
      <c r="C770" s="78">
        <f>Invoice!B772</f>
        <v>0</v>
      </c>
      <c r="D770" s="80">
        <f t="shared" si="36"/>
        <v>0</v>
      </c>
      <c r="E770" s="80">
        <f t="shared" si="37"/>
        <v>0</v>
      </c>
      <c r="F770" s="81">
        <f>Invoice!G772</f>
        <v>0</v>
      </c>
      <c r="G770" s="82">
        <f t="shared" si="38"/>
        <v>0</v>
      </c>
    </row>
    <row r="771" spans="1:7" s="79" customFormat="1" hidden="1">
      <c r="A771" s="95" t="str">
        <f>Invoice!F773</f>
        <v>first line keep open</v>
      </c>
      <c r="B771" s="77">
        <f>Invoice!C773</f>
        <v>0</v>
      </c>
      <c r="C771" s="78">
        <f>Invoice!B773</f>
        <v>0</v>
      </c>
      <c r="D771" s="80">
        <f t="shared" si="36"/>
        <v>0</v>
      </c>
      <c r="E771" s="80">
        <f t="shared" si="37"/>
        <v>0</v>
      </c>
      <c r="F771" s="81">
        <f>Invoice!G773</f>
        <v>0</v>
      </c>
      <c r="G771" s="82">
        <f t="shared" si="38"/>
        <v>0</v>
      </c>
    </row>
    <row r="772" spans="1:7" s="79" customFormat="1" hidden="1">
      <c r="A772" s="95" t="str">
        <f>Invoice!F774</f>
        <v>first line keep open</v>
      </c>
      <c r="B772" s="77">
        <f>Invoice!C774</f>
        <v>0</v>
      </c>
      <c r="C772" s="78">
        <f>Invoice!B774</f>
        <v>0</v>
      </c>
      <c r="D772" s="80">
        <f t="shared" si="36"/>
        <v>0</v>
      </c>
      <c r="E772" s="80">
        <f t="shared" si="37"/>
        <v>0</v>
      </c>
      <c r="F772" s="81">
        <f>Invoice!G774</f>
        <v>0</v>
      </c>
      <c r="G772" s="82">
        <f t="shared" si="38"/>
        <v>0</v>
      </c>
    </row>
    <row r="773" spans="1:7" s="79" customFormat="1" hidden="1">
      <c r="A773" s="95" t="str">
        <f>Invoice!F775</f>
        <v>first line keep open</v>
      </c>
      <c r="B773" s="77">
        <f>Invoice!C775</f>
        <v>0</v>
      </c>
      <c r="C773" s="78">
        <f>Invoice!B775</f>
        <v>0</v>
      </c>
      <c r="D773" s="80">
        <f t="shared" si="36"/>
        <v>0</v>
      </c>
      <c r="E773" s="80">
        <f t="shared" si="37"/>
        <v>0</v>
      </c>
      <c r="F773" s="81">
        <f>Invoice!G775</f>
        <v>0</v>
      </c>
      <c r="G773" s="82">
        <f t="shared" si="38"/>
        <v>0</v>
      </c>
    </row>
    <row r="774" spans="1:7" s="79" customFormat="1" hidden="1">
      <c r="A774" s="95" t="str">
        <f>Invoice!F776</f>
        <v>first line keep open</v>
      </c>
      <c r="B774" s="77">
        <f>Invoice!C776</f>
        <v>0</v>
      </c>
      <c r="C774" s="78">
        <f>Invoice!B776</f>
        <v>0</v>
      </c>
      <c r="D774" s="80">
        <f t="shared" si="36"/>
        <v>0</v>
      </c>
      <c r="E774" s="80">
        <f t="shared" si="37"/>
        <v>0</v>
      </c>
      <c r="F774" s="81">
        <f>Invoice!G776</f>
        <v>0</v>
      </c>
      <c r="G774" s="82">
        <f t="shared" si="38"/>
        <v>0</v>
      </c>
    </row>
    <row r="775" spans="1:7" s="79" customFormat="1" hidden="1">
      <c r="A775" s="95" t="str">
        <f>Invoice!F777</f>
        <v>first line keep open</v>
      </c>
      <c r="B775" s="77">
        <f>Invoice!C777</f>
        <v>0</v>
      </c>
      <c r="C775" s="78">
        <f>Invoice!B777</f>
        <v>0</v>
      </c>
      <c r="D775" s="80">
        <f t="shared" si="36"/>
        <v>0</v>
      </c>
      <c r="E775" s="80">
        <f t="shared" si="37"/>
        <v>0</v>
      </c>
      <c r="F775" s="81">
        <f>Invoice!G777</f>
        <v>0</v>
      </c>
      <c r="G775" s="82">
        <f t="shared" si="38"/>
        <v>0</v>
      </c>
    </row>
    <row r="776" spans="1:7" s="79" customFormat="1" hidden="1">
      <c r="A776" s="95" t="str">
        <f>Invoice!F778</f>
        <v>first line keep open</v>
      </c>
      <c r="B776" s="77">
        <f>Invoice!C778</f>
        <v>0</v>
      </c>
      <c r="C776" s="78">
        <f>Invoice!B778</f>
        <v>0</v>
      </c>
      <c r="D776" s="80">
        <f t="shared" si="36"/>
        <v>0</v>
      </c>
      <c r="E776" s="80">
        <f t="shared" si="37"/>
        <v>0</v>
      </c>
      <c r="F776" s="81">
        <f>Invoice!G778</f>
        <v>0</v>
      </c>
      <c r="G776" s="82">
        <f t="shared" si="38"/>
        <v>0</v>
      </c>
    </row>
    <row r="777" spans="1:7" s="79" customFormat="1" hidden="1">
      <c r="A777" s="95" t="str">
        <f>Invoice!F779</f>
        <v>first line keep open</v>
      </c>
      <c r="B777" s="77">
        <f>Invoice!C779</f>
        <v>0</v>
      </c>
      <c r="C777" s="78">
        <f>Invoice!B779</f>
        <v>0</v>
      </c>
      <c r="D777" s="80">
        <f t="shared" si="36"/>
        <v>0</v>
      </c>
      <c r="E777" s="80">
        <f t="shared" si="37"/>
        <v>0</v>
      </c>
      <c r="F777" s="81">
        <f>Invoice!G779</f>
        <v>0</v>
      </c>
      <c r="G777" s="82">
        <f t="shared" si="38"/>
        <v>0</v>
      </c>
    </row>
    <row r="778" spans="1:7" s="79" customFormat="1" hidden="1">
      <c r="A778" s="95" t="str">
        <f>Invoice!F780</f>
        <v>first line keep open</v>
      </c>
      <c r="B778" s="77">
        <f>Invoice!C780</f>
        <v>0</v>
      </c>
      <c r="C778" s="78">
        <f>Invoice!B780</f>
        <v>0</v>
      </c>
      <c r="D778" s="80">
        <f t="shared" si="36"/>
        <v>0</v>
      </c>
      <c r="E778" s="80">
        <f t="shared" si="37"/>
        <v>0</v>
      </c>
      <c r="F778" s="81">
        <f>Invoice!G780</f>
        <v>0</v>
      </c>
      <c r="G778" s="82">
        <f t="shared" si="38"/>
        <v>0</v>
      </c>
    </row>
    <row r="779" spans="1:7" s="79" customFormat="1">
      <c r="A779" s="95"/>
      <c r="B779" s="77"/>
      <c r="C779" s="78"/>
      <c r="D779" s="80"/>
      <c r="E779" s="80"/>
      <c r="F779" s="81"/>
      <c r="G779" s="82"/>
    </row>
    <row r="780" spans="1:7" s="79" customFormat="1">
      <c r="A780" s="95" t="str">
        <f>Invoice!F782</f>
        <v>Discount</v>
      </c>
      <c r="B780" s="77"/>
      <c r="C780" s="78"/>
      <c r="D780" s="80">
        <f>F780/$D$14</f>
        <v>-8.461966604823747</v>
      </c>
      <c r="E780" s="80">
        <f>G780/$D$14</f>
        <v>-8.461966604823747</v>
      </c>
      <c r="F780" s="81">
        <v>-273.66000000000003</v>
      </c>
      <c r="G780" s="82">
        <f>F780</f>
        <v>-273.66000000000003</v>
      </c>
    </row>
    <row r="781" spans="1:7" s="79" customFormat="1" ht="13.5" thickBot="1">
      <c r="A781" s="83"/>
      <c r="B781" s="84"/>
      <c r="C781" s="85"/>
      <c r="D781" s="86"/>
      <c r="E781" s="86"/>
      <c r="F781" s="87"/>
      <c r="G781" s="88"/>
    </row>
    <row r="782" spans="1:7" s="49" customFormat="1">
      <c r="D782" s="49" t="s">
        <v>34</v>
      </c>
      <c r="G782" s="89">
        <f>SUM(G18:G779)</f>
        <v>27273.660000000003</v>
      </c>
    </row>
    <row r="783" spans="1:7" s="49" customFormat="1">
      <c r="A783" s="50"/>
      <c r="D783" s="49" t="s">
        <v>35</v>
      </c>
      <c r="G783" s="90">
        <f>G782+G780</f>
        <v>27000.000000000004</v>
      </c>
    </row>
    <row r="784" spans="1:7" s="49" customFormat="1">
      <c r="D784" s="49" t="s">
        <v>36</v>
      </c>
      <c r="G784" s="91">
        <f>G783-G785</f>
        <v>25233.644859813088</v>
      </c>
    </row>
    <row r="785" spans="1:7" s="49" customFormat="1">
      <c r="D785" s="49" t="s">
        <v>37</v>
      </c>
      <c r="G785" s="91">
        <f>(G783*7)/107</f>
        <v>1766.3551401869161</v>
      </c>
    </row>
    <row r="786" spans="1:7" s="49" customFormat="1">
      <c r="D786" s="50" t="s">
        <v>38</v>
      </c>
      <c r="G786" s="92">
        <f>SUM(G784:G785)</f>
        <v>27000.000000000004</v>
      </c>
    </row>
    <row r="787" spans="1:7" s="49" customFormat="1"/>
    <row r="788" spans="1:7" s="49" customFormat="1" ht="8.25" customHeight="1"/>
    <row r="789" spans="1:7" s="49" customFormat="1" ht="11.25" customHeight="1"/>
    <row r="790" spans="1:7" s="49" customFormat="1" ht="8.25" customHeight="1"/>
    <row r="791" spans="1:7" s="49" customFormat="1"/>
    <row r="792" spans="1:7" s="49" customFormat="1" ht="10.5" customHeight="1">
      <c r="A792" s="50"/>
    </row>
    <row r="793" spans="1:7" s="49" customFormat="1" ht="9" customHeight="1"/>
    <row r="794" spans="1:7" s="49" customFormat="1" ht="13.5" customHeight="1">
      <c r="A794" s="50"/>
    </row>
    <row r="795" spans="1:7" s="49" customFormat="1" ht="9.75" customHeight="1">
      <c r="A795" s="94"/>
    </row>
    <row r="796" spans="1:7" s="49" customFormat="1"/>
    <row r="797" spans="1:7" s="49" customFormat="1"/>
    <row r="798" spans="1:7" s="49" customFormat="1"/>
    <row r="799" spans="1:7" s="49" customFormat="1"/>
    <row r="800" spans="1:7" s="49" customFormat="1"/>
    <row r="801" s="49" customFormat="1"/>
    <row r="802" s="49" customFormat="1"/>
    <row r="803" s="49" customFormat="1"/>
    <row r="804" s="49" customFormat="1"/>
    <row r="805" s="49" customFormat="1"/>
    <row r="806" s="49" customFormat="1"/>
    <row r="807" s="49" customFormat="1"/>
    <row r="808" s="49" customFormat="1"/>
    <row r="809" s="49" customFormat="1"/>
    <row r="810" s="49" customFormat="1"/>
    <row r="811" s="49" customFormat="1"/>
    <row r="812" s="49" customFormat="1"/>
    <row r="813" s="49" customFormat="1"/>
    <row r="814" s="49" customFormat="1"/>
    <row r="815" s="49" customFormat="1"/>
    <row r="816" s="49" customFormat="1"/>
    <row r="817" s="49" customFormat="1"/>
    <row r="818" s="49" customFormat="1"/>
    <row r="819" s="49" customFormat="1"/>
    <row r="820" s="49" customFormat="1"/>
    <row r="821" s="49" customFormat="1"/>
    <row r="822" s="49" customFormat="1"/>
    <row r="823" s="49" customFormat="1"/>
    <row r="824" s="49" customFormat="1"/>
    <row r="825" s="49" customFormat="1"/>
    <row r="826" s="49" customFormat="1"/>
    <row r="827" s="49" customFormat="1"/>
    <row r="828" s="49" customFormat="1"/>
    <row r="829" s="49" customFormat="1"/>
    <row r="830" s="49" customFormat="1"/>
    <row r="831" s="49" customFormat="1"/>
    <row r="832" s="49" customFormat="1"/>
    <row r="833" s="49" customFormat="1"/>
    <row r="834" s="49" customFormat="1"/>
    <row r="835" s="49" customFormat="1"/>
    <row r="836" s="49" customFormat="1"/>
    <row r="837" s="49" customFormat="1"/>
    <row r="838" s="49" customFormat="1"/>
    <row r="839" s="49" customFormat="1"/>
    <row r="840" s="49" customFormat="1"/>
    <row r="841" s="49" customFormat="1"/>
    <row r="842" s="49" customFormat="1"/>
    <row r="843" s="49" customFormat="1"/>
    <row r="844" s="49" customFormat="1"/>
    <row r="845" s="49" customFormat="1"/>
    <row r="846" s="49" customFormat="1"/>
    <row r="847" s="49" customFormat="1"/>
    <row r="848" s="49" customFormat="1"/>
    <row r="849" s="49" customFormat="1"/>
    <row r="850" s="49" customFormat="1"/>
    <row r="851" s="49" customFormat="1"/>
    <row r="852" s="49" customFormat="1"/>
    <row r="853" s="49" customFormat="1"/>
    <row r="854" s="49" customFormat="1"/>
    <row r="855" s="49" customFormat="1"/>
    <row r="856" s="49" customFormat="1"/>
    <row r="857" s="49" customFormat="1"/>
    <row r="858" s="49" customFormat="1"/>
    <row r="859" s="49" customFormat="1"/>
    <row r="860" s="49" customFormat="1"/>
    <row r="861" s="49" customFormat="1"/>
    <row r="862" s="49" customFormat="1"/>
    <row r="863" s="49" customFormat="1"/>
    <row r="864" s="49" customFormat="1"/>
    <row r="865" s="49" customFormat="1"/>
    <row r="866" s="49" customFormat="1"/>
    <row r="867" s="49" customFormat="1"/>
    <row r="868" s="49" customFormat="1"/>
    <row r="869" s="49" customFormat="1"/>
    <row r="870" s="49" customFormat="1"/>
    <row r="871" s="49" customFormat="1"/>
    <row r="872" s="49" customFormat="1"/>
    <row r="873" s="49" customFormat="1"/>
    <row r="874" s="49" customFormat="1"/>
    <row r="875" s="49" customFormat="1"/>
    <row r="876" s="49" customFormat="1"/>
    <row r="877" s="49" customFormat="1"/>
    <row r="878" s="49" customFormat="1"/>
    <row r="879" s="49" customFormat="1"/>
    <row r="880" s="49" customFormat="1"/>
    <row r="881" s="49" customFormat="1"/>
    <row r="882" s="49" customFormat="1"/>
    <row r="883" s="49" customFormat="1"/>
    <row r="884" s="49" customFormat="1"/>
    <row r="885" s="49" customFormat="1"/>
    <row r="886" s="49" customFormat="1"/>
    <row r="887" s="49" customFormat="1"/>
    <row r="888" s="49" customFormat="1"/>
    <row r="889" s="49" customFormat="1"/>
    <row r="890" s="49" customFormat="1"/>
    <row r="891" s="49" customFormat="1"/>
    <row r="892" s="49" customFormat="1"/>
    <row r="893" s="49" customFormat="1"/>
    <row r="894" s="49" customFormat="1"/>
    <row r="895" s="49" customFormat="1"/>
    <row r="896" s="49" customFormat="1"/>
    <row r="897" s="49" customFormat="1"/>
    <row r="898" s="49" customFormat="1"/>
    <row r="899" s="49" customFormat="1"/>
    <row r="900" s="49" customFormat="1"/>
    <row r="901" s="49" customFormat="1"/>
    <row r="902" s="49" customFormat="1"/>
    <row r="903" s="49" customFormat="1"/>
    <row r="904" s="49" customFormat="1"/>
    <row r="905" s="49" customFormat="1"/>
    <row r="906" s="49" customFormat="1"/>
    <row r="907" s="49" customFormat="1"/>
    <row r="908" s="49" customFormat="1"/>
    <row r="909" s="49" customFormat="1"/>
    <row r="910" s="49" customFormat="1"/>
    <row r="911" s="49" customFormat="1"/>
    <row r="912" s="49" customFormat="1"/>
    <row r="913" s="49" customFormat="1"/>
    <row r="914" s="49" customFormat="1"/>
    <row r="915" s="49" customFormat="1"/>
    <row r="916" s="49" customFormat="1"/>
    <row r="917" s="49" customFormat="1"/>
    <row r="918" s="49" customFormat="1"/>
    <row r="919" s="49" customFormat="1"/>
    <row r="920" s="49" customFormat="1"/>
    <row r="921" s="49" customFormat="1"/>
    <row r="922" s="49" customFormat="1"/>
    <row r="923" s="49" customFormat="1"/>
    <row r="924" s="49" customFormat="1"/>
    <row r="925" s="49" customFormat="1"/>
    <row r="926" s="49" customFormat="1"/>
    <row r="927" s="49" customFormat="1"/>
    <row r="928" s="49" customFormat="1"/>
    <row r="929" s="49" customFormat="1"/>
    <row r="930" s="49" customFormat="1"/>
    <row r="931" s="49" customFormat="1"/>
    <row r="932" s="49" customFormat="1"/>
    <row r="933" s="49" customFormat="1"/>
    <row r="934" s="49" customFormat="1"/>
    <row r="935" s="49" customFormat="1"/>
    <row r="936" s="49" customFormat="1"/>
    <row r="937" s="49" customFormat="1"/>
    <row r="938" s="49" customFormat="1"/>
    <row r="939" s="49" customFormat="1"/>
    <row r="940" s="49" customFormat="1"/>
    <row r="941" s="49" customFormat="1"/>
    <row r="942" s="49" customFormat="1"/>
    <row r="943" s="49" customFormat="1"/>
    <row r="944" s="49" customFormat="1"/>
    <row r="945" s="49" customFormat="1"/>
    <row r="946" s="49" customFormat="1"/>
    <row r="947" s="49" customFormat="1"/>
    <row r="948" s="49" customFormat="1"/>
    <row r="949" s="49" customFormat="1"/>
    <row r="950" s="49" customFormat="1"/>
    <row r="951" s="49" customFormat="1"/>
    <row r="952" s="49" customFormat="1"/>
    <row r="953" s="49" customFormat="1"/>
    <row r="954" s="49" customFormat="1"/>
    <row r="955" s="49" customFormat="1"/>
    <row r="956" s="49" customFormat="1"/>
    <row r="957" s="49" customFormat="1"/>
    <row r="958" s="49" customFormat="1"/>
    <row r="959" s="49" customFormat="1"/>
    <row r="960" s="49" customFormat="1"/>
    <row r="961" s="49" customFormat="1"/>
    <row r="962" s="49" customFormat="1"/>
    <row r="963" s="49" customFormat="1"/>
    <row r="964" s="49" customFormat="1"/>
    <row r="965" s="49" customFormat="1"/>
    <row r="966" s="49" customFormat="1"/>
    <row r="967" s="49" customFormat="1"/>
    <row r="968" s="49" customFormat="1"/>
    <row r="969" s="49" customFormat="1"/>
    <row r="970" s="49" customFormat="1"/>
    <row r="971" s="49" customFormat="1"/>
    <row r="972" s="49" customFormat="1"/>
    <row r="973" s="49" customFormat="1"/>
    <row r="974" s="49" customFormat="1"/>
    <row r="975" s="49" customFormat="1"/>
    <row r="976" s="49" customFormat="1"/>
    <row r="977" s="49" customFormat="1"/>
    <row r="978" s="49" customFormat="1"/>
    <row r="979" s="49" customFormat="1"/>
    <row r="980" s="49" customFormat="1"/>
    <row r="981" s="49" customFormat="1"/>
    <row r="982" s="49" customFormat="1"/>
    <row r="983" s="49" customFormat="1"/>
    <row r="984" s="49" customFormat="1"/>
    <row r="985" s="49" customFormat="1"/>
    <row r="986" s="49" customFormat="1"/>
    <row r="987" s="49" customFormat="1"/>
    <row r="988" s="49" customFormat="1"/>
    <row r="989" s="49" customFormat="1"/>
    <row r="990" s="49" customFormat="1"/>
    <row r="991" s="49" customFormat="1"/>
    <row r="992" s="49" customFormat="1"/>
    <row r="993" s="49" customFormat="1"/>
    <row r="994" s="49" customFormat="1"/>
    <row r="995" s="49" customFormat="1"/>
    <row r="996" s="49" customFormat="1"/>
    <row r="997" s="49" customFormat="1"/>
    <row r="998" s="49" customFormat="1"/>
    <row r="999" s="49" customFormat="1"/>
    <row r="1000" s="49" customFormat="1"/>
    <row r="1001" s="49" customFormat="1"/>
    <row r="1002" s="49" customFormat="1"/>
    <row r="1003" s="49" customFormat="1"/>
    <row r="1004" s="49" customFormat="1"/>
    <row r="1005" s="49" customFormat="1"/>
    <row r="1006" s="49" customFormat="1"/>
    <row r="1007" s="49" customFormat="1"/>
    <row r="1008" s="49" customFormat="1"/>
    <row r="1009" s="49" customFormat="1"/>
    <row r="1010" s="49" customFormat="1"/>
    <row r="1011" s="49" customFormat="1"/>
    <row r="1012" s="49" customFormat="1"/>
    <row r="1013" s="49" customFormat="1"/>
    <row r="1014" s="49" customFormat="1"/>
    <row r="1015" s="49" customFormat="1"/>
    <row r="1016" s="49" customFormat="1"/>
    <row r="1017" s="49" customFormat="1"/>
    <row r="1018" s="49" customFormat="1"/>
    <row r="1019" s="49" customFormat="1"/>
    <row r="1020" s="49" customFormat="1"/>
    <row r="1021" s="49" customFormat="1"/>
    <row r="1022" s="49" customFormat="1"/>
    <row r="1023" s="49" customFormat="1"/>
    <row r="1024" s="49" customFormat="1"/>
    <row r="1025" s="49" customFormat="1"/>
    <row r="1026" s="49" customFormat="1"/>
    <row r="1027" s="49" customFormat="1"/>
    <row r="1028" s="49" customFormat="1"/>
    <row r="1029" s="49" customFormat="1"/>
    <row r="1030" s="49" customFormat="1"/>
    <row r="1031" s="49" customFormat="1"/>
    <row r="1032" s="49" customFormat="1"/>
    <row r="1033" s="49" customFormat="1"/>
    <row r="1034" s="49" customFormat="1"/>
    <row r="1035" s="49" customFormat="1"/>
    <row r="1036" s="49" customFormat="1"/>
    <row r="1037" s="49" customFormat="1"/>
    <row r="1038" s="49" customFormat="1"/>
    <row r="1039" s="49" customFormat="1"/>
    <row r="1040" s="49" customFormat="1"/>
    <row r="1041" spans="1:7" s="49" customFormat="1"/>
    <row r="1042" spans="1:7" s="49" customFormat="1"/>
    <row r="1043" spans="1:7" s="49" customFormat="1"/>
    <row r="1044" spans="1:7" s="49" customFormat="1">
      <c r="A1044" s="93"/>
      <c r="B1044" s="93"/>
      <c r="C1044" s="93"/>
      <c r="D1044" s="93"/>
      <c r="E1044" s="93"/>
      <c r="F1044" s="93"/>
      <c r="G1044" s="93"/>
    </row>
    <row r="1045" spans="1:7" s="49" customFormat="1">
      <c r="A1045" s="93"/>
      <c r="B1045" s="93"/>
      <c r="C1045" s="93"/>
      <c r="D1045" s="93"/>
      <c r="E1045" s="93"/>
      <c r="F1045" s="93"/>
      <c r="G1045" s="93"/>
    </row>
    <row r="1046" spans="1:7" s="49" customFormat="1">
      <c r="A1046" s="93"/>
      <c r="B1046" s="93"/>
      <c r="C1046" s="93"/>
      <c r="D1046" s="93"/>
      <c r="E1046" s="93"/>
      <c r="F1046" s="93"/>
      <c r="G1046" s="93"/>
    </row>
    <row r="1047" spans="1:7" s="49" customFormat="1">
      <c r="A1047" s="93"/>
      <c r="B1047" s="93"/>
      <c r="C1047" s="93"/>
      <c r="D1047" s="93"/>
      <c r="E1047" s="93"/>
      <c r="F1047" s="93"/>
      <c r="G1047" s="93"/>
    </row>
    <row r="1048" spans="1:7" s="49" customFormat="1">
      <c r="A1048" s="93"/>
      <c r="B1048" s="93"/>
      <c r="C1048" s="93"/>
      <c r="D1048" s="93"/>
      <c r="E1048" s="93"/>
      <c r="F1048" s="93"/>
      <c r="G1048" s="93"/>
    </row>
    <row r="1049" spans="1:7" s="49" customFormat="1">
      <c r="A1049" s="93"/>
      <c r="B1049" s="93"/>
      <c r="C1049" s="93"/>
      <c r="D1049" s="93"/>
      <c r="E1049" s="93"/>
      <c r="F1049" s="93"/>
      <c r="G1049" s="93"/>
    </row>
    <row r="1050" spans="1:7" s="49" customFormat="1">
      <c r="A1050" s="93"/>
      <c r="B1050" s="93"/>
      <c r="C1050" s="93"/>
      <c r="D1050" s="93"/>
      <c r="E1050" s="93"/>
      <c r="F1050" s="93"/>
      <c r="G1050" s="93"/>
    </row>
    <row r="1051" spans="1:7" s="49" customFormat="1">
      <c r="A1051" s="93"/>
      <c r="B1051" s="93"/>
      <c r="C1051" s="93"/>
      <c r="D1051" s="93"/>
      <c r="E1051" s="93"/>
      <c r="F1051" s="93"/>
      <c r="G1051" s="93"/>
    </row>
    <row r="1052" spans="1:7" s="49" customFormat="1">
      <c r="A1052" s="93"/>
      <c r="B1052" s="93"/>
      <c r="C1052" s="93"/>
      <c r="D1052" s="93"/>
      <c r="E1052" s="93"/>
      <c r="F1052" s="93"/>
      <c r="G1052" s="93"/>
    </row>
    <row r="1053" spans="1:7" s="49" customFormat="1">
      <c r="A1053" s="93"/>
      <c r="B1053" s="93"/>
      <c r="C1053" s="93"/>
      <c r="D1053" s="93"/>
      <c r="E1053" s="93"/>
      <c r="F1053" s="93"/>
      <c r="G1053" s="93"/>
    </row>
    <row r="1054" spans="1:7" s="49" customFormat="1">
      <c r="A1054" s="93"/>
      <c r="B1054" s="93"/>
      <c r="C1054" s="93"/>
      <c r="D1054" s="93"/>
      <c r="E1054" s="93"/>
      <c r="F1054" s="93"/>
      <c r="G1054" s="93"/>
    </row>
    <row r="1055" spans="1:7" s="49" customFormat="1">
      <c r="A1055" s="93"/>
      <c r="B1055" s="93"/>
      <c r="C1055" s="93"/>
      <c r="D1055" s="93"/>
      <c r="E1055" s="93"/>
      <c r="F1055" s="93"/>
      <c r="G1055" s="93"/>
    </row>
    <row r="1056" spans="1:7" s="49" customFormat="1">
      <c r="A1056" s="93"/>
      <c r="B1056" s="93"/>
      <c r="C1056" s="93"/>
      <c r="D1056" s="93"/>
      <c r="E1056" s="93"/>
      <c r="F1056" s="93"/>
      <c r="G1056" s="93"/>
    </row>
    <row r="1057" spans="1:7" s="49" customFormat="1">
      <c r="A1057" s="93"/>
      <c r="B1057" s="93"/>
      <c r="C1057" s="93"/>
      <c r="D1057" s="93"/>
      <c r="E1057" s="93"/>
      <c r="F1057" s="93"/>
      <c r="G1057" s="93"/>
    </row>
    <row r="1058" spans="1:7" s="49" customFormat="1">
      <c r="A1058" s="93"/>
      <c r="B1058" s="93"/>
      <c r="C1058" s="93"/>
      <c r="D1058" s="93"/>
      <c r="E1058" s="93"/>
      <c r="F1058" s="93"/>
      <c r="G1058" s="93"/>
    </row>
    <row r="1059" spans="1:7" s="49" customFormat="1">
      <c r="A1059" s="93"/>
      <c r="B1059" s="93"/>
      <c r="C1059" s="93"/>
      <c r="D1059" s="93"/>
      <c r="E1059" s="93"/>
      <c r="F1059" s="93"/>
      <c r="G1059" s="93"/>
    </row>
    <row r="1060" spans="1:7" s="49" customFormat="1">
      <c r="A1060" s="93"/>
      <c r="B1060" s="93"/>
      <c r="C1060" s="93"/>
      <c r="D1060" s="93"/>
      <c r="E1060" s="93"/>
      <c r="F1060" s="93"/>
      <c r="G1060" s="93"/>
    </row>
    <row r="1061" spans="1:7" s="49" customFormat="1">
      <c r="A1061" s="93"/>
      <c r="B1061" s="93"/>
      <c r="C1061" s="93"/>
      <c r="D1061" s="93"/>
      <c r="E1061" s="93"/>
      <c r="F1061" s="93"/>
      <c r="G1061" s="93"/>
    </row>
    <row r="1062" spans="1:7" s="49" customFormat="1">
      <c r="A1062" s="93"/>
      <c r="B1062" s="93"/>
      <c r="C1062" s="93"/>
      <c r="D1062" s="93"/>
      <c r="E1062" s="93"/>
      <c r="F1062" s="93"/>
      <c r="G1062" s="93"/>
    </row>
    <row r="1063" spans="1:7" s="49" customFormat="1">
      <c r="A1063" s="93"/>
      <c r="B1063" s="93"/>
      <c r="C1063" s="93"/>
      <c r="D1063" s="93"/>
      <c r="E1063" s="93"/>
      <c r="F1063" s="93"/>
      <c r="G1063" s="93"/>
    </row>
    <row r="1064" spans="1:7" s="49" customFormat="1">
      <c r="A1064" s="93"/>
      <c r="B1064" s="93"/>
      <c r="C1064" s="93"/>
      <c r="D1064" s="93"/>
      <c r="E1064" s="93"/>
      <c r="F1064" s="93"/>
      <c r="G1064" s="93"/>
    </row>
    <row r="1065" spans="1:7" s="49" customFormat="1">
      <c r="A1065" s="93"/>
      <c r="B1065" s="93"/>
      <c r="C1065" s="93"/>
      <c r="D1065" s="93"/>
      <c r="E1065" s="93"/>
      <c r="F1065" s="93"/>
      <c r="G1065" s="93"/>
    </row>
    <row r="1066" spans="1:7" s="49" customFormat="1">
      <c r="A1066" s="93"/>
      <c r="B1066" s="93"/>
      <c r="C1066" s="93"/>
      <c r="D1066" s="93"/>
      <c r="E1066" s="93"/>
      <c r="F1066" s="93"/>
      <c r="G1066" s="93"/>
    </row>
    <row r="1067" spans="1:7" s="49" customFormat="1">
      <c r="A1067" s="93"/>
      <c r="B1067" s="93"/>
      <c r="C1067" s="93"/>
      <c r="D1067" s="93"/>
      <c r="E1067" s="93"/>
      <c r="F1067" s="93"/>
      <c r="G1067" s="93"/>
    </row>
    <row r="1068" spans="1:7" s="49" customFormat="1">
      <c r="A1068" s="93"/>
      <c r="B1068" s="93"/>
      <c r="C1068" s="93"/>
      <c r="D1068" s="93"/>
      <c r="E1068" s="93"/>
      <c r="F1068" s="93"/>
      <c r="G1068" s="93"/>
    </row>
    <row r="1069" spans="1:7" s="49" customFormat="1">
      <c r="A1069" s="93"/>
      <c r="B1069" s="93"/>
      <c r="C1069" s="93"/>
      <c r="D1069" s="93"/>
      <c r="E1069" s="93"/>
      <c r="F1069" s="93"/>
      <c r="G1069" s="93"/>
    </row>
    <row r="1070" spans="1:7" s="49" customFormat="1">
      <c r="A1070" s="93"/>
      <c r="B1070" s="93"/>
      <c r="C1070" s="93"/>
      <c r="D1070" s="93"/>
      <c r="E1070" s="93"/>
      <c r="F1070" s="93"/>
      <c r="G1070" s="93"/>
    </row>
    <row r="1071" spans="1:7" s="49" customFormat="1">
      <c r="A1071" s="93"/>
      <c r="B1071" s="93"/>
      <c r="C1071" s="93"/>
      <c r="D1071" s="93"/>
      <c r="E1071" s="93"/>
      <c r="F1071" s="93"/>
      <c r="G1071" s="93"/>
    </row>
    <row r="1072" spans="1:7" s="49" customFormat="1">
      <c r="A1072" s="93"/>
      <c r="B1072" s="93"/>
      <c r="C1072" s="93"/>
      <c r="D1072" s="93"/>
      <c r="E1072" s="93"/>
      <c r="F1072" s="93"/>
      <c r="G1072" s="93"/>
    </row>
    <row r="1073" spans="1:7" s="49" customFormat="1">
      <c r="A1073" s="93"/>
      <c r="B1073" s="93"/>
      <c r="C1073" s="93"/>
      <c r="D1073" s="93"/>
      <c r="E1073" s="93"/>
      <c r="F1073" s="93"/>
      <c r="G1073" s="93"/>
    </row>
    <row r="1074" spans="1:7" s="49" customFormat="1">
      <c r="A1074" s="93"/>
      <c r="B1074" s="93"/>
      <c r="C1074" s="93"/>
      <c r="D1074" s="93"/>
      <c r="E1074" s="93"/>
      <c r="F1074" s="93"/>
      <c r="G1074" s="93"/>
    </row>
    <row r="1075" spans="1:7" s="49" customFormat="1">
      <c r="A1075" s="93"/>
      <c r="B1075" s="93"/>
      <c r="C1075" s="93"/>
      <c r="D1075" s="93"/>
      <c r="E1075" s="93"/>
      <c r="F1075" s="93"/>
      <c r="G1075" s="93"/>
    </row>
    <row r="1076" spans="1:7" s="49" customFormat="1">
      <c r="A1076" s="93"/>
      <c r="B1076" s="93"/>
      <c r="C1076" s="93"/>
      <c r="D1076" s="93"/>
      <c r="E1076" s="93"/>
      <c r="F1076" s="93"/>
      <c r="G1076" s="93"/>
    </row>
    <row r="1077" spans="1:7" s="49" customFormat="1">
      <c r="A1077" s="93"/>
      <c r="B1077" s="93"/>
      <c r="C1077" s="93"/>
      <c r="D1077" s="93"/>
      <c r="E1077" s="93"/>
      <c r="F1077" s="93"/>
      <c r="G1077" s="93"/>
    </row>
    <row r="1078" spans="1:7" s="49" customFormat="1">
      <c r="A1078" s="93"/>
      <c r="B1078" s="93"/>
      <c r="C1078" s="93"/>
      <c r="D1078" s="93"/>
      <c r="E1078" s="93"/>
      <c r="F1078" s="93"/>
      <c r="G1078" s="93"/>
    </row>
    <row r="1079" spans="1:7" s="49" customFormat="1">
      <c r="A1079" s="93"/>
      <c r="B1079" s="93"/>
      <c r="C1079" s="93"/>
      <c r="D1079" s="93"/>
      <c r="E1079" s="93"/>
      <c r="F1079" s="93"/>
      <c r="G1079" s="93"/>
    </row>
    <row r="1080" spans="1:7" s="49" customFormat="1">
      <c r="A1080" s="93"/>
      <c r="B1080" s="93"/>
      <c r="C1080" s="93"/>
      <c r="D1080" s="93"/>
      <c r="E1080" s="93"/>
      <c r="F1080" s="93"/>
      <c r="G1080" s="93"/>
    </row>
    <row r="1081" spans="1:7" s="49" customFormat="1">
      <c r="A1081" s="93"/>
      <c r="B1081" s="93"/>
      <c r="C1081" s="93"/>
      <c r="D1081" s="93"/>
      <c r="E1081" s="93"/>
      <c r="F1081" s="93"/>
      <c r="G1081" s="93"/>
    </row>
    <row r="1082" spans="1:7" s="49" customFormat="1">
      <c r="A1082" s="93"/>
      <c r="B1082" s="93"/>
      <c r="C1082" s="93"/>
      <c r="D1082" s="93"/>
      <c r="E1082" s="93"/>
      <c r="F1082" s="93"/>
      <c r="G1082" s="93"/>
    </row>
    <row r="1083" spans="1:7" s="49" customFormat="1">
      <c r="A1083" s="93"/>
      <c r="B1083" s="93"/>
      <c r="C1083" s="93"/>
      <c r="D1083" s="93"/>
      <c r="E1083" s="93"/>
      <c r="F1083" s="93"/>
      <c r="G1083" s="93"/>
    </row>
    <row r="1084" spans="1:7" s="49" customFormat="1">
      <c r="A1084" s="93"/>
      <c r="B1084" s="93"/>
      <c r="C1084" s="93"/>
      <c r="D1084" s="93"/>
      <c r="E1084" s="93"/>
      <c r="F1084" s="93"/>
      <c r="G1084" s="93"/>
    </row>
    <row r="1085" spans="1:7" s="49" customFormat="1">
      <c r="A1085" s="93"/>
      <c r="B1085" s="93"/>
      <c r="C1085" s="93"/>
      <c r="D1085" s="93"/>
      <c r="E1085" s="93"/>
      <c r="F1085" s="93"/>
      <c r="G1085" s="93"/>
    </row>
    <row r="1086" spans="1:7" s="49" customFormat="1">
      <c r="A1086" s="93"/>
      <c r="B1086" s="93"/>
      <c r="C1086" s="93"/>
      <c r="D1086" s="93"/>
      <c r="E1086" s="93"/>
      <c r="F1086" s="93"/>
      <c r="G1086" s="93"/>
    </row>
    <row r="1087" spans="1:7" s="49" customFormat="1">
      <c r="A1087" s="93"/>
      <c r="B1087" s="93"/>
      <c r="C1087" s="93"/>
      <c r="D1087" s="93"/>
      <c r="E1087" s="93"/>
      <c r="F1087" s="93"/>
      <c r="G1087" s="93"/>
    </row>
    <row r="1088" spans="1:7" s="49" customFormat="1">
      <c r="A1088" s="93"/>
      <c r="B1088" s="93"/>
      <c r="C1088" s="93"/>
      <c r="D1088" s="93"/>
      <c r="E1088" s="93"/>
      <c r="F1088" s="93"/>
      <c r="G1088" s="93"/>
    </row>
    <row r="1089" spans="1:7" s="49" customFormat="1">
      <c r="A1089" s="93"/>
      <c r="B1089" s="93"/>
      <c r="C1089" s="93"/>
      <c r="D1089" s="93"/>
      <c r="E1089" s="93"/>
      <c r="F1089" s="93"/>
      <c r="G1089" s="93"/>
    </row>
    <row r="1090" spans="1:7" s="49" customFormat="1">
      <c r="A1090" s="93"/>
      <c r="B1090" s="93"/>
      <c r="C1090" s="93"/>
      <c r="D1090" s="93"/>
      <c r="E1090" s="93"/>
      <c r="F1090" s="93"/>
      <c r="G1090" s="93"/>
    </row>
    <row r="1091" spans="1:7" s="49" customFormat="1">
      <c r="A1091" s="93"/>
      <c r="B1091" s="93"/>
      <c r="C1091" s="93"/>
      <c r="D1091" s="93"/>
      <c r="E1091" s="93"/>
      <c r="F1091" s="93"/>
      <c r="G1091" s="93"/>
    </row>
    <row r="1092" spans="1:7" s="49" customFormat="1">
      <c r="A1092" s="93"/>
      <c r="B1092" s="93"/>
      <c r="C1092" s="93"/>
      <c r="D1092" s="93"/>
      <c r="E1092" s="93"/>
      <c r="F1092" s="93"/>
      <c r="G1092" s="93"/>
    </row>
    <row r="1093" spans="1:7" s="49" customFormat="1">
      <c r="A1093" s="93"/>
      <c r="B1093" s="93"/>
      <c r="C1093" s="93"/>
      <c r="D1093" s="93"/>
      <c r="E1093" s="93"/>
      <c r="F1093" s="93"/>
      <c r="G1093" s="93"/>
    </row>
    <row r="1094" spans="1:7" s="49" customFormat="1">
      <c r="A1094" s="93"/>
      <c r="B1094" s="93"/>
      <c r="C1094" s="93"/>
      <c r="D1094" s="93"/>
      <c r="E1094" s="93"/>
      <c r="F1094" s="93"/>
      <c r="G1094" s="93"/>
    </row>
    <row r="1095" spans="1:7" s="49" customFormat="1">
      <c r="A1095" s="93"/>
      <c r="B1095" s="93"/>
      <c r="C1095" s="93"/>
      <c r="D1095" s="93"/>
      <c r="E1095" s="93"/>
      <c r="F1095" s="93"/>
      <c r="G1095" s="93"/>
    </row>
    <row r="1096" spans="1:7" s="49" customFormat="1">
      <c r="A1096" s="93"/>
      <c r="B1096" s="93"/>
      <c r="C1096" s="93"/>
      <c r="D1096" s="93"/>
      <c r="E1096" s="93"/>
      <c r="F1096" s="93"/>
      <c r="G1096" s="93"/>
    </row>
    <row r="1097" spans="1:7" s="49" customFormat="1">
      <c r="A1097" s="93"/>
      <c r="B1097" s="93"/>
      <c r="C1097" s="93"/>
      <c r="D1097" s="93"/>
      <c r="E1097" s="93"/>
      <c r="F1097" s="93"/>
      <c r="G1097" s="93"/>
    </row>
    <row r="1098" spans="1:7" s="49" customFormat="1">
      <c r="A1098" s="93"/>
      <c r="B1098" s="93"/>
      <c r="C1098" s="93"/>
      <c r="D1098" s="93"/>
      <c r="E1098" s="93"/>
      <c r="F1098" s="93"/>
      <c r="G1098" s="93"/>
    </row>
    <row r="1099" spans="1:7" s="49" customFormat="1">
      <c r="A1099" s="93"/>
      <c r="B1099" s="93"/>
      <c r="C1099" s="93"/>
      <c r="D1099" s="93"/>
      <c r="E1099" s="93"/>
      <c r="F1099" s="93"/>
      <c r="G1099" s="93"/>
    </row>
    <row r="1100" spans="1:7" s="49" customFormat="1">
      <c r="A1100" s="93"/>
      <c r="B1100" s="93"/>
      <c r="C1100" s="93"/>
      <c r="D1100" s="93"/>
      <c r="E1100" s="93"/>
      <c r="F1100" s="93"/>
      <c r="G1100" s="93"/>
    </row>
    <row r="1101" spans="1:7" s="49" customFormat="1">
      <c r="A1101" s="93"/>
      <c r="B1101" s="93"/>
      <c r="C1101" s="93"/>
      <c r="D1101" s="93"/>
      <c r="E1101" s="93"/>
      <c r="F1101" s="93"/>
      <c r="G1101" s="93"/>
    </row>
    <row r="1102" spans="1:7" s="49" customFormat="1">
      <c r="A1102" s="93"/>
      <c r="B1102" s="93"/>
      <c r="C1102" s="93"/>
      <c r="D1102" s="93"/>
      <c r="E1102" s="93"/>
      <c r="F1102" s="93"/>
      <c r="G1102" s="93"/>
    </row>
    <row r="1103" spans="1:7" s="49" customFormat="1">
      <c r="A1103" s="93"/>
      <c r="B1103" s="93"/>
      <c r="C1103" s="93"/>
      <c r="D1103" s="93"/>
      <c r="E1103" s="93"/>
      <c r="F1103" s="93"/>
      <c r="G1103" s="93"/>
    </row>
    <row r="1104" spans="1:7" s="49" customFormat="1">
      <c r="A1104" s="93"/>
      <c r="B1104" s="93"/>
      <c r="C1104" s="93"/>
      <c r="D1104" s="93"/>
      <c r="E1104" s="93"/>
      <c r="F1104" s="93"/>
      <c r="G1104" s="93"/>
    </row>
    <row r="1105" spans="1:7" s="49" customFormat="1">
      <c r="A1105" s="93"/>
      <c r="B1105" s="93"/>
      <c r="C1105" s="93"/>
      <c r="D1105" s="93"/>
      <c r="E1105" s="93"/>
      <c r="F1105" s="93"/>
      <c r="G1105" s="93"/>
    </row>
    <row r="1106" spans="1:7" s="49" customFormat="1">
      <c r="A1106" s="93"/>
      <c r="B1106" s="93"/>
      <c r="C1106" s="93"/>
      <c r="D1106" s="93"/>
      <c r="E1106" s="93"/>
      <c r="F1106" s="93"/>
      <c r="G1106" s="93"/>
    </row>
    <row r="1107" spans="1:7" s="49" customFormat="1">
      <c r="A1107" s="93"/>
      <c r="B1107" s="93"/>
      <c r="C1107" s="93"/>
      <c r="D1107" s="93"/>
      <c r="E1107" s="93"/>
      <c r="F1107" s="93"/>
      <c r="G1107" s="93"/>
    </row>
    <row r="1108" spans="1:7" s="49" customFormat="1">
      <c r="A1108" s="93"/>
      <c r="B1108" s="93"/>
      <c r="C1108" s="93"/>
      <c r="D1108" s="93"/>
      <c r="E1108" s="93"/>
      <c r="F1108" s="93"/>
      <c r="G1108" s="93"/>
    </row>
    <row r="1109" spans="1:7" s="49" customFormat="1">
      <c r="A1109" s="93"/>
      <c r="B1109" s="93"/>
      <c r="C1109" s="93"/>
      <c r="D1109" s="93"/>
      <c r="E1109" s="93"/>
      <c r="F1109" s="93"/>
      <c r="G1109" s="93"/>
    </row>
    <row r="1110" spans="1:7" s="49" customFormat="1">
      <c r="A1110" s="93"/>
      <c r="B1110" s="93"/>
      <c r="C1110" s="93"/>
      <c r="D1110" s="93"/>
      <c r="E1110" s="93"/>
      <c r="F1110" s="93"/>
      <c r="G1110" s="93"/>
    </row>
    <row r="1111" spans="1:7" s="49" customFormat="1">
      <c r="A1111" s="93"/>
      <c r="B1111" s="93"/>
      <c r="C1111" s="93"/>
      <c r="D1111" s="93"/>
      <c r="E1111" s="93"/>
      <c r="F1111" s="93"/>
      <c r="G1111" s="93"/>
    </row>
    <row r="1112" spans="1:7" s="49" customFormat="1">
      <c r="A1112" s="93"/>
      <c r="B1112" s="93"/>
      <c r="C1112" s="93"/>
      <c r="D1112" s="93"/>
      <c r="E1112" s="93"/>
      <c r="F1112" s="93"/>
      <c r="G1112" s="93"/>
    </row>
    <row r="1113" spans="1:7" s="49" customFormat="1">
      <c r="A1113" s="93"/>
      <c r="B1113" s="93"/>
      <c r="C1113" s="93"/>
      <c r="D1113" s="93"/>
      <c r="E1113" s="93"/>
      <c r="F1113" s="93"/>
      <c r="G1113" s="93"/>
    </row>
    <row r="1114" spans="1:7" s="49" customFormat="1">
      <c r="A1114" s="93"/>
      <c r="B1114" s="93"/>
      <c r="C1114" s="93"/>
      <c r="D1114" s="93"/>
      <c r="E1114" s="93"/>
      <c r="F1114" s="93"/>
      <c r="G1114" s="93"/>
    </row>
    <row r="1115" spans="1:7" s="49" customFormat="1">
      <c r="A1115" s="93"/>
      <c r="B1115" s="93"/>
      <c r="C1115" s="93"/>
      <c r="D1115" s="93"/>
      <c r="E1115" s="93"/>
      <c r="F1115" s="93"/>
      <c r="G1115" s="93"/>
    </row>
    <row r="1116" spans="1:7" s="49" customFormat="1">
      <c r="A1116" s="93"/>
      <c r="B1116" s="93"/>
      <c r="C1116" s="93"/>
      <c r="D1116" s="93"/>
      <c r="E1116" s="93"/>
      <c r="F1116" s="93"/>
      <c r="G1116" s="93"/>
    </row>
    <row r="1117" spans="1:7" s="49" customFormat="1">
      <c r="A1117" s="93"/>
      <c r="B1117" s="93"/>
      <c r="C1117" s="93"/>
      <c r="D1117" s="93"/>
      <c r="E1117" s="93"/>
      <c r="F1117" s="93"/>
      <c r="G1117" s="93"/>
    </row>
    <row r="1118" spans="1:7" s="49" customFormat="1">
      <c r="A1118" s="93"/>
      <c r="B1118" s="93"/>
      <c r="C1118" s="93"/>
      <c r="D1118" s="93"/>
      <c r="E1118" s="93"/>
      <c r="F1118" s="93"/>
      <c r="G1118" s="93"/>
    </row>
    <row r="1119" spans="1:7" s="49" customFormat="1">
      <c r="A1119" s="93"/>
      <c r="B1119" s="93"/>
      <c r="C1119" s="93"/>
      <c r="D1119" s="93"/>
      <c r="E1119" s="93"/>
      <c r="F1119" s="93"/>
      <c r="G1119" s="93"/>
    </row>
    <row r="1120" spans="1:7" s="49" customFormat="1">
      <c r="A1120" s="93"/>
      <c r="B1120" s="93"/>
      <c r="C1120" s="93"/>
      <c r="D1120" s="93"/>
      <c r="E1120" s="93"/>
      <c r="F1120" s="93"/>
      <c r="G1120" s="93"/>
    </row>
    <row r="1121" spans="1:7" s="49" customFormat="1">
      <c r="A1121" s="93"/>
      <c r="B1121" s="93"/>
      <c r="C1121" s="93"/>
      <c r="D1121" s="93"/>
      <c r="E1121" s="93"/>
      <c r="F1121" s="93"/>
      <c r="G1121" s="93"/>
    </row>
    <row r="1122" spans="1:7" s="49" customFormat="1">
      <c r="A1122" s="93"/>
      <c r="B1122" s="93"/>
      <c r="C1122" s="93"/>
      <c r="D1122" s="93"/>
      <c r="E1122" s="93"/>
      <c r="F1122" s="93"/>
      <c r="G1122" s="93"/>
    </row>
  </sheetData>
  <conditionalFormatting sqref="A10:A15">
    <cfRule type="containsText" dxfId="4" priority="4" stopIfTrue="1" operator="containsText" text="0">
      <formula>NOT(ISERROR(SEARCH("0",A10)))</formula>
    </cfRule>
  </conditionalFormatting>
  <conditionalFormatting sqref="A18:A778">
    <cfRule type="containsText" dxfId="3" priority="3" stopIfTrue="1" operator="containsText" text="Exchange Rate :">
      <formula>NOT(ISERROR(SEARCH("Exchange Rate :",A18)))</formula>
    </cfRule>
  </conditionalFormatting>
  <conditionalFormatting sqref="B18:G780">
    <cfRule type="cellIs" dxfId="2" priority="2" stopIfTrue="1" operator="equal">
      <formula>0</formula>
    </cfRule>
  </conditionalFormatting>
  <conditionalFormatting sqref="C18:C781">
    <cfRule type="cellIs" dxfId="1" priority="5" stopIfTrue="1" operator="equal">
      <formula>"ALERT"</formula>
    </cfRule>
  </conditionalFormatting>
  <conditionalFormatting sqref="E10:E15">
    <cfRule type="cellIs" dxfId="0" priority="1" stopIfTrue="1" operator="equal">
      <formula>0</formula>
    </cfRule>
  </conditionalFormatting>
  <hyperlinks>
    <hyperlink ref="A7" r:id="rId1" display="http://www.achadirect.com/" xr:uid="{00000000-0004-0000-0100-000000000000}"/>
  </hyperlinks>
  <printOptions horizontalCentered="1" verticalCentered="1"/>
  <pageMargins left="0.12" right="0.18" top="0.22" bottom="0.3" header="0.15748031496063" footer="0.15748031496063"/>
  <pageSetup paperSize="9" scale="73" orientation="portrait" horizontalDpi="4294967293" verticalDpi="300" r:id="rId2"/>
  <headerFooter alignWithMargins="0">
    <oddFooter>Page &amp;P of &amp;N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Invoice</vt:lpstr>
      <vt:lpstr>Tax Invoice</vt:lpstr>
      <vt:lpstr>Invoice!Print_Area</vt:lpstr>
      <vt:lpstr>'Tax Invoice'!Print_Area</vt:lpstr>
      <vt:lpstr>Invoice!Print_Titles</vt:lpstr>
      <vt:lpstr>'Tax Invoice'!Print_Titles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2024-10-01T02:52:29Z</cp:lastPrinted>
  <dcterms:created xsi:type="dcterms:W3CDTF">2006-01-06T19:59:33Z</dcterms:created>
  <dcterms:modified xsi:type="dcterms:W3CDTF">2024-10-01T02:52:31Z</dcterms:modified>
</cp:coreProperties>
</file>